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628"/>
  <workbookPr/>
  <mc:AlternateContent xmlns:mc="http://schemas.openxmlformats.org/markup-compatibility/2006">
    <mc:Choice Requires="x15">
      <x15ac:absPath xmlns:x15ac="http://schemas.microsoft.com/office/spreadsheetml/2010/11/ac" url="https://kuntaliittofi-my.sharepoint.com/personal/mikko_mehtonen_kuntaliitto_fi/Documents/LUKUKAUDET/Kevät 2021/VOS-tiedostoja/VOS-laskelmien päivitykset/"/>
    </mc:Choice>
  </mc:AlternateContent>
  <xr:revisionPtr revIDLastSave="0" documentId="8_{A764C87F-2B37-4610-A34E-A344936BBBCD}" xr6:coauthVersionLast="46" xr6:coauthVersionMax="46" xr10:uidLastSave="{00000000-0000-0000-0000-000000000000}"/>
  <bookViews>
    <workbookView xWindow="-108" yWindow="-108" windowWidth="23256" windowHeight="12576" xr2:uid="{00000000-000D-0000-FFFF-FFFF00000000}"/>
  </bookViews>
  <sheets>
    <sheet name="VOS2020" sheetId="1" r:id="rId1"/>
    <sheet name="Koronatuet vos.ssa 4.11." sheetId="6" r:id="rId2"/>
    <sheet name="Veronmaksulykkäys 5.10. (VM)" sheetId="7" r:id="rId3"/>
    <sheet name="Muutos 5.6. (VM)" sheetId="5" r:id="rId4"/>
    <sheet name="Muutos 14.4. (VM)" sheetId="3" r:id="rId5"/>
  </sheets>
  <definedNames>
    <definedName name="_xlnm.Print_Titles" localSheetId="0">'VOS2020'!$1:$12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13" i="1" l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15" i="1"/>
  <c r="K16" i="7"/>
  <c r="J16" i="7"/>
  <c r="I16" i="7"/>
  <c r="H16" i="7"/>
  <c r="G16" i="7"/>
  <c r="F16" i="7"/>
  <c r="E16" i="7"/>
  <c r="D16" i="7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H308" i="1"/>
  <c r="N308" i="1" s="1"/>
  <c r="H307" i="1"/>
  <c r="N307" i="1" s="1"/>
  <c r="H306" i="1"/>
  <c r="N306" i="1" s="1"/>
  <c r="H305" i="1"/>
  <c r="N305" i="1" s="1"/>
  <c r="H304" i="1"/>
  <c r="N304" i="1" s="1"/>
  <c r="H303" i="1"/>
  <c r="N303" i="1" s="1"/>
  <c r="H302" i="1"/>
  <c r="N302" i="1" s="1"/>
  <c r="H301" i="1"/>
  <c r="N301" i="1" s="1"/>
  <c r="H300" i="1"/>
  <c r="N300" i="1" s="1"/>
  <c r="H299" i="1"/>
  <c r="N299" i="1" s="1"/>
  <c r="H298" i="1"/>
  <c r="N298" i="1" s="1"/>
  <c r="H297" i="1"/>
  <c r="N297" i="1" s="1"/>
  <c r="H296" i="1"/>
  <c r="N296" i="1" s="1"/>
  <c r="H295" i="1"/>
  <c r="N295" i="1" s="1"/>
  <c r="H294" i="1"/>
  <c r="N294" i="1" s="1"/>
  <c r="H293" i="1"/>
  <c r="N293" i="1" s="1"/>
  <c r="H292" i="1"/>
  <c r="N292" i="1" s="1"/>
  <c r="H291" i="1"/>
  <c r="N291" i="1" s="1"/>
  <c r="H290" i="1"/>
  <c r="N290" i="1" s="1"/>
  <c r="H289" i="1"/>
  <c r="N289" i="1" s="1"/>
  <c r="H288" i="1"/>
  <c r="N288" i="1" s="1"/>
  <c r="H287" i="1"/>
  <c r="N287" i="1" s="1"/>
  <c r="H286" i="1"/>
  <c r="N286" i="1" s="1"/>
  <c r="H285" i="1"/>
  <c r="N285" i="1" s="1"/>
  <c r="H284" i="1"/>
  <c r="N284" i="1" s="1"/>
  <c r="H283" i="1"/>
  <c r="N283" i="1" s="1"/>
  <c r="H282" i="1"/>
  <c r="N282" i="1" s="1"/>
  <c r="H281" i="1"/>
  <c r="N281" i="1" s="1"/>
  <c r="H280" i="1"/>
  <c r="N280" i="1" s="1"/>
  <c r="H279" i="1"/>
  <c r="N279" i="1" s="1"/>
  <c r="H278" i="1"/>
  <c r="N278" i="1" s="1"/>
  <c r="H277" i="1"/>
  <c r="N277" i="1" s="1"/>
  <c r="H276" i="1"/>
  <c r="N276" i="1" s="1"/>
  <c r="H275" i="1"/>
  <c r="N275" i="1" s="1"/>
  <c r="H274" i="1"/>
  <c r="N274" i="1" s="1"/>
  <c r="H273" i="1"/>
  <c r="N273" i="1" s="1"/>
  <c r="H272" i="1"/>
  <c r="N272" i="1" s="1"/>
  <c r="H271" i="1"/>
  <c r="N271" i="1" s="1"/>
  <c r="H270" i="1"/>
  <c r="N270" i="1" s="1"/>
  <c r="H269" i="1"/>
  <c r="N269" i="1" s="1"/>
  <c r="H268" i="1"/>
  <c r="N268" i="1" s="1"/>
  <c r="H267" i="1"/>
  <c r="N267" i="1" s="1"/>
  <c r="H266" i="1"/>
  <c r="N266" i="1" s="1"/>
  <c r="H265" i="1"/>
  <c r="N265" i="1" s="1"/>
  <c r="H264" i="1"/>
  <c r="N264" i="1" s="1"/>
  <c r="H263" i="1"/>
  <c r="N263" i="1" s="1"/>
  <c r="H262" i="1"/>
  <c r="N262" i="1" s="1"/>
  <c r="H261" i="1"/>
  <c r="N261" i="1" s="1"/>
  <c r="H260" i="1"/>
  <c r="N260" i="1" s="1"/>
  <c r="H259" i="1"/>
  <c r="N259" i="1" s="1"/>
  <c r="H258" i="1"/>
  <c r="N258" i="1" s="1"/>
  <c r="H257" i="1"/>
  <c r="N257" i="1" s="1"/>
  <c r="H256" i="1"/>
  <c r="N256" i="1" s="1"/>
  <c r="H255" i="1"/>
  <c r="N255" i="1" s="1"/>
  <c r="H254" i="1"/>
  <c r="N254" i="1" s="1"/>
  <c r="H253" i="1"/>
  <c r="N253" i="1" s="1"/>
  <c r="H252" i="1"/>
  <c r="N252" i="1" s="1"/>
  <c r="H251" i="1"/>
  <c r="N251" i="1" s="1"/>
  <c r="H250" i="1"/>
  <c r="N250" i="1" s="1"/>
  <c r="H249" i="1"/>
  <c r="N249" i="1" s="1"/>
  <c r="H248" i="1"/>
  <c r="N248" i="1" s="1"/>
  <c r="H247" i="1"/>
  <c r="N247" i="1" s="1"/>
  <c r="H246" i="1"/>
  <c r="N246" i="1" s="1"/>
  <c r="H245" i="1"/>
  <c r="N245" i="1" s="1"/>
  <c r="H244" i="1"/>
  <c r="N244" i="1" s="1"/>
  <c r="H243" i="1"/>
  <c r="N243" i="1" s="1"/>
  <c r="H242" i="1"/>
  <c r="N242" i="1" s="1"/>
  <c r="H241" i="1"/>
  <c r="N241" i="1" s="1"/>
  <c r="H240" i="1"/>
  <c r="N240" i="1" s="1"/>
  <c r="H239" i="1"/>
  <c r="N239" i="1" s="1"/>
  <c r="H238" i="1"/>
  <c r="N238" i="1" s="1"/>
  <c r="H237" i="1"/>
  <c r="N237" i="1" s="1"/>
  <c r="H236" i="1"/>
  <c r="N236" i="1" s="1"/>
  <c r="H235" i="1"/>
  <c r="N235" i="1" s="1"/>
  <c r="H234" i="1"/>
  <c r="N234" i="1" s="1"/>
  <c r="H233" i="1"/>
  <c r="N233" i="1" s="1"/>
  <c r="H232" i="1"/>
  <c r="N232" i="1" s="1"/>
  <c r="H231" i="1"/>
  <c r="N231" i="1" s="1"/>
  <c r="H230" i="1"/>
  <c r="N230" i="1" s="1"/>
  <c r="H229" i="1"/>
  <c r="N229" i="1" s="1"/>
  <c r="H228" i="1"/>
  <c r="N228" i="1" s="1"/>
  <c r="Q228" i="1" s="1"/>
  <c r="H227" i="1"/>
  <c r="N227" i="1" s="1"/>
  <c r="H226" i="1"/>
  <c r="N226" i="1" s="1"/>
  <c r="Q226" i="1" s="1"/>
  <c r="H225" i="1"/>
  <c r="N225" i="1" s="1"/>
  <c r="H224" i="1"/>
  <c r="N224" i="1" s="1"/>
  <c r="Q224" i="1" s="1"/>
  <c r="H223" i="1"/>
  <c r="N223" i="1" s="1"/>
  <c r="O223" i="1" s="1"/>
  <c r="H222" i="1"/>
  <c r="N222" i="1" s="1"/>
  <c r="H221" i="1"/>
  <c r="N221" i="1" s="1"/>
  <c r="H220" i="1"/>
  <c r="N220" i="1" s="1"/>
  <c r="H219" i="1"/>
  <c r="N219" i="1" s="1"/>
  <c r="H218" i="1"/>
  <c r="N218" i="1" s="1"/>
  <c r="H217" i="1"/>
  <c r="N217" i="1" s="1"/>
  <c r="H216" i="1"/>
  <c r="N216" i="1" s="1"/>
  <c r="H215" i="1"/>
  <c r="N215" i="1" s="1"/>
  <c r="H214" i="1"/>
  <c r="N214" i="1" s="1"/>
  <c r="H213" i="1"/>
  <c r="N213" i="1" s="1"/>
  <c r="H212" i="1"/>
  <c r="N212" i="1" s="1"/>
  <c r="H211" i="1"/>
  <c r="N211" i="1" s="1"/>
  <c r="H210" i="1"/>
  <c r="N210" i="1" s="1"/>
  <c r="O210" i="1" s="1"/>
  <c r="H209" i="1"/>
  <c r="N209" i="1" s="1"/>
  <c r="H208" i="1"/>
  <c r="N208" i="1" s="1"/>
  <c r="O208" i="1" s="1"/>
  <c r="H207" i="1"/>
  <c r="N207" i="1" s="1"/>
  <c r="H206" i="1"/>
  <c r="N206" i="1" s="1"/>
  <c r="O206" i="1" s="1"/>
  <c r="H205" i="1"/>
  <c r="N205" i="1" s="1"/>
  <c r="H204" i="1"/>
  <c r="N204" i="1" s="1"/>
  <c r="H203" i="1"/>
  <c r="N203" i="1" s="1"/>
  <c r="H202" i="1"/>
  <c r="N202" i="1" s="1"/>
  <c r="O202" i="1" s="1"/>
  <c r="H201" i="1"/>
  <c r="N201" i="1" s="1"/>
  <c r="H200" i="1"/>
  <c r="N200" i="1" s="1"/>
  <c r="O200" i="1" s="1"/>
  <c r="H199" i="1"/>
  <c r="N199" i="1" s="1"/>
  <c r="O199" i="1" s="1"/>
  <c r="H198" i="1"/>
  <c r="N198" i="1" s="1"/>
  <c r="H197" i="1"/>
  <c r="N197" i="1" s="1"/>
  <c r="H196" i="1"/>
  <c r="N196" i="1" s="1"/>
  <c r="H195" i="1"/>
  <c r="N195" i="1" s="1"/>
  <c r="H194" i="1"/>
  <c r="N194" i="1" s="1"/>
  <c r="H193" i="1"/>
  <c r="N193" i="1" s="1"/>
  <c r="H192" i="1"/>
  <c r="N192" i="1" s="1"/>
  <c r="O192" i="1" s="1"/>
  <c r="H191" i="1"/>
  <c r="N191" i="1" s="1"/>
  <c r="H190" i="1"/>
  <c r="N190" i="1" s="1"/>
  <c r="H189" i="1"/>
  <c r="N189" i="1" s="1"/>
  <c r="H188" i="1"/>
  <c r="N188" i="1" s="1"/>
  <c r="O188" i="1" s="1"/>
  <c r="H187" i="1"/>
  <c r="N187" i="1" s="1"/>
  <c r="O187" i="1" s="1"/>
  <c r="H186" i="1"/>
  <c r="N186" i="1" s="1"/>
  <c r="H185" i="1"/>
  <c r="N185" i="1" s="1"/>
  <c r="H184" i="1"/>
  <c r="N184" i="1" s="1"/>
  <c r="O184" i="1" s="1"/>
  <c r="H183" i="1"/>
  <c r="N183" i="1" s="1"/>
  <c r="O183" i="1" s="1"/>
  <c r="H182" i="1"/>
  <c r="N182" i="1" s="1"/>
  <c r="H181" i="1"/>
  <c r="N181" i="1" s="1"/>
  <c r="H180" i="1"/>
  <c r="N180" i="1" s="1"/>
  <c r="H179" i="1"/>
  <c r="N179" i="1" s="1"/>
  <c r="H178" i="1"/>
  <c r="N178" i="1" s="1"/>
  <c r="H177" i="1"/>
  <c r="N177" i="1" s="1"/>
  <c r="H176" i="1"/>
  <c r="N176" i="1" s="1"/>
  <c r="O176" i="1" s="1"/>
  <c r="H175" i="1"/>
  <c r="N175" i="1" s="1"/>
  <c r="H174" i="1"/>
  <c r="N174" i="1" s="1"/>
  <c r="H173" i="1"/>
  <c r="N173" i="1" s="1"/>
  <c r="H172" i="1"/>
  <c r="N172" i="1" s="1"/>
  <c r="H171" i="1"/>
  <c r="N171" i="1" s="1"/>
  <c r="H170" i="1"/>
  <c r="N170" i="1" s="1"/>
  <c r="H169" i="1"/>
  <c r="N169" i="1" s="1"/>
  <c r="H168" i="1"/>
  <c r="N168" i="1" s="1"/>
  <c r="O168" i="1" s="1"/>
  <c r="H167" i="1"/>
  <c r="N167" i="1" s="1"/>
  <c r="Y167" i="1" s="1"/>
  <c r="Z167" i="1" s="1"/>
  <c r="H166" i="1"/>
  <c r="N166" i="1" s="1"/>
  <c r="H165" i="1"/>
  <c r="N165" i="1" s="1"/>
  <c r="H164" i="1"/>
  <c r="N164" i="1" s="1"/>
  <c r="Q164" i="1" s="1"/>
  <c r="H163" i="1"/>
  <c r="N163" i="1" s="1"/>
  <c r="H162" i="1"/>
  <c r="N162" i="1" s="1"/>
  <c r="H161" i="1"/>
  <c r="N161" i="1" s="1"/>
  <c r="H160" i="1"/>
  <c r="N160" i="1" s="1"/>
  <c r="O160" i="1" s="1"/>
  <c r="H159" i="1"/>
  <c r="N159" i="1" s="1"/>
  <c r="Y159" i="1" s="1"/>
  <c r="Z159" i="1" s="1"/>
  <c r="H158" i="1"/>
  <c r="N158" i="1" s="1"/>
  <c r="H157" i="1"/>
  <c r="N157" i="1" s="1"/>
  <c r="H156" i="1"/>
  <c r="N156" i="1" s="1"/>
  <c r="H155" i="1"/>
  <c r="N155" i="1" s="1"/>
  <c r="H154" i="1"/>
  <c r="N154" i="1" s="1"/>
  <c r="H153" i="1"/>
  <c r="N153" i="1" s="1"/>
  <c r="H152" i="1"/>
  <c r="N152" i="1" s="1"/>
  <c r="H151" i="1"/>
  <c r="N151" i="1" s="1"/>
  <c r="H150" i="1"/>
  <c r="N150" i="1" s="1"/>
  <c r="H149" i="1"/>
  <c r="N149" i="1" s="1"/>
  <c r="H148" i="1"/>
  <c r="N148" i="1" s="1"/>
  <c r="H147" i="1"/>
  <c r="N147" i="1" s="1"/>
  <c r="H146" i="1"/>
  <c r="N146" i="1" s="1"/>
  <c r="H145" i="1"/>
  <c r="N145" i="1" s="1"/>
  <c r="H144" i="1"/>
  <c r="N144" i="1" s="1"/>
  <c r="H143" i="1"/>
  <c r="N143" i="1" s="1"/>
  <c r="H142" i="1"/>
  <c r="N142" i="1" s="1"/>
  <c r="H141" i="1"/>
  <c r="N141" i="1" s="1"/>
  <c r="H140" i="1"/>
  <c r="N140" i="1" s="1"/>
  <c r="H139" i="1"/>
  <c r="N139" i="1" s="1"/>
  <c r="H138" i="1"/>
  <c r="N138" i="1" s="1"/>
  <c r="H137" i="1"/>
  <c r="N137" i="1" s="1"/>
  <c r="H136" i="1"/>
  <c r="N136" i="1" s="1"/>
  <c r="H135" i="1"/>
  <c r="N135" i="1" s="1"/>
  <c r="H134" i="1"/>
  <c r="N134" i="1" s="1"/>
  <c r="H133" i="1"/>
  <c r="N133" i="1" s="1"/>
  <c r="H132" i="1"/>
  <c r="N132" i="1" s="1"/>
  <c r="H131" i="1"/>
  <c r="N131" i="1" s="1"/>
  <c r="H130" i="1"/>
  <c r="N130" i="1" s="1"/>
  <c r="H129" i="1"/>
  <c r="N129" i="1" s="1"/>
  <c r="H128" i="1"/>
  <c r="N128" i="1" s="1"/>
  <c r="H127" i="1"/>
  <c r="N127" i="1" s="1"/>
  <c r="H126" i="1"/>
  <c r="N126" i="1" s="1"/>
  <c r="H125" i="1"/>
  <c r="N125" i="1" s="1"/>
  <c r="H124" i="1"/>
  <c r="N124" i="1" s="1"/>
  <c r="H123" i="1"/>
  <c r="N123" i="1" s="1"/>
  <c r="H122" i="1"/>
  <c r="N122" i="1" s="1"/>
  <c r="H121" i="1"/>
  <c r="N121" i="1" s="1"/>
  <c r="H120" i="1"/>
  <c r="N120" i="1" s="1"/>
  <c r="H119" i="1"/>
  <c r="N119" i="1" s="1"/>
  <c r="H118" i="1"/>
  <c r="N118" i="1" s="1"/>
  <c r="H117" i="1"/>
  <c r="N117" i="1" s="1"/>
  <c r="H116" i="1"/>
  <c r="N116" i="1" s="1"/>
  <c r="H115" i="1"/>
  <c r="N115" i="1" s="1"/>
  <c r="H114" i="1"/>
  <c r="N114" i="1" s="1"/>
  <c r="H113" i="1"/>
  <c r="N113" i="1" s="1"/>
  <c r="H112" i="1"/>
  <c r="N112" i="1" s="1"/>
  <c r="H111" i="1"/>
  <c r="N111" i="1" s="1"/>
  <c r="H110" i="1"/>
  <c r="N110" i="1" s="1"/>
  <c r="H109" i="1"/>
  <c r="N109" i="1" s="1"/>
  <c r="H108" i="1"/>
  <c r="N108" i="1" s="1"/>
  <c r="Y108" i="1" s="1"/>
  <c r="Z108" i="1" s="1"/>
  <c r="H107" i="1"/>
  <c r="N107" i="1" s="1"/>
  <c r="H106" i="1"/>
  <c r="N106" i="1" s="1"/>
  <c r="Y106" i="1" s="1"/>
  <c r="Z106" i="1" s="1"/>
  <c r="H105" i="1"/>
  <c r="N105" i="1" s="1"/>
  <c r="H104" i="1"/>
  <c r="N104" i="1" s="1"/>
  <c r="Y104" i="1" s="1"/>
  <c r="Z104" i="1" s="1"/>
  <c r="H103" i="1"/>
  <c r="N103" i="1" s="1"/>
  <c r="H102" i="1"/>
  <c r="N102" i="1" s="1"/>
  <c r="Q102" i="1" s="1"/>
  <c r="H101" i="1"/>
  <c r="N101" i="1" s="1"/>
  <c r="H100" i="1"/>
  <c r="N100" i="1" s="1"/>
  <c r="H99" i="1"/>
  <c r="N99" i="1" s="1"/>
  <c r="H98" i="1"/>
  <c r="N98" i="1" s="1"/>
  <c r="Q98" i="1" s="1"/>
  <c r="H97" i="1"/>
  <c r="N97" i="1" s="1"/>
  <c r="H96" i="1"/>
  <c r="N96" i="1" s="1"/>
  <c r="H95" i="1"/>
  <c r="N95" i="1" s="1"/>
  <c r="H94" i="1"/>
  <c r="N94" i="1" s="1"/>
  <c r="Q94" i="1" s="1"/>
  <c r="H93" i="1"/>
  <c r="N93" i="1" s="1"/>
  <c r="H92" i="1"/>
  <c r="N92" i="1" s="1"/>
  <c r="H91" i="1"/>
  <c r="N91" i="1" s="1"/>
  <c r="H90" i="1"/>
  <c r="N90" i="1" s="1"/>
  <c r="Q90" i="1" s="1"/>
  <c r="H89" i="1"/>
  <c r="N89" i="1" s="1"/>
  <c r="H88" i="1"/>
  <c r="N88" i="1" s="1"/>
  <c r="H87" i="1"/>
  <c r="N87" i="1" s="1"/>
  <c r="H86" i="1"/>
  <c r="N86" i="1" s="1"/>
  <c r="Q86" i="1" s="1"/>
  <c r="H85" i="1"/>
  <c r="N85" i="1" s="1"/>
  <c r="H84" i="1"/>
  <c r="N84" i="1" s="1"/>
  <c r="H83" i="1"/>
  <c r="N83" i="1" s="1"/>
  <c r="H82" i="1"/>
  <c r="N82" i="1" s="1"/>
  <c r="Q82" i="1" s="1"/>
  <c r="H81" i="1"/>
  <c r="N81" i="1" s="1"/>
  <c r="H80" i="1"/>
  <c r="N80" i="1" s="1"/>
  <c r="H79" i="1"/>
  <c r="N79" i="1" s="1"/>
  <c r="H78" i="1"/>
  <c r="N78" i="1" s="1"/>
  <c r="Q78" i="1" s="1"/>
  <c r="H77" i="1"/>
  <c r="N77" i="1" s="1"/>
  <c r="H76" i="1"/>
  <c r="N76" i="1" s="1"/>
  <c r="H75" i="1"/>
  <c r="N75" i="1" s="1"/>
  <c r="H74" i="1"/>
  <c r="N74" i="1" s="1"/>
  <c r="Q74" i="1" s="1"/>
  <c r="H73" i="1"/>
  <c r="N73" i="1" s="1"/>
  <c r="H72" i="1"/>
  <c r="N72" i="1" s="1"/>
  <c r="H71" i="1"/>
  <c r="N71" i="1" s="1"/>
  <c r="H70" i="1"/>
  <c r="N70" i="1" s="1"/>
  <c r="Q70" i="1" s="1"/>
  <c r="H69" i="1"/>
  <c r="N69" i="1" s="1"/>
  <c r="H68" i="1"/>
  <c r="N68" i="1" s="1"/>
  <c r="H67" i="1"/>
  <c r="N67" i="1" s="1"/>
  <c r="H66" i="1"/>
  <c r="N66" i="1" s="1"/>
  <c r="Q66" i="1" s="1"/>
  <c r="H65" i="1"/>
  <c r="N65" i="1" s="1"/>
  <c r="H64" i="1"/>
  <c r="N64" i="1" s="1"/>
  <c r="H63" i="1"/>
  <c r="N63" i="1" s="1"/>
  <c r="Y63" i="1" s="1"/>
  <c r="Z63" i="1" s="1"/>
  <c r="H62" i="1"/>
  <c r="N62" i="1" s="1"/>
  <c r="H61" i="1"/>
  <c r="N61" i="1" s="1"/>
  <c r="H60" i="1"/>
  <c r="N60" i="1" s="1"/>
  <c r="Y60" i="1" s="1"/>
  <c r="Z60" i="1" s="1"/>
  <c r="H59" i="1"/>
  <c r="N59" i="1" s="1"/>
  <c r="Y59" i="1" s="1"/>
  <c r="Z59" i="1" s="1"/>
  <c r="H58" i="1"/>
  <c r="N58" i="1" s="1"/>
  <c r="Y58" i="1" s="1"/>
  <c r="Z58" i="1" s="1"/>
  <c r="H57" i="1"/>
  <c r="N57" i="1" s="1"/>
  <c r="Y57" i="1" s="1"/>
  <c r="Z57" i="1" s="1"/>
  <c r="H56" i="1"/>
  <c r="N56" i="1" s="1"/>
  <c r="H55" i="1"/>
  <c r="N55" i="1" s="1"/>
  <c r="Y55" i="1" s="1"/>
  <c r="Z55" i="1" s="1"/>
  <c r="H54" i="1"/>
  <c r="N54" i="1" s="1"/>
  <c r="H53" i="1"/>
  <c r="N53" i="1" s="1"/>
  <c r="H52" i="1"/>
  <c r="N52" i="1" s="1"/>
  <c r="Y52" i="1" s="1"/>
  <c r="Z52" i="1" s="1"/>
  <c r="H51" i="1"/>
  <c r="N51" i="1" s="1"/>
  <c r="H50" i="1"/>
  <c r="N50" i="1" s="1"/>
  <c r="Y50" i="1" s="1"/>
  <c r="Z50" i="1" s="1"/>
  <c r="H49" i="1"/>
  <c r="N49" i="1" s="1"/>
  <c r="H48" i="1"/>
  <c r="N48" i="1" s="1"/>
  <c r="H47" i="1"/>
  <c r="N47" i="1" s="1"/>
  <c r="H46" i="1"/>
  <c r="N46" i="1" s="1"/>
  <c r="H45" i="1"/>
  <c r="N45" i="1" s="1"/>
  <c r="H44" i="1"/>
  <c r="N44" i="1" s="1"/>
  <c r="H43" i="1"/>
  <c r="N43" i="1" s="1"/>
  <c r="H42" i="1"/>
  <c r="N42" i="1" s="1"/>
  <c r="Y42" i="1" s="1"/>
  <c r="Z42" i="1" s="1"/>
  <c r="H41" i="1"/>
  <c r="N41" i="1" s="1"/>
  <c r="H40" i="1"/>
  <c r="N40" i="1" s="1"/>
  <c r="H39" i="1"/>
  <c r="N39" i="1" s="1"/>
  <c r="H38" i="1"/>
  <c r="N38" i="1" s="1"/>
  <c r="H37" i="1"/>
  <c r="N37" i="1" s="1"/>
  <c r="H36" i="1"/>
  <c r="N36" i="1" s="1"/>
  <c r="Y36" i="1" s="1"/>
  <c r="Z36" i="1" s="1"/>
  <c r="H35" i="1"/>
  <c r="N35" i="1" s="1"/>
  <c r="H34" i="1"/>
  <c r="N34" i="1" s="1"/>
  <c r="Y34" i="1" s="1"/>
  <c r="Z34" i="1" s="1"/>
  <c r="H33" i="1"/>
  <c r="N33" i="1" s="1"/>
  <c r="H32" i="1"/>
  <c r="N32" i="1" s="1"/>
  <c r="Y32" i="1" s="1"/>
  <c r="Z32" i="1" s="1"/>
  <c r="H31" i="1"/>
  <c r="N31" i="1" s="1"/>
  <c r="H30" i="1"/>
  <c r="N30" i="1" s="1"/>
  <c r="Y30" i="1" s="1"/>
  <c r="Z30" i="1" s="1"/>
  <c r="H29" i="1"/>
  <c r="N29" i="1" s="1"/>
  <c r="H28" i="1"/>
  <c r="N28" i="1" s="1"/>
  <c r="H27" i="1"/>
  <c r="N27" i="1" s="1"/>
  <c r="H26" i="1"/>
  <c r="N26" i="1" s="1"/>
  <c r="H25" i="1"/>
  <c r="N25" i="1" s="1"/>
  <c r="H24" i="1"/>
  <c r="N24" i="1" s="1"/>
  <c r="H23" i="1"/>
  <c r="N23" i="1" s="1"/>
  <c r="H22" i="1"/>
  <c r="N22" i="1" s="1"/>
  <c r="H21" i="1"/>
  <c r="N21" i="1" s="1"/>
  <c r="H20" i="1"/>
  <c r="N20" i="1" s="1"/>
  <c r="H19" i="1"/>
  <c r="N19" i="1" s="1"/>
  <c r="H18" i="1"/>
  <c r="N18" i="1" s="1"/>
  <c r="H17" i="1"/>
  <c r="N17" i="1" s="1"/>
  <c r="H16" i="1"/>
  <c r="N16" i="1" s="1"/>
  <c r="H15" i="1"/>
  <c r="N15" i="1" s="1"/>
  <c r="Y15" i="1" s="1"/>
  <c r="W13" i="1"/>
  <c r="V13" i="1"/>
  <c r="U13" i="1"/>
  <c r="L13" i="1"/>
  <c r="J13" i="1"/>
  <c r="F13" i="1"/>
  <c r="E13" i="1"/>
  <c r="D13" i="1"/>
  <c r="C13" i="1"/>
  <c r="Q79" i="1" l="1"/>
  <c r="Y79" i="1"/>
  <c r="Z79" i="1" s="1"/>
  <c r="Q83" i="1"/>
  <c r="Y83" i="1"/>
  <c r="Z83" i="1" s="1"/>
  <c r="Q91" i="1"/>
  <c r="Y91" i="1"/>
  <c r="Z91" i="1" s="1"/>
  <c r="Q71" i="1"/>
  <c r="Y71" i="1"/>
  <c r="Z71" i="1" s="1"/>
  <c r="Q87" i="1"/>
  <c r="Y87" i="1"/>
  <c r="Z87" i="1" s="1"/>
  <c r="O185" i="1"/>
  <c r="Q185" i="1"/>
  <c r="Y185" i="1"/>
  <c r="Z185" i="1" s="1"/>
  <c r="O205" i="1"/>
  <c r="Y205" i="1"/>
  <c r="Z205" i="1" s="1"/>
  <c r="Q205" i="1"/>
  <c r="O218" i="1"/>
  <c r="Y218" i="1"/>
  <c r="Z218" i="1" s="1"/>
  <c r="Q218" i="1"/>
  <c r="O297" i="1"/>
  <c r="Q297" i="1"/>
  <c r="Y297" i="1"/>
  <c r="Z297" i="1" s="1"/>
  <c r="O305" i="1"/>
  <c r="Q305" i="1"/>
  <c r="Y305" i="1"/>
  <c r="Z305" i="1" s="1"/>
  <c r="Q67" i="1"/>
  <c r="Y67" i="1"/>
  <c r="Z67" i="1" s="1"/>
  <c r="Q72" i="1"/>
  <c r="Y72" i="1"/>
  <c r="Z72" i="1" s="1"/>
  <c r="Q88" i="1"/>
  <c r="Y88" i="1"/>
  <c r="Z88" i="1" s="1"/>
  <c r="Q93" i="1"/>
  <c r="S93" i="1" s="1"/>
  <c r="Y93" i="1"/>
  <c r="Z93" i="1" s="1"/>
  <c r="Q99" i="1"/>
  <c r="Y99" i="1"/>
  <c r="Z99" i="1" s="1"/>
  <c r="O186" i="1"/>
  <c r="Y186" i="1"/>
  <c r="Z186" i="1" s="1"/>
  <c r="Q186" i="1"/>
  <c r="O193" i="1"/>
  <c r="Y193" i="1"/>
  <c r="Z193" i="1" s="1"/>
  <c r="Q193" i="1"/>
  <c r="O211" i="1"/>
  <c r="Y211" i="1"/>
  <c r="Z211" i="1" s="1"/>
  <c r="Q211" i="1"/>
  <c r="O219" i="1"/>
  <c r="Q219" i="1"/>
  <c r="Y219" i="1"/>
  <c r="Z219" i="1" s="1"/>
  <c r="O298" i="1"/>
  <c r="Q298" i="1"/>
  <c r="Y298" i="1"/>
  <c r="Z298" i="1" s="1"/>
  <c r="O306" i="1"/>
  <c r="Q306" i="1"/>
  <c r="Y306" i="1"/>
  <c r="Z306" i="1" s="1"/>
  <c r="Q92" i="1"/>
  <c r="Y92" i="1"/>
  <c r="Z92" i="1" s="1"/>
  <c r="Q68" i="1"/>
  <c r="S68" i="1" s="1"/>
  <c r="Y68" i="1"/>
  <c r="Z68" i="1" s="1"/>
  <c r="Q73" i="1"/>
  <c r="Y73" i="1"/>
  <c r="Z73" i="1" s="1"/>
  <c r="Q89" i="1"/>
  <c r="Y89" i="1"/>
  <c r="Z89" i="1" s="1"/>
  <c r="Q100" i="1"/>
  <c r="Y100" i="1"/>
  <c r="Z100" i="1" s="1"/>
  <c r="O194" i="1"/>
  <c r="Y194" i="1"/>
  <c r="Z194" i="1" s="1"/>
  <c r="Q194" i="1"/>
  <c r="O212" i="1"/>
  <c r="Y212" i="1"/>
  <c r="Z212" i="1" s="1"/>
  <c r="Q212" i="1"/>
  <c r="S212" i="1" s="1"/>
  <c r="O220" i="1"/>
  <c r="Y220" i="1"/>
  <c r="Z220" i="1" s="1"/>
  <c r="Q220" i="1"/>
  <c r="S220" i="1" s="1"/>
  <c r="O299" i="1"/>
  <c r="Y299" i="1"/>
  <c r="Z299" i="1" s="1"/>
  <c r="Q299" i="1"/>
  <c r="O307" i="1"/>
  <c r="Y307" i="1"/>
  <c r="Z307" i="1" s="1"/>
  <c r="Q307" i="1"/>
  <c r="Q69" i="1"/>
  <c r="S69" i="1" s="1"/>
  <c r="Y69" i="1"/>
  <c r="Z69" i="1" s="1"/>
  <c r="O300" i="1"/>
  <c r="Y300" i="1"/>
  <c r="Z300" i="1" s="1"/>
  <c r="Q300" i="1"/>
  <c r="Q84" i="1"/>
  <c r="Y84" i="1"/>
  <c r="Z84" i="1" s="1"/>
  <c r="Q95" i="1"/>
  <c r="Y95" i="1"/>
  <c r="Z95" i="1" s="1"/>
  <c r="O165" i="1"/>
  <c r="Y165" i="1"/>
  <c r="Z165" i="1" s="1"/>
  <c r="O173" i="1"/>
  <c r="Y173" i="1"/>
  <c r="Z173" i="1" s="1"/>
  <c r="O181" i="1"/>
  <c r="Y181" i="1"/>
  <c r="Z181" i="1" s="1"/>
  <c r="O189" i="1"/>
  <c r="Y189" i="1"/>
  <c r="Z189" i="1" s="1"/>
  <c r="Q189" i="1"/>
  <c r="S189" i="1" s="1"/>
  <c r="O196" i="1"/>
  <c r="Y196" i="1"/>
  <c r="Z196" i="1" s="1"/>
  <c r="Q196" i="1"/>
  <c r="O214" i="1"/>
  <c r="Y214" i="1"/>
  <c r="Z214" i="1" s="1"/>
  <c r="Q214" i="1"/>
  <c r="S214" i="1" s="1"/>
  <c r="O222" i="1"/>
  <c r="Y222" i="1"/>
  <c r="Z222" i="1" s="1"/>
  <c r="Q222" i="1"/>
  <c r="S222" i="1" s="1"/>
  <c r="O301" i="1"/>
  <c r="Q301" i="1"/>
  <c r="Y301" i="1"/>
  <c r="Z301" i="1" s="1"/>
  <c r="O195" i="1"/>
  <c r="Q195" i="1"/>
  <c r="S195" i="1" s="1"/>
  <c r="Y195" i="1"/>
  <c r="Z195" i="1" s="1"/>
  <c r="O201" i="1"/>
  <c r="Y201" i="1"/>
  <c r="Z201" i="1" s="1"/>
  <c r="Q201" i="1"/>
  <c r="S201" i="1" s="1"/>
  <c r="O207" i="1"/>
  <c r="Y207" i="1"/>
  <c r="Z207" i="1" s="1"/>
  <c r="Q207" i="1"/>
  <c r="S207" i="1" s="1"/>
  <c r="O221" i="1"/>
  <c r="Q221" i="1"/>
  <c r="Y221" i="1"/>
  <c r="Z221" i="1" s="1"/>
  <c r="O308" i="1"/>
  <c r="Q308" i="1"/>
  <c r="Q75" i="1"/>
  <c r="Y75" i="1"/>
  <c r="Z75" i="1" s="1"/>
  <c r="Q80" i="1"/>
  <c r="Y80" i="1"/>
  <c r="Z80" i="1" s="1"/>
  <c r="Q85" i="1"/>
  <c r="Y85" i="1"/>
  <c r="Z85" i="1" s="1"/>
  <c r="Q96" i="1"/>
  <c r="Y96" i="1"/>
  <c r="Z96" i="1" s="1"/>
  <c r="O182" i="1"/>
  <c r="Q182" i="1"/>
  <c r="Y182" i="1"/>
  <c r="Z182" i="1" s="1"/>
  <c r="O190" i="1"/>
  <c r="Y190" i="1"/>
  <c r="Z190" i="1" s="1"/>
  <c r="Q190" i="1"/>
  <c r="O197" i="1"/>
  <c r="Q197" i="1"/>
  <c r="Y197" i="1"/>
  <c r="Z197" i="1" s="1"/>
  <c r="O215" i="1"/>
  <c r="Q215" i="1"/>
  <c r="S215" i="1" s="1"/>
  <c r="Y215" i="1"/>
  <c r="Z215" i="1" s="1"/>
  <c r="O294" i="1"/>
  <c r="Q294" i="1"/>
  <c r="Y294" i="1"/>
  <c r="Z294" i="1" s="1"/>
  <c r="O302" i="1"/>
  <c r="Q302" i="1"/>
  <c r="Y302" i="1"/>
  <c r="Z302" i="1" s="1"/>
  <c r="Q101" i="1"/>
  <c r="S101" i="1" s="1"/>
  <c r="Y101" i="1"/>
  <c r="Z101" i="1" s="1"/>
  <c r="O213" i="1"/>
  <c r="Q213" i="1"/>
  <c r="Y213" i="1"/>
  <c r="Z213" i="1" s="1"/>
  <c r="Q65" i="1"/>
  <c r="Y65" i="1"/>
  <c r="Z65" i="1" s="1"/>
  <c r="Q76" i="1"/>
  <c r="S76" i="1" s="1"/>
  <c r="Y76" i="1"/>
  <c r="Z76" i="1" s="1"/>
  <c r="Q81" i="1"/>
  <c r="S81" i="1" s="1"/>
  <c r="Y81" i="1"/>
  <c r="Z81" i="1" s="1"/>
  <c r="Q97" i="1"/>
  <c r="Y97" i="1"/>
  <c r="Z97" i="1" s="1"/>
  <c r="O191" i="1"/>
  <c r="Y191" i="1"/>
  <c r="Z191" i="1" s="1"/>
  <c r="Q191" i="1"/>
  <c r="S191" i="1" s="1"/>
  <c r="O198" i="1"/>
  <c r="Y198" i="1"/>
  <c r="Z198" i="1" s="1"/>
  <c r="Q198" i="1"/>
  <c r="S198" i="1" s="1"/>
  <c r="O203" i="1"/>
  <c r="Y203" i="1"/>
  <c r="Z203" i="1" s="1"/>
  <c r="Q203" i="1"/>
  <c r="O209" i="1"/>
  <c r="Y209" i="1"/>
  <c r="Z209" i="1" s="1"/>
  <c r="Q209" i="1"/>
  <c r="S209" i="1" s="1"/>
  <c r="O216" i="1"/>
  <c r="Y216" i="1"/>
  <c r="Z216" i="1" s="1"/>
  <c r="Q216" i="1"/>
  <c r="S216" i="1" s="1"/>
  <c r="O295" i="1"/>
  <c r="Y295" i="1"/>
  <c r="Z295" i="1" s="1"/>
  <c r="Q295" i="1"/>
  <c r="O303" i="1"/>
  <c r="Y303" i="1"/>
  <c r="Z303" i="1" s="1"/>
  <c r="Q303" i="1"/>
  <c r="Q77" i="1"/>
  <c r="S77" i="1" s="1"/>
  <c r="Y77" i="1"/>
  <c r="Z77" i="1" s="1"/>
  <c r="O204" i="1"/>
  <c r="Q204" i="1"/>
  <c r="Y204" i="1"/>
  <c r="Z204" i="1" s="1"/>
  <c r="O217" i="1"/>
  <c r="Q217" i="1"/>
  <c r="S217" i="1" s="1"/>
  <c r="Y217" i="1"/>
  <c r="Z217" i="1" s="1"/>
  <c r="O296" i="1"/>
  <c r="Y296" i="1"/>
  <c r="Z296" i="1" s="1"/>
  <c r="Q296" i="1"/>
  <c r="O304" i="1"/>
  <c r="Y304" i="1"/>
  <c r="Z304" i="1" s="1"/>
  <c r="Q304" i="1"/>
  <c r="Y66" i="1"/>
  <c r="Z66" i="1" s="1"/>
  <c r="Y74" i="1"/>
  <c r="Z74" i="1" s="1"/>
  <c r="Y82" i="1"/>
  <c r="Z82" i="1" s="1"/>
  <c r="Y90" i="1"/>
  <c r="Z90" i="1" s="1"/>
  <c r="Y98" i="1"/>
  <c r="Z98" i="1" s="1"/>
  <c r="Q192" i="1"/>
  <c r="Q199" i="1"/>
  <c r="Q206" i="1"/>
  <c r="S206" i="1" s="1"/>
  <c r="Q208" i="1"/>
  <c r="S208" i="1" s="1"/>
  <c r="Q210" i="1"/>
  <c r="S210" i="1" s="1"/>
  <c r="Q223" i="1"/>
  <c r="S223" i="1" s="1"/>
  <c r="Y206" i="1"/>
  <c r="Z206" i="1" s="1"/>
  <c r="Y208" i="1"/>
  <c r="Z208" i="1" s="1"/>
  <c r="Y210" i="1"/>
  <c r="Z210" i="1" s="1"/>
  <c r="Y223" i="1"/>
  <c r="Z223" i="1" s="1"/>
  <c r="Y192" i="1"/>
  <c r="Z192" i="1" s="1"/>
  <c r="Y199" i="1"/>
  <c r="Z199" i="1" s="1"/>
  <c r="H13" i="1"/>
  <c r="Y70" i="1"/>
  <c r="Z70" i="1" s="1"/>
  <c r="Y78" i="1"/>
  <c r="Z78" i="1" s="1"/>
  <c r="Y86" i="1"/>
  <c r="Z86" i="1" s="1"/>
  <c r="Y94" i="1"/>
  <c r="Z94" i="1" s="1"/>
  <c r="Q200" i="1"/>
  <c r="S200" i="1" s="1"/>
  <c r="Q202" i="1"/>
  <c r="Y200" i="1"/>
  <c r="Z200" i="1" s="1"/>
  <c r="Y202" i="1"/>
  <c r="Z202" i="1" s="1"/>
  <c r="Q20" i="1"/>
  <c r="O20" i="1"/>
  <c r="Y20" i="1"/>
  <c r="Z20" i="1" s="1"/>
  <c r="Q39" i="1"/>
  <c r="O39" i="1"/>
  <c r="Y39" i="1"/>
  <c r="Z39" i="1" s="1"/>
  <c r="Q49" i="1"/>
  <c r="O49" i="1"/>
  <c r="Y49" i="1"/>
  <c r="Z49" i="1" s="1"/>
  <c r="Q35" i="1"/>
  <c r="O35" i="1"/>
  <c r="Y35" i="1"/>
  <c r="Z35" i="1" s="1"/>
  <c r="Q40" i="1"/>
  <c r="O40" i="1"/>
  <c r="Y40" i="1"/>
  <c r="Z40" i="1" s="1"/>
  <c r="Q41" i="1"/>
  <c r="O41" i="1"/>
  <c r="Y41" i="1"/>
  <c r="Z41" i="1" s="1"/>
  <c r="Q23" i="1"/>
  <c r="O23" i="1"/>
  <c r="Y23" i="1"/>
  <c r="Z23" i="1" s="1"/>
  <c r="Q51" i="1"/>
  <c r="O51" i="1"/>
  <c r="Y51" i="1"/>
  <c r="Z51" i="1" s="1"/>
  <c r="Q19" i="1"/>
  <c r="O19" i="1"/>
  <c r="Y19" i="1"/>
  <c r="Z19" i="1" s="1"/>
  <c r="Q21" i="1"/>
  <c r="O21" i="1"/>
  <c r="Y21" i="1"/>
  <c r="Z21" i="1" s="1"/>
  <c r="Q24" i="1"/>
  <c r="O24" i="1"/>
  <c r="Y24" i="1"/>
  <c r="Z24" i="1" s="1"/>
  <c r="Q22" i="1"/>
  <c r="O22" i="1"/>
  <c r="Y22" i="1"/>
  <c r="Z22" i="1" s="1"/>
  <c r="Q29" i="1"/>
  <c r="O29" i="1"/>
  <c r="Y29" i="1"/>
  <c r="Z29" i="1" s="1"/>
  <c r="Q25" i="1"/>
  <c r="O25" i="1"/>
  <c r="Y25" i="1"/>
  <c r="Z25" i="1" s="1"/>
  <c r="Q16" i="1"/>
  <c r="O16" i="1"/>
  <c r="Y16" i="1"/>
  <c r="Z16" i="1" s="1"/>
  <c r="Q17" i="1"/>
  <c r="O17" i="1"/>
  <c r="Y17" i="1"/>
  <c r="Z17" i="1" s="1"/>
  <c r="Q47" i="1"/>
  <c r="O47" i="1"/>
  <c r="Y47" i="1"/>
  <c r="Z47" i="1" s="1"/>
  <c r="Q18" i="1"/>
  <c r="O18" i="1"/>
  <c r="Y18" i="1"/>
  <c r="Z18" i="1" s="1"/>
  <c r="O26" i="1"/>
  <c r="Q26" i="1"/>
  <c r="Y26" i="1"/>
  <c r="Z26" i="1" s="1"/>
  <c r="Q43" i="1"/>
  <c r="O43" i="1"/>
  <c r="Y43" i="1"/>
  <c r="Z43" i="1" s="1"/>
  <c r="Q48" i="1"/>
  <c r="O48" i="1"/>
  <c r="Y48" i="1"/>
  <c r="Z48" i="1" s="1"/>
  <c r="Q28" i="1"/>
  <c r="O28" i="1"/>
  <c r="Q44" i="1"/>
  <c r="O44" i="1"/>
  <c r="Y44" i="1"/>
  <c r="Z44" i="1" s="1"/>
  <c r="Q55" i="1"/>
  <c r="O55" i="1"/>
  <c r="Q63" i="1"/>
  <c r="O63" i="1"/>
  <c r="S79" i="1"/>
  <c r="S87" i="1"/>
  <c r="O172" i="1"/>
  <c r="Y172" i="1"/>
  <c r="Z172" i="1" s="1"/>
  <c r="Q172" i="1"/>
  <c r="Y28" i="1"/>
  <c r="Z28" i="1" s="1"/>
  <c r="Q30" i="1"/>
  <c r="O30" i="1"/>
  <c r="Q32" i="1"/>
  <c r="O32" i="1"/>
  <c r="Q34" i="1"/>
  <c r="O34" i="1"/>
  <c r="Q42" i="1"/>
  <c r="O42" i="1"/>
  <c r="Q50" i="1"/>
  <c r="O50" i="1"/>
  <c r="Q58" i="1"/>
  <c r="O58" i="1"/>
  <c r="S66" i="1"/>
  <c r="S74" i="1"/>
  <c r="S82" i="1"/>
  <c r="S90" i="1"/>
  <c r="S98" i="1"/>
  <c r="S218" i="1"/>
  <c r="Q37" i="1"/>
  <c r="O37" i="1"/>
  <c r="Q45" i="1"/>
  <c r="O45" i="1"/>
  <c r="Q53" i="1"/>
  <c r="O53" i="1"/>
  <c r="Q61" i="1"/>
  <c r="O61" i="1"/>
  <c r="Q105" i="1"/>
  <c r="O105" i="1"/>
  <c r="Y105" i="1"/>
  <c r="Z105" i="1" s="1"/>
  <c r="Q109" i="1"/>
  <c r="O109" i="1"/>
  <c r="Y109" i="1"/>
  <c r="Z109" i="1" s="1"/>
  <c r="Y37" i="1"/>
  <c r="Z37" i="1" s="1"/>
  <c r="Y45" i="1"/>
  <c r="Z45" i="1" s="1"/>
  <c r="Y53" i="1"/>
  <c r="Z53" i="1" s="1"/>
  <c r="Q56" i="1"/>
  <c r="O56" i="1"/>
  <c r="Y61" i="1"/>
  <c r="Z61" i="1" s="1"/>
  <c r="Q64" i="1"/>
  <c r="O64" i="1"/>
  <c r="S72" i="1"/>
  <c r="S88" i="1"/>
  <c r="S96" i="1"/>
  <c r="Q60" i="1"/>
  <c r="O60" i="1"/>
  <c r="S84" i="1"/>
  <c r="Q27" i="1"/>
  <c r="O27" i="1"/>
  <c r="Y27" i="1"/>
  <c r="Z27" i="1" s="1"/>
  <c r="Y56" i="1"/>
  <c r="Z56" i="1" s="1"/>
  <c r="Q59" i="1"/>
  <c r="O59" i="1"/>
  <c r="Y64" i="1"/>
  <c r="Z64" i="1" s="1"/>
  <c r="S67" i="1"/>
  <c r="S75" i="1"/>
  <c r="S83" i="1"/>
  <c r="S99" i="1"/>
  <c r="Q31" i="1"/>
  <c r="O31" i="1"/>
  <c r="Q33" i="1"/>
  <c r="O33" i="1"/>
  <c r="Q38" i="1"/>
  <c r="O38" i="1"/>
  <c r="Q46" i="1"/>
  <c r="O46" i="1"/>
  <c r="Q54" i="1"/>
  <c r="O54" i="1"/>
  <c r="Q62" i="1"/>
  <c r="O62" i="1"/>
  <c r="S70" i="1"/>
  <c r="S78" i="1"/>
  <c r="S86" i="1"/>
  <c r="S94" i="1"/>
  <c r="Q36" i="1"/>
  <c r="O36" i="1"/>
  <c r="Q52" i="1"/>
  <c r="O52" i="1"/>
  <c r="Y31" i="1"/>
  <c r="Z31" i="1" s="1"/>
  <c r="Y33" i="1"/>
  <c r="Z33" i="1" s="1"/>
  <c r="Y38" i="1"/>
  <c r="Z38" i="1" s="1"/>
  <c r="Y46" i="1"/>
  <c r="Z46" i="1" s="1"/>
  <c r="Y54" i="1"/>
  <c r="Z54" i="1" s="1"/>
  <c r="Q57" i="1"/>
  <c r="O57" i="1"/>
  <c r="Y62" i="1"/>
  <c r="Z62" i="1" s="1"/>
  <c r="S65" i="1"/>
  <c r="S73" i="1"/>
  <c r="S89" i="1"/>
  <c r="Q103" i="1"/>
  <c r="O103" i="1"/>
  <c r="Y103" i="1"/>
  <c r="Z103" i="1" s="1"/>
  <c r="Q107" i="1"/>
  <c r="O107" i="1"/>
  <c r="Y107" i="1"/>
  <c r="Z107" i="1" s="1"/>
  <c r="Q112" i="1"/>
  <c r="O112" i="1"/>
  <c r="Y112" i="1"/>
  <c r="Z112" i="1" s="1"/>
  <c r="Q116" i="1"/>
  <c r="O116" i="1"/>
  <c r="Y116" i="1"/>
  <c r="Z116" i="1" s="1"/>
  <c r="Q120" i="1"/>
  <c r="O120" i="1"/>
  <c r="Y120" i="1"/>
  <c r="Z120" i="1" s="1"/>
  <c r="Q124" i="1"/>
  <c r="O124" i="1"/>
  <c r="Y124" i="1"/>
  <c r="Z124" i="1" s="1"/>
  <c r="Q128" i="1"/>
  <c r="O128" i="1"/>
  <c r="Y128" i="1"/>
  <c r="Z128" i="1" s="1"/>
  <c r="Q132" i="1"/>
  <c r="O132" i="1"/>
  <c r="Y132" i="1"/>
  <c r="Z132" i="1" s="1"/>
  <c r="Q136" i="1"/>
  <c r="O136" i="1"/>
  <c r="Y136" i="1"/>
  <c r="Z136" i="1" s="1"/>
  <c r="Q140" i="1"/>
  <c r="O140" i="1"/>
  <c r="Y140" i="1"/>
  <c r="Z140" i="1" s="1"/>
  <c r="Q144" i="1"/>
  <c r="O144" i="1"/>
  <c r="Y144" i="1"/>
  <c r="Z144" i="1" s="1"/>
  <c r="Q148" i="1"/>
  <c r="O148" i="1"/>
  <c r="Y148" i="1"/>
  <c r="Z148" i="1" s="1"/>
  <c r="Q152" i="1"/>
  <c r="O152" i="1"/>
  <c r="Y152" i="1"/>
  <c r="Z152" i="1" s="1"/>
  <c r="Q156" i="1"/>
  <c r="O156" i="1"/>
  <c r="Y156" i="1"/>
  <c r="Z156" i="1" s="1"/>
  <c r="S164" i="1"/>
  <c r="O167" i="1"/>
  <c r="Q167" i="1"/>
  <c r="O171" i="1"/>
  <c r="Y171" i="1"/>
  <c r="Z171" i="1" s="1"/>
  <c r="Q171" i="1"/>
  <c r="O174" i="1"/>
  <c r="Q174" i="1"/>
  <c r="Y174" i="1"/>
  <c r="Z174" i="1" s="1"/>
  <c r="O178" i="1"/>
  <c r="Y178" i="1"/>
  <c r="Z178" i="1" s="1"/>
  <c r="Q178" i="1"/>
  <c r="Q113" i="1"/>
  <c r="O113" i="1"/>
  <c r="Y113" i="1"/>
  <c r="Z113" i="1" s="1"/>
  <c r="Q117" i="1"/>
  <c r="O117" i="1"/>
  <c r="Y117" i="1"/>
  <c r="Z117" i="1" s="1"/>
  <c r="Q121" i="1"/>
  <c r="O121" i="1"/>
  <c r="Y121" i="1"/>
  <c r="Z121" i="1" s="1"/>
  <c r="Q125" i="1"/>
  <c r="O125" i="1"/>
  <c r="Y125" i="1"/>
  <c r="Z125" i="1" s="1"/>
  <c r="Q129" i="1"/>
  <c r="O129" i="1"/>
  <c r="Y129" i="1"/>
  <c r="Z129" i="1" s="1"/>
  <c r="Q133" i="1"/>
  <c r="O133" i="1"/>
  <c r="Y133" i="1"/>
  <c r="Z133" i="1" s="1"/>
  <c r="Q137" i="1"/>
  <c r="O137" i="1"/>
  <c r="Y137" i="1"/>
  <c r="Z137" i="1" s="1"/>
  <c r="Q141" i="1"/>
  <c r="O141" i="1"/>
  <c r="Y141" i="1"/>
  <c r="Z141" i="1" s="1"/>
  <c r="Q145" i="1"/>
  <c r="O145" i="1"/>
  <c r="Y145" i="1"/>
  <c r="Z145" i="1" s="1"/>
  <c r="Q149" i="1"/>
  <c r="O149" i="1"/>
  <c r="Y149" i="1"/>
  <c r="Z149" i="1" s="1"/>
  <c r="Q153" i="1"/>
  <c r="O153" i="1"/>
  <c r="Y153" i="1"/>
  <c r="Z153" i="1" s="1"/>
  <c r="Q157" i="1"/>
  <c r="O157" i="1"/>
  <c r="Y157" i="1"/>
  <c r="Z157" i="1" s="1"/>
  <c r="O175" i="1"/>
  <c r="Q175" i="1"/>
  <c r="O179" i="1"/>
  <c r="Y179" i="1"/>
  <c r="Z179" i="1" s="1"/>
  <c r="Q179" i="1"/>
  <c r="O161" i="1"/>
  <c r="Y161" i="1"/>
  <c r="Z161" i="1" s="1"/>
  <c r="Q161" i="1"/>
  <c r="Y175" i="1"/>
  <c r="Z175" i="1" s="1"/>
  <c r="O180" i="1"/>
  <c r="Y180" i="1"/>
  <c r="Z180" i="1" s="1"/>
  <c r="Q110" i="1"/>
  <c r="O110" i="1"/>
  <c r="Y110" i="1"/>
  <c r="Z110" i="1" s="1"/>
  <c r="Q114" i="1"/>
  <c r="O114" i="1"/>
  <c r="Y114" i="1"/>
  <c r="Z114" i="1" s="1"/>
  <c r="Q118" i="1"/>
  <c r="O118" i="1"/>
  <c r="Y118" i="1"/>
  <c r="Z118" i="1" s="1"/>
  <c r="Q122" i="1"/>
  <c r="O122" i="1"/>
  <c r="Y122" i="1"/>
  <c r="Z122" i="1" s="1"/>
  <c r="Q126" i="1"/>
  <c r="O126" i="1"/>
  <c r="Y126" i="1"/>
  <c r="Z126" i="1" s="1"/>
  <c r="Q130" i="1"/>
  <c r="O130" i="1"/>
  <c r="Y130" i="1"/>
  <c r="Z130" i="1" s="1"/>
  <c r="Q134" i="1"/>
  <c r="O134" i="1"/>
  <c r="Y134" i="1"/>
  <c r="Z134" i="1" s="1"/>
  <c r="Q138" i="1"/>
  <c r="O138" i="1"/>
  <c r="Y138" i="1"/>
  <c r="Z138" i="1" s="1"/>
  <c r="Q142" i="1"/>
  <c r="O142" i="1"/>
  <c r="Y142" i="1"/>
  <c r="Z142" i="1" s="1"/>
  <c r="Q146" i="1"/>
  <c r="O146" i="1"/>
  <c r="Y146" i="1"/>
  <c r="Z146" i="1" s="1"/>
  <c r="Q150" i="1"/>
  <c r="O150" i="1"/>
  <c r="Y150" i="1"/>
  <c r="Z150" i="1" s="1"/>
  <c r="Q154" i="1"/>
  <c r="O154" i="1"/>
  <c r="Y154" i="1"/>
  <c r="Z154" i="1" s="1"/>
  <c r="Q158" i="1"/>
  <c r="O158" i="1"/>
  <c r="Y158" i="1"/>
  <c r="Z158" i="1" s="1"/>
  <c r="O162" i="1"/>
  <c r="Y162" i="1"/>
  <c r="Z162" i="1" s="1"/>
  <c r="Q162" i="1"/>
  <c r="Q180" i="1"/>
  <c r="S193" i="1"/>
  <c r="S202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Q104" i="1"/>
  <c r="O104" i="1"/>
  <c r="Q106" i="1"/>
  <c r="O106" i="1"/>
  <c r="Q108" i="1"/>
  <c r="O108" i="1"/>
  <c r="O169" i="1"/>
  <c r="Y169" i="1"/>
  <c r="Z169" i="1" s="1"/>
  <c r="Q169" i="1"/>
  <c r="S185" i="1"/>
  <c r="Q272" i="1"/>
  <c r="O272" i="1"/>
  <c r="Y272" i="1"/>
  <c r="Z272" i="1" s="1"/>
  <c r="S102" i="1"/>
  <c r="Q111" i="1"/>
  <c r="O111" i="1"/>
  <c r="Y111" i="1"/>
  <c r="Z111" i="1" s="1"/>
  <c r="Q115" i="1"/>
  <c r="O115" i="1"/>
  <c r="Y115" i="1"/>
  <c r="Z115" i="1" s="1"/>
  <c r="Q119" i="1"/>
  <c r="O119" i="1"/>
  <c r="Y119" i="1"/>
  <c r="Z119" i="1" s="1"/>
  <c r="Q123" i="1"/>
  <c r="O123" i="1"/>
  <c r="Y123" i="1"/>
  <c r="Z123" i="1" s="1"/>
  <c r="Q127" i="1"/>
  <c r="O127" i="1"/>
  <c r="Y127" i="1"/>
  <c r="Z127" i="1" s="1"/>
  <c r="Q131" i="1"/>
  <c r="O131" i="1"/>
  <c r="Y131" i="1"/>
  <c r="Z131" i="1" s="1"/>
  <c r="Q135" i="1"/>
  <c r="O135" i="1"/>
  <c r="Y135" i="1"/>
  <c r="Z135" i="1" s="1"/>
  <c r="Q139" i="1"/>
  <c r="O139" i="1"/>
  <c r="Y139" i="1"/>
  <c r="Z139" i="1" s="1"/>
  <c r="Q143" i="1"/>
  <c r="O143" i="1"/>
  <c r="Y143" i="1"/>
  <c r="Z143" i="1" s="1"/>
  <c r="Q147" i="1"/>
  <c r="O147" i="1"/>
  <c r="Y147" i="1"/>
  <c r="Z147" i="1" s="1"/>
  <c r="Q151" i="1"/>
  <c r="O151" i="1"/>
  <c r="Y151" i="1"/>
  <c r="Z151" i="1" s="1"/>
  <c r="Q155" i="1"/>
  <c r="O155" i="1"/>
  <c r="Y155" i="1"/>
  <c r="Z155" i="1" s="1"/>
  <c r="O159" i="1"/>
  <c r="Q159" i="1"/>
  <c r="O163" i="1"/>
  <c r="Y163" i="1"/>
  <c r="Z163" i="1" s="1"/>
  <c r="Q163" i="1"/>
  <c r="O166" i="1"/>
  <c r="Q166" i="1"/>
  <c r="Y166" i="1"/>
  <c r="Z166" i="1" s="1"/>
  <c r="O170" i="1"/>
  <c r="Y170" i="1"/>
  <c r="Z170" i="1" s="1"/>
  <c r="Q170" i="1"/>
  <c r="Y102" i="1"/>
  <c r="Z102" i="1" s="1"/>
  <c r="O164" i="1"/>
  <c r="Y164" i="1"/>
  <c r="Z164" i="1" s="1"/>
  <c r="O177" i="1"/>
  <c r="Y177" i="1"/>
  <c r="Z177" i="1" s="1"/>
  <c r="Q177" i="1"/>
  <c r="Q260" i="1"/>
  <c r="O260" i="1"/>
  <c r="Y260" i="1"/>
  <c r="Z260" i="1" s="1"/>
  <c r="Q292" i="1"/>
  <c r="O292" i="1"/>
  <c r="Y292" i="1"/>
  <c r="Z292" i="1" s="1"/>
  <c r="Q184" i="1"/>
  <c r="Q188" i="1"/>
  <c r="Q242" i="1"/>
  <c r="O242" i="1"/>
  <c r="Y242" i="1"/>
  <c r="Z242" i="1" s="1"/>
  <c r="Q248" i="1"/>
  <c r="O248" i="1"/>
  <c r="Y248" i="1"/>
  <c r="Z248" i="1" s="1"/>
  <c r="Q280" i="1"/>
  <c r="O280" i="1"/>
  <c r="Y280" i="1"/>
  <c r="Z280" i="1" s="1"/>
  <c r="O227" i="1"/>
  <c r="Y227" i="1"/>
  <c r="Z227" i="1" s="1"/>
  <c r="Q227" i="1"/>
  <c r="Q237" i="1"/>
  <c r="O237" i="1"/>
  <c r="Y237" i="1"/>
  <c r="Z237" i="1" s="1"/>
  <c r="Q268" i="1"/>
  <c r="O268" i="1"/>
  <c r="Y268" i="1"/>
  <c r="Z268" i="1" s="1"/>
  <c r="Q160" i="1"/>
  <c r="Q168" i="1"/>
  <c r="Q176" i="1"/>
  <c r="Q183" i="1"/>
  <c r="Q187" i="1"/>
  <c r="Q256" i="1"/>
  <c r="O256" i="1"/>
  <c r="Y256" i="1"/>
  <c r="Z256" i="1" s="1"/>
  <c r="Q288" i="1"/>
  <c r="O288" i="1"/>
  <c r="Y288" i="1"/>
  <c r="Z288" i="1" s="1"/>
  <c r="Y184" i="1"/>
  <c r="Z184" i="1" s="1"/>
  <c r="Y188" i="1"/>
  <c r="Z188" i="1" s="1"/>
  <c r="Q276" i="1"/>
  <c r="O276" i="1"/>
  <c r="Y276" i="1"/>
  <c r="Z276" i="1" s="1"/>
  <c r="Q234" i="1"/>
  <c r="O234" i="1"/>
  <c r="Y234" i="1"/>
  <c r="Z234" i="1" s="1"/>
  <c r="Q264" i="1"/>
  <c r="O264" i="1"/>
  <c r="Y264" i="1"/>
  <c r="Z264" i="1" s="1"/>
  <c r="Y160" i="1"/>
  <c r="Z160" i="1" s="1"/>
  <c r="Q165" i="1"/>
  <c r="Y168" i="1"/>
  <c r="Z168" i="1" s="1"/>
  <c r="Q173" i="1"/>
  <c r="Y176" i="1"/>
  <c r="Z176" i="1" s="1"/>
  <c r="Q181" i="1"/>
  <c r="Y183" i="1"/>
  <c r="Z183" i="1" s="1"/>
  <c r="Y187" i="1"/>
  <c r="Z187" i="1" s="1"/>
  <c r="O225" i="1"/>
  <c r="Y225" i="1"/>
  <c r="Z225" i="1" s="1"/>
  <c r="Q225" i="1"/>
  <c r="Q229" i="1"/>
  <c r="O229" i="1"/>
  <c r="Y229" i="1"/>
  <c r="Z229" i="1" s="1"/>
  <c r="Q245" i="1"/>
  <c r="O245" i="1"/>
  <c r="Y245" i="1"/>
  <c r="Z245" i="1" s="1"/>
  <c r="Q252" i="1"/>
  <c r="O252" i="1"/>
  <c r="Y252" i="1"/>
  <c r="Z252" i="1" s="1"/>
  <c r="Q284" i="1"/>
  <c r="O284" i="1"/>
  <c r="Y284" i="1"/>
  <c r="Z284" i="1" s="1"/>
  <c r="Q232" i="1"/>
  <c r="O232" i="1"/>
  <c r="Y232" i="1"/>
  <c r="Z232" i="1" s="1"/>
  <c r="Q240" i="1"/>
  <c r="O240" i="1"/>
  <c r="Y240" i="1"/>
  <c r="Z240" i="1" s="1"/>
  <c r="Q249" i="1"/>
  <c r="O249" i="1"/>
  <c r="Y249" i="1"/>
  <c r="Z249" i="1" s="1"/>
  <c r="Q253" i="1"/>
  <c r="O253" i="1"/>
  <c r="Y253" i="1"/>
  <c r="Z253" i="1" s="1"/>
  <c r="Q257" i="1"/>
  <c r="O257" i="1"/>
  <c r="Y257" i="1"/>
  <c r="Z257" i="1" s="1"/>
  <c r="Q261" i="1"/>
  <c r="O261" i="1"/>
  <c r="Y261" i="1"/>
  <c r="Z261" i="1" s="1"/>
  <c r="Q265" i="1"/>
  <c r="O265" i="1"/>
  <c r="Y265" i="1"/>
  <c r="Z265" i="1" s="1"/>
  <c r="Q269" i="1"/>
  <c r="O269" i="1"/>
  <c r="Y269" i="1"/>
  <c r="Z269" i="1" s="1"/>
  <c r="Q273" i="1"/>
  <c r="O273" i="1"/>
  <c r="Y273" i="1"/>
  <c r="Z273" i="1" s="1"/>
  <c r="Q277" i="1"/>
  <c r="O277" i="1"/>
  <c r="Y277" i="1"/>
  <c r="Z277" i="1" s="1"/>
  <c r="Q281" i="1"/>
  <c r="O281" i="1"/>
  <c r="Y281" i="1"/>
  <c r="Z281" i="1" s="1"/>
  <c r="Q285" i="1"/>
  <c r="O285" i="1"/>
  <c r="Y285" i="1"/>
  <c r="Z285" i="1" s="1"/>
  <c r="Q289" i="1"/>
  <c r="O289" i="1"/>
  <c r="Y289" i="1"/>
  <c r="Z289" i="1" s="1"/>
  <c r="Q293" i="1"/>
  <c r="O293" i="1"/>
  <c r="Y293" i="1"/>
  <c r="Z293" i="1" s="1"/>
  <c r="Q235" i="1"/>
  <c r="O235" i="1"/>
  <c r="Y235" i="1"/>
  <c r="Z235" i="1" s="1"/>
  <c r="Q243" i="1"/>
  <c r="O243" i="1"/>
  <c r="Y243" i="1"/>
  <c r="Z243" i="1" s="1"/>
  <c r="Q230" i="1"/>
  <c r="O230" i="1"/>
  <c r="Y230" i="1"/>
  <c r="Z230" i="1" s="1"/>
  <c r="Q238" i="1"/>
  <c r="O238" i="1"/>
  <c r="Y238" i="1"/>
  <c r="Z238" i="1" s="1"/>
  <c r="Q246" i="1"/>
  <c r="O246" i="1"/>
  <c r="Y246" i="1"/>
  <c r="Z246" i="1" s="1"/>
  <c r="Q250" i="1"/>
  <c r="O250" i="1"/>
  <c r="Y250" i="1"/>
  <c r="Z250" i="1" s="1"/>
  <c r="Q254" i="1"/>
  <c r="O254" i="1"/>
  <c r="Y254" i="1"/>
  <c r="Z254" i="1" s="1"/>
  <c r="Q258" i="1"/>
  <c r="O258" i="1"/>
  <c r="Y258" i="1"/>
  <c r="Z258" i="1" s="1"/>
  <c r="Q262" i="1"/>
  <c r="O262" i="1"/>
  <c r="Y262" i="1"/>
  <c r="Z262" i="1" s="1"/>
  <c r="Q266" i="1"/>
  <c r="O266" i="1"/>
  <c r="Y266" i="1"/>
  <c r="Z266" i="1" s="1"/>
  <c r="Q270" i="1"/>
  <c r="O270" i="1"/>
  <c r="Y270" i="1"/>
  <c r="Z270" i="1" s="1"/>
  <c r="Q274" i="1"/>
  <c r="O274" i="1"/>
  <c r="Y274" i="1"/>
  <c r="Z274" i="1" s="1"/>
  <c r="Q278" i="1"/>
  <c r="O278" i="1"/>
  <c r="Y278" i="1"/>
  <c r="Z278" i="1" s="1"/>
  <c r="Q282" i="1"/>
  <c r="O282" i="1"/>
  <c r="Y282" i="1"/>
  <c r="Z282" i="1" s="1"/>
  <c r="Q286" i="1"/>
  <c r="O286" i="1"/>
  <c r="Y286" i="1"/>
  <c r="Z286" i="1" s="1"/>
  <c r="Q290" i="1"/>
  <c r="O290" i="1"/>
  <c r="Y290" i="1"/>
  <c r="Z290" i="1" s="1"/>
  <c r="O224" i="1"/>
  <c r="Y224" i="1"/>
  <c r="Z224" i="1" s="1"/>
  <c r="O226" i="1"/>
  <c r="Y226" i="1"/>
  <c r="Z226" i="1" s="1"/>
  <c r="O228" i="1"/>
  <c r="Y228" i="1"/>
  <c r="Z228" i="1" s="1"/>
  <c r="Q233" i="1"/>
  <c r="O233" i="1"/>
  <c r="Y233" i="1"/>
  <c r="Z233" i="1" s="1"/>
  <c r="Q241" i="1"/>
  <c r="O241" i="1"/>
  <c r="Y241" i="1"/>
  <c r="Z241" i="1" s="1"/>
  <c r="Q236" i="1"/>
  <c r="O236" i="1"/>
  <c r="Y236" i="1"/>
  <c r="Z236" i="1" s="1"/>
  <c r="Q244" i="1"/>
  <c r="O244" i="1"/>
  <c r="Y244" i="1"/>
  <c r="Z244" i="1" s="1"/>
  <c r="Q247" i="1"/>
  <c r="O247" i="1"/>
  <c r="Y247" i="1"/>
  <c r="Z247" i="1" s="1"/>
  <c r="Q251" i="1"/>
  <c r="O251" i="1"/>
  <c r="Y251" i="1"/>
  <c r="Z251" i="1" s="1"/>
  <c r="Q255" i="1"/>
  <c r="O255" i="1"/>
  <c r="Y255" i="1"/>
  <c r="Z255" i="1" s="1"/>
  <c r="Q259" i="1"/>
  <c r="O259" i="1"/>
  <c r="Y259" i="1"/>
  <c r="Z259" i="1" s="1"/>
  <c r="Q263" i="1"/>
  <c r="O263" i="1"/>
  <c r="Y263" i="1"/>
  <c r="Z263" i="1" s="1"/>
  <c r="Q267" i="1"/>
  <c r="O267" i="1"/>
  <c r="Y267" i="1"/>
  <c r="Z267" i="1" s="1"/>
  <c r="Q271" i="1"/>
  <c r="O271" i="1"/>
  <c r="Y271" i="1"/>
  <c r="Z271" i="1" s="1"/>
  <c r="Q275" i="1"/>
  <c r="O275" i="1"/>
  <c r="Y275" i="1"/>
  <c r="Z275" i="1" s="1"/>
  <c r="Q279" i="1"/>
  <c r="O279" i="1"/>
  <c r="Y279" i="1"/>
  <c r="Z279" i="1" s="1"/>
  <c r="Q283" i="1"/>
  <c r="O283" i="1"/>
  <c r="Y283" i="1"/>
  <c r="Z283" i="1" s="1"/>
  <c r="Q287" i="1"/>
  <c r="O287" i="1"/>
  <c r="Y287" i="1"/>
  <c r="Z287" i="1" s="1"/>
  <c r="Q291" i="1"/>
  <c r="O291" i="1"/>
  <c r="Y291" i="1"/>
  <c r="Z291" i="1" s="1"/>
  <c r="S224" i="1"/>
  <c r="S226" i="1"/>
  <c r="S228" i="1"/>
  <c r="Q231" i="1"/>
  <c r="O231" i="1"/>
  <c r="Y231" i="1"/>
  <c r="Z231" i="1" s="1"/>
  <c r="Q239" i="1"/>
  <c r="O239" i="1"/>
  <c r="Y239" i="1"/>
  <c r="Z239" i="1" s="1"/>
  <c r="Y308" i="1"/>
  <c r="Z308" i="1" s="1"/>
  <c r="AM14" i="6"/>
  <c r="AM15" i="6"/>
  <c r="AM16" i="6"/>
  <c r="AM17" i="6"/>
  <c r="AM18" i="6"/>
  <c r="AM19" i="6"/>
  <c r="AM20" i="6"/>
  <c r="AM21" i="6"/>
  <c r="AM22" i="6"/>
  <c r="AM23" i="6"/>
  <c r="AM24" i="6"/>
  <c r="AM25" i="6"/>
  <c r="AM26" i="6"/>
  <c r="AM27" i="6"/>
  <c r="AM28" i="6"/>
  <c r="AM29" i="6"/>
  <c r="AM30" i="6"/>
  <c r="AM13" i="6"/>
  <c r="AJ14" i="6"/>
  <c r="AJ15" i="6"/>
  <c r="AJ16" i="6"/>
  <c r="AJ17" i="6"/>
  <c r="AJ18" i="6"/>
  <c r="AJ19" i="6"/>
  <c r="AJ20" i="6"/>
  <c r="AJ21" i="6"/>
  <c r="AJ22" i="6"/>
  <c r="AJ23" i="6"/>
  <c r="AJ24" i="6"/>
  <c r="AJ25" i="6"/>
  <c r="AJ26" i="6"/>
  <c r="AJ27" i="6"/>
  <c r="AJ28" i="6"/>
  <c r="AJ29" i="6"/>
  <c r="AJ30" i="6"/>
  <c r="AJ13" i="6"/>
  <c r="S95" i="1" l="1"/>
  <c r="S91" i="1"/>
  <c r="S100" i="1"/>
  <c r="S92" i="1"/>
  <c r="S85" i="1"/>
  <c r="S71" i="1"/>
  <c r="S213" i="1"/>
  <c r="S190" i="1"/>
  <c r="S205" i="1"/>
  <c r="S221" i="1"/>
  <c r="S294" i="1"/>
  <c r="S305" i="1"/>
  <c r="S303" i="1"/>
  <c r="S307" i="1"/>
  <c r="S219" i="1"/>
  <c r="S186" i="1"/>
  <c r="S304" i="1"/>
  <c r="S182" i="1"/>
  <c r="S306" i="1"/>
  <c r="S211" i="1"/>
  <c r="S80" i="1"/>
  <c r="S199" i="1"/>
  <c r="S295" i="1"/>
  <c r="S302" i="1"/>
  <c r="S301" i="1"/>
  <c r="S196" i="1"/>
  <c r="S300" i="1"/>
  <c r="S299" i="1"/>
  <c r="S297" i="1"/>
  <c r="S97" i="1"/>
  <c r="S192" i="1"/>
  <c r="S204" i="1"/>
  <c r="S203" i="1"/>
  <c r="S197" i="1"/>
  <c r="S308" i="1"/>
  <c r="S194" i="1"/>
  <c r="S296" i="1"/>
  <c r="S298" i="1"/>
  <c r="S233" i="1"/>
  <c r="S64" i="1"/>
  <c r="S26" i="1"/>
  <c r="S251" i="1"/>
  <c r="S290" i="1"/>
  <c r="S258" i="1"/>
  <c r="S293" i="1"/>
  <c r="S261" i="1"/>
  <c r="S245" i="1"/>
  <c r="S165" i="1"/>
  <c r="S256" i="1"/>
  <c r="S160" i="1"/>
  <c r="S188" i="1"/>
  <c r="S170" i="1"/>
  <c r="S151" i="1"/>
  <c r="S119" i="1"/>
  <c r="S180" i="1"/>
  <c r="S134" i="1"/>
  <c r="S149" i="1"/>
  <c r="S117" i="1"/>
  <c r="S174" i="1"/>
  <c r="S128" i="1"/>
  <c r="S54" i="1"/>
  <c r="S31" i="1"/>
  <c r="S61" i="1"/>
  <c r="S50" i="1"/>
  <c r="S30" i="1"/>
  <c r="S55" i="1"/>
  <c r="S24" i="1"/>
  <c r="S49" i="1"/>
  <c r="S236" i="1"/>
  <c r="S278" i="1"/>
  <c r="S246" i="1"/>
  <c r="S281" i="1"/>
  <c r="S249" i="1"/>
  <c r="S248" i="1"/>
  <c r="S184" i="1"/>
  <c r="S159" i="1"/>
  <c r="S139" i="1"/>
  <c r="S108" i="1"/>
  <c r="S162" i="1"/>
  <c r="S154" i="1"/>
  <c r="S122" i="1"/>
  <c r="S137" i="1"/>
  <c r="S148" i="1"/>
  <c r="S116" i="1"/>
  <c r="S27" i="1"/>
  <c r="S109" i="1"/>
  <c r="S17" i="1"/>
  <c r="S51" i="1"/>
  <c r="S230" i="1"/>
  <c r="S232" i="1"/>
  <c r="S227" i="1"/>
  <c r="S57" i="1"/>
  <c r="S283" i="1"/>
  <c r="S291" i="1"/>
  <c r="S259" i="1"/>
  <c r="S266" i="1"/>
  <c r="S243" i="1"/>
  <c r="S269" i="1"/>
  <c r="S284" i="1"/>
  <c r="S276" i="1"/>
  <c r="S177" i="1"/>
  <c r="S127" i="1"/>
  <c r="S272" i="1"/>
  <c r="S142" i="1"/>
  <c r="S110" i="1"/>
  <c r="S157" i="1"/>
  <c r="S125" i="1"/>
  <c r="S171" i="1"/>
  <c r="S136" i="1"/>
  <c r="S103" i="1"/>
  <c r="S52" i="1"/>
  <c r="S46" i="1"/>
  <c r="S56" i="1"/>
  <c r="S53" i="1"/>
  <c r="S42" i="1"/>
  <c r="S172" i="1"/>
  <c r="S48" i="1"/>
  <c r="S29" i="1"/>
  <c r="S40" i="1"/>
  <c r="S146" i="1"/>
  <c r="S28" i="1"/>
  <c r="S25" i="1"/>
  <c r="S257" i="1"/>
  <c r="S229" i="1"/>
  <c r="S268" i="1"/>
  <c r="S147" i="1"/>
  <c r="S115" i="1"/>
  <c r="S106" i="1"/>
  <c r="S130" i="1"/>
  <c r="S179" i="1"/>
  <c r="S145" i="1"/>
  <c r="S113" i="1"/>
  <c r="S156" i="1"/>
  <c r="S124" i="1"/>
  <c r="S18" i="1"/>
  <c r="S21" i="1"/>
  <c r="S39" i="1"/>
  <c r="S168" i="1"/>
  <c r="S107" i="1"/>
  <c r="S41" i="1"/>
  <c r="S239" i="1"/>
  <c r="S277" i="1"/>
  <c r="S240" i="1"/>
  <c r="S225" i="1"/>
  <c r="S181" i="1"/>
  <c r="S264" i="1"/>
  <c r="S187" i="1"/>
  <c r="S242" i="1"/>
  <c r="S292" i="1"/>
  <c r="S166" i="1"/>
  <c r="S135" i="1"/>
  <c r="S150" i="1"/>
  <c r="S118" i="1"/>
  <c r="S133" i="1"/>
  <c r="S178" i="1"/>
  <c r="S144" i="1"/>
  <c r="S112" i="1"/>
  <c r="S36" i="1"/>
  <c r="S38" i="1"/>
  <c r="S105" i="1"/>
  <c r="S45" i="1"/>
  <c r="S34" i="1"/>
  <c r="S16" i="1"/>
  <c r="S23" i="1"/>
  <c r="S263" i="1"/>
  <c r="S234" i="1"/>
  <c r="S260" i="1"/>
  <c r="S131" i="1"/>
  <c r="S140" i="1"/>
  <c r="S279" i="1"/>
  <c r="S247" i="1"/>
  <c r="S254" i="1"/>
  <c r="S267" i="1"/>
  <c r="S241" i="1"/>
  <c r="S238" i="1"/>
  <c r="S255" i="1"/>
  <c r="S262" i="1"/>
  <c r="S235" i="1"/>
  <c r="S265" i="1"/>
  <c r="S252" i="1"/>
  <c r="S288" i="1"/>
  <c r="S183" i="1"/>
  <c r="S155" i="1"/>
  <c r="S123" i="1"/>
  <c r="S169" i="1"/>
  <c r="S104" i="1"/>
  <c r="S138" i="1"/>
  <c r="S153" i="1"/>
  <c r="S121" i="1"/>
  <c r="S167" i="1"/>
  <c r="S132" i="1"/>
  <c r="S59" i="1"/>
  <c r="S60" i="1"/>
  <c r="S44" i="1"/>
  <c r="S43" i="1"/>
  <c r="S22" i="1"/>
  <c r="S35" i="1"/>
  <c r="S270" i="1"/>
  <c r="S273" i="1"/>
  <c r="S114" i="1"/>
  <c r="S129" i="1"/>
  <c r="S271" i="1"/>
  <c r="S286" i="1"/>
  <c r="S289" i="1"/>
  <c r="S231" i="1"/>
  <c r="S274" i="1"/>
  <c r="S287" i="1"/>
  <c r="S275" i="1"/>
  <c r="S244" i="1"/>
  <c r="S282" i="1"/>
  <c r="S250" i="1"/>
  <c r="S285" i="1"/>
  <c r="S253" i="1"/>
  <c r="S173" i="1"/>
  <c r="S176" i="1"/>
  <c r="S237" i="1"/>
  <c r="S280" i="1"/>
  <c r="S163" i="1"/>
  <c r="S143" i="1"/>
  <c r="S111" i="1"/>
  <c r="S158" i="1"/>
  <c r="S126" i="1"/>
  <c r="S161" i="1"/>
  <c r="S175" i="1"/>
  <c r="S141" i="1"/>
  <c r="S152" i="1"/>
  <c r="S120" i="1"/>
  <c r="S62" i="1"/>
  <c r="S33" i="1"/>
  <c r="Q15" i="1"/>
  <c r="O15" i="1"/>
  <c r="N13" i="1"/>
  <c r="S37" i="1"/>
  <c r="S58" i="1"/>
  <c r="S32" i="1"/>
  <c r="S63" i="1"/>
  <c r="S47" i="1"/>
  <c r="S19" i="1"/>
  <c r="S20" i="1"/>
  <c r="AL11" i="6"/>
  <c r="AM11" i="6" s="1"/>
  <c r="AI11" i="6"/>
  <c r="AJ11" i="6" s="1"/>
  <c r="AH11" i="6"/>
  <c r="AG11" i="6"/>
  <c r="AF11" i="6"/>
  <c r="AE11" i="6"/>
  <c r="AD11" i="6"/>
  <c r="AC11" i="6"/>
  <c r="AB11" i="6"/>
  <c r="AA11" i="6"/>
  <c r="M14" i="6"/>
  <c r="M15" i="6"/>
  <c r="M16" i="6"/>
  <c r="M17" i="6"/>
  <c r="M18" i="6"/>
  <c r="M19" i="6"/>
  <c r="M20" i="6"/>
  <c r="M21" i="6"/>
  <c r="M22" i="6"/>
  <c r="M23" i="6"/>
  <c r="M24" i="6"/>
  <c r="M25" i="6"/>
  <c r="M26" i="6"/>
  <c r="M27" i="6"/>
  <c r="M28" i="6"/>
  <c r="M29" i="6"/>
  <c r="M30" i="6"/>
  <c r="M31" i="6"/>
  <c r="M32" i="6"/>
  <c r="M33" i="6"/>
  <c r="M34" i="6"/>
  <c r="M35" i="6"/>
  <c r="M36" i="6"/>
  <c r="M37" i="6"/>
  <c r="M38" i="6"/>
  <c r="M39" i="6"/>
  <c r="M40" i="6"/>
  <c r="M41" i="6"/>
  <c r="M42" i="6"/>
  <c r="M43" i="6"/>
  <c r="M44" i="6"/>
  <c r="M45" i="6"/>
  <c r="M46" i="6"/>
  <c r="M47" i="6"/>
  <c r="M48" i="6"/>
  <c r="M49" i="6"/>
  <c r="M50" i="6"/>
  <c r="M51" i="6"/>
  <c r="M52" i="6"/>
  <c r="M53" i="6"/>
  <c r="M54" i="6"/>
  <c r="M55" i="6"/>
  <c r="M56" i="6"/>
  <c r="M57" i="6"/>
  <c r="M58" i="6"/>
  <c r="M59" i="6"/>
  <c r="M60" i="6"/>
  <c r="M61" i="6"/>
  <c r="M62" i="6"/>
  <c r="M63" i="6"/>
  <c r="M64" i="6"/>
  <c r="M65" i="6"/>
  <c r="M66" i="6"/>
  <c r="M67" i="6"/>
  <c r="M68" i="6"/>
  <c r="M69" i="6"/>
  <c r="M70" i="6"/>
  <c r="M71" i="6"/>
  <c r="M72" i="6"/>
  <c r="M73" i="6"/>
  <c r="M74" i="6"/>
  <c r="M75" i="6"/>
  <c r="M76" i="6"/>
  <c r="M77" i="6"/>
  <c r="M78" i="6"/>
  <c r="M79" i="6"/>
  <c r="M80" i="6"/>
  <c r="M81" i="6"/>
  <c r="M82" i="6"/>
  <c r="M83" i="6"/>
  <c r="M84" i="6"/>
  <c r="M85" i="6"/>
  <c r="M86" i="6"/>
  <c r="M87" i="6"/>
  <c r="M88" i="6"/>
  <c r="M89" i="6"/>
  <c r="M90" i="6"/>
  <c r="M91" i="6"/>
  <c r="M92" i="6"/>
  <c r="M93" i="6"/>
  <c r="M94" i="6"/>
  <c r="M95" i="6"/>
  <c r="M96" i="6"/>
  <c r="M97" i="6"/>
  <c r="M98" i="6"/>
  <c r="M99" i="6"/>
  <c r="M100" i="6"/>
  <c r="M101" i="6"/>
  <c r="M102" i="6"/>
  <c r="M103" i="6"/>
  <c r="M104" i="6"/>
  <c r="M105" i="6"/>
  <c r="M106" i="6"/>
  <c r="M107" i="6"/>
  <c r="M108" i="6"/>
  <c r="M109" i="6"/>
  <c r="M110" i="6"/>
  <c r="M111" i="6"/>
  <c r="M112" i="6"/>
  <c r="M113" i="6"/>
  <c r="M114" i="6"/>
  <c r="M115" i="6"/>
  <c r="M116" i="6"/>
  <c r="M117" i="6"/>
  <c r="M118" i="6"/>
  <c r="M119" i="6"/>
  <c r="M120" i="6"/>
  <c r="M121" i="6"/>
  <c r="M122" i="6"/>
  <c r="M123" i="6"/>
  <c r="M124" i="6"/>
  <c r="M125" i="6"/>
  <c r="M126" i="6"/>
  <c r="M127" i="6"/>
  <c r="M128" i="6"/>
  <c r="M129" i="6"/>
  <c r="M130" i="6"/>
  <c r="M131" i="6"/>
  <c r="M132" i="6"/>
  <c r="M133" i="6"/>
  <c r="M134" i="6"/>
  <c r="M135" i="6"/>
  <c r="M136" i="6"/>
  <c r="M137" i="6"/>
  <c r="M138" i="6"/>
  <c r="M139" i="6"/>
  <c r="M140" i="6"/>
  <c r="M141" i="6"/>
  <c r="M142" i="6"/>
  <c r="M143" i="6"/>
  <c r="M144" i="6"/>
  <c r="M145" i="6"/>
  <c r="M146" i="6"/>
  <c r="M147" i="6"/>
  <c r="M148" i="6"/>
  <c r="M149" i="6"/>
  <c r="M150" i="6"/>
  <c r="M151" i="6"/>
  <c r="M152" i="6"/>
  <c r="M153" i="6"/>
  <c r="M154" i="6"/>
  <c r="M155" i="6"/>
  <c r="M156" i="6"/>
  <c r="M157" i="6"/>
  <c r="M158" i="6"/>
  <c r="M159" i="6"/>
  <c r="M160" i="6"/>
  <c r="M161" i="6"/>
  <c r="M162" i="6"/>
  <c r="M163" i="6"/>
  <c r="M164" i="6"/>
  <c r="M165" i="6"/>
  <c r="M166" i="6"/>
  <c r="M167" i="6"/>
  <c r="M168" i="6"/>
  <c r="M169" i="6"/>
  <c r="M170" i="6"/>
  <c r="M171" i="6"/>
  <c r="M172" i="6"/>
  <c r="M173" i="6"/>
  <c r="M174" i="6"/>
  <c r="M175" i="6"/>
  <c r="M176" i="6"/>
  <c r="M177" i="6"/>
  <c r="M178" i="6"/>
  <c r="M179" i="6"/>
  <c r="M180" i="6"/>
  <c r="M181" i="6"/>
  <c r="M182" i="6"/>
  <c r="M183" i="6"/>
  <c r="M184" i="6"/>
  <c r="M185" i="6"/>
  <c r="M186" i="6"/>
  <c r="M187" i="6"/>
  <c r="M188" i="6"/>
  <c r="M189" i="6"/>
  <c r="M190" i="6"/>
  <c r="M191" i="6"/>
  <c r="M192" i="6"/>
  <c r="M193" i="6"/>
  <c r="M194" i="6"/>
  <c r="M195" i="6"/>
  <c r="M196" i="6"/>
  <c r="M197" i="6"/>
  <c r="M198" i="6"/>
  <c r="M199" i="6"/>
  <c r="M200" i="6"/>
  <c r="M201" i="6"/>
  <c r="M202" i="6"/>
  <c r="M203" i="6"/>
  <c r="M204" i="6"/>
  <c r="M205" i="6"/>
  <c r="M206" i="6"/>
  <c r="M207" i="6"/>
  <c r="M208" i="6"/>
  <c r="M209" i="6"/>
  <c r="M210" i="6"/>
  <c r="M211" i="6"/>
  <c r="M212" i="6"/>
  <c r="M213" i="6"/>
  <c r="M214" i="6"/>
  <c r="M215" i="6"/>
  <c r="M216" i="6"/>
  <c r="M217" i="6"/>
  <c r="M218" i="6"/>
  <c r="M219" i="6"/>
  <c r="M220" i="6"/>
  <c r="M221" i="6"/>
  <c r="M222" i="6"/>
  <c r="M223" i="6"/>
  <c r="M224" i="6"/>
  <c r="M225" i="6"/>
  <c r="M226" i="6"/>
  <c r="M227" i="6"/>
  <c r="M228" i="6"/>
  <c r="M229" i="6"/>
  <c r="M230" i="6"/>
  <c r="M231" i="6"/>
  <c r="M232" i="6"/>
  <c r="M233" i="6"/>
  <c r="M234" i="6"/>
  <c r="M235" i="6"/>
  <c r="M236" i="6"/>
  <c r="M237" i="6"/>
  <c r="M238" i="6"/>
  <c r="M239" i="6"/>
  <c r="M240" i="6"/>
  <c r="M241" i="6"/>
  <c r="M242" i="6"/>
  <c r="M243" i="6"/>
  <c r="M244" i="6"/>
  <c r="M245" i="6"/>
  <c r="M246" i="6"/>
  <c r="M247" i="6"/>
  <c r="M248" i="6"/>
  <c r="M249" i="6"/>
  <c r="M250" i="6"/>
  <c r="M251" i="6"/>
  <c r="M252" i="6"/>
  <c r="M253" i="6"/>
  <c r="M254" i="6"/>
  <c r="M255" i="6"/>
  <c r="M256" i="6"/>
  <c r="M257" i="6"/>
  <c r="M258" i="6"/>
  <c r="M259" i="6"/>
  <c r="M260" i="6"/>
  <c r="M261" i="6"/>
  <c r="M262" i="6"/>
  <c r="M263" i="6"/>
  <c r="M264" i="6"/>
  <c r="M265" i="6"/>
  <c r="M266" i="6"/>
  <c r="M267" i="6"/>
  <c r="M268" i="6"/>
  <c r="M269" i="6"/>
  <c r="M270" i="6"/>
  <c r="M271" i="6"/>
  <c r="M272" i="6"/>
  <c r="M273" i="6"/>
  <c r="M274" i="6"/>
  <c r="M275" i="6"/>
  <c r="M276" i="6"/>
  <c r="M277" i="6"/>
  <c r="M278" i="6"/>
  <c r="M279" i="6"/>
  <c r="M280" i="6"/>
  <c r="M281" i="6"/>
  <c r="M282" i="6"/>
  <c r="M283" i="6"/>
  <c r="M284" i="6"/>
  <c r="M285" i="6"/>
  <c r="M286" i="6"/>
  <c r="M287" i="6"/>
  <c r="M288" i="6"/>
  <c r="M289" i="6"/>
  <c r="M290" i="6"/>
  <c r="M291" i="6"/>
  <c r="M292" i="6"/>
  <c r="M293" i="6"/>
  <c r="M294" i="6"/>
  <c r="M295" i="6"/>
  <c r="M296" i="6"/>
  <c r="M297" i="6"/>
  <c r="M298" i="6"/>
  <c r="M299" i="6"/>
  <c r="M300" i="6"/>
  <c r="M301" i="6"/>
  <c r="M302" i="6"/>
  <c r="M303" i="6"/>
  <c r="M304" i="6"/>
  <c r="M305" i="6"/>
  <c r="M306" i="6"/>
  <c r="M13" i="6"/>
  <c r="I14" i="6"/>
  <c r="H11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0" i="6"/>
  <c r="I111" i="6"/>
  <c r="I112" i="6"/>
  <c r="I113" i="6"/>
  <c r="I114" i="6"/>
  <c r="I115" i="6"/>
  <c r="I116" i="6"/>
  <c r="I117" i="6"/>
  <c r="I118" i="6"/>
  <c r="I119" i="6"/>
  <c r="I120" i="6"/>
  <c r="I121" i="6"/>
  <c r="I122" i="6"/>
  <c r="I123" i="6"/>
  <c r="I124" i="6"/>
  <c r="I125" i="6"/>
  <c r="I126" i="6"/>
  <c r="I127" i="6"/>
  <c r="I128" i="6"/>
  <c r="I129" i="6"/>
  <c r="I130" i="6"/>
  <c r="I131" i="6"/>
  <c r="I132" i="6"/>
  <c r="I133" i="6"/>
  <c r="I134" i="6"/>
  <c r="I135" i="6"/>
  <c r="I136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1" i="6"/>
  <c r="I152" i="6"/>
  <c r="I153" i="6"/>
  <c r="I154" i="6"/>
  <c r="I155" i="6"/>
  <c r="I156" i="6"/>
  <c r="I157" i="6"/>
  <c r="I158" i="6"/>
  <c r="I159" i="6"/>
  <c r="I160" i="6"/>
  <c r="I161" i="6"/>
  <c r="I162" i="6"/>
  <c r="I163" i="6"/>
  <c r="I164" i="6"/>
  <c r="I165" i="6"/>
  <c r="I166" i="6"/>
  <c r="I167" i="6"/>
  <c r="I168" i="6"/>
  <c r="I169" i="6"/>
  <c r="I170" i="6"/>
  <c r="I171" i="6"/>
  <c r="I172" i="6"/>
  <c r="I173" i="6"/>
  <c r="I174" i="6"/>
  <c r="I175" i="6"/>
  <c r="I176" i="6"/>
  <c r="I177" i="6"/>
  <c r="I178" i="6"/>
  <c r="I179" i="6"/>
  <c r="I180" i="6"/>
  <c r="I181" i="6"/>
  <c r="I182" i="6"/>
  <c r="I183" i="6"/>
  <c r="I184" i="6"/>
  <c r="I185" i="6"/>
  <c r="I186" i="6"/>
  <c r="I187" i="6"/>
  <c r="I188" i="6"/>
  <c r="I189" i="6"/>
  <c r="I190" i="6"/>
  <c r="I191" i="6"/>
  <c r="I192" i="6"/>
  <c r="I193" i="6"/>
  <c r="I194" i="6"/>
  <c r="I195" i="6"/>
  <c r="I196" i="6"/>
  <c r="I197" i="6"/>
  <c r="I198" i="6"/>
  <c r="I199" i="6"/>
  <c r="I200" i="6"/>
  <c r="I201" i="6"/>
  <c r="I202" i="6"/>
  <c r="I203" i="6"/>
  <c r="I204" i="6"/>
  <c r="I205" i="6"/>
  <c r="I206" i="6"/>
  <c r="I207" i="6"/>
  <c r="I208" i="6"/>
  <c r="I209" i="6"/>
  <c r="I210" i="6"/>
  <c r="I211" i="6"/>
  <c r="I212" i="6"/>
  <c r="I213" i="6"/>
  <c r="I214" i="6"/>
  <c r="I215" i="6"/>
  <c r="I216" i="6"/>
  <c r="I217" i="6"/>
  <c r="I218" i="6"/>
  <c r="I219" i="6"/>
  <c r="I220" i="6"/>
  <c r="I221" i="6"/>
  <c r="I222" i="6"/>
  <c r="I223" i="6"/>
  <c r="I224" i="6"/>
  <c r="I225" i="6"/>
  <c r="I226" i="6"/>
  <c r="I227" i="6"/>
  <c r="I228" i="6"/>
  <c r="I229" i="6"/>
  <c r="I230" i="6"/>
  <c r="I231" i="6"/>
  <c r="I232" i="6"/>
  <c r="I233" i="6"/>
  <c r="I234" i="6"/>
  <c r="I235" i="6"/>
  <c r="I236" i="6"/>
  <c r="I237" i="6"/>
  <c r="I238" i="6"/>
  <c r="I239" i="6"/>
  <c r="I240" i="6"/>
  <c r="I241" i="6"/>
  <c r="I242" i="6"/>
  <c r="I243" i="6"/>
  <c r="I244" i="6"/>
  <c r="I245" i="6"/>
  <c r="I246" i="6"/>
  <c r="I247" i="6"/>
  <c r="I248" i="6"/>
  <c r="I249" i="6"/>
  <c r="I250" i="6"/>
  <c r="I251" i="6"/>
  <c r="I252" i="6"/>
  <c r="I253" i="6"/>
  <c r="I254" i="6"/>
  <c r="I255" i="6"/>
  <c r="I256" i="6"/>
  <c r="I257" i="6"/>
  <c r="I258" i="6"/>
  <c r="I259" i="6"/>
  <c r="I260" i="6"/>
  <c r="I261" i="6"/>
  <c r="I262" i="6"/>
  <c r="I263" i="6"/>
  <c r="I264" i="6"/>
  <c r="I265" i="6"/>
  <c r="I266" i="6"/>
  <c r="I267" i="6"/>
  <c r="I268" i="6"/>
  <c r="I269" i="6"/>
  <c r="I270" i="6"/>
  <c r="I271" i="6"/>
  <c r="I272" i="6"/>
  <c r="I273" i="6"/>
  <c r="I274" i="6"/>
  <c r="I275" i="6"/>
  <c r="I276" i="6"/>
  <c r="I277" i="6"/>
  <c r="I278" i="6"/>
  <c r="I279" i="6"/>
  <c r="I280" i="6"/>
  <c r="I281" i="6"/>
  <c r="I282" i="6"/>
  <c r="I283" i="6"/>
  <c r="I284" i="6"/>
  <c r="I285" i="6"/>
  <c r="I286" i="6"/>
  <c r="I287" i="6"/>
  <c r="I288" i="6"/>
  <c r="I289" i="6"/>
  <c r="I290" i="6"/>
  <c r="I291" i="6"/>
  <c r="I292" i="6"/>
  <c r="I293" i="6"/>
  <c r="I294" i="6"/>
  <c r="I295" i="6"/>
  <c r="I296" i="6"/>
  <c r="I297" i="6"/>
  <c r="I298" i="6"/>
  <c r="I299" i="6"/>
  <c r="I300" i="6"/>
  <c r="I301" i="6"/>
  <c r="I302" i="6"/>
  <c r="I303" i="6"/>
  <c r="I304" i="6"/>
  <c r="I305" i="6"/>
  <c r="I306" i="6"/>
  <c r="I13" i="6"/>
  <c r="E14" i="6"/>
  <c r="E15" i="6"/>
  <c r="E16" i="6"/>
  <c r="O16" i="6" s="1"/>
  <c r="P16" i="6" s="1"/>
  <c r="E17" i="6"/>
  <c r="O17" i="6" s="1"/>
  <c r="P17" i="6" s="1"/>
  <c r="E18" i="6"/>
  <c r="O18" i="6" s="1"/>
  <c r="P18" i="6" s="1"/>
  <c r="E19" i="6"/>
  <c r="O19" i="6" s="1"/>
  <c r="P19" i="6" s="1"/>
  <c r="E20" i="6"/>
  <c r="E21" i="6"/>
  <c r="E22" i="6"/>
  <c r="E23" i="6"/>
  <c r="E24" i="6"/>
  <c r="O24" i="6" s="1"/>
  <c r="P24" i="6" s="1"/>
  <c r="E25" i="6"/>
  <c r="O25" i="6" s="1"/>
  <c r="P25" i="6" s="1"/>
  <c r="E26" i="6"/>
  <c r="O26" i="6" s="1"/>
  <c r="P26" i="6" s="1"/>
  <c r="E27" i="6"/>
  <c r="O27" i="6" s="1"/>
  <c r="P27" i="6" s="1"/>
  <c r="E28" i="6"/>
  <c r="E29" i="6"/>
  <c r="E30" i="6"/>
  <c r="E31" i="6"/>
  <c r="E32" i="6"/>
  <c r="O32" i="6" s="1"/>
  <c r="P32" i="6" s="1"/>
  <c r="E33" i="6"/>
  <c r="O33" i="6" s="1"/>
  <c r="P33" i="6" s="1"/>
  <c r="E34" i="6"/>
  <c r="O34" i="6" s="1"/>
  <c r="P34" i="6" s="1"/>
  <c r="E35" i="6"/>
  <c r="O35" i="6" s="1"/>
  <c r="P35" i="6" s="1"/>
  <c r="E36" i="6"/>
  <c r="E37" i="6"/>
  <c r="E38" i="6"/>
  <c r="E39" i="6"/>
  <c r="E40" i="6"/>
  <c r="O40" i="6" s="1"/>
  <c r="P40" i="6" s="1"/>
  <c r="E41" i="6"/>
  <c r="O41" i="6" s="1"/>
  <c r="P41" i="6" s="1"/>
  <c r="E42" i="6"/>
  <c r="O42" i="6" s="1"/>
  <c r="P42" i="6" s="1"/>
  <c r="E43" i="6"/>
  <c r="O43" i="6" s="1"/>
  <c r="P43" i="6" s="1"/>
  <c r="E44" i="6"/>
  <c r="E45" i="6"/>
  <c r="E46" i="6"/>
  <c r="E47" i="6"/>
  <c r="E48" i="6"/>
  <c r="O48" i="6" s="1"/>
  <c r="P48" i="6" s="1"/>
  <c r="E49" i="6"/>
  <c r="O49" i="6" s="1"/>
  <c r="P49" i="6" s="1"/>
  <c r="E50" i="6"/>
  <c r="O50" i="6" s="1"/>
  <c r="P50" i="6" s="1"/>
  <c r="E51" i="6"/>
  <c r="O51" i="6" s="1"/>
  <c r="P51" i="6" s="1"/>
  <c r="E52" i="6"/>
  <c r="E53" i="6"/>
  <c r="E54" i="6"/>
  <c r="E55" i="6"/>
  <c r="E56" i="6"/>
  <c r="O56" i="6" s="1"/>
  <c r="P56" i="6" s="1"/>
  <c r="E57" i="6"/>
  <c r="O57" i="6" s="1"/>
  <c r="P57" i="6" s="1"/>
  <c r="E58" i="6"/>
  <c r="O58" i="6" s="1"/>
  <c r="P58" i="6" s="1"/>
  <c r="E59" i="6"/>
  <c r="O59" i="6" s="1"/>
  <c r="P59" i="6" s="1"/>
  <c r="E60" i="6"/>
  <c r="E61" i="6"/>
  <c r="E62" i="6"/>
  <c r="E63" i="6"/>
  <c r="E64" i="6"/>
  <c r="O64" i="6" s="1"/>
  <c r="P64" i="6" s="1"/>
  <c r="E65" i="6"/>
  <c r="O65" i="6" s="1"/>
  <c r="P65" i="6" s="1"/>
  <c r="E66" i="6"/>
  <c r="O66" i="6" s="1"/>
  <c r="P66" i="6" s="1"/>
  <c r="E67" i="6"/>
  <c r="O67" i="6" s="1"/>
  <c r="P67" i="6" s="1"/>
  <c r="E68" i="6"/>
  <c r="E69" i="6"/>
  <c r="E70" i="6"/>
  <c r="E71" i="6"/>
  <c r="E72" i="6"/>
  <c r="O72" i="6" s="1"/>
  <c r="P72" i="6" s="1"/>
  <c r="E73" i="6"/>
  <c r="O73" i="6" s="1"/>
  <c r="P73" i="6" s="1"/>
  <c r="E74" i="6"/>
  <c r="O74" i="6" s="1"/>
  <c r="P74" i="6" s="1"/>
  <c r="E75" i="6"/>
  <c r="O75" i="6" s="1"/>
  <c r="P75" i="6" s="1"/>
  <c r="E76" i="6"/>
  <c r="E77" i="6"/>
  <c r="E78" i="6"/>
  <c r="E79" i="6"/>
  <c r="E80" i="6"/>
  <c r="O80" i="6" s="1"/>
  <c r="P80" i="6" s="1"/>
  <c r="E81" i="6"/>
  <c r="O81" i="6" s="1"/>
  <c r="P81" i="6" s="1"/>
  <c r="E82" i="6"/>
  <c r="O82" i="6" s="1"/>
  <c r="P82" i="6" s="1"/>
  <c r="E83" i="6"/>
  <c r="O83" i="6" s="1"/>
  <c r="P83" i="6" s="1"/>
  <c r="E84" i="6"/>
  <c r="E85" i="6"/>
  <c r="E86" i="6"/>
  <c r="E87" i="6"/>
  <c r="E88" i="6"/>
  <c r="O88" i="6" s="1"/>
  <c r="P88" i="6" s="1"/>
  <c r="E89" i="6"/>
  <c r="O89" i="6" s="1"/>
  <c r="P89" i="6" s="1"/>
  <c r="E90" i="6"/>
  <c r="O90" i="6" s="1"/>
  <c r="P90" i="6" s="1"/>
  <c r="E91" i="6"/>
  <c r="O91" i="6" s="1"/>
  <c r="P91" i="6" s="1"/>
  <c r="E92" i="6"/>
  <c r="E93" i="6"/>
  <c r="E94" i="6"/>
  <c r="E95" i="6"/>
  <c r="E96" i="6"/>
  <c r="O96" i="6" s="1"/>
  <c r="P96" i="6" s="1"/>
  <c r="E97" i="6"/>
  <c r="O97" i="6" s="1"/>
  <c r="P97" i="6" s="1"/>
  <c r="E98" i="6"/>
  <c r="O98" i="6" s="1"/>
  <c r="P98" i="6" s="1"/>
  <c r="E99" i="6"/>
  <c r="O99" i="6" s="1"/>
  <c r="P99" i="6" s="1"/>
  <c r="E100" i="6"/>
  <c r="E101" i="6"/>
  <c r="E102" i="6"/>
  <c r="E103" i="6"/>
  <c r="E104" i="6"/>
  <c r="O104" i="6" s="1"/>
  <c r="P104" i="6" s="1"/>
  <c r="E105" i="6"/>
  <c r="O105" i="6" s="1"/>
  <c r="P105" i="6" s="1"/>
  <c r="E106" i="6"/>
  <c r="O106" i="6" s="1"/>
  <c r="P106" i="6" s="1"/>
  <c r="E107" i="6"/>
  <c r="O107" i="6" s="1"/>
  <c r="P107" i="6" s="1"/>
  <c r="E108" i="6"/>
  <c r="E109" i="6"/>
  <c r="E110" i="6"/>
  <c r="E111" i="6"/>
  <c r="E112" i="6"/>
  <c r="O112" i="6" s="1"/>
  <c r="P112" i="6" s="1"/>
  <c r="E113" i="6"/>
  <c r="O113" i="6" s="1"/>
  <c r="P113" i="6" s="1"/>
  <c r="E114" i="6"/>
  <c r="O114" i="6" s="1"/>
  <c r="P114" i="6" s="1"/>
  <c r="E115" i="6"/>
  <c r="O115" i="6" s="1"/>
  <c r="P115" i="6" s="1"/>
  <c r="E116" i="6"/>
  <c r="E117" i="6"/>
  <c r="E118" i="6"/>
  <c r="E119" i="6"/>
  <c r="E120" i="6"/>
  <c r="O120" i="6" s="1"/>
  <c r="P120" i="6" s="1"/>
  <c r="E121" i="6"/>
  <c r="O121" i="6" s="1"/>
  <c r="P121" i="6" s="1"/>
  <c r="E122" i="6"/>
  <c r="O122" i="6" s="1"/>
  <c r="P122" i="6" s="1"/>
  <c r="E123" i="6"/>
  <c r="O123" i="6" s="1"/>
  <c r="P123" i="6" s="1"/>
  <c r="E124" i="6"/>
  <c r="E125" i="6"/>
  <c r="E126" i="6"/>
  <c r="E127" i="6"/>
  <c r="E128" i="6"/>
  <c r="O128" i="6" s="1"/>
  <c r="P128" i="6" s="1"/>
  <c r="E129" i="6"/>
  <c r="O129" i="6" s="1"/>
  <c r="P129" i="6" s="1"/>
  <c r="E130" i="6"/>
  <c r="O130" i="6" s="1"/>
  <c r="P130" i="6" s="1"/>
  <c r="E131" i="6"/>
  <c r="O131" i="6" s="1"/>
  <c r="P131" i="6" s="1"/>
  <c r="E132" i="6"/>
  <c r="E133" i="6"/>
  <c r="E134" i="6"/>
  <c r="E135" i="6"/>
  <c r="E136" i="6"/>
  <c r="O136" i="6" s="1"/>
  <c r="P136" i="6" s="1"/>
  <c r="E137" i="6"/>
  <c r="O137" i="6" s="1"/>
  <c r="P137" i="6" s="1"/>
  <c r="E138" i="6"/>
  <c r="O138" i="6" s="1"/>
  <c r="P138" i="6" s="1"/>
  <c r="E139" i="6"/>
  <c r="O139" i="6" s="1"/>
  <c r="P139" i="6" s="1"/>
  <c r="E140" i="6"/>
  <c r="E141" i="6"/>
  <c r="E142" i="6"/>
  <c r="E143" i="6"/>
  <c r="E144" i="6"/>
  <c r="O144" i="6" s="1"/>
  <c r="P144" i="6" s="1"/>
  <c r="E145" i="6"/>
  <c r="O145" i="6" s="1"/>
  <c r="P145" i="6" s="1"/>
  <c r="E146" i="6"/>
  <c r="O146" i="6" s="1"/>
  <c r="P146" i="6" s="1"/>
  <c r="E147" i="6"/>
  <c r="O147" i="6" s="1"/>
  <c r="P147" i="6" s="1"/>
  <c r="E148" i="6"/>
  <c r="E149" i="6"/>
  <c r="E150" i="6"/>
  <c r="E151" i="6"/>
  <c r="E152" i="6"/>
  <c r="O152" i="6" s="1"/>
  <c r="P152" i="6" s="1"/>
  <c r="E153" i="6"/>
  <c r="O153" i="6" s="1"/>
  <c r="P153" i="6" s="1"/>
  <c r="E154" i="6"/>
  <c r="O154" i="6" s="1"/>
  <c r="P154" i="6" s="1"/>
  <c r="E155" i="6"/>
  <c r="O155" i="6" s="1"/>
  <c r="P155" i="6" s="1"/>
  <c r="E156" i="6"/>
  <c r="E157" i="6"/>
  <c r="E158" i="6"/>
  <c r="E159" i="6"/>
  <c r="E160" i="6"/>
  <c r="O160" i="6" s="1"/>
  <c r="P160" i="6" s="1"/>
  <c r="E161" i="6"/>
  <c r="O161" i="6" s="1"/>
  <c r="P161" i="6" s="1"/>
  <c r="E162" i="6"/>
  <c r="O162" i="6" s="1"/>
  <c r="P162" i="6" s="1"/>
  <c r="E163" i="6"/>
  <c r="O163" i="6" s="1"/>
  <c r="P163" i="6" s="1"/>
  <c r="E164" i="6"/>
  <c r="E165" i="6"/>
  <c r="E166" i="6"/>
  <c r="E167" i="6"/>
  <c r="E168" i="6"/>
  <c r="O168" i="6" s="1"/>
  <c r="P168" i="6" s="1"/>
  <c r="E169" i="6"/>
  <c r="O169" i="6" s="1"/>
  <c r="P169" i="6" s="1"/>
  <c r="E170" i="6"/>
  <c r="O170" i="6" s="1"/>
  <c r="P170" i="6" s="1"/>
  <c r="E171" i="6"/>
  <c r="O171" i="6" s="1"/>
  <c r="P171" i="6" s="1"/>
  <c r="E172" i="6"/>
  <c r="E173" i="6"/>
  <c r="E174" i="6"/>
  <c r="E175" i="6"/>
  <c r="E176" i="6"/>
  <c r="O176" i="6" s="1"/>
  <c r="P176" i="6" s="1"/>
  <c r="E177" i="6"/>
  <c r="O177" i="6" s="1"/>
  <c r="P177" i="6" s="1"/>
  <c r="E178" i="6"/>
  <c r="O178" i="6" s="1"/>
  <c r="P178" i="6" s="1"/>
  <c r="E179" i="6"/>
  <c r="O179" i="6" s="1"/>
  <c r="P179" i="6" s="1"/>
  <c r="E180" i="6"/>
  <c r="E181" i="6"/>
  <c r="E182" i="6"/>
  <c r="E183" i="6"/>
  <c r="E184" i="6"/>
  <c r="O184" i="6" s="1"/>
  <c r="P184" i="6" s="1"/>
  <c r="E185" i="6"/>
  <c r="O185" i="6" s="1"/>
  <c r="P185" i="6" s="1"/>
  <c r="E186" i="6"/>
  <c r="O186" i="6" s="1"/>
  <c r="P186" i="6" s="1"/>
  <c r="E187" i="6"/>
  <c r="O187" i="6" s="1"/>
  <c r="P187" i="6" s="1"/>
  <c r="E188" i="6"/>
  <c r="E189" i="6"/>
  <c r="E190" i="6"/>
  <c r="E191" i="6"/>
  <c r="E192" i="6"/>
  <c r="O192" i="6" s="1"/>
  <c r="P192" i="6" s="1"/>
  <c r="E193" i="6"/>
  <c r="O193" i="6" s="1"/>
  <c r="P193" i="6" s="1"/>
  <c r="E194" i="6"/>
  <c r="O194" i="6" s="1"/>
  <c r="P194" i="6" s="1"/>
  <c r="E195" i="6"/>
  <c r="O195" i="6" s="1"/>
  <c r="P195" i="6" s="1"/>
  <c r="E196" i="6"/>
  <c r="E197" i="6"/>
  <c r="E198" i="6"/>
  <c r="E199" i="6"/>
  <c r="E200" i="6"/>
  <c r="O200" i="6" s="1"/>
  <c r="P200" i="6" s="1"/>
  <c r="E201" i="6"/>
  <c r="O201" i="6" s="1"/>
  <c r="P201" i="6" s="1"/>
  <c r="E202" i="6"/>
  <c r="O202" i="6" s="1"/>
  <c r="P202" i="6" s="1"/>
  <c r="E203" i="6"/>
  <c r="O203" i="6" s="1"/>
  <c r="P203" i="6" s="1"/>
  <c r="E204" i="6"/>
  <c r="E205" i="6"/>
  <c r="E206" i="6"/>
  <c r="E207" i="6"/>
  <c r="E208" i="6"/>
  <c r="O208" i="6" s="1"/>
  <c r="P208" i="6" s="1"/>
  <c r="E209" i="6"/>
  <c r="O209" i="6" s="1"/>
  <c r="P209" i="6" s="1"/>
  <c r="E210" i="6"/>
  <c r="O210" i="6" s="1"/>
  <c r="P210" i="6" s="1"/>
  <c r="E211" i="6"/>
  <c r="O211" i="6" s="1"/>
  <c r="P211" i="6" s="1"/>
  <c r="E212" i="6"/>
  <c r="E213" i="6"/>
  <c r="E214" i="6"/>
  <c r="E215" i="6"/>
  <c r="E216" i="6"/>
  <c r="O216" i="6" s="1"/>
  <c r="P216" i="6" s="1"/>
  <c r="E217" i="6"/>
  <c r="O217" i="6" s="1"/>
  <c r="P217" i="6" s="1"/>
  <c r="E218" i="6"/>
  <c r="O218" i="6" s="1"/>
  <c r="P218" i="6" s="1"/>
  <c r="E219" i="6"/>
  <c r="O219" i="6" s="1"/>
  <c r="P219" i="6" s="1"/>
  <c r="E220" i="6"/>
  <c r="E221" i="6"/>
  <c r="E222" i="6"/>
  <c r="E223" i="6"/>
  <c r="E224" i="6"/>
  <c r="O224" i="6" s="1"/>
  <c r="P224" i="6" s="1"/>
  <c r="E225" i="6"/>
  <c r="O225" i="6" s="1"/>
  <c r="P225" i="6" s="1"/>
  <c r="E226" i="6"/>
  <c r="O226" i="6" s="1"/>
  <c r="P226" i="6" s="1"/>
  <c r="E227" i="6"/>
  <c r="O227" i="6" s="1"/>
  <c r="P227" i="6" s="1"/>
  <c r="E228" i="6"/>
  <c r="E229" i="6"/>
  <c r="E230" i="6"/>
  <c r="E231" i="6"/>
  <c r="E232" i="6"/>
  <c r="O232" i="6" s="1"/>
  <c r="P232" i="6" s="1"/>
  <c r="E233" i="6"/>
  <c r="O233" i="6" s="1"/>
  <c r="P233" i="6" s="1"/>
  <c r="E234" i="6"/>
  <c r="O234" i="6" s="1"/>
  <c r="P234" i="6" s="1"/>
  <c r="E235" i="6"/>
  <c r="O235" i="6" s="1"/>
  <c r="P235" i="6" s="1"/>
  <c r="E236" i="6"/>
  <c r="E237" i="6"/>
  <c r="E238" i="6"/>
  <c r="E239" i="6"/>
  <c r="E240" i="6"/>
  <c r="O240" i="6" s="1"/>
  <c r="P240" i="6" s="1"/>
  <c r="E241" i="6"/>
  <c r="O241" i="6" s="1"/>
  <c r="P241" i="6" s="1"/>
  <c r="E242" i="6"/>
  <c r="O242" i="6" s="1"/>
  <c r="P242" i="6" s="1"/>
  <c r="E243" i="6"/>
  <c r="O243" i="6" s="1"/>
  <c r="P243" i="6" s="1"/>
  <c r="E244" i="6"/>
  <c r="E245" i="6"/>
  <c r="E246" i="6"/>
  <c r="E247" i="6"/>
  <c r="E248" i="6"/>
  <c r="O248" i="6" s="1"/>
  <c r="P248" i="6" s="1"/>
  <c r="E249" i="6"/>
  <c r="O249" i="6" s="1"/>
  <c r="P249" i="6" s="1"/>
  <c r="E250" i="6"/>
  <c r="O250" i="6" s="1"/>
  <c r="P250" i="6" s="1"/>
  <c r="E251" i="6"/>
  <c r="O251" i="6" s="1"/>
  <c r="P251" i="6" s="1"/>
  <c r="E252" i="6"/>
  <c r="E253" i="6"/>
  <c r="E254" i="6"/>
  <c r="E255" i="6"/>
  <c r="E256" i="6"/>
  <c r="O256" i="6" s="1"/>
  <c r="P256" i="6" s="1"/>
  <c r="E257" i="6"/>
  <c r="O257" i="6" s="1"/>
  <c r="P257" i="6" s="1"/>
  <c r="E258" i="6"/>
  <c r="O258" i="6" s="1"/>
  <c r="P258" i="6" s="1"/>
  <c r="E259" i="6"/>
  <c r="O259" i="6" s="1"/>
  <c r="P259" i="6" s="1"/>
  <c r="E260" i="6"/>
  <c r="E261" i="6"/>
  <c r="E262" i="6"/>
  <c r="E263" i="6"/>
  <c r="E264" i="6"/>
  <c r="O264" i="6" s="1"/>
  <c r="P264" i="6" s="1"/>
  <c r="E265" i="6"/>
  <c r="O265" i="6" s="1"/>
  <c r="P265" i="6" s="1"/>
  <c r="E266" i="6"/>
  <c r="O266" i="6" s="1"/>
  <c r="P266" i="6" s="1"/>
  <c r="E267" i="6"/>
  <c r="O267" i="6" s="1"/>
  <c r="P267" i="6" s="1"/>
  <c r="E268" i="6"/>
  <c r="E269" i="6"/>
  <c r="E270" i="6"/>
  <c r="E271" i="6"/>
  <c r="E272" i="6"/>
  <c r="O272" i="6" s="1"/>
  <c r="P272" i="6" s="1"/>
  <c r="E273" i="6"/>
  <c r="O273" i="6" s="1"/>
  <c r="P273" i="6" s="1"/>
  <c r="E274" i="6"/>
  <c r="O274" i="6" s="1"/>
  <c r="P274" i="6" s="1"/>
  <c r="E275" i="6"/>
  <c r="O275" i="6" s="1"/>
  <c r="P275" i="6" s="1"/>
  <c r="E276" i="6"/>
  <c r="E277" i="6"/>
  <c r="E278" i="6"/>
  <c r="E279" i="6"/>
  <c r="E280" i="6"/>
  <c r="O280" i="6" s="1"/>
  <c r="P280" i="6" s="1"/>
  <c r="E281" i="6"/>
  <c r="O281" i="6" s="1"/>
  <c r="P281" i="6" s="1"/>
  <c r="E282" i="6"/>
  <c r="O282" i="6" s="1"/>
  <c r="P282" i="6" s="1"/>
  <c r="E283" i="6"/>
  <c r="O283" i="6" s="1"/>
  <c r="P283" i="6" s="1"/>
  <c r="E284" i="6"/>
  <c r="E285" i="6"/>
  <c r="E286" i="6"/>
  <c r="E287" i="6"/>
  <c r="E288" i="6"/>
  <c r="O288" i="6" s="1"/>
  <c r="P288" i="6" s="1"/>
  <c r="E289" i="6"/>
  <c r="O289" i="6" s="1"/>
  <c r="P289" i="6" s="1"/>
  <c r="E290" i="6"/>
  <c r="O290" i="6" s="1"/>
  <c r="P290" i="6" s="1"/>
  <c r="E291" i="6"/>
  <c r="O291" i="6" s="1"/>
  <c r="P291" i="6" s="1"/>
  <c r="E292" i="6"/>
  <c r="E293" i="6"/>
  <c r="E294" i="6"/>
  <c r="E295" i="6"/>
  <c r="E296" i="6"/>
  <c r="O296" i="6" s="1"/>
  <c r="P296" i="6" s="1"/>
  <c r="E297" i="6"/>
  <c r="O297" i="6" s="1"/>
  <c r="P297" i="6" s="1"/>
  <c r="E298" i="6"/>
  <c r="O298" i="6" s="1"/>
  <c r="P298" i="6" s="1"/>
  <c r="E299" i="6"/>
  <c r="O299" i="6" s="1"/>
  <c r="P299" i="6" s="1"/>
  <c r="E300" i="6"/>
  <c r="E301" i="6"/>
  <c r="E302" i="6"/>
  <c r="E303" i="6"/>
  <c r="E304" i="6"/>
  <c r="O304" i="6" s="1"/>
  <c r="P304" i="6" s="1"/>
  <c r="E305" i="6"/>
  <c r="O305" i="6" s="1"/>
  <c r="P305" i="6" s="1"/>
  <c r="E306" i="6"/>
  <c r="O306" i="6" s="1"/>
  <c r="P306" i="6" s="1"/>
  <c r="E13" i="6"/>
  <c r="O13" i="6" s="1"/>
  <c r="P13" i="6" s="1"/>
  <c r="L11" i="6"/>
  <c r="J11" i="6"/>
  <c r="F11" i="6"/>
  <c r="D11" i="6"/>
  <c r="AI16" i="1"/>
  <c r="AI17" i="1"/>
  <c r="AI18" i="1"/>
  <c r="AO18" i="1" s="1"/>
  <c r="AI19" i="1"/>
  <c r="AI20" i="1"/>
  <c r="AO20" i="1" s="1"/>
  <c r="AI21" i="1"/>
  <c r="AI22" i="1"/>
  <c r="AO22" i="1" s="1"/>
  <c r="AI23" i="1"/>
  <c r="AO23" i="1" s="1"/>
  <c r="AI24" i="1"/>
  <c r="AI25" i="1"/>
  <c r="AI26" i="1"/>
  <c r="AO26" i="1" s="1"/>
  <c r="AI27" i="1"/>
  <c r="AO27" i="1" s="1"/>
  <c r="AI28" i="1"/>
  <c r="AO28" i="1" s="1"/>
  <c r="AI29" i="1"/>
  <c r="AI30" i="1"/>
  <c r="AO30" i="1" s="1"/>
  <c r="AI31" i="1"/>
  <c r="AO31" i="1" s="1"/>
  <c r="AI32" i="1"/>
  <c r="AI33" i="1"/>
  <c r="AI34" i="1"/>
  <c r="AO34" i="1" s="1"/>
  <c r="AI35" i="1"/>
  <c r="AO35" i="1" s="1"/>
  <c r="AI36" i="1"/>
  <c r="AO36" i="1" s="1"/>
  <c r="AI37" i="1"/>
  <c r="AI38" i="1"/>
  <c r="AO38" i="1" s="1"/>
  <c r="AI39" i="1"/>
  <c r="AO39" i="1" s="1"/>
  <c r="AI40" i="1"/>
  <c r="AI41" i="1"/>
  <c r="AI42" i="1"/>
  <c r="AO42" i="1" s="1"/>
  <c r="AI43" i="1"/>
  <c r="AO43" i="1" s="1"/>
  <c r="AI44" i="1"/>
  <c r="AO44" i="1" s="1"/>
  <c r="AI45" i="1"/>
  <c r="AI46" i="1"/>
  <c r="AO46" i="1" s="1"/>
  <c r="AI47" i="1"/>
  <c r="AO47" i="1" s="1"/>
  <c r="AI48" i="1"/>
  <c r="AI49" i="1"/>
  <c r="AI50" i="1"/>
  <c r="AO50" i="1" s="1"/>
  <c r="AI51" i="1"/>
  <c r="AO51" i="1" s="1"/>
  <c r="AI52" i="1"/>
  <c r="AO52" i="1" s="1"/>
  <c r="AI53" i="1"/>
  <c r="AI54" i="1"/>
  <c r="AO54" i="1" s="1"/>
  <c r="AI55" i="1"/>
  <c r="AO55" i="1" s="1"/>
  <c r="AI56" i="1"/>
  <c r="AI57" i="1"/>
  <c r="AI58" i="1"/>
  <c r="AO58" i="1" s="1"/>
  <c r="AI59" i="1"/>
  <c r="AO59" i="1" s="1"/>
  <c r="AI60" i="1"/>
  <c r="AO60" i="1" s="1"/>
  <c r="AI61" i="1"/>
  <c r="AI62" i="1"/>
  <c r="AO62" i="1" s="1"/>
  <c r="AI63" i="1"/>
  <c r="AO63" i="1" s="1"/>
  <c r="AI64" i="1"/>
  <c r="AI65" i="1"/>
  <c r="AI66" i="1"/>
  <c r="AI67" i="1"/>
  <c r="AO67" i="1" s="1"/>
  <c r="AI68" i="1"/>
  <c r="AO68" i="1" s="1"/>
  <c r="AI69" i="1"/>
  <c r="AI70" i="1"/>
  <c r="AO70" i="1" s="1"/>
  <c r="AI71" i="1"/>
  <c r="AO71" i="1" s="1"/>
  <c r="AI72" i="1"/>
  <c r="AI73" i="1"/>
  <c r="AI74" i="1"/>
  <c r="AI75" i="1"/>
  <c r="AI76" i="1"/>
  <c r="AO76" i="1" s="1"/>
  <c r="AI77" i="1"/>
  <c r="AI78" i="1"/>
  <c r="AO78" i="1" s="1"/>
  <c r="AI79" i="1"/>
  <c r="AO79" i="1" s="1"/>
  <c r="AI80" i="1"/>
  <c r="AI81" i="1"/>
  <c r="AI82" i="1"/>
  <c r="AO82" i="1" s="1"/>
  <c r="AI83" i="1"/>
  <c r="AI84" i="1"/>
  <c r="AO84" i="1" s="1"/>
  <c r="AI85" i="1"/>
  <c r="AI86" i="1"/>
  <c r="AO86" i="1" s="1"/>
  <c r="AI87" i="1"/>
  <c r="AO87" i="1" s="1"/>
  <c r="AI88" i="1"/>
  <c r="AI89" i="1"/>
  <c r="AI90" i="1"/>
  <c r="AO90" i="1" s="1"/>
  <c r="AI91" i="1"/>
  <c r="AO91" i="1" s="1"/>
  <c r="AI92" i="1"/>
  <c r="AO92" i="1" s="1"/>
  <c r="AI93" i="1"/>
  <c r="AI94" i="1"/>
  <c r="AO94" i="1" s="1"/>
  <c r="AI95" i="1"/>
  <c r="AO95" i="1" s="1"/>
  <c r="AI96" i="1"/>
  <c r="AI97" i="1"/>
  <c r="AI98" i="1"/>
  <c r="AO98" i="1" s="1"/>
  <c r="AI99" i="1"/>
  <c r="AO99" i="1" s="1"/>
  <c r="AI100" i="1"/>
  <c r="AO100" i="1" s="1"/>
  <c r="AI101" i="1"/>
  <c r="AI102" i="1"/>
  <c r="AO102" i="1" s="1"/>
  <c r="AI103" i="1"/>
  <c r="AO103" i="1" s="1"/>
  <c r="AI104" i="1"/>
  <c r="AI105" i="1"/>
  <c r="AI106" i="1"/>
  <c r="AO106" i="1" s="1"/>
  <c r="AI107" i="1"/>
  <c r="AO107" i="1" s="1"/>
  <c r="AI108" i="1"/>
  <c r="AO108" i="1" s="1"/>
  <c r="AI109" i="1"/>
  <c r="AI110" i="1"/>
  <c r="AO110" i="1" s="1"/>
  <c r="AI111" i="1"/>
  <c r="AO111" i="1" s="1"/>
  <c r="AI112" i="1"/>
  <c r="AI113" i="1"/>
  <c r="AI114" i="1"/>
  <c r="AI115" i="1"/>
  <c r="AI116" i="1"/>
  <c r="AO116" i="1" s="1"/>
  <c r="AI117" i="1"/>
  <c r="AI118" i="1"/>
  <c r="AO118" i="1" s="1"/>
  <c r="AI119" i="1"/>
  <c r="AO119" i="1" s="1"/>
  <c r="AI120" i="1"/>
  <c r="AI121" i="1"/>
  <c r="AI122" i="1"/>
  <c r="AI123" i="1"/>
  <c r="AI124" i="1"/>
  <c r="AO124" i="1" s="1"/>
  <c r="AI125" i="1"/>
  <c r="AI126" i="1"/>
  <c r="AO126" i="1" s="1"/>
  <c r="AI127" i="1"/>
  <c r="AO127" i="1" s="1"/>
  <c r="AI128" i="1"/>
  <c r="AI129" i="1"/>
  <c r="AI130" i="1"/>
  <c r="AI131" i="1"/>
  <c r="AI132" i="1"/>
  <c r="AO132" i="1" s="1"/>
  <c r="AI133" i="1"/>
  <c r="AI134" i="1"/>
  <c r="AO134" i="1" s="1"/>
  <c r="AI135" i="1"/>
  <c r="AO135" i="1" s="1"/>
  <c r="AI136" i="1"/>
  <c r="AI137" i="1"/>
  <c r="AI138" i="1"/>
  <c r="AI139" i="1"/>
  <c r="AI140" i="1"/>
  <c r="AO140" i="1" s="1"/>
  <c r="AP140" i="1" s="1"/>
  <c r="AI141" i="1"/>
  <c r="AI142" i="1"/>
  <c r="AI143" i="1"/>
  <c r="AO143" i="1" s="1"/>
  <c r="AP143" i="1" s="1"/>
  <c r="AI144" i="1"/>
  <c r="AI145" i="1"/>
  <c r="AI146" i="1"/>
  <c r="AI147" i="1"/>
  <c r="AI148" i="1"/>
  <c r="AO148" i="1" s="1"/>
  <c r="AI149" i="1"/>
  <c r="AI150" i="1"/>
  <c r="AO150" i="1" s="1"/>
  <c r="AI151" i="1"/>
  <c r="AO151" i="1" s="1"/>
  <c r="AP151" i="1" s="1"/>
  <c r="AI152" i="1"/>
  <c r="AI153" i="1"/>
  <c r="AI154" i="1"/>
  <c r="AI155" i="1"/>
  <c r="AI156" i="1"/>
  <c r="AO156" i="1" s="1"/>
  <c r="AI157" i="1"/>
  <c r="AI158" i="1"/>
  <c r="AO158" i="1" s="1"/>
  <c r="AI159" i="1"/>
  <c r="AO159" i="1" s="1"/>
  <c r="AI160" i="1"/>
  <c r="AI161" i="1"/>
  <c r="AI162" i="1"/>
  <c r="AI163" i="1"/>
  <c r="AI164" i="1"/>
  <c r="AO164" i="1" s="1"/>
  <c r="AI165" i="1"/>
  <c r="AI166" i="1"/>
  <c r="AO166" i="1" s="1"/>
  <c r="AI167" i="1"/>
  <c r="AO167" i="1" s="1"/>
  <c r="AI168" i="1"/>
  <c r="AI169" i="1"/>
  <c r="AI170" i="1"/>
  <c r="AI171" i="1"/>
  <c r="AI172" i="1"/>
  <c r="AI173" i="1"/>
  <c r="AI174" i="1"/>
  <c r="AO174" i="1" s="1"/>
  <c r="AI175" i="1"/>
  <c r="AO175" i="1" s="1"/>
  <c r="AZ175" i="1" s="1"/>
  <c r="BA175" i="1" s="1"/>
  <c r="AI176" i="1"/>
  <c r="AI177" i="1"/>
  <c r="AI178" i="1"/>
  <c r="AI179" i="1"/>
  <c r="AI180" i="1"/>
  <c r="AO180" i="1" s="1"/>
  <c r="AI181" i="1"/>
  <c r="AI182" i="1"/>
  <c r="AO182" i="1" s="1"/>
  <c r="AI183" i="1"/>
  <c r="AO183" i="1" s="1"/>
  <c r="AZ183" i="1" s="1"/>
  <c r="BA183" i="1" s="1"/>
  <c r="AI184" i="1"/>
  <c r="AI185" i="1"/>
  <c r="AI186" i="1"/>
  <c r="AI187" i="1"/>
  <c r="AI188" i="1"/>
  <c r="AO188" i="1" s="1"/>
  <c r="AI189" i="1"/>
  <c r="AI190" i="1"/>
  <c r="AO190" i="1" s="1"/>
  <c r="AP190" i="1" s="1"/>
  <c r="AI191" i="1"/>
  <c r="AO191" i="1" s="1"/>
  <c r="AZ191" i="1" s="1"/>
  <c r="BA191" i="1" s="1"/>
  <c r="AI192" i="1"/>
  <c r="AI193" i="1"/>
  <c r="AI194" i="1"/>
  <c r="AI195" i="1"/>
  <c r="AI196" i="1"/>
  <c r="AO196" i="1" s="1"/>
  <c r="AI197" i="1"/>
  <c r="AI198" i="1"/>
  <c r="AO198" i="1" s="1"/>
  <c r="AI199" i="1"/>
  <c r="AO199" i="1" s="1"/>
  <c r="AZ199" i="1" s="1"/>
  <c r="BA199" i="1" s="1"/>
  <c r="AI200" i="1"/>
  <c r="AI201" i="1"/>
  <c r="AI202" i="1"/>
  <c r="AI203" i="1"/>
  <c r="AI204" i="1"/>
  <c r="AO204" i="1" s="1"/>
  <c r="AI205" i="1"/>
  <c r="AI206" i="1"/>
  <c r="AO206" i="1" s="1"/>
  <c r="AI207" i="1"/>
  <c r="AO207" i="1" s="1"/>
  <c r="AI208" i="1"/>
  <c r="AI209" i="1"/>
  <c r="AI210" i="1"/>
  <c r="AI211" i="1"/>
  <c r="AI212" i="1"/>
  <c r="AO212" i="1" s="1"/>
  <c r="AI213" i="1"/>
  <c r="AI214" i="1"/>
  <c r="AI215" i="1"/>
  <c r="AO215" i="1" s="1"/>
  <c r="AZ215" i="1" s="1"/>
  <c r="BA215" i="1" s="1"/>
  <c r="AI216" i="1"/>
  <c r="AI217" i="1"/>
  <c r="AI218" i="1"/>
  <c r="AI219" i="1"/>
  <c r="AI220" i="1"/>
  <c r="AO220" i="1" s="1"/>
  <c r="AI221" i="1"/>
  <c r="AI222" i="1"/>
  <c r="AO222" i="1" s="1"/>
  <c r="AI223" i="1"/>
  <c r="AO223" i="1" s="1"/>
  <c r="AZ223" i="1" s="1"/>
  <c r="BA223" i="1" s="1"/>
  <c r="AI224" i="1"/>
  <c r="AI225" i="1"/>
  <c r="AI226" i="1"/>
  <c r="AI227" i="1"/>
  <c r="AI228" i="1"/>
  <c r="AO228" i="1" s="1"/>
  <c r="AI229" i="1"/>
  <c r="AI230" i="1"/>
  <c r="AO230" i="1" s="1"/>
  <c r="AI231" i="1"/>
  <c r="AO231" i="1" s="1"/>
  <c r="AI232" i="1"/>
  <c r="AI233" i="1"/>
  <c r="AI234" i="1"/>
  <c r="AI235" i="1"/>
  <c r="AI236" i="1"/>
  <c r="AO236" i="1" s="1"/>
  <c r="AI237" i="1"/>
  <c r="AI238" i="1"/>
  <c r="AO238" i="1" s="1"/>
  <c r="AI239" i="1"/>
  <c r="AO239" i="1" s="1"/>
  <c r="AI240" i="1"/>
  <c r="AI241" i="1"/>
  <c r="AI242" i="1"/>
  <c r="AI243" i="1"/>
  <c r="AI244" i="1"/>
  <c r="AO244" i="1" s="1"/>
  <c r="AI245" i="1"/>
  <c r="AI246" i="1"/>
  <c r="AI247" i="1"/>
  <c r="AO247" i="1" s="1"/>
  <c r="AI248" i="1"/>
  <c r="AI249" i="1"/>
  <c r="AI250" i="1"/>
  <c r="AI251" i="1"/>
  <c r="AI252" i="1"/>
  <c r="AO252" i="1" s="1"/>
  <c r="AI253" i="1"/>
  <c r="AI254" i="1"/>
  <c r="AO254" i="1" s="1"/>
  <c r="AZ254" i="1" s="1"/>
  <c r="BA254" i="1" s="1"/>
  <c r="AI255" i="1"/>
  <c r="AO255" i="1" s="1"/>
  <c r="AI256" i="1"/>
  <c r="AI257" i="1"/>
  <c r="AI258" i="1"/>
  <c r="AI259" i="1"/>
  <c r="AI260" i="1"/>
  <c r="AO260" i="1" s="1"/>
  <c r="AI261" i="1"/>
  <c r="AI262" i="1"/>
  <c r="AO262" i="1" s="1"/>
  <c r="AI263" i="1"/>
  <c r="AO263" i="1" s="1"/>
  <c r="AI264" i="1"/>
  <c r="AI265" i="1"/>
  <c r="AI266" i="1"/>
  <c r="AI267" i="1"/>
  <c r="AI268" i="1"/>
  <c r="AO268" i="1" s="1"/>
  <c r="AZ268" i="1" s="1"/>
  <c r="BA268" i="1" s="1"/>
  <c r="AI269" i="1"/>
  <c r="AI270" i="1"/>
  <c r="AO270" i="1" s="1"/>
  <c r="AI271" i="1"/>
  <c r="AO271" i="1" s="1"/>
  <c r="AI272" i="1"/>
  <c r="AI273" i="1"/>
  <c r="AI274" i="1"/>
  <c r="AI275" i="1"/>
  <c r="AI276" i="1"/>
  <c r="AO276" i="1" s="1"/>
  <c r="AZ276" i="1" s="1"/>
  <c r="BA276" i="1" s="1"/>
  <c r="AI277" i="1"/>
  <c r="AI278" i="1"/>
  <c r="AI279" i="1"/>
  <c r="AO279" i="1" s="1"/>
  <c r="AI280" i="1"/>
  <c r="AI281" i="1"/>
  <c r="AI282" i="1"/>
  <c r="AI283" i="1"/>
  <c r="AI284" i="1"/>
  <c r="AO284" i="1" s="1"/>
  <c r="AI285" i="1"/>
  <c r="AI286" i="1"/>
  <c r="AO286" i="1" s="1"/>
  <c r="AI287" i="1"/>
  <c r="AO287" i="1" s="1"/>
  <c r="AI288" i="1"/>
  <c r="AI289" i="1"/>
  <c r="AI290" i="1"/>
  <c r="AI291" i="1"/>
  <c r="AI292" i="1"/>
  <c r="AO292" i="1" s="1"/>
  <c r="AI293" i="1"/>
  <c r="AO293" i="1" s="1"/>
  <c r="AI294" i="1"/>
  <c r="AO294" i="1" s="1"/>
  <c r="AI295" i="1"/>
  <c r="AO295" i="1" s="1"/>
  <c r="AI296" i="1"/>
  <c r="AI297" i="1"/>
  <c r="AI298" i="1"/>
  <c r="AI299" i="1"/>
  <c r="AI300" i="1"/>
  <c r="AO300" i="1" s="1"/>
  <c r="AI301" i="1"/>
  <c r="AO301" i="1" s="1"/>
  <c r="AI302" i="1"/>
  <c r="AI303" i="1"/>
  <c r="AO303" i="1" s="1"/>
  <c r="AI304" i="1"/>
  <c r="AI305" i="1"/>
  <c r="AI306" i="1"/>
  <c r="AI307" i="1"/>
  <c r="AI308" i="1"/>
  <c r="AO308" i="1" s="1"/>
  <c r="AI15" i="1"/>
  <c r="AO15" i="1" s="1"/>
  <c r="BA801" i="1"/>
  <c r="BA800" i="1"/>
  <c r="BA799" i="1"/>
  <c r="BA798" i="1"/>
  <c r="BA797" i="1"/>
  <c r="BA796" i="1"/>
  <c r="BA795" i="1"/>
  <c r="BA794" i="1"/>
  <c r="BA793" i="1"/>
  <c r="BA792" i="1"/>
  <c r="BA791" i="1"/>
  <c r="BA790" i="1"/>
  <c r="BA789" i="1"/>
  <c r="BA788" i="1"/>
  <c r="BA787" i="1"/>
  <c r="BA786" i="1"/>
  <c r="BA785" i="1"/>
  <c r="BA784" i="1"/>
  <c r="BA783" i="1"/>
  <c r="BA782" i="1"/>
  <c r="BA781" i="1"/>
  <c r="BA780" i="1"/>
  <c r="BA779" i="1"/>
  <c r="BA778" i="1"/>
  <c r="BA777" i="1"/>
  <c r="BA776" i="1"/>
  <c r="BA775" i="1"/>
  <c r="BA774" i="1"/>
  <c r="BA773" i="1"/>
  <c r="BA772" i="1"/>
  <c r="BA771" i="1"/>
  <c r="BA770" i="1"/>
  <c r="BA769" i="1"/>
  <c r="BA768" i="1"/>
  <c r="BA767" i="1"/>
  <c r="BA766" i="1"/>
  <c r="BA765" i="1"/>
  <c r="BA764" i="1"/>
  <c r="BA763" i="1"/>
  <c r="BA762" i="1"/>
  <c r="BA761" i="1"/>
  <c r="BA760" i="1"/>
  <c r="BA759" i="1"/>
  <c r="BA758" i="1"/>
  <c r="BA757" i="1"/>
  <c r="BA756" i="1"/>
  <c r="BA755" i="1"/>
  <c r="BA754" i="1"/>
  <c r="BA753" i="1"/>
  <c r="BA752" i="1"/>
  <c r="BA751" i="1"/>
  <c r="BA750" i="1"/>
  <c r="BA749" i="1"/>
  <c r="BA748" i="1"/>
  <c r="BA747" i="1"/>
  <c r="BA746" i="1"/>
  <c r="BA745" i="1"/>
  <c r="BA744" i="1"/>
  <c r="BA743" i="1"/>
  <c r="BA742" i="1"/>
  <c r="BA741" i="1"/>
  <c r="BA740" i="1"/>
  <c r="BA739" i="1"/>
  <c r="BA738" i="1"/>
  <c r="BA737" i="1"/>
  <c r="BA736" i="1"/>
  <c r="BA735" i="1"/>
  <c r="BA734" i="1"/>
  <c r="BA733" i="1"/>
  <c r="BA732" i="1"/>
  <c r="BA731" i="1"/>
  <c r="BA730" i="1"/>
  <c r="BA729" i="1"/>
  <c r="BA728" i="1"/>
  <c r="BA727" i="1"/>
  <c r="BA726" i="1"/>
  <c r="BA725" i="1"/>
  <c r="BA724" i="1"/>
  <c r="BA723" i="1"/>
  <c r="BA722" i="1"/>
  <c r="BA721" i="1"/>
  <c r="BA720" i="1"/>
  <c r="BA719" i="1"/>
  <c r="BA718" i="1"/>
  <c r="BA717" i="1"/>
  <c r="BA716" i="1"/>
  <c r="BA715" i="1"/>
  <c r="BA714" i="1"/>
  <c r="BA713" i="1"/>
  <c r="BA712" i="1"/>
  <c r="BA711" i="1"/>
  <c r="BA710" i="1"/>
  <c r="BA709" i="1"/>
  <c r="BA708" i="1"/>
  <c r="BA707" i="1"/>
  <c r="BA706" i="1"/>
  <c r="BA705" i="1"/>
  <c r="BA704" i="1"/>
  <c r="BA703" i="1"/>
  <c r="BA702" i="1"/>
  <c r="BA701" i="1"/>
  <c r="BA700" i="1"/>
  <c r="BA699" i="1"/>
  <c r="BA698" i="1"/>
  <c r="BA697" i="1"/>
  <c r="BA696" i="1"/>
  <c r="BA695" i="1"/>
  <c r="BA694" i="1"/>
  <c r="BA693" i="1"/>
  <c r="BA692" i="1"/>
  <c r="BA691" i="1"/>
  <c r="BA690" i="1"/>
  <c r="BA689" i="1"/>
  <c r="BA688" i="1"/>
  <c r="BA687" i="1"/>
  <c r="BA686" i="1"/>
  <c r="BA685" i="1"/>
  <c r="BA684" i="1"/>
  <c r="BA683" i="1"/>
  <c r="BA682" i="1"/>
  <c r="BA681" i="1"/>
  <c r="BA680" i="1"/>
  <c r="BA679" i="1"/>
  <c r="BA678" i="1"/>
  <c r="BA677" i="1"/>
  <c r="BA676" i="1"/>
  <c r="BA675" i="1"/>
  <c r="BA674" i="1"/>
  <c r="BA673" i="1"/>
  <c r="BA672" i="1"/>
  <c r="BA671" i="1"/>
  <c r="BA670" i="1"/>
  <c r="BA669" i="1"/>
  <c r="BA668" i="1"/>
  <c r="BA667" i="1"/>
  <c r="BA666" i="1"/>
  <c r="BA665" i="1"/>
  <c r="BA664" i="1"/>
  <c r="BA663" i="1"/>
  <c r="BA662" i="1"/>
  <c r="BA661" i="1"/>
  <c r="BA660" i="1"/>
  <c r="BA659" i="1"/>
  <c r="BA658" i="1"/>
  <c r="BA657" i="1"/>
  <c r="BA656" i="1"/>
  <c r="BA655" i="1"/>
  <c r="BA654" i="1"/>
  <c r="BA653" i="1"/>
  <c r="BA652" i="1"/>
  <c r="BA651" i="1"/>
  <c r="BA650" i="1"/>
  <c r="BA649" i="1"/>
  <c r="BA648" i="1"/>
  <c r="BA647" i="1"/>
  <c r="BA646" i="1"/>
  <c r="BA645" i="1"/>
  <c r="BA644" i="1"/>
  <c r="BA643" i="1"/>
  <c r="BA642" i="1"/>
  <c r="BA641" i="1"/>
  <c r="BA640" i="1"/>
  <c r="BA639" i="1"/>
  <c r="BA638" i="1"/>
  <c r="BA637" i="1"/>
  <c r="BA636" i="1"/>
  <c r="BA635" i="1"/>
  <c r="BA634" i="1"/>
  <c r="BA633" i="1"/>
  <c r="BA632" i="1"/>
  <c r="BA631" i="1"/>
  <c r="BA630" i="1"/>
  <c r="BA629" i="1"/>
  <c r="BA628" i="1"/>
  <c r="BA627" i="1"/>
  <c r="BA626" i="1"/>
  <c r="BA625" i="1"/>
  <c r="BA624" i="1"/>
  <c r="BA623" i="1"/>
  <c r="BA622" i="1"/>
  <c r="BA621" i="1"/>
  <c r="BA620" i="1"/>
  <c r="BA619" i="1"/>
  <c r="BA618" i="1"/>
  <c r="BA617" i="1"/>
  <c r="BA616" i="1"/>
  <c r="BA615" i="1"/>
  <c r="BA614" i="1"/>
  <c r="BA613" i="1"/>
  <c r="BA612" i="1"/>
  <c r="BA611" i="1"/>
  <c r="BA610" i="1"/>
  <c r="BA609" i="1"/>
  <c r="BA608" i="1"/>
  <c r="BA607" i="1"/>
  <c r="BA606" i="1"/>
  <c r="BA605" i="1"/>
  <c r="BA604" i="1"/>
  <c r="BA603" i="1"/>
  <c r="BA602" i="1"/>
  <c r="BA601" i="1"/>
  <c r="BA600" i="1"/>
  <c r="BA599" i="1"/>
  <c r="BA598" i="1"/>
  <c r="BA597" i="1"/>
  <c r="BA596" i="1"/>
  <c r="BA595" i="1"/>
  <c r="BA594" i="1"/>
  <c r="BA593" i="1"/>
  <c r="BA592" i="1"/>
  <c r="BA591" i="1"/>
  <c r="BA590" i="1"/>
  <c r="BA589" i="1"/>
  <c r="BA588" i="1"/>
  <c r="BA587" i="1"/>
  <c r="BA586" i="1"/>
  <c r="BA585" i="1"/>
  <c r="BA584" i="1"/>
  <c r="BA583" i="1"/>
  <c r="BA582" i="1"/>
  <c r="BA581" i="1"/>
  <c r="BA580" i="1"/>
  <c r="BA579" i="1"/>
  <c r="BA578" i="1"/>
  <c r="BA577" i="1"/>
  <c r="BA576" i="1"/>
  <c r="BA575" i="1"/>
  <c r="BA574" i="1"/>
  <c r="BA573" i="1"/>
  <c r="BA572" i="1"/>
  <c r="BA571" i="1"/>
  <c r="BA570" i="1"/>
  <c r="BA569" i="1"/>
  <c r="BA568" i="1"/>
  <c r="BA567" i="1"/>
  <c r="BA566" i="1"/>
  <c r="BA565" i="1"/>
  <c r="BA564" i="1"/>
  <c r="BA563" i="1"/>
  <c r="BA562" i="1"/>
  <c r="BA561" i="1"/>
  <c r="BA560" i="1"/>
  <c r="BA559" i="1"/>
  <c r="BA558" i="1"/>
  <c r="BA557" i="1"/>
  <c r="BA556" i="1"/>
  <c r="BA555" i="1"/>
  <c r="BA554" i="1"/>
  <c r="BA553" i="1"/>
  <c r="BA552" i="1"/>
  <c r="BA551" i="1"/>
  <c r="BA550" i="1"/>
  <c r="BA549" i="1"/>
  <c r="BA548" i="1"/>
  <c r="BA547" i="1"/>
  <c r="BA546" i="1"/>
  <c r="BA545" i="1"/>
  <c r="BA544" i="1"/>
  <c r="BA543" i="1"/>
  <c r="BA542" i="1"/>
  <c r="BA541" i="1"/>
  <c r="BA540" i="1"/>
  <c r="BA539" i="1"/>
  <c r="BA538" i="1"/>
  <c r="BA537" i="1"/>
  <c r="BA536" i="1"/>
  <c r="BA535" i="1"/>
  <c r="BA534" i="1"/>
  <c r="BA533" i="1"/>
  <c r="BA532" i="1"/>
  <c r="BA531" i="1"/>
  <c r="BA530" i="1"/>
  <c r="BA529" i="1"/>
  <c r="BA528" i="1"/>
  <c r="BA527" i="1"/>
  <c r="BA526" i="1"/>
  <c r="BA525" i="1"/>
  <c r="BA524" i="1"/>
  <c r="BA523" i="1"/>
  <c r="BA522" i="1"/>
  <c r="BA521" i="1"/>
  <c r="BA520" i="1"/>
  <c r="BA519" i="1"/>
  <c r="BA518" i="1"/>
  <c r="BA517" i="1"/>
  <c r="BA516" i="1"/>
  <c r="BA515" i="1"/>
  <c r="BA514" i="1"/>
  <c r="BA513" i="1"/>
  <c r="BA512" i="1"/>
  <c r="BA511" i="1"/>
  <c r="BA510" i="1"/>
  <c r="BA509" i="1"/>
  <c r="BA508" i="1"/>
  <c r="BA507" i="1"/>
  <c r="BA506" i="1"/>
  <c r="BA505" i="1"/>
  <c r="BA504" i="1"/>
  <c r="BA503" i="1"/>
  <c r="BA502" i="1"/>
  <c r="BA501" i="1"/>
  <c r="BA500" i="1"/>
  <c r="BA499" i="1"/>
  <c r="BA498" i="1"/>
  <c r="BA497" i="1"/>
  <c r="BA496" i="1"/>
  <c r="BA495" i="1"/>
  <c r="BA494" i="1"/>
  <c r="BA493" i="1"/>
  <c r="BA492" i="1"/>
  <c r="BA491" i="1"/>
  <c r="BA490" i="1"/>
  <c r="BA489" i="1"/>
  <c r="BA488" i="1"/>
  <c r="BA487" i="1"/>
  <c r="BA486" i="1"/>
  <c r="BA485" i="1"/>
  <c r="BA484" i="1"/>
  <c r="BA483" i="1"/>
  <c r="BA482" i="1"/>
  <c r="BA481" i="1"/>
  <c r="BA480" i="1"/>
  <c r="BA479" i="1"/>
  <c r="BA478" i="1"/>
  <c r="BA477" i="1"/>
  <c r="BA476" i="1"/>
  <c r="BA475" i="1"/>
  <c r="BA474" i="1"/>
  <c r="BA473" i="1"/>
  <c r="BA472" i="1"/>
  <c r="BA471" i="1"/>
  <c r="BA470" i="1"/>
  <c r="BA469" i="1"/>
  <c r="BA468" i="1"/>
  <c r="BA467" i="1"/>
  <c r="BA466" i="1"/>
  <c r="BA465" i="1"/>
  <c r="BA464" i="1"/>
  <c r="BA463" i="1"/>
  <c r="BA462" i="1"/>
  <c r="BA461" i="1"/>
  <c r="BA460" i="1"/>
  <c r="BA459" i="1"/>
  <c r="BA458" i="1"/>
  <c r="BA457" i="1"/>
  <c r="BA456" i="1"/>
  <c r="BA455" i="1"/>
  <c r="BA454" i="1"/>
  <c r="BA453" i="1"/>
  <c r="BA452" i="1"/>
  <c r="BA451" i="1"/>
  <c r="BA450" i="1"/>
  <c r="BA449" i="1"/>
  <c r="BA448" i="1"/>
  <c r="BA447" i="1"/>
  <c r="BA446" i="1"/>
  <c r="BA445" i="1"/>
  <c r="BA444" i="1"/>
  <c r="BA443" i="1"/>
  <c r="BA442" i="1"/>
  <c r="BA441" i="1"/>
  <c r="BA440" i="1"/>
  <c r="BA439" i="1"/>
  <c r="BA438" i="1"/>
  <c r="BA437" i="1"/>
  <c r="BA436" i="1"/>
  <c r="BA435" i="1"/>
  <c r="BA434" i="1"/>
  <c r="BA433" i="1"/>
  <c r="BA432" i="1"/>
  <c r="BA431" i="1"/>
  <c r="BA430" i="1"/>
  <c r="BA429" i="1"/>
  <c r="BA428" i="1"/>
  <c r="BA427" i="1"/>
  <c r="BA426" i="1"/>
  <c r="BA425" i="1"/>
  <c r="BA424" i="1"/>
  <c r="BA423" i="1"/>
  <c r="BA422" i="1"/>
  <c r="BA421" i="1"/>
  <c r="BA420" i="1"/>
  <c r="BA419" i="1"/>
  <c r="BA418" i="1"/>
  <c r="BA417" i="1"/>
  <c r="BA416" i="1"/>
  <c r="BA415" i="1"/>
  <c r="BA414" i="1"/>
  <c r="BA413" i="1"/>
  <c r="BA412" i="1"/>
  <c r="BA411" i="1"/>
  <c r="BA410" i="1"/>
  <c r="BA409" i="1"/>
  <c r="BA408" i="1"/>
  <c r="BA407" i="1"/>
  <c r="BA406" i="1"/>
  <c r="BA405" i="1"/>
  <c r="BA404" i="1"/>
  <c r="BA403" i="1"/>
  <c r="BA402" i="1"/>
  <c r="BA401" i="1"/>
  <c r="BA400" i="1"/>
  <c r="BA399" i="1"/>
  <c r="BA398" i="1"/>
  <c r="BA397" i="1"/>
  <c r="BA396" i="1"/>
  <c r="BA395" i="1"/>
  <c r="BA394" i="1"/>
  <c r="BA393" i="1"/>
  <c r="BA392" i="1"/>
  <c r="BA391" i="1"/>
  <c r="BA390" i="1"/>
  <c r="BA389" i="1"/>
  <c r="BA388" i="1"/>
  <c r="BA387" i="1"/>
  <c r="BA386" i="1"/>
  <c r="BA385" i="1"/>
  <c r="BA384" i="1"/>
  <c r="BA383" i="1"/>
  <c r="BA382" i="1"/>
  <c r="BA381" i="1"/>
  <c r="BA380" i="1"/>
  <c r="BA379" i="1"/>
  <c r="BA378" i="1"/>
  <c r="BA377" i="1"/>
  <c r="BA376" i="1"/>
  <c r="BA375" i="1"/>
  <c r="BA374" i="1"/>
  <c r="BA373" i="1"/>
  <c r="BA372" i="1"/>
  <c r="BA371" i="1"/>
  <c r="BA370" i="1"/>
  <c r="BA369" i="1"/>
  <c r="BA368" i="1"/>
  <c r="BA367" i="1"/>
  <c r="BA366" i="1"/>
  <c r="BA365" i="1"/>
  <c r="BA364" i="1"/>
  <c r="BA363" i="1"/>
  <c r="BA362" i="1"/>
  <c r="BA361" i="1"/>
  <c r="BA360" i="1"/>
  <c r="BA359" i="1"/>
  <c r="BA358" i="1"/>
  <c r="BA357" i="1"/>
  <c r="BA356" i="1"/>
  <c r="BA355" i="1"/>
  <c r="BA354" i="1"/>
  <c r="BA353" i="1"/>
  <c r="BA352" i="1"/>
  <c r="BA351" i="1"/>
  <c r="BA350" i="1"/>
  <c r="BA349" i="1"/>
  <c r="BA348" i="1"/>
  <c r="BA347" i="1"/>
  <c r="BA346" i="1"/>
  <c r="BA345" i="1"/>
  <c r="BA344" i="1"/>
  <c r="BA343" i="1"/>
  <c r="BA342" i="1"/>
  <c r="BA341" i="1"/>
  <c r="BA340" i="1"/>
  <c r="BA339" i="1"/>
  <c r="BA338" i="1"/>
  <c r="BA337" i="1"/>
  <c r="BA336" i="1"/>
  <c r="BA335" i="1"/>
  <c r="BA334" i="1"/>
  <c r="BA333" i="1"/>
  <c r="BA332" i="1"/>
  <c r="BA331" i="1"/>
  <c r="BA330" i="1"/>
  <c r="BA329" i="1"/>
  <c r="BA328" i="1"/>
  <c r="BA327" i="1"/>
  <c r="BA326" i="1"/>
  <c r="BA325" i="1"/>
  <c r="BA324" i="1"/>
  <c r="BA323" i="1"/>
  <c r="BA322" i="1"/>
  <c r="BA321" i="1"/>
  <c r="BA320" i="1"/>
  <c r="BA319" i="1"/>
  <c r="BA318" i="1"/>
  <c r="BA317" i="1"/>
  <c r="BA316" i="1"/>
  <c r="BA315" i="1"/>
  <c r="BA314" i="1"/>
  <c r="BA313" i="1"/>
  <c r="BA312" i="1"/>
  <c r="BA311" i="1"/>
  <c r="BA310" i="1"/>
  <c r="AO307" i="1"/>
  <c r="AO306" i="1"/>
  <c r="AO305" i="1"/>
  <c r="AO304" i="1"/>
  <c r="AO302" i="1"/>
  <c r="AO299" i="1"/>
  <c r="AO298" i="1"/>
  <c r="AO297" i="1"/>
  <c r="AO296" i="1"/>
  <c r="AO291" i="1"/>
  <c r="AO290" i="1"/>
  <c r="AO289" i="1"/>
  <c r="AO288" i="1"/>
  <c r="AO285" i="1"/>
  <c r="AO283" i="1"/>
  <c r="AO282" i="1"/>
  <c r="AO281" i="1"/>
  <c r="AO280" i="1"/>
  <c r="AO278" i="1"/>
  <c r="AO277" i="1"/>
  <c r="AO275" i="1"/>
  <c r="AO274" i="1"/>
  <c r="AO273" i="1"/>
  <c r="AO272" i="1"/>
  <c r="AZ272" i="1" s="1"/>
  <c r="BA272" i="1" s="1"/>
  <c r="AO269" i="1"/>
  <c r="AO267" i="1"/>
  <c r="AO266" i="1"/>
  <c r="AO265" i="1"/>
  <c r="AO264" i="1"/>
  <c r="AZ264" i="1" s="1"/>
  <c r="BA264" i="1" s="1"/>
  <c r="AO261" i="1"/>
  <c r="AO259" i="1"/>
  <c r="AO258" i="1"/>
  <c r="AO257" i="1"/>
  <c r="AO256" i="1"/>
  <c r="AZ256" i="1" s="1"/>
  <c r="BA256" i="1" s="1"/>
  <c r="AO253" i="1"/>
  <c r="AO251" i="1"/>
  <c r="AO250" i="1"/>
  <c r="AZ250" i="1" s="1"/>
  <c r="BA250" i="1" s="1"/>
  <c r="AO249" i="1"/>
  <c r="AO248" i="1"/>
  <c r="AZ248" i="1" s="1"/>
  <c r="BA248" i="1" s="1"/>
  <c r="AO246" i="1"/>
  <c r="AZ246" i="1" s="1"/>
  <c r="BA246" i="1" s="1"/>
  <c r="AO245" i="1"/>
  <c r="AO243" i="1"/>
  <c r="AO242" i="1"/>
  <c r="AO241" i="1"/>
  <c r="AO240" i="1"/>
  <c r="AZ240" i="1" s="1"/>
  <c r="BA240" i="1" s="1"/>
  <c r="AO237" i="1"/>
  <c r="AO235" i="1"/>
  <c r="AO234" i="1"/>
  <c r="AO233" i="1"/>
  <c r="AO232" i="1"/>
  <c r="AZ232" i="1" s="1"/>
  <c r="BA232" i="1" s="1"/>
  <c r="AO229" i="1"/>
  <c r="AP229" i="1" s="1"/>
  <c r="AO227" i="1"/>
  <c r="AO226" i="1"/>
  <c r="AZ226" i="1" s="1"/>
  <c r="BA226" i="1" s="1"/>
  <c r="AO225" i="1"/>
  <c r="AP225" i="1" s="1"/>
  <c r="AO224" i="1"/>
  <c r="AZ224" i="1" s="1"/>
  <c r="BA224" i="1" s="1"/>
  <c r="AO221" i="1"/>
  <c r="AZ221" i="1" s="1"/>
  <c r="BA221" i="1" s="1"/>
  <c r="AO219" i="1"/>
  <c r="AZ219" i="1" s="1"/>
  <c r="BA219" i="1" s="1"/>
  <c r="AO218" i="1"/>
  <c r="AO217" i="1"/>
  <c r="AZ217" i="1" s="1"/>
  <c r="BA217" i="1" s="1"/>
  <c r="AO216" i="1"/>
  <c r="AZ216" i="1" s="1"/>
  <c r="BA216" i="1" s="1"/>
  <c r="AO214" i="1"/>
  <c r="AP214" i="1" s="1"/>
  <c r="AO213" i="1"/>
  <c r="AZ213" i="1" s="1"/>
  <c r="BA213" i="1" s="1"/>
  <c r="AO211" i="1"/>
  <c r="AZ211" i="1" s="1"/>
  <c r="BA211" i="1" s="1"/>
  <c r="AO210" i="1"/>
  <c r="AO209" i="1"/>
  <c r="AZ209" i="1" s="1"/>
  <c r="BA209" i="1" s="1"/>
  <c r="AO208" i="1"/>
  <c r="AZ208" i="1" s="1"/>
  <c r="BA208" i="1" s="1"/>
  <c r="AO205" i="1"/>
  <c r="AZ205" i="1" s="1"/>
  <c r="BA205" i="1" s="1"/>
  <c r="AO203" i="1"/>
  <c r="AZ203" i="1" s="1"/>
  <c r="BA203" i="1" s="1"/>
  <c r="AO202" i="1"/>
  <c r="AO201" i="1"/>
  <c r="AZ201" i="1" s="1"/>
  <c r="BA201" i="1" s="1"/>
  <c r="AO200" i="1"/>
  <c r="AZ200" i="1" s="1"/>
  <c r="BA200" i="1" s="1"/>
  <c r="BA197" i="1"/>
  <c r="AO197" i="1"/>
  <c r="AZ197" i="1" s="1"/>
  <c r="AO195" i="1"/>
  <c r="AZ195" i="1" s="1"/>
  <c r="BA195" i="1" s="1"/>
  <c r="AO194" i="1"/>
  <c r="AP194" i="1" s="1"/>
  <c r="AO193" i="1"/>
  <c r="AZ193" i="1" s="1"/>
  <c r="BA193" i="1" s="1"/>
  <c r="AO192" i="1"/>
  <c r="AZ192" i="1" s="1"/>
  <c r="BA192" i="1" s="1"/>
  <c r="AO189" i="1"/>
  <c r="AZ189" i="1" s="1"/>
  <c r="BA189" i="1" s="1"/>
  <c r="AO187" i="1"/>
  <c r="AZ187" i="1" s="1"/>
  <c r="BA187" i="1" s="1"/>
  <c r="AO186" i="1"/>
  <c r="AO185" i="1"/>
  <c r="AZ185" i="1" s="1"/>
  <c r="BA185" i="1" s="1"/>
  <c r="AO184" i="1"/>
  <c r="AO181" i="1"/>
  <c r="AZ181" i="1" s="1"/>
  <c r="BA181" i="1" s="1"/>
  <c r="AO179" i="1"/>
  <c r="AZ179" i="1" s="1"/>
  <c r="BA179" i="1" s="1"/>
  <c r="AO178" i="1"/>
  <c r="AP178" i="1" s="1"/>
  <c r="AO177" i="1"/>
  <c r="AZ177" i="1" s="1"/>
  <c r="BA177" i="1" s="1"/>
  <c r="AO176" i="1"/>
  <c r="AO173" i="1"/>
  <c r="AO172" i="1"/>
  <c r="AP172" i="1" s="1"/>
  <c r="AO171" i="1"/>
  <c r="AO170" i="1"/>
  <c r="AO169" i="1"/>
  <c r="AO168" i="1"/>
  <c r="AO165" i="1"/>
  <c r="AO163" i="1"/>
  <c r="AP163" i="1" s="1"/>
  <c r="AO162" i="1"/>
  <c r="AO161" i="1"/>
  <c r="AO160" i="1"/>
  <c r="AO157" i="1"/>
  <c r="AO155" i="1"/>
  <c r="AO154" i="1"/>
  <c r="AO153" i="1"/>
  <c r="AO152" i="1"/>
  <c r="AP152" i="1" s="1"/>
  <c r="AO149" i="1"/>
  <c r="AO147" i="1"/>
  <c r="AP147" i="1" s="1"/>
  <c r="AO146" i="1"/>
  <c r="AO145" i="1"/>
  <c r="AO144" i="1"/>
  <c r="AP144" i="1" s="1"/>
  <c r="AO142" i="1"/>
  <c r="AO141" i="1"/>
  <c r="AO139" i="1"/>
  <c r="AP139" i="1" s="1"/>
  <c r="AO138" i="1"/>
  <c r="AO137" i="1"/>
  <c r="AO136" i="1"/>
  <c r="AO133" i="1"/>
  <c r="AO131" i="1"/>
  <c r="AO130" i="1"/>
  <c r="AO129" i="1"/>
  <c r="AO128" i="1"/>
  <c r="AO125" i="1"/>
  <c r="AO123" i="1"/>
  <c r="AO122" i="1"/>
  <c r="AO121" i="1"/>
  <c r="AO120" i="1"/>
  <c r="AO117" i="1"/>
  <c r="AO115" i="1"/>
  <c r="AO114" i="1"/>
  <c r="AO113" i="1"/>
  <c r="AO112" i="1"/>
  <c r="AO109" i="1"/>
  <c r="AO105" i="1"/>
  <c r="AO104" i="1"/>
  <c r="AO101" i="1"/>
  <c r="AO97" i="1"/>
  <c r="AO96" i="1"/>
  <c r="AO93" i="1"/>
  <c r="AO89" i="1"/>
  <c r="AO88" i="1"/>
  <c r="AO85" i="1"/>
  <c r="AO83" i="1"/>
  <c r="AO81" i="1"/>
  <c r="AO80" i="1"/>
  <c r="AO77" i="1"/>
  <c r="AO75" i="1"/>
  <c r="AO74" i="1"/>
  <c r="AO73" i="1"/>
  <c r="AO72" i="1"/>
  <c r="AO69" i="1"/>
  <c r="AO66" i="1"/>
  <c r="AO65" i="1"/>
  <c r="AO64" i="1"/>
  <c r="AO61" i="1"/>
  <c r="AO57" i="1"/>
  <c r="AO56" i="1"/>
  <c r="AO53" i="1"/>
  <c r="AO49" i="1"/>
  <c r="AO48" i="1"/>
  <c r="AO45" i="1"/>
  <c r="AO41" i="1"/>
  <c r="AO40" i="1"/>
  <c r="AO37" i="1"/>
  <c r="AO33" i="1"/>
  <c r="AO32" i="1"/>
  <c r="AO29" i="1"/>
  <c r="AO25" i="1"/>
  <c r="AO24" i="1"/>
  <c r="AO21" i="1"/>
  <c r="AO19" i="1"/>
  <c r="AO17" i="1"/>
  <c r="AO16" i="1"/>
  <c r="AX13" i="1"/>
  <c r="AW13" i="1"/>
  <c r="AV13" i="1"/>
  <c r="AM13" i="1"/>
  <c r="AK13" i="1"/>
  <c r="AG13" i="1"/>
  <c r="AF13" i="1"/>
  <c r="AE13" i="1"/>
  <c r="AD13" i="1"/>
  <c r="AZ260" i="1" l="1"/>
  <c r="BA260" i="1" s="1"/>
  <c r="AZ244" i="1"/>
  <c r="BA244" i="1" s="1"/>
  <c r="AZ204" i="1"/>
  <c r="BA204" i="1" s="1"/>
  <c r="AZ196" i="1"/>
  <c r="BA196" i="1" s="1"/>
  <c r="AP164" i="1"/>
  <c r="AP156" i="1"/>
  <c r="AP148" i="1"/>
  <c r="AZ212" i="1"/>
  <c r="BA212" i="1" s="1"/>
  <c r="AZ220" i="1"/>
  <c r="BA220" i="1" s="1"/>
  <c r="AP203" i="1"/>
  <c r="S15" i="1"/>
  <c r="Q13" i="1"/>
  <c r="O13" i="1"/>
  <c r="Z15" i="1"/>
  <c r="Y13" i="1"/>
  <c r="Z13" i="1" s="1"/>
  <c r="O14" i="6"/>
  <c r="P14" i="6" s="1"/>
  <c r="O301" i="6"/>
  <c r="P301" i="6" s="1"/>
  <c r="O293" i="6"/>
  <c r="P293" i="6" s="1"/>
  <c r="O285" i="6"/>
  <c r="P285" i="6" s="1"/>
  <c r="O277" i="6"/>
  <c r="P277" i="6" s="1"/>
  <c r="O269" i="6"/>
  <c r="P269" i="6" s="1"/>
  <c r="O261" i="6"/>
  <c r="P261" i="6" s="1"/>
  <c r="O253" i="6"/>
  <c r="P253" i="6" s="1"/>
  <c r="O245" i="6"/>
  <c r="P245" i="6" s="1"/>
  <c r="O237" i="6"/>
  <c r="P237" i="6" s="1"/>
  <c r="O229" i="6"/>
  <c r="P229" i="6" s="1"/>
  <c r="O221" i="6"/>
  <c r="P221" i="6" s="1"/>
  <c r="O213" i="6"/>
  <c r="P213" i="6" s="1"/>
  <c r="O205" i="6"/>
  <c r="P205" i="6" s="1"/>
  <c r="O197" i="6"/>
  <c r="P197" i="6" s="1"/>
  <c r="O189" i="6"/>
  <c r="P189" i="6" s="1"/>
  <c r="O181" i="6"/>
  <c r="P181" i="6" s="1"/>
  <c r="O173" i="6"/>
  <c r="P173" i="6" s="1"/>
  <c r="O165" i="6"/>
  <c r="P165" i="6" s="1"/>
  <c r="O157" i="6"/>
  <c r="P157" i="6" s="1"/>
  <c r="O149" i="6"/>
  <c r="P149" i="6" s="1"/>
  <c r="O141" i="6"/>
  <c r="P141" i="6" s="1"/>
  <c r="O133" i="6"/>
  <c r="P133" i="6" s="1"/>
  <c r="O125" i="6"/>
  <c r="P125" i="6" s="1"/>
  <c r="O117" i="6"/>
  <c r="P117" i="6" s="1"/>
  <c r="O109" i="6"/>
  <c r="P109" i="6" s="1"/>
  <c r="O101" i="6"/>
  <c r="P101" i="6" s="1"/>
  <c r="O93" i="6"/>
  <c r="P93" i="6" s="1"/>
  <c r="O85" i="6"/>
  <c r="P85" i="6" s="1"/>
  <c r="O77" i="6"/>
  <c r="P77" i="6" s="1"/>
  <c r="O69" i="6"/>
  <c r="P69" i="6" s="1"/>
  <c r="O61" i="6"/>
  <c r="P61" i="6" s="1"/>
  <c r="O53" i="6"/>
  <c r="P53" i="6" s="1"/>
  <c r="O45" i="6"/>
  <c r="P45" i="6" s="1"/>
  <c r="O37" i="6"/>
  <c r="P37" i="6" s="1"/>
  <c r="O29" i="6"/>
  <c r="P29" i="6" s="1"/>
  <c r="O21" i="6"/>
  <c r="P21" i="6" s="1"/>
  <c r="O303" i="6"/>
  <c r="P303" i="6" s="1"/>
  <c r="O295" i="6"/>
  <c r="P295" i="6" s="1"/>
  <c r="O287" i="6"/>
  <c r="P287" i="6" s="1"/>
  <c r="O279" i="6"/>
  <c r="P279" i="6" s="1"/>
  <c r="O271" i="6"/>
  <c r="P271" i="6" s="1"/>
  <c r="O263" i="6"/>
  <c r="P263" i="6" s="1"/>
  <c r="O255" i="6"/>
  <c r="P255" i="6" s="1"/>
  <c r="O247" i="6"/>
  <c r="P247" i="6" s="1"/>
  <c r="O239" i="6"/>
  <c r="P239" i="6" s="1"/>
  <c r="O231" i="6"/>
  <c r="P231" i="6" s="1"/>
  <c r="O223" i="6"/>
  <c r="P223" i="6" s="1"/>
  <c r="O215" i="6"/>
  <c r="P215" i="6" s="1"/>
  <c r="O207" i="6"/>
  <c r="P207" i="6" s="1"/>
  <c r="O199" i="6"/>
  <c r="P199" i="6" s="1"/>
  <c r="O191" i="6"/>
  <c r="P191" i="6" s="1"/>
  <c r="O183" i="6"/>
  <c r="P183" i="6" s="1"/>
  <c r="O175" i="6"/>
  <c r="P175" i="6" s="1"/>
  <c r="O167" i="6"/>
  <c r="P167" i="6" s="1"/>
  <c r="O159" i="6"/>
  <c r="P159" i="6" s="1"/>
  <c r="O151" i="6"/>
  <c r="P151" i="6" s="1"/>
  <c r="O143" i="6"/>
  <c r="P143" i="6" s="1"/>
  <c r="O135" i="6"/>
  <c r="P135" i="6" s="1"/>
  <c r="O127" i="6"/>
  <c r="P127" i="6" s="1"/>
  <c r="O119" i="6"/>
  <c r="P119" i="6" s="1"/>
  <c r="O111" i="6"/>
  <c r="P111" i="6" s="1"/>
  <c r="O103" i="6"/>
  <c r="P103" i="6" s="1"/>
  <c r="O95" i="6"/>
  <c r="P95" i="6" s="1"/>
  <c r="O87" i="6"/>
  <c r="P87" i="6" s="1"/>
  <c r="O79" i="6"/>
  <c r="P79" i="6" s="1"/>
  <c r="O71" i="6"/>
  <c r="P71" i="6" s="1"/>
  <c r="O63" i="6"/>
  <c r="P63" i="6" s="1"/>
  <c r="O55" i="6"/>
  <c r="P55" i="6" s="1"/>
  <c r="O47" i="6"/>
  <c r="P47" i="6" s="1"/>
  <c r="O39" i="6"/>
  <c r="P39" i="6" s="1"/>
  <c r="O31" i="6"/>
  <c r="P31" i="6" s="1"/>
  <c r="O23" i="6"/>
  <c r="P23" i="6" s="1"/>
  <c r="O15" i="6"/>
  <c r="P15" i="6" s="1"/>
  <c r="O300" i="6"/>
  <c r="P300" i="6" s="1"/>
  <c r="O292" i="6"/>
  <c r="P292" i="6" s="1"/>
  <c r="O284" i="6"/>
  <c r="P284" i="6" s="1"/>
  <c r="O276" i="6"/>
  <c r="P276" i="6" s="1"/>
  <c r="O268" i="6"/>
  <c r="P268" i="6" s="1"/>
  <c r="O260" i="6"/>
  <c r="P260" i="6" s="1"/>
  <c r="O252" i="6"/>
  <c r="P252" i="6" s="1"/>
  <c r="O244" i="6"/>
  <c r="P244" i="6" s="1"/>
  <c r="O236" i="6"/>
  <c r="P236" i="6" s="1"/>
  <c r="O228" i="6"/>
  <c r="P228" i="6" s="1"/>
  <c r="O220" i="6"/>
  <c r="P220" i="6" s="1"/>
  <c r="O212" i="6"/>
  <c r="P212" i="6" s="1"/>
  <c r="O204" i="6"/>
  <c r="P204" i="6" s="1"/>
  <c r="O196" i="6"/>
  <c r="P196" i="6" s="1"/>
  <c r="O188" i="6"/>
  <c r="P188" i="6" s="1"/>
  <c r="O180" i="6"/>
  <c r="P180" i="6" s="1"/>
  <c r="O172" i="6"/>
  <c r="P172" i="6" s="1"/>
  <c r="O164" i="6"/>
  <c r="P164" i="6" s="1"/>
  <c r="O156" i="6"/>
  <c r="P156" i="6" s="1"/>
  <c r="O148" i="6"/>
  <c r="P148" i="6" s="1"/>
  <c r="O140" i="6"/>
  <c r="P140" i="6" s="1"/>
  <c r="O132" i="6"/>
  <c r="P132" i="6" s="1"/>
  <c r="O124" i="6"/>
  <c r="P124" i="6" s="1"/>
  <c r="O116" i="6"/>
  <c r="P116" i="6" s="1"/>
  <c r="O108" i="6"/>
  <c r="P108" i="6" s="1"/>
  <c r="O100" i="6"/>
  <c r="P100" i="6" s="1"/>
  <c r="O92" i="6"/>
  <c r="P92" i="6" s="1"/>
  <c r="O84" i="6"/>
  <c r="P84" i="6" s="1"/>
  <c r="O76" i="6"/>
  <c r="P76" i="6" s="1"/>
  <c r="O68" i="6"/>
  <c r="P68" i="6" s="1"/>
  <c r="O60" i="6"/>
  <c r="P60" i="6" s="1"/>
  <c r="O52" i="6"/>
  <c r="P52" i="6" s="1"/>
  <c r="O44" i="6"/>
  <c r="P44" i="6" s="1"/>
  <c r="O36" i="6"/>
  <c r="P36" i="6" s="1"/>
  <c r="O28" i="6"/>
  <c r="P28" i="6" s="1"/>
  <c r="O20" i="6"/>
  <c r="P20" i="6" s="1"/>
  <c r="M11" i="6"/>
  <c r="O294" i="6"/>
  <c r="P294" i="6" s="1"/>
  <c r="O254" i="6"/>
  <c r="P254" i="6" s="1"/>
  <c r="O246" i="6"/>
  <c r="P246" i="6" s="1"/>
  <c r="O222" i="6"/>
  <c r="P222" i="6" s="1"/>
  <c r="O214" i="6"/>
  <c r="P214" i="6" s="1"/>
  <c r="O206" i="6"/>
  <c r="P206" i="6" s="1"/>
  <c r="O198" i="6"/>
  <c r="P198" i="6" s="1"/>
  <c r="O190" i="6"/>
  <c r="P190" i="6" s="1"/>
  <c r="O182" i="6"/>
  <c r="P182" i="6" s="1"/>
  <c r="O174" i="6"/>
  <c r="P174" i="6" s="1"/>
  <c r="O166" i="6"/>
  <c r="P166" i="6" s="1"/>
  <c r="O158" i="6"/>
  <c r="P158" i="6" s="1"/>
  <c r="O150" i="6"/>
  <c r="P150" i="6" s="1"/>
  <c r="O142" i="6"/>
  <c r="P142" i="6" s="1"/>
  <c r="O126" i="6"/>
  <c r="P126" i="6" s="1"/>
  <c r="O102" i="6"/>
  <c r="P102" i="6" s="1"/>
  <c r="O94" i="6"/>
  <c r="P94" i="6" s="1"/>
  <c r="O86" i="6"/>
  <c r="P86" i="6" s="1"/>
  <c r="O78" i="6"/>
  <c r="P78" i="6" s="1"/>
  <c r="O70" i="6"/>
  <c r="P70" i="6" s="1"/>
  <c r="O62" i="6"/>
  <c r="P62" i="6" s="1"/>
  <c r="O54" i="6"/>
  <c r="P54" i="6" s="1"/>
  <c r="O38" i="6"/>
  <c r="P38" i="6" s="1"/>
  <c r="O22" i="6"/>
  <c r="O110" i="6"/>
  <c r="P110" i="6" s="1"/>
  <c r="O286" i="6"/>
  <c r="P286" i="6" s="1"/>
  <c r="O270" i="6"/>
  <c r="P270" i="6" s="1"/>
  <c r="O230" i="6"/>
  <c r="P230" i="6" s="1"/>
  <c r="O30" i="6"/>
  <c r="P30" i="6" s="1"/>
  <c r="O118" i="6"/>
  <c r="P118" i="6" s="1"/>
  <c r="O302" i="6"/>
  <c r="P302" i="6" s="1"/>
  <c r="O278" i="6"/>
  <c r="P278" i="6" s="1"/>
  <c r="O262" i="6"/>
  <c r="P262" i="6" s="1"/>
  <c r="O238" i="6"/>
  <c r="P238" i="6" s="1"/>
  <c r="O46" i="6"/>
  <c r="P46" i="6" s="1"/>
  <c r="O134" i="6"/>
  <c r="P134" i="6" s="1"/>
  <c r="E11" i="6"/>
  <c r="I11" i="6"/>
  <c r="G11" i="6"/>
  <c r="K11" i="6"/>
  <c r="AZ207" i="1"/>
  <c r="BA207" i="1" s="1"/>
  <c r="AP240" i="1"/>
  <c r="AP187" i="1"/>
  <c r="AP195" i="1"/>
  <c r="AP220" i="1"/>
  <c r="AP223" i="1"/>
  <c r="AP191" i="1"/>
  <c r="AP211" i="1"/>
  <c r="AZ238" i="1"/>
  <c r="BA238" i="1" s="1"/>
  <c r="AP238" i="1"/>
  <c r="AZ234" i="1"/>
  <c r="BA234" i="1" s="1"/>
  <c r="AP234" i="1"/>
  <c r="AP226" i="1"/>
  <c r="AP250" i="1"/>
  <c r="AP199" i="1"/>
  <c r="AP215" i="1"/>
  <c r="AP256" i="1"/>
  <c r="AP175" i="1"/>
  <c r="AP219" i="1"/>
  <c r="AP224" i="1"/>
  <c r="AP248" i="1"/>
  <c r="AP179" i="1"/>
  <c r="AP183" i="1"/>
  <c r="AP207" i="1"/>
  <c r="AP232" i="1"/>
  <c r="AI13" i="1"/>
  <c r="AP254" i="1"/>
  <c r="AP18" i="1"/>
  <c r="AZ18" i="1"/>
  <c r="BA18" i="1" s="1"/>
  <c r="AP34" i="1"/>
  <c r="AZ34" i="1"/>
  <c r="BA34" i="1" s="1"/>
  <c r="AZ79" i="1"/>
  <c r="BA79" i="1" s="1"/>
  <c r="AP79" i="1"/>
  <c r="AZ91" i="1"/>
  <c r="BA91" i="1" s="1"/>
  <c r="AP91" i="1"/>
  <c r="AP19" i="1"/>
  <c r="AZ19" i="1"/>
  <c r="BA19" i="1" s="1"/>
  <c r="AP16" i="1"/>
  <c r="AZ16" i="1"/>
  <c r="BA16" i="1" s="1"/>
  <c r="AP24" i="1"/>
  <c r="AZ24" i="1"/>
  <c r="BA24" i="1" s="1"/>
  <c r="AP32" i="1"/>
  <c r="AZ32" i="1"/>
  <c r="BA32" i="1" s="1"/>
  <c r="AZ49" i="1"/>
  <c r="BA49" i="1" s="1"/>
  <c r="AP49" i="1"/>
  <c r="AZ66" i="1"/>
  <c r="BA66" i="1" s="1"/>
  <c r="AP66" i="1"/>
  <c r="AZ89" i="1"/>
  <c r="BA89" i="1" s="1"/>
  <c r="AP89" i="1"/>
  <c r="AP17" i="1"/>
  <c r="AZ17" i="1"/>
  <c r="BA17" i="1" s="1"/>
  <c r="AP25" i="1"/>
  <c r="AZ25" i="1"/>
  <c r="BA25" i="1" s="1"/>
  <c r="AP33" i="1"/>
  <c r="AZ33" i="1"/>
  <c r="BA33" i="1" s="1"/>
  <c r="AZ39" i="1"/>
  <c r="BA39" i="1" s="1"/>
  <c r="AP39" i="1"/>
  <c r="AZ55" i="1"/>
  <c r="BA55" i="1" s="1"/>
  <c r="AP55" i="1"/>
  <c r="AZ61" i="1"/>
  <c r="BA61" i="1" s="1"/>
  <c r="AP61" i="1"/>
  <c r="AZ67" i="1"/>
  <c r="BA67" i="1" s="1"/>
  <c r="AP67" i="1"/>
  <c r="AZ90" i="1"/>
  <c r="BA90" i="1" s="1"/>
  <c r="AP90" i="1"/>
  <c r="AP20" i="1"/>
  <c r="AZ20" i="1"/>
  <c r="BA20" i="1" s="1"/>
  <c r="AZ69" i="1"/>
  <c r="BA69" i="1" s="1"/>
  <c r="AP69" i="1"/>
  <c r="AP26" i="1"/>
  <c r="AZ26" i="1"/>
  <c r="BA26" i="1" s="1"/>
  <c r="AZ73" i="1"/>
  <c r="BA73" i="1" s="1"/>
  <c r="AP73" i="1"/>
  <c r="AZ85" i="1"/>
  <c r="BA85" i="1" s="1"/>
  <c r="AP85" i="1"/>
  <c r="AZ35" i="1"/>
  <c r="BA35" i="1" s="1"/>
  <c r="AP35" i="1"/>
  <c r="AZ51" i="1"/>
  <c r="BA51" i="1" s="1"/>
  <c r="AP51" i="1"/>
  <c r="AZ74" i="1"/>
  <c r="BA74" i="1" s="1"/>
  <c r="AP74" i="1"/>
  <c r="AP28" i="1"/>
  <c r="AZ28" i="1"/>
  <c r="BA28" i="1" s="1"/>
  <c r="AZ41" i="1"/>
  <c r="BA41" i="1" s="1"/>
  <c r="AP41" i="1"/>
  <c r="AZ57" i="1"/>
  <c r="BA57" i="1" s="1"/>
  <c r="AP57" i="1"/>
  <c r="AZ63" i="1"/>
  <c r="BA63" i="1" s="1"/>
  <c r="AP63" i="1"/>
  <c r="AZ75" i="1"/>
  <c r="BA75" i="1" s="1"/>
  <c r="AP75" i="1"/>
  <c r="AP21" i="1"/>
  <c r="AZ21" i="1"/>
  <c r="BA21" i="1" s="1"/>
  <c r="AP29" i="1"/>
  <c r="AZ29" i="1"/>
  <c r="BA29" i="1" s="1"/>
  <c r="AZ47" i="1"/>
  <c r="BA47" i="1" s="1"/>
  <c r="AP47" i="1"/>
  <c r="AZ58" i="1"/>
  <c r="BA58" i="1" s="1"/>
  <c r="AP58" i="1"/>
  <c r="AZ81" i="1"/>
  <c r="BA81" i="1" s="1"/>
  <c r="AP81" i="1"/>
  <c r="AZ87" i="1"/>
  <c r="BA87" i="1" s="1"/>
  <c r="AP87" i="1"/>
  <c r="AZ93" i="1"/>
  <c r="BA93" i="1" s="1"/>
  <c r="AP93" i="1"/>
  <c r="AP27" i="1"/>
  <c r="AZ27" i="1"/>
  <c r="BA27" i="1" s="1"/>
  <c r="AP22" i="1"/>
  <c r="AZ22" i="1"/>
  <c r="BA22" i="1" s="1"/>
  <c r="AP30" i="1"/>
  <c r="AZ30" i="1"/>
  <c r="BA30" i="1" s="1"/>
  <c r="AZ37" i="1"/>
  <c r="BA37" i="1" s="1"/>
  <c r="AP37" i="1"/>
  <c r="AZ53" i="1"/>
  <c r="BA53" i="1" s="1"/>
  <c r="AP53" i="1"/>
  <c r="AZ59" i="1"/>
  <c r="BA59" i="1" s="1"/>
  <c r="AP59" i="1"/>
  <c r="AZ82" i="1"/>
  <c r="BA82" i="1" s="1"/>
  <c r="AP82" i="1"/>
  <c r="AZ45" i="1"/>
  <c r="BA45" i="1" s="1"/>
  <c r="AP45" i="1"/>
  <c r="AP23" i="1"/>
  <c r="AZ23" i="1"/>
  <c r="BA23" i="1" s="1"/>
  <c r="AP31" i="1"/>
  <c r="AZ31" i="1"/>
  <c r="BA31" i="1" s="1"/>
  <c r="AZ43" i="1"/>
  <c r="BA43" i="1" s="1"/>
  <c r="AP43" i="1"/>
  <c r="AZ65" i="1"/>
  <c r="BA65" i="1" s="1"/>
  <c r="AP65" i="1"/>
  <c r="AZ71" i="1"/>
  <c r="BA71" i="1" s="1"/>
  <c r="AP71" i="1"/>
  <c r="AZ77" i="1"/>
  <c r="BA77" i="1" s="1"/>
  <c r="AP77" i="1"/>
  <c r="AZ83" i="1"/>
  <c r="BA83" i="1" s="1"/>
  <c r="AP83" i="1"/>
  <c r="AZ92" i="1"/>
  <c r="BA92" i="1" s="1"/>
  <c r="AP92" i="1"/>
  <c r="AZ36" i="1"/>
  <c r="BA36" i="1" s="1"/>
  <c r="AP36" i="1"/>
  <c r="AZ38" i="1"/>
  <c r="BA38" i="1" s="1"/>
  <c r="AP38" i="1"/>
  <c r="AZ40" i="1"/>
  <c r="BA40" i="1" s="1"/>
  <c r="AP40" i="1"/>
  <c r="AZ42" i="1"/>
  <c r="BA42" i="1" s="1"/>
  <c r="AP42" i="1"/>
  <c r="AZ44" i="1"/>
  <c r="BA44" i="1" s="1"/>
  <c r="AP44" i="1"/>
  <c r="AZ46" i="1"/>
  <c r="BA46" i="1" s="1"/>
  <c r="AP46" i="1"/>
  <c r="AZ48" i="1"/>
  <c r="BA48" i="1" s="1"/>
  <c r="AP48" i="1"/>
  <c r="AZ50" i="1"/>
  <c r="BA50" i="1" s="1"/>
  <c r="AP50" i="1"/>
  <c r="AZ52" i="1"/>
  <c r="BA52" i="1" s="1"/>
  <c r="AP52" i="1"/>
  <c r="AZ54" i="1"/>
  <c r="BA54" i="1" s="1"/>
  <c r="AP54" i="1"/>
  <c r="AZ62" i="1"/>
  <c r="BA62" i="1" s="1"/>
  <c r="AP62" i="1"/>
  <c r="AZ70" i="1"/>
  <c r="BA70" i="1" s="1"/>
  <c r="AP70" i="1"/>
  <c r="AZ78" i="1"/>
  <c r="BA78" i="1" s="1"/>
  <c r="AP78" i="1"/>
  <c r="AZ86" i="1"/>
  <c r="BA86" i="1" s="1"/>
  <c r="AP86" i="1"/>
  <c r="AP115" i="1"/>
  <c r="AZ115" i="1"/>
  <c r="BA115" i="1" s="1"/>
  <c r="AP120" i="1"/>
  <c r="AZ120" i="1"/>
  <c r="BA120" i="1" s="1"/>
  <c r="AP125" i="1"/>
  <c r="AZ125" i="1"/>
  <c r="BA125" i="1" s="1"/>
  <c r="AZ160" i="1"/>
  <c r="BA160" i="1" s="1"/>
  <c r="AP160" i="1"/>
  <c r="AZ168" i="1"/>
  <c r="BA168" i="1" s="1"/>
  <c r="AP168" i="1"/>
  <c r="AZ186" i="1"/>
  <c r="BA186" i="1" s="1"/>
  <c r="AP186" i="1"/>
  <c r="AZ139" i="1"/>
  <c r="BA139" i="1" s="1"/>
  <c r="AZ142" i="1"/>
  <c r="BA142" i="1" s="1"/>
  <c r="AP142" i="1"/>
  <c r="AZ149" i="1"/>
  <c r="BA149" i="1" s="1"/>
  <c r="AP149" i="1"/>
  <c r="AZ176" i="1"/>
  <c r="BA176" i="1" s="1"/>
  <c r="AP176" i="1"/>
  <c r="AZ237" i="1"/>
  <c r="BA237" i="1" s="1"/>
  <c r="AP237" i="1"/>
  <c r="AZ245" i="1"/>
  <c r="BA245" i="1" s="1"/>
  <c r="AP245" i="1"/>
  <c r="AP298" i="1"/>
  <c r="AZ298" i="1"/>
  <c r="BA298" i="1" s="1"/>
  <c r="AZ76" i="1"/>
  <c r="BA76" i="1" s="1"/>
  <c r="AP76" i="1"/>
  <c r="AP95" i="1"/>
  <c r="AZ95" i="1"/>
  <c r="BA95" i="1" s="1"/>
  <c r="AP117" i="1"/>
  <c r="AZ117" i="1"/>
  <c r="BA117" i="1" s="1"/>
  <c r="AZ173" i="1"/>
  <c r="BA173" i="1" s="1"/>
  <c r="AP173" i="1"/>
  <c r="AP279" i="1"/>
  <c r="AZ279" i="1"/>
  <c r="BA279" i="1" s="1"/>
  <c r="AP289" i="1"/>
  <c r="AZ289" i="1"/>
  <c r="BA289" i="1" s="1"/>
  <c r="AP303" i="1"/>
  <c r="AZ303" i="1"/>
  <c r="BA303" i="1" s="1"/>
  <c r="AP99" i="1"/>
  <c r="AZ99" i="1"/>
  <c r="BA99" i="1" s="1"/>
  <c r="AP104" i="1"/>
  <c r="AZ104" i="1"/>
  <c r="BA104" i="1" s="1"/>
  <c r="AP109" i="1"/>
  <c r="AZ109" i="1"/>
  <c r="BA109" i="1" s="1"/>
  <c r="AP131" i="1"/>
  <c r="AZ131" i="1"/>
  <c r="BA131" i="1" s="1"/>
  <c r="AP136" i="1"/>
  <c r="AZ136" i="1"/>
  <c r="BA136" i="1" s="1"/>
  <c r="AZ158" i="1"/>
  <c r="BA158" i="1" s="1"/>
  <c r="AZ174" i="1"/>
  <c r="BA174" i="1" s="1"/>
  <c r="AP174" i="1"/>
  <c r="AZ210" i="1"/>
  <c r="BA210" i="1" s="1"/>
  <c r="AZ231" i="1"/>
  <c r="BA231" i="1" s="1"/>
  <c r="AP231" i="1"/>
  <c r="AZ235" i="1"/>
  <c r="BA235" i="1" s="1"/>
  <c r="AP235" i="1"/>
  <c r="AZ60" i="1"/>
  <c r="BA60" i="1" s="1"/>
  <c r="AP60" i="1"/>
  <c r="AZ84" i="1"/>
  <c r="BA84" i="1" s="1"/>
  <c r="AP84" i="1"/>
  <c r="AP112" i="1"/>
  <c r="AZ112" i="1"/>
  <c r="BA112" i="1" s="1"/>
  <c r="AZ161" i="1"/>
  <c r="BA161" i="1" s="1"/>
  <c r="AP161" i="1"/>
  <c r="AZ150" i="1"/>
  <c r="BA150" i="1" s="1"/>
  <c r="AP150" i="1"/>
  <c r="AZ170" i="1"/>
  <c r="BA170" i="1" s="1"/>
  <c r="AP170" i="1"/>
  <c r="AZ155" i="1"/>
  <c r="BA155" i="1" s="1"/>
  <c r="AP158" i="1"/>
  <c r="AZ198" i="1"/>
  <c r="BA198" i="1" s="1"/>
  <c r="AP198" i="1"/>
  <c r="AP210" i="1"/>
  <c r="AZ251" i="1"/>
  <c r="BA251" i="1" s="1"/>
  <c r="AP251" i="1"/>
  <c r="AZ56" i="1"/>
  <c r="BA56" i="1" s="1"/>
  <c r="AP56" i="1"/>
  <c r="AZ64" i="1"/>
  <c r="BA64" i="1" s="1"/>
  <c r="AP64" i="1"/>
  <c r="AZ72" i="1"/>
  <c r="BA72" i="1" s="1"/>
  <c r="AP72" i="1"/>
  <c r="AZ80" i="1"/>
  <c r="BA80" i="1" s="1"/>
  <c r="AP80" i="1"/>
  <c r="AZ88" i="1"/>
  <c r="BA88" i="1" s="1"/>
  <c r="AP88" i="1"/>
  <c r="AP101" i="1"/>
  <c r="AZ101" i="1"/>
  <c r="BA101" i="1" s="1"/>
  <c r="AP123" i="1"/>
  <c r="AZ123" i="1"/>
  <c r="BA123" i="1" s="1"/>
  <c r="AP128" i="1"/>
  <c r="AZ128" i="1"/>
  <c r="BA128" i="1" s="1"/>
  <c r="AP133" i="1"/>
  <c r="AZ133" i="1"/>
  <c r="BA133" i="1" s="1"/>
  <c r="AP155" i="1"/>
  <c r="AZ167" i="1"/>
  <c r="BA167" i="1" s="1"/>
  <c r="AP167" i="1"/>
  <c r="AZ68" i="1"/>
  <c r="BA68" i="1" s="1"/>
  <c r="AP68" i="1"/>
  <c r="AP107" i="1"/>
  <c r="AZ107" i="1"/>
  <c r="BA107" i="1" s="1"/>
  <c r="AZ147" i="1"/>
  <c r="BA147" i="1" s="1"/>
  <c r="AZ273" i="1"/>
  <c r="BA273" i="1" s="1"/>
  <c r="AP273" i="1"/>
  <c r="AP97" i="1"/>
  <c r="AZ97" i="1"/>
  <c r="BA97" i="1" s="1"/>
  <c r="AZ141" i="1"/>
  <c r="BA141" i="1" s="1"/>
  <c r="AP141" i="1"/>
  <c r="AP102" i="1"/>
  <c r="AZ102" i="1"/>
  <c r="BA102" i="1" s="1"/>
  <c r="AP110" i="1"/>
  <c r="AZ110" i="1"/>
  <c r="BA110" i="1" s="1"/>
  <c r="AP118" i="1"/>
  <c r="AZ118" i="1"/>
  <c r="BA118" i="1" s="1"/>
  <c r="AP126" i="1"/>
  <c r="AZ126" i="1"/>
  <c r="BA126" i="1" s="1"/>
  <c r="AP134" i="1"/>
  <c r="AZ134" i="1"/>
  <c r="BA134" i="1" s="1"/>
  <c r="AZ159" i="1"/>
  <c r="BA159" i="1" s="1"/>
  <c r="AP159" i="1"/>
  <c r="AZ162" i="1"/>
  <c r="BA162" i="1" s="1"/>
  <c r="AP162" i="1"/>
  <c r="AZ171" i="1"/>
  <c r="BA171" i="1" s="1"/>
  <c r="AP290" i="1"/>
  <c r="AZ290" i="1"/>
  <c r="BA290" i="1" s="1"/>
  <c r="AP308" i="1"/>
  <c r="AZ308" i="1"/>
  <c r="BA308" i="1" s="1"/>
  <c r="AP105" i="1"/>
  <c r="AZ105" i="1"/>
  <c r="BA105" i="1" s="1"/>
  <c r="AP113" i="1"/>
  <c r="AZ113" i="1"/>
  <c r="BA113" i="1" s="1"/>
  <c r="AP121" i="1"/>
  <c r="AZ121" i="1"/>
  <c r="BA121" i="1" s="1"/>
  <c r="AP129" i="1"/>
  <c r="AZ129" i="1"/>
  <c r="BA129" i="1" s="1"/>
  <c r="AZ137" i="1"/>
  <c r="BA137" i="1" s="1"/>
  <c r="AP137" i="1"/>
  <c r="AZ143" i="1"/>
  <c r="BA143" i="1" s="1"/>
  <c r="AZ145" i="1"/>
  <c r="BA145" i="1" s="1"/>
  <c r="AP145" i="1"/>
  <c r="AZ151" i="1"/>
  <c r="BA151" i="1" s="1"/>
  <c r="AZ153" i="1"/>
  <c r="BA153" i="1" s="1"/>
  <c r="AP153" i="1"/>
  <c r="AZ165" i="1"/>
  <c r="BA165" i="1" s="1"/>
  <c r="AP165" i="1"/>
  <c r="AP171" i="1"/>
  <c r="AZ229" i="1"/>
  <c r="BA229" i="1" s="1"/>
  <c r="AZ262" i="1"/>
  <c r="BA262" i="1" s="1"/>
  <c r="AP262" i="1"/>
  <c r="AP281" i="1"/>
  <c r="AZ281" i="1"/>
  <c r="BA281" i="1" s="1"/>
  <c r="AP100" i="1"/>
  <c r="AZ100" i="1"/>
  <c r="BA100" i="1" s="1"/>
  <c r="AP108" i="1"/>
  <c r="AZ108" i="1"/>
  <c r="BA108" i="1" s="1"/>
  <c r="AP116" i="1"/>
  <c r="AZ116" i="1"/>
  <c r="BA116" i="1" s="1"/>
  <c r="AP124" i="1"/>
  <c r="AZ124" i="1"/>
  <c r="BA124" i="1" s="1"/>
  <c r="AP132" i="1"/>
  <c r="AZ132" i="1"/>
  <c r="BA132" i="1" s="1"/>
  <c r="AZ166" i="1"/>
  <c r="BA166" i="1" s="1"/>
  <c r="AZ169" i="1"/>
  <c r="BA169" i="1" s="1"/>
  <c r="AP169" i="1"/>
  <c r="AZ202" i="1"/>
  <c r="BA202" i="1" s="1"/>
  <c r="AP202" i="1"/>
  <c r="AZ257" i="1"/>
  <c r="BA257" i="1" s="1"/>
  <c r="AP257" i="1"/>
  <c r="AZ269" i="1"/>
  <c r="BA269" i="1" s="1"/>
  <c r="AP269" i="1"/>
  <c r="AP285" i="1"/>
  <c r="AZ285" i="1"/>
  <c r="BA285" i="1" s="1"/>
  <c r="AP103" i="1"/>
  <c r="AZ103" i="1"/>
  <c r="BA103" i="1" s="1"/>
  <c r="AP111" i="1"/>
  <c r="AZ111" i="1"/>
  <c r="BA111" i="1" s="1"/>
  <c r="AP119" i="1"/>
  <c r="AZ119" i="1"/>
  <c r="BA119" i="1" s="1"/>
  <c r="AP127" i="1"/>
  <c r="AZ127" i="1"/>
  <c r="BA127" i="1" s="1"/>
  <c r="AP135" i="1"/>
  <c r="AZ135" i="1"/>
  <c r="BA135" i="1" s="1"/>
  <c r="AZ163" i="1"/>
  <c r="BA163" i="1" s="1"/>
  <c r="AP166" i="1"/>
  <c r="AZ188" i="1"/>
  <c r="BA188" i="1" s="1"/>
  <c r="AP188" i="1"/>
  <c r="AZ249" i="1"/>
  <c r="BA249" i="1" s="1"/>
  <c r="AP249" i="1"/>
  <c r="AZ258" i="1"/>
  <c r="BA258" i="1" s="1"/>
  <c r="AP258" i="1"/>
  <c r="AP94" i="1"/>
  <c r="AZ94" i="1"/>
  <c r="BA94" i="1" s="1"/>
  <c r="AP96" i="1"/>
  <c r="AZ96" i="1"/>
  <c r="BA96" i="1" s="1"/>
  <c r="AP98" i="1"/>
  <c r="AZ98" i="1"/>
  <c r="BA98" i="1" s="1"/>
  <c r="AP106" i="1"/>
  <c r="AZ106" i="1"/>
  <c r="BA106" i="1" s="1"/>
  <c r="AP114" i="1"/>
  <c r="AZ114" i="1"/>
  <c r="BA114" i="1" s="1"/>
  <c r="AP122" i="1"/>
  <c r="AZ122" i="1"/>
  <c r="BA122" i="1" s="1"/>
  <c r="AP130" i="1"/>
  <c r="AZ130" i="1"/>
  <c r="BA130" i="1" s="1"/>
  <c r="AZ138" i="1"/>
  <c r="BA138" i="1" s="1"/>
  <c r="AP138" i="1"/>
  <c r="AZ146" i="1"/>
  <c r="BA146" i="1" s="1"/>
  <c r="AP146" i="1"/>
  <c r="AZ154" i="1"/>
  <c r="BA154" i="1" s="1"/>
  <c r="AP154" i="1"/>
  <c r="AZ157" i="1"/>
  <c r="BA157" i="1" s="1"/>
  <c r="AP157" i="1"/>
  <c r="AZ227" i="1"/>
  <c r="BA227" i="1" s="1"/>
  <c r="AP227" i="1"/>
  <c r="AZ190" i="1"/>
  <c r="BA190" i="1" s="1"/>
  <c r="AZ261" i="1"/>
  <c r="BA261" i="1" s="1"/>
  <c r="AP261" i="1"/>
  <c r="AZ274" i="1"/>
  <c r="BA274" i="1" s="1"/>
  <c r="AP274" i="1"/>
  <c r="AP284" i="1"/>
  <c r="AZ284" i="1"/>
  <c r="BA284" i="1" s="1"/>
  <c r="AZ184" i="1"/>
  <c r="BA184" i="1" s="1"/>
  <c r="AP184" i="1"/>
  <c r="AZ218" i="1"/>
  <c r="BA218" i="1" s="1"/>
  <c r="AZ222" i="1"/>
  <c r="BA222" i="1" s="1"/>
  <c r="AZ233" i="1"/>
  <c r="BA233" i="1" s="1"/>
  <c r="AZ241" i="1"/>
  <c r="BA241" i="1" s="1"/>
  <c r="AP241" i="1"/>
  <c r="AZ270" i="1"/>
  <c r="BA270" i="1" s="1"/>
  <c r="AP270" i="1"/>
  <c r="AP282" i="1"/>
  <c r="AZ282" i="1"/>
  <c r="BA282" i="1" s="1"/>
  <c r="AP295" i="1"/>
  <c r="AZ295" i="1"/>
  <c r="BA295" i="1" s="1"/>
  <c r="AP304" i="1"/>
  <c r="AZ304" i="1"/>
  <c r="BA304" i="1" s="1"/>
  <c r="AZ182" i="1"/>
  <c r="BA182" i="1" s="1"/>
  <c r="AZ206" i="1"/>
  <c r="BA206" i="1" s="1"/>
  <c r="AP218" i="1"/>
  <c r="AP222" i="1"/>
  <c r="AP233" i="1"/>
  <c r="AZ242" i="1"/>
  <c r="BA242" i="1" s="1"/>
  <c r="AZ255" i="1"/>
  <c r="BA255" i="1" s="1"/>
  <c r="AP255" i="1"/>
  <c r="AP277" i="1"/>
  <c r="AZ277" i="1"/>
  <c r="BA277" i="1" s="1"/>
  <c r="AP300" i="1"/>
  <c r="AZ300" i="1"/>
  <c r="BA300" i="1" s="1"/>
  <c r="AZ180" i="1"/>
  <c r="BA180" i="1" s="1"/>
  <c r="AP180" i="1"/>
  <c r="AP182" i="1"/>
  <c r="AZ194" i="1"/>
  <c r="BA194" i="1" s="1"/>
  <c r="AP206" i="1"/>
  <c r="AZ225" i="1"/>
  <c r="BA225" i="1" s="1"/>
  <c r="AP242" i="1"/>
  <c r="AZ247" i="1"/>
  <c r="BA247" i="1" s="1"/>
  <c r="AP247" i="1"/>
  <c r="AZ265" i="1"/>
  <c r="BA265" i="1" s="1"/>
  <c r="AP265" i="1"/>
  <c r="AP287" i="1"/>
  <c r="AZ287" i="1"/>
  <c r="BA287" i="1" s="1"/>
  <c r="AP296" i="1"/>
  <c r="AZ296" i="1"/>
  <c r="BA296" i="1" s="1"/>
  <c r="AZ140" i="1"/>
  <c r="BA140" i="1" s="1"/>
  <c r="AZ144" i="1"/>
  <c r="BA144" i="1" s="1"/>
  <c r="AZ148" i="1"/>
  <c r="BA148" i="1" s="1"/>
  <c r="AZ152" i="1"/>
  <c r="BA152" i="1" s="1"/>
  <c r="AZ156" i="1"/>
  <c r="BA156" i="1" s="1"/>
  <c r="AZ164" i="1"/>
  <c r="BA164" i="1" s="1"/>
  <c r="AZ172" i="1"/>
  <c r="BA172" i="1" s="1"/>
  <c r="AZ178" i="1"/>
  <c r="BA178" i="1" s="1"/>
  <c r="AZ214" i="1"/>
  <c r="BA214" i="1" s="1"/>
  <c r="AZ239" i="1"/>
  <c r="BA239" i="1" s="1"/>
  <c r="AP239" i="1"/>
  <c r="AZ252" i="1"/>
  <c r="BA252" i="1" s="1"/>
  <c r="AP252" i="1"/>
  <c r="AZ266" i="1"/>
  <c r="BA266" i="1" s="1"/>
  <c r="AP266" i="1"/>
  <c r="AP288" i="1"/>
  <c r="AZ288" i="1"/>
  <c r="BA288" i="1" s="1"/>
  <c r="AP292" i="1"/>
  <c r="AZ292" i="1"/>
  <c r="BA292" i="1" s="1"/>
  <c r="AP297" i="1"/>
  <c r="AZ297" i="1"/>
  <c r="BA297" i="1" s="1"/>
  <c r="AP278" i="1"/>
  <c r="AZ278" i="1"/>
  <c r="BA278" i="1" s="1"/>
  <c r="AP293" i="1"/>
  <c r="AZ293" i="1"/>
  <c r="BA293" i="1" s="1"/>
  <c r="AP305" i="1"/>
  <c r="AZ305" i="1"/>
  <c r="BA305" i="1" s="1"/>
  <c r="AP177" i="1"/>
  <c r="AP181" i="1"/>
  <c r="AP185" i="1"/>
  <c r="AP189" i="1"/>
  <c r="AP193" i="1"/>
  <c r="AP197" i="1"/>
  <c r="AP201" i="1"/>
  <c r="AP205" i="1"/>
  <c r="AP209" i="1"/>
  <c r="AP213" i="1"/>
  <c r="AP217" i="1"/>
  <c r="AP221" i="1"/>
  <c r="AP246" i="1"/>
  <c r="AP286" i="1"/>
  <c r="AZ286" i="1"/>
  <c r="BA286" i="1" s="1"/>
  <c r="AP301" i="1"/>
  <c r="AZ301" i="1"/>
  <c r="BA301" i="1" s="1"/>
  <c r="AZ228" i="1"/>
  <c r="BA228" i="1" s="1"/>
  <c r="AP228" i="1"/>
  <c r="AZ236" i="1"/>
  <c r="BA236" i="1" s="1"/>
  <c r="AP236" i="1"/>
  <c r="AZ243" i="1"/>
  <c r="BA243" i="1" s="1"/>
  <c r="AP243" i="1"/>
  <c r="AZ259" i="1"/>
  <c r="BA259" i="1" s="1"/>
  <c r="AP259" i="1"/>
  <c r="AZ263" i="1"/>
  <c r="BA263" i="1" s="1"/>
  <c r="AP263" i="1"/>
  <c r="AZ267" i="1"/>
  <c r="BA267" i="1" s="1"/>
  <c r="AP267" i="1"/>
  <c r="AZ271" i="1"/>
  <c r="BA271" i="1" s="1"/>
  <c r="AP271" i="1"/>
  <c r="AZ275" i="1"/>
  <c r="BA275" i="1" s="1"/>
  <c r="AP275" i="1"/>
  <c r="AP294" i="1"/>
  <c r="AZ294" i="1"/>
  <c r="BA294" i="1" s="1"/>
  <c r="AP306" i="1"/>
  <c r="AZ306" i="1"/>
  <c r="BA306" i="1" s="1"/>
  <c r="AP192" i="1"/>
  <c r="AP196" i="1"/>
  <c r="AP200" i="1"/>
  <c r="AP204" i="1"/>
  <c r="AP208" i="1"/>
  <c r="AP212" i="1"/>
  <c r="AP216" i="1"/>
  <c r="AZ230" i="1"/>
  <c r="BA230" i="1" s="1"/>
  <c r="AZ253" i="1"/>
  <c r="BA253" i="1" s="1"/>
  <c r="AP253" i="1"/>
  <c r="AP302" i="1"/>
  <c r="AZ302" i="1"/>
  <c r="BA302" i="1" s="1"/>
  <c r="AP230" i="1"/>
  <c r="AP244" i="1"/>
  <c r="AP260" i="1"/>
  <c r="AP264" i="1"/>
  <c r="AP268" i="1"/>
  <c r="AP272" i="1"/>
  <c r="AP276" i="1"/>
  <c r="AP280" i="1"/>
  <c r="AZ280" i="1"/>
  <c r="BA280" i="1" s="1"/>
  <c r="AP283" i="1"/>
  <c r="AZ283" i="1"/>
  <c r="BA283" i="1" s="1"/>
  <c r="AP291" i="1"/>
  <c r="AZ291" i="1"/>
  <c r="BA291" i="1" s="1"/>
  <c r="AP299" i="1"/>
  <c r="AZ299" i="1"/>
  <c r="BA299" i="1" s="1"/>
  <c r="AP307" i="1"/>
  <c r="AZ307" i="1"/>
  <c r="BA307" i="1" s="1"/>
  <c r="CB801" i="1"/>
  <c r="CB800" i="1"/>
  <c r="CB799" i="1"/>
  <c r="CB798" i="1"/>
  <c r="CB797" i="1"/>
  <c r="CB796" i="1"/>
  <c r="CB795" i="1"/>
  <c r="CB794" i="1"/>
  <c r="CB793" i="1"/>
  <c r="CB792" i="1"/>
  <c r="CB791" i="1"/>
  <c r="CB790" i="1"/>
  <c r="CB789" i="1"/>
  <c r="CB788" i="1"/>
  <c r="CB787" i="1"/>
  <c r="CB786" i="1"/>
  <c r="CB785" i="1"/>
  <c r="CB784" i="1"/>
  <c r="CB783" i="1"/>
  <c r="CB782" i="1"/>
  <c r="CB781" i="1"/>
  <c r="CB780" i="1"/>
  <c r="CB779" i="1"/>
  <c r="CB778" i="1"/>
  <c r="CB777" i="1"/>
  <c r="CB776" i="1"/>
  <c r="CB775" i="1"/>
  <c r="CB774" i="1"/>
  <c r="CB773" i="1"/>
  <c r="CB772" i="1"/>
  <c r="CB771" i="1"/>
  <c r="CB770" i="1"/>
  <c r="CB769" i="1"/>
  <c r="CB768" i="1"/>
  <c r="CB767" i="1"/>
  <c r="CB766" i="1"/>
  <c r="CB765" i="1"/>
  <c r="CB764" i="1"/>
  <c r="CB763" i="1"/>
  <c r="CB762" i="1"/>
  <c r="CB761" i="1"/>
  <c r="CB760" i="1"/>
  <c r="CB759" i="1"/>
  <c r="CB758" i="1"/>
  <c r="CB757" i="1"/>
  <c r="CB756" i="1"/>
  <c r="CB755" i="1"/>
  <c r="CB754" i="1"/>
  <c r="CB753" i="1"/>
  <c r="CB752" i="1"/>
  <c r="CB751" i="1"/>
  <c r="CB750" i="1"/>
  <c r="CB749" i="1"/>
  <c r="CB748" i="1"/>
  <c r="CB747" i="1"/>
  <c r="CB746" i="1"/>
  <c r="CB745" i="1"/>
  <c r="CB744" i="1"/>
  <c r="CB743" i="1"/>
  <c r="CB742" i="1"/>
  <c r="CB741" i="1"/>
  <c r="CB740" i="1"/>
  <c r="CB739" i="1"/>
  <c r="CB738" i="1"/>
  <c r="CB737" i="1"/>
  <c r="CB736" i="1"/>
  <c r="CB735" i="1"/>
  <c r="CB734" i="1"/>
  <c r="CB733" i="1"/>
  <c r="CB732" i="1"/>
  <c r="CB731" i="1"/>
  <c r="CB730" i="1"/>
  <c r="CB729" i="1"/>
  <c r="CB728" i="1"/>
  <c r="CB727" i="1"/>
  <c r="CB726" i="1"/>
  <c r="CB725" i="1"/>
  <c r="CB724" i="1"/>
  <c r="CB723" i="1"/>
  <c r="CB722" i="1"/>
  <c r="CB721" i="1"/>
  <c r="CB720" i="1"/>
  <c r="CB719" i="1"/>
  <c r="CB718" i="1"/>
  <c r="CB717" i="1"/>
  <c r="CB716" i="1"/>
  <c r="CB715" i="1"/>
  <c r="CB714" i="1"/>
  <c r="CB713" i="1"/>
  <c r="CB712" i="1"/>
  <c r="CB711" i="1"/>
  <c r="CB710" i="1"/>
  <c r="CB709" i="1"/>
  <c r="CB708" i="1"/>
  <c r="CB707" i="1"/>
  <c r="CB706" i="1"/>
  <c r="CB705" i="1"/>
  <c r="CB704" i="1"/>
  <c r="CB703" i="1"/>
  <c r="CB702" i="1"/>
  <c r="CB701" i="1"/>
  <c r="CB700" i="1"/>
  <c r="CB699" i="1"/>
  <c r="CB698" i="1"/>
  <c r="CB697" i="1"/>
  <c r="CB696" i="1"/>
  <c r="CB695" i="1"/>
  <c r="CB694" i="1"/>
  <c r="CB693" i="1"/>
  <c r="CB692" i="1"/>
  <c r="CB691" i="1"/>
  <c r="CB690" i="1"/>
  <c r="CB689" i="1"/>
  <c r="CB688" i="1"/>
  <c r="CB687" i="1"/>
  <c r="CB686" i="1"/>
  <c r="CB685" i="1"/>
  <c r="CB684" i="1"/>
  <c r="CB683" i="1"/>
  <c r="CB682" i="1"/>
  <c r="CB681" i="1"/>
  <c r="CB680" i="1"/>
  <c r="CB679" i="1"/>
  <c r="CB678" i="1"/>
  <c r="CB677" i="1"/>
  <c r="CB676" i="1"/>
  <c r="CB675" i="1"/>
  <c r="CB674" i="1"/>
  <c r="CB673" i="1"/>
  <c r="CB672" i="1"/>
  <c r="CB671" i="1"/>
  <c r="CB670" i="1"/>
  <c r="CB669" i="1"/>
  <c r="CB668" i="1"/>
  <c r="CB667" i="1"/>
  <c r="CB666" i="1"/>
  <c r="CB665" i="1"/>
  <c r="CB664" i="1"/>
  <c r="CB663" i="1"/>
  <c r="CB662" i="1"/>
  <c r="CB661" i="1"/>
  <c r="CB660" i="1"/>
  <c r="CB659" i="1"/>
  <c r="CB658" i="1"/>
  <c r="CB657" i="1"/>
  <c r="CB656" i="1"/>
  <c r="CB655" i="1"/>
  <c r="CB654" i="1"/>
  <c r="CB653" i="1"/>
  <c r="CB652" i="1"/>
  <c r="CB651" i="1"/>
  <c r="CB650" i="1"/>
  <c r="CB649" i="1"/>
  <c r="CB648" i="1"/>
  <c r="CB647" i="1"/>
  <c r="CB646" i="1"/>
  <c r="CB645" i="1"/>
  <c r="CB644" i="1"/>
  <c r="CB643" i="1"/>
  <c r="CB642" i="1"/>
  <c r="CB641" i="1"/>
  <c r="CB640" i="1"/>
  <c r="CB639" i="1"/>
  <c r="CB638" i="1"/>
  <c r="CB637" i="1"/>
  <c r="CB636" i="1"/>
  <c r="CB635" i="1"/>
  <c r="CB634" i="1"/>
  <c r="CB633" i="1"/>
  <c r="CB632" i="1"/>
  <c r="CB631" i="1"/>
  <c r="CB630" i="1"/>
  <c r="CB629" i="1"/>
  <c r="CB628" i="1"/>
  <c r="CB627" i="1"/>
  <c r="CB626" i="1"/>
  <c r="CB625" i="1"/>
  <c r="CB624" i="1"/>
  <c r="CB623" i="1"/>
  <c r="CB622" i="1"/>
  <c r="CB621" i="1"/>
  <c r="CB620" i="1"/>
  <c r="CB619" i="1"/>
  <c r="CB618" i="1"/>
  <c r="CB617" i="1"/>
  <c r="CB616" i="1"/>
  <c r="CB615" i="1"/>
  <c r="CB614" i="1"/>
  <c r="CB613" i="1"/>
  <c r="CB612" i="1"/>
  <c r="CB611" i="1"/>
  <c r="CB610" i="1"/>
  <c r="CB609" i="1"/>
  <c r="CB608" i="1"/>
  <c r="CB607" i="1"/>
  <c r="CB606" i="1"/>
  <c r="CB605" i="1"/>
  <c r="CB604" i="1"/>
  <c r="CB603" i="1"/>
  <c r="CB602" i="1"/>
  <c r="CB601" i="1"/>
  <c r="CB600" i="1"/>
  <c r="CB599" i="1"/>
  <c r="CB598" i="1"/>
  <c r="CB597" i="1"/>
  <c r="CB596" i="1"/>
  <c r="CB595" i="1"/>
  <c r="CB594" i="1"/>
  <c r="CB593" i="1"/>
  <c r="CB592" i="1"/>
  <c r="CB591" i="1"/>
  <c r="CB590" i="1"/>
  <c r="CB589" i="1"/>
  <c r="CB588" i="1"/>
  <c r="CB587" i="1"/>
  <c r="CB586" i="1"/>
  <c r="CB585" i="1"/>
  <c r="CB584" i="1"/>
  <c r="CB583" i="1"/>
  <c r="CB582" i="1"/>
  <c r="CB581" i="1"/>
  <c r="CB580" i="1"/>
  <c r="CB579" i="1"/>
  <c r="CB578" i="1"/>
  <c r="CB577" i="1"/>
  <c r="CB576" i="1"/>
  <c r="CB575" i="1"/>
  <c r="CB574" i="1"/>
  <c r="CB573" i="1"/>
  <c r="CB572" i="1"/>
  <c r="CB571" i="1"/>
  <c r="CB570" i="1"/>
  <c r="CB569" i="1"/>
  <c r="CB568" i="1"/>
  <c r="CB567" i="1"/>
  <c r="CB566" i="1"/>
  <c r="CB565" i="1"/>
  <c r="CB564" i="1"/>
  <c r="CB563" i="1"/>
  <c r="CB562" i="1"/>
  <c r="CB561" i="1"/>
  <c r="CB560" i="1"/>
  <c r="CB559" i="1"/>
  <c r="CB558" i="1"/>
  <c r="CB557" i="1"/>
  <c r="CB556" i="1"/>
  <c r="CB555" i="1"/>
  <c r="CB554" i="1"/>
  <c r="CB553" i="1"/>
  <c r="CB552" i="1"/>
  <c r="CB551" i="1"/>
  <c r="CB550" i="1"/>
  <c r="CB549" i="1"/>
  <c r="CB548" i="1"/>
  <c r="CB547" i="1"/>
  <c r="CB546" i="1"/>
  <c r="CB545" i="1"/>
  <c r="CB544" i="1"/>
  <c r="CB543" i="1"/>
  <c r="CB542" i="1"/>
  <c r="CB541" i="1"/>
  <c r="CB540" i="1"/>
  <c r="CB539" i="1"/>
  <c r="CB538" i="1"/>
  <c r="CB537" i="1"/>
  <c r="CB536" i="1"/>
  <c r="CB535" i="1"/>
  <c r="CB534" i="1"/>
  <c r="CB533" i="1"/>
  <c r="CB532" i="1"/>
  <c r="CB531" i="1"/>
  <c r="CB530" i="1"/>
  <c r="CB529" i="1"/>
  <c r="CB528" i="1"/>
  <c r="CB527" i="1"/>
  <c r="CB526" i="1"/>
  <c r="CB525" i="1"/>
  <c r="CB524" i="1"/>
  <c r="CB523" i="1"/>
  <c r="CB522" i="1"/>
  <c r="CB521" i="1"/>
  <c r="CB520" i="1"/>
  <c r="CB519" i="1"/>
  <c r="CB518" i="1"/>
  <c r="CB517" i="1"/>
  <c r="CB516" i="1"/>
  <c r="CB515" i="1"/>
  <c r="CB514" i="1"/>
  <c r="CB513" i="1"/>
  <c r="CB512" i="1"/>
  <c r="CB511" i="1"/>
  <c r="CB510" i="1"/>
  <c r="CB509" i="1"/>
  <c r="CB508" i="1"/>
  <c r="CB507" i="1"/>
  <c r="CB506" i="1"/>
  <c r="CB505" i="1"/>
  <c r="CB504" i="1"/>
  <c r="CB503" i="1"/>
  <c r="CB502" i="1"/>
  <c r="CB501" i="1"/>
  <c r="CB500" i="1"/>
  <c r="CB499" i="1"/>
  <c r="CB498" i="1"/>
  <c r="CB497" i="1"/>
  <c r="CB496" i="1"/>
  <c r="CB495" i="1"/>
  <c r="CB494" i="1"/>
  <c r="CB493" i="1"/>
  <c r="CB492" i="1"/>
  <c r="CB491" i="1"/>
  <c r="CB490" i="1"/>
  <c r="CB489" i="1"/>
  <c r="CB488" i="1"/>
  <c r="CB487" i="1"/>
  <c r="CB486" i="1"/>
  <c r="CB485" i="1"/>
  <c r="CB484" i="1"/>
  <c r="CB483" i="1"/>
  <c r="CB482" i="1"/>
  <c r="CB481" i="1"/>
  <c r="CB480" i="1"/>
  <c r="CB479" i="1"/>
  <c r="CB478" i="1"/>
  <c r="CB477" i="1"/>
  <c r="CB476" i="1"/>
  <c r="CB475" i="1"/>
  <c r="CB474" i="1"/>
  <c r="CB473" i="1"/>
  <c r="CB472" i="1"/>
  <c r="CB471" i="1"/>
  <c r="CB470" i="1"/>
  <c r="CB469" i="1"/>
  <c r="CB468" i="1"/>
  <c r="CB467" i="1"/>
  <c r="CB466" i="1"/>
  <c r="CB465" i="1"/>
  <c r="CB464" i="1"/>
  <c r="CB463" i="1"/>
  <c r="CB462" i="1"/>
  <c r="CB461" i="1"/>
  <c r="CB460" i="1"/>
  <c r="CB459" i="1"/>
  <c r="CB458" i="1"/>
  <c r="CB457" i="1"/>
  <c r="CB456" i="1"/>
  <c r="CB455" i="1"/>
  <c r="CB454" i="1"/>
  <c r="CB453" i="1"/>
  <c r="CB452" i="1"/>
  <c r="CB451" i="1"/>
  <c r="CB450" i="1"/>
  <c r="CB449" i="1"/>
  <c r="CB448" i="1"/>
  <c r="CB447" i="1"/>
  <c r="CB446" i="1"/>
  <c r="CB445" i="1"/>
  <c r="CB444" i="1"/>
  <c r="CB443" i="1"/>
  <c r="CB442" i="1"/>
  <c r="CB441" i="1"/>
  <c r="CB440" i="1"/>
  <c r="CB439" i="1"/>
  <c r="CB438" i="1"/>
  <c r="CB437" i="1"/>
  <c r="CB436" i="1"/>
  <c r="CB435" i="1"/>
  <c r="CB434" i="1"/>
  <c r="CB433" i="1"/>
  <c r="CB432" i="1"/>
  <c r="CB431" i="1"/>
  <c r="CB430" i="1"/>
  <c r="CB429" i="1"/>
  <c r="CB428" i="1"/>
  <c r="CB427" i="1"/>
  <c r="CB426" i="1"/>
  <c r="CB425" i="1"/>
  <c r="CB424" i="1"/>
  <c r="CB423" i="1"/>
  <c r="CB422" i="1"/>
  <c r="CB421" i="1"/>
  <c r="CB420" i="1"/>
  <c r="CB419" i="1"/>
  <c r="CB418" i="1"/>
  <c r="CB417" i="1"/>
  <c r="CB416" i="1"/>
  <c r="CB415" i="1"/>
  <c r="CB414" i="1"/>
  <c r="CB413" i="1"/>
  <c r="CB412" i="1"/>
  <c r="CB411" i="1"/>
  <c r="CB410" i="1"/>
  <c r="CB409" i="1"/>
  <c r="CB408" i="1"/>
  <c r="CB407" i="1"/>
  <c r="CB406" i="1"/>
  <c r="CB405" i="1"/>
  <c r="CB404" i="1"/>
  <c r="CB403" i="1"/>
  <c r="CB402" i="1"/>
  <c r="CB401" i="1"/>
  <c r="CB400" i="1"/>
  <c r="CB399" i="1"/>
  <c r="CB398" i="1"/>
  <c r="CB397" i="1"/>
  <c r="CB396" i="1"/>
  <c r="CB395" i="1"/>
  <c r="CB394" i="1"/>
  <c r="CB393" i="1"/>
  <c r="CB392" i="1"/>
  <c r="CB391" i="1"/>
  <c r="CB390" i="1"/>
  <c r="CB389" i="1"/>
  <c r="CB388" i="1"/>
  <c r="CB387" i="1"/>
  <c r="CB386" i="1"/>
  <c r="CB385" i="1"/>
  <c r="CB384" i="1"/>
  <c r="CB383" i="1"/>
  <c r="CB382" i="1"/>
  <c r="CB381" i="1"/>
  <c r="CB380" i="1"/>
  <c r="CB379" i="1"/>
  <c r="CB378" i="1"/>
  <c r="CB377" i="1"/>
  <c r="CB376" i="1"/>
  <c r="CB375" i="1"/>
  <c r="CB374" i="1"/>
  <c r="CB373" i="1"/>
  <c r="CB372" i="1"/>
  <c r="CB371" i="1"/>
  <c r="CB370" i="1"/>
  <c r="CB369" i="1"/>
  <c r="CB368" i="1"/>
  <c r="CB367" i="1"/>
  <c r="CB366" i="1"/>
  <c r="CB365" i="1"/>
  <c r="CB364" i="1"/>
  <c r="CB363" i="1"/>
  <c r="CB362" i="1"/>
  <c r="CB361" i="1"/>
  <c r="CB360" i="1"/>
  <c r="CB359" i="1"/>
  <c r="CB358" i="1"/>
  <c r="CB357" i="1"/>
  <c r="CB356" i="1"/>
  <c r="CB355" i="1"/>
  <c r="CB354" i="1"/>
  <c r="CB353" i="1"/>
  <c r="CB352" i="1"/>
  <c r="CB351" i="1"/>
  <c r="CB350" i="1"/>
  <c r="CB349" i="1"/>
  <c r="CB348" i="1"/>
  <c r="CB347" i="1"/>
  <c r="CB346" i="1"/>
  <c r="CB345" i="1"/>
  <c r="CB344" i="1"/>
  <c r="CB343" i="1"/>
  <c r="CB342" i="1"/>
  <c r="CB341" i="1"/>
  <c r="CB340" i="1"/>
  <c r="CB339" i="1"/>
  <c r="CB338" i="1"/>
  <c r="CB337" i="1"/>
  <c r="CB336" i="1"/>
  <c r="CB335" i="1"/>
  <c r="CB334" i="1"/>
  <c r="CB333" i="1"/>
  <c r="CB332" i="1"/>
  <c r="CB331" i="1"/>
  <c r="CB330" i="1"/>
  <c r="CB329" i="1"/>
  <c r="CB328" i="1"/>
  <c r="CB327" i="1"/>
  <c r="CB326" i="1"/>
  <c r="CB325" i="1"/>
  <c r="CB324" i="1"/>
  <c r="CB323" i="1"/>
  <c r="CB322" i="1"/>
  <c r="CB321" i="1"/>
  <c r="CB320" i="1"/>
  <c r="CB319" i="1"/>
  <c r="CB318" i="1"/>
  <c r="CB317" i="1"/>
  <c r="CB316" i="1"/>
  <c r="CB315" i="1"/>
  <c r="CB314" i="1"/>
  <c r="CB313" i="1"/>
  <c r="CB312" i="1"/>
  <c r="CB311" i="1"/>
  <c r="CB310" i="1"/>
  <c r="BJ308" i="1"/>
  <c r="BP308" i="1" s="1"/>
  <c r="BJ307" i="1"/>
  <c r="BP307" i="1" s="1"/>
  <c r="BJ306" i="1"/>
  <c r="BP306" i="1" s="1"/>
  <c r="BJ305" i="1"/>
  <c r="BP305" i="1" s="1"/>
  <c r="BJ304" i="1"/>
  <c r="BP304" i="1" s="1"/>
  <c r="BJ303" i="1"/>
  <c r="BP303" i="1" s="1"/>
  <c r="BJ302" i="1"/>
  <c r="BP302" i="1" s="1"/>
  <c r="BJ301" i="1"/>
  <c r="BP301" i="1" s="1"/>
  <c r="BJ300" i="1"/>
  <c r="BP300" i="1" s="1"/>
  <c r="BJ299" i="1"/>
  <c r="BP299" i="1" s="1"/>
  <c r="BJ298" i="1"/>
  <c r="BP298" i="1" s="1"/>
  <c r="BJ297" i="1"/>
  <c r="BP297" i="1" s="1"/>
  <c r="BJ296" i="1"/>
  <c r="BP296" i="1" s="1"/>
  <c r="BJ295" i="1"/>
  <c r="BP295" i="1" s="1"/>
  <c r="BJ294" i="1"/>
  <c r="BP294" i="1" s="1"/>
  <c r="BJ293" i="1"/>
  <c r="BP293" i="1" s="1"/>
  <c r="BJ292" i="1"/>
  <c r="BP292" i="1" s="1"/>
  <c r="BJ291" i="1"/>
  <c r="BP291" i="1" s="1"/>
  <c r="BJ290" i="1"/>
  <c r="BP290" i="1" s="1"/>
  <c r="BJ289" i="1"/>
  <c r="BP289" i="1" s="1"/>
  <c r="BJ288" i="1"/>
  <c r="BP288" i="1" s="1"/>
  <c r="BJ287" i="1"/>
  <c r="BP287" i="1" s="1"/>
  <c r="BJ286" i="1"/>
  <c r="BP286" i="1" s="1"/>
  <c r="BJ285" i="1"/>
  <c r="BP285" i="1" s="1"/>
  <c r="BJ284" i="1"/>
  <c r="BP284" i="1" s="1"/>
  <c r="BJ283" i="1"/>
  <c r="BP283" i="1" s="1"/>
  <c r="BJ282" i="1"/>
  <c r="BP282" i="1" s="1"/>
  <c r="BJ281" i="1"/>
  <c r="BP281" i="1" s="1"/>
  <c r="BJ280" i="1"/>
  <c r="BP280" i="1" s="1"/>
  <c r="BJ279" i="1"/>
  <c r="BP279" i="1" s="1"/>
  <c r="BJ278" i="1"/>
  <c r="BP278" i="1" s="1"/>
  <c r="BJ277" i="1"/>
  <c r="BP277" i="1" s="1"/>
  <c r="BJ276" i="1"/>
  <c r="BP276" i="1" s="1"/>
  <c r="BJ275" i="1"/>
  <c r="BP275" i="1" s="1"/>
  <c r="BJ274" i="1"/>
  <c r="BP274" i="1" s="1"/>
  <c r="BJ273" i="1"/>
  <c r="BP273" i="1" s="1"/>
  <c r="BJ272" i="1"/>
  <c r="BP272" i="1" s="1"/>
  <c r="BJ271" i="1"/>
  <c r="BP271" i="1" s="1"/>
  <c r="BJ270" i="1"/>
  <c r="BP270" i="1" s="1"/>
  <c r="BJ269" i="1"/>
  <c r="BP269" i="1" s="1"/>
  <c r="BJ268" i="1"/>
  <c r="BP268" i="1" s="1"/>
  <c r="BJ267" i="1"/>
  <c r="BP267" i="1" s="1"/>
  <c r="BJ266" i="1"/>
  <c r="BP266" i="1" s="1"/>
  <c r="BJ265" i="1"/>
  <c r="BP265" i="1" s="1"/>
  <c r="BJ264" i="1"/>
  <c r="BP264" i="1" s="1"/>
  <c r="BJ263" i="1"/>
  <c r="BP263" i="1" s="1"/>
  <c r="BJ262" i="1"/>
  <c r="BP262" i="1" s="1"/>
  <c r="BJ261" i="1"/>
  <c r="BP261" i="1" s="1"/>
  <c r="BJ260" i="1"/>
  <c r="BP260" i="1" s="1"/>
  <c r="BJ259" i="1"/>
  <c r="BP259" i="1" s="1"/>
  <c r="BJ258" i="1"/>
  <c r="BP258" i="1" s="1"/>
  <c r="BJ257" i="1"/>
  <c r="BP257" i="1" s="1"/>
  <c r="BJ256" i="1"/>
  <c r="BP256" i="1" s="1"/>
  <c r="BJ255" i="1"/>
  <c r="BP255" i="1" s="1"/>
  <c r="BJ254" i="1"/>
  <c r="BP254" i="1" s="1"/>
  <c r="BJ253" i="1"/>
  <c r="BP253" i="1" s="1"/>
  <c r="BJ252" i="1"/>
  <c r="BP252" i="1" s="1"/>
  <c r="BJ251" i="1"/>
  <c r="BP251" i="1" s="1"/>
  <c r="BJ250" i="1"/>
  <c r="BP250" i="1" s="1"/>
  <c r="BJ249" i="1"/>
  <c r="BP249" i="1" s="1"/>
  <c r="BJ248" i="1"/>
  <c r="BP248" i="1" s="1"/>
  <c r="BJ247" i="1"/>
  <c r="BP247" i="1" s="1"/>
  <c r="BJ246" i="1"/>
  <c r="BP246" i="1" s="1"/>
  <c r="BJ245" i="1"/>
  <c r="BP245" i="1" s="1"/>
  <c r="BJ244" i="1"/>
  <c r="BP244" i="1" s="1"/>
  <c r="BJ243" i="1"/>
  <c r="BP243" i="1" s="1"/>
  <c r="BJ242" i="1"/>
  <c r="BP242" i="1" s="1"/>
  <c r="BJ241" i="1"/>
  <c r="BP241" i="1" s="1"/>
  <c r="BJ240" i="1"/>
  <c r="BP240" i="1" s="1"/>
  <c r="BJ239" i="1"/>
  <c r="BP239" i="1" s="1"/>
  <c r="BJ238" i="1"/>
  <c r="BP238" i="1" s="1"/>
  <c r="BJ237" i="1"/>
  <c r="BP237" i="1" s="1"/>
  <c r="BJ236" i="1"/>
  <c r="BP236" i="1" s="1"/>
  <c r="BJ235" i="1"/>
  <c r="BP235" i="1" s="1"/>
  <c r="BJ234" i="1"/>
  <c r="BP234" i="1" s="1"/>
  <c r="BJ233" i="1"/>
  <c r="BP233" i="1" s="1"/>
  <c r="BJ232" i="1"/>
  <c r="BP232" i="1" s="1"/>
  <c r="BJ231" i="1"/>
  <c r="BP231" i="1" s="1"/>
  <c r="BJ230" i="1"/>
  <c r="BP230" i="1" s="1"/>
  <c r="BJ229" i="1"/>
  <c r="BP229" i="1" s="1"/>
  <c r="BJ228" i="1"/>
  <c r="BP228" i="1" s="1"/>
  <c r="BJ227" i="1"/>
  <c r="BP227" i="1" s="1"/>
  <c r="BJ226" i="1"/>
  <c r="BP226" i="1" s="1"/>
  <c r="BJ225" i="1"/>
  <c r="BP225" i="1" s="1"/>
  <c r="BJ224" i="1"/>
  <c r="BP224" i="1" s="1"/>
  <c r="BJ223" i="1"/>
  <c r="BP223" i="1" s="1"/>
  <c r="BJ222" i="1"/>
  <c r="BP222" i="1" s="1"/>
  <c r="BJ221" i="1"/>
  <c r="BP221" i="1" s="1"/>
  <c r="BJ220" i="1"/>
  <c r="BP220" i="1" s="1"/>
  <c r="BJ219" i="1"/>
  <c r="BP219" i="1" s="1"/>
  <c r="BJ218" i="1"/>
  <c r="BP218" i="1" s="1"/>
  <c r="BQ218" i="1" s="1"/>
  <c r="BJ217" i="1"/>
  <c r="BP217" i="1" s="1"/>
  <c r="BJ216" i="1"/>
  <c r="BP216" i="1" s="1"/>
  <c r="BJ215" i="1"/>
  <c r="BP215" i="1" s="1"/>
  <c r="BJ214" i="1"/>
  <c r="BP214" i="1" s="1"/>
  <c r="BJ213" i="1"/>
  <c r="BP213" i="1" s="1"/>
  <c r="BJ212" i="1"/>
  <c r="BP212" i="1" s="1"/>
  <c r="BJ211" i="1"/>
  <c r="BP211" i="1" s="1"/>
  <c r="BJ210" i="1"/>
  <c r="BP210" i="1" s="1"/>
  <c r="BJ209" i="1"/>
  <c r="BP209" i="1" s="1"/>
  <c r="BQ209" i="1" s="1"/>
  <c r="BJ208" i="1"/>
  <c r="BP208" i="1" s="1"/>
  <c r="BJ207" i="1"/>
  <c r="BP207" i="1" s="1"/>
  <c r="BJ206" i="1"/>
  <c r="BP206" i="1" s="1"/>
  <c r="BJ205" i="1"/>
  <c r="BP205" i="1" s="1"/>
  <c r="BJ204" i="1"/>
  <c r="BP204" i="1" s="1"/>
  <c r="BJ203" i="1"/>
  <c r="BP203" i="1" s="1"/>
  <c r="BJ202" i="1"/>
  <c r="BP202" i="1" s="1"/>
  <c r="BJ201" i="1"/>
  <c r="BP201" i="1" s="1"/>
  <c r="BQ201" i="1" s="1"/>
  <c r="BJ200" i="1"/>
  <c r="BP200" i="1" s="1"/>
  <c r="BJ199" i="1"/>
  <c r="BP199" i="1" s="1"/>
  <c r="BJ198" i="1"/>
  <c r="BP198" i="1" s="1"/>
  <c r="BJ197" i="1"/>
  <c r="BP197" i="1" s="1"/>
  <c r="BJ196" i="1"/>
  <c r="BP196" i="1" s="1"/>
  <c r="BJ195" i="1"/>
  <c r="BP195" i="1" s="1"/>
  <c r="BJ194" i="1"/>
  <c r="BP194" i="1" s="1"/>
  <c r="BJ193" i="1"/>
  <c r="BP193" i="1" s="1"/>
  <c r="BJ192" i="1"/>
  <c r="BP192" i="1" s="1"/>
  <c r="BJ191" i="1"/>
  <c r="BP191" i="1" s="1"/>
  <c r="BJ190" i="1"/>
  <c r="BP190" i="1" s="1"/>
  <c r="BJ189" i="1"/>
  <c r="BP189" i="1" s="1"/>
  <c r="BJ188" i="1"/>
  <c r="BP188" i="1" s="1"/>
  <c r="BJ187" i="1"/>
  <c r="BP187" i="1" s="1"/>
  <c r="BJ186" i="1"/>
  <c r="BP186" i="1" s="1"/>
  <c r="BJ185" i="1"/>
  <c r="BP185" i="1" s="1"/>
  <c r="BJ184" i="1"/>
  <c r="BP184" i="1" s="1"/>
  <c r="BJ183" i="1"/>
  <c r="BP183" i="1" s="1"/>
  <c r="BJ182" i="1"/>
  <c r="BP182" i="1" s="1"/>
  <c r="BJ181" i="1"/>
  <c r="BP181" i="1" s="1"/>
  <c r="BJ180" i="1"/>
  <c r="BP180" i="1" s="1"/>
  <c r="BJ179" i="1"/>
  <c r="BP179" i="1" s="1"/>
  <c r="BJ178" i="1"/>
  <c r="BP178" i="1" s="1"/>
  <c r="BJ177" i="1"/>
  <c r="BP177" i="1" s="1"/>
  <c r="BJ176" i="1"/>
  <c r="BP176" i="1" s="1"/>
  <c r="BJ175" i="1"/>
  <c r="BP175" i="1" s="1"/>
  <c r="BJ174" i="1"/>
  <c r="BP174" i="1" s="1"/>
  <c r="BJ173" i="1"/>
  <c r="BP173" i="1" s="1"/>
  <c r="BJ172" i="1"/>
  <c r="BP172" i="1" s="1"/>
  <c r="BJ171" i="1"/>
  <c r="BP171" i="1" s="1"/>
  <c r="BJ170" i="1"/>
  <c r="BP170" i="1" s="1"/>
  <c r="BJ169" i="1"/>
  <c r="BP169" i="1" s="1"/>
  <c r="BJ168" i="1"/>
  <c r="BP168" i="1" s="1"/>
  <c r="BJ167" i="1"/>
  <c r="BP167" i="1" s="1"/>
  <c r="BJ166" i="1"/>
  <c r="BP166" i="1" s="1"/>
  <c r="BJ165" i="1"/>
  <c r="BP165" i="1" s="1"/>
  <c r="BJ164" i="1"/>
  <c r="BP164" i="1" s="1"/>
  <c r="BJ163" i="1"/>
  <c r="BP163" i="1" s="1"/>
  <c r="BJ162" i="1"/>
  <c r="BP162" i="1" s="1"/>
  <c r="BJ161" i="1"/>
  <c r="BP161" i="1" s="1"/>
  <c r="BQ161" i="1" s="1"/>
  <c r="BJ160" i="1"/>
  <c r="BP160" i="1" s="1"/>
  <c r="BJ159" i="1"/>
  <c r="BP159" i="1" s="1"/>
  <c r="BJ158" i="1"/>
  <c r="BP158" i="1" s="1"/>
  <c r="BJ157" i="1"/>
  <c r="BP157" i="1" s="1"/>
  <c r="BJ156" i="1"/>
  <c r="BP156" i="1" s="1"/>
  <c r="BJ155" i="1"/>
  <c r="BP155" i="1" s="1"/>
  <c r="BJ154" i="1"/>
  <c r="BP154" i="1" s="1"/>
  <c r="BJ153" i="1"/>
  <c r="BP153" i="1" s="1"/>
  <c r="BQ153" i="1" s="1"/>
  <c r="BJ152" i="1"/>
  <c r="BP152" i="1" s="1"/>
  <c r="BJ151" i="1"/>
  <c r="BP151" i="1" s="1"/>
  <c r="BQ151" i="1" s="1"/>
  <c r="BJ150" i="1"/>
  <c r="BP150" i="1" s="1"/>
  <c r="BJ149" i="1"/>
  <c r="BP149" i="1" s="1"/>
  <c r="BJ148" i="1"/>
  <c r="BP148" i="1" s="1"/>
  <c r="BJ147" i="1"/>
  <c r="BP147" i="1" s="1"/>
  <c r="BQ147" i="1" s="1"/>
  <c r="BJ146" i="1"/>
  <c r="BP146" i="1" s="1"/>
  <c r="BQ146" i="1" s="1"/>
  <c r="BJ145" i="1"/>
  <c r="BP145" i="1" s="1"/>
  <c r="BJ144" i="1"/>
  <c r="BP144" i="1" s="1"/>
  <c r="BQ144" i="1" s="1"/>
  <c r="BJ143" i="1"/>
  <c r="BP143" i="1" s="1"/>
  <c r="BJ142" i="1"/>
  <c r="BP142" i="1" s="1"/>
  <c r="BQ142" i="1" s="1"/>
  <c r="BJ141" i="1"/>
  <c r="BP141" i="1" s="1"/>
  <c r="BJ140" i="1"/>
  <c r="BP140" i="1" s="1"/>
  <c r="BQ140" i="1" s="1"/>
  <c r="BJ139" i="1"/>
  <c r="BP139" i="1" s="1"/>
  <c r="BQ139" i="1" s="1"/>
  <c r="BJ138" i="1"/>
  <c r="BP138" i="1" s="1"/>
  <c r="BQ138" i="1" s="1"/>
  <c r="BJ137" i="1"/>
  <c r="BP137" i="1" s="1"/>
  <c r="BJ136" i="1"/>
  <c r="BP136" i="1" s="1"/>
  <c r="BQ136" i="1" s="1"/>
  <c r="BJ135" i="1"/>
  <c r="BP135" i="1" s="1"/>
  <c r="BJ134" i="1"/>
  <c r="BP134" i="1" s="1"/>
  <c r="BQ134" i="1" s="1"/>
  <c r="BJ133" i="1"/>
  <c r="BP133" i="1" s="1"/>
  <c r="BJ132" i="1"/>
  <c r="BP132" i="1" s="1"/>
  <c r="BJ131" i="1"/>
  <c r="BP131" i="1" s="1"/>
  <c r="BJ130" i="1"/>
  <c r="BP130" i="1" s="1"/>
  <c r="BJ129" i="1"/>
  <c r="BP129" i="1" s="1"/>
  <c r="BJ128" i="1"/>
  <c r="BP128" i="1" s="1"/>
  <c r="BJ127" i="1"/>
  <c r="BP127" i="1" s="1"/>
  <c r="BJ126" i="1"/>
  <c r="BP126" i="1" s="1"/>
  <c r="BJ125" i="1"/>
  <c r="BP125" i="1" s="1"/>
  <c r="BJ124" i="1"/>
  <c r="BP124" i="1" s="1"/>
  <c r="BJ123" i="1"/>
  <c r="BP123" i="1" s="1"/>
  <c r="BJ122" i="1"/>
  <c r="BP122" i="1" s="1"/>
  <c r="BJ121" i="1"/>
  <c r="BP121" i="1" s="1"/>
  <c r="BJ120" i="1"/>
  <c r="BP120" i="1" s="1"/>
  <c r="BJ119" i="1"/>
  <c r="BP119" i="1" s="1"/>
  <c r="BJ118" i="1"/>
  <c r="BP118" i="1" s="1"/>
  <c r="BJ117" i="1"/>
  <c r="BP117" i="1" s="1"/>
  <c r="BJ116" i="1"/>
  <c r="BP116" i="1" s="1"/>
  <c r="BJ115" i="1"/>
  <c r="BP115" i="1" s="1"/>
  <c r="BJ114" i="1"/>
  <c r="BP114" i="1" s="1"/>
  <c r="BJ113" i="1"/>
  <c r="BP113" i="1" s="1"/>
  <c r="BJ112" i="1"/>
  <c r="BP112" i="1" s="1"/>
  <c r="BJ111" i="1"/>
  <c r="BP111" i="1" s="1"/>
  <c r="BJ110" i="1"/>
  <c r="BP110" i="1" s="1"/>
  <c r="BJ109" i="1"/>
  <c r="BP109" i="1" s="1"/>
  <c r="BJ108" i="1"/>
  <c r="BP108" i="1" s="1"/>
  <c r="BJ107" i="1"/>
  <c r="BP107" i="1" s="1"/>
  <c r="BJ106" i="1"/>
  <c r="BP106" i="1" s="1"/>
  <c r="BJ105" i="1"/>
  <c r="BP105" i="1" s="1"/>
  <c r="BJ104" i="1"/>
  <c r="BP104" i="1" s="1"/>
  <c r="BJ103" i="1"/>
  <c r="BP103" i="1" s="1"/>
  <c r="BJ102" i="1"/>
  <c r="BP102" i="1" s="1"/>
  <c r="BJ101" i="1"/>
  <c r="BP101" i="1" s="1"/>
  <c r="BJ100" i="1"/>
  <c r="BP100" i="1" s="1"/>
  <c r="BJ99" i="1"/>
  <c r="BP99" i="1" s="1"/>
  <c r="BJ98" i="1"/>
  <c r="BP98" i="1" s="1"/>
  <c r="BJ97" i="1"/>
  <c r="BP97" i="1" s="1"/>
  <c r="BJ96" i="1"/>
  <c r="BP96" i="1" s="1"/>
  <c r="BJ95" i="1"/>
  <c r="BP95" i="1" s="1"/>
  <c r="BJ94" i="1"/>
  <c r="BP94" i="1" s="1"/>
  <c r="BJ93" i="1"/>
  <c r="BP93" i="1" s="1"/>
  <c r="BJ92" i="1"/>
  <c r="BP92" i="1" s="1"/>
  <c r="BJ91" i="1"/>
  <c r="BP91" i="1" s="1"/>
  <c r="BJ90" i="1"/>
  <c r="BP90" i="1" s="1"/>
  <c r="BJ89" i="1"/>
  <c r="BP89" i="1" s="1"/>
  <c r="BJ88" i="1"/>
  <c r="BP88" i="1" s="1"/>
  <c r="BJ87" i="1"/>
  <c r="BP87" i="1" s="1"/>
  <c r="BJ86" i="1"/>
  <c r="BP86" i="1" s="1"/>
  <c r="BJ85" i="1"/>
  <c r="BP85" i="1" s="1"/>
  <c r="BJ84" i="1"/>
  <c r="BP84" i="1" s="1"/>
  <c r="BJ83" i="1"/>
  <c r="BP83" i="1" s="1"/>
  <c r="BJ82" i="1"/>
  <c r="BP82" i="1" s="1"/>
  <c r="BJ81" i="1"/>
  <c r="BP81" i="1" s="1"/>
  <c r="BJ80" i="1"/>
  <c r="BP80" i="1" s="1"/>
  <c r="BJ79" i="1"/>
  <c r="BP79" i="1" s="1"/>
  <c r="BJ78" i="1"/>
  <c r="BP78" i="1" s="1"/>
  <c r="BJ77" i="1"/>
  <c r="BP77" i="1" s="1"/>
  <c r="BJ76" i="1"/>
  <c r="BP76" i="1" s="1"/>
  <c r="BJ75" i="1"/>
  <c r="BP75" i="1" s="1"/>
  <c r="BJ74" i="1"/>
  <c r="BP74" i="1" s="1"/>
  <c r="BJ73" i="1"/>
  <c r="BP73" i="1" s="1"/>
  <c r="BJ72" i="1"/>
  <c r="BP72" i="1" s="1"/>
  <c r="BJ71" i="1"/>
  <c r="BP71" i="1" s="1"/>
  <c r="BJ70" i="1"/>
  <c r="BP70" i="1" s="1"/>
  <c r="BJ69" i="1"/>
  <c r="BP69" i="1" s="1"/>
  <c r="BJ68" i="1"/>
  <c r="BP68" i="1" s="1"/>
  <c r="BJ67" i="1"/>
  <c r="BP67" i="1" s="1"/>
  <c r="BJ66" i="1"/>
  <c r="BP66" i="1" s="1"/>
  <c r="BJ65" i="1"/>
  <c r="BP65" i="1" s="1"/>
  <c r="BJ64" i="1"/>
  <c r="BP64" i="1" s="1"/>
  <c r="BJ63" i="1"/>
  <c r="BP63" i="1" s="1"/>
  <c r="BJ62" i="1"/>
  <c r="BP62" i="1" s="1"/>
  <c r="BJ61" i="1"/>
  <c r="BP61" i="1" s="1"/>
  <c r="BJ60" i="1"/>
  <c r="BP60" i="1" s="1"/>
  <c r="BJ59" i="1"/>
  <c r="BP59" i="1" s="1"/>
  <c r="BJ58" i="1"/>
  <c r="BP58" i="1" s="1"/>
  <c r="BJ57" i="1"/>
  <c r="BP57" i="1" s="1"/>
  <c r="BJ56" i="1"/>
  <c r="BP56" i="1" s="1"/>
  <c r="BJ55" i="1"/>
  <c r="BP55" i="1" s="1"/>
  <c r="BJ54" i="1"/>
  <c r="BP54" i="1" s="1"/>
  <c r="BJ53" i="1"/>
  <c r="BP53" i="1" s="1"/>
  <c r="BJ52" i="1"/>
  <c r="BP52" i="1" s="1"/>
  <c r="BJ51" i="1"/>
  <c r="BP51" i="1" s="1"/>
  <c r="BJ50" i="1"/>
  <c r="BP50" i="1" s="1"/>
  <c r="BJ49" i="1"/>
  <c r="BP49" i="1" s="1"/>
  <c r="BJ48" i="1"/>
  <c r="BP48" i="1" s="1"/>
  <c r="BJ47" i="1"/>
  <c r="BP47" i="1" s="1"/>
  <c r="BJ46" i="1"/>
  <c r="BP46" i="1" s="1"/>
  <c r="BJ45" i="1"/>
  <c r="BP45" i="1" s="1"/>
  <c r="BJ44" i="1"/>
  <c r="BP44" i="1" s="1"/>
  <c r="BJ43" i="1"/>
  <c r="BP43" i="1" s="1"/>
  <c r="BJ42" i="1"/>
  <c r="BP42" i="1" s="1"/>
  <c r="BJ41" i="1"/>
  <c r="BP41" i="1" s="1"/>
  <c r="BJ40" i="1"/>
  <c r="BP40" i="1" s="1"/>
  <c r="BJ39" i="1"/>
  <c r="BP39" i="1" s="1"/>
  <c r="BJ38" i="1"/>
  <c r="BP38" i="1" s="1"/>
  <c r="BJ37" i="1"/>
  <c r="BP37" i="1" s="1"/>
  <c r="BJ36" i="1"/>
  <c r="BP36" i="1" s="1"/>
  <c r="BJ35" i="1"/>
  <c r="BP35" i="1" s="1"/>
  <c r="BJ34" i="1"/>
  <c r="BP34" i="1" s="1"/>
  <c r="BJ33" i="1"/>
  <c r="BP33" i="1" s="1"/>
  <c r="BJ32" i="1"/>
  <c r="BP32" i="1" s="1"/>
  <c r="BJ31" i="1"/>
  <c r="BP31" i="1" s="1"/>
  <c r="BJ30" i="1"/>
  <c r="BP30" i="1" s="1"/>
  <c r="BJ29" i="1"/>
  <c r="BP29" i="1" s="1"/>
  <c r="BJ28" i="1"/>
  <c r="BP28" i="1" s="1"/>
  <c r="BJ27" i="1"/>
  <c r="BP27" i="1" s="1"/>
  <c r="BJ26" i="1"/>
  <c r="BP26" i="1" s="1"/>
  <c r="BJ25" i="1"/>
  <c r="BP25" i="1" s="1"/>
  <c r="BJ24" i="1"/>
  <c r="BP24" i="1" s="1"/>
  <c r="BJ23" i="1"/>
  <c r="BP23" i="1" s="1"/>
  <c r="BJ22" i="1"/>
  <c r="BP22" i="1" s="1"/>
  <c r="BJ21" i="1"/>
  <c r="BP21" i="1" s="1"/>
  <c r="BJ20" i="1"/>
  <c r="BP20" i="1" s="1"/>
  <c r="CA20" i="1" s="1"/>
  <c r="CB20" i="1" s="1"/>
  <c r="BJ19" i="1"/>
  <c r="BP19" i="1" s="1"/>
  <c r="BJ18" i="1"/>
  <c r="BP18" i="1" s="1"/>
  <c r="CA18" i="1" s="1"/>
  <c r="CB18" i="1" s="1"/>
  <c r="BJ17" i="1"/>
  <c r="BP17" i="1" s="1"/>
  <c r="BJ16" i="1"/>
  <c r="BP16" i="1" s="1"/>
  <c r="BJ15" i="1"/>
  <c r="BY13" i="1"/>
  <c r="BX13" i="1"/>
  <c r="BW13" i="1"/>
  <c r="BN13" i="1"/>
  <c r="BL13" i="1"/>
  <c r="BH13" i="1"/>
  <c r="BG13" i="1"/>
  <c r="BF13" i="1"/>
  <c r="BE13" i="1"/>
  <c r="S13" i="1" l="1"/>
  <c r="O11" i="6"/>
  <c r="P11" i="6" s="1"/>
  <c r="P22" i="6"/>
  <c r="AP15" i="1"/>
  <c r="AZ15" i="1"/>
  <c r="AO13" i="1"/>
  <c r="BQ143" i="1"/>
  <c r="BQ137" i="1"/>
  <c r="BQ145" i="1"/>
  <c r="BQ217" i="1"/>
  <c r="BQ148" i="1"/>
  <c r="BQ202" i="1"/>
  <c r="BQ210" i="1"/>
  <c r="BQ141" i="1"/>
  <c r="BQ135" i="1"/>
  <c r="BQ149" i="1"/>
  <c r="BJ13" i="1"/>
  <c r="BQ205" i="1"/>
  <c r="BQ200" i="1"/>
  <c r="BQ160" i="1"/>
  <c r="BQ207" i="1"/>
  <c r="BQ213" i="1"/>
  <c r="BQ219" i="1"/>
  <c r="BQ158" i="1"/>
  <c r="BQ199" i="1"/>
  <c r="CA21" i="1"/>
  <c r="CB21" i="1" s="1"/>
  <c r="BQ21" i="1"/>
  <c r="BQ208" i="1"/>
  <c r="BQ214" i="1"/>
  <c r="BQ220" i="1"/>
  <c r="BQ159" i="1"/>
  <c r="BQ22" i="1"/>
  <c r="CA22" i="1"/>
  <c r="CB22" i="1" s="1"/>
  <c r="CA23" i="1"/>
  <c r="CB23" i="1" s="1"/>
  <c r="BQ23" i="1"/>
  <c r="BQ154" i="1"/>
  <c r="BQ195" i="1"/>
  <c r="BQ215" i="1"/>
  <c r="BQ221" i="1"/>
  <c r="BQ211" i="1"/>
  <c r="BQ212" i="1"/>
  <c r="CA16" i="1"/>
  <c r="CB16" i="1" s="1"/>
  <c r="CA17" i="1"/>
  <c r="CB17" i="1" s="1"/>
  <c r="BQ17" i="1"/>
  <c r="BQ155" i="1"/>
  <c r="BQ196" i="1"/>
  <c r="BQ216" i="1"/>
  <c r="BQ222" i="1"/>
  <c r="BQ152" i="1"/>
  <c r="BQ150" i="1"/>
  <c r="BQ156" i="1"/>
  <c r="BQ197" i="1"/>
  <c r="BQ203" i="1"/>
  <c r="BQ223" i="1"/>
  <c r="BQ206" i="1"/>
  <c r="CA19" i="1"/>
  <c r="CB19" i="1" s="1"/>
  <c r="BQ19" i="1"/>
  <c r="BQ157" i="1"/>
  <c r="BQ198" i="1"/>
  <c r="BQ204" i="1"/>
  <c r="CA161" i="1"/>
  <c r="CB161" i="1" s="1"/>
  <c r="CA55" i="1"/>
  <c r="CB55" i="1" s="1"/>
  <c r="BQ55" i="1"/>
  <c r="CA83" i="1"/>
  <c r="CB83" i="1" s="1"/>
  <c r="BQ83" i="1"/>
  <c r="BQ20" i="1"/>
  <c r="CA25" i="1"/>
  <c r="CB25" i="1" s="1"/>
  <c r="BQ25" i="1"/>
  <c r="CA30" i="1"/>
  <c r="CB30" i="1" s="1"/>
  <c r="BQ30" i="1"/>
  <c r="CA35" i="1"/>
  <c r="CB35" i="1" s="1"/>
  <c r="BQ35" i="1"/>
  <c r="CA43" i="1"/>
  <c r="CB43" i="1" s="1"/>
  <c r="BQ43" i="1"/>
  <c r="CA28" i="1"/>
  <c r="CB28" i="1" s="1"/>
  <c r="BQ28" i="1"/>
  <c r="CA59" i="1"/>
  <c r="CB59" i="1" s="1"/>
  <c r="BQ59" i="1"/>
  <c r="CA91" i="1"/>
  <c r="CB91" i="1" s="1"/>
  <c r="BQ91" i="1"/>
  <c r="CA38" i="1"/>
  <c r="CB38" i="1" s="1"/>
  <c r="BQ38" i="1"/>
  <c r="CA46" i="1"/>
  <c r="CB46" i="1" s="1"/>
  <c r="BQ46" i="1"/>
  <c r="CA52" i="1"/>
  <c r="CB52" i="1" s="1"/>
  <c r="BQ52" i="1"/>
  <c r="CA56" i="1"/>
  <c r="CB56" i="1" s="1"/>
  <c r="BQ56" i="1"/>
  <c r="CA60" i="1"/>
  <c r="CB60" i="1" s="1"/>
  <c r="BQ60" i="1"/>
  <c r="CA64" i="1"/>
  <c r="CB64" i="1" s="1"/>
  <c r="BQ64" i="1"/>
  <c r="CA68" i="1"/>
  <c r="CB68" i="1" s="1"/>
  <c r="BQ68" i="1"/>
  <c r="CA72" i="1"/>
  <c r="CB72" i="1" s="1"/>
  <c r="BQ72" i="1"/>
  <c r="CA76" i="1"/>
  <c r="CB76" i="1" s="1"/>
  <c r="BQ76" i="1"/>
  <c r="CA80" i="1"/>
  <c r="CB80" i="1" s="1"/>
  <c r="BQ80" i="1"/>
  <c r="CA84" i="1"/>
  <c r="CB84" i="1" s="1"/>
  <c r="BQ84" i="1"/>
  <c r="CA88" i="1"/>
  <c r="CB88" i="1" s="1"/>
  <c r="BQ88" i="1"/>
  <c r="BQ92" i="1"/>
  <c r="CA92" i="1"/>
  <c r="CB92" i="1" s="1"/>
  <c r="BQ100" i="1"/>
  <c r="CA100" i="1"/>
  <c r="CB100" i="1" s="1"/>
  <c r="CA40" i="1"/>
  <c r="CB40" i="1" s="1"/>
  <c r="BQ40" i="1"/>
  <c r="CA51" i="1"/>
  <c r="CB51" i="1" s="1"/>
  <c r="BQ51" i="1"/>
  <c r="CA79" i="1"/>
  <c r="CB79" i="1" s="1"/>
  <c r="BQ79" i="1"/>
  <c r="CA225" i="1"/>
  <c r="CB225" i="1" s="1"/>
  <c r="BQ225" i="1"/>
  <c r="BQ18" i="1"/>
  <c r="CA27" i="1"/>
  <c r="CB27" i="1" s="1"/>
  <c r="BQ27" i="1"/>
  <c r="CA33" i="1"/>
  <c r="CB33" i="1" s="1"/>
  <c r="BQ33" i="1"/>
  <c r="CA41" i="1"/>
  <c r="CB41" i="1" s="1"/>
  <c r="BQ41" i="1"/>
  <c r="CA49" i="1"/>
  <c r="CB49" i="1" s="1"/>
  <c r="BQ49" i="1"/>
  <c r="BQ93" i="1"/>
  <c r="CA93" i="1"/>
  <c r="CB93" i="1" s="1"/>
  <c r="BQ97" i="1"/>
  <c r="CA97" i="1"/>
  <c r="CB97" i="1" s="1"/>
  <c r="BQ116" i="1"/>
  <c r="CA116" i="1"/>
  <c r="CB116" i="1" s="1"/>
  <c r="CA63" i="1"/>
  <c r="CB63" i="1" s="1"/>
  <c r="BQ63" i="1"/>
  <c r="CA24" i="1"/>
  <c r="CB24" i="1" s="1"/>
  <c r="BQ24" i="1"/>
  <c r="CA36" i="1"/>
  <c r="CB36" i="1" s="1"/>
  <c r="BQ36" i="1"/>
  <c r="CA44" i="1"/>
  <c r="CB44" i="1" s="1"/>
  <c r="BQ44" i="1"/>
  <c r="CA53" i="1"/>
  <c r="CB53" i="1" s="1"/>
  <c r="BQ53" i="1"/>
  <c r="CA57" i="1"/>
  <c r="CB57" i="1" s="1"/>
  <c r="BQ57" i="1"/>
  <c r="CA61" i="1"/>
  <c r="CB61" i="1" s="1"/>
  <c r="BQ61" i="1"/>
  <c r="CA65" i="1"/>
  <c r="CB65" i="1" s="1"/>
  <c r="BQ65" i="1"/>
  <c r="CA69" i="1"/>
  <c r="CB69" i="1" s="1"/>
  <c r="BQ69" i="1"/>
  <c r="CA73" i="1"/>
  <c r="CB73" i="1" s="1"/>
  <c r="BQ73" i="1"/>
  <c r="CA77" i="1"/>
  <c r="CB77" i="1" s="1"/>
  <c r="BQ77" i="1"/>
  <c r="CA81" i="1"/>
  <c r="CB81" i="1" s="1"/>
  <c r="BQ81" i="1"/>
  <c r="CA85" i="1"/>
  <c r="CB85" i="1" s="1"/>
  <c r="BQ85" i="1"/>
  <c r="CA89" i="1"/>
  <c r="CB89" i="1" s="1"/>
  <c r="BQ89" i="1"/>
  <c r="BQ98" i="1"/>
  <c r="CA98" i="1"/>
  <c r="CB98" i="1" s="1"/>
  <c r="CA71" i="1"/>
  <c r="CB71" i="1" s="1"/>
  <c r="BQ71" i="1"/>
  <c r="BP15" i="1"/>
  <c r="BQ16" i="1"/>
  <c r="CA29" i="1"/>
  <c r="CB29" i="1" s="1"/>
  <c r="BQ29" i="1"/>
  <c r="CA31" i="1"/>
  <c r="CB31" i="1" s="1"/>
  <c r="BQ31" i="1"/>
  <c r="CA39" i="1"/>
  <c r="CB39" i="1" s="1"/>
  <c r="BQ39" i="1"/>
  <c r="CA47" i="1"/>
  <c r="CB47" i="1" s="1"/>
  <c r="BQ47" i="1"/>
  <c r="CA67" i="1"/>
  <c r="CB67" i="1" s="1"/>
  <c r="BQ67" i="1"/>
  <c r="CA87" i="1"/>
  <c r="CB87" i="1" s="1"/>
  <c r="BQ87" i="1"/>
  <c r="CA26" i="1"/>
  <c r="CB26" i="1" s="1"/>
  <c r="BQ26" i="1"/>
  <c r="CA34" i="1"/>
  <c r="CB34" i="1" s="1"/>
  <c r="BQ34" i="1"/>
  <c r="CA42" i="1"/>
  <c r="CB42" i="1" s="1"/>
  <c r="BQ42" i="1"/>
  <c r="CA50" i="1"/>
  <c r="CB50" i="1" s="1"/>
  <c r="BQ50" i="1"/>
  <c r="CA54" i="1"/>
  <c r="CB54" i="1" s="1"/>
  <c r="BQ54" i="1"/>
  <c r="CA58" i="1"/>
  <c r="CB58" i="1" s="1"/>
  <c r="BQ58" i="1"/>
  <c r="CA62" i="1"/>
  <c r="CB62" i="1" s="1"/>
  <c r="BQ62" i="1"/>
  <c r="CA66" i="1"/>
  <c r="CB66" i="1" s="1"/>
  <c r="BQ66" i="1"/>
  <c r="CA70" i="1"/>
  <c r="CB70" i="1" s="1"/>
  <c r="BQ70" i="1"/>
  <c r="CA74" i="1"/>
  <c r="CB74" i="1" s="1"/>
  <c r="BQ74" i="1"/>
  <c r="CA78" i="1"/>
  <c r="CB78" i="1" s="1"/>
  <c r="BQ78" i="1"/>
  <c r="CA82" i="1"/>
  <c r="CB82" i="1" s="1"/>
  <c r="BQ82" i="1"/>
  <c r="CA86" i="1"/>
  <c r="CB86" i="1" s="1"/>
  <c r="BQ86" i="1"/>
  <c r="CA90" i="1"/>
  <c r="CB90" i="1" s="1"/>
  <c r="BQ90" i="1"/>
  <c r="CA32" i="1"/>
  <c r="CB32" i="1" s="1"/>
  <c r="BQ32" i="1"/>
  <c r="CA48" i="1"/>
  <c r="CB48" i="1" s="1"/>
  <c r="BQ48" i="1"/>
  <c r="CA75" i="1"/>
  <c r="CB75" i="1" s="1"/>
  <c r="BQ75" i="1"/>
  <c r="CA37" i="1"/>
  <c r="CB37" i="1" s="1"/>
  <c r="BQ37" i="1"/>
  <c r="CA45" i="1"/>
  <c r="CB45" i="1" s="1"/>
  <c r="BQ45" i="1"/>
  <c r="BQ95" i="1"/>
  <c r="CA95" i="1"/>
  <c r="CB95" i="1" s="1"/>
  <c r="BQ108" i="1"/>
  <c r="CA108" i="1"/>
  <c r="CB108" i="1" s="1"/>
  <c r="BQ105" i="1"/>
  <c r="CA105" i="1"/>
  <c r="CB105" i="1" s="1"/>
  <c r="BQ113" i="1"/>
  <c r="CA113" i="1"/>
  <c r="CB113" i="1" s="1"/>
  <c r="BQ121" i="1"/>
  <c r="CA121" i="1"/>
  <c r="CB121" i="1" s="1"/>
  <c r="BQ172" i="1"/>
  <c r="CA172" i="1"/>
  <c r="CB172" i="1" s="1"/>
  <c r="BQ94" i="1"/>
  <c r="CA94" i="1"/>
  <c r="CB94" i="1" s="1"/>
  <c r="BQ102" i="1"/>
  <c r="CA102" i="1"/>
  <c r="CB102" i="1" s="1"/>
  <c r="BQ110" i="1"/>
  <c r="CA110" i="1"/>
  <c r="CB110" i="1" s="1"/>
  <c r="BQ118" i="1"/>
  <c r="CA118" i="1"/>
  <c r="CB118" i="1" s="1"/>
  <c r="BQ164" i="1"/>
  <c r="CA164" i="1"/>
  <c r="CB164" i="1" s="1"/>
  <c r="BQ168" i="1"/>
  <c r="CA168" i="1"/>
  <c r="CB168" i="1" s="1"/>
  <c r="BQ99" i="1"/>
  <c r="CA99" i="1"/>
  <c r="CB99" i="1" s="1"/>
  <c r="BQ107" i="1"/>
  <c r="CA107" i="1"/>
  <c r="CB107" i="1" s="1"/>
  <c r="BQ115" i="1"/>
  <c r="CA115" i="1"/>
  <c r="CB115" i="1" s="1"/>
  <c r="BQ123" i="1"/>
  <c r="CA123" i="1"/>
  <c r="CB123" i="1" s="1"/>
  <c r="BQ125" i="1"/>
  <c r="CA125" i="1"/>
  <c r="CB125" i="1" s="1"/>
  <c r="BQ185" i="1"/>
  <c r="CA185" i="1"/>
  <c r="CB185" i="1" s="1"/>
  <c r="BQ96" i="1"/>
  <c r="CA96" i="1"/>
  <c r="CB96" i="1" s="1"/>
  <c r="BQ104" i="1"/>
  <c r="CA104" i="1"/>
  <c r="CB104" i="1" s="1"/>
  <c r="BQ112" i="1"/>
  <c r="CA112" i="1"/>
  <c r="CB112" i="1" s="1"/>
  <c r="BQ120" i="1"/>
  <c r="CA120" i="1"/>
  <c r="CB120" i="1" s="1"/>
  <c r="BQ169" i="1"/>
  <c r="CA169" i="1"/>
  <c r="CB169" i="1" s="1"/>
  <c r="BQ101" i="1"/>
  <c r="CA101" i="1"/>
  <c r="CB101" i="1" s="1"/>
  <c r="BQ109" i="1"/>
  <c r="CA109" i="1"/>
  <c r="CB109" i="1" s="1"/>
  <c r="BQ117" i="1"/>
  <c r="CA117" i="1"/>
  <c r="CB117" i="1" s="1"/>
  <c r="BQ170" i="1"/>
  <c r="CA170" i="1"/>
  <c r="CB170" i="1" s="1"/>
  <c r="BQ174" i="1"/>
  <c r="CA174" i="1"/>
  <c r="CB174" i="1" s="1"/>
  <c r="BQ177" i="1"/>
  <c r="CA177" i="1"/>
  <c r="CB177" i="1" s="1"/>
  <c r="BQ106" i="1"/>
  <c r="CA106" i="1"/>
  <c r="CB106" i="1" s="1"/>
  <c r="BQ114" i="1"/>
  <c r="CA114" i="1"/>
  <c r="CB114" i="1" s="1"/>
  <c r="BQ122" i="1"/>
  <c r="CA122" i="1"/>
  <c r="CB122" i="1" s="1"/>
  <c r="BQ162" i="1"/>
  <c r="CA162" i="1"/>
  <c r="CB162" i="1" s="1"/>
  <c r="BQ166" i="1"/>
  <c r="CA166" i="1"/>
  <c r="CB166" i="1" s="1"/>
  <c r="BQ103" i="1"/>
  <c r="CA103" i="1"/>
  <c r="CB103" i="1" s="1"/>
  <c r="BQ111" i="1"/>
  <c r="CA111" i="1"/>
  <c r="CB111" i="1" s="1"/>
  <c r="BQ119" i="1"/>
  <c r="CA119" i="1"/>
  <c r="CB119" i="1" s="1"/>
  <c r="BQ124" i="1"/>
  <c r="CA124" i="1"/>
  <c r="CB124" i="1" s="1"/>
  <c r="CA126" i="1"/>
  <c r="CB126" i="1" s="1"/>
  <c r="CA127" i="1"/>
  <c r="CB127" i="1" s="1"/>
  <c r="CA128" i="1"/>
  <c r="CB128" i="1" s="1"/>
  <c r="CA129" i="1"/>
  <c r="CB129" i="1" s="1"/>
  <c r="CA130" i="1"/>
  <c r="CB130" i="1" s="1"/>
  <c r="CA131" i="1"/>
  <c r="CB131" i="1" s="1"/>
  <c r="CA132" i="1"/>
  <c r="CB132" i="1" s="1"/>
  <c r="CA133" i="1"/>
  <c r="CB133" i="1" s="1"/>
  <c r="CA134" i="1"/>
  <c r="CB134" i="1" s="1"/>
  <c r="CA135" i="1"/>
  <c r="CB135" i="1" s="1"/>
  <c r="CA136" i="1"/>
  <c r="CB136" i="1" s="1"/>
  <c r="CA137" i="1"/>
  <c r="CB137" i="1" s="1"/>
  <c r="CA138" i="1"/>
  <c r="CB138" i="1" s="1"/>
  <c r="CA139" i="1"/>
  <c r="CB139" i="1" s="1"/>
  <c r="CA140" i="1"/>
  <c r="CB140" i="1" s="1"/>
  <c r="CA141" i="1"/>
  <c r="CB141" i="1" s="1"/>
  <c r="CA142" i="1"/>
  <c r="CB142" i="1" s="1"/>
  <c r="CA143" i="1"/>
  <c r="CB143" i="1" s="1"/>
  <c r="CA144" i="1"/>
  <c r="CB144" i="1" s="1"/>
  <c r="CA145" i="1"/>
  <c r="CB145" i="1" s="1"/>
  <c r="CA146" i="1"/>
  <c r="CB146" i="1" s="1"/>
  <c r="CA147" i="1"/>
  <c r="CB147" i="1" s="1"/>
  <c r="CA148" i="1"/>
  <c r="CB148" i="1" s="1"/>
  <c r="CA149" i="1"/>
  <c r="CB149" i="1" s="1"/>
  <c r="CA150" i="1"/>
  <c r="CB150" i="1" s="1"/>
  <c r="CA151" i="1"/>
  <c r="CB151" i="1" s="1"/>
  <c r="CA152" i="1"/>
  <c r="CB152" i="1" s="1"/>
  <c r="CA153" i="1"/>
  <c r="CB153" i="1" s="1"/>
  <c r="CA154" i="1"/>
  <c r="CB154" i="1" s="1"/>
  <c r="CA155" i="1"/>
  <c r="CB155" i="1" s="1"/>
  <c r="CA156" i="1"/>
  <c r="CB156" i="1" s="1"/>
  <c r="CA157" i="1"/>
  <c r="CB157" i="1" s="1"/>
  <c r="CA158" i="1"/>
  <c r="CB158" i="1" s="1"/>
  <c r="CA159" i="1"/>
  <c r="CB159" i="1" s="1"/>
  <c r="CA160" i="1"/>
  <c r="CB160" i="1" s="1"/>
  <c r="BQ182" i="1"/>
  <c r="CA182" i="1"/>
  <c r="CB182" i="1" s="1"/>
  <c r="BQ190" i="1"/>
  <c r="CA190" i="1"/>
  <c r="CB190" i="1" s="1"/>
  <c r="BQ192" i="1"/>
  <c r="CA192" i="1"/>
  <c r="CB192" i="1" s="1"/>
  <c r="BQ194" i="1"/>
  <c r="CA194" i="1"/>
  <c r="CB194" i="1" s="1"/>
  <c r="BQ163" i="1"/>
  <c r="CA163" i="1"/>
  <c r="CB163" i="1" s="1"/>
  <c r="BQ171" i="1"/>
  <c r="CA171" i="1"/>
  <c r="CB171" i="1" s="1"/>
  <c r="BQ179" i="1"/>
  <c r="CA179" i="1"/>
  <c r="CB179" i="1" s="1"/>
  <c r="BQ187" i="1"/>
  <c r="CA187" i="1"/>
  <c r="CB187" i="1" s="1"/>
  <c r="BQ227" i="1"/>
  <c r="CA227" i="1"/>
  <c r="CB227" i="1" s="1"/>
  <c r="BQ235" i="1"/>
  <c r="CA235" i="1"/>
  <c r="CB235" i="1" s="1"/>
  <c r="BQ243" i="1"/>
  <c r="CA243" i="1"/>
  <c r="CB243" i="1" s="1"/>
  <c r="BQ251" i="1"/>
  <c r="CA251" i="1"/>
  <c r="CB251" i="1" s="1"/>
  <c r="BQ259" i="1"/>
  <c r="CA259" i="1"/>
  <c r="CB259" i="1" s="1"/>
  <c r="BQ267" i="1"/>
  <c r="CA267" i="1"/>
  <c r="CB267" i="1" s="1"/>
  <c r="BQ275" i="1"/>
  <c r="CA275" i="1"/>
  <c r="CB275" i="1" s="1"/>
  <c r="BQ283" i="1"/>
  <c r="CA283" i="1"/>
  <c r="CB283" i="1" s="1"/>
  <c r="BQ291" i="1"/>
  <c r="CA291" i="1"/>
  <c r="CB291" i="1" s="1"/>
  <c r="BQ299" i="1"/>
  <c r="CA299" i="1"/>
  <c r="CB299" i="1" s="1"/>
  <c r="BQ307" i="1"/>
  <c r="CA307" i="1"/>
  <c r="CB307" i="1" s="1"/>
  <c r="BQ176" i="1"/>
  <c r="CA176" i="1"/>
  <c r="CB176" i="1" s="1"/>
  <c r="BQ184" i="1"/>
  <c r="CA184" i="1"/>
  <c r="CB184" i="1" s="1"/>
  <c r="BQ165" i="1"/>
  <c r="CA165" i="1"/>
  <c r="CB165" i="1" s="1"/>
  <c r="BQ173" i="1"/>
  <c r="CA173" i="1"/>
  <c r="CB173" i="1" s="1"/>
  <c r="BQ181" i="1"/>
  <c r="CA181" i="1"/>
  <c r="CB181" i="1" s="1"/>
  <c r="BQ189" i="1"/>
  <c r="CA189" i="1"/>
  <c r="CB189" i="1" s="1"/>
  <c r="BQ126" i="1"/>
  <c r="BQ127" i="1"/>
  <c r="BQ128" i="1"/>
  <c r="BQ129" i="1"/>
  <c r="BQ130" i="1"/>
  <c r="BQ131" i="1"/>
  <c r="BQ132" i="1"/>
  <c r="BQ133" i="1"/>
  <c r="BQ178" i="1"/>
  <c r="CA178" i="1"/>
  <c r="CB178" i="1" s="1"/>
  <c r="BQ186" i="1"/>
  <c r="CA186" i="1"/>
  <c r="CB186" i="1" s="1"/>
  <c r="BQ191" i="1"/>
  <c r="CA191" i="1"/>
  <c r="CB191" i="1" s="1"/>
  <c r="BQ193" i="1"/>
  <c r="CA193" i="1"/>
  <c r="CB193" i="1" s="1"/>
  <c r="BQ167" i="1"/>
  <c r="CA167" i="1"/>
  <c r="CB167" i="1" s="1"/>
  <c r="BQ175" i="1"/>
  <c r="CA175" i="1"/>
  <c r="CB175" i="1" s="1"/>
  <c r="BQ183" i="1"/>
  <c r="CA183" i="1"/>
  <c r="CB183" i="1" s="1"/>
  <c r="BQ231" i="1"/>
  <c r="CA231" i="1"/>
  <c r="CB231" i="1" s="1"/>
  <c r="BQ239" i="1"/>
  <c r="CA239" i="1"/>
  <c r="CB239" i="1" s="1"/>
  <c r="BQ247" i="1"/>
  <c r="CA247" i="1"/>
  <c r="CB247" i="1" s="1"/>
  <c r="BQ255" i="1"/>
  <c r="CA255" i="1"/>
  <c r="CB255" i="1" s="1"/>
  <c r="BQ263" i="1"/>
  <c r="CA263" i="1"/>
  <c r="CB263" i="1" s="1"/>
  <c r="BQ271" i="1"/>
  <c r="CA271" i="1"/>
  <c r="CB271" i="1" s="1"/>
  <c r="BQ279" i="1"/>
  <c r="CA279" i="1"/>
  <c r="CB279" i="1" s="1"/>
  <c r="BQ287" i="1"/>
  <c r="CA287" i="1"/>
  <c r="CB287" i="1" s="1"/>
  <c r="BQ295" i="1"/>
  <c r="CA295" i="1"/>
  <c r="CB295" i="1" s="1"/>
  <c r="BQ303" i="1"/>
  <c r="CA303" i="1"/>
  <c r="CB303" i="1" s="1"/>
  <c r="BQ180" i="1"/>
  <c r="CA180" i="1"/>
  <c r="CB180" i="1" s="1"/>
  <c r="BQ188" i="1"/>
  <c r="CA188" i="1"/>
  <c r="CB188" i="1" s="1"/>
  <c r="CA224" i="1"/>
  <c r="CB224" i="1" s="1"/>
  <c r="BQ228" i="1"/>
  <c r="CA228" i="1"/>
  <c r="CB228" i="1" s="1"/>
  <c r="BQ232" i="1"/>
  <c r="CA232" i="1"/>
  <c r="CB232" i="1" s="1"/>
  <c r="BQ236" i="1"/>
  <c r="CA236" i="1"/>
  <c r="CB236" i="1" s="1"/>
  <c r="BQ240" i="1"/>
  <c r="CA240" i="1"/>
  <c r="CB240" i="1" s="1"/>
  <c r="BQ244" i="1"/>
  <c r="CA244" i="1"/>
  <c r="CB244" i="1" s="1"/>
  <c r="BQ248" i="1"/>
  <c r="CA248" i="1"/>
  <c r="CB248" i="1" s="1"/>
  <c r="BQ252" i="1"/>
  <c r="CA252" i="1"/>
  <c r="CB252" i="1" s="1"/>
  <c r="BQ256" i="1"/>
  <c r="CA256" i="1"/>
  <c r="CB256" i="1" s="1"/>
  <c r="BQ260" i="1"/>
  <c r="CA260" i="1"/>
  <c r="CB260" i="1" s="1"/>
  <c r="BQ264" i="1"/>
  <c r="CA264" i="1"/>
  <c r="CB264" i="1" s="1"/>
  <c r="BQ268" i="1"/>
  <c r="CA268" i="1"/>
  <c r="CB268" i="1" s="1"/>
  <c r="BQ272" i="1"/>
  <c r="CA272" i="1"/>
  <c r="CB272" i="1" s="1"/>
  <c r="BQ276" i="1"/>
  <c r="CA276" i="1"/>
  <c r="CB276" i="1" s="1"/>
  <c r="BQ280" i="1"/>
  <c r="CA280" i="1"/>
  <c r="CB280" i="1" s="1"/>
  <c r="BQ284" i="1"/>
  <c r="CA284" i="1"/>
  <c r="CB284" i="1" s="1"/>
  <c r="BQ288" i="1"/>
  <c r="CA288" i="1"/>
  <c r="CB288" i="1" s="1"/>
  <c r="BQ292" i="1"/>
  <c r="CA292" i="1"/>
  <c r="CB292" i="1" s="1"/>
  <c r="BQ296" i="1"/>
  <c r="CA296" i="1"/>
  <c r="CB296" i="1" s="1"/>
  <c r="BQ300" i="1"/>
  <c r="CA300" i="1"/>
  <c r="CB300" i="1" s="1"/>
  <c r="BQ304" i="1"/>
  <c r="CA304" i="1"/>
  <c r="CB304" i="1" s="1"/>
  <c r="BQ308" i="1"/>
  <c r="CA308" i="1"/>
  <c r="CB308" i="1" s="1"/>
  <c r="CA195" i="1"/>
  <c r="CB195" i="1" s="1"/>
  <c r="CA196" i="1"/>
  <c r="CB196" i="1" s="1"/>
  <c r="CA197" i="1"/>
  <c r="CB197" i="1" s="1"/>
  <c r="CA198" i="1"/>
  <c r="CB198" i="1" s="1"/>
  <c r="CA199" i="1"/>
  <c r="CB199" i="1" s="1"/>
  <c r="CA200" i="1"/>
  <c r="CB200" i="1" s="1"/>
  <c r="CA201" i="1"/>
  <c r="CB201" i="1" s="1"/>
  <c r="CA202" i="1"/>
  <c r="CB202" i="1" s="1"/>
  <c r="CA203" i="1"/>
  <c r="CB203" i="1" s="1"/>
  <c r="CA204" i="1"/>
  <c r="CB204" i="1" s="1"/>
  <c r="CA205" i="1"/>
  <c r="CB205" i="1" s="1"/>
  <c r="CA206" i="1"/>
  <c r="CB206" i="1" s="1"/>
  <c r="CA207" i="1"/>
  <c r="CB207" i="1" s="1"/>
  <c r="CA208" i="1"/>
  <c r="CB208" i="1" s="1"/>
  <c r="CA209" i="1"/>
  <c r="CB209" i="1" s="1"/>
  <c r="CA210" i="1"/>
  <c r="CB210" i="1" s="1"/>
  <c r="CA211" i="1"/>
  <c r="CB211" i="1" s="1"/>
  <c r="CA212" i="1"/>
  <c r="CB212" i="1" s="1"/>
  <c r="CA213" i="1"/>
  <c r="CB213" i="1" s="1"/>
  <c r="CA214" i="1"/>
  <c r="CB214" i="1" s="1"/>
  <c r="CA215" i="1"/>
  <c r="CB215" i="1" s="1"/>
  <c r="CA216" i="1"/>
  <c r="CB216" i="1" s="1"/>
  <c r="CA217" i="1"/>
  <c r="CB217" i="1" s="1"/>
  <c r="CA218" i="1"/>
  <c r="CB218" i="1" s="1"/>
  <c r="CA219" i="1"/>
  <c r="CB219" i="1" s="1"/>
  <c r="CA220" i="1"/>
  <c r="CB220" i="1" s="1"/>
  <c r="CA221" i="1"/>
  <c r="CB221" i="1" s="1"/>
  <c r="CA222" i="1"/>
  <c r="CB222" i="1" s="1"/>
  <c r="CA223" i="1"/>
  <c r="CB223" i="1" s="1"/>
  <c r="BQ229" i="1"/>
  <c r="CA229" i="1"/>
  <c r="CB229" i="1" s="1"/>
  <c r="BQ233" i="1"/>
  <c r="CA233" i="1"/>
  <c r="CB233" i="1" s="1"/>
  <c r="BQ237" i="1"/>
  <c r="CA237" i="1"/>
  <c r="CB237" i="1" s="1"/>
  <c r="BQ241" i="1"/>
  <c r="CA241" i="1"/>
  <c r="CB241" i="1" s="1"/>
  <c r="BQ245" i="1"/>
  <c r="CA245" i="1"/>
  <c r="CB245" i="1" s="1"/>
  <c r="BQ249" i="1"/>
  <c r="CA249" i="1"/>
  <c r="CB249" i="1" s="1"/>
  <c r="BQ253" i="1"/>
  <c r="CA253" i="1"/>
  <c r="CB253" i="1" s="1"/>
  <c r="BQ257" i="1"/>
  <c r="CA257" i="1"/>
  <c r="CB257" i="1" s="1"/>
  <c r="BQ261" i="1"/>
  <c r="CA261" i="1"/>
  <c r="CB261" i="1" s="1"/>
  <c r="BQ265" i="1"/>
  <c r="CA265" i="1"/>
  <c r="CB265" i="1" s="1"/>
  <c r="BQ269" i="1"/>
  <c r="CA269" i="1"/>
  <c r="CB269" i="1" s="1"/>
  <c r="BQ273" i="1"/>
  <c r="CA273" i="1"/>
  <c r="CB273" i="1" s="1"/>
  <c r="BQ277" i="1"/>
  <c r="CA277" i="1"/>
  <c r="CB277" i="1" s="1"/>
  <c r="BQ281" i="1"/>
  <c r="CA281" i="1"/>
  <c r="CB281" i="1" s="1"/>
  <c r="BQ285" i="1"/>
  <c r="CA285" i="1"/>
  <c r="CB285" i="1" s="1"/>
  <c r="BQ289" i="1"/>
  <c r="CA289" i="1"/>
  <c r="CB289" i="1" s="1"/>
  <c r="BQ293" i="1"/>
  <c r="CA293" i="1"/>
  <c r="CB293" i="1" s="1"/>
  <c r="BQ297" i="1"/>
  <c r="CA297" i="1"/>
  <c r="CB297" i="1" s="1"/>
  <c r="BQ301" i="1"/>
  <c r="CA301" i="1"/>
  <c r="CB301" i="1" s="1"/>
  <c r="BQ305" i="1"/>
  <c r="CA305" i="1"/>
  <c r="CB305" i="1" s="1"/>
  <c r="BQ226" i="1"/>
  <c r="CA226" i="1"/>
  <c r="CB226" i="1" s="1"/>
  <c r="BQ230" i="1"/>
  <c r="CA230" i="1"/>
  <c r="CB230" i="1" s="1"/>
  <c r="BQ234" i="1"/>
  <c r="CA234" i="1"/>
  <c r="CB234" i="1" s="1"/>
  <c r="BQ238" i="1"/>
  <c r="CA238" i="1"/>
  <c r="CB238" i="1" s="1"/>
  <c r="BQ242" i="1"/>
  <c r="CA242" i="1"/>
  <c r="CB242" i="1" s="1"/>
  <c r="BQ246" i="1"/>
  <c r="CA246" i="1"/>
  <c r="CB246" i="1" s="1"/>
  <c r="BQ250" i="1"/>
  <c r="CA250" i="1"/>
  <c r="CB250" i="1" s="1"/>
  <c r="BQ254" i="1"/>
  <c r="CA254" i="1"/>
  <c r="CB254" i="1" s="1"/>
  <c r="BQ258" i="1"/>
  <c r="CA258" i="1"/>
  <c r="CB258" i="1" s="1"/>
  <c r="BQ262" i="1"/>
  <c r="CA262" i="1"/>
  <c r="CB262" i="1" s="1"/>
  <c r="BQ266" i="1"/>
  <c r="CA266" i="1"/>
  <c r="CB266" i="1" s="1"/>
  <c r="BQ270" i="1"/>
  <c r="CA270" i="1"/>
  <c r="CB270" i="1" s="1"/>
  <c r="BQ274" i="1"/>
  <c r="CA274" i="1"/>
  <c r="CB274" i="1" s="1"/>
  <c r="BQ278" i="1"/>
  <c r="CA278" i="1"/>
  <c r="CB278" i="1" s="1"/>
  <c r="BQ282" i="1"/>
  <c r="CA282" i="1"/>
  <c r="CB282" i="1" s="1"/>
  <c r="BQ286" i="1"/>
  <c r="CA286" i="1"/>
  <c r="CB286" i="1" s="1"/>
  <c r="BQ290" i="1"/>
  <c r="CA290" i="1"/>
  <c r="CB290" i="1" s="1"/>
  <c r="BQ294" i="1"/>
  <c r="CA294" i="1"/>
  <c r="CB294" i="1" s="1"/>
  <c r="BQ298" i="1"/>
  <c r="CA298" i="1"/>
  <c r="CB298" i="1" s="1"/>
  <c r="BQ302" i="1"/>
  <c r="CA302" i="1"/>
  <c r="CB302" i="1" s="1"/>
  <c r="BQ306" i="1"/>
  <c r="CA306" i="1"/>
  <c r="CB306" i="1" s="1"/>
  <c r="BQ224" i="1"/>
  <c r="AP13" i="1" l="1"/>
  <c r="BA15" i="1"/>
  <c r="AZ13" i="1"/>
  <c r="BA13" i="1" s="1"/>
  <c r="BP13" i="1"/>
  <c r="BQ15" i="1"/>
  <c r="CA15" i="1"/>
  <c r="ED801" i="1"/>
  <c r="ED800" i="1"/>
  <c r="ED799" i="1"/>
  <c r="ED798" i="1"/>
  <c r="ED797" i="1"/>
  <c r="ED796" i="1"/>
  <c r="ED795" i="1"/>
  <c r="ED794" i="1"/>
  <c r="ED793" i="1"/>
  <c r="ED792" i="1"/>
  <c r="ED791" i="1"/>
  <c r="ED790" i="1"/>
  <c r="ED789" i="1"/>
  <c r="ED788" i="1"/>
  <c r="ED787" i="1"/>
  <c r="ED786" i="1"/>
  <c r="ED785" i="1"/>
  <c r="ED784" i="1"/>
  <c r="ED783" i="1"/>
  <c r="ED782" i="1"/>
  <c r="ED781" i="1"/>
  <c r="ED780" i="1"/>
  <c r="ED779" i="1"/>
  <c r="ED778" i="1"/>
  <c r="ED777" i="1"/>
  <c r="ED776" i="1"/>
  <c r="ED775" i="1"/>
  <c r="ED774" i="1"/>
  <c r="ED773" i="1"/>
  <c r="ED772" i="1"/>
  <c r="ED771" i="1"/>
  <c r="ED770" i="1"/>
  <c r="ED769" i="1"/>
  <c r="ED768" i="1"/>
  <c r="ED767" i="1"/>
  <c r="ED766" i="1"/>
  <c r="ED765" i="1"/>
  <c r="ED764" i="1"/>
  <c r="ED763" i="1"/>
  <c r="ED762" i="1"/>
  <c r="ED761" i="1"/>
  <c r="ED760" i="1"/>
  <c r="ED759" i="1"/>
  <c r="ED758" i="1"/>
  <c r="ED757" i="1"/>
  <c r="ED756" i="1"/>
  <c r="ED755" i="1"/>
  <c r="ED754" i="1"/>
  <c r="ED753" i="1"/>
  <c r="ED752" i="1"/>
  <c r="ED751" i="1"/>
  <c r="ED750" i="1"/>
  <c r="ED749" i="1"/>
  <c r="ED748" i="1"/>
  <c r="ED747" i="1"/>
  <c r="ED746" i="1"/>
  <c r="ED745" i="1"/>
  <c r="ED744" i="1"/>
  <c r="ED743" i="1"/>
  <c r="ED742" i="1"/>
  <c r="ED741" i="1"/>
  <c r="ED740" i="1"/>
  <c r="ED739" i="1"/>
  <c r="ED738" i="1"/>
  <c r="ED737" i="1"/>
  <c r="ED736" i="1"/>
  <c r="ED735" i="1"/>
  <c r="ED734" i="1"/>
  <c r="ED733" i="1"/>
  <c r="ED732" i="1"/>
  <c r="ED731" i="1"/>
  <c r="ED730" i="1"/>
  <c r="ED729" i="1"/>
  <c r="ED728" i="1"/>
  <c r="ED727" i="1"/>
  <c r="ED726" i="1"/>
  <c r="ED725" i="1"/>
  <c r="ED724" i="1"/>
  <c r="ED723" i="1"/>
  <c r="ED722" i="1"/>
  <c r="ED721" i="1"/>
  <c r="ED720" i="1"/>
  <c r="ED719" i="1"/>
  <c r="ED718" i="1"/>
  <c r="ED717" i="1"/>
  <c r="ED716" i="1"/>
  <c r="ED715" i="1"/>
  <c r="ED714" i="1"/>
  <c r="ED713" i="1"/>
  <c r="ED712" i="1"/>
  <c r="ED711" i="1"/>
  <c r="ED710" i="1"/>
  <c r="ED709" i="1"/>
  <c r="ED708" i="1"/>
  <c r="ED707" i="1"/>
  <c r="ED706" i="1"/>
  <c r="ED705" i="1"/>
  <c r="ED704" i="1"/>
  <c r="ED703" i="1"/>
  <c r="ED702" i="1"/>
  <c r="ED701" i="1"/>
  <c r="ED700" i="1"/>
  <c r="ED699" i="1"/>
  <c r="ED698" i="1"/>
  <c r="ED697" i="1"/>
  <c r="ED696" i="1"/>
  <c r="ED695" i="1"/>
  <c r="ED694" i="1"/>
  <c r="ED693" i="1"/>
  <c r="ED692" i="1"/>
  <c r="ED691" i="1"/>
  <c r="ED690" i="1"/>
  <c r="ED689" i="1"/>
  <c r="ED688" i="1"/>
  <c r="ED687" i="1"/>
  <c r="ED686" i="1"/>
  <c r="ED685" i="1"/>
  <c r="ED684" i="1"/>
  <c r="ED683" i="1"/>
  <c r="ED682" i="1"/>
  <c r="ED681" i="1"/>
  <c r="ED680" i="1"/>
  <c r="ED679" i="1"/>
  <c r="ED678" i="1"/>
  <c r="ED677" i="1"/>
  <c r="ED676" i="1"/>
  <c r="ED675" i="1"/>
  <c r="ED674" i="1"/>
  <c r="ED673" i="1"/>
  <c r="ED672" i="1"/>
  <c r="ED671" i="1"/>
  <c r="ED670" i="1"/>
  <c r="ED669" i="1"/>
  <c r="ED668" i="1"/>
  <c r="ED667" i="1"/>
  <c r="ED666" i="1"/>
  <c r="ED665" i="1"/>
  <c r="ED664" i="1"/>
  <c r="ED663" i="1"/>
  <c r="ED662" i="1"/>
  <c r="ED661" i="1"/>
  <c r="ED660" i="1"/>
  <c r="ED659" i="1"/>
  <c r="ED658" i="1"/>
  <c r="ED657" i="1"/>
  <c r="ED656" i="1"/>
  <c r="ED655" i="1"/>
  <c r="ED654" i="1"/>
  <c r="ED653" i="1"/>
  <c r="ED652" i="1"/>
  <c r="ED651" i="1"/>
  <c r="ED650" i="1"/>
  <c r="ED649" i="1"/>
  <c r="ED648" i="1"/>
  <c r="ED647" i="1"/>
  <c r="ED646" i="1"/>
  <c r="ED645" i="1"/>
  <c r="ED644" i="1"/>
  <c r="ED643" i="1"/>
  <c r="ED642" i="1"/>
  <c r="ED641" i="1"/>
  <c r="ED640" i="1"/>
  <c r="ED639" i="1"/>
  <c r="ED638" i="1"/>
  <c r="ED637" i="1"/>
  <c r="ED636" i="1"/>
  <c r="ED635" i="1"/>
  <c r="ED634" i="1"/>
  <c r="ED633" i="1"/>
  <c r="ED632" i="1"/>
  <c r="ED631" i="1"/>
  <c r="ED630" i="1"/>
  <c r="ED629" i="1"/>
  <c r="ED628" i="1"/>
  <c r="ED627" i="1"/>
  <c r="ED626" i="1"/>
  <c r="ED625" i="1"/>
  <c r="ED624" i="1"/>
  <c r="ED623" i="1"/>
  <c r="ED622" i="1"/>
  <c r="ED621" i="1"/>
  <c r="ED620" i="1"/>
  <c r="ED619" i="1"/>
  <c r="ED618" i="1"/>
  <c r="ED617" i="1"/>
  <c r="ED616" i="1"/>
  <c r="ED615" i="1"/>
  <c r="ED614" i="1"/>
  <c r="ED613" i="1"/>
  <c r="ED612" i="1"/>
  <c r="ED611" i="1"/>
  <c r="ED610" i="1"/>
  <c r="ED609" i="1"/>
  <c r="ED608" i="1"/>
  <c r="ED607" i="1"/>
  <c r="ED606" i="1"/>
  <c r="ED605" i="1"/>
  <c r="ED604" i="1"/>
  <c r="ED603" i="1"/>
  <c r="ED602" i="1"/>
  <c r="ED601" i="1"/>
  <c r="ED600" i="1"/>
  <c r="ED599" i="1"/>
  <c r="ED598" i="1"/>
  <c r="ED597" i="1"/>
  <c r="ED596" i="1"/>
  <c r="ED595" i="1"/>
  <c r="ED594" i="1"/>
  <c r="ED593" i="1"/>
  <c r="ED592" i="1"/>
  <c r="ED591" i="1"/>
  <c r="ED590" i="1"/>
  <c r="ED589" i="1"/>
  <c r="ED588" i="1"/>
  <c r="ED587" i="1"/>
  <c r="ED586" i="1"/>
  <c r="ED585" i="1"/>
  <c r="ED584" i="1"/>
  <c r="ED583" i="1"/>
  <c r="ED582" i="1"/>
  <c r="ED581" i="1"/>
  <c r="ED580" i="1"/>
  <c r="ED579" i="1"/>
  <c r="ED578" i="1"/>
  <c r="ED577" i="1"/>
  <c r="ED576" i="1"/>
  <c r="ED575" i="1"/>
  <c r="ED574" i="1"/>
  <c r="ED573" i="1"/>
  <c r="ED572" i="1"/>
  <c r="ED571" i="1"/>
  <c r="ED570" i="1"/>
  <c r="ED569" i="1"/>
  <c r="ED568" i="1"/>
  <c r="ED567" i="1"/>
  <c r="ED566" i="1"/>
  <c r="ED565" i="1"/>
  <c r="ED564" i="1"/>
  <c r="ED563" i="1"/>
  <c r="ED562" i="1"/>
  <c r="ED561" i="1"/>
  <c r="ED560" i="1"/>
  <c r="ED559" i="1"/>
  <c r="ED558" i="1"/>
  <c r="ED557" i="1"/>
  <c r="ED556" i="1"/>
  <c r="ED555" i="1"/>
  <c r="ED554" i="1"/>
  <c r="ED553" i="1"/>
  <c r="ED552" i="1"/>
  <c r="ED551" i="1"/>
  <c r="ED550" i="1"/>
  <c r="ED549" i="1"/>
  <c r="ED548" i="1"/>
  <c r="ED547" i="1"/>
  <c r="ED546" i="1"/>
  <c r="ED545" i="1"/>
  <c r="ED544" i="1"/>
  <c r="ED543" i="1"/>
  <c r="ED542" i="1"/>
  <c r="ED541" i="1"/>
  <c r="ED540" i="1"/>
  <c r="ED539" i="1"/>
  <c r="ED538" i="1"/>
  <c r="ED537" i="1"/>
  <c r="ED536" i="1"/>
  <c r="ED535" i="1"/>
  <c r="ED534" i="1"/>
  <c r="ED533" i="1"/>
  <c r="ED532" i="1"/>
  <c r="ED531" i="1"/>
  <c r="ED530" i="1"/>
  <c r="ED529" i="1"/>
  <c r="ED528" i="1"/>
  <c r="ED527" i="1"/>
  <c r="ED526" i="1"/>
  <c r="ED525" i="1"/>
  <c r="ED524" i="1"/>
  <c r="ED523" i="1"/>
  <c r="ED522" i="1"/>
  <c r="ED521" i="1"/>
  <c r="ED520" i="1"/>
  <c r="ED519" i="1"/>
  <c r="ED518" i="1"/>
  <c r="ED517" i="1"/>
  <c r="ED516" i="1"/>
  <c r="ED515" i="1"/>
  <c r="ED514" i="1"/>
  <c r="ED513" i="1"/>
  <c r="ED512" i="1"/>
  <c r="ED511" i="1"/>
  <c r="ED510" i="1"/>
  <c r="ED509" i="1"/>
  <c r="ED508" i="1"/>
  <c r="ED507" i="1"/>
  <c r="ED506" i="1"/>
  <c r="ED505" i="1"/>
  <c r="ED504" i="1"/>
  <c r="ED503" i="1"/>
  <c r="ED502" i="1"/>
  <c r="ED501" i="1"/>
  <c r="ED500" i="1"/>
  <c r="ED499" i="1"/>
  <c r="ED498" i="1"/>
  <c r="ED497" i="1"/>
  <c r="ED496" i="1"/>
  <c r="ED495" i="1"/>
  <c r="ED494" i="1"/>
  <c r="ED493" i="1"/>
  <c r="ED492" i="1"/>
  <c r="ED491" i="1"/>
  <c r="ED490" i="1"/>
  <c r="ED489" i="1"/>
  <c r="ED488" i="1"/>
  <c r="ED487" i="1"/>
  <c r="ED486" i="1"/>
  <c r="ED485" i="1"/>
  <c r="ED484" i="1"/>
  <c r="ED483" i="1"/>
  <c r="ED482" i="1"/>
  <c r="ED481" i="1"/>
  <c r="ED480" i="1"/>
  <c r="ED479" i="1"/>
  <c r="ED478" i="1"/>
  <c r="ED477" i="1"/>
  <c r="ED476" i="1"/>
  <c r="ED475" i="1"/>
  <c r="ED474" i="1"/>
  <c r="ED473" i="1"/>
  <c r="ED472" i="1"/>
  <c r="ED471" i="1"/>
  <c r="ED470" i="1"/>
  <c r="ED469" i="1"/>
  <c r="ED468" i="1"/>
  <c r="ED467" i="1"/>
  <c r="ED466" i="1"/>
  <c r="ED465" i="1"/>
  <c r="ED464" i="1"/>
  <c r="ED463" i="1"/>
  <c r="ED462" i="1"/>
  <c r="ED461" i="1"/>
  <c r="ED460" i="1"/>
  <c r="ED459" i="1"/>
  <c r="ED458" i="1"/>
  <c r="ED457" i="1"/>
  <c r="ED456" i="1"/>
  <c r="ED455" i="1"/>
  <c r="ED454" i="1"/>
  <c r="ED453" i="1"/>
  <c r="ED452" i="1"/>
  <c r="ED451" i="1"/>
  <c r="ED450" i="1"/>
  <c r="ED449" i="1"/>
  <c r="ED448" i="1"/>
  <c r="ED447" i="1"/>
  <c r="ED446" i="1"/>
  <c r="ED445" i="1"/>
  <c r="ED444" i="1"/>
  <c r="ED443" i="1"/>
  <c r="ED442" i="1"/>
  <c r="ED441" i="1"/>
  <c r="ED440" i="1"/>
  <c r="ED439" i="1"/>
  <c r="ED438" i="1"/>
  <c r="ED437" i="1"/>
  <c r="ED436" i="1"/>
  <c r="ED435" i="1"/>
  <c r="ED434" i="1"/>
  <c r="ED433" i="1"/>
  <c r="ED432" i="1"/>
  <c r="ED431" i="1"/>
  <c r="ED430" i="1"/>
  <c r="ED429" i="1"/>
  <c r="ED428" i="1"/>
  <c r="ED427" i="1"/>
  <c r="ED426" i="1"/>
  <c r="ED425" i="1"/>
  <c r="ED424" i="1"/>
  <c r="ED423" i="1"/>
  <c r="ED422" i="1"/>
  <c r="ED421" i="1"/>
  <c r="ED420" i="1"/>
  <c r="ED419" i="1"/>
  <c r="ED418" i="1"/>
  <c r="ED417" i="1"/>
  <c r="ED416" i="1"/>
  <c r="ED415" i="1"/>
  <c r="ED414" i="1"/>
  <c r="ED413" i="1"/>
  <c r="ED412" i="1"/>
  <c r="ED411" i="1"/>
  <c r="ED410" i="1"/>
  <c r="ED409" i="1"/>
  <c r="ED408" i="1"/>
  <c r="ED407" i="1"/>
  <c r="ED406" i="1"/>
  <c r="ED405" i="1"/>
  <c r="ED404" i="1"/>
  <c r="ED403" i="1"/>
  <c r="ED402" i="1"/>
  <c r="ED401" i="1"/>
  <c r="ED400" i="1"/>
  <c r="ED399" i="1"/>
  <c r="ED398" i="1"/>
  <c r="ED397" i="1"/>
  <c r="ED396" i="1"/>
  <c r="ED395" i="1"/>
  <c r="ED394" i="1"/>
  <c r="ED393" i="1"/>
  <c r="ED392" i="1"/>
  <c r="ED391" i="1"/>
  <c r="ED390" i="1"/>
  <c r="ED389" i="1"/>
  <c r="ED388" i="1"/>
  <c r="ED387" i="1"/>
  <c r="ED386" i="1"/>
  <c r="ED385" i="1"/>
  <c r="ED384" i="1"/>
  <c r="ED383" i="1"/>
  <c r="ED382" i="1"/>
  <c r="ED381" i="1"/>
  <c r="ED380" i="1"/>
  <c r="ED379" i="1"/>
  <c r="ED378" i="1"/>
  <c r="ED377" i="1"/>
  <c r="ED376" i="1"/>
  <c r="ED375" i="1"/>
  <c r="ED374" i="1"/>
  <c r="ED373" i="1"/>
  <c r="ED372" i="1"/>
  <c r="ED371" i="1"/>
  <c r="ED370" i="1"/>
  <c r="ED369" i="1"/>
  <c r="ED368" i="1"/>
  <c r="ED367" i="1"/>
  <c r="ED366" i="1"/>
  <c r="ED365" i="1"/>
  <c r="ED364" i="1"/>
  <c r="ED363" i="1"/>
  <c r="ED362" i="1"/>
  <c r="ED361" i="1"/>
  <c r="ED360" i="1"/>
  <c r="ED359" i="1"/>
  <c r="ED358" i="1"/>
  <c r="ED357" i="1"/>
  <c r="ED356" i="1"/>
  <c r="ED355" i="1"/>
  <c r="ED354" i="1"/>
  <c r="ED353" i="1"/>
  <c r="ED352" i="1"/>
  <c r="ED351" i="1"/>
  <c r="ED350" i="1"/>
  <c r="ED349" i="1"/>
  <c r="ED348" i="1"/>
  <c r="ED347" i="1"/>
  <c r="ED346" i="1"/>
  <c r="ED345" i="1"/>
  <c r="ED344" i="1"/>
  <c r="ED343" i="1"/>
  <c r="ED342" i="1"/>
  <c r="ED341" i="1"/>
  <c r="ED340" i="1"/>
  <c r="ED339" i="1"/>
  <c r="ED338" i="1"/>
  <c r="ED337" i="1"/>
  <c r="ED336" i="1"/>
  <c r="ED335" i="1"/>
  <c r="ED334" i="1"/>
  <c r="ED333" i="1"/>
  <c r="ED332" i="1"/>
  <c r="ED331" i="1"/>
  <c r="ED330" i="1"/>
  <c r="ED329" i="1"/>
  <c r="ED328" i="1"/>
  <c r="ED327" i="1"/>
  <c r="ED326" i="1"/>
  <c r="ED325" i="1"/>
  <c r="ED324" i="1"/>
  <c r="ED323" i="1"/>
  <c r="ED322" i="1"/>
  <c r="ED321" i="1"/>
  <c r="ED320" i="1"/>
  <c r="ED319" i="1"/>
  <c r="ED318" i="1"/>
  <c r="ED317" i="1"/>
  <c r="ED316" i="1"/>
  <c r="ED315" i="1"/>
  <c r="ED314" i="1"/>
  <c r="ED313" i="1"/>
  <c r="ED312" i="1"/>
  <c r="ED311" i="1"/>
  <c r="ED310" i="1"/>
  <c r="DL308" i="1"/>
  <c r="DR308" i="1" s="1"/>
  <c r="DU308" i="1" s="1"/>
  <c r="DL307" i="1"/>
  <c r="DR307" i="1" s="1"/>
  <c r="DU307" i="1" s="1"/>
  <c r="DL306" i="1"/>
  <c r="DR306" i="1" s="1"/>
  <c r="DU306" i="1" s="1"/>
  <c r="DL305" i="1"/>
  <c r="DR305" i="1" s="1"/>
  <c r="DU305" i="1" s="1"/>
  <c r="DL304" i="1"/>
  <c r="DR304" i="1" s="1"/>
  <c r="DU304" i="1" s="1"/>
  <c r="DL303" i="1"/>
  <c r="DR303" i="1" s="1"/>
  <c r="DU303" i="1" s="1"/>
  <c r="DL302" i="1"/>
  <c r="DR302" i="1" s="1"/>
  <c r="DU302" i="1" s="1"/>
  <c r="DL301" i="1"/>
  <c r="DR301" i="1" s="1"/>
  <c r="DU301" i="1" s="1"/>
  <c r="DL300" i="1"/>
  <c r="DR300" i="1" s="1"/>
  <c r="DU300" i="1" s="1"/>
  <c r="DL299" i="1"/>
  <c r="DR299" i="1" s="1"/>
  <c r="DU299" i="1" s="1"/>
  <c r="DL298" i="1"/>
  <c r="DR298" i="1" s="1"/>
  <c r="DU298" i="1" s="1"/>
  <c r="DL297" i="1"/>
  <c r="DR297" i="1" s="1"/>
  <c r="DU297" i="1" s="1"/>
  <c r="DL296" i="1"/>
  <c r="DR296" i="1" s="1"/>
  <c r="DU296" i="1" s="1"/>
  <c r="DL295" i="1"/>
  <c r="DR295" i="1" s="1"/>
  <c r="DU295" i="1" s="1"/>
  <c r="DL294" i="1"/>
  <c r="DR294" i="1" s="1"/>
  <c r="DU294" i="1" s="1"/>
  <c r="DL293" i="1"/>
  <c r="DR293" i="1" s="1"/>
  <c r="DU293" i="1" s="1"/>
  <c r="DL292" i="1"/>
  <c r="DR292" i="1" s="1"/>
  <c r="DU292" i="1" s="1"/>
  <c r="DL291" i="1"/>
  <c r="DR291" i="1" s="1"/>
  <c r="DU291" i="1" s="1"/>
  <c r="DL290" i="1"/>
  <c r="DR290" i="1" s="1"/>
  <c r="DU290" i="1" s="1"/>
  <c r="DL289" i="1"/>
  <c r="DR289" i="1" s="1"/>
  <c r="DU289" i="1" s="1"/>
  <c r="DL288" i="1"/>
  <c r="DR288" i="1" s="1"/>
  <c r="DU288" i="1" s="1"/>
  <c r="DL287" i="1"/>
  <c r="DR287" i="1" s="1"/>
  <c r="DU287" i="1" s="1"/>
  <c r="DL286" i="1"/>
  <c r="DR286" i="1" s="1"/>
  <c r="DU286" i="1" s="1"/>
  <c r="DL285" i="1"/>
  <c r="DR285" i="1" s="1"/>
  <c r="DU285" i="1" s="1"/>
  <c r="DL284" i="1"/>
  <c r="DR284" i="1" s="1"/>
  <c r="DU284" i="1" s="1"/>
  <c r="DL283" i="1"/>
  <c r="DR283" i="1" s="1"/>
  <c r="DU283" i="1" s="1"/>
  <c r="DL282" i="1"/>
  <c r="DR282" i="1" s="1"/>
  <c r="DU282" i="1" s="1"/>
  <c r="DL281" i="1"/>
  <c r="DR281" i="1" s="1"/>
  <c r="DU281" i="1" s="1"/>
  <c r="DL280" i="1"/>
  <c r="DR280" i="1" s="1"/>
  <c r="DU280" i="1" s="1"/>
  <c r="DL279" i="1"/>
  <c r="DR279" i="1" s="1"/>
  <c r="DU279" i="1" s="1"/>
  <c r="DL278" i="1"/>
  <c r="DR278" i="1" s="1"/>
  <c r="DU278" i="1" s="1"/>
  <c r="DL277" i="1"/>
  <c r="DR277" i="1" s="1"/>
  <c r="DU277" i="1" s="1"/>
  <c r="DL276" i="1"/>
  <c r="DR276" i="1" s="1"/>
  <c r="DU276" i="1" s="1"/>
  <c r="DL275" i="1"/>
  <c r="DR275" i="1" s="1"/>
  <c r="DU275" i="1" s="1"/>
  <c r="DL274" i="1"/>
  <c r="DR274" i="1" s="1"/>
  <c r="DU274" i="1" s="1"/>
  <c r="DL273" i="1"/>
  <c r="DR273" i="1" s="1"/>
  <c r="DU273" i="1" s="1"/>
  <c r="DL272" i="1"/>
  <c r="DR272" i="1" s="1"/>
  <c r="DU272" i="1" s="1"/>
  <c r="DL271" i="1"/>
  <c r="DR271" i="1" s="1"/>
  <c r="DU271" i="1" s="1"/>
  <c r="DL270" i="1"/>
  <c r="DR270" i="1" s="1"/>
  <c r="DU270" i="1" s="1"/>
  <c r="DL269" i="1"/>
  <c r="DR269" i="1" s="1"/>
  <c r="DU269" i="1" s="1"/>
  <c r="DL268" i="1"/>
  <c r="DR268" i="1" s="1"/>
  <c r="DU268" i="1" s="1"/>
  <c r="DL267" i="1"/>
  <c r="DR267" i="1" s="1"/>
  <c r="DU267" i="1" s="1"/>
  <c r="DW267" i="1" s="1"/>
  <c r="DL266" i="1"/>
  <c r="DR266" i="1" s="1"/>
  <c r="DU266" i="1" s="1"/>
  <c r="DL265" i="1"/>
  <c r="DR265" i="1" s="1"/>
  <c r="DU265" i="1" s="1"/>
  <c r="DL264" i="1"/>
  <c r="DR264" i="1" s="1"/>
  <c r="DU264" i="1" s="1"/>
  <c r="DL263" i="1"/>
  <c r="DR263" i="1" s="1"/>
  <c r="DU263" i="1" s="1"/>
  <c r="DL262" i="1"/>
  <c r="DR262" i="1" s="1"/>
  <c r="DU262" i="1" s="1"/>
  <c r="DL261" i="1"/>
  <c r="DR261" i="1" s="1"/>
  <c r="DU261" i="1" s="1"/>
  <c r="DL260" i="1"/>
  <c r="DR260" i="1" s="1"/>
  <c r="DU260" i="1" s="1"/>
  <c r="DL259" i="1"/>
  <c r="DR259" i="1" s="1"/>
  <c r="DU259" i="1" s="1"/>
  <c r="DL258" i="1"/>
  <c r="DR258" i="1" s="1"/>
  <c r="DU258" i="1" s="1"/>
  <c r="DL257" i="1"/>
  <c r="DR257" i="1" s="1"/>
  <c r="DU257" i="1" s="1"/>
  <c r="DL256" i="1"/>
  <c r="DR256" i="1" s="1"/>
  <c r="DU256" i="1" s="1"/>
  <c r="DL255" i="1"/>
  <c r="DR255" i="1" s="1"/>
  <c r="DU255" i="1" s="1"/>
  <c r="DL254" i="1"/>
  <c r="DR254" i="1" s="1"/>
  <c r="DU254" i="1" s="1"/>
  <c r="DL253" i="1"/>
  <c r="DR253" i="1" s="1"/>
  <c r="DU253" i="1" s="1"/>
  <c r="DL252" i="1"/>
  <c r="DR252" i="1" s="1"/>
  <c r="DU252" i="1" s="1"/>
  <c r="DL251" i="1"/>
  <c r="DR251" i="1" s="1"/>
  <c r="DU251" i="1" s="1"/>
  <c r="DL250" i="1"/>
  <c r="DR250" i="1" s="1"/>
  <c r="DU250" i="1" s="1"/>
  <c r="DW250" i="1" s="1"/>
  <c r="DL249" i="1"/>
  <c r="DR249" i="1" s="1"/>
  <c r="DU249" i="1" s="1"/>
  <c r="DL248" i="1"/>
  <c r="DR248" i="1" s="1"/>
  <c r="DU248" i="1" s="1"/>
  <c r="DL247" i="1"/>
  <c r="DR247" i="1" s="1"/>
  <c r="DU247" i="1" s="1"/>
  <c r="DL246" i="1"/>
  <c r="DR246" i="1" s="1"/>
  <c r="DU246" i="1" s="1"/>
  <c r="DL245" i="1"/>
  <c r="DR245" i="1" s="1"/>
  <c r="DU245" i="1" s="1"/>
  <c r="DL244" i="1"/>
  <c r="DR244" i="1" s="1"/>
  <c r="DU244" i="1" s="1"/>
  <c r="DL243" i="1"/>
  <c r="DR243" i="1" s="1"/>
  <c r="DU243" i="1" s="1"/>
  <c r="DL242" i="1"/>
  <c r="DR242" i="1" s="1"/>
  <c r="DU242" i="1" s="1"/>
  <c r="DL241" i="1"/>
  <c r="DR241" i="1" s="1"/>
  <c r="DU241" i="1" s="1"/>
  <c r="DL240" i="1"/>
  <c r="DR240" i="1" s="1"/>
  <c r="DU240" i="1" s="1"/>
  <c r="DL239" i="1"/>
  <c r="DR239" i="1" s="1"/>
  <c r="DU239" i="1" s="1"/>
  <c r="DL238" i="1"/>
  <c r="DR238" i="1" s="1"/>
  <c r="DU238" i="1" s="1"/>
  <c r="DL237" i="1"/>
  <c r="DR237" i="1" s="1"/>
  <c r="DU237" i="1" s="1"/>
  <c r="DL236" i="1"/>
  <c r="DR236" i="1" s="1"/>
  <c r="DU236" i="1" s="1"/>
  <c r="DL235" i="1"/>
  <c r="DR235" i="1" s="1"/>
  <c r="DU235" i="1" s="1"/>
  <c r="DL234" i="1"/>
  <c r="DR234" i="1" s="1"/>
  <c r="DU234" i="1" s="1"/>
  <c r="DL233" i="1"/>
  <c r="DR233" i="1" s="1"/>
  <c r="DU233" i="1" s="1"/>
  <c r="DL232" i="1"/>
  <c r="DR232" i="1" s="1"/>
  <c r="DU232" i="1" s="1"/>
  <c r="DL231" i="1"/>
  <c r="DR231" i="1" s="1"/>
  <c r="DU231" i="1" s="1"/>
  <c r="DL230" i="1"/>
  <c r="DR230" i="1" s="1"/>
  <c r="DU230" i="1" s="1"/>
  <c r="DL229" i="1"/>
  <c r="DR229" i="1" s="1"/>
  <c r="DU229" i="1" s="1"/>
  <c r="DL228" i="1"/>
  <c r="DR228" i="1" s="1"/>
  <c r="DU228" i="1" s="1"/>
  <c r="DL227" i="1"/>
  <c r="DR227" i="1" s="1"/>
  <c r="DU227" i="1" s="1"/>
  <c r="DL226" i="1"/>
  <c r="DR226" i="1" s="1"/>
  <c r="DU226" i="1" s="1"/>
  <c r="DL225" i="1"/>
  <c r="DR225" i="1" s="1"/>
  <c r="DU225" i="1" s="1"/>
  <c r="DL224" i="1"/>
  <c r="DR224" i="1" s="1"/>
  <c r="DU224" i="1" s="1"/>
  <c r="DL223" i="1"/>
  <c r="DR223" i="1" s="1"/>
  <c r="DU223" i="1" s="1"/>
  <c r="DL222" i="1"/>
  <c r="DR222" i="1" s="1"/>
  <c r="DU222" i="1" s="1"/>
  <c r="DL221" i="1"/>
  <c r="DR221" i="1" s="1"/>
  <c r="DU221" i="1" s="1"/>
  <c r="DL220" i="1"/>
  <c r="DR220" i="1" s="1"/>
  <c r="DU220" i="1" s="1"/>
  <c r="DL219" i="1"/>
  <c r="DR219" i="1" s="1"/>
  <c r="DU219" i="1" s="1"/>
  <c r="DL218" i="1"/>
  <c r="DR218" i="1" s="1"/>
  <c r="DU218" i="1" s="1"/>
  <c r="DL217" i="1"/>
  <c r="DR217" i="1" s="1"/>
  <c r="DU217" i="1" s="1"/>
  <c r="DL216" i="1"/>
  <c r="DR216" i="1" s="1"/>
  <c r="DU216" i="1" s="1"/>
  <c r="DL215" i="1"/>
  <c r="DR215" i="1" s="1"/>
  <c r="DU215" i="1" s="1"/>
  <c r="DL214" i="1"/>
  <c r="DR214" i="1" s="1"/>
  <c r="DU214" i="1" s="1"/>
  <c r="DL213" i="1"/>
  <c r="DR213" i="1" s="1"/>
  <c r="DU213" i="1" s="1"/>
  <c r="DL212" i="1"/>
  <c r="DR212" i="1" s="1"/>
  <c r="DU212" i="1" s="1"/>
  <c r="DL211" i="1"/>
  <c r="DR211" i="1" s="1"/>
  <c r="DU211" i="1" s="1"/>
  <c r="DL210" i="1"/>
  <c r="DR210" i="1" s="1"/>
  <c r="DU210" i="1" s="1"/>
  <c r="DL209" i="1"/>
  <c r="DR209" i="1" s="1"/>
  <c r="DU209" i="1" s="1"/>
  <c r="DL208" i="1"/>
  <c r="DR208" i="1" s="1"/>
  <c r="DU208" i="1" s="1"/>
  <c r="DL207" i="1"/>
  <c r="DR207" i="1" s="1"/>
  <c r="DU207" i="1" s="1"/>
  <c r="DL206" i="1"/>
  <c r="DR206" i="1" s="1"/>
  <c r="DU206" i="1" s="1"/>
  <c r="DL205" i="1"/>
  <c r="DR205" i="1" s="1"/>
  <c r="DU205" i="1" s="1"/>
  <c r="DL204" i="1"/>
  <c r="DR204" i="1" s="1"/>
  <c r="DU204" i="1" s="1"/>
  <c r="DL203" i="1"/>
  <c r="DR203" i="1" s="1"/>
  <c r="DU203" i="1" s="1"/>
  <c r="DW203" i="1" s="1"/>
  <c r="DL202" i="1"/>
  <c r="DR202" i="1" s="1"/>
  <c r="DU202" i="1" s="1"/>
  <c r="DL201" i="1"/>
  <c r="DR201" i="1" s="1"/>
  <c r="DU201" i="1" s="1"/>
  <c r="DL200" i="1"/>
  <c r="DR200" i="1" s="1"/>
  <c r="DU200" i="1" s="1"/>
  <c r="DL199" i="1"/>
  <c r="DR199" i="1" s="1"/>
  <c r="DU199" i="1" s="1"/>
  <c r="DL198" i="1"/>
  <c r="DR198" i="1" s="1"/>
  <c r="DU198" i="1" s="1"/>
  <c r="DL197" i="1"/>
  <c r="DR197" i="1" s="1"/>
  <c r="DU197" i="1" s="1"/>
  <c r="DL196" i="1"/>
  <c r="DR196" i="1" s="1"/>
  <c r="DU196" i="1" s="1"/>
  <c r="DL195" i="1"/>
  <c r="DR195" i="1" s="1"/>
  <c r="DU195" i="1" s="1"/>
  <c r="DL194" i="1"/>
  <c r="DR194" i="1" s="1"/>
  <c r="DS194" i="1" s="1"/>
  <c r="DL193" i="1"/>
  <c r="DR193" i="1" s="1"/>
  <c r="DU193" i="1" s="1"/>
  <c r="DL192" i="1"/>
  <c r="DR192" i="1" s="1"/>
  <c r="DL191" i="1"/>
  <c r="DR191" i="1" s="1"/>
  <c r="DL190" i="1"/>
  <c r="DR190" i="1" s="1"/>
  <c r="DL189" i="1"/>
  <c r="DR189" i="1" s="1"/>
  <c r="DL188" i="1"/>
  <c r="DR188" i="1" s="1"/>
  <c r="DS188" i="1" s="1"/>
  <c r="DL187" i="1"/>
  <c r="DR187" i="1" s="1"/>
  <c r="DL186" i="1"/>
  <c r="DR186" i="1" s="1"/>
  <c r="DL185" i="1"/>
  <c r="DR185" i="1" s="1"/>
  <c r="DU185" i="1" s="1"/>
  <c r="DL184" i="1"/>
  <c r="DR184" i="1" s="1"/>
  <c r="DL183" i="1"/>
  <c r="DR183" i="1" s="1"/>
  <c r="DL182" i="1"/>
  <c r="DR182" i="1" s="1"/>
  <c r="DS182" i="1" s="1"/>
  <c r="DL181" i="1"/>
  <c r="DR181" i="1" s="1"/>
  <c r="DL180" i="1"/>
  <c r="DR180" i="1" s="1"/>
  <c r="DL179" i="1"/>
  <c r="DR179" i="1" s="1"/>
  <c r="DL178" i="1"/>
  <c r="DR178" i="1" s="1"/>
  <c r="DL177" i="1"/>
  <c r="DR177" i="1" s="1"/>
  <c r="DU177" i="1" s="1"/>
  <c r="DW177" i="1" s="1"/>
  <c r="DL176" i="1"/>
  <c r="DR176" i="1" s="1"/>
  <c r="DS176" i="1" s="1"/>
  <c r="DL175" i="1"/>
  <c r="DR175" i="1" s="1"/>
  <c r="DL174" i="1"/>
  <c r="DR174" i="1" s="1"/>
  <c r="DL173" i="1"/>
  <c r="DR173" i="1" s="1"/>
  <c r="DS173" i="1" s="1"/>
  <c r="DL172" i="1"/>
  <c r="DR172" i="1" s="1"/>
  <c r="DL171" i="1"/>
  <c r="DR171" i="1" s="1"/>
  <c r="DL170" i="1"/>
  <c r="DR170" i="1" s="1"/>
  <c r="DL169" i="1"/>
  <c r="DR169" i="1" s="1"/>
  <c r="DU169" i="1" s="1"/>
  <c r="DW169" i="1" s="1"/>
  <c r="DL168" i="1"/>
  <c r="DR168" i="1" s="1"/>
  <c r="DS168" i="1" s="1"/>
  <c r="DL167" i="1"/>
  <c r="DR167" i="1" s="1"/>
  <c r="DL166" i="1"/>
  <c r="DR166" i="1" s="1"/>
  <c r="DL165" i="1"/>
  <c r="DR165" i="1" s="1"/>
  <c r="DS165" i="1" s="1"/>
  <c r="DL164" i="1"/>
  <c r="DR164" i="1" s="1"/>
  <c r="DL163" i="1"/>
  <c r="DR163" i="1" s="1"/>
  <c r="DL162" i="1"/>
  <c r="DR162" i="1" s="1"/>
  <c r="DL161" i="1"/>
  <c r="DR161" i="1" s="1"/>
  <c r="DU161" i="1" s="1"/>
  <c r="DW161" i="1" s="1"/>
  <c r="DL160" i="1"/>
  <c r="DR160" i="1" s="1"/>
  <c r="DS160" i="1" s="1"/>
  <c r="DL159" i="1"/>
  <c r="DR159" i="1" s="1"/>
  <c r="DL158" i="1"/>
  <c r="DR158" i="1" s="1"/>
  <c r="DL157" i="1"/>
  <c r="DR157" i="1" s="1"/>
  <c r="DS157" i="1" s="1"/>
  <c r="DL156" i="1"/>
  <c r="DR156" i="1" s="1"/>
  <c r="DL155" i="1"/>
  <c r="DR155" i="1" s="1"/>
  <c r="DL154" i="1"/>
  <c r="DR154" i="1" s="1"/>
  <c r="DU154" i="1" s="1"/>
  <c r="DL153" i="1"/>
  <c r="DR153" i="1" s="1"/>
  <c r="DL152" i="1"/>
  <c r="DR152" i="1" s="1"/>
  <c r="EC152" i="1" s="1"/>
  <c r="ED152" i="1" s="1"/>
  <c r="DL151" i="1"/>
  <c r="DR151" i="1" s="1"/>
  <c r="DL150" i="1"/>
  <c r="DR150" i="1" s="1"/>
  <c r="DL149" i="1"/>
  <c r="DR149" i="1" s="1"/>
  <c r="EC149" i="1" s="1"/>
  <c r="ED149" i="1" s="1"/>
  <c r="DL148" i="1"/>
  <c r="DR148" i="1" s="1"/>
  <c r="DL147" i="1"/>
  <c r="DR147" i="1" s="1"/>
  <c r="DL146" i="1"/>
  <c r="DR146" i="1" s="1"/>
  <c r="DL145" i="1"/>
  <c r="DR145" i="1" s="1"/>
  <c r="DL144" i="1"/>
  <c r="DR144" i="1" s="1"/>
  <c r="DL143" i="1"/>
  <c r="DR143" i="1" s="1"/>
  <c r="DL142" i="1"/>
  <c r="DR142" i="1" s="1"/>
  <c r="DL141" i="1"/>
  <c r="DR141" i="1" s="1"/>
  <c r="EC141" i="1" s="1"/>
  <c r="ED141" i="1" s="1"/>
  <c r="DL140" i="1"/>
  <c r="DR140" i="1" s="1"/>
  <c r="DL139" i="1"/>
  <c r="DR139" i="1" s="1"/>
  <c r="DL138" i="1"/>
  <c r="DR138" i="1" s="1"/>
  <c r="DL137" i="1"/>
  <c r="DR137" i="1" s="1"/>
  <c r="DL136" i="1"/>
  <c r="DR136" i="1" s="1"/>
  <c r="DL135" i="1"/>
  <c r="DR135" i="1" s="1"/>
  <c r="DL134" i="1"/>
  <c r="DR134" i="1" s="1"/>
  <c r="DL133" i="1"/>
  <c r="DR133" i="1" s="1"/>
  <c r="EC133" i="1" s="1"/>
  <c r="ED133" i="1" s="1"/>
  <c r="DL132" i="1"/>
  <c r="DR132" i="1" s="1"/>
  <c r="DL131" i="1"/>
  <c r="DR131" i="1" s="1"/>
  <c r="DL130" i="1"/>
  <c r="DR130" i="1" s="1"/>
  <c r="DL129" i="1"/>
  <c r="DR129" i="1" s="1"/>
  <c r="DL128" i="1"/>
  <c r="DR128" i="1" s="1"/>
  <c r="DL127" i="1"/>
  <c r="DR127" i="1" s="1"/>
  <c r="DL126" i="1"/>
  <c r="DR126" i="1" s="1"/>
  <c r="DL125" i="1"/>
  <c r="DR125" i="1" s="1"/>
  <c r="EC125" i="1" s="1"/>
  <c r="ED125" i="1" s="1"/>
  <c r="DL124" i="1"/>
  <c r="DR124" i="1" s="1"/>
  <c r="DL123" i="1"/>
  <c r="DR123" i="1" s="1"/>
  <c r="DL122" i="1"/>
  <c r="DR122" i="1" s="1"/>
  <c r="DL121" i="1"/>
  <c r="DR121" i="1" s="1"/>
  <c r="DL120" i="1"/>
  <c r="DR120" i="1" s="1"/>
  <c r="DL119" i="1"/>
  <c r="DR119" i="1" s="1"/>
  <c r="DL118" i="1"/>
  <c r="DR118" i="1" s="1"/>
  <c r="DL117" i="1"/>
  <c r="DR117" i="1" s="1"/>
  <c r="EC117" i="1" s="1"/>
  <c r="ED117" i="1" s="1"/>
  <c r="DL116" i="1"/>
  <c r="DR116" i="1" s="1"/>
  <c r="DL115" i="1"/>
  <c r="DR115" i="1" s="1"/>
  <c r="DL114" i="1"/>
  <c r="DR114" i="1" s="1"/>
  <c r="DL113" i="1"/>
  <c r="DR113" i="1" s="1"/>
  <c r="DL112" i="1"/>
  <c r="DR112" i="1" s="1"/>
  <c r="DU112" i="1" s="1"/>
  <c r="DL111" i="1"/>
  <c r="DR111" i="1" s="1"/>
  <c r="DU111" i="1" s="1"/>
  <c r="DL110" i="1"/>
  <c r="DR110" i="1" s="1"/>
  <c r="DU110" i="1" s="1"/>
  <c r="DL109" i="1"/>
  <c r="DR109" i="1" s="1"/>
  <c r="DU109" i="1" s="1"/>
  <c r="DL108" i="1"/>
  <c r="DR108" i="1" s="1"/>
  <c r="DU108" i="1" s="1"/>
  <c r="DL107" i="1"/>
  <c r="DR107" i="1" s="1"/>
  <c r="DU107" i="1" s="1"/>
  <c r="DL106" i="1"/>
  <c r="DR106" i="1" s="1"/>
  <c r="DU106" i="1" s="1"/>
  <c r="DL105" i="1"/>
  <c r="DR105" i="1" s="1"/>
  <c r="DU105" i="1" s="1"/>
  <c r="DW105" i="1" s="1"/>
  <c r="DL104" i="1"/>
  <c r="DR104" i="1" s="1"/>
  <c r="DU104" i="1" s="1"/>
  <c r="DL103" i="1"/>
  <c r="DR103" i="1" s="1"/>
  <c r="DU103" i="1" s="1"/>
  <c r="DL102" i="1"/>
  <c r="DR102" i="1" s="1"/>
  <c r="DU102" i="1" s="1"/>
  <c r="DL101" i="1"/>
  <c r="DR101" i="1" s="1"/>
  <c r="DU101" i="1" s="1"/>
  <c r="DL100" i="1"/>
  <c r="DR100" i="1" s="1"/>
  <c r="DU100" i="1" s="1"/>
  <c r="DL99" i="1"/>
  <c r="DR99" i="1" s="1"/>
  <c r="DU99" i="1" s="1"/>
  <c r="DL98" i="1"/>
  <c r="DR98" i="1" s="1"/>
  <c r="DU98" i="1" s="1"/>
  <c r="DL97" i="1"/>
  <c r="DR97" i="1" s="1"/>
  <c r="DU97" i="1" s="1"/>
  <c r="DW97" i="1" s="1"/>
  <c r="DL96" i="1"/>
  <c r="DR96" i="1" s="1"/>
  <c r="DU96" i="1" s="1"/>
  <c r="DL95" i="1"/>
  <c r="DR95" i="1" s="1"/>
  <c r="DU95" i="1" s="1"/>
  <c r="DL94" i="1"/>
  <c r="DR94" i="1" s="1"/>
  <c r="DU94" i="1" s="1"/>
  <c r="DL93" i="1"/>
  <c r="DR93" i="1" s="1"/>
  <c r="DU93" i="1" s="1"/>
  <c r="DL92" i="1"/>
  <c r="DR92" i="1" s="1"/>
  <c r="DU92" i="1" s="1"/>
  <c r="DL91" i="1"/>
  <c r="DR91" i="1" s="1"/>
  <c r="DU91" i="1" s="1"/>
  <c r="DL90" i="1"/>
  <c r="DR90" i="1" s="1"/>
  <c r="DU90" i="1" s="1"/>
  <c r="DL89" i="1"/>
  <c r="DR89" i="1" s="1"/>
  <c r="DU89" i="1" s="1"/>
  <c r="DW89" i="1" s="1"/>
  <c r="DL88" i="1"/>
  <c r="DR88" i="1" s="1"/>
  <c r="DU88" i="1" s="1"/>
  <c r="DL87" i="1"/>
  <c r="DR87" i="1" s="1"/>
  <c r="DU87" i="1" s="1"/>
  <c r="DL86" i="1"/>
  <c r="DR86" i="1" s="1"/>
  <c r="DU86" i="1" s="1"/>
  <c r="DL85" i="1"/>
  <c r="DR85" i="1" s="1"/>
  <c r="DU85" i="1" s="1"/>
  <c r="DL84" i="1"/>
  <c r="DR84" i="1" s="1"/>
  <c r="DU84" i="1" s="1"/>
  <c r="DL83" i="1"/>
  <c r="DR83" i="1" s="1"/>
  <c r="DU83" i="1" s="1"/>
  <c r="DL82" i="1"/>
  <c r="DR82" i="1" s="1"/>
  <c r="DU82" i="1" s="1"/>
  <c r="DL81" i="1"/>
  <c r="DR81" i="1" s="1"/>
  <c r="DU81" i="1" s="1"/>
  <c r="DW81" i="1" s="1"/>
  <c r="DL80" i="1"/>
  <c r="DR80" i="1" s="1"/>
  <c r="DU80" i="1" s="1"/>
  <c r="DL79" i="1"/>
  <c r="DR79" i="1" s="1"/>
  <c r="DU79" i="1" s="1"/>
  <c r="DL78" i="1"/>
  <c r="DR78" i="1" s="1"/>
  <c r="DU78" i="1" s="1"/>
  <c r="DL77" i="1"/>
  <c r="DR77" i="1" s="1"/>
  <c r="DU77" i="1" s="1"/>
  <c r="DL76" i="1"/>
  <c r="DR76" i="1" s="1"/>
  <c r="DU76" i="1" s="1"/>
  <c r="DL75" i="1"/>
  <c r="DR75" i="1" s="1"/>
  <c r="DU75" i="1" s="1"/>
  <c r="DL74" i="1"/>
  <c r="DR74" i="1" s="1"/>
  <c r="DU74" i="1" s="1"/>
  <c r="DL73" i="1"/>
  <c r="DR73" i="1" s="1"/>
  <c r="DU73" i="1" s="1"/>
  <c r="DL72" i="1"/>
  <c r="DR72" i="1" s="1"/>
  <c r="DU72" i="1" s="1"/>
  <c r="DL71" i="1"/>
  <c r="DR71" i="1" s="1"/>
  <c r="DU71" i="1" s="1"/>
  <c r="DL70" i="1"/>
  <c r="DR70" i="1" s="1"/>
  <c r="DU70" i="1" s="1"/>
  <c r="DL69" i="1"/>
  <c r="DR69" i="1" s="1"/>
  <c r="DU69" i="1" s="1"/>
  <c r="DL68" i="1"/>
  <c r="DR68" i="1" s="1"/>
  <c r="DU68" i="1" s="1"/>
  <c r="DL67" i="1"/>
  <c r="DR67" i="1" s="1"/>
  <c r="DU67" i="1" s="1"/>
  <c r="DL66" i="1"/>
  <c r="DR66" i="1" s="1"/>
  <c r="DU66" i="1" s="1"/>
  <c r="DL65" i="1"/>
  <c r="DR65" i="1" s="1"/>
  <c r="DU65" i="1" s="1"/>
  <c r="DL64" i="1"/>
  <c r="DR64" i="1" s="1"/>
  <c r="DU64" i="1" s="1"/>
  <c r="DL63" i="1"/>
  <c r="DR63" i="1" s="1"/>
  <c r="DU63" i="1" s="1"/>
  <c r="DL62" i="1"/>
  <c r="DR62" i="1" s="1"/>
  <c r="DU62" i="1" s="1"/>
  <c r="DL61" i="1"/>
  <c r="DR61" i="1" s="1"/>
  <c r="DU61" i="1" s="1"/>
  <c r="DL60" i="1"/>
  <c r="DR60" i="1" s="1"/>
  <c r="DU60" i="1" s="1"/>
  <c r="DL59" i="1"/>
  <c r="DR59" i="1" s="1"/>
  <c r="DU59" i="1" s="1"/>
  <c r="DW59" i="1" s="1"/>
  <c r="DL58" i="1"/>
  <c r="DR58" i="1" s="1"/>
  <c r="DU58" i="1" s="1"/>
  <c r="DL57" i="1"/>
  <c r="DR57" i="1" s="1"/>
  <c r="DU57" i="1" s="1"/>
  <c r="DL56" i="1"/>
  <c r="DR56" i="1" s="1"/>
  <c r="DU56" i="1" s="1"/>
  <c r="DW56" i="1" s="1"/>
  <c r="DL55" i="1"/>
  <c r="DR55" i="1" s="1"/>
  <c r="DU55" i="1" s="1"/>
  <c r="DL54" i="1"/>
  <c r="DR54" i="1" s="1"/>
  <c r="DU54" i="1" s="1"/>
  <c r="DL53" i="1"/>
  <c r="DR53" i="1" s="1"/>
  <c r="DU53" i="1" s="1"/>
  <c r="DL52" i="1"/>
  <c r="DR52" i="1" s="1"/>
  <c r="DU52" i="1" s="1"/>
  <c r="DW52" i="1" s="1"/>
  <c r="DL51" i="1"/>
  <c r="DR51" i="1" s="1"/>
  <c r="DU51" i="1" s="1"/>
  <c r="DL50" i="1"/>
  <c r="DR50" i="1" s="1"/>
  <c r="DU50" i="1" s="1"/>
  <c r="DL49" i="1"/>
  <c r="DR49" i="1" s="1"/>
  <c r="DU49" i="1" s="1"/>
  <c r="DW49" i="1" s="1"/>
  <c r="DL48" i="1"/>
  <c r="DR48" i="1" s="1"/>
  <c r="DU48" i="1" s="1"/>
  <c r="DL47" i="1"/>
  <c r="DR47" i="1" s="1"/>
  <c r="DU47" i="1" s="1"/>
  <c r="DL46" i="1"/>
  <c r="DR46" i="1" s="1"/>
  <c r="DU46" i="1" s="1"/>
  <c r="DL45" i="1"/>
  <c r="DR45" i="1" s="1"/>
  <c r="DU45" i="1" s="1"/>
  <c r="DL44" i="1"/>
  <c r="DR44" i="1" s="1"/>
  <c r="DU44" i="1" s="1"/>
  <c r="DL43" i="1"/>
  <c r="DR43" i="1" s="1"/>
  <c r="DU43" i="1" s="1"/>
  <c r="DL42" i="1"/>
  <c r="DR42" i="1" s="1"/>
  <c r="DU42" i="1" s="1"/>
  <c r="DL41" i="1"/>
  <c r="DR41" i="1" s="1"/>
  <c r="DU41" i="1" s="1"/>
  <c r="DL40" i="1"/>
  <c r="DR40" i="1" s="1"/>
  <c r="DU40" i="1" s="1"/>
  <c r="DL39" i="1"/>
  <c r="DR39" i="1" s="1"/>
  <c r="DU39" i="1" s="1"/>
  <c r="DL38" i="1"/>
  <c r="DR38" i="1" s="1"/>
  <c r="DU38" i="1" s="1"/>
  <c r="DL37" i="1"/>
  <c r="DR37" i="1" s="1"/>
  <c r="DU37" i="1" s="1"/>
  <c r="DL36" i="1"/>
  <c r="DR36" i="1" s="1"/>
  <c r="DU36" i="1" s="1"/>
  <c r="DL35" i="1"/>
  <c r="DR35" i="1" s="1"/>
  <c r="DU35" i="1" s="1"/>
  <c r="DL34" i="1"/>
  <c r="DR34" i="1" s="1"/>
  <c r="DU34" i="1" s="1"/>
  <c r="DL33" i="1"/>
  <c r="DR33" i="1" s="1"/>
  <c r="DU33" i="1" s="1"/>
  <c r="DL32" i="1"/>
  <c r="DR32" i="1" s="1"/>
  <c r="DU32" i="1" s="1"/>
  <c r="DL31" i="1"/>
  <c r="DR31" i="1" s="1"/>
  <c r="DU31" i="1" s="1"/>
  <c r="DW31" i="1" s="1"/>
  <c r="DL30" i="1"/>
  <c r="DR30" i="1" s="1"/>
  <c r="DU30" i="1" s="1"/>
  <c r="DL29" i="1"/>
  <c r="DR29" i="1" s="1"/>
  <c r="DU29" i="1" s="1"/>
  <c r="DL28" i="1"/>
  <c r="DR28" i="1" s="1"/>
  <c r="DU28" i="1" s="1"/>
  <c r="DL27" i="1"/>
  <c r="DR27" i="1" s="1"/>
  <c r="DU27" i="1" s="1"/>
  <c r="DW27" i="1" s="1"/>
  <c r="DL26" i="1"/>
  <c r="DR26" i="1" s="1"/>
  <c r="DU26" i="1" s="1"/>
  <c r="DL25" i="1"/>
  <c r="DR25" i="1" s="1"/>
  <c r="DU25" i="1" s="1"/>
  <c r="DL24" i="1"/>
  <c r="DR24" i="1" s="1"/>
  <c r="DU24" i="1" s="1"/>
  <c r="DW24" i="1" s="1"/>
  <c r="DL23" i="1"/>
  <c r="DR23" i="1" s="1"/>
  <c r="DU23" i="1" s="1"/>
  <c r="DL22" i="1"/>
  <c r="DR22" i="1" s="1"/>
  <c r="DU22" i="1" s="1"/>
  <c r="DL21" i="1"/>
  <c r="DR21" i="1" s="1"/>
  <c r="DU21" i="1" s="1"/>
  <c r="DL20" i="1"/>
  <c r="DR20" i="1" s="1"/>
  <c r="DU20" i="1" s="1"/>
  <c r="DW20" i="1" s="1"/>
  <c r="DL19" i="1"/>
  <c r="DR19" i="1" s="1"/>
  <c r="DU19" i="1" s="1"/>
  <c r="DL18" i="1"/>
  <c r="DR18" i="1" s="1"/>
  <c r="DU18" i="1" s="1"/>
  <c r="DL17" i="1"/>
  <c r="DR17" i="1" s="1"/>
  <c r="DU17" i="1" s="1"/>
  <c r="DW17" i="1" s="1"/>
  <c r="DL16" i="1"/>
  <c r="DR16" i="1" s="1"/>
  <c r="DU16" i="1" s="1"/>
  <c r="DL15" i="1"/>
  <c r="DR15" i="1" s="1"/>
  <c r="DU15" i="1" s="1"/>
  <c r="EA13" i="1"/>
  <c r="DZ13" i="1"/>
  <c r="DY13" i="1"/>
  <c r="DP13" i="1"/>
  <c r="DN13" i="1"/>
  <c r="DJ13" i="1"/>
  <c r="DI13" i="1"/>
  <c r="DH13" i="1"/>
  <c r="DG13" i="1"/>
  <c r="DU165" i="1" l="1"/>
  <c r="DU149" i="1"/>
  <c r="DU182" i="1"/>
  <c r="DW222" i="1"/>
  <c r="DW246" i="1"/>
  <c r="DW262" i="1"/>
  <c r="DW199" i="1"/>
  <c r="DW207" i="1"/>
  <c r="DW215" i="1"/>
  <c r="DW223" i="1"/>
  <c r="DW231" i="1"/>
  <c r="DW239" i="1"/>
  <c r="DW247" i="1"/>
  <c r="DW263" i="1"/>
  <c r="DW271" i="1"/>
  <c r="DW279" i="1"/>
  <c r="DW287" i="1"/>
  <c r="DW295" i="1"/>
  <c r="DW214" i="1"/>
  <c r="DW254" i="1"/>
  <c r="DW270" i="1"/>
  <c r="DW200" i="1"/>
  <c r="DW208" i="1"/>
  <c r="DW216" i="1"/>
  <c r="DW224" i="1"/>
  <c r="DW232" i="1"/>
  <c r="DW240" i="1"/>
  <c r="DW248" i="1"/>
  <c r="DW256" i="1"/>
  <c r="DW264" i="1"/>
  <c r="DW272" i="1"/>
  <c r="DW288" i="1"/>
  <c r="DW296" i="1"/>
  <c r="DW304" i="1"/>
  <c r="DW193" i="1"/>
  <c r="DW201" i="1"/>
  <c r="DW209" i="1"/>
  <c r="DW217" i="1"/>
  <c r="DW233" i="1"/>
  <c r="DW241" i="1"/>
  <c r="DW249" i="1"/>
  <c r="DW257" i="1"/>
  <c r="DW265" i="1"/>
  <c r="DW273" i="1"/>
  <c r="DW281" i="1"/>
  <c r="DW297" i="1"/>
  <c r="DW305" i="1"/>
  <c r="DW230" i="1"/>
  <c r="DW74" i="1"/>
  <c r="DW202" i="1"/>
  <c r="DW210" i="1"/>
  <c r="DW218" i="1"/>
  <c r="DW226" i="1"/>
  <c r="DW234" i="1"/>
  <c r="DW242" i="1"/>
  <c r="DW258" i="1"/>
  <c r="DW266" i="1"/>
  <c r="DW274" i="1"/>
  <c r="DW282" i="1"/>
  <c r="DW290" i="1"/>
  <c r="DW298" i="1"/>
  <c r="DW306" i="1"/>
  <c r="DW198" i="1"/>
  <c r="DW278" i="1"/>
  <c r="DW42" i="1"/>
  <c r="DW35" i="1"/>
  <c r="DW67" i="1"/>
  <c r="EC131" i="1"/>
  <c r="ED131" i="1" s="1"/>
  <c r="DU131" i="1"/>
  <c r="DW195" i="1"/>
  <c r="DW211" i="1"/>
  <c r="DW219" i="1"/>
  <c r="DW227" i="1"/>
  <c r="DW235" i="1"/>
  <c r="DW243" i="1"/>
  <c r="DW251" i="1"/>
  <c r="DW259" i="1"/>
  <c r="DW275" i="1"/>
  <c r="DW283" i="1"/>
  <c r="DW291" i="1"/>
  <c r="DW299" i="1"/>
  <c r="DW307" i="1"/>
  <c r="DW206" i="1"/>
  <c r="EC124" i="1"/>
  <c r="ED124" i="1" s="1"/>
  <c r="DU124" i="1"/>
  <c r="DW68" i="1"/>
  <c r="EC116" i="1"/>
  <c r="ED116" i="1" s="1"/>
  <c r="DU116" i="1"/>
  <c r="DW116" i="1" s="1"/>
  <c r="DS162" i="1"/>
  <c r="DU162" i="1"/>
  <c r="DW182" i="1"/>
  <c r="EC139" i="1"/>
  <c r="ED139" i="1" s="1"/>
  <c r="DU139" i="1"/>
  <c r="EC147" i="1"/>
  <c r="ED147" i="1" s="1"/>
  <c r="DU147" i="1"/>
  <c r="DS155" i="1"/>
  <c r="DU155" i="1"/>
  <c r="DS163" i="1"/>
  <c r="DU163" i="1"/>
  <c r="DS171" i="1"/>
  <c r="DU171" i="1"/>
  <c r="DS179" i="1"/>
  <c r="DU179" i="1"/>
  <c r="DS186" i="1"/>
  <c r="DU186" i="1"/>
  <c r="DU194" i="1"/>
  <c r="DU117" i="1"/>
  <c r="DW44" i="1"/>
  <c r="EC138" i="1"/>
  <c r="ED138" i="1" s="1"/>
  <c r="DU138" i="1"/>
  <c r="DS192" i="1"/>
  <c r="DU192" i="1"/>
  <c r="DW22" i="1"/>
  <c r="DW30" i="1"/>
  <c r="DW46" i="1"/>
  <c r="DW54" i="1"/>
  <c r="DW62" i="1"/>
  <c r="DW78" i="1"/>
  <c r="DW86" i="1"/>
  <c r="DW94" i="1"/>
  <c r="DW102" i="1"/>
  <c r="DW110" i="1"/>
  <c r="EC118" i="1"/>
  <c r="ED118" i="1" s="1"/>
  <c r="DU118" i="1"/>
  <c r="EC132" i="1"/>
  <c r="ED132" i="1" s="1"/>
  <c r="DU132" i="1"/>
  <c r="DW132" i="1" s="1"/>
  <c r="EC140" i="1"/>
  <c r="ED140" i="1" s="1"/>
  <c r="DU140" i="1"/>
  <c r="DW140" i="1" s="1"/>
  <c r="EC148" i="1"/>
  <c r="ED148" i="1" s="1"/>
  <c r="DU148" i="1"/>
  <c r="DW148" i="1" s="1"/>
  <c r="DS156" i="1"/>
  <c r="DU156" i="1"/>
  <c r="DS164" i="1"/>
  <c r="DU164" i="1"/>
  <c r="DW164" i="1" s="1"/>
  <c r="DS172" i="1"/>
  <c r="DU172" i="1"/>
  <c r="DW172" i="1" s="1"/>
  <c r="DS180" i="1"/>
  <c r="DU180" i="1"/>
  <c r="DW180" i="1" s="1"/>
  <c r="DS187" i="1"/>
  <c r="DU187" i="1"/>
  <c r="DW154" i="1"/>
  <c r="DW23" i="1"/>
  <c r="DW39" i="1"/>
  <c r="DW47" i="1"/>
  <c r="DW55" i="1"/>
  <c r="DW71" i="1"/>
  <c r="DW79" i="1"/>
  <c r="DW87" i="1"/>
  <c r="DW95" i="1"/>
  <c r="DW103" i="1"/>
  <c r="DW111" i="1"/>
  <c r="EC119" i="1"/>
  <c r="ED119" i="1" s="1"/>
  <c r="DU119" i="1"/>
  <c r="EC126" i="1"/>
  <c r="ED126" i="1" s="1"/>
  <c r="DU126" i="1"/>
  <c r="EC180" i="1"/>
  <c r="ED180" i="1" s="1"/>
  <c r="EC187" i="1"/>
  <c r="ED187" i="1" s="1"/>
  <c r="DU176" i="1"/>
  <c r="DU160" i="1"/>
  <c r="DU141" i="1"/>
  <c r="DW141" i="1" s="1"/>
  <c r="DW60" i="1"/>
  <c r="DW16" i="1"/>
  <c r="DW32" i="1"/>
  <c r="DW40" i="1"/>
  <c r="DW48" i="1"/>
  <c r="DW64" i="1"/>
  <c r="DW72" i="1"/>
  <c r="DW80" i="1"/>
  <c r="DW88" i="1"/>
  <c r="DW96" i="1"/>
  <c r="DW104" i="1"/>
  <c r="DW112" i="1"/>
  <c r="EC120" i="1"/>
  <c r="ED120" i="1" s="1"/>
  <c r="DU120" i="1"/>
  <c r="EC127" i="1"/>
  <c r="ED127" i="1" s="1"/>
  <c r="DU127" i="1"/>
  <c r="EC134" i="1"/>
  <c r="ED134" i="1" s="1"/>
  <c r="DU134" i="1"/>
  <c r="EC142" i="1"/>
  <c r="ED142" i="1" s="1"/>
  <c r="DU142" i="1"/>
  <c r="EC150" i="1"/>
  <c r="ED150" i="1" s="1"/>
  <c r="DU150" i="1"/>
  <c r="DS158" i="1"/>
  <c r="DU158" i="1"/>
  <c r="DS166" i="1"/>
  <c r="DU166" i="1"/>
  <c r="DS174" i="1"/>
  <c r="DU174" i="1"/>
  <c r="DS181" i="1"/>
  <c r="DU181" i="1"/>
  <c r="DW181" i="1" s="1"/>
  <c r="DU173" i="1"/>
  <c r="DW173" i="1" s="1"/>
  <c r="DU157" i="1"/>
  <c r="DW157" i="1" s="1"/>
  <c r="DW28" i="1"/>
  <c r="DS178" i="1"/>
  <c r="DU178" i="1"/>
  <c r="DW25" i="1"/>
  <c r="DW33" i="1"/>
  <c r="DW41" i="1"/>
  <c r="DW57" i="1"/>
  <c r="DW65" i="1"/>
  <c r="DW73" i="1"/>
  <c r="EC113" i="1"/>
  <c r="ED113" i="1" s="1"/>
  <c r="DU113" i="1"/>
  <c r="EC121" i="1"/>
  <c r="ED121" i="1" s="1"/>
  <c r="DU121" i="1"/>
  <c r="EC128" i="1"/>
  <c r="ED128" i="1" s="1"/>
  <c r="DU128" i="1"/>
  <c r="EC135" i="1"/>
  <c r="ED135" i="1" s="1"/>
  <c r="DU135" i="1"/>
  <c r="EC143" i="1"/>
  <c r="ED143" i="1" s="1"/>
  <c r="DU143" i="1"/>
  <c r="EC151" i="1"/>
  <c r="ED151" i="1" s="1"/>
  <c r="DU151" i="1"/>
  <c r="DS159" i="1"/>
  <c r="DU159" i="1"/>
  <c r="DS167" i="1"/>
  <c r="DU167" i="1"/>
  <c r="DS175" i="1"/>
  <c r="DU175" i="1"/>
  <c r="DS189" i="1"/>
  <c r="DU189" i="1"/>
  <c r="DU188" i="1"/>
  <c r="DU133" i="1"/>
  <c r="DW133" i="1" s="1"/>
  <c r="DW70" i="1"/>
  <c r="EC146" i="1"/>
  <c r="ED146" i="1" s="1"/>
  <c r="DU146" i="1"/>
  <c r="DW18" i="1"/>
  <c r="DW26" i="1"/>
  <c r="DW34" i="1"/>
  <c r="DW50" i="1"/>
  <c r="DW58" i="1"/>
  <c r="DW66" i="1"/>
  <c r="DW82" i="1"/>
  <c r="DW90" i="1"/>
  <c r="DW98" i="1"/>
  <c r="DW106" i="1"/>
  <c r="EC114" i="1"/>
  <c r="ED114" i="1" s="1"/>
  <c r="DU114" i="1"/>
  <c r="EC122" i="1"/>
  <c r="ED122" i="1" s="1"/>
  <c r="DU122" i="1"/>
  <c r="EC129" i="1"/>
  <c r="ED129" i="1" s="1"/>
  <c r="DU129" i="1"/>
  <c r="EC136" i="1"/>
  <c r="ED136" i="1" s="1"/>
  <c r="DU136" i="1"/>
  <c r="EC144" i="1"/>
  <c r="ED144" i="1" s="1"/>
  <c r="DU144" i="1"/>
  <c r="DS183" i="1"/>
  <c r="DU183" i="1"/>
  <c r="DS190" i="1"/>
  <c r="DU190" i="1"/>
  <c r="DW289" i="1"/>
  <c r="DW225" i="1"/>
  <c r="DW185" i="1"/>
  <c r="DW38" i="1"/>
  <c r="DW36" i="1"/>
  <c r="DW76" i="1"/>
  <c r="DS170" i="1"/>
  <c r="DU170" i="1"/>
  <c r="DW19" i="1"/>
  <c r="DW43" i="1"/>
  <c r="DW51" i="1"/>
  <c r="DW75" i="1"/>
  <c r="DW83" i="1"/>
  <c r="DW91" i="1"/>
  <c r="DW99" i="1"/>
  <c r="DW107" i="1"/>
  <c r="EC115" i="1"/>
  <c r="ED115" i="1" s="1"/>
  <c r="DU115" i="1"/>
  <c r="EC123" i="1"/>
  <c r="ED123" i="1" s="1"/>
  <c r="DU123" i="1"/>
  <c r="EC130" i="1"/>
  <c r="ED130" i="1" s="1"/>
  <c r="DU130" i="1"/>
  <c r="EC137" i="1"/>
  <c r="ED137" i="1" s="1"/>
  <c r="DU137" i="1"/>
  <c r="EC145" i="1"/>
  <c r="ED145" i="1" s="1"/>
  <c r="DU145" i="1"/>
  <c r="EC153" i="1"/>
  <c r="ED153" i="1" s="1"/>
  <c r="DU153" i="1"/>
  <c r="DS184" i="1"/>
  <c r="DU184" i="1"/>
  <c r="DS191" i="1"/>
  <c r="DU191" i="1"/>
  <c r="DW303" i="1"/>
  <c r="DW280" i="1"/>
  <c r="DW255" i="1"/>
  <c r="DW238" i="1"/>
  <c r="DU168" i="1"/>
  <c r="DU152" i="1"/>
  <c r="DU125" i="1"/>
  <c r="DW125" i="1" s="1"/>
  <c r="DW63" i="1"/>
  <c r="BS13" i="1"/>
  <c r="BQ13" i="1"/>
  <c r="CB15" i="1"/>
  <c r="CA13" i="1"/>
  <c r="CB13" i="1" s="1"/>
  <c r="DW308" i="1"/>
  <c r="DW300" i="1"/>
  <c r="DW292" i="1"/>
  <c r="DW284" i="1"/>
  <c r="DW276" i="1"/>
  <c r="DW268" i="1"/>
  <c r="DW260" i="1"/>
  <c r="DW252" i="1"/>
  <c r="DW244" i="1"/>
  <c r="DW236" i="1"/>
  <c r="DW228" i="1"/>
  <c r="DW220" i="1"/>
  <c r="DW212" i="1"/>
  <c r="DW204" i="1"/>
  <c r="DW196" i="1"/>
  <c r="DW188" i="1"/>
  <c r="DW156" i="1"/>
  <c r="DW124" i="1"/>
  <c r="DW108" i="1"/>
  <c r="DW100" i="1"/>
  <c r="DW92" i="1"/>
  <c r="DW84" i="1"/>
  <c r="DW302" i="1"/>
  <c r="DW294" i="1"/>
  <c r="DW286" i="1"/>
  <c r="DW301" i="1"/>
  <c r="DW293" i="1"/>
  <c r="DW285" i="1"/>
  <c r="DW277" i="1"/>
  <c r="DW269" i="1"/>
  <c r="DW261" i="1"/>
  <c r="DW253" i="1"/>
  <c r="DW245" i="1"/>
  <c r="DW237" i="1"/>
  <c r="DW229" i="1"/>
  <c r="DW221" i="1"/>
  <c r="DW213" i="1"/>
  <c r="DW205" i="1"/>
  <c r="DW197" i="1"/>
  <c r="DW189" i="1"/>
  <c r="DW165" i="1"/>
  <c r="DW149" i="1"/>
  <c r="DW117" i="1"/>
  <c r="DW109" i="1"/>
  <c r="DW101" i="1"/>
  <c r="DW93" i="1"/>
  <c r="DW85" i="1"/>
  <c r="DW77" i="1"/>
  <c r="DW69" i="1"/>
  <c r="DW61" i="1"/>
  <c r="DW53" i="1"/>
  <c r="DW45" i="1"/>
  <c r="DW37" i="1"/>
  <c r="DW29" i="1"/>
  <c r="DW21" i="1"/>
  <c r="EC164" i="1"/>
  <c r="ED164" i="1" s="1"/>
  <c r="EC170" i="1"/>
  <c r="ED170" i="1" s="1"/>
  <c r="EC158" i="1"/>
  <c r="ED158" i="1" s="1"/>
  <c r="EC155" i="1"/>
  <c r="ED155" i="1" s="1"/>
  <c r="EC186" i="1"/>
  <c r="ED186" i="1" s="1"/>
  <c r="EC156" i="1"/>
  <c r="ED156" i="1" s="1"/>
  <c r="EC154" i="1"/>
  <c r="ED154" i="1" s="1"/>
  <c r="EC178" i="1"/>
  <c r="ED178" i="1" s="1"/>
  <c r="EC162" i="1"/>
  <c r="ED162" i="1" s="1"/>
  <c r="EC179" i="1"/>
  <c r="ED179" i="1" s="1"/>
  <c r="EC182" i="1"/>
  <c r="ED182" i="1" s="1"/>
  <c r="EC190" i="1"/>
  <c r="ED190" i="1" s="1"/>
  <c r="EC171" i="1"/>
  <c r="ED171" i="1" s="1"/>
  <c r="EC174" i="1"/>
  <c r="ED174" i="1" s="1"/>
  <c r="EC163" i="1"/>
  <c r="ED163" i="1" s="1"/>
  <c r="EC166" i="1"/>
  <c r="ED166" i="1" s="1"/>
  <c r="EC188" i="1"/>
  <c r="ED188" i="1" s="1"/>
  <c r="EC172" i="1"/>
  <c r="ED172" i="1" s="1"/>
  <c r="EC194" i="1"/>
  <c r="ED194" i="1" s="1"/>
  <c r="EC20" i="1"/>
  <c r="ED20" i="1" s="1"/>
  <c r="DS20" i="1"/>
  <c r="EC19" i="1"/>
  <c r="ED19" i="1" s="1"/>
  <c r="DS19" i="1"/>
  <c r="EC21" i="1"/>
  <c r="ED21" i="1" s="1"/>
  <c r="DS21" i="1"/>
  <c r="EC15" i="1"/>
  <c r="DR13" i="1"/>
  <c r="DS15" i="1"/>
  <c r="EC26" i="1"/>
  <c r="ED26" i="1" s="1"/>
  <c r="DS26" i="1"/>
  <c r="EC16" i="1"/>
  <c r="ED16" i="1" s="1"/>
  <c r="DS16" i="1"/>
  <c r="EC17" i="1"/>
  <c r="ED17" i="1" s="1"/>
  <c r="DS17" i="1"/>
  <c r="EC22" i="1"/>
  <c r="ED22" i="1" s="1"/>
  <c r="DS22" i="1"/>
  <c r="EC18" i="1"/>
  <c r="ED18" i="1" s="1"/>
  <c r="DS18" i="1"/>
  <c r="EC29" i="1"/>
  <c r="ED29" i="1" s="1"/>
  <c r="DS29" i="1"/>
  <c r="EC97" i="1"/>
  <c r="ED97" i="1" s="1"/>
  <c r="DS97" i="1"/>
  <c r="EC30" i="1"/>
  <c r="ED30" i="1" s="1"/>
  <c r="DS30" i="1"/>
  <c r="EC38" i="1"/>
  <c r="ED38" i="1" s="1"/>
  <c r="DS38" i="1"/>
  <c r="EC46" i="1"/>
  <c r="ED46" i="1" s="1"/>
  <c r="DS46" i="1"/>
  <c r="EC54" i="1"/>
  <c r="ED54" i="1" s="1"/>
  <c r="DS54" i="1"/>
  <c r="EC62" i="1"/>
  <c r="ED62" i="1" s="1"/>
  <c r="DS62" i="1"/>
  <c r="EC70" i="1"/>
  <c r="ED70" i="1" s="1"/>
  <c r="DS70" i="1"/>
  <c r="EC78" i="1"/>
  <c r="ED78" i="1" s="1"/>
  <c r="DS78" i="1"/>
  <c r="EC86" i="1"/>
  <c r="ED86" i="1" s="1"/>
  <c r="DS86" i="1"/>
  <c r="EC103" i="1"/>
  <c r="ED103" i="1" s="1"/>
  <c r="DS103" i="1"/>
  <c r="DS161" i="1"/>
  <c r="EC161" i="1"/>
  <c r="ED161" i="1" s="1"/>
  <c r="DS196" i="1"/>
  <c r="EC196" i="1"/>
  <c r="ED196" i="1" s="1"/>
  <c r="EC85" i="1"/>
  <c r="ED85" i="1" s="1"/>
  <c r="DS85" i="1"/>
  <c r="EC31" i="1"/>
  <c r="ED31" i="1" s="1"/>
  <c r="DS31" i="1"/>
  <c r="EC39" i="1"/>
  <c r="ED39" i="1" s="1"/>
  <c r="DS39" i="1"/>
  <c r="EC47" i="1"/>
  <c r="ED47" i="1" s="1"/>
  <c r="DS47" i="1"/>
  <c r="EC55" i="1"/>
  <c r="ED55" i="1" s="1"/>
  <c r="DS55" i="1"/>
  <c r="EC63" i="1"/>
  <c r="ED63" i="1" s="1"/>
  <c r="DS63" i="1"/>
  <c r="EC71" i="1"/>
  <c r="ED71" i="1" s="1"/>
  <c r="DS71" i="1"/>
  <c r="EC79" i="1"/>
  <c r="ED79" i="1" s="1"/>
  <c r="DS79" i="1"/>
  <c r="EC87" i="1"/>
  <c r="ED87" i="1" s="1"/>
  <c r="DS87" i="1"/>
  <c r="EC93" i="1"/>
  <c r="ED93" i="1" s="1"/>
  <c r="DS93" i="1"/>
  <c r="EC69" i="1"/>
  <c r="ED69" i="1" s="1"/>
  <c r="DS69" i="1"/>
  <c r="EC32" i="1"/>
  <c r="ED32" i="1" s="1"/>
  <c r="DS32" i="1"/>
  <c r="EC40" i="1"/>
  <c r="ED40" i="1" s="1"/>
  <c r="DS40" i="1"/>
  <c r="EC48" i="1"/>
  <c r="ED48" i="1" s="1"/>
  <c r="DS48" i="1"/>
  <c r="EC56" i="1"/>
  <c r="ED56" i="1" s="1"/>
  <c r="DS56" i="1"/>
  <c r="EC64" i="1"/>
  <c r="ED64" i="1" s="1"/>
  <c r="DS64" i="1"/>
  <c r="EC72" i="1"/>
  <c r="ED72" i="1" s="1"/>
  <c r="DS72" i="1"/>
  <c r="EC80" i="1"/>
  <c r="ED80" i="1" s="1"/>
  <c r="DS80" i="1"/>
  <c r="EC88" i="1"/>
  <c r="ED88" i="1" s="1"/>
  <c r="DS88" i="1"/>
  <c r="EC99" i="1"/>
  <c r="ED99" i="1" s="1"/>
  <c r="DS99" i="1"/>
  <c r="EC25" i="1"/>
  <c r="ED25" i="1" s="1"/>
  <c r="DS25" i="1"/>
  <c r="EC53" i="1"/>
  <c r="ED53" i="1" s="1"/>
  <c r="DS53" i="1"/>
  <c r="EC23" i="1"/>
  <c r="ED23" i="1" s="1"/>
  <c r="DS23" i="1"/>
  <c r="EC27" i="1"/>
  <c r="ED27" i="1" s="1"/>
  <c r="DS27" i="1"/>
  <c r="EC33" i="1"/>
  <c r="ED33" i="1" s="1"/>
  <c r="DS33" i="1"/>
  <c r="EC41" i="1"/>
  <c r="ED41" i="1" s="1"/>
  <c r="DS41" i="1"/>
  <c r="EC49" i="1"/>
  <c r="ED49" i="1" s="1"/>
  <c r="DS49" i="1"/>
  <c r="EC57" i="1"/>
  <c r="ED57" i="1" s="1"/>
  <c r="DS57" i="1"/>
  <c r="EC65" i="1"/>
  <c r="ED65" i="1" s="1"/>
  <c r="DS65" i="1"/>
  <c r="EC73" i="1"/>
  <c r="ED73" i="1" s="1"/>
  <c r="DS73" i="1"/>
  <c r="EC81" i="1"/>
  <c r="ED81" i="1" s="1"/>
  <c r="DS81" i="1"/>
  <c r="EC89" i="1"/>
  <c r="ED89" i="1" s="1"/>
  <c r="DS89" i="1"/>
  <c r="EC45" i="1"/>
  <c r="ED45" i="1" s="1"/>
  <c r="DS45" i="1"/>
  <c r="DL13" i="1"/>
  <c r="EC34" i="1"/>
  <c r="ED34" i="1" s="1"/>
  <c r="DS34" i="1"/>
  <c r="EC42" i="1"/>
  <c r="ED42" i="1" s="1"/>
  <c r="DS42" i="1"/>
  <c r="EC50" i="1"/>
  <c r="ED50" i="1" s="1"/>
  <c r="DS50" i="1"/>
  <c r="EC58" i="1"/>
  <c r="ED58" i="1" s="1"/>
  <c r="DS58" i="1"/>
  <c r="EC66" i="1"/>
  <c r="ED66" i="1" s="1"/>
  <c r="DS66" i="1"/>
  <c r="EC74" i="1"/>
  <c r="ED74" i="1" s="1"/>
  <c r="DS74" i="1"/>
  <c r="EC82" i="1"/>
  <c r="ED82" i="1" s="1"/>
  <c r="DS82" i="1"/>
  <c r="EC95" i="1"/>
  <c r="ED95" i="1" s="1"/>
  <c r="DS95" i="1"/>
  <c r="EC37" i="1"/>
  <c r="ED37" i="1" s="1"/>
  <c r="DS37" i="1"/>
  <c r="EC77" i="1"/>
  <c r="ED77" i="1" s="1"/>
  <c r="DS77" i="1"/>
  <c r="EC24" i="1"/>
  <c r="ED24" i="1" s="1"/>
  <c r="DS24" i="1"/>
  <c r="EC28" i="1"/>
  <c r="ED28" i="1" s="1"/>
  <c r="DS28" i="1"/>
  <c r="EC35" i="1"/>
  <c r="ED35" i="1" s="1"/>
  <c r="DS35" i="1"/>
  <c r="EC43" i="1"/>
  <c r="ED43" i="1" s="1"/>
  <c r="DS43" i="1"/>
  <c r="EC51" i="1"/>
  <c r="ED51" i="1" s="1"/>
  <c r="DS51" i="1"/>
  <c r="EC59" i="1"/>
  <c r="ED59" i="1" s="1"/>
  <c r="DS59" i="1"/>
  <c r="EC67" i="1"/>
  <c r="ED67" i="1" s="1"/>
  <c r="DS67" i="1"/>
  <c r="EC75" i="1"/>
  <c r="ED75" i="1" s="1"/>
  <c r="DS75" i="1"/>
  <c r="EC83" i="1"/>
  <c r="ED83" i="1" s="1"/>
  <c r="DS83" i="1"/>
  <c r="EC101" i="1"/>
  <c r="ED101" i="1" s="1"/>
  <c r="DS101" i="1"/>
  <c r="EC61" i="1"/>
  <c r="ED61" i="1" s="1"/>
  <c r="DS61" i="1"/>
  <c r="EC36" i="1"/>
  <c r="ED36" i="1" s="1"/>
  <c r="DS36" i="1"/>
  <c r="EC44" i="1"/>
  <c r="ED44" i="1" s="1"/>
  <c r="DS44" i="1"/>
  <c r="EC52" i="1"/>
  <c r="ED52" i="1" s="1"/>
  <c r="DS52" i="1"/>
  <c r="EC60" i="1"/>
  <c r="ED60" i="1" s="1"/>
  <c r="DS60" i="1"/>
  <c r="EC68" i="1"/>
  <c r="ED68" i="1" s="1"/>
  <c r="DS68" i="1"/>
  <c r="EC76" i="1"/>
  <c r="ED76" i="1" s="1"/>
  <c r="DS76" i="1"/>
  <c r="EC84" i="1"/>
  <c r="ED84" i="1" s="1"/>
  <c r="DS84" i="1"/>
  <c r="EC91" i="1"/>
  <c r="ED91" i="1" s="1"/>
  <c r="DS91" i="1"/>
  <c r="EC105" i="1"/>
  <c r="ED105" i="1" s="1"/>
  <c r="DS105" i="1"/>
  <c r="EC107" i="1"/>
  <c r="ED107" i="1" s="1"/>
  <c r="DS107" i="1"/>
  <c r="EC109" i="1"/>
  <c r="ED109" i="1" s="1"/>
  <c r="DS109" i="1"/>
  <c r="EC111" i="1"/>
  <c r="ED111" i="1" s="1"/>
  <c r="DS111" i="1"/>
  <c r="DS216" i="1"/>
  <c r="EC216" i="1"/>
  <c r="ED216" i="1" s="1"/>
  <c r="DS204" i="1"/>
  <c r="EC204" i="1"/>
  <c r="ED204" i="1" s="1"/>
  <c r="EC112" i="1"/>
  <c r="ED112" i="1" s="1"/>
  <c r="DS112" i="1"/>
  <c r="DS193" i="1"/>
  <c r="EC193" i="1"/>
  <c r="ED193" i="1" s="1"/>
  <c r="DS212" i="1"/>
  <c r="EC212" i="1"/>
  <c r="ED212" i="1" s="1"/>
  <c r="EC90" i="1"/>
  <c r="ED90" i="1" s="1"/>
  <c r="DS90" i="1"/>
  <c r="EC92" i="1"/>
  <c r="ED92" i="1" s="1"/>
  <c r="DS92" i="1"/>
  <c r="EC94" i="1"/>
  <c r="ED94" i="1" s="1"/>
  <c r="DS94" i="1"/>
  <c r="EC96" i="1"/>
  <c r="ED96" i="1" s="1"/>
  <c r="DS96" i="1"/>
  <c r="EC98" i="1"/>
  <c r="ED98" i="1" s="1"/>
  <c r="DS98" i="1"/>
  <c r="EC100" i="1"/>
  <c r="ED100" i="1" s="1"/>
  <c r="DS100" i="1"/>
  <c r="EC102" i="1"/>
  <c r="ED102" i="1" s="1"/>
  <c r="DS102" i="1"/>
  <c r="EC104" i="1"/>
  <c r="ED104" i="1" s="1"/>
  <c r="DS104" i="1"/>
  <c r="EC106" i="1"/>
  <c r="ED106" i="1" s="1"/>
  <c r="DS106" i="1"/>
  <c r="EC108" i="1"/>
  <c r="ED108" i="1" s="1"/>
  <c r="DS108" i="1"/>
  <c r="EC110" i="1"/>
  <c r="ED110" i="1" s="1"/>
  <c r="DS110" i="1"/>
  <c r="DS185" i="1"/>
  <c r="EC185" i="1"/>
  <c r="ED185" i="1" s="1"/>
  <c r="DS200" i="1"/>
  <c r="EC200" i="1"/>
  <c r="ED200" i="1" s="1"/>
  <c r="DS177" i="1"/>
  <c r="EC177" i="1"/>
  <c r="ED177" i="1" s="1"/>
  <c r="DS220" i="1"/>
  <c r="EC220" i="1"/>
  <c r="ED220" i="1" s="1"/>
  <c r="DS169" i="1"/>
  <c r="EC169" i="1"/>
  <c r="ED169" i="1" s="1"/>
  <c r="DS208" i="1"/>
  <c r="EC208" i="1"/>
  <c r="ED208" i="1" s="1"/>
  <c r="DS197" i="1"/>
  <c r="EC197" i="1"/>
  <c r="ED197" i="1" s="1"/>
  <c r="DS201" i="1"/>
  <c r="EC201" i="1"/>
  <c r="ED201" i="1" s="1"/>
  <c r="DS205" i="1"/>
  <c r="EC205" i="1"/>
  <c r="ED205" i="1" s="1"/>
  <c r="DS209" i="1"/>
  <c r="EC209" i="1"/>
  <c r="ED209" i="1" s="1"/>
  <c r="DS213" i="1"/>
  <c r="EC213" i="1"/>
  <c r="ED213" i="1" s="1"/>
  <c r="DS217" i="1"/>
  <c r="EC217" i="1"/>
  <c r="ED217" i="1" s="1"/>
  <c r="DS221" i="1"/>
  <c r="EC221" i="1"/>
  <c r="ED221" i="1" s="1"/>
  <c r="DS113" i="1"/>
  <c r="DS114" i="1"/>
  <c r="DS115" i="1"/>
  <c r="DS116" i="1"/>
  <c r="DS117" i="1"/>
  <c r="DS118" i="1"/>
  <c r="DS119" i="1"/>
  <c r="DS120" i="1"/>
  <c r="DS121" i="1"/>
  <c r="DS122" i="1"/>
  <c r="DS123" i="1"/>
  <c r="DS124" i="1"/>
  <c r="DS125" i="1"/>
  <c r="DS126" i="1"/>
  <c r="DS127" i="1"/>
  <c r="DS128" i="1"/>
  <c r="DS129" i="1"/>
  <c r="DS130" i="1"/>
  <c r="DS131" i="1"/>
  <c r="DS132" i="1"/>
  <c r="DS133" i="1"/>
  <c r="DS134" i="1"/>
  <c r="DS135" i="1"/>
  <c r="DS136" i="1"/>
  <c r="DS137" i="1"/>
  <c r="DS138" i="1"/>
  <c r="DS139" i="1"/>
  <c r="DS140" i="1"/>
  <c r="DS141" i="1"/>
  <c r="DS142" i="1"/>
  <c r="DS143" i="1"/>
  <c r="DS144" i="1"/>
  <c r="DS145" i="1"/>
  <c r="DS146" i="1"/>
  <c r="DS147" i="1"/>
  <c r="DS148" i="1"/>
  <c r="DS149" i="1"/>
  <c r="DS150" i="1"/>
  <c r="DS151" i="1"/>
  <c r="DS152" i="1"/>
  <c r="DS153" i="1"/>
  <c r="DS154" i="1"/>
  <c r="EC159" i="1"/>
  <c r="ED159" i="1" s="1"/>
  <c r="EC167" i="1"/>
  <c r="ED167" i="1" s="1"/>
  <c r="EC175" i="1"/>
  <c r="ED175" i="1" s="1"/>
  <c r="EC183" i="1"/>
  <c r="ED183" i="1" s="1"/>
  <c r="EC191" i="1"/>
  <c r="ED191" i="1" s="1"/>
  <c r="DS198" i="1"/>
  <c r="EC198" i="1"/>
  <c r="ED198" i="1" s="1"/>
  <c r="DS202" i="1"/>
  <c r="EC202" i="1"/>
  <c r="ED202" i="1" s="1"/>
  <c r="DS206" i="1"/>
  <c r="EC206" i="1"/>
  <c r="ED206" i="1" s="1"/>
  <c r="DS210" i="1"/>
  <c r="EC210" i="1"/>
  <c r="ED210" i="1" s="1"/>
  <c r="DS214" i="1"/>
  <c r="EC214" i="1"/>
  <c r="ED214" i="1" s="1"/>
  <c r="DS218" i="1"/>
  <c r="EC218" i="1"/>
  <c r="ED218" i="1" s="1"/>
  <c r="DS222" i="1"/>
  <c r="EC222" i="1"/>
  <c r="ED222" i="1" s="1"/>
  <c r="EC157" i="1"/>
  <c r="ED157" i="1" s="1"/>
  <c r="EC165" i="1"/>
  <c r="ED165" i="1" s="1"/>
  <c r="EC173" i="1"/>
  <c r="ED173" i="1" s="1"/>
  <c r="EC181" i="1"/>
  <c r="ED181" i="1" s="1"/>
  <c r="EC189" i="1"/>
  <c r="ED189" i="1" s="1"/>
  <c r="DS195" i="1"/>
  <c r="EC195" i="1"/>
  <c r="ED195" i="1" s="1"/>
  <c r="DS199" i="1"/>
  <c r="EC199" i="1"/>
  <c r="ED199" i="1" s="1"/>
  <c r="DS203" i="1"/>
  <c r="EC203" i="1"/>
  <c r="ED203" i="1" s="1"/>
  <c r="DS207" i="1"/>
  <c r="EC207" i="1"/>
  <c r="ED207" i="1" s="1"/>
  <c r="DS211" i="1"/>
  <c r="EC211" i="1"/>
  <c r="ED211" i="1" s="1"/>
  <c r="DS215" i="1"/>
  <c r="EC215" i="1"/>
  <c r="ED215" i="1" s="1"/>
  <c r="DS219" i="1"/>
  <c r="EC219" i="1"/>
  <c r="ED219" i="1" s="1"/>
  <c r="DS223" i="1"/>
  <c r="EC223" i="1"/>
  <c r="ED223" i="1" s="1"/>
  <c r="EC160" i="1"/>
  <c r="ED160" i="1" s="1"/>
  <c r="EC168" i="1"/>
  <c r="ED168" i="1" s="1"/>
  <c r="EC176" i="1"/>
  <c r="ED176" i="1" s="1"/>
  <c r="EC184" i="1"/>
  <c r="ED184" i="1" s="1"/>
  <c r="EC192" i="1"/>
  <c r="ED192" i="1" s="1"/>
  <c r="DS226" i="1"/>
  <c r="EC226" i="1"/>
  <c r="ED226" i="1" s="1"/>
  <c r="DS230" i="1"/>
  <c r="EC230" i="1"/>
  <c r="ED230" i="1" s="1"/>
  <c r="DS234" i="1"/>
  <c r="EC234" i="1"/>
  <c r="ED234" i="1" s="1"/>
  <c r="DS238" i="1"/>
  <c r="EC238" i="1"/>
  <c r="ED238" i="1" s="1"/>
  <c r="DS242" i="1"/>
  <c r="EC242" i="1"/>
  <c r="ED242" i="1" s="1"/>
  <c r="DS246" i="1"/>
  <c r="EC246" i="1"/>
  <c r="ED246" i="1" s="1"/>
  <c r="DS250" i="1"/>
  <c r="EC250" i="1"/>
  <c r="ED250" i="1" s="1"/>
  <c r="DS254" i="1"/>
  <c r="EC254" i="1"/>
  <c r="ED254" i="1" s="1"/>
  <c r="DS258" i="1"/>
  <c r="EC258" i="1"/>
  <c r="ED258" i="1" s="1"/>
  <c r="DS262" i="1"/>
  <c r="EC262" i="1"/>
  <c r="ED262" i="1" s="1"/>
  <c r="DS266" i="1"/>
  <c r="EC266" i="1"/>
  <c r="ED266" i="1" s="1"/>
  <c r="DS270" i="1"/>
  <c r="EC270" i="1"/>
  <c r="ED270" i="1" s="1"/>
  <c r="DS227" i="1"/>
  <c r="EC227" i="1"/>
  <c r="ED227" i="1" s="1"/>
  <c r="DS231" i="1"/>
  <c r="EC231" i="1"/>
  <c r="ED231" i="1" s="1"/>
  <c r="DS235" i="1"/>
  <c r="EC235" i="1"/>
  <c r="ED235" i="1" s="1"/>
  <c r="DS239" i="1"/>
  <c r="EC239" i="1"/>
  <c r="ED239" i="1" s="1"/>
  <c r="DS243" i="1"/>
  <c r="EC243" i="1"/>
  <c r="ED243" i="1" s="1"/>
  <c r="DS247" i="1"/>
  <c r="EC247" i="1"/>
  <c r="ED247" i="1" s="1"/>
  <c r="DS251" i="1"/>
  <c r="EC251" i="1"/>
  <c r="ED251" i="1" s="1"/>
  <c r="DS255" i="1"/>
  <c r="EC255" i="1"/>
  <c r="ED255" i="1" s="1"/>
  <c r="DS259" i="1"/>
  <c r="EC259" i="1"/>
  <c r="ED259" i="1" s="1"/>
  <c r="DS263" i="1"/>
  <c r="EC263" i="1"/>
  <c r="ED263" i="1" s="1"/>
  <c r="DS267" i="1"/>
  <c r="EC267" i="1"/>
  <c r="ED267" i="1" s="1"/>
  <c r="DS271" i="1"/>
  <c r="EC271" i="1"/>
  <c r="ED271" i="1" s="1"/>
  <c r="DS224" i="1"/>
  <c r="EC224" i="1"/>
  <c r="ED224" i="1" s="1"/>
  <c r="DS228" i="1"/>
  <c r="EC228" i="1"/>
  <c r="ED228" i="1" s="1"/>
  <c r="DS232" i="1"/>
  <c r="EC232" i="1"/>
  <c r="ED232" i="1" s="1"/>
  <c r="DS236" i="1"/>
  <c r="EC236" i="1"/>
  <c r="ED236" i="1" s="1"/>
  <c r="DS240" i="1"/>
  <c r="EC240" i="1"/>
  <c r="ED240" i="1" s="1"/>
  <c r="DS244" i="1"/>
  <c r="EC244" i="1"/>
  <c r="ED244" i="1" s="1"/>
  <c r="DS248" i="1"/>
  <c r="EC248" i="1"/>
  <c r="ED248" i="1" s="1"/>
  <c r="DS252" i="1"/>
  <c r="EC252" i="1"/>
  <c r="ED252" i="1" s="1"/>
  <c r="DS256" i="1"/>
  <c r="EC256" i="1"/>
  <c r="ED256" i="1" s="1"/>
  <c r="DS260" i="1"/>
  <c r="EC260" i="1"/>
  <c r="ED260" i="1" s="1"/>
  <c r="DS264" i="1"/>
  <c r="EC264" i="1"/>
  <c r="ED264" i="1" s="1"/>
  <c r="DS268" i="1"/>
  <c r="EC268" i="1"/>
  <c r="ED268" i="1" s="1"/>
  <c r="DS225" i="1"/>
  <c r="EC225" i="1"/>
  <c r="ED225" i="1" s="1"/>
  <c r="DS229" i="1"/>
  <c r="EC229" i="1"/>
  <c r="ED229" i="1" s="1"/>
  <c r="DS233" i="1"/>
  <c r="EC233" i="1"/>
  <c r="ED233" i="1" s="1"/>
  <c r="DS237" i="1"/>
  <c r="EC237" i="1"/>
  <c r="ED237" i="1" s="1"/>
  <c r="DS241" i="1"/>
  <c r="EC241" i="1"/>
  <c r="ED241" i="1" s="1"/>
  <c r="DS245" i="1"/>
  <c r="EC245" i="1"/>
  <c r="ED245" i="1" s="1"/>
  <c r="DS249" i="1"/>
  <c r="EC249" i="1"/>
  <c r="ED249" i="1" s="1"/>
  <c r="DS253" i="1"/>
  <c r="EC253" i="1"/>
  <c r="ED253" i="1" s="1"/>
  <c r="DS257" i="1"/>
  <c r="EC257" i="1"/>
  <c r="ED257" i="1" s="1"/>
  <c r="DS261" i="1"/>
  <c r="EC261" i="1"/>
  <c r="ED261" i="1" s="1"/>
  <c r="DS265" i="1"/>
  <c r="EC265" i="1"/>
  <c r="ED265" i="1" s="1"/>
  <c r="DS269" i="1"/>
  <c r="EC269" i="1"/>
  <c r="ED269" i="1" s="1"/>
  <c r="EC272" i="1"/>
  <c r="ED272" i="1" s="1"/>
  <c r="EC273" i="1"/>
  <c r="ED273" i="1" s="1"/>
  <c r="EC274" i="1"/>
  <c r="ED274" i="1" s="1"/>
  <c r="EC275" i="1"/>
  <c r="ED275" i="1" s="1"/>
  <c r="EC276" i="1"/>
  <c r="ED276" i="1" s="1"/>
  <c r="EC277" i="1"/>
  <c r="ED277" i="1" s="1"/>
  <c r="EC278" i="1"/>
  <c r="ED278" i="1" s="1"/>
  <c r="EC279" i="1"/>
  <c r="ED279" i="1" s="1"/>
  <c r="EC280" i="1"/>
  <c r="ED280" i="1" s="1"/>
  <c r="EC281" i="1"/>
  <c r="ED281" i="1" s="1"/>
  <c r="EC282" i="1"/>
  <c r="ED282" i="1" s="1"/>
  <c r="EC283" i="1"/>
  <c r="ED283" i="1" s="1"/>
  <c r="EC284" i="1"/>
  <c r="ED284" i="1" s="1"/>
  <c r="EC285" i="1"/>
  <c r="ED285" i="1" s="1"/>
  <c r="EC286" i="1"/>
  <c r="ED286" i="1" s="1"/>
  <c r="EC287" i="1"/>
  <c r="ED287" i="1" s="1"/>
  <c r="EC288" i="1"/>
  <c r="ED288" i="1" s="1"/>
  <c r="EC289" i="1"/>
  <c r="ED289" i="1" s="1"/>
  <c r="EC290" i="1"/>
  <c r="ED290" i="1" s="1"/>
  <c r="EC291" i="1"/>
  <c r="ED291" i="1" s="1"/>
  <c r="EC292" i="1"/>
  <c r="ED292" i="1" s="1"/>
  <c r="EC293" i="1"/>
  <c r="ED293" i="1" s="1"/>
  <c r="EC294" i="1"/>
  <c r="ED294" i="1" s="1"/>
  <c r="EC295" i="1"/>
  <c r="ED295" i="1" s="1"/>
  <c r="EC296" i="1"/>
  <c r="ED296" i="1" s="1"/>
  <c r="EC297" i="1"/>
  <c r="ED297" i="1" s="1"/>
  <c r="EC298" i="1"/>
  <c r="ED298" i="1" s="1"/>
  <c r="EC299" i="1"/>
  <c r="ED299" i="1" s="1"/>
  <c r="EC300" i="1"/>
  <c r="ED300" i="1" s="1"/>
  <c r="EC301" i="1"/>
  <c r="ED301" i="1" s="1"/>
  <c r="EC302" i="1"/>
  <c r="ED302" i="1" s="1"/>
  <c r="EC303" i="1"/>
  <c r="ED303" i="1" s="1"/>
  <c r="EC304" i="1"/>
  <c r="ED304" i="1" s="1"/>
  <c r="EC305" i="1"/>
  <c r="ED305" i="1" s="1"/>
  <c r="EC306" i="1"/>
  <c r="ED306" i="1" s="1"/>
  <c r="EC307" i="1"/>
  <c r="ED307" i="1" s="1"/>
  <c r="EC308" i="1"/>
  <c r="ED308" i="1" s="1"/>
  <c r="DS272" i="1"/>
  <c r="DS273" i="1"/>
  <c r="DS274" i="1"/>
  <c r="DS275" i="1"/>
  <c r="DS276" i="1"/>
  <c r="DS277" i="1"/>
  <c r="DS278" i="1"/>
  <c r="DS279" i="1"/>
  <c r="DS280" i="1"/>
  <c r="DS281" i="1"/>
  <c r="DS282" i="1"/>
  <c r="DS283" i="1"/>
  <c r="DS284" i="1"/>
  <c r="DS285" i="1"/>
  <c r="DS286" i="1"/>
  <c r="DS287" i="1"/>
  <c r="DS288" i="1"/>
  <c r="DS289" i="1"/>
  <c r="DS290" i="1"/>
  <c r="DS291" i="1"/>
  <c r="DS292" i="1"/>
  <c r="DS293" i="1"/>
  <c r="DS294" i="1"/>
  <c r="DS295" i="1"/>
  <c r="DS296" i="1"/>
  <c r="DS297" i="1"/>
  <c r="DS298" i="1"/>
  <c r="DS299" i="1"/>
  <c r="DS300" i="1"/>
  <c r="DS301" i="1"/>
  <c r="DS302" i="1"/>
  <c r="DS303" i="1"/>
  <c r="DS304" i="1"/>
  <c r="DS305" i="1"/>
  <c r="DS306" i="1"/>
  <c r="DS307" i="1"/>
  <c r="DS308" i="1"/>
  <c r="DW152" i="1" l="1"/>
  <c r="DW136" i="1"/>
  <c r="DW159" i="1"/>
  <c r="DW128" i="1"/>
  <c r="DW168" i="1"/>
  <c r="DW191" i="1"/>
  <c r="DW137" i="1"/>
  <c r="DW158" i="1"/>
  <c r="DW127" i="1"/>
  <c r="DW126" i="1"/>
  <c r="DW171" i="1"/>
  <c r="DW139" i="1"/>
  <c r="DW190" i="1"/>
  <c r="DW129" i="1"/>
  <c r="DW151" i="1"/>
  <c r="DW121" i="1"/>
  <c r="DW178" i="1"/>
  <c r="DW184" i="1"/>
  <c r="DW130" i="1"/>
  <c r="DW150" i="1"/>
  <c r="DW120" i="1"/>
  <c r="DW119" i="1"/>
  <c r="DW187" i="1"/>
  <c r="DW118" i="1"/>
  <c r="DW163" i="1"/>
  <c r="DW131" i="1"/>
  <c r="DW183" i="1"/>
  <c r="DW122" i="1"/>
  <c r="DW146" i="1"/>
  <c r="DW175" i="1"/>
  <c r="DW143" i="1"/>
  <c r="DW113" i="1"/>
  <c r="DW192" i="1"/>
  <c r="DW194" i="1"/>
  <c r="DW153" i="1"/>
  <c r="DW123" i="1"/>
  <c r="DW174" i="1"/>
  <c r="DW142" i="1"/>
  <c r="DW160" i="1"/>
  <c r="DW186" i="1"/>
  <c r="DW155" i="1"/>
  <c r="DW162" i="1"/>
  <c r="DW170" i="1"/>
  <c r="DW144" i="1"/>
  <c r="DW114" i="1"/>
  <c r="DW167" i="1"/>
  <c r="DW135" i="1"/>
  <c r="DW176" i="1"/>
  <c r="DW138" i="1"/>
  <c r="DW145" i="1"/>
  <c r="DW115" i="1"/>
  <c r="DW166" i="1"/>
  <c r="DW134" i="1"/>
  <c r="DW179" i="1"/>
  <c r="DW147" i="1"/>
  <c r="BU13" i="1"/>
  <c r="DW15" i="1"/>
  <c r="DS13" i="1"/>
  <c r="DU13" i="1"/>
  <c r="ED15" i="1"/>
  <c r="EC13" i="1" s="1"/>
  <c r="ED13" i="1" s="1"/>
  <c r="DW13" i="1" l="1"/>
  <c r="DC801" i="1" l="1"/>
  <c r="DC800" i="1"/>
  <c r="DC799" i="1"/>
  <c r="DC798" i="1"/>
  <c r="DC797" i="1"/>
  <c r="DC796" i="1"/>
  <c r="DC795" i="1"/>
  <c r="DC794" i="1"/>
  <c r="DC793" i="1"/>
  <c r="DC792" i="1"/>
  <c r="DC791" i="1"/>
  <c r="DC790" i="1"/>
  <c r="DC789" i="1"/>
  <c r="DC788" i="1"/>
  <c r="DC787" i="1"/>
  <c r="DC786" i="1"/>
  <c r="DC785" i="1"/>
  <c r="DC784" i="1"/>
  <c r="DC783" i="1"/>
  <c r="DC782" i="1"/>
  <c r="DC781" i="1"/>
  <c r="DC780" i="1"/>
  <c r="DC779" i="1"/>
  <c r="DC778" i="1"/>
  <c r="DC777" i="1"/>
  <c r="DC776" i="1"/>
  <c r="DC775" i="1"/>
  <c r="DC774" i="1"/>
  <c r="DC773" i="1"/>
  <c r="DC772" i="1"/>
  <c r="DC771" i="1"/>
  <c r="DC770" i="1"/>
  <c r="DC769" i="1"/>
  <c r="DC768" i="1"/>
  <c r="DC767" i="1"/>
  <c r="DC766" i="1"/>
  <c r="DC765" i="1"/>
  <c r="DC764" i="1"/>
  <c r="DC763" i="1"/>
  <c r="DC762" i="1"/>
  <c r="DC761" i="1"/>
  <c r="DC760" i="1"/>
  <c r="DC759" i="1"/>
  <c r="DC758" i="1"/>
  <c r="DC757" i="1"/>
  <c r="DC756" i="1"/>
  <c r="DC755" i="1"/>
  <c r="DC754" i="1"/>
  <c r="DC753" i="1"/>
  <c r="DC752" i="1"/>
  <c r="DC751" i="1"/>
  <c r="DC750" i="1"/>
  <c r="DC749" i="1"/>
  <c r="DC748" i="1"/>
  <c r="DC747" i="1"/>
  <c r="DC746" i="1"/>
  <c r="DC745" i="1"/>
  <c r="DC744" i="1"/>
  <c r="DC743" i="1"/>
  <c r="DC742" i="1"/>
  <c r="DC741" i="1"/>
  <c r="DC740" i="1"/>
  <c r="DC739" i="1"/>
  <c r="DC738" i="1"/>
  <c r="DC737" i="1"/>
  <c r="DC736" i="1"/>
  <c r="DC735" i="1"/>
  <c r="DC734" i="1"/>
  <c r="DC733" i="1"/>
  <c r="DC732" i="1"/>
  <c r="DC731" i="1"/>
  <c r="DC730" i="1"/>
  <c r="DC729" i="1"/>
  <c r="DC728" i="1"/>
  <c r="DC727" i="1"/>
  <c r="DC726" i="1"/>
  <c r="DC725" i="1"/>
  <c r="DC724" i="1"/>
  <c r="DC723" i="1"/>
  <c r="DC722" i="1"/>
  <c r="DC721" i="1"/>
  <c r="DC720" i="1"/>
  <c r="DC719" i="1"/>
  <c r="DC718" i="1"/>
  <c r="DC717" i="1"/>
  <c r="DC716" i="1"/>
  <c r="DC715" i="1"/>
  <c r="DC714" i="1"/>
  <c r="DC713" i="1"/>
  <c r="DC712" i="1"/>
  <c r="DC711" i="1"/>
  <c r="DC710" i="1"/>
  <c r="DC709" i="1"/>
  <c r="DC708" i="1"/>
  <c r="DC707" i="1"/>
  <c r="DC706" i="1"/>
  <c r="DC705" i="1"/>
  <c r="DC704" i="1"/>
  <c r="DC703" i="1"/>
  <c r="DC702" i="1"/>
  <c r="DC701" i="1"/>
  <c r="DC700" i="1"/>
  <c r="DC699" i="1"/>
  <c r="DC698" i="1"/>
  <c r="DC697" i="1"/>
  <c r="DC696" i="1"/>
  <c r="DC695" i="1"/>
  <c r="DC694" i="1"/>
  <c r="DC693" i="1"/>
  <c r="DC692" i="1"/>
  <c r="DC691" i="1"/>
  <c r="DC690" i="1"/>
  <c r="DC689" i="1"/>
  <c r="DC688" i="1"/>
  <c r="DC687" i="1"/>
  <c r="DC686" i="1"/>
  <c r="DC685" i="1"/>
  <c r="DC684" i="1"/>
  <c r="DC683" i="1"/>
  <c r="DC682" i="1"/>
  <c r="DC681" i="1"/>
  <c r="DC680" i="1"/>
  <c r="DC679" i="1"/>
  <c r="DC678" i="1"/>
  <c r="DC677" i="1"/>
  <c r="DC676" i="1"/>
  <c r="DC675" i="1"/>
  <c r="DC674" i="1"/>
  <c r="DC673" i="1"/>
  <c r="DC672" i="1"/>
  <c r="DC671" i="1"/>
  <c r="DC670" i="1"/>
  <c r="DC669" i="1"/>
  <c r="DC668" i="1"/>
  <c r="DC667" i="1"/>
  <c r="DC666" i="1"/>
  <c r="DC665" i="1"/>
  <c r="DC664" i="1"/>
  <c r="DC663" i="1"/>
  <c r="DC662" i="1"/>
  <c r="DC661" i="1"/>
  <c r="DC660" i="1"/>
  <c r="DC659" i="1"/>
  <c r="DC658" i="1"/>
  <c r="DC657" i="1"/>
  <c r="DC656" i="1"/>
  <c r="DC655" i="1"/>
  <c r="DC654" i="1"/>
  <c r="DC653" i="1"/>
  <c r="DC652" i="1"/>
  <c r="DC651" i="1"/>
  <c r="DC650" i="1"/>
  <c r="DC649" i="1"/>
  <c r="DC648" i="1"/>
  <c r="DC647" i="1"/>
  <c r="DC646" i="1"/>
  <c r="DC645" i="1"/>
  <c r="DC644" i="1"/>
  <c r="DC643" i="1"/>
  <c r="DC642" i="1"/>
  <c r="DC641" i="1"/>
  <c r="DC640" i="1"/>
  <c r="DC639" i="1"/>
  <c r="DC638" i="1"/>
  <c r="DC637" i="1"/>
  <c r="DC636" i="1"/>
  <c r="DC635" i="1"/>
  <c r="DC634" i="1"/>
  <c r="DC633" i="1"/>
  <c r="DC632" i="1"/>
  <c r="DC631" i="1"/>
  <c r="DC630" i="1"/>
  <c r="DC629" i="1"/>
  <c r="DC628" i="1"/>
  <c r="DC627" i="1"/>
  <c r="DC626" i="1"/>
  <c r="DC625" i="1"/>
  <c r="DC624" i="1"/>
  <c r="DC623" i="1"/>
  <c r="DC622" i="1"/>
  <c r="DC621" i="1"/>
  <c r="DC620" i="1"/>
  <c r="DC619" i="1"/>
  <c r="DC618" i="1"/>
  <c r="DC617" i="1"/>
  <c r="DC616" i="1"/>
  <c r="DC615" i="1"/>
  <c r="DC614" i="1"/>
  <c r="DC613" i="1"/>
  <c r="DC612" i="1"/>
  <c r="DC611" i="1"/>
  <c r="DC610" i="1"/>
  <c r="DC609" i="1"/>
  <c r="DC608" i="1"/>
  <c r="DC607" i="1"/>
  <c r="DC606" i="1"/>
  <c r="DC605" i="1"/>
  <c r="DC604" i="1"/>
  <c r="DC603" i="1"/>
  <c r="DC602" i="1"/>
  <c r="DC601" i="1"/>
  <c r="DC600" i="1"/>
  <c r="DC599" i="1"/>
  <c r="DC598" i="1"/>
  <c r="DC597" i="1"/>
  <c r="DC596" i="1"/>
  <c r="DC595" i="1"/>
  <c r="DC594" i="1"/>
  <c r="DC593" i="1"/>
  <c r="DC592" i="1"/>
  <c r="DC591" i="1"/>
  <c r="DC590" i="1"/>
  <c r="DC589" i="1"/>
  <c r="DC588" i="1"/>
  <c r="DC587" i="1"/>
  <c r="DC586" i="1"/>
  <c r="DC585" i="1"/>
  <c r="DC584" i="1"/>
  <c r="DC583" i="1"/>
  <c r="DC582" i="1"/>
  <c r="DC581" i="1"/>
  <c r="DC580" i="1"/>
  <c r="DC579" i="1"/>
  <c r="DC578" i="1"/>
  <c r="DC577" i="1"/>
  <c r="DC576" i="1"/>
  <c r="DC575" i="1"/>
  <c r="DC574" i="1"/>
  <c r="DC573" i="1"/>
  <c r="DC572" i="1"/>
  <c r="DC571" i="1"/>
  <c r="DC570" i="1"/>
  <c r="DC569" i="1"/>
  <c r="DC568" i="1"/>
  <c r="DC567" i="1"/>
  <c r="DC566" i="1"/>
  <c r="DC565" i="1"/>
  <c r="DC564" i="1"/>
  <c r="DC563" i="1"/>
  <c r="DC562" i="1"/>
  <c r="DC561" i="1"/>
  <c r="DC560" i="1"/>
  <c r="DC559" i="1"/>
  <c r="DC558" i="1"/>
  <c r="DC557" i="1"/>
  <c r="DC556" i="1"/>
  <c r="DC555" i="1"/>
  <c r="DC554" i="1"/>
  <c r="DC553" i="1"/>
  <c r="DC552" i="1"/>
  <c r="DC551" i="1"/>
  <c r="DC550" i="1"/>
  <c r="DC549" i="1"/>
  <c r="DC548" i="1"/>
  <c r="DC547" i="1"/>
  <c r="DC546" i="1"/>
  <c r="DC545" i="1"/>
  <c r="DC544" i="1"/>
  <c r="DC543" i="1"/>
  <c r="DC542" i="1"/>
  <c r="DC541" i="1"/>
  <c r="DC540" i="1"/>
  <c r="DC539" i="1"/>
  <c r="DC538" i="1"/>
  <c r="DC537" i="1"/>
  <c r="DC536" i="1"/>
  <c r="DC535" i="1"/>
  <c r="DC534" i="1"/>
  <c r="DC533" i="1"/>
  <c r="DC532" i="1"/>
  <c r="DC531" i="1"/>
  <c r="DC530" i="1"/>
  <c r="DC529" i="1"/>
  <c r="DC528" i="1"/>
  <c r="DC527" i="1"/>
  <c r="DC526" i="1"/>
  <c r="DC525" i="1"/>
  <c r="DC524" i="1"/>
  <c r="DC523" i="1"/>
  <c r="DC522" i="1"/>
  <c r="DC521" i="1"/>
  <c r="DC520" i="1"/>
  <c r="DC519" i="1"/>
  <c r="DC518" i="1"/>
  <c r="DC517" i="1"/>
  <c r="DC516" i="1"/>
  <c r="DC515" i="1"/>
  <c r="DC514" i="1"/>
  <c r="DC513" i="1"/>
  <c r="DC512" i="1"/>
  <c r="DC511" i="1"/>
  <c r="DC510" i="1"/>
  <c r="DC509" i="1"/>
  <c r="DC508" i="1"/>
  <c r="DC507" i="1"/>
  <c r="DC506" i="1"/>
  <c r="DC505" i="1"/>
  <c r="DC504" i="1"/>
  <c r="DC503" i="1"/>
  <c r="DC502" i="1"/>
  <c r="DC501" i="1"/>
  <c r="DC500" i="1"/>
  <c r="DC499" i="1"/>
  <c r="DC498" i="1"/>
  <c r="DC497" i="1"/>
  <c r="DC496" i="1"/>
  <c r="DC495" i="1"/>
  <c r="DC494" i="1"/>
  <c r="DC493" i="1"/>
  <c r="DC492" i="1"/>
  <c r="DC491" i="1"/>
  <c r="DC490" i="1"/>
  <c r="DC489" i="1"/>
  <c r="DC488" i="1"/>
  <c r="DC487" i="1"/>
  <c r="DC486" i="1"/>
  <c r="DC485" i="1"/>
  <c r="DC484" i="1"/>
  <c r="DC483" i="1"/>
  <c r="DC482" i="1"/>
  <c r="DC481" i="1"/>
  <c r="DC480" i="1"/>
  <c r="DC479" i="1"/>
  <c r="DC478" i="1"/>
  <c r="DC477" i="1"/>
  <c r="DC476" i="1"/>
  <c r="DC475" i="1"/>
  <c r="DC474" i="1"/>
  <c r="DC473" i="1"/>
  <c r="DC472" i="1"/>
  <c r="DC471" i="1"/>
  <c r="DC470" i="1"/>
  <c r="DC469" i="1"/>
  <c r="DC468" i="1"/>
  <c r="DC467" i="1"/>
  <c r="DC466" i="1"/>
  <c r="DC465" i="1"/>
  <c r="DC464" i="1"/>
  <c r="DC463" i="1"/>
  <c r="DC462" i="1"/>
  <c r="DC461" i="1"/>
  <c r="DC460" i="1"/>
  <c r="DC459" i="1"/>
  <c r="DC458" i="1"/>
  <c r="DC457" i="1"/>
  <c r="DC456" i="1"/>
  <c r="DC455" i="1"/>
  <c r="DC454" i="1"/>
  <c r="DC453" i="1"/>
  <c r="DC452" i="1"/>
  <c r="DC451" i="1"/>
  <c r="DC450" i="1"/>
  <c r="DC449" i="1"/>
  <c r="DC448" i="1"/>
  <c r="DC447" i="1"/>
  <c r="DC446" i="1"/>
  <c r="DC445" i="1"/>
  <c r="DC444" i="1"/>
  <c r="DC443" i="1"/>
  <c r="DC442" i="1"/>
  <c r="DC441" i="1"/>
  <c r="DC440" i="1"/>
  <c r="DC439" i="1"/>
  <c r="DC438" i="1"/>
  <c r="DC437" i="1"/>
  <c r="DC436" i="1"/>
  <c r="DC435" i="1"/>
  <c r="DC434" i="1"/>
  <c r="DC433" i="1"/>
  <c r="DC432" i="1"/>
  <c r="DC431" i="1"/>
  <c r="DC430" i="1"/>
  <c r="DC429" i="1"/>
  <c r="DC428" i="1"/>
  <c r="DC427" i="1"/>
  <c r="DC426" i="1"/>
  <c r="DC425" i="1"/>
  <c r="DC424" i="1"/>
  <c r="DC423" i="1"/>
  <c r="DC422" i="1"/>
  <c r="DC421" i="1"/>
  <c r="DC420" i="1"/>
  <c r="DC419" i="1"/>
  <c r="DC418" i="1"/>
  <c r="DC417" i="1"/>
  <c r="DC416" i="1"/>
  <c r="DC415" i="1"/>
  <c r="DC414" i="1"/>
  <c r="DC413" i="1"/>
  <c r="DC412" i="1"/>
  <c r="DC411" i="1"/>
  <c r="DC410" i="1"/>
  <c r="DC409" i="1"/>
  <c r="DC408" i="1"/>
  <c r="DC407" i="1"/>
  <c r="DC406" i="1"/>
  <c r="DC405" i="1"/>
  <c r="DC404" i="1"/>
  <c r="DC403" i="1"/>
  <c r="DC402" i="1"/>
  <c r="DC401" i="1"/>
  <c r="DC400" i="1"/>
  <c r="DC399" i="1"/>
  <c r="DC398" i="1"/>
  <c r="DC397" i="1"/>
  <c r="DC396" i="1"/>
  <c r="DC395" i="1"/>
  <c r="DC394" i="1"/>
  <c r="DC393" i="1"/>
  <c r="DC392" i="1"/>
  <c r="DC391" i="1"/>
  <c r="DC390" i="1"/>
  <c r="DC389" i="1"/>
  <c r="DC388" i="1"/>
  <c r="DC387" i="1"/>
  <c r="DC386" i="1"/>
  <c r="DC385" i="1"/>
  <c r="DC384" i="1"/>
  <c r="DC383" i="1"/>
  <c r="DC382" i="1"/>
  <c r="DC381" i="1"/>
  <c r="DC380" i="1"/>
  <c r="DC379" i="1"/>
  <c r="DC378" i="1"/>
  <c r="DC377" i="1"/>
  <c r="DC376" i="1"/>
  <c r="DC375" i="1"/>
  <c r="DC374" i="1"/>
  <c r="DC373" i="1"/>
  <c r="DC372" i="1"/>
  <c r="DC371" i="1"/>
  <c r="DC370" i="1"/>
  <c r="DC369" i="1"/>
  <c r="DC368" i="1"/>
  <c r="DC367" i="1"/>
  <c r="DC366" i="1"/>
  <c r="DC365" i="1"/>
  <c r="DC364" i="1"/>
  <c r="DC363" i="1"/>
  <c r="DC362" i="1"/>
  <c r="DC361" i="1"/>
  <c r="DC360" i="1"/>
  <c r="DC359" i="1"/>
  <c r="DC358" i="1"/>
  <c r="DC357" i="1"/>
  <c r="DC356" i="1"/>
  <c r="DC355" i="1"/>
  <c r="DC354" i="1"/>
  <c r="DC353" i="1"/>
  <c r="DC352" i="1"/>
  <c r="DC351" i="1"/>
  <c r="DC350" i="1"/>
  <c r="DC349" i="1"/>
  <c r="DC348" i="1"/>
  <c r="DC347" i="1"/>
  <c r="DC346" i="1"/>
  <c r="DC345" i="1"/>
  <c r="DC344" i="1"/>
  <c r="DC343" i="1"/>
  <c r="DC342" i="1"/>
  <c r="DC341" i="1"/>
  <c r="DC340" i="1"/>
  <c r="DC339" i="1"/>
  <c r="DC338" i="1"/>
  <c r="DC337" i="1"/>
  <c r="DC336" i="1"/>
  <c r="DC335" i="1"/>
  <c r="DC334" i="1"/>
  <c r="DC333" i="1"/>
  <c r="DC332" i="1"/>
  <c r="DC331" i="1"/>
  <c r="DC330" i="1"/>
  <c r="DC329" i="1"/>
  <c r="DC328" i="1"/>
  <c r="DC327" i="1"/>
  <c r="DC326" i="1"/>
  <c r="DC325" i="1"/>
  <c r="DC324" i="1"/>
  <c r="DC323" i="1"/>
  <c r="DC322" i="1"/>
  <c r="DC321" i="1"/>
  <c r="DC320" i="1"/>
  <c r="DC319" i="1"/>
  <c r="DC318" i="1"/>
  <c r="DC317" i="1"/>
  <c r="DC316" i="1"/>
  <c r="DC315" i="1"/>
  <c r="DC314" i="1"/>
  <c r="DC313" i="1"/>
  <c r="DC312" i="1"/>
  <c r="DC311" i="1"/>
  <c r="DC310" i="1"/>
  <c r="CK308" i="1"/>
  <c r="CQ308" i="1" s="1"/>
  <c r="CK307" i="1"/>
  <c r="CQ307" i="1" s="1"/>
  <c r="CK306" i="1"/>
  <c r="CQ306" i="1" s="1"/>
  <c r="CK305" i="1"/>
  <c r="CQ305" i="1" s="1"/>
  <c r="CK304" i="1"/>
  <c r="CQ304" i="1" s="1"/>
  <c r="CK303" i="1"/>
  <c r="CQ303" i="1" s="1"/>
  <c r="CK302" i="1"/>
  <c r="CQ302" i="1" s="1"/>
  <c r="CK301" i="1"/>
  <c r="CQ301" i="1" s="1"/>
  <c r="CK300" i="1"/>
  <c r="CQ300" i="1" s="1"/>
  <c r="CK299" i="1"/>
  <c r="CQ299" i="1" s="1"/>
  <c r="CK298" i="1"/>
  <c r="CQ298" i="1" s="1"/>
  <c r="CK297" i="1"/>
  <c r="CQ297" i="1" s="1"/>
  <c r="CK296" i="1"/>
  <c r="CQ296" i="1" s="1"/>
  <c r="CK295" i="1"/>
  <c r="CQ295" i="1" s="1"/>
  <c r="CK294" i="1"/>
  <c r="CQ294" i="1" s="1"/>
  <c r="CK293" i="1"/>
  <c r="CQ293" i="1" s="1"/>
  <c r="CK292" i="1"/>
  <c r="CQ292" i="1" s="1"/>
  <c r="CK291" i="1"/>
  <c r="CQ291" i="1" s="1"/>
  <c r="CK290" i="1"/>
  <c r="CQ290" i="1" s="1"/>
  <c r="CK289" i="1"/>
  <c r="CQ289" i="1" s="1"/>
  <c r="CK288" i="1"/>
  <c r="CQ288" i="1" s="1"/>
  <c r="CK287" i="1"/>
  <c r="CQ287" i="1" s="1"/>
  <c r="CK286" i="1"/>
  <c r="CQ286" i="1" s="1"/>
  <c r="CK285" i="1"/>
  <c r="CQ285" i="1" s="1"/>
  <c r="CK284" i="1"/>
  <c r="CQ284" i="1" s="1"/>
  <c r="CK283" i="1"/>
  <c r="CQ283" i="1" s="1"/>
  <c r="CK282" i="1"/>
  <c r="CQ282" i="1" s="1"/>
  <c r="CK281" i="1"/>
  <c r="CQ281" i="1" s="1"/>
  <c r="CK280" i="1"/>
  <c r="CQ280" i="1" s="1"/>
  <c r="CK279" i="1"/>
  <c r="CQ279" i="1" s="1"/>
  <c r="CK278" i="1"/>
  <c r="CQ278" i="1" s="1"/>
  <c r="CK277" i="1"/>
  <c r="CQ277" i="1" s="1"/>
  <c r="CK276" i="1"/>
  <c r="CQ276" i="1" s="1"/>
  <c r="CK275" i="1"/>
  <c r="CQ275" i="1" s="1"/>
  <c r="CK274" i="1"/>
  <c r="CQ274" i="1" s="1"/>
  <c r="CK273" i="1"/>
  <c r="CQ273" i="1" s="1"/>
  <c r="CK272" i="1"/>
  <c r="CQ272" i="1" s="1"/>
  <c r="CK271" i="1"/>
  <c r="CQ271" i="1" s="1"/>
  <c r="CK270" i="1"/>
  <c r="CQ270" i="1" s="1"/>
  <c r="CK269" i="1"/>
  <c r="CQ269" i="1" s="1"/>
  <c r="CK268" i="1"/>
  <c r="CQ268" i="1" s="1"/>
  <c r="CK267" i="1"/>
  <c r="CQ267" i="1" s="1"/>
  <c r="CK266" i="1"/>
  <c r="CQ266" i="1" s="1"/>
  <c r="CK265" i="1"/>
  <c r="CQ265" i="1" s="1"/>
  <c r="CK264" i="1"/>
  <c r="CQ264" i="1" s="1"/>
  <c r="CK263" i="1"/>
  <c r="CQ263" i="1" s="1"/>
  <c r="CK262" i="1"/>
  <c r="CQ262" i="1" s="1"/>
  <c r="CK261" i="1"/>
  <c r="CQ261" i="1" s="1"/>
  <c r="CK260" i="1"/>
  <c r="CQ260" i="1" s="1"/>
  <c r="CK259" i="1"/>
  <c r="CQ259" i="1" s="1"/>
  <c r="CK258" i="1"/>
  <c r="CQ258" i="1" s="1"/>
  <c r="CK257" i="1"/>
  <c r="CQ257" i="1" s="1"/>
  <c r="CK256" i="1"/>
  <c r="CQ256" i="1" s="1"/>
  <c r="CK255" i="1"/>
  <c r="CQ255" i="1" s="1"/>
  <c r="CK254" i="1"/>
  <c r="CQ254" i="1" s="1"/>
  <c r="CK253" i="1"/>
  <c r="CQ253" i="1" s="1"/>
  <c r="CK252" i="1"/>
  <c r="CQ252" i="1" s="1"/>
  <c r="CK251" i="1"/>
  <c r="CQ251" i="1" s="1"/>
  <c r="CK250" i="1"/>
  <c r="CQ250" i="1" s="1"/>
  <c r="CK249" i="1"/>
  <c r="CQ249" i="1" s="1"/>
  <c r="CK248" i="1"/>
  <c r="CQ248" i="1" s="1"/>
  <c r="CK247" i="1"/>
  <c r="CQ247" i="1" s="1"/>
  <c r="CK246" i="1"/>
  <c r="CQ246" i="1" s="1"/>
  <c r="CK245" i="1"/>
  <c r="CQ245" i="1" s="1"/>
  <c r="CK244" i="1"/>
  <c r="CQ244" i="1" s="1"/>
  <c r="CK243" i="1"/>
  <c r="CQ243" i="1" s="1"/>
  <c r="CK242" i="1"/>
  <c r="CQ242" i="1" s="1"/>
  <c r="CK241" i="1"/>
  <c r="CQ241" i="1" s="1"/>
  <c r="CK240" i="1"/>
  <c r="CQ240" i="1" s="1"/>
  <c r="CK239" i="1"/>
  <c r="CQ239" i="1" s="1"/>
  <c r="CK238" i="1"/>
  <c r="CQ238" i="1" s="1"/>
  <c r="CK237" i="1"/>
  <c r="CQ237" i="1" s="1"/>
  <c r="CK236" i="1"/>
  <c r="CQ236" i="1" s="1"/>
  <c r="CK235" i="1"/>
  <c r="CQ235" i="1" s="1"/>
  <c r="CK234" i="1"/>
  <c r="CQ234" i="1" s="1"/>
  <c r="CK233" i="1"/>
  <c r="CQ233" i="1" s="1"/>
  <c r="CK232" i="1"/>
  <c r="CQ232" i="1" s="1"/>
  <c r="CK231" i="1"/>
  <c r="CQ231" i="1" s="1"/>
  <c r="CK230" i="1"/>
  <c r="CQ230" i="1" s="1"/>
  <c r="CK229" i="1"/>
  <c r="CQ229" i="1" s="1"/>
  <c r="CK228" i="1"/>
  <c r="CQ228" i="1" s="1"/>
  <c r="CK227" i="1"/>
  <c r="CQ227" i="1" s="1"/>
  <c r="CK226" i="1"/>
  <c r="CQ226" i="1" s="1"/>
  <c r="CK225" i="1"/>
  <c r="CQ225" i="1" s="1"/>
  <c r="CK224" i="1"/>
  <c r="CQ224" i="1" s="1"/>
  <c r="CK223" i="1"/>
  <c r="CQ223" i="1" s="1"/>
  <c r="CK222" i="1"/>
  <c r="CQ222" i="1" s="1"/>
  <c r="CK221" i="1"/>
  <c r="CQ221" i="1" s="1"/>
  <c r="CK220" i="1"/>
  <c r="CQ220" i="1" s="1"/>
  <c r="CK219" i="1"/>
  <c r="CQ219" i="1" s="1"/>
  <c r="CK218" i="1"/>
  <c r="CQ218" i="1" s="1"/>
  <c r="CK217" i="1"/>
  <c r="CQ217" i="1" s="1"/>
  <c r="CK216" i="1"/>
  <c r="CQ216" i="1" s="1"/>
  <c r="CK215" i="1"/>
  <c r="CQ215" i="1" s="1"/>
  <c r="CK214" i="1"/>
  <c r="CQ214" i="1" s="1"/>
  <c r="CK213" i="1"/>
  <c r="CQ213" i="1" s="1"/>
  <c r="CK212" i="1"/>
  <c r="CQ212" i="1" s="1"/>
  <c r="CK211" i="1"/>
  <c r="CQ211" i="1" s="1"/>
  <c r="CK210" i="1"/>
  <c r="CQ210" i="1" s="1"/>
  <c r="CK209" i="1"/>
  <c r="CQ209" i="1" s="1"/>
  <c r="CK208" i="1"/>
  <c r="CQ208" i="1" s="1"/>
  <c r="CK207" i="1"/>
  <c r="CQ207" i="1" s="1"/>
  <c r="CK206" i="1"/>
  <c r="CQ206" i="1" s="1"/>
  <c r="CK205" i="1"/>
  <c r="CQ205" i="1" s="1"/>
  <c r="CK204" i="1"/>
  <c r="CQ204" i="1" s="1"/>
  <c r="CK203" i="1"/>
  <c r="CQ203" i="1" s="1"/>
  <c r="CK202" i="1"/>
  <c r="CQ202" i="1" s="1"/>
  <c r="CK201" i="1"/>
  <c r="CQ201" i="1" s="1"/>
  <c r="CK200" i="1"/>
  <c r="CQ200" i="1" s="1"/>
  <c r="CK199" i="1"/>
  <c r="CQ199" i="1" s="1"/>
  <c r="CK198" i="1"/>
  <c r="CQ198" i="1" s="1"/>
  <c r="CK197" i="1"/>
  <c r="CQ197" i="1" s="1"/>
  <c r="CK196" i="1"/>
  <c r="CQ196" i="1" s="1"/>
  <c r="CK195" i="1"/>
  <c r="CQ195" i="1" s="1"/>
  <c r="CK194" i="1"/>
  <c r="CQ194" i="1" s="1"/>
  <c r="CK193" i="1"/>
  <c r="CQ193" i="1" s="1"/>
  <c r="CK192" i="1"/>
  <c r="CQ192" i="1" s="1"/>
  <c r="CK191" i="1"/>
  <c r="CQ191" i="1" s="1"/>
  <c r="CK190" i="1"/>
  <c r="CQ190" i="1" s="1"/>
  <c r="CK189" i="1"/>
  <c r="CQ189" i="1" s="1"/>
  <c r="CK188" i="1"/>
  <c r="CQ188" i="1" s="1"/>
  <c r="CK187" i="1"/>
  <c r="CQ187" i="1" s="1"/>
  <c r="CK186" i="1"/>
  <c r="CQ186" i="1" s="1"/>
  <c r="CK185" i="1"/>
  <c r="CQ185" i="1" s="1"/>
  <c r="CK184" i="1"/>
  <c r="CQ184" i="1" s="1"/>
  <c r="CK183" i="1"/>
  <c r="CQ183" i="1" s="1"/>
  <c r="CK182" i="1"/>
  <c r="CQ182" i="1" s="1"/>
  <c r="CK181" i="1"/>
  <c r="CQ181" i="1" s="1"/>
  <c r="CK180" i="1"/>
  <c r="CQ180" i="1" s="1"/>
  <c r="CK179" i="1"/>
  <c r="CQ179" i="1" s="1"/>
  <c r="CK178" i="1"/>
  <c r="CQ178" i="1" s="1"/>
  <c r="CK177" i="1"/>
  <c r="CQ177" i="1" s="1"/>
  <c r="CK176" i="1"/>
  <c r="CQ176" i="1" s="1"/>
  <c r="CK175" i="1"/>
  <c r="CQ175" i="1" s="1"/>
  <c r="CK174" i="1"/>
  <c r="CQ174" i="1" s="1"/>
  <c r="CK173" i="1"/>
  <c r="CQ173" i="1" s="1"/>
  <c r="CK172" i="1"/>
  <c r="CQ172" i="1" s="1"/>
  <c r="CK171" i="1"/>
  <c r="CQ171" i="1" s="1"/>
  <c r="CK170" i="1"/>
  <c r="CQ170" i="1" s="1"/>
  <c r="CK169" i="1"/>
  <c r="CQ169" i="1" s="1"/>
  <c r="CK168" i="1"/>
  <c r="CQ168" i="1" s="1"/>
  <c r="CK167" i="1"/>
  <c r="CQ167" i="1" s="1"/>
  <c r="CK166" i="1"/>
  <c r="CQ166" i="1" s="1"/>
  <c r="CK165" i="1"/>
  <c r="CQ165" i="1" s="1"/>
  <c r="CK164" i="1"/>
  <c r="CQ164" i="1" s="1"/>
  <c r="CK163" i="1"/>
  <c r="CQ163" i="1" s="1"/>
  <c r="CK162" i="1"/>
  <c r="CQ162" i="1" s="1"/>
  <c r="CK161" i="1"/>
  <c r="CQ161" i="1" s="1"/>
  <c r="CK160" i="1"/>
  <c r="CQ160" i="1" s="1"/>
  <c r="CK159" i="1"/>
  <c r="CQ159" i="1" s="1"/>
  <c r="CK158" i="1"/>
  <c r="CQ158" i="1" s="1"/>
  <c r="CK157" i="1"/>
  <c r="CQ157" i="1" s="1"/>
  <c r="CK156" i="1"/>
  <c r="CQ156" i="1" s="1"/>
  <c r="CK155" i="1"/>
  <c r="CQ155" i="1" s="1"/>
  <c r="CK154" i="1"/>
  <c r="CQ154" i="1" s="1"/>
  <c r="CK153" i="1"/>
  <c r="CQ153" i="1" s="1"/>
  <c r="CK152" i="1"/>
  <c r="CQ152" i="1" s="1"/>
  <c r="CK151" i="1"/>
  <c r="CQ151" i="1" s="1"/>
  <c r="CK150" i="1"/>
  <c r="CQ150" i="1" s="1"/>
  <c r="CK149" i="1"/>
  <c r="CQ149" i="1" s="1"/>
  <c r="CK148" i="1"/>
  <c r="CQ148" i="1" s="1"/>
  <c r="CK147" i="1"/>
  <c r="CQ147" i="1" s="1"/>
  <c r="CK146" i="1"/>
  <c r="CQ146" i="1" s="1"/>
  <c r="CK145" i="1"/>
  <c r="CQ145" i="1" s="1"/>
  <c r="CK144" i="1"/>
  <c r="CQ144" i="1" s="1"/>
  <c r="CK143" i="1"/>
  <c r="CQ143" i="1" s="1"/>
  <c r="CK142" i="1"/>
  <c r="CQ142" i="1" s="1"/>
  <c r="CK141" i="1"/>
  <c r="CQ141" i="1" s="1"/>
  <c r="CK140" i="1"/>
  <c r="CQ140" i="1" s="1"/>
  <c r="CK139" i="1"/>
  <c r="CQ139" i="1" s="1"/>
  <c r="CK138" i="1"/>
  <c r="CQ138" i="1" s="1"/>
  <c r="CK137" i="1"/>
  <c r="CQ137" i="1" s="1"/>
  <c r="CK136" i="1"/>
  <c r="CQ136" i="1" s="1"/>
  <c r="CK135" i="1"/>
  <c r="CQ135" i="1" s="1"/>
  <c r="CK134" i="1"/>
  <c r="CQ134" i="1" s="1"/>
  <c r="CK133" i="1"/>
  <c r="CQ133" i="1" s="1"/>
  <c r="CK132" i="1"/>
  <c r="CQ132" i="1" s="1"/>
  <c r="CK131" i="1"/>
  <c r="CQ131" i="1" s="1"/>
  <c r="CK130" i="1"/>
  <c r="CQ130" i="1" s="1"/>
  <c r="CK129" i="1"/>
  <c r="CQ129" i="1" s="1"/>
  <c r="CK128" i="1"/>
  <c r="CQ128" i="1" s="1"/>
  <c r="CK127" i="1"/>
  <c r="CQ127" i="1" s="1"/>
  <c r="CK126" i="1"/>
  <c r="CQ126" i="1" s="1"/>
  <c r="CK125" i="1"/>
  <c r="CQ125" i="1" s="1"/>
  <c r="CK124" i="1"/>
  <c r="CQ124" i="1" s="1"/>
  <c r="CK123" i="1"/>
  <c r="CQ123" i="1" s="1"/>
  <c r="CK122" i="1"/>
  <c r="CQ122" i="1" s="1"/>
  <c r="CK121" i="1"/>
  <c r="CQ121" i="1" s="1"/>
  <c r="CK120" i="1"/>
  <c r="CQ120" i="1" s="1"/>
  <c r="CK119" i="1"/>
  <c r="CQ119" i="1" s="1"/>
  <c r="CK118" i="1"/>
  <c r="CQ118" i="1" s="1"/>
  <c r="CK117" i="1"/>
  <c r="CQ117" i="1" s="1"/>
  <c r="CK116" i="1"/>
  <c r="CQ116" i="1" s="1"/>
  <c r="CK115" i="1"/>
  <c r="CQ115" i="1" s="1"/>
  <c r="CK114" i="1"/>
  <c r="CQ114" i="1" s="1"/>
  <c r="CK113" i="1"/>
  <c r="CQ113" i="1" s="1"/>
  <c r="CK112" i="1"/>
  <c r="CQ112" i="1" s="1"/>
  <c r="CK111" i="1"/>
  <c r="CQ111" i="1" s="1"/>
  <c r="CK110" i="1"/>
  <c r="CQ110" i="1" s="1"/>
  <c r="CK109" i="1"/>
  <c r="CQ109" i="1" s="1"/>
  <c r="CK108" i="1"/>
  <c r="CQ108" i="1" s="1"/>
  <c r="CK107" i="1"/>
  <c r="CQ107" i="1" s="1"/>
  <c r="CK106" i="1"/>
  <c r="CQ106" i="1" s="1"/>
  <c r="CK105" i="1"/>
  <c r="CQ105" i="1" s="1"/>
  <c r="CK104" i="1"/>
  <c r="CQ104" i="1" s="1"/>
  <c r="CK103" i="1"/>
  <c r="CQ103" i="1" s="1"/>
  <c r="CK102" i="1"/>
  <c r="CQ102" i="1" s="1"/>
  <c r="CK101" i="1"/>
  <c r="CQ101" i="1" s="1"/>
  <c r="CK100" i="1"/>
  <c r="CQ100" i="1" s="1"/>
  <c r="CK99" i="1"/>
  <c r="CQ99" i="1" s="1"/>
  <c r="CK98" i="1"/>
  <c r="CQ98" i="1" s="1"/>
  <c r="CK97" i="1"/>
  <c r="CQ97" i="1" s="1"/>
  <c r="CK96" i="1"/>
  <c r="CQ96" i="1" s="1"/>
  <c r="CK95" i="1"/>
  <c r="CQ95" i="1" s="1"/>
  <c r="CK94" i="1"/>
  <c r="CQ94" i="1" s="1"/>
  <c r="CK93" i="1"/>
  <c r="CQ93" i="1" s="1"/>
  <c r="CK92" i="1"/>
  <c r="CQ92" i="1" s="1"/>
  <c r="CK91" i="1"/>
  <c r="CQ91" i="1" s="1"/>
  <c r="CK90" i="1"/>
  <c r="CQ90" i="1" s="1"/>
  <c r="CK89" i="1"/>
  <c r="CQ89" i="1" s="1"/>
  <c r="CK88" i="1"/>
  <c r="CQ88" i="1" s="1"/>
  <c r="CK87" i="1"/>
  <c r="CQ87" i="1" s="1"/>
  <c r="CK86" i="1"/>
  <c r="CQ86" i="1" s="1"/>
  <c r="CK85" i="1"/>
  <c r="CQ85" i="1" s="1"/>
  <c r="CK84" i="1"/>
  <c r="CQ84" i="1" s="1"/>
  <c r="CK83" i="1"/>
  <c r="CQ83" i="1" s="1"/>
  <c r="CK82" i="1"/>
  <c r="CQ82" i="1" s="1"/>
  <c r="CK81" i="1"/>
  <c r="CQ81" i="1" s="1"/>
  <c r="CK80" i="1"/>
  <c r="CQ80" i="1" s="1"/>
  <c r="CK79" i="1"/>
  <c r="CQ79" i="1" s="1"/>
  <c r="CK78" i="1"/>
  <c r="CQ78" i="1" s="1"/>
  <c r="CK77" i="1"/>
  <c r="CQ77" i="1" s="1"/>
  <c r="CK76" i="1"/>
  <c r="CQ76" i="1" s="1"/>
  <c r="CK75" i="1"/>
  <c r="CQ75" i="1" s="1"/>
  <c r="CK74" i="1"/>
  <c r="CQ74" i="1" s="1"/>
  <c r="CK73" i="1"/>
  <c r="CQ73" i="1" s="1"/>
  <c r="CK72" i="1"/>
  <c r="CQ72" i="1" s="1"/>
  <c r="CK71" i="1"/>
  <c r="CQ71" i="1" s="1"/>
  <c r="CK70" i="1"/>
  <c r="CQ70" i="1" s="1"/>
  <c r="CK69" i="1"/>
  <c r="CQ69" i="1" s="1"/>
  <c r="CK68" i="1"/>
  <c r="CQ68" i="1" s="1"/>
  <c r="CK67" i="1"/>
  <c r="CQ67" i="1" s="1"/>
  <c r="CK66" i="1"/>
  <c r="CQ66" i="1" s="1"/>
  <c r="CK65" i="1"/>
  <c r="CQ65" i="1" s="1"/>
  <c r="CK64" i="1"/>
  <c r="CQ64" i="1" s="1"/>
  <c r="CK63" i="1"/>
  <c r="CQ63" i="1" s="1"/>
  <c r="CK62" i="1"/>
  <c r="CQ62" i="1" s="1"/>
  <c r="CK61" i="1"/>
  <c r="CQ61" i="1" s="1"/>
  <c r="CK60" i="1"/>
  <c r="CQ60" i="1" s="1"/>
  <c r="CK59" i="1"/>
  <c r="CQ59" i="1" s="1"/>
  <c r="CK58" i="1"/>
  <c r="CQ58" i="1" s="1"/>
  <c r="CK57" i="1"/>
  <c r="CQ57" i="1" s="1"/>
  <c r="CK56" i="1"/>
  <c r="CQ56" i="1" s="1"/>
  <c r="CK55" i="1"/>
  <c r="CQ55" i="1" s="1"/>
  <c r="CK54" i="1"/>
  <c r="CQ54" i="1" s="1"/>
  <c r="CK53" i="1"/>
  <c r="CQ53" i="1" s="1"/>
  <c r="CK52" i="1"/>
  <c r="CQ52" i="1" s="1"/>
  <c r="CK51" i="1"/>
  <c r="CQ51" i="1" s="1"/>
  <c r="CK50" i="1"/>
  <c r="CQ50" i="1" s="1"/>
  <c r="CK49" i="1"/>
  <c r="CQ49" i="1" s="1"/>
  <c r="CK48" i="1"/>
  <c r="CQ48" i="1" s="1"/>
  <c r="CK47" i="1"/>
  <c r="CQ47" i="1" s="1"/>
  <c r="CK46" i="1"/>
  <c r="CQ46" i="1" s="1"/>
  <c r="CK45" i="1"/>
  <c r="CQ45" i="1" s="1"/>
  <c r="CK44" i="1"/>
  <c r="CQ44" i="1" s="1"/>
  <c r="CK43" i="1"/>
  <c r="CQ43" i="1" s="1"/>
  <c r="CK42" i="1"/>
  <c r="CQ42" i="1" s="1"/>
  <c r="CK41" i="1"/>
  <c r="CQ41" i="1" s="1"/>
  <c r="CK40" i="1"/>
  <c r="CQ40" i="1" s="1"/>
  <c r="CK39" i="1"/>
  <c r="CQ39" i="1" s="1"/>
  <c r="CK38" i="1"/>
  <c r="CQ38" i="1" s="1"/>
  <c r="CK37" i="1"/>
  <c r="CQ37" i="1" s="1"/>
  <c r="CK36" i="1"/>
  <c r="CQ36" i="1" s="1"/>
  <c r="CK35" i="1"/>
  <c r="CQ35" i="1" s="1"/>
  <c r="CK34" i="1"/>
  <c r="CQ34" i="1" s="1"/>
  <c r="CK33" i="1"/>
  <c r="CQ33" i="1" s="1"/>
  <c r="CK32" i="1"/>
  <c r="CQ32" i="1" s="1"/>
  <c r="CK31" i="1"/>
  <c r="CQ31" i="1" s="1"/>
  <c r="CK30" i="1"/>
  <c r="CQ30" i="1" s="1"/>
  <c r="CK29" i="1"/>
  <c r="CQ29" i="1" s="1"/>
  <c r="CK28" i="1"/>
  <c r="CQ28" i="1" s="1"/>
  <c r="CK27" i="1"/>
  <c r="CQ27" i="1" s="1"/>
  <c r="CK26" i="1"/>
  <c r="CQ26" i="1" s="1"/>
  <c r="CK25" i="1"/>
  <c r="CQ25" i="1" s="1"/>
  <c r="CK24" i="1"/>
  <c r="CQ24" i="1" s="1"/>
  <c r="CK23" i="1"/>
  <c r="CQ23" i="1" s="1"/>
  <c r="CK22" i="1"/>
  <c r="CQ22" i="1" s="1"/>
  <c r="CK21" i="1"/>
  <c r="CQ21" i="1" s="1"/>
  <c r="CK20" i="1"/>
  <c r="CQ20" i="1" s="1"/>
  <c r="CK19" i="1"/>
  <c r="CQ19" i="1" s="1"/>
  <c r="CK18" i="1"/>
  <c r="CQ18" i="1" s="1"/>
  <c r="CK17" i="1"/>
  <c r="CQ17" i="1" s="1"/>
  <c r="CK16" i="1"/>
  <c r="CQ16" i="1" s="1"/>
  <c r="CK15" i="1"/>
  <c r="CQ15" i="1" s="1"/>
  <c r="CZ13" i="1"/>
  <c r="CY13" i="1"/>
  <c r="CX13" i="1"/>
  <c r="CO13" i="1"/>
  <c r="CM13" i="1"/>
  <c r="CI13" i="1"/>
  <c r="CH13" i="1"/>
  <c r="CG13" i="1"/>
  <c r="CF13" i="1"/>
  <c r="CR163" i="1" l="1"/>
  <c r="CR164" i="1"/>
  <c r="CR173" i="1"/>
  <c r="CR181" i="1"/>
  <c r="CR189" i="1"/>
  <c r="CR197" i="1"/>
  <c r="CR205" i="1"/>
  <c r="CR213" i="1"/>
  <c r="CR221" i="1"/>
  <c r="CR150" i="1"/>
  <c r="CR169" i="1"/>
  <c r="CR177" i="1"/>
  <c r="CR185" i="1"/>
  <c r="CR193" i="1"/>
  <c r="CR201" i="1"/>
  <c r="CR209" i="1"/>
  <c r="CR217" i="1"/>
  <c r="DB53" i="1"/>
  <c r="DC53" i="1" s="1"/>
  <c r="CR53" i="1"/>
  <c r="DB22" i="1"/>
  <c r="DC22" i="1" s="1"/>
  <c r="CR22" i="1"/>
  <c r="DB30" i="1"/>
  <c r="DC30" i="1" s="1"/>
  <c r="CR30" i="1"/>
  <c r="DB38" i="1"/>
  <c r="DC38" i="1" s="1"/>
  <c r="CR38" i="1"/>
  <c r="DB46" i="1"/>
  <c r="DC46" i="1" s="1"/>
  <c r="CR46" i="1"/>
  <c r="DB54" i="1"/>
  <c r="DC54" i="1" s="1"/>
  <c r="CR54" i="1"/>
  <c r="DB62" i="1"/>
  <c r="DC62" i="1" s="1"/>
  <c r="CR62" i="1"/>
  <c r="DB70" i="1"/>
  <c r="DC70" i="1" s="1"/>
  <c r="CR70" i="1"/>
  <c r="DB78" i="1"/>
  <c r="DC78" i="1" s="1"/>
  <c r="CR78" i="1"/>
  <c r="DB86" i="1"/>
  <c r="DC86" i="1" s="1"/>
  <c r="CR86" i="1"/>
  <c r="CR92" i="1"/>
  <c r="DB92" i="1"/>
  <c r="DC92" i="1" s="1"/>
  <c r="CR98" i="1"/>
  <c r="DB98" i="1"/>
  <c r="DC98" i="1" s="1"/>
  <c r="DB69" i="1"/>
  <c r="DC69" i="1" s="1"/>
  <c r="CR69" i="1"/>
  <c r="CK13" i="1"/>
  <c r="DB15" i="1"/>
  <c r="CR15" i="1"/>
  <c r="DB23" i="1"/>
  <c r="DC23" i="1" s="1"/>
  <c r="CR23" i="1"/>
  <c r="DB31" i="1"/>
  <c r="DC31" i="1" s="1"/>
  <c r="CR31" i="1"/>
  <c r="DB39" i="1"/>
  <c r="DC39" i="1" s="1"/>
  <c r="CR39" i="1"/>
  <c r="DB47" i="1"/>
  <c r="DC47" i="1" s="1"/>
  <c r="CR47" i="1"/>
  <c r="DB55" i="1"/>
  <c r="DC55" i="1" s="1"/>
  <c r="CR55" i="1"/>
  <c r="DB63" i="1"/>
  <c r="DC63" i="1" s="1"/>
  <c r="CR63" i="1"/>
  <c r="DB71" i="1"/>
  <c r="DC71" i="1" s="1"/>
  <c r="CR71" i="1"/>
  <c r="DB79" i="1"/>
  <c r="DC79" i="1" s="1"/>
  <c r="CR79" i="1"/>
  <c r="CR103" i="1"/>
  <c r="DB103" i="1"/>
  <c r="DC103" i="1" s="1"/>
  <c r="DB37" i="1"/>
  <c r="DC37" i="1" s="1"/>
  <c r="CR37" i="1"/>
  <c r="CR97" i="1"/>
  <c r="DB97" i="1"/>
  <c r="DC97" i="1" s="1"/>
  <c r="DB16" i="1"/>
  <c r="DC16" i="1" s="1"/>
  <c r="CR16" i="1"/>
  <c r="DB24" i="1"/>
  <c r="DC24" i="1" s="1"/>
  <c r="CR24" i="1"/>
  <c r="DB32" i="1"/>
  <c r="DC32" i="1" s="1"/>
  <c r="CR32" i="1"/>
  <c r="DB40" i="1"/>
  <c r="DC40" i="1" s="1"/>
  <c r="CR40" i="1"/>
  <c r="DB48" i="1"/>
  <c r="DC48" i="1" s="1"/>
  <c r="CR48" i="1"/>
  <c r="DB56" i="1"/>
  <c r="DC56" i="1" s="1"/>
  <c r="CR56" i="1"/>
  <c r="DB64" i="1"/>
  <c r="DC64" i="1" s="1"/>
  <c r="CR64" i="1"/>
  <c r="DB72" i="1"/>
  <c r="DC72" i="1" s="1"/>
  <c r="CR72" i="1"/>
  <c r="DB80" i="1"/>
  <c r="DC80" i="1" s="1"/>
  <c r="CR80" i="1"/>
  <c r="CR87" i="1"/>
  <c r="DB87" i="1"/>
  <c r="DC87" i="1" s="1"/>
  <c r="CR93" i="1"/>
  <c r="DB93" i="1"/>
  <c r="DC93" i="1" s="1"/>
  <c r="CR111" i="1"/>
  <c r="DB111" i="1"/>
  <c r="DC111" i="1" s="1"/>
  <c r="DB45" i="1"/>
  <c r="DC45" i="1" s="1"/>
  <c r="CR45" i="1"/>
  <c r="DB17" i="1"/>
  <c r="DC17" i="1" s="1"/>
  <c r="CR17" i="1"/>
  <c r="DB25" i="1"/>
  <c r="DC25" i="1" s="1"/>
  <c r="CR25" i="1"/>
  <c r="DB33" i="1"/>
  <c r="DC33" i="1" s="1"/>
  <c r="CR33" i="1"/>
  <c r="DB41" i="1"/>
  <c r="DC41" i="1" s="1"/>
  <c r="CR41" i="1"/>
  <c r="DB49" i="1"/>
  <c r="DC49" i="1" s="1"/>
  <c r="CR49" i="1"/>
  <c r="DB57" i="1"/>
  <c r="DC57" i="1" s="1"/>
  <c r="CR57" i="1"/>
  <c r="DB65" i="1"/>
  <c r="DC65" i="1" s="1"/>
  <c r="CR65" i="1"/>
  <c r="DB73" i="1"/>
  <c r="DC73" i="1" s="1"/>
  <c r="CR73" i="1"/>
  <c r="DB81" i="1"/>
  <c r="DC81" i="1" s="1"/>
  <c r="CR81" i="1"/>
  <c r="CR88" i="1"/>
  <c r="DB88" i="1"/>
  <c r="DC88" i="1" s="1"/>
  <c r="CR94" i="1"/>
  <c r="DB94" i="1"/>
  <c r="DC94" i="1" s="1"/>
  <c r="CR100" i="1"/>
  <c r="DB100" i="1"/>
  <c r="DC100" i="1" s="1"/>
  <c r="DB77" i="1"/>
  <c r="DC77" i="1" s="1"/>
  <c r="CR77" i="1"/>
  <c r="DB195" i="1"/>
  <c r="DC195" i="1" s="1"/>
  <c r="CR195" i="1"/>
  <c r="CQ13" i="1"/>
  <c r="DB18" i="1"/>
  <c r="DC18" i="1" s="1"/>
  <c r="CR18" i="1"/>
  <c r="DB26" i="1"/>
  <c r="DC26" i="1" s="1"/>
  <c r="CR26" i="1"/>
  <c r="DB34" i="1"/>
  <c r="DC34" i="1" s="1"/>
  <c r="CR34" i="1"/>
  <c r="DB42" i="1"/>
  <c r="DC42" i="1" s="1"/>
  <c r="CR42" i="1"/>
  <c r="DB50" i="1"/>
  <c r="DC50" i="1" s="1"/>
  <c r="CR50" i="1"/>
  <c r="DB58" i="1"/>
  <c r="DC58" i="1" s="1"/>
  <c r="CR58" i="1"/>
  <c r="DB66" i="1"/>
  <c r="DC66" i="1" s="1"/>
  <c r="CR66" i="1"/>
  <c r="DB74" i="1"/>
  <c r="DC74" i="1" s="1"/>
  <c r="CR74" i="1"/>
  <c r="DB82" i="1"/>
  <c r="DC82" i="1" s="1"/>
  <c r="CR82" i="1"/>
  <c r="CR89" i="1"/>
  <c r="DB89" i="1"/>
  <c r="DC89" i="1" s="1"/>
  <c r="DB21" i="1"/>
  <c r="DC21" i="1" s="1"/>
  <c r="CR21" i="1"/>
  <c r="DB85" i="1"/>
  <c r="DC85" i="1" s="1"/>
  <c r="CR85" i="1"/>
  <c r="DB19" i="1"/>
  <c r="DC19" i="1" s="1"/>
  <c r="CR19" i="1"/>
  <c r="DB27" i="1"/>
  <c r="DC27" i="1" s="1"/>
  <c r="CR27" i="1"/>
  <c r="DB35" i="1"/>
  <c r="DC35" i="1" s="1"/>
  <c r="CR35" i="1"/>
  <c r="DB43" i="1"/>
  <c r="DC43" i="1" s="1"/>
  <c r="CR43" i="1"/>
  <c r="DB51" i="1"/>
  <c r="DC51" i="1" s="1"/>
  <c r="CR51" i="1"/>
  <c r="DB59" i="1"/>
  <c r="DC59" i="1" s="1"/>
  <c r="CR59" i="1"/>
  <c r="DB67" i="1"/>
  <c r="DC67" i="1" s="1"/>
  <c r="CR67" i="1"/>
  <c r="DB75" i="1"/>
  <c r="DC75" i="1" s="1"/>
  <c r="CR75" i="1"/>
  <c r="DB83" i="1"/>
  <c r="DC83" i="1" s="1"/>
  <c r="CR83" i="1"/>
  <c r="CR90" i="1"/>
  <c r="DB90" i="1"/>
  <c r="DC90" i="1" s="1"/>
  <c r="CR95" i="1"/>
  <c r="DB95" i="1"/>
  <c r="DC95" i="1" s="1"/>
  <c r="CR101" i="1"/>
  <c r="DB101" i="1"/>
  <c r="DC101" i="1" s="1"/>
  <c r="DB29" i="1"/>
  <c r="DC29" i="1" s="1"/>
  <c r="CR29" i="1"/>
  <c r="DB61" i="1"/>
  <c r="DC61" i="1" s="1"/>
  <c r="CR61" i="1"/>
  <c r="DB20" i="1"/>
  <c r="DC20" i="1" s="1"/>
  <c r="CR20" i="1"/>
  <c r="DB28" i="1"/>
  <c r="DC28" i="1" s="1"/>
  <c r="CR28" i="1"/>
  <c r="DB36" i="1"/>
  <c r="DC36" i="1" s="1"/>
  <c r="CR36" i="1"/>
  <c r="DB44" i="1"/>
  <c r="DC44" i="1" s="1"/>
  <c r="CR44" i="1"/>
  <c r="DB52" i="1"/>
  <c r="DC52" i="1" s="1"/>
  <c r="CR52" i="1"/>
  <c r="DB60" i="1"/>
  <c r="DC60" i="1" s="1"/>
  <c r="CR60" i="1"/>
  <c r="DB68" i="1"/>
  <c r="DC68" i="1" s="1"/>
  <c r="CR68" i="1"/>
  <c r="DB76" i="1"/>
  <c r="DC76" i="1" s="1"/>
  <c r="CR76" i="1"/>
  <c r="DB84" i="1"/>
  <c r="DC84" i="1" s="1"/>
  <c r="CR84" i="1"/>
  <c r="CR96" i="1"/>
  <c r="DB96" i="1"/>
  <c r="DC96" i="1" s="1"/>
  <c r="CR106" i="1"/>
  <c r="DB106" i="1"/>
  <c r="DC106" i="1" s="1"/>
  <c r="CR114" i="1"/>
  <c r="DB114" i="1"/>
  <c r="DC114" i="1" s="1"/>
  <c r="DB183" i="1"/>
  <c r="DC183" i="1" s="1"/>
  <c r="CR183" i="1"/>
  <c r="DB215" i="1"/>
  <c r="DC215" i="1" s="1"/>
  <c r="CR215" i="1"/>
  <c r="CR109" i="1"/>
  <c r="DB109" i="1"/>
  <c r="DC109" i="1" s="1"/>
  <c r="CR117" i="1"/>
  <c r="DB117" i="1"/>
  <c r="DC117" i="1" s="1"/>
  <c r="DB159" i="1"/>
  <c r="DC159" i="1" s="1"/>
  <c r="CR159" i="1"/>
  <c r="DB171" i="1"/>
  <c r="DC171" i="1" s="1"/>
  <c r="CR171" i="1"/>
  <c r="DB203" i="1"/>
  <c r="DC203" i="1" s="1"/>
  <c r="CR203" i="1"/>
  <c r="CR104" i="1"/>
  <c r="DB104" i="1"/>
  <c r="DC104" i="1" s="1"/>
  <c r="CR112" i="1"/>
  <c r="DB112" i="1"/>
  <c r="DC112" i="1" s="1"/>
  <c r="DB191" i="1"/>
  <c r="DC191" i="1" s="1"/>
  <c r="CR191" i="1"/>
  <c r="DB223" i="1"/>
  <c r="DC223" i="1" s="1"/>
  <c r="CR223" i="1"/>
  <c r="CR91" i="1"/>
  <c r="DB91" i="1"/>
  <c r="DC91" i="1" s="1"/>
  <c r="CR99" i="1"/>
  <c r="DB99" i="1"/>
  <c r="DC99" i="1" s="1"/>
  <c r="CR107" i="1"/>
  <c r="DB107" i="1"/>
  <c r="DC107" i="1" s="1"/>
  <c r="CR115" i="1"/>
  <c r="DB115" i="1"/>
  <c r="DC115" i="1" s="1"/>
  <c r="DB179" i="1"/>
  <c r="DC179" i="1" s="1"/>
  <c r="CR179" i="1"/>
  <c r="DB211" i="1"/>
  <c r="DC211" i="1" s="1"/>
  <c r="CR211" i="1"/>
  <c r="CR102" i="1"/>
  <c r="DB102" i="1"/>
  <c r="DC102" i="1" s="1"/>
  <c r="CR110" i="1"/>
  <c r="DB110" i="1"/>
  <c r="DC110" i="1" s="1"/>
  <c r="DB167" i="1"/>
  <c r="DC167" i="1" s="1"/>
  <c r="CR167" i="1"/>
  <c r="DB199" i="1"/>
  <c r="DC199" i="1" s="1"/>
  <c r="CR199" i="1"/>
  <c r="CR105" i="1"/>
  <c r="DB105" i="1"/>
  <c r="DC105" i="1" s="1"/>
  <c r="CR113" i="1"/>
  <c r="DB113" i="1"/>
  <c r="DC113" i="1" s="1"/>
  <c r="DB187" i="1"/>
  <c r="DC187" i="1" s="1"/>
  <c r="CR187" i="1"/>
  <c r="DB219" i="1"/>
  <c r="DC219" i="1" s="1"/>
  <c r="CR219" i="1"/>
  <c r="CR108" i="1"/>
  <c r="DB108" i="1"/>
  <c r="DC108" i="1" s="1"/>
  <c r="CR116" i="1"/>
  <c r="DB116" i="1"/>
  <c r="DC116" i="1" s="1"/>
  <c r="DB175" i="1"/>
  <c r="DC175" i="1" s="1"/>
  <c r="CR175" i="1"/>
  <c r="DB207" i="1"/>
  <c r="DC207" i="1" s="1"/>
  <c r="CR207" i="1"/>
  <c r="DB151" i="1"/>
  <c r="DC151" i="1" s="1"/>
  <c r="DB153" i="1"/>
  <c r="DC153" i="1" s="1"/>
  <c r="DB155" i="1"/>
  <c r="DC155" i="1" s="1"/>
  <c r="DB157" i="1"/>
  <c r="DC157" i="1" s="1"/>
  <c r="DB162" i="1"/>
  <c r="DC162" i="1" s="1"/>
  <c r="CR227" i="1"/>
  <c r="DB227" i="1"/>
  <c r="DC227" i="1" s="1"/>
  <c r="DB118" i="1"/>
  <c r="DC118" i="1" s="1"/>
  <c r="DB119" i="1"/>
  <c r="DC119" i="1" s="1"/>
  <c r="DB120" i="1"/>
  <c r="DC120" i="1" s="1"/>
  <c r="DB121" i="1"/>
  <c r="DC121" i="1" s="1"/>
  <c r="DB122" i="1"/>
  <c r="DC122" i="1" s="1"/>
  <c r="DB123" i="1"/>
  <c r="DC123" i="1" s="1"/>
  <c r="DB124" i="1"/>
  <c r="DC124" i="1" s="1"/>
  <c r="DB125" i="1"/>
  <c r="DC125" i="1" s="1"/>
  <c r="DB126" i="1"/>
  <c r="DC126" i="1" s="1"/>
  <c r="DB127" i="1"/>
  <c r="DC127" i="1" s="1"/>
  <c r="DB128" i="1"/>
  <c r="DC128" i="1" s="1"/>
  <c r="DB129" i="1"/>
  <c r="DC129" i="1" s="1"/>
  <c r="DB130" i="1"/>
  <c r="DC130" i="1" s="1"/>
  <c r="DB131" i="1"/>
  <c r="DC131" i="1" s="1"/>
  <c r="DB132" i="1"/>
  <c r="DC132" i="1" s="1"/>
  <c r="DB133" i="1"/>
  <c r="DC133" i="1" s="1"/>
  <c r="DB134" i="1"/>
  <c r="DC134" i="1" s="1"/>
  <c r="DB135" i="1"/>
  <c r="DC135" i="1" s="1"/>
  <c r="DB136" i="1"/>
  <c r="DC136" i="1" s="1"/>
  <c r="DB137" i="1"/>
  <c r="DC137" i="1" s="1"/>
  <c r="DB138" i="1"/>
  <c r="DC138" i="1" s="1"/>
  <c r="DB139" i="1"/>
  <c r="DC139" i="1" s="1"/>
  <c r="DB140" i="1"/>
  <c r="DC140" i="1" s="1"/>
  <c r="DB141" i="1"/>
  <c r="DC141" i="1" s="1"/>
  <c r="DB142" i="1"/>
  <c r="DC142" i="1" s="1"/>
  <c r="DB143" i="1"/>
  <c r="DC143" i="1" s="1"/>
  <c r="DB144" i="1"/>
  <c r="DC144" i="1" s="1"/>
  <c r="DB145" i="1"/>
  <c r="DC145" i="1" s="1"/>
  <c r="DB146" i="1"/>
  <c r="DC146" i="1" s="1"/>
  <c r="DB147" i="1"/>
  <c r="DC147" i="1" s="1"/>
  <c r="DB148" i="1"/>
  <c r="DC148" i="1" s="1"/>
  <c r="DB149" i="1"/>
  <c r="DC149" i="1" s="1"/>
  <c r="CR151" i="1"/>
  <c r="CR153" i="1"/>
  <c r="CR155" i="1"/>
  <c r="CR157" i="1"/>
  <c r="CR162" i="1"/>
  <c r="DB165" i="1"/>
  <c r="DC165" i="1" s="1"/>
  <c r="DB168" i="1"/>
  <c r="DC168" i="1" s="1"/>
  <c r="DB172" i="1"/>
  <c r="DC172" i="1" s="1"/>
  <c r="DB176" i="1"/>
  <c r="DC176" i="1" s="1"/>
  <c r="DB180" i="1"/>
  <c r="DC180" i="1" s="1"/>
  <c r="DB184" i="1"/>
  <c r="DC184" i="1" s="1"/>
  <c r="DB188" i="1"/>
  <c r="DC188" i="1" s="1"/>
  <c r="DB192" i="1"/>
  <c r="DC192" i="1" s="1"/>
  <c r="DB196" i="1"/>
  <c r="DC196" i="1" s="1"/>
  <c r="DB200" i="1"/>
  <c r="DC200" i="1" s="1"/>
  <c r="DB204" i="1"/>
  <c r="DC204" i="1" s="1"/>
  <c r="DB208" i="1"/>
  <c r="DC208" i="1" s="1"/>
  <c r="DB212" i="1"/>
  <c r="DC212" i="1" s="1"/>
  <c r="DB216" i="1"/>
  <c r="DC216" i="1" s="1"/>
  <c r="DB220" i="1"/>
  <c r="DC220" i="1" s="1"/>
  <c r="CR224" i="1"/>
  <c r="DB224" i="1"/>
  <c r="DC224" i="1" s="1"/>
  <c r="DB160" i="1"/>
  <c r="DC160" i="1" s="1"/>
  <c r="CR165" i="1"/>
  <c r="CR168" i="1"/>
  <c r="CR172" i="1"/>
  <c r="CR176" i="1"/>
  <c r="CR180" i="1"/>
  <c r="CR184" i="1"/>
  <c r="CR188" i="1"/>
  <c r="CR192" i="1"/>
  <c r="CR196" i="1"/>
  <c r="CR200" i="1"/>
  <c r="CR204" i="1"/>
  <c r="CR208" i="1"/>
  <c r="CR212" i="1"/>
  <c r="CR216" i="1"/>
  <c r="CR220" i="1"/>
  <c r="DB150" i="1"/>
  <c r="DC150" i="1" s="1"/>
  <c r="CR160" i="1"/>
  <c r="DB163" i="1"/>
  <c r="DC163" i="1" s="1"/>
  <c r="DB169" i="1"/>
  <c r="DC169" i="1" s="1"/>
  <c r="DB173" i="1"/>
  <c r="DC173" i="1" s="1"/>
  <c r="DB177" i="1"/>
  <c r="DC177" i="1" s="1"/>
  <c r="DB181" i="1"/>
  <c r="DC181" i="1" s="1"/>
  <c r="DB185" i="1"/>
  <c r="DC185" i="1" s="1"/>
  <c r="DB189" i="1"/>
  <c r="DC189" i="1" s="1"/>
  <c r="DB193" i="1"/>
  <c r="DC193" i="1" s="1"/>
  <c r="DB197" i="1"/>
  <c r="DC197" i="1" s="1"/>
  <c r="DB201" i="1"/>
  <c r="DC201" i="1" s="1"/>
  <c r="DB205" i="1"/>
  <c r="DC205" i="1" s="1"/>
  <c r="DB209" i="1"/>
  <c r="DC209" i="1" s="1"/>
  <c r="DB213" i="1"/>
  <c r="DC213" i="1" s="1"/>
  <c r="DB217" i="1"/>
  <c r="DC217" i="1" s="1"/>
  <c r="DB221" i="1"/>
  <c r="DC221" i="1" s="1"/>
  <c r="DB152" i="1"/>
  <c r="DC152" i="1" s="1"/>
  <c r="DB154" i="1"/>
  <c r="DC154" i="1" s="1"/>
  <c r="DB156" i="1"/>
  <c r="DC156" i="1" s="1"/>
  <c r="DB158" i="1"/>
  <c r="DC158" i="1" s="1"/>
  <c r="DB166" i="1"/>
  <c r="DC166" i="1" s="1"/>
  <c r="CR118" i="1"/>
  <c r="CR119" i="1"/>
  <c r="CR120" i="1"/>
  <c r="CR121" i="1"/>
  <c r="CR122" i="1"/>
  <c r="CR123" i="1"/>
  <c r="CR124" i="1"/>
  <c r="CR125" i="1"/>
  <c r="CR126" i="1"/>
  <c r="CR127" i="1"/>
  <c r="CR128" i="1"/>
  <c r="CR129" i="1"/>
  <c r="CR130" i="1"/>
  <c r="CR131" i="1"/>
  <c r="CR132" i="1"/>
  <c r="CR133" i="1"/>
  <c r="CR134" i="1"/>
  <c r="CR135" i="1"/>
  <c r="CR136" i="1"/>
  <c r="CR137" i="1"/>
  <c r="CR138" i="1"/>
  <c r="CR139" i="1"/>
  <c r="CR140" i="1"/>
  <c r="CR141" i="1"/>
  <c r="CR142" i="1"/>
  <c r="CR143" i="1"/>
  <c r="CR144" i="1"/>
  <c r="CR145" i="1"/>
  <c r="CR146" i="1"/>
  <c r="CR147" i="1"/>
  <c r="CR148" i="1"/>
  <c r="CR149" i="1"/>
  <c r="CR152" i="1"/>
  <c r="CR154" i="1"/>
  <c r="CR156" i="1"/>
  <c r="CR158" i="1"/>
  <c r="DB161" i="1"/>
  <c r="DC161" i="1" s="1"/>
  <c r="CR166" i="1"/>
  <c r="DB170" i="1"/>
  <c r="DC170" i="1" s="1"/>
  <c r="DB174" i="1"/>
  <c r="DC174" i="1" s="1"/>
  <c r="DB178" i="1"/>
  <c r="DC178" i="1" s="1"/>
  <c r="DB182" i="1"/>
  <c r="DC182" i="1" s="1"/>
  <c r="DB186" i="1"/>
  <c r="DC186" i="1" s="1"/>
  <c r="DB190" i="1"/>
  <c r="DC190" i="1" s="1"/>
  <c r="DB194" i="1"/>
  <c r="DC194" i="1" s="1"/>
  <c r="DB198" i="1"/>
  <c r="DC198" i="1" s="1"/>
  <c r="DB202" i="1"/>
  <c r="DC202" i="1" s="1"/>
  <c r="DB206" i="1"/>
  <c r="DC206" i="1" s="1"/>
  <c r="DB210" i="1"/>
  <c r="DC210" i="1" s="1"/>
  <c r="DB214" i="1"/>
  <c r="DC214" i="1" s="1"/>
  <c r="DB218" i="1"/>
  <c r="DC218" i="1" s="1"/>
  <c r="DB222" i="1"/>
  <c r="DC222" i="1" s="1"/>
  <c r="CR161" i="1"/>
  <c r="DB164" i="1"/>
  <c r="DC164" i="1" s="1"/>
  <c r="CR170" i="1"/>
  <c r="CR174" i="1"/>
  <c r="CR178" i="1"/>
  <c r="CR182" i="1"/>
  <c r="CR186" i="1"/>
  <c r="CR190" i="1"/>
  <c r="CR194" i="1"/>
  <c r="CR198" i="1"/>
  <c r="CR202" i="1"/>
  <c r="CR206" i="1"/>
  <c r="CR210" i="1"/>
  <c r="CR214" i="1"/>
  <c r="CR218" i="1"/>
  <c r="CR222" i="1"/>
  <c r="CR230" i="1"/>
  <c r="DB230" i="1"/>
  <c r="DC230" i="1" s="1"/>
  <c r="CR225" i="1"/>
  <c r="DB225" i="1"/>
  <c r="DC225" i="1" s="1"/>
  <c r="CR233" i="1"/>
  <c r="DB233" i="1"/>
  <c r="DC233" i="1" s="1"/>
  <c r="CR308" i="1"/>
  <c r="DB308" i="1"/>
  <c r="DC308" i="1" s="1"/>
  <c r="CR228" i="1"/>
  <c r="DB228" i="1"/>
  <c r="DC228" i="1" s="1"/>
  <c r="CR231" i="1"/>
  <c r="DB231" i="1"/>
  <c r="DC231" i="1" s="1"/>
  <c r="CR226" i="1"/>
  <c r="DB226" i="1"/>
  <c r="DC226" i="1" s="1"/>
  <c r="CR229" i="1"/>
  <c r="DB229" i="1"/>
  <c r="DC229" i="1" s="1"/>
  <c r="CR232" i="1"/>
  <c r="DB232" i="1"/>
  <c r="DC232" i="1" s="1"/>
  <c r="DB234" i="1"/>
  <c r="DC234" i="1" s="1"/>
  <c r="DB235" i="1"/>
  <c r="DC235" i="1" s="1"/>
  <c r="DB236" i="1"/>
  <c r="DC236" i="1" s="1"/>
  <c r="DB237" i="1"/>
  <c r="DC237" i="1" s="1"/>
  <c r="DB238" i="1"/>
  <c r="DC238" i="1" s="1"/>
  <c r="DB239" i="1"/>
  <c r="DC239" i="1" s="1"/>
  <c r="DB240" i="1"/>
  <c r="DC240" i="1" s="1"/>
  <c r="DB241" i="1"/>
  <c r="DC241" i="1" s="1"/>
  <c r="DB242" i="1"/>
  <c r="DC242" i="1" s="1"/>
  <c r="DB243" i="1"/>
  <c r="DC243" i="1" s="1"/>
  <c r="DB244" i="1"/>
  <c r="DC244" i="1" s="1"/>
  <c r="DB245" i="1"/>
  <c r="DC245" i="1" s="1"/>
  <c r="DB246" i="1"/>
  <c r="DC246" i="1" s="1"/>
  <c r="DB247" i="1"/>
  <c r="DC247" i="1" s="1"/>
  <c r="DB248" i="1"/>
  <c r="DC248" i="1" s="1"/>
  <c r="DB249" i="1"/>
  <c r="DC249" i="1" s="1"/>
  <c r="DB250" i="1"/>
  <c r="DC250" i="1" s="1"/>
  <c r="DB251" i="1"/>
  <c r="DC251" i="1" s="1"/>
  <c r="DB252" i="1"/>
  <c r="DC252" i="1" s="1"/>
  <c r="DB253" i="1"/>
  <c r="DC253" i="1" s="1"/>
  <c r="DB254" i="1"/>
  <c r="DC254" i="1" s="1"/>
  <c r="DB255" i="1"/>
  <c r="DC255" i="1" s="1"/>
  <c r="DB256" i="1"/>
  <c r="DC256" i="1" s="1"/>
  <c r="DB257" i="1"/>
  <c r="DC257" i="1" s="1"/>
  <c r="DB258" i="1"/>
  <c r="DC258" i="1" s="1"/>
  <c r="DB259" i="1"/>
  <c r="DC259" i="1" s="1"/>
  <c r="DB260" i="1"/>
  <c r="DC260" i="1" s="1"/>
  <c r="DB261" i="1"/>
  <c r="DC261" i="1" s="1"/>
  <c r="DB262" i="1"/>
  <c r="DC262" i="1" s="1"/>
  <c r="DB263" i="1"/>
  <c r="DC263" i="1" s="1"/>
  <c r="DB264" i="1"/>
  <c r="DC264" i="1" s="1"/>
  <c r="DB265" i="1"/>
  <c r="DC265" i="1" s="1"/>
  <c r="DB266" i="1"/>
  <c r="DC266" i="1" s="1"/>
  <c r="DB267" i="1"/>
  <c r="DC267" i="1" s="1"/>
  <c r="DB268" i="1"/>
  <c r="DC268" i="1" s="1"/>
  <c r="DB269" i="1"/>
  <c r="DC269" i="1" s="1"/>
  <c r="DB270" i="1"/>
  <c r="DC270" i="1" s="1"/>
  <c r="DB271" i="1"/>
  <c r="DC271" i="1" s="1"/>
  <c r="DB272" i="1"/>
  <c r="DC272" i="1" s="1"/>
  <c r="DB273" i="1"/>
  <c r="DC273" i="1" s="1"/>
  <c r="DB274" i="1"/>
  <c r="DC274" i="1" s="1"/>
  <c r="DB275" i="1"/>
  <c r="DC275" i="1" s="1"/>
  <c r="DB276" i="1"/>
  <c r="DC276" i="1" s="1"/>
  <c r="DB277" i="1"/>
  <c r="DC277" i="1" s="1"/>
  <c r="DB278" i="1"/>
  <c r="DC278" i="1" s="1"/>
  <c r="DB279" i="1"/>
  <c r="DC279" i="1" s="1"/>
  <c r="DB280" i="1"/>
  <c r="DC280" i="1" s="1"/>
  <c r="DB281" i="1"/>
  <c r="DC281" i="1" s="1"/>
  <c r="DB282" i="1"/>
  <c r="DC282" i="1" s="1"/>
  <c r="DB283" i="1"/>
  <c r="DC283" i="1" s="1"/>
  <c r="DB284" i="1"/>
  <c r="DC284" i="1" s="1"/>
  <c r="DB285" i="1"/>
  <c r="DC285" i="1" s="1"/>
  <c r="DB286" i="1"/>
  <c r="DC286" i="1" s="1"/>
  <c r="DB287" i="1"/>
  <c r="DC287" i="1" s="1"/>
  <c r="DB288" i="1"/>
  <c r="DC288" i="1" s="1"/>
  <c r="DB289" i="1"/>
  <c r="DC289" i="1" s="1"/>
  <c r="DB290" i="1"/>
  <c r="DC290" i="1" s="1"/>
  <c r="DB291" i="1"/>
  <c r="DC291" i="1" s="1"/>
  <c r="DB292" i="1"/>
  <c r="DC292" i="1" s="1"/>
  <c r="DB293" i="1"/>
  <c r="DC293" i="1" s="1"/>
  <c r="DB294" i="1"/>
  <c r="DC294" i="1" s="1"/>
  <c r="DB295" i="1"/>
  <c r="DC295" i="1" s="1"/>
  <c r="DB296" i="1"/>
  <c r="DC296" i="1" s="1"/>
  <c r="DB297" i="1"/>
  <c r="DC297" i="1" s="1"/>
  <c r="DB298" i="1"/>
  <c r="DC298" i="1" s="1"/>
  <c r="DB299" i="1"/>
  <c r="DC299" i="1" s="1"/>
  <c r="DB300" i="1"/>
  <c r="DC300" i="1" s="1"/>
  <c r="DB301" i="1"/>
  <c r="DC301" i="1" s="1"/>
  <c r="DB302" i="1"/>
  <c r="DC302" i="1" s="1"/>
  <c r="DB303" i="1"/>
  <c r="DC303" i="1" s="1"/>
  <c r="DB304" i="1"/>
  <c r="DC304" i="1" s="1"/>
  <c r="DB305" i="1"/>
  <c r="DC305" i="1" s="1"/>
  <c r="DB306" i="1"/>
  <c r="DC306" i="1" s="1"/>
  <c r="DB307" i="1"/>
  <c r="DC307" i="1" s="1"/>
  <c r="CR234" i="1"/>
  <c r="CR235" i="1"/>
  <c r="CR236" i="1"/>
  <c r="CR237" i="1"/>
  <c r="CR238" i="1"/>
  <c r="CR239" i="1"/>
  <c r="CR240" i="1"/>
  <c r="CR241" i="1"/>
  <c r="CR242" i="1"/>
  <c r="CR243" i="1"/>
  <c r="CR244" i="1"/>
  <c r="CR245" i="1"/>
  <c r="CR246" i="1"/>
  <c r="CR247" i="1"/>
  <c r="CR248" i="1"/>
  <c r="CR249" i="1"/>
  <c r="CR250" i="1"/>
  <c r="CR251" i="1"/>
  <c r="CR252" i="1"/>
  <c r="CR253" i="1"/>
  <c r="CR254" i="1"/>
  <c r="CR255" i="1"/>
  <c r="CR256" i="1"/>
  <c r="CR257" i="1"/>
  <c r="CR258" i="1"/>
  <c r="CR259" i="1"/>
  <c r="CR260" i="1"/>
  <c r="CR261" i="1"/>
  <c r="CR262" i="1"/>
  <c r="CR263" i="1"/>
  <c r="CR264" i="1"/>
  <c r="CR265" i="1"/>
  <c r="CR266" i="1"/>
  <c r="CR267" i="1"/>
  <c r="CR268" i="1"/>
  <c r="CR269" i="1"/>
  <c r="CR270" i="1"/>
  <c r="CR271" i="1"/>
  <c r="CR272" i="1"/>
  <c r="CR273" i="1"/>
  <c r="CR274" i="1"/>
  <c r="CR275" i="1"/>
  <c r="CR276" i="1"/>
  <c r="CR277" i="1"/>
  <c r="CR278" i="1"/>
  <c r="CR279" i="1"/>
  <c r="CR280" i="1"/>
  <c r="CR281" i="1"/>
  <c r="CR282" i="1"/>
  <c r="CR283" i="1"/>
  <c r="CR284" i="1"/>
  <c r="CR285" i="1"/>
  <c r="CR286" i="1"/>
  <c r="CR287" i="1"/>
  <c r="CR288" i="1"/>
  <c r="CR289" i="1"/>
  <c r="CR290" i="1"/>
  <c r="CR291" i="1"/>
  <c r="CR292" i="1"/>
  <c r="CR293" i="1"/>
  <c r="CR294" i="1"/>
  <c r="CR295" i="1"/>
  <c r="CR296" i="1"/>
  <c r="CR297" i="1"/>
  <c r="CR298" i="1"/>
  <c r="CR299" i="1"/>
  <c r="CR300" i="1"/>
  <c r="CR301" i="1"/>
  <c r="CR302" i="1"/>
  <c r="CR303" i="1"/>
  <c r="CR304" i="1"/>
  <c r="CR305" i="1"/>
  <c r="CR306" i="1"/>
  <c r="CR307" i="1"/>
  <c r="CR13" i="1" l="1"/>
  <c r="DC15" i="1"/>
  <c r="DB13" i="1"/>
  <c r="DC13" i="1" s="1"/>
  <c r="EM15" i="1"/>
  <c r="ES15" i="1" s="1"/>
  <c r="FE801" i="1"/>
  <c r="FE800" i="1"/>
  <c r="FE799" i="1"/>
  <c r="FE798" i="1"/>
  <c r="FE797" i="1"/>
  <c r="FE796" i="1"/>
  <c r="FE795" i="1"/>
  <c r="FE794" i="1"/>
  <c r="FE793" i="1"/>
  <c r="FE792" i="1"/>
  <c r="FE791" i="1"/>
  <c r="FE790" i="1"/>
  <c r="FE789" i="1"/>
  <c r="FE788" i="1"/>
  <c r="FE787" i="1"/>
  <c r="FE786" i="1"/>
  <c r="FE785" i="1"/>
  <c r="FE784" i="1"/>
  <c r="FE783" i="1"/>
  <c r="FE782" i="1"/>
  <c r="FE781" i="1"/>
  <c r="FE780" i="1"/>
  <c r="FE779" i="1"/>
  <c r="FE778" i="1"/>
  <c r="FE777" i="1"/>
  <c r="FE776" i="1"/>
  <c r="FE775" i="1"/>
  <c r="FE774" i="1"/>
  <c r="FE773" i="1"/>
  <c r="FE772" i="1"/>
  <c r="FE771" i="1"/>
  <c r="FE770" i="1"/>
  <c r="FE769" i="1"/>
  <c r="FE768" i="1"/>
  <c r="FE767" i="1"/>
  <c r="FE766" i="1"/>
  <c r="FE765" i="1"/>
  <c r="FE764" i="1"/>
  <c r="FE763" i="1"/>
  <c r="FE762" i="1"/>
  <c r="FE761" i="1"/>
  <c r="FE760" i="1"/>
  <c r="FE759" i="1"/>
  <c r="FE758" i="1"/>
  <c r="FE757" i="1"/>
  <c r="FE756" i="1"/>
  <c r="FE755" i="1"/>
  <c r="FE754" i="1"/>
  <c r="FE753" i="1"/>
  <c r="FE752" i="1"/>
  <c r="FE751" i="1"/>
  <c r="FE750" i="1"/>
  <c r="FE749" i="1"/>
  <c r="FE748" i="1"/>
  <c r="FE747" i="1"/>
  <c r="FE746" i="1"/>
  <c r="FE745" i="1"/>
  <c r="FE744" i="1"/>
  <c r="FE743" i="1"/>
  <c r="FE742" i="1"/>
  <c r="FE741" i="1"/>
  <c r="FE740" i="1"/>
  <c r="FE739" i="1"/>
  <c r="FE738" i="1"/>
  <c r="FE737" i="1"/>
  <c r="FE736" i="1"/>
  <c r="FE735" i="1"/>
  <c r="FE734" i="1"/>
  <c r="FE733" i="1"/>
  <c r="FE732" i="1"/>
  <c r="FE731" i="1"/>
  <c r="FE730" i="1"/>
  <c r="FE729" i="1"/>
  <c r="FE728" i="1"/>
  <c r="FE727" i="1"/>
  <c r="FE726" i="1"/>
  <c r="FE725" i="1"/>
  <c r="FE724" i="1"/>
  <c r="FE723" i="1"/>
  <c r="FE722" i="1"/>
  <c r="FE721" i="1"/>
  <c r="FE720" i="1"/>
  <c r="FE719" i="1"/>
  <c r="FE718" i="1"/>
  <c r="FE717" i="1"/>
  <c r="FE716" i="1"/>
  <c r="FE715" i="1"/>
  <c r="FE714" i="1"/>
  <c r="FE713" i="1"/>
  <c r="FE712" i="1"/>
  <c r="FE711" i="1"/>
  <c r="FE710" i="1"/>
  <c r="FE709" i="1"/>
  <c r="FE708" i="1"/>
  <c r="FE707" i="1"/>
  <c r="FE706" i="1"/>
  <c r="FE705" i="1"/>
  <c r="FE704" i="1"/>
  <c r="FE703" i="1"/>
  <c r="FE702" i="1"/>
  <c r="FE701" i="1"/>
  <c r="FE700" i="1"/>
  <c r="FE699" i="1"/>
  <c r="FE698" i="1"/>
  <c r="FE697" i="1"/>
  <c r="FE696" i="1"/>
  <c r="FE695" i="1"/>
  <c r="FE694" i="1"/>
  <c r="FE693" i="1"/>
  <c r="FE692" i="1"/>
  <c r="FE691" i="1"/>
  <c r="FE690" i="1"/>
  <c r="FE689" i="1"/>
  <c r="FE688" i="1"/>
  <c r="FE687" i="1"/>
  <c r="FE686" i="1"/>
  <c r="FE685" i="1"/>
  <c r="FE684" i="1"/>
  <c r="FE683" i="1"/>
  <c r="FE682" i="1"/>
  <c r="FE681" i="1"/>
  <c r="FE680" i="1"/>
  <c r="FE679" i="1"/>
  <c r="FE678" i="1"/>
  <c r="FE677" i="1"/>
  <c r="FE676" i="1"/>
  <c r="FE675" i="1"/>
  <c r="FE674" i="1"/>
  <c r="FE673" i="1"/>
  <c r="FE672" i="1"/>
  <c r="FE671" i="1"/>
  <c r="FE670" i="1"/>
  <c r="FE669" i="1"/>
  <c r="FE668" i="1"/>
  <c r="FE667" i="1"/>
  <c r="FE666" i="1"/>
  <c r="FE665" i="1"/>
  <c r="FE664" i="1"/>
  <c r="FE663" i="1"/>
  <c r="FE662" i="1"/>
  <c r="FE661" i="1"/>
  <c r="FE660" i="1"/>
  <c r="FE659" i="1"/>
  <c r="FE658" i="1"/>
  <c r="FE657" i="1"/>
  <c r="FE656" i="1"/>
  <c r="FE655" i="1"/>
  <c r="FE654" i="1"/>
  <c r="FE653" i="1"/>
  <c r="FE652" i="1"/>
  <c r="FE651" i="1"/>
  <c r="FE650" i="1"/>
  <c r="FE649" i="1"/>
  <c r="FE648" i="1"/>
  <c r="FE647" i="1"/>
  <c r="FE646" i="1"/>
  <c r="FE645" i="1"/>
  <c r="FE644" i="1"/>
  <c r="FE643" i="1"/>
  <c r="FE642" i="1"/>
  <c r="FE641" i="1"/>
  <c r="FE640" i="1"/>
  <c r="FE639" i="1"/>
  <c r="FE638" i="1"/>
  <c r="FE637" i="1"/>
  <c r="FE636" i="1"/>
  <c r="FE635" i="1"/>
  <c r="FE634" i="1"/>
  <c r="FE633" i="1"/>
  <c r="FE632" i="1"/>
  <c r="FE631" i="1"/>
  <c r="FE630" i="1"/>
  <c r="FE629" i="1"/>
  <c r="FE628" i="1"/>
  <c r="FE627" i="1"/>
  <c r="FE626" i="1"/>
  <c r="FE625" i="1"/>
  <c r="FE624" i="1"/>
  <c r="FE623" i="1"/>
  <c r="FE622" i="1"/>
  <c r="FE621" i="1"/>
  <c r="FE620" i="1"/>
  <c r="FE619" i="1"/>
  <c r="FE618" i="1"/>
  <c r="FE617" i="1"/>
  <c r="FE616" i="1"/>
  <c r="FE615" i="1"/>
  <c r="FE614" i="1"/>
  <c r="FE613" i="1"/>
  <c r="FE612" i="1"/>
  <c r="FE611" i="1"/>
  <c r="FE610" i="1"/>
  <c r="FE609" i="1"/>
  <c r="FE608" i="1"/>
  <c r="FE607" i="1"/>
  <c r="FE606" i="1"/>
  <c r="FE605" i="1"/>
  <c r="FE604" i="1"/>
  <c r="FE603" i="1"/>
  <c r="FE602" i="1"/>
  <c r="FE601" i="1"/>
  <c r="FE600" i="1"/>
  <c r="FE599" i="1"/>
  <c r="FE598" i="1"/>
  <c r="FE597" i="1"/>
  <c r="FE596" i="1"/>
  <c r="FE595" i="1"/>
  <c r="FE594" i="1"/>
  <c r="FE593" i="1"/>
  <c r="FE592" i="1"/>
  <c r="FE591" i="1"/>
  <c r="FE590" i="1"/>
  <c r="FE589" i="1"/>
  <c r="FE588" i="1"/>
  <c r="FE587" i="1"/>
  <c r="FE586" i="1"/>
  <c r="FE585" i="1"/>
  <c r="FE584" i="1"/>
  <c r="FE583" i="1"/>
  <c r="FE582" i="1"/>
  <c r="FE581" i="1"/>
  <c r="FE580" i="1"/>
  <c r="FE579" i="1"/>
  <c r="FE578" i="1"/>
  <c r="FE577" i="1"/>
  <c r="FE576" i="1"/>
  <c r="FE575" i="1"/>
  <c r="FE574" i="1"/>
  <c r="FE573" i="1"/>
  <c r="FE572" i="1"/>
  <c r="FE571" i="1"/>
  <c r="FE570" i="1"/>
  <c r="FE569" i="1"/>
  <c r="FE568" i="1"/>
  <c r="FE567" i="1"/>
  <c r="FE566" i="1"/>
  <c r="FE565" i="1"/>
  <c r="FE564" i="1"/>
  <c r="FE563" i="1"/>
  <c r="FE562" i="1"/>
  <c r="FE561" i="1"/>
  <c r="FE560" i="1"/>
  <c r="FE559" i="1"/>
  <c r="FE558" i="1"/>
  <c r="FE557" i="1"/>
  <c r="FE556" i="1"/>
  <c r="FE555" i="1"/>
  <c r="FE554" i="1"/>
  <c r="FE553" i="1"/>
  <c r="FE552" i="1"/>
  <c r="FE551" i="1"/>
  <c r="FE550" i="1"/>
  <c r="FE549" i="1"/>
  <c r="FE548" i="1"/>
  <c r="FE547" i="1"/>
  <c r="FE546" i="1"/>
  <c r="FE545" i="1"/>
  <c r="FE544" i="1"/>
  <c r="FE543" i="1"/>
  <c r="FE542" i="1"/>
  <c r="FE541" i="1"/>
  <c r="FE540" i="1"/>
  <c r="FE539" i="1"/>
  <c r="FE538" i="1"/>
  <c r="FE537" i="1"/>
  <c r="FE536" i="1"/>
  <c r="FE535" i="1"/>
  <c r="FE534" i="1"/>
  <c r="FE533" i="1"/>
  <c r="FE532" i="1"/>
  <c r="FE531" i="1"/>
  <c r="FE530" i="1"/>
  <c r="FE529" i="1"/>
  <c r="FE528" i="1"/>
  <c r="FE527" i="1"/>
  <c r="FE526" i="1"/>
  <c r="FE525" i="1"/>
  <c r="FE524" i="1"/>
  <c r="FE523" i="1"/>
  <c r="FE522" i="1"/>
  <c r="FE521" i="1"/>
  <c r="FE520" i="1"/>
  <c r="FE519" i="1"/>
  <c r="FE518" i="1"/>
  <c r="FE517" i="1"/>
  <c r="FE516" i="1"/>
  <c r="FE515" i="1"/>
  <c r="FE514" i="1"/>
  <c r="FE513" i="1"/>
  <c r="FE512" i="1"/>
  <c r="FE511" i="1"/>
  <c r="FE510" i="1"/>
  <c r="FE509" i="1"/>
  <c r="FE508" i="1"/>
  <c r="FE507" i="1"/>
  <c r="FE506" i="1"/>
  <c r="FE505" i="1"/>
  <c r="FE504" i="1"/>
  <c r="FE503" i="1"/>
  <c r="FE502" i="1"/>
  <c r="FE501" i="1"/>
  <c r="FE500" i="1"/>
  <c r="FE499" i="1"/>
  <c r="FE498" i="1"/>
  <c r="FE497" i="1"/>
  <c r="FE496" i="1"/>
  <c r="FE495" i="1"/>
  <c r="FE494" i="1"/>
  <c r="FE493" i="1"/>
  <c r="FE492" i="1"/>
  <c r="FE491" i="1"/>
  <c r="FE490" i="1"/>
  <c r="FE489" i="1"/>
  <c r="FE488" i="1"/>
  <c r="FE487" i="1"/>
  <c r="FE486" i="1"/>
  <c r="FE485" i="1"/>
  <c r="FE484" i="1"/>
  <c r="FE483" i="1"/>
  <c r="FE482" i="1"/>
  <c r="FE481" i="1"/>
  <c r="FE480" i="1"/>
  <c r="FE479" i="1"/>
  <c r="FE478" i="1"/>
  <c r="FE477" i="1"/>
  <c r="FE476" i="1"/>
  <c r="FE475" i="1"/>
  <c r="FE474" i="1"/>
  <c r="FE473" i="1"/>
  <c r="FE472" i="1"/>
  <c r="FE471" i="1"/>
  <c r="FE470" i="1"/>
  <c r="FE469" i="1"/>
  <c r="FE468" i="1"/>
  <c r="FE467" i="1"/>
  <c r="FE466" i="1"/>
  <c r="FE465" i="1"/>
  <c r="FE464" i="1"/>
  <c r="FE463" i="1"/>
  <c r="FE462" i="1"/>
  <c r="FE461" i="1"/>
  <c r="FE460" i="1"/>
  <c r="FE459" i="1"/>
  <c r="FE458" i="1"/>
  <c r="FE457" i="1"/>
  <c r="FE456" i="1"/>
  <c r="FE455" i="1"/>
  <c r="FE454" i="1"/>
  <c r="FE453" i="1"/>
  <c r="FE452" i="1"/>
  <c r="FE451" i="1"/>
  <c r="FE450" i="1"/>
  <c r="FE449" i="1"/>
  <c r="FE448" i="1"/>
  <c r="FE447" i="1"/>
  <c r="FE446" i="1"/>
  <c r="FE445" i="1"/>
  <c r="FE444" i="1"/>
  <c r="FE443" i="1"/>
  <c r="FE442" i="1"/>
  <c r="FE441" i="1"/>
  <c r="FE440" i="1"/>
  <c r="FE439" i="1"/>
  <c r="FE438" i="1"/>
  <c r="FE437" i="1"/>
  <c r="FE436" i="1"/>
  <c r="FE435" i="1"/>
  <c r="FE434" i="1"/>
  <c r="FE433" i="1"/>
  <c r="FE432" i="1"/>
  <c r="FE431" i="1"/>
  <c r="FE430" i="1"/>
  <c r="FE429" i="1"/>
  <c r="FE428" i="1"/>
  <c r="FE427" i="1"/>
  <c r="FE426" i="1"/>
  <c r="FE425" i="1"/>
  <c r="FE424" i="1"/>
  <c r="FE423" i="1"/>
  <c r="FE422" i="1"/>
  <c r="FE421" i="1"/>
  <c r="FE420" i="1"/>
  <c r="FE419" i="1"/>
  <c r="FE418" i="1"/>
  <c r="FE417" i="1"/>
  <c r="FE416" i="1"/>
  <c r="FE415" i="1"/>
  <c r="FE414" i="1"/>
  <c r="FE413" i="1"/>
  <c r="FE412" i="1"/>
  <c r="FE411" i="1"/>
  <c r="FE410" i="1"/>
  <c r="FE409" i="1"/>
  <c r="FE408" i="1"/>
  <c r="FE407" i="1"/>
  <c r="FE406" i="1"/>
  <c r="FE405" i="1"/>
  <c r="FE404" i="1"/>
  <c r="FE403" i="1"/>
  <c r="FE402" i="1"/>
  <c r="FE401" i="1"/>
  <c r="FE400" i="1"/>
  <c r="FE399" i="1"/>
  <c r="FE398" i="1"/>
  <c r="FE397" i="1"/>
  <c r="FE396" i="1"/>
  <c r="FE395" i="1"/>
  <c r="FE394" i="1"/>
  <c r="FE393" i="1"/>
  <c r="FE392" i="1"/>
  <c r="FE391" i="1"/>
  <c r="FE390" i="1"/>
  <c r="FE389" i="1"/>
  <c r="FE388" i="1"/>
  <c r="FE387" i="1"/>
  <c r="FE386" i="1"/>
  <c r="FE385" i="1"/>
  <c r="FE384" i="1"/>
  <c r="FE383" i="1"/>
  <c r="FE382" i="1"/>
  <c r="FE381" i="1"/>
  <c r="FE380" i="1"/>
  <c r="FE379" i="1"/>
  <c r="FE378" i="1"/>
  <c r="FE377" i="1"/>
  <c r="FE376" i="1"/>
  <c r="FE375" i="1"/>
  <c r="FE374" i="1"/>
  <c r="FE373" i="1"/>
  <c r="FE372" i="1"/>
  <c r="FE371" i="1"/>
  <c r="FE370" i="1"/>
  <c r="FE369" i="1"/>
  <c r="FE368" i="1"/>
  <c r="FE367" i="1"/>
  <c r="FE366" i="1"/>
  <c r="FE365" i="1"/>
  <c r="FE364" i="1"/>
  <c r="FE363" i="1"/>
  <c r="FE362" i="1"/>
  <c r="FE361" i="1"/>
  <c r="FE360" i="1"/>
  <c r="FE359" i="1"/>
  <c r="FE358" i="1"/>
  <c r="FE357" i="1"/>
  <c r="FE356" i="1"/>
  <c r="FE355" i="1"/>
  <c r="FE354" i="1"/>
  <c r="FE353" i="1"/>
  <c r="FE352" i="1"/>
  <c r="FE351" i="1"/>
  <c r="FE350" i="1"/>
  <c r="FE349" i="1"/>
  <c r="FE348" i="1"/>
  <c r="FE347" i="1"/>
  <c r="FE346" i="1"/>
  <c r="FE345" i="1"/>
  <c r="FE344" i="1"/>
  <c r="FE343" i="1"/>
  <c r="FE342" i="1"/>
  <c r="FE341" i="1"/>
  <c r="FE340" i="1"/>
  <c r="FE339" i="1"/>
  <c r="FE338" i="1"/>
  <c r="FE337" i="1"/>
  <c r="FE336" i="1"/>
  <c r="FE335" i="1"/>
  <c r="FE334" i="1"/>
  <c r="FE333" i="1"/>
  <c r="FE332" i="1"/>
  <c r="FE331" i="1"/>
  <c r="FE330" i="1"/>
  <c r="FE329" i="1"/>
  <c r="FE328" i="1"/>
  <c r="FE327" i="1"/>
  <c r="FE326" i="1"/>
  <c r="FE325" i="1"/>
  <c r="FE324" i="1"/>
  <c r="FE323" i="1"/>
  <c r="FE322" i="1"/>
  <c r="FE321" i="1"/>
  <c r="FE320" i="1"/>
  <c r="FE319" i="1"/>
  <c r="FE318" i="1"/>
  <c r="FE317" i="1"/>
  <c r="FE316" i="1"/>
  <c r="FE315" i="1"/>
  <c r="FE314" i="1"/>
  <c r="FE313" i="1"/>
  <c r="FE312" i="1"/>
  <c r="FE311" i="1"/>
  <c r="FE310" i="1"/>
  <c r="EM308" i="1"/>
  <c r="ES308" i="1" s="1"/>
  <c r="EM307" i="1"/>
  <c r="ES307" i="1" s="1"/>
  <c r="FD307" i="1" s="1"/>
  <c r="FE307" i="1" s="1"/>
  <c r="EM306" i="1"/>
  <c r="ES306" i="1" s="1"/>
  <c r="EM305" i="1"/>
  <c r="ES305" i="1" s="1"/>
  <c r="EM304" i="1"/>
  <c r="ES304" i="1" s="1"/>
  <c r="EM303" i="1"/>
  <c r="ES303" i="1" s="1"/>
  <c r="FD303" i="1" s="1"/>
  <c r="FE303" i="1" s="1"/>
  <c r="EM302" i="1"/>
  <c r="ES302" i="1" s="1"/>
  <c r="EM301" i="1"/>
  <c r="ES301" i="1" s="1"/>
  <c r="EM300" i="1"/>
  <c r="ES300" i="1" s="1"/>
  <c r="EM299" i="1"/>
  <c r="ES299" i="1" s="1"/>
  <c r="EM298" i="1"/>
  <c r="ES298" i="1" s="1"/>
  <c r="EM297" i="1"/>
  <c r="ES297" i="1" s="1"/>
  <c r="EM296" i="1"/>
  <c r="ES296" i="1" s="1"/>
  <c r="EM295" i="1"/>
  <c r="ES295" i="1" s="1"/>
  <c r="EM294" i="1"/>
  <c r="ES294" i="1" s="1"/>
  <c r="EM293" i="1"/>
  <c r="ES293" i="1" s="1"/>
  <c r="EM292" i="1"/>
  <c r="ES292" i="1" s="1"/>
  <c r="EM291" i="1"/>
  <c r="ES291" i="1" s="1"/>
  <c r="FD291" i="1" s="1"/>
  <c r="FE291" i="1" s="1"/>
  <c r="EM290" i="1"/>
  <c r="ES290" i="1" s="1"/>
  <c r="EM289" i="1"/>
  <c r="ES289" i="1" s="1"/>
  <c r="EM288" i="1"/>
  <c r="ES288" i="1" s="1"/>
  <c r="EM287" i="1"/>
  <c r="ES287" i="1" s="1"/>
  <c r="EM286" i="1"/>
  <c r="ES286" i="1" s="1"/>
  <c r="EM285" i="1"/>
  <c r="ES285" i="1" s="1"/>
  <c r="EM284" i="1"/>
  <c r="ES284" i="1" s="1"/>
  <c r="EM283" i="1"/>
  <c r="ES283" i="1" s="1"/>
  <c r="EM282" i="1"/>
  <c r="ES282" i="1" s="1"/>
  <c r="EM281" i="1"/>
  <c r="ES281" i="1" s="1"/>
  <c r="EM280" i="1"/>
  <c r="ES280" i="1" s="1"/>
  <c r="ET280" i="1" s="1"/>
  <c r="EM279" i="1"/>
  <c r="ES279" i="1" s="1"/>
  <c r="EM278" i="1"/>
  <c r="ES278" i="1" s="1"/>
  <c r="EM277" i="1"/>
  <c r="ES277" i="1" s="1"/>
  <c r="EM276" i="1"/>
  <c r="ES276" i="1" s="1"/>
  <c r="EM275" i="1"/>
  <c r="ES275" i="1" s="1"/>
  <c r="EM274" i="1"/>
  <c r="ES274" i="1" s="1"/>
  <c r="EM273" i="1"/>
  <c r="ES273" i="1" s="1"/>
  <c r="EM272" i="1"/>
  <c r="ES272" i="1" s="1"/>
  <c r="ET272" i="1" s="1"/>
  <c r="EM271" i="1"/>
  <c r="ES271" i="1" s="1"/>
  <c r="FD271" i="1" s="1"/>
  <c r="FE271" i="1" s="1"/>
  <c r="EM270" i="1"/>
  <c r="ES270" i="1" s="1"/>
  <c r="EM269" i="1"/>
  <c r="ES269" i="1" s="1"/>
  <c r="EM268" i="1"/>
  <c r="ES268" i="1" s="1"/>
  <c r="EM267" i="1"/>
  <c r="ES267" i="1" s="1"/>
  <c r="EM266" i="1"/>
  <c r="ES266" i="1" s="1"/>
  <c r="EM265" i="1"/>
  <c r="ES265" i="1" s="1"/>
  <c r="EM264" i="1"/>
  <c r="ES264" i="1" s="1"/>
  <c r="ET264" i="1" s="1"/>
  <c r="EM263" i="1"/>
  <c r="ES263" i="1" s="1"/>
  <c r="EM262" i="1"/>
  <c r="ES262" i="1" s="1"/>
  <c r="EM261" i="1"/>
  <c r="ES261" i="1" s="1"/>
  <c r="EM260" i="1"/>
  <c r="ES260" i="1" s="1"/>
  <c r="EM259" i="1"/>
  <c r="ES259" i="1" s="1"/>
  <c r="FD259" i="1" s="1"/>
  <c r="FE259" i="1" s="1"/>
  <c r="EM258" i="1"/>
  <c r="ES258" i="1" s="1"/>
  <c r="EM257" i="1"/>
  <c r="ES257" i="1" s="1"/>
  <c r="EM256" i="1"/>
  <c r="ES256" i="1" s="1"/>
  <c r="EM255" i="1"/>
  <c r="ES255" i="1" s="1"/>
  <c r="EM254" i="1"/>
  <c r="ES254" i="1" s="1"/>
  <c r="EM253" i="1"/>
  <c r="ES253" i="1" s="1"/>
  <c r="EM252" i="1"/>
  <c r="ES252" i="1" s="1"/>
  <c r="EM251" i="1"/>
  <c r="ES251" i="1" s="1"/>
  <c r="EM250" i="1"/>
  <c r="ES250" i="1" s="1"/>
  <c r="EM249" i="1"/>
  <c r="ES249" i="1" s="1"/>
  <c r="EM248" i="1"/>
  <c r="ES248" i="1" s="1"/>
  <c r="ET248" i="1" s="1"/>
  <c r="EM247" i="1"/>
  <c r="ES247" i="1" s="1"/>
  <c r="EM246" i="1"/>
  <c r="ES246" i="1" s="1"/>
  <c r="EM245" i="1"/>
  <c r="ES245" i="1" s="1"/>
  <c r="EM244" i="1"/>
  <c r="ES244" i="1" s="1"/>
  <c r="EM243" i="1"/>
  <c r="ES243" i="1" s="1"/>
  <c r="EM242" i="1"/>
  <c r="ES242" i="1" s="1"/>
  <c r="EM241" i="1"/>
  <c r="ES241" i="1" s="1"/>
  <c r="EM240" i="1"/>
  <c r="ES240" i="1" s="1"/>
  <c r="ET240" i="1" s="1"/>
  <c r="EM239" i="1"/>
  <c r="ES239" i="1" s="1"/>
  <c r="FD239" i="1" s="1"/>
  <c r="FE239" i="1" s="1"/>
  <c r="EM238" i="1"/>
  <c r="ES238" i="1" s="1"/>
  <c r="EM237" i="1"/>
  <c r="ES237" i="1" s="1"/>
  <c r="EM236" i="1"/>
  <c r="ES236" i="1" s="1"/>
  <c r="EM235" i="1"/>
  <c r="ES235" i="1" s="1"/>
  <c r="EM234" i="1"/>
  <c r="ES234" i="1" s="1"/>
  <c r="EM233" i="1"/>
  <c r="ES233" i="1" s="1"/>
  <c r="EM232" i="1"/>
  <c r="ES232" i="1" s="1"/>
  <c r="ET232" i="1" s="1"/>
  <c r="EM231" i="1"/>
  <c r="ES231" i="1" s="1"/>
  <c r="EM230" i="1"/>
  <c r="ES230" i="1" s="1"/>
  <c r="EM229" i="1"/>
  <c r="ES229" i="1" s="1"/>
  <c r="EM228" i="1"/>
  <c r="ES228" i="1" s="1"/>
  <c r="EM227" i="1"/>
  <c r="ES227" i="1" s="1"/>
  <c r="FD227" i="1" s="1"/>
  <c r="FE227" i="1" s="1"/>
  <c r="EM226" i="1"/>
  <c r="ES226" i="1" s="1"/>
  <c r="EM225" i="1"/>
  <c r="ES225" i="1" s="1"/>
  <c r="EM224" i="1"/>
  <c r="ES224" i="1" s="1"/>
  <c r="EM223" i="1"/>
  <c r="ES223" i="1" s="1"/>
  <c r="EM222" i="1"/>
  <c r="ES222" i="1" s="1"/>
  <c r="EM221" i="1"/>
  <c r="ES221" i="1" s="1"/>
  <c r="EM220" i="1"/>
  <c r="ES220" i="1" s="1"/>
  <c r="EM219" i="1"/>
  <c r="ES219" i="1" s="1"/>
  <c r="EM218" i="1"/>
  <c r="ES218" i="1" s="1"/>
  <c r="EM217" i="1"/>
  <c r="ES217" i="1" s="1"/>
  <c r="EM216" i="1"/>
  <c r="ES216" i="1" s="1"/>
  <c r="ET216" i="1" s="1"/>
  <c r="EM215" i="1"/>
  <c r="ES215" i="1" s="1"/>
  <c r="EM214" i="1"/>
  <c r="ES214" i="1" s="1"/>
  <c r="EM213" i="1"/>
  <c r="ES213" i="1" s="1"/>
  <c r="ET213" i="1" s="1"/>
  <c r="EM212" i="1"/>
  <c r="ES212" i="1" s="1"/>
  <c r="FD212" i="1" s="1"/>
  <c r="FE212" i="1" s="1"/>
  <c r="EM211" i="1"/>
  <c r="ES211" i="1" s="1"/>
  <c r="EM210" i="1"/>
  <c r="ES210" i="1" s="1"/>
  <c r="EM209" i="1"/>
  <c r="ES209" i="1" s="1"/>
  <c r="EM208" i="1"/>
  <c r="ES208" i="1" s="1"/>
  <c r="EM207" i="1"/>
  <c r="ES207" i="1" s="1"/>
  <c r="EM206" i="1"/>
  <c r="ES206" i="1" s="1"/>
  <c r="EM205" i="1"/>
  <c r="ES205" i="1" s="1"/>
  <c r="EM204" i="1"/>
  <c r="ES204" i="1" s="1"/>
  <c r="EM203" i="1"/>
  <c r="ES203" i="1" s="1"/>
  <c r="EM202" i="1"/>
  <c r="ES202" i="1" s="1"/>
  <c r="EM201" i="1"/>
  <c r="ES201" i="1" s="1"/>
  <c r="EM200" i="1"/>
  <c r="ES200" i="1" s="1"/>
  <c r="FD200" i="1" s="1"/>
  <c r="FE200" i="1" s="1"/>
  <c r="EM199" i="1"/>
  <c r="ES199" i="1" s="1"/>
  <c r="EM198" i="1"/>
  <c r="ES198" i="1" s="1"/>
  <c r="EM197" i="1"/>
  <c r="ES197" i="1" s="1"/>
  <c r="EM196" i="1"/>
  <c r="ES196" i="1" s="1"/>
  <c r="EM195" i="1"/>
  <c r="ES195" i="1" s="1"/>
  <c r="EM194" i="1"/>
  <c r="ES194" i="1" s="1"/>
  <c r="EM193" i="1"/>
  <c r="ES193" i="1" s="1"/>
  <c r="EM192" i="1"/>
  <c r="ES192" i="1" s="1"/>
  <c r="EM191" i="1"/>
  <c r="ES191" i="1" s="1"/>
  <c r="ET191" i="1" s="1"/>
  <c r="EM190" i="1"/>
  <c r="ES190" i="1" s="1"/>
  <c r="EM189" i="1"/>
  <c r="ES189" i="1" s="1"/>
  <c r="EM188" i="1"/>
  <c r="ES188" i="1" s="1"/>
  <c r="EM187" i="1"/>
  <c r="ES187" i="1" s="1"/>
  <c r="EM186" i="1"/>
  <c r="ES186" i="1" s="1"/>
  <c r="EM185" i="1"/>
  <c r="ES185" i="1" s="1"/>
  <c r="EM184" i="1"/>
  <c r="ES184" i="1" s="1"/>
  <c r="EM183" i="1"/>
  <c r="ES183" i="1" s="1"/>
  <c r="EM182" i="1"/>
  <c r="ES182" i="1" s="1"/>
  <c r="EM181" i="1"/>
  <c r="ES181" i="1" s="1"/>
  <c r="EM180" i="1"/>
  <c r="ES180" i="1" s="1"/>
  <c r="EM179" i="1"/>
  <c r="ES179" i="1" s="1"/>
  <c r="EM178" i="1"/>
  <c r="ES178" i="1" s="1"/>
  <c r="EM177" i="1"/>
  <c r="ES177" i="1" s="1"/>
  <c r="EM176" i="1"/>
  <c r="ES176" i="1" s="1"/>
  <c r="EM175" i="1"/>
  <c r="ES175" i="1" s="1"/>
  <c r="EM174" i="1"/>
  <c r="ES174" i="1" s="1"/>
  <c r="EM173" i="1"/>
  <c r="ES173" i="1" s="1"/>
  <c r="EM172" i="1"/>
  <c r="ES172" i="1" s="1"/>
  <c r="EM171" i="1"/>
  <c r="ES171" i="1" s="1"/>
  <c r="EM170" i="1"/>
  <c r="ES170" i="1" s="1"/>
  <c r="EM169" i="1"/>
  <c r="ES169" i="1" s="1"/>
  <c r="EM168" i="1"/>
  <c r="ES168" i="1" s="1"/>
  <c r="ET168" i="1" s="1"/>
  <c r="EM167" i="1"/>
  <c r="ES167" i="1" s="1"/>
  <c r="ET167" i="1" s="1"/>
  <c r="EM166" i="1"/>
  <c r="ES166" i="1" s="1"/>
  <c r="EM165" i="1"/>
  <c r="ES165" i="1" s="1"/>
  <c r="EM164" i="1"/>
  <c r="ES164" i="1" s="1"/>
  <c r="EM163" i="1"/>
  <c r="ES163" i="1" s="1"/>
  <c r="FD163" i="1" s="1"/>
  <c r="FE163" i="1" s="1"/>
  <c r="EM162" i="1"/>
  <c r="ES162" i="1" s="1"/>
  <c r="EM161" i="1"/>
  <c r="ES161" i="1" s="1"/>
  <c r="ET161" i="1" s="1"/>
  <c r="EM160" i="1"/>
  <c r="ES160" i="1" s="1"/>
  <c r="EM159" i="1"/>
  <c r="ES159" i="1" s="1"/>
  <c r="EM158" i="1"/>
  <c r="ES158" i="1" s="1"/>
  <c r="EM157" i="1"/>
  <c r="ES157" i="1" s="1"/>
  <c r="EM156" i="1"/>
  <c r="ES156" i="1" s="1"/>
  <c r="EM155" i="1"/>
  <c r="ES155" i="1" s="1"/>
  <c r="FD155" i="1" s="1"/>
  <c r="FE155" i="1" s="1"/>
  <c r="EM154" i="1"/>
  <c r="ES154" i="1" s="1"/>
  <c r="EM153" i="1"/>
  <c r="ES153" i="1" s="1"/>
  <c r="ET153" i="1" s="1"/>
  <c r="EM152" i="1"/>
  <c r="ES152" i="1" s="1"/>
  <c r="EM151" i="1"/>
  <c r="ES151" i="1" s="1"/>
  <c r="EM150" i="1"/>
  <c r="ES150" i="1" s="1"/>
  <c r="EM149" i="1"/>
  <c r="ES149" i="1" s="1"/>
  <c r="EM148" i="1"/>
  <c r="ES148" i="1" s="1"/>
  <c r="EM147" i="1"/>
  <c r="ES147" i="1" s="1"/>
  <c r="FD147" i="1" s="1"/>
  <c r="FE147" i="1" s="1"/>
  <c r="EM146" i="1"/>
  <c r="ES146" i="1" s="1"/>
  <c r="EM145" i="1"/>
  <c r="ES145" i="1" s="1"/>
  <c r="EM144" i="1"/>
  <c r="ES144" i="1" s="1"/>
  <c r="EM143" i="1"/>
  <c r="ES143" i="1" s="1"/>
  <c r="EM142" i="1"/>
  <c r="ES142" i="1" s="1"/>
  <c r="EM141" i="1"/>
  <c r="ES141" i="1" s="1"/>
  <c r="EM140" i="1"/>
  <c r="ES140" i="1" s="1"/>
  <c r="EM139" i="1"/>
  <c r="ES139" i="1" s="1"/>
  <c r="EM138" i="1"/>
  <c r="ES138" i="1" s="1"/>
  <c r="EM137" i="1"/>
  <c r="ES137" i="1" s="1"/>
  <c r="EM136" i="1"/>
  <c r="ES136" i="1" s="1"/>
  <c r="EM135" i="1"/>
  <c r="ES135" i="1" s="1"/>
  <c r="EM134" i="1"/>
  <c r="ES134" i="1" s="1"/>
  <c r="ET134" i="1" s="1"/>
  <c r="EM133" i="1"/>
  <c r="ES133" i="1" s="1"/>
  <c r="EM132" i="1"/>
  <c r="ES132" i="1" s="1"/>
  <c r="EM131" i="1"/>
  <c r="ES131" i="1" s="1"/>
  <c r="EM130" i="1"/>
  <c r="ES130" i="1" s="1"/>
  <c r="EM129" i="1"/>
  <c r="ES129" i="1" s="1"/>
  <c r="EM128" i="1"/>
  <c r="ES128" i="1" s="1"/>
  <c r="EM127" i="1"/>
  <c r="ES127" i="1" s="1"/>
  <c r="EM126" i="1"/>
  <c r="ES126" i="1" s="1"/>
  <c r="ET126" i="1" s="1"/>
  <c r="EM125" i="1"/>
  <c r="ES125" i="1" s="1"/>
  <c r="EM124" i="1"/>
  <c r="ES124" i="1" s="1"/>
  <c r="EM123" i="1"/>
  <c r="ES123" i="1" s="1"/>
  <c r="EM122" i="1"/>
  <c r="ES122" i="1" s="1"/>
  <c r="EM121" i="1"/>
  <c r="ES121" i="1" s="1"/>
  <c r="FD121" i="1" s="1"/>
  <c r="FE121" i="1" s="1"/>
  <c r="EM120" i="1"/>
  <c r="ES120" i="1" s="1"/>
  <c r="EM119" i="1"/>
  <c r="ES119" i="1" s="1"/>
  <c r="EM118" i="1"/>
  <c r="ES118" i="1" s="1"/>
  <c r="ET118" i="1" s="1"/>
  <c r="EM117" i="1"/>
  <c r="ES117" i="1" s="1"/>
  <c r="EM116" i="1"/>
  <c r="ES116" i="1" s="1"/>
  <c r="EM115" i="1"/>
  <c r="ES115" i="1" s="1"/>
  <c r="EM114" i="1"/>
  <c r="ES114" i="1" s="1"/>
  <c r="EM113" i="1"/>
  <c r="ES113" i="1" s="1"/>
  <c r="EM112" i="1"/>
  <c r="ES112" i="1" s="1"/>
  <c r="EM111" i="1"/>
  <c r="ES111" i="1" s="1"/>
  <c r="EM110" i="1"/>
  <c r="ES110" i="1" s="1"/>
  <c r="EM109" i="1"/>
  <c r="ES109" i="1" s="1"/>
  <c r="EM108" i="1"/>
  <c r="ES108" i="1" s="1"/>
  <c r="EM107" i="1"/>
  <c r="ES107" i="1" s="1"/>
  <c r="EM106" i="1"/>
  <c r="ES106" i="1" s="1"/>
  <c r="EM105" i="1"/>
  <c r="ES105" i="1" s="1"/>
  <c r="EM104" i="1"/>
  <c r="ES104" i="1" s="1"/>
  <c r="EM103" i="1"/>
  <c r="ES103" i="1" s="1"/>
  <c r="EM102" i="1"/>
  <c r="ES102" i="1" s="1"/>
  <c r="EM101" i="1"/>
  <c r="ES101" i="1" s="1"/>
  <c r="EM100" i="1"/>
  <c r="ES100" i="1" s="1"/>
  <c r="EM99" i="1"/>
  <c r="ES99" i="1" s="1"/>
  <c r="FD99" i="1" s="1"/>
  <c r="FE99" i="1" s="1"/>
  <c r="EM98" i="1"/>
  <c r="ES98" i="1" s="1"/>
  <c r="EM97" i="1"/>
  <c r="ES97" i="1" s="1"/>
  <c r="EM96" i="1"/>
  <c r="ES96" i="1" s="1"/>
  <c r="EM95" i="1"/>
  <c r="ES95" i="1" s="1"/>
  <c r="EM94" i="1"/>
  <c r="ES94" i="1" s="1"/>
  <c r="EM93" i="1"/>
  <c r="ES93" i="1" s="1"/>
  <c r="EM92" i="1"/>
  <c r="ES92" i="1" s="1"/>
  <c r="EM91" i="1"/>
  <c r="ES91" i="1" s="1"/>
  <c r="EM90" i="1"/>
  <c r="ES90" i="1" s="1"/>
  <c r="EM89" i="1"/>
  <c r="ES89" i="1" s="1"/>
  <c r="EM88" i="1"/>
  <c r="ES88" i="1" s="1"/>
  <c r="EM87" i="1"/>
  <c r="ES87" i="1" s="1"/>
  <c r="EM86" i="1"/>
  <c r="ES86" i="1" s="1"/>
  <c r="EM85" i="1"/>
  <c r="ES85" i="1" s="1"/>
  <c r="ET85" i="1" s="1"/>
  <c r="EM84" i="1"/>
  <c r="ES84" i="1" s="1"/>
  <c r="EM83" i="1"/>
  <c r="ES83" i="1" s="1"/>
  <c r="EM82" i="1"/>
  <c r="ES82" i="1" s="1"/>
  <c r="EM81" i="1"/>
  <c r="ES81" i="1" s="1"/>
  <c r="EM80" i="1"/>
  <c r="ES80" i="1" s="1"/>
  <c r="EM79" i="1"/>
  <c r="ES79" i="1" s="1"/>
  <c r="EM78" i="1"/>
  <c r="ES78" i="1" s="1"/>
  <c r="EM77" i="1"/>
  <c r="ES77" i="1" s="1"/>
  <c r="EM76" i="1"/>
  <c r="ES76" i="1" s="1"/>
  <c r="EM75" i="1"/>
  <c r="ES75" i="1" s="1"/>
  <c r="ET75" i="1" s="1"/>
  <c r="EM74" i="1"/>
  <c r="ES74" i="1" s="1"/>
  <c r="EM73" i="1"/>
  <c r="ES73" i="1" s="1"/>
  <c r="EM72" i="1"/>
  <c r="ES72" i="1" s="1"/>
  <c r="ET72" i="1" s="1"/>
  <c r="EM71" i="1"/>
  <c r="ES71" i="1" s="1"/>
  <c r="EM70" i="1"/>
  <c r="ES70" i="1" s="1"/>
  <c r="EM69" i="1"/>
  <c r="ES69" i="1" s="1"/>
  <c r="EM68" i="1"/>
  <c r="ES68" i="1" s="1"/>
  <c r="EM67" i="1"/>
  <c r="ES67" i="1" s="1"/>
  <c r="ET67" i="1" s="1"/>
  <c r="EM66" i="1"/>
  <c r="ES66" i="1" s="1"/>
  <c r="EM65" i="1"/>
  <c r="ES65" i="1" s="1"/>
  <c r="EM64" i="1"/>
  <c r="ES64" i="1" s="1"/>
  <c r="EM63" i="1"/>
  <c r="ES63" i="1" s="1"/>
  <c r="EM62" i="1"/>
  <c r="ES62" i="1" s="1"/>
  <c r="EM61" i="1"/>
  <c r="ES61" i="1" s="1"/>
  <c r="EM60" i="1"/>
  <c r="ES60" i="1" s="1"/>
  <c r="EM59" i="1"/>
  <c r="ES59" i="1" s="1"/>
  <c r="EM58" i="1"/>
  <c r="ES58" i="1" s="1"/>
  <c r="ET58" i="1" s="1"/>
  <c r="EM57" i="1"/>
  <c r="ES57" i="1" s="1"/>
  <c r="EM56" i="1"/>
  <c r="ES56" i="1" s="1"/>
  <c r="EM55" i="1"/>
  <c r="ES55" i="1" s="1"/>
  <c r="FD55" i="1" s="1"/>
  <c r="FE55" i="1" s="1"/>
  <c r="EM54" i="1"/>
  <c r="ES54" i="1" s="1"/>
  <c r="EM53" i="1"/>
  <c r="ES53" i="1" s="1"/>
  <c r="EM52" i="1"/>
  <c r="ES52" i="1" s="1"/>
  <c r="EM51" i="1"/>
  <c r="ES51" i="1" s="1"/>
  <c r="EM50" i="1"/>
  <c r="ES50" i="1" s="1"/>
  <c r="EM49" i="1"/>
  <c r="ES49" i="1" s="1"/>
  <c r="EM48" i="1"/>
  <c r="ES48" i="1" s="1"/>
  <c r="ET48" i="1" s="1"/>
  <c r="EM47" i="1"/>
  <c r="ES47" i="1" s="1"/>
  <c r="EM46" i="1"/>
  <c r="ES46" i="1" s="1"/>
  <c r="EM45" i="1"/>
  <c r="ES45" i="1" s="1"/>
  <c r="EM44" i="1"/>
  <c r="ES44" i="1" s="1"/>
  <c r="EM43" i="1"/>
  <c r="ES43" i="1" s="1"/>
  <c r="EM42" i="1"/>
  <c r="ES42" i="1" s="1"/>
  <c r="EM41" i="1"/>
  <c r="ES41" i="1" s="1"/>
  <c r="EM40" i="1"/>
  <c r="ES40" i="1" s="1"/>
  <c r="EM39" i="1"/>
  <c r="ES39" i="1" s="1"/>
  <c r="FD39" i="1" s="1"/>
  <c r="FE39" i="1" s="1"/>
  <c r="EM38" i="1"/>
  <c r="ES38" i="1" s="1"/>
  <c r="EM37" i="1"/>
  <c r="ES37" i="1" s="1"/>
  <c r="EM36" i="1"/>
  <c r="ES36" i="1" s="1"/>
  <c r="EM35" i="1"/>
  <c r="ES35" i="1" s="1"/>
  <c r="EM34" i="1"/>
  <c r="ES34" i="1" s="1"/>
  <c r="EM33" i="1"/>
  <c r="ES33" i="1" s="1"/>
  <c r="EM32" i="1"/>
  <c r="ES32" i="1" s="1"/>
  <c r="EM31" i="1"/>
  <c r="ES31" i="1" s="1"/>
  <c r="EM30" i="1"/>
  <c r="ES30" i="1" s="1"/>
  <c r="EM29" i="1"/>
  <c r="ES29" i="1" s="1"/>
  <c r="EM28" i="1"/>
  <c r="ES28" i="1" s="1"/>
  <c r="EM27" i="1"/>
  <c r="ES27" i="1" s="1"/>
  <c r="EM26" i="1"/>
  <c r="ES26" i="1" s="1"/>
  <c r="EM25" i="1"/>
  <c r="ES25" i="1" s="1"/>
  <c r="EM24" i="1"/>
  <c r="ES24" i="1" s="1"/>
  <c r="EM23" i="1"/>
  <c r="ES23" i="1" s="1"/>
  <c r="EM22" i="1"/>
  <c r="ES22" i="1" s="1"/>
  <c r="EM21" i="1"/>
  <c r="ES21" i="1" s="1"/>
  <c r="EM20" i="1"/>
  <c r="ES20" i="1" s="1"/>
  <c r="EM19" i="1"/>
  <c r="ES19" i="1" s="1"/>
  <c r="EM18" i="1"/>
  <c r="ES18" i="1" s="1"/>
  <c r="EM17" i="1"/>
  <c r="ES17" i="1" s="1"/>
  <c r="EM16" i="1"/>
  <c r="ES16" i="1" s="1"/>
  <c r="FA13" i="1"/>
  <c r="EZ13" i="1"/>
  <c r="EQ13" i="1"/>
  <c r="EO13" i="1"/>
  <c r="EK13" i="1"/>
  <c r="EJ13" i="1"/>
  <c r="EI13" i="1"/>
  <c r="EH13" i="1"/>
  <c r="FD179" i="1" l="1"/>
  <c r="FE179" i="1" s="1"/>
  <c r="ET296" i="1"/>
  <c r="FD137" i="1"/>
  <c r="FE137" i="1" s="1"/>
  <c r="FD15" i="1"/>
  <c r="ET169" i="1"/>
  <c r="FD100" i="1"/>
  <c r="FE100" i="1" s="1"/>
  <c r="ET140" i="1"/>
  <c r="ET199" i="1"/>
  <c r="ET247" i="1"/>
  <c r="ET110" i="1"/>
  <c r="FD117" i="1"/>
  <c r="FE117" i="1" s="1"/>
  <c r="ET193" i="1"/>
  <c r="ET83" i="1"/>
  <c r="ET40" i="1"/>
  <c r="FD49" i="1"/>
  <c r="FE49" i="1" s="1"/>
  <c r="ET104" i="1"/>
  <c r="ET151" i="1"/>
  <c r="FD266" i="1"/>
  <c r="FE266" i="1" s="1"/>
  <c r="FD195" i="1"/>
  <c r="FE195" i="1" s="1"/>
  <c r="FD47" i="1"/>
  <c r="FE47" i="1" s="1"/>
  <c r="FD89" i="1"/>
  <c r="FE89" i="1" s="1"/>
  <c r="FD107" i="1"/>
  <c r="FE107" i="1" s="1"/>
  <c r="FD187" i="1"/>
  <c r="FE187" i="1" s="1"/>
  <c r="FD68" i="1"/>
  <c r="FE68" i="1" s="1"/>
  <c r="FD91" i="1"/>
  <c r="FE91" i="1" s="1"/>
  <c r="FD113" i="1"/>
  <c r="FE113" i="1" s="1"/>
  <c r="FD23" i="1"/>
  <c r="FE23" i="1" s="1"/>
  <c r="FD184" i="1"/>
  <c r="FE184" i="1" s="1"/>
  <c r="FD31" i="1"/>
  <c r="FE31" i="1" s="1"/>
  <c r="FD129" i="1"/>
  <c r="FE129" i="1" s="1"/>
  <c r="FD144" i="1"/>
  <c r="FE144" i="1" s="1"/>
  <c r="FD152" i="1"/>
  <c r="FE152" i="1" s="1"/>
  <c r="FD77" i="1"/>
  <c r="FE77" i="1" s="1"/>
  <c r="FD223" i="1"/>
  <c r="FE223" i="1" s="1"/>
  <c r="FD295" i="1"/>
  <c r="FE295" i="1" s="1"/>
  <c r="FD74" i="1"/>
  <c r="FE74" i="1" s="1"/>
  <c r="FD160" i="1"/>
  <c r="FE160" i="1" s="1"/>
  <c r="FD208" i="1"/>
  <c r="FE208" i="1" s="1"/>
  <c r="FD247" i="1"/>
  <c r="FE247" i="1" s="1"/>
  <c r="FD139" i="1"/>
  <c r="FE139" i="1" s="1"/>
  <c r="FD25" i="1"/>
  <c r="FE25" i="1" s="1"/>
  <c r="ET76" i="1"/>
  <c r="FD270" i="1"/>
  <c r="FE270" i="1" s="1"/>
  <c r="ET270" i="1"/>
  <c r="ET69" i="1"/>
  <c r="FD93" i="1"/>
  <c r="FE93" i="1" s="1"/>
  <c r="FD145" i="1"/>
  <c r="FE145" i="1" s="1"/>
  <c r="ET294" i="1"/>
  <c r="FD142" i="1"/>
  <c r="FE142" i="1" s="1"/>
  <c r="FD133" i="1"/>
  <c r="FE133" i="1" s="1"/>
  <c r="ET133" i="1"/>
  <c r="FD41" i="1"/>
  <c r="FE41" i="1" s="1"/>
  <c r="FD17" i="1"/>
  <c r="FE17" i="1" s="1"/>
  <c r="ET159" i="1"/>
  <c r="FD86" i="1"/>
  <c r="FE86" i="1" s="1"/>
  <c r="FD128" i="1"/>
  <c r="FE128" i="1" s="1"/>
  <c r="FD83" i="1"/>
  <c r="FE83" i="1" s="1"/>
  <c r="ET96" i="1"/>
  <c r="FD182" i="1"/>
  <c r="FE182" i="1" s="1"/>
  <c r="FD112" i="1"/>
  <c r="FE112" i="1" s="1"/>
  <c r="ET295" i="1"/>
  <c r="ET152" i="1"/>
  <c r="FD72" i="1"/>
  <c r="FE72" i="1" s="1"/>
  <c r="FD140" i="1"/>
  <c r="FE140" i="1" s="1"/>
  <c r="FD104" i="1"/>
  <c r="FE104" i="1" s="1"/>
  <c r="FD214" i="1"/>
  <c r="FE214" i="1" s="1"/>
  <c r="ET214" i="1"/>
  <c r="FD20" i="1"/>
  <c r="FE20" i="1" s="1"/>
  <c r="ET20" i="1"/>
  <c r="ET26" i="1"/>
  <c r="FD33" i="1"/>
  <c r="FE33" i="1" s="1"/>
  <c r="ET33" i="1"/>
  <c r="ET116" i="1"/>
  <c r="ET207" i="1"/>
  <c r="FD36" i="1"/>
  <c r="FE36" i="1" s="1"/>
  <c r="ET36" i="1"/>
  <c r="ET50" i="1"/>
  <c r="ET132" i="1"/>
  <c r="FD172" i="1"/>
  <c r="FE172" i="1" s="1"/>
  <c r="ET84" i="1"/>
  <c r="ET124" i="1"/>
  <c r="ET158" i="1"/>
  <c r="FD158" i="1"/>
  <c r="FE158" i="1" s="1"/>
  <c r="FD164" i="1"/>
  <c r="FE164" i="1" s="1"/>
  <c r="ET183" i="1"/>
  <c r="FD215" i="1"/>
  <c r="FE215" i="1" s="1"/>
  <c r="ET215" i="1"/>
  <c r="FD230" i="1"/>
  <c r="FE230" i="1" s="1"/>
  <c r="ET230" i="1"/>
  <c r="FD255" i="1"/>
  <c r="FE255" i="1" s="1"/>
  <c r="ET255" i="1"/>
  <c r="FD279" i="1"/>
  <c r="FE279" i="1" s="1"/>
  <c r="ET279" i="1"/>
  <c r="ET34" i="1"/>
  <c r="FD52" i="1"/>
  <c r="FE52" i="1" s="1"/>
  <c r="ET52" i="1"/>
  <c r="ET174" i="1"/>
  <c r="FD174" i="1"/>
  <c r="FE174" i="1" s="1"/>
  <c r="FD190" i="1"/>
  <c r="FE190" i="1" s="1"/>
  <c r="ET190" i="1"/>
  <c r="FD263" i="1"/>
  <c r="FE263" i="1" s="1"/>
  <c r="ET263" i="1"/>
  <c r="ET293" i="1"/>
  <c r="ET302" i="1"/>
  <c r="ET71" i="1"/>
  <c r="FD109" i="1"/>
  <c r="FE109" i="1" s="1"/>
  <c r="ET109" i="1"/>
  <c r="ET42" i="1"/>
  <c r="FD125" i="1"/>
  <c r="FE125" i="1" s="1"/>
  <c r="ET125" i="1"/>
  <c r="FD231" i="1"/>
  <c r="FE231" i="1" s="1"/>
  <c r="ET231" i="1"/>
  <c r="FD206" i="1"/>
  <c r="FE206" i="1" s="1"/>
  <c r="ET206" i="1"/>
  <c r="FD101" i="1"/>
  <c r="FE101" i="1" s="1"/>
  <c r="ET101" i="1"/>
  <c r="FD150" i="1"/>
  <c r="FE150" i="1" s="1"/>
  <c r="ET150" i="1"/>
  <c r="ET175" i="1"/>
  <c r="ET198" i="1"/>
  <c r="FD198" i="1"/>
  <c r="FE198" i="1" s="1"/>
  <c r="FD287" i="1"/>
  <c r="FE287" i="1" s="1"/>
  <c r="ET287" i="1"/>
  <c r="ET56" i="1"/>
  <c r="ET18" i="1"/>
  <c r="FD28" i="1"/>
  <c r="FE28" i="1" s="1"/>
  <c r="ET28" i="1"/>
  <c r="FD44" i="1"/>
  <c r="FE44" i="1" s="1"/>
  <c r="ET44" i="1"/>
  <c r="FD60" i="1"/>
  <c r="FE60" i="1" s="1"/>
  <c r="ET60" i="1"/>
  <c r="FD64" i="1"/>
  <c r="FE64" i="1" s="1"/>
  <c r="ET64" i="1"/>
  <c r="FD70" i="1"/>
  <c r="FE70" i="1" s="1"/>
  <c r="ET160" i="1"/>
  <c r="ET17" i="1"/>
  <c r="ET49" i="1"/>
  <c r="ET68" i="1"/>
  <c r="ET86" i="1"/>
  <c r="ET93" i="1"/>
  <c r="ET182" i="1"/>
  <c r="ET184" i="1"/>
  <c r="ET208" i="1"/>
  <c r="ET57" i="1"/>
  <c r="ET81" i="1"/>
  <c r="FD40" i="1"/>
  <c r="FE40" i="1" s="1"/>
  <c r="FD76" i="1"/>
  <c r="FE76" i="1" s="1"/>
  <c r="FD96" i="1"/>
  <c r="FE96" i="1" s="1"/>
  <c r="FD132" i="1"/>
  <c r="FE132" i="1" s="1"/>
  <c r="FD136" i="1"/>
  <c r="FE136" i="1" s="1"/>
  <c r="FD166" i="1"/>
  <c r="FE166" i="1" s="1"/>
  <c r="FD180" i="1"/>
  <c r="FE180" i="1" s="1"/>
  <c r="FD196" i="1"/>
  <c r="FE196" i="1" s="1"/>
  <c r="FD204" i="1"/>
  <c r="FE204" i="1" s="1"/>
  <c r="ET73" i="1"/>
  <c r="FD73" i="1"/>
  <c r="FE73" i="1" s="1"/>
  <c r="FD156" i="1"/>
  <c r="FE156" i="1" s="1"/>
  <c r="ET212" i="1"/>
  <c r="FD48" i="1"/>
  <c r="FE48" i="1" s="1"/>
  <c r="FD124" i="1"/>
  <c r="FE124" i="1" s="1"/>
  <c r="FD148" i="1"/>
  <c r="FE148" i="1" s="1"/>
  <c r="ET117" i="1"/>
  <c r="ET25" i="1"/>
  <c r="ET41" i="1"/>
  <c r="ET100" i="1"/>
  <c r="ET145" i="1"/>
  <c r="ET147" i="1"/>
  <c r="FD188" i="1"/>
  <c r="FE188" i="1" s="1"/>
  <c r="ET271" i="1"/>
  <c r="ET301" i="1"/>
  <c r="FD84" i="1"/>
  <c r="FE84" i="1" s="1"/>
  <c r="FD56" i="1"/>
  <c r="FE56" i="1" s="1"/>
  <c r="FD116" i="1"/>
  <c r="FE116" i="1" s="1"/>
  <c r="FD120" i="1"/>
  <c r="FE120" i="1" s="1"/>
  <c r="ET142" i="1"/>
  <c r="ET144" i="1"/>
  <c r="ET166" i="1"/>
  <c r="ET223" i="1"/>
  <c r="ET239" i="1"/>
  <c r="ET22" i="1"/>
  <c r="FD22" i="1"/>
  <c r="FE22" i="1" s="1"/>
  <c r="ET38" i="1"/>
  <c r="FD38" i="1"/>
  <c r="FE38" i="1" s="1"/>
  <c r="ET54" i="1"/>
  <c r="FD54" i="1"/>
  <c r="FE54" i="1" s="1"/>
  <c r="FD61" i="1"/>
  <c r="FE61" i="1" s="1"/>
  <c r="ET61" i="1"/>
  <c r="FD88" i="1"/>
  <c r="FE88" i="1" s="1"/>
  <c r="ET88" i="1"/>
  <c r="FD111" i="1"/>
  <c r="FE111" i="1" s="1"/>
  <c r="ET111" i="1"/>
  <c r="FD45" i="1"/>
  <c r="FE45" i="1" s="1"/>
  <c r="ET45" i="1"/>
  <c r="ET62" i="1"/>
  <c r="FD62" i="1"/>
  <c r="FE62" i="1" s="1"/>
  <c r="FD79" i="1"/>
  <c r="FE79" i="1" s="1"/>
  <c r="ET79" i="1"/>
  <c r="FD194" i="1"/>
  <c r="FE194" i="1" s="1"/>
  <c r="ET194" i="1"/>
  <c r="EM13" i="1"/>
  <c r="ET31" i="1"/>
  <c r="ET39" i="1"/>
  <c r="ET55" i="1"/>
  <c r="ET108" i="1"/>
  <c r="FD108" i="1"/>
  <c r="FE108" i="1" s="1"/>
  <c r="ET66" i="1"/>
  <c r="FD66" i="1"/>
  <c r="FE66" i="1" s="1"/>
  <c r="ET23" i="1"/>
  <c r="FB13" i="1"/>
  <c r="ET46" i="1"/>
  <c r="FD46" i="1"/>
  <c r="FE46" i="1" s="1"/>
  <c r="ET82" i="1"/>
  <c r="FD82" i="1"/>
  <c r="FE82" i="1" s="1"/>
  <c r="FD103" i="1"/>
  <c r="FE103" i="1" s="1"/>
  <c r="ET103" i="1"/>
  <c r="FD35" i="1"/>
  <c r="FE35" i="1" s="1"/>
  <c r="ET35" i="1"/>
  <c r="FD51" i="1"/>
  <c r="FE51" i="1" s="1"/>
  <c r="ET51" i="1"/>
  <c r="ET63" i="1"/>
  <c r="FD80" i="1"/>
  <c r="FE80" i="1" s="1"/>
  <c r="ET80" i="1"/>
  <c r="FD87" i="1"/>
  <c r="FE87" i="1" s="1"/>
  <c r="ET87" i="1"/>
  <c r="FD135" i="1"/>
  <c r="FE135" i="1" s="1"/>
  <c r="ET135" i="1"/>
  <c r="FD177" i="1"/>
  <c r="FE177" i="1" s="1"/>
  <c r="ET177" i="1"/>
  <c r="FD43" i="1"/>
  <c r="FE43" i="1" s="1"/>
  <c r="ET43" i="1"/>
  <c r="FD201" i="1"/>
  <c r="FE201" i="1" s="1"/>
  <c r="ET201" i="1"/>
  <c r="FD19" i="1"/>
  <c r="FE19" i="1" s="1"/>
  <c r="ET19" i="1"/>
  <c r="FD27" i="1"/>
  <c r="FE27" i="1" s="1"/>
  <c r="ET27" i="1"/>
  <c r="ET16" i="1"/>
  <c r="FD16" i="1"/>
  <c r="FE16" i="1" s="1"/>
  <c r="FD21" i="1"/>
  <c r="FE21" i="1" s="1"/>
  <c r="ET21" i="1"/>
  <c r="ET24" i="1"/>
  <c r="FD24" i="1"/>
  <c r="FE24" i="1" s="1"/>
  <c r="FD29" i="1"/>
  <c r="FE29" i="1" s="1"/>
  <c r="ET29" i="1"/>
  <c r="ET32" i="1"/>
  <c r="FD32" i="1"/>
  <c r="FE32" i="1" s="1"/>
  <c r="FD37" i="1"/>
  <c r="FE37" i="1" s="1"/>
  <c r="ET37" i="1"/>
  <c r="FD53" i="1"/>
  <c r="FE53" i="1" s="1"/>
  <c r="ET53" i="1"/>
  <c r="FD127" i="1"/>
  <c r="FE127" i="1" s="1"/>
  <c r="ET127" i="1"/>
  <c r="ET30" i="1"/>
  <c r="FD30" i="1"/>
  <c r="FE30" i="1" s="1"/>
  <c r="ET47" i="1"/>
  <c r="FD59" i="1"/>
  <c r="FE59" i="1" s="1"/>
  <c r="ET59" i="1"/>
  <c r="FD63" i="1"/>
  <c r="FE63" i="1" s="1"/>
  <c r="FD65" i="1"/>
  <c r="FE65" i="1" s="1"/>
  <c r="ET65" i="1"/>
  <c r="FD78" i="1"/>
  <c r="FE78" i="1" s="1"/>
  <c r="ET78" i="1"/>
  <c r="FD95" i="1"/>
  <c r="FE95" i="1" s="1"/>
  <c r="ET95" i="1"/>
  <c r="FD119" i="1"/>
  <c r="FE119" i="1" s="1"/>
  <c r="ET119" i="1"/>
  <c r="ET98" i="1"/>
  <c r="FD98" i="1"/>
  <c r="FE98" i="1" s="1"/>
  <c r="ET106" i="1"/>
  <c r="FD106" i="1"/>
  <c r="FE106" i="1" s="1"/>
  <c r="FD168" i="1"/>
  <c r="FE168" i="1" s="1"/>
  <c r="FD170" i="1"/>
  <c r="FE170" i="1" s="1"/>
  <c r="ET170" i="1"/>
  <c r="FD210" i="1"/>
  <c r="FE210" i="1" s="1"/>
  <c r="ET210" i="1"/>
  <c r="ET252" i="1"/>
  <c r="FD252" i="1"/>
  <c r="FE252" i="1" s="1"/>
  <c r="FD265" i="1"/>
  <c r="FE265" i="1" s="1"/>
  <c r="ET265" i="1"/>
  <c r="FD257" i="1"/>
  <c r="FE257" i="1" s="1"/>
  <c r="ET257" i="1"/>
  <c r="ET115" i="1"/>
  <c r="ET123" i="1"/>
  <c r="ET131" i="1"/>
  <c r="FD154" i="1"/>
  <c r="FE154" i="1" s="1"/>
  <c r="ET154" i="1"/>
  <c r="ET300" i="1"/>
  <c r="FD300" i="1"/>
  <c r="FE300" i="1" s="1"/>
  <c r="FD57" i="1"/>
  <c r="FE57" i="1" s="1"/>
  <c r="FD71" i="1"/>
  <c r="FE71" i="1" s="1"/>
  <c r="ET77" i="1"/>
  <c r="ET92" i="1"/>
  <c r="FD92" i="1"/>
  <c r="FE92" i="1" s="1"/>
  <c r="ET113" i="1"/>
  <c r="ET121" i="1"/>
  <c r="ET129" i="1"/>
  <c r="ET137" i="1"/>
  <c r="ET163" i="1"/>
  <c r="FD202" i="1"/>
  <c r="FE202" i="1" s="1"/>
  <c r="ET202" i="1"/>
  <c r="ET258" i="1"/>
  <c r="FD258" i="1"/>
  <c r="FE258" i="1" s="1"/>
  <c r="ET290" i="1"/>
  <c r="FD290" i="1"/>
  <c r="FE290" i="1" s="1"/>
  <c r="ET90" i="1"/>
  <c r="FD90" i="1"/>
  <c r="FE90" i="1" s="1"/>
  <c r="ET165" i="1"/>
  <c r="FD165" i="1"/>
  <c r="FE165" i="1" s="1"/>
  <c r="FD192" i="1"/>
  <c r="FE192" i="1" s="1"/>
  <c r="ET192" i="1"/>
  <c r="ET211" i="1"/>
  <c r="FD211" i="1"/>
  <c r="FE211" i="1" s="1"/>
  <c r="FD18" i="1"/>
  <c r="FE18" i="1" s="1"/>
  <c r="FD26" i="1"/>
  <c r="FE26" i="1" s="1"/>
  <c r="FD34" i="1"/>
  <c r="FE34" i="1" s="1"/>
  <c r="FD42" i="1"/>
  <c r="FE42" i="1" s="1"/>
  <c r="FD50" i="1"/>
  <c r="FE50" i="1" s="1"/>
  <c r="FD58" i="1"/>
  <c r="FE58" i="1" s="1"/>
  <c r="ET74" i="1"/>
  <c r="FD81" i="1"/>
  <c r="FE81" i="1" s="1"/>
  <c r="ET99" i="1"/>
  <c r="ET107" i="1"/>
  <c r="FD110" i="1"/>
  <c r="FE110" i="1" s="1"/>
  <c r="FD118" i="1"/>
  <c r="FE118" i="1" s="1"/>
  <c r="FD126" i="1"/>
  <c r="FE126" i="1" s="1"/>
  <c r="FD134" i="1"/>
  <c r="FE134" i="1" s="1"/>
  <c r="FD178" i="1"/>
  <c r="FE178" i="1" s="1"/>
  <c r="ET178" i="1"/>
  <c r="ET205" i="1"/>
  <c r="FD205" i="1"/>
  <c r="FE205" i="1" s="1"/>
  <c r="ET242" i="1"/>
  <c r="FD242" i="1"/>
  <c r="FE242" i="1" s="1"/>
  <c r="FD67" i="1"/>
  <c r="FE67" i="1" s="1"/>
  <c r="FD85" i="1"/>
  <c r="FE85" i="1" s="1"/>
  <c r="ET97" i="1"/>
  <c r="ET105" i="1"/>
  <c r="ET203" i="1"/>
  <c r="FD203" i="1"/>
  <c r="FE203" i="1" s="1"/>
  <c r="FD224" i="1"/>
  <c r="FE224" i="1" s="1"/>
  <c r="ET224" i="1"/>
  <c r="ET91" i="1"/>
  <c r="FD94" i="1"/>
  <c r="FE94" i="1" s="1"/>
  <c r="FD102" i="1"/>
  <c r="FE102" i="1" s="1"/>
  <c r="ET112" i="1"/>
  <c r="ET114" i="1"/>
  <c r="FD114" i="1"/>
  <c r="FE114" i="1" s="1"/>
  <c r="FD115" i="1"/>
  <c r="FE115" i="1" s="1"/>
  <c r="ET120" i="1"/>
  <c r="ET122" i="1"/>
  <c r="FD122" i="1"/>
  <c r="FE122" i="1" s="1"/>
  <c r="FD123" i="1"/>
  <c r="FE123" i="1" s="1"/>
  <c r="ET128" i="1"/>
  <c r="ET130" i="1"/>
  <c r="FD130" i="1"/>
  <c r="FE130" i="1" s="1"/>
  <c r="FD131" i="1"/>
  <c r="FE131" i="1" s="1"/>
  <c r="ET136" i="1"/>
  <c r="ET138" i="1"/>
  <c r="FD138" i="1"/>
  <c r="FE138" i="1" s="1"/>
  <c r="FD176" i="1"/>
  <c r="FE176" i="1" s="1"/>
  <c r="ET176" i="1"/>
  <c r="FD185" i="1"/>
  <c r="FE185" i="1" s="1"/>
  <c r="ET185" i="1"/>
  <c r="ET238" i="1"/>
  <c r="FD238" i="1"/>
  <c r="FE238" i="1" s="1"/>
  <c r="ET274" i="1"/>
  <c r="FD274" i="1"/>
  <c r="FE274" i="1" s="1"/>
  <c r="ET282" i="1"/>
  <c r="FD282" i="1"/>
  <c r="FE282" i="1" s="1"/>
  <c r="ET139" i="1"/>
  <c r="FD69" i="1"/>
  <c r="FE69" i="1" s="1"/>
  <c r="ET70" i="1"/>
  <c r="FD75" i="1"/>
  <c r="FE75" i="1" s="1"/>
  <c r="ET89" i="1"/>
  <c r="ET94" i="1"/>
  <c r="FD97" i="1"/>
  <c r="FE97" i="1" s="1"/>
  <c r="ET102" i="1"/>
  <c r="FD105" i="1"/>
  <c r="FE105" i="1" s="1"/>
  <c r="FD146" i="1"/>
  <c r="FE146" i="1" s="1"/>
  <c r="ET146" i="1"/>
  <c r="ET278" i="1"/>
  <c r="FD278" i="1"/>
  <c r="FE278" i="1" s="1"/>
  <c r="ET143" i="1"/>
  <c r="FD143" i="1"/>
  <c r="FE143" i="1" s="1"/>
  <c r="ET149" i="1"/>
  <c r="FD149" i="1"/>
  <c r="FE149" i="1" s="1"/>
  <c r="FD161" i="1"/>
  <c r="FE161" i="1" s="1"/>
  <c r="ET187" i="1"/>
  <c r="ET189" i="1"/>
  <c r="FD189" i="1"/>
  <c r="FE189" i="1" s="1"/>
  <c r="FD213" i="1"/>
  <c r="FE213" i="1" s="1"/>
  <c r="ET220" i="1"/>
  <c r="FD220" i="1"/>
  <c r="FE220" i="1" s="1"/>
  <c r="ET234" i="1"/>
  <c r="FD234" i="1"/>
  <c r="FE234" i="1" s="1"/>
  <c r="FD305" i="1"/>
  <c r="FE305" i="1" s="1"/>
  <c r="ET305" i="1"/>
  <c r="ET308" i="1"/>
  <c r="FD308" i="1"/>
  <c r="FE308" i="1" s="1"/>
  <c r="FD141" i="1"/>
  <c r="FE141" i="1" s="1"/>
  <c r="ET171" i="1"/>
  <c r="ET173" i="1"/>
  <c r="FD173" i="1"/>
  <c r="FE173" i="1" s="1"/>
  <c r="FD209" i="1"/>
  <c r="FE209" i="1" s="1"/>
  <c r="ET246" i="1"/>
  <c r="FD246" i="1"/>
  <c r="FE246" i="1" s="1"/>
  <c r="ET250" i="1"/>
  <c r="FD250" i="1"/>
  <c r="FE250" i="1" s="1"/>
  <c r="FD288" i="1"/>
  <c r="FE288" i="1" s="1"/>
  <c r="ET288" i="1"/>
  <c r="ET298" i="1"/>
  <c r="FD298" i="1"/>
  <c r="FE298" i="1" s="1"/>
  <c r="ET141" i="1"/>
  <c r="FD169" i="1"/>
  <c r="FE169" i="1" s="1"/>
  <c r="ET195" i="1"/>
  <c r="ET197" i="1"/>
  <c r="FD197" i="1"/>
  <c r="FE197" i="1" s="1"/>
  <c r="ET200" i="1"/>
  <c r="ET209" i="1"/>
  <c r="ET284" i="1"/>
  <c r="FD284" i="1"/>
  <c r="FE284" i="1" s="1"/>
  <c r="ET155" i="1"/>
  <c r="ET157" i="1"/>
  <c r="FD157" i="1"/>
  <c r="FE157" i="1" s="1"/>
  <c r="FD162" i="1"/>
  <c r="FE162" i="1" s="1"/>
  <c r="ET162" i="1"/>
  <c r="FD171" i="1"/>
  <c r="FE171" i="1" s="1"/>
  <c r="FD193" i="1"/>
  <c r="FE193" i="1" s="1"/>
  <c r="ET218" i="1"/>
  <c r="FD218" i="1"/>
  <c r="FE218" i="1" s="1"/>
  <c r="ET226" i="1"/>
  <c r="FD226" i="1"/>
  <c r="FE226" i="1" s="1"/>
  <c r="FD264" i="1"/>
  <c r="FE264" i="1" s="1"/>
  <c r="FD289" i="1"/>
  <c r="FE289" i="1" s="1"/>
  <c r="ET289" i="1"/>
  <c r="FD153" i="1"/>
  <c r="FE153" i="1" s="1"/>
  <c r="ET179" i="1"/>
  <c r="ET181" i="1"/>
  <c r="FD181" i="1"/>
  <c r="FE181" i="1" s="1"/>
  <c r="FD186" i="1"/>
  <c r="FE186" i="1" s="1"/>
  <c r="ET186" i="1"/>
  <c r="FD256" i="1"/>
  <c r="FE256" i="1" s="1"/>
  <c r="ET256" i="1"/>
  <c r="FD216" i="1"/>
  <c r="FE216" i="1" s="1"/>
  <c r="ET229" i="1"/>
  <c r="FD229" i="1"/>
  <c r="FE229" i="1" s="1"/>
  <c r="FD232" i="1"/>
  <c r="FE232" i="1" s="1"/>
  <c r="FD240" i="1"/>
  <c r="FE240" i="1" s="1"/>
  <c r="FD248" i="1"/>
  <c r="FE248" i="1" s="1"/>
  <c r="ET261" i="1"/>
  <c r="FD261" i="1"/>
  <c r="FE261" i="1" s="1"/>
  <c r="ET269" i="1"/>
  <c r="FD269" i="1"/>
  <c r="FE269" i="1" s="1"/>
  <c r="FD272" i="1"/>
  <c r="FE272" i="1" s="1"/>
  <c r="FD280" i="1"/>
  <c r="FE280" i="1" s="1"/>
  <c r="FD296" i="1"/>
  <c r="FE296" i="1" s="1"/>
  <c r="ET306" i="1"/>
  <c r="ET221" i="1"/>
  <c r="FD221" i="1"/>
  <c r="FE221" i="1" s="1"/>
  <c r="ET253" i="1"/>
  <c r="FD253" i="1"/>
  <c r="FE253" i="1" s="1"/>
  <c r="ET267" i="1"/>
  <c r="ET285" i="1"/>
  <c r="FD285" i="1"/>
  <c r="FE285" i="1" s="1"/>
  <c r="FD304" i="1"/>
  <c r="FE304" i="1" s="1"/>
  <c r="ET148" i="1"/>
  <c r="FD151" i="1"/>
  <c r="FE151" i="1" s="1"/>
  <c r="ET156" i="1"/>
  <c r="FD159" i="1"/>
  <c r="FE159" i="1" s="1"/>
  <c r="ET164" i="1"/>
  <c r="FD167" i="1"/>
  <c r="FE167" i="1" s="1"/>
  <c r="ET172" i="1"/>
  <c r="FD175" i="1"/>
  <c r="FE175" i="1" s="1"/>
  <c r="ET180" i="1"/>
  <c r="FD183" i="1"/>
  <c r="FE183" i="1" s="1"/>
  <c r="ET188" i="1"/>
  <c r="FD191" i="1"/>
  <c r="FE191" i="1" s="1"/>
  <c r="ET196" i="1"/>
  <c r="FD199" i="1"/>
  <c r="FE199" i="1" s="1"/>
  <c r="ET204" i="1"/>
  <c r="FD207" i="1"/>
  <c r="FE207" i="1" s="1"/>
  <c r="ET227" i="1"/>
  <c r="ET237" i="1"/>
  <c r="FD237" i="1"/>
  <c r="FE237" i="1" s="1"/>
  <c r="ET245" i="1"/>
  <c r="FD245" i="1"/>
  <c r="FE245" i="1" s="1"/>
  <c r="ET259" i="1"/>
  <c r="ET277" i="1"/>
  <c r="FD277" i="1"/>
  <c r="FE277" i="1" s="1"/>
  <c r="ET291" i="1"/>
  <c r="ET304" i="1"/>
  <c r="FD306" i="1"/>
  <c r="FE306" i="1" s="1"/>
  <c r="ET219" i="1"/>
  <c r="FD225" i="1"/>
  <c r="FE225" i="1" s="1"/>
  <c r="ET225" i="1"/>
  <c r="ET235" i="1"/>
  <c r="ET243" i="1"/>
  <c r="ET251" i="1"/>
  <c r="FD267" i="1"/>
  <c r="FE267" i="1" s="1"/>
  <c r="ET275" i="1"/>
  <c r="ET283" i="1"/>
  <c r="ET299" i="1"/>
  <c r="FD217" i="1"/>
  <c r="FE217" i="1" s="1"/>
  <c r="ET217" i="1"/>
  <c r="FD233" i="1"/>
  <c r="FE233" i="1" s="1"/>
  <c r="ET233" i="1"/>
  <c r="FD241" i="1"/>
  <c r="FE241" i="1" s="1"/>
  <c r="ET241" i="1"/>
  <c r="FD249" i="1"/>
  <c r="FE249" i="1" s="1"/>
  <c r="ET249" i="1"/>
  <c r="ET262" i="1"/>
  <c r="FD262" i="1"/>
  <c r="FE262" i="1" s="1"/>
  <c r="FD273" i="1"/>
  <c r="FE273" i="1" s="1"/>
  <c r="ET273" i="1"/>
  <c r="FD281" i="1"/>
  <c r="FE281" i="1" s="1"/>
  <c r="ET281" i="1"/>
  <c r="FD297" i="1"/>
  <c r="FE297" i="1" s="1"/>
  <c r="ET297" i="1"/>
  <c r="ET307" i="1"/>
  <c r="FD219" i="1"/>
  <c r="FE219" i="1" s="1"/>
  <c r="ET222" i="1"/>
  <c r="FD222" i="1"/>
  <c r="FE222" i="1" s="1"/>
  <c r="ET228" i="1"/>
  <c r="FD228" i="1"/>
  <c r="FE228" i="1" s="1"/>
  <c r="FD235" i="1"/>
  <c r="FE235" i="1" s="1"/>
  <c r="FD243" i="1"/>
  <c r="FE243" i="1" s="1"/>
  <c r="FD251" i="1"/>
  <c r="FE251" i="1" s="1"/>
  <c r="ET254" i="1"/>
  <c r="FD254" i="1"/>
  <c r="FE254" i="1" s="1"/>
  <c r="ET260" i="1"/>
  <c r="FD260" i="1"/>
  <c r="FE260" i="1" s="1"/>
  <c r="ET266" i="1"/>
  <c r="FD275" i="1"/>
  <c r="FE275" i="1" s="1"/>
  <c r="FD283" i="1"/>
  <c r="FE283" i="1" s="1"/>
  <c r="ET286" i="1"/>
  <c r="FD286" i="1"/>
  <c r="FE286" i="1" s="1"/>
  <c r="ET292" i="1"/>
  <c r="FD292" i="1"/>
  <c r="FE292" i="1" s="1"/>
  <c r="FD299" i="1"/>
  <c r="FE299" i="1" s="1"/>
  <c r="ET303" i="1"/>
  <c r="FD236" i="1"/>
  <c r="FE236" i="1" s="1"/>
  <c r="FD244" i="1"/>
  <c r="FE244" i="1" s="1"/>
  <c r="FD268" i="1"/>
  <c r="FE268" i="1" s="1"/>
  <c r="FD276" i="1"/>
  <c r="FE276" i="1" s="1"/>
  <c r="FD293" i="1"/>
  <c r="FE293" i="1" s="1"/>
  <c r="FD301" i="1"/>
  <c r="FE301" i="1" s="1"/>
  <c r="FD294" i="1"/>
  <c r="FE294" i="1" s="1"/>
  <c r="FD302" i="1"/>
  <c r="FE302" i="1" s="1"/>
  <c r="ET236" i="1"/>
  <c r="ET244" i="1"/>
  <c r="ET268" i="1"/>
  <c r="ET276" i="1"/>
  <c r="FR13" i="1"/>
  <c r="ET15" i="1" l="1"/>
  <c r="ES13" i="1"/>
  <c r="L310" i="3"/>
  <c r="M310" i="3" s="1"/>
  <c r="L309" i="3"/>
  <c r="M309" i="3" s="1"/>
  <c r="L308" i="3"/>
  <c r="M308" i="3" s="1"/>
  <c r="L307" i="3"/>
  <c r="M307" i="3" s="1"/>
  <c r="L306" i="3"/>
  <c r="M306" i="3" s="1"/>
  <c r="M305" i="3"/>
  <c r="L305" i="3"/>
  <c r="L304" i="3"/>
  <c r="M304" i="3" s="1"/>
  <c r="L303" i="3"/>
  <c r="M303" i="3" s="1"/>
  <c r="L302" i="3"/>
  <c r="M302" i="3" s="1"/>
  <c r="L301" i="3"/>
  <c r="M301" i="3" s="1"/>
  <c r="L300" i="3"/>
  <c r="M300" i="3" s="1"/>
  <c r="M299" i="3"/>
  <c r="L299" i="3"/>
  <c r="L298" i="3"/>
  <c r="M298" i="3" s="1"/>
  <c r="L297" i="3"/>
  <c r="M297" i="3" s="1"/>
  <c r="M296" i="3"/>
  <c r="L296" i="3"/>
  <c r="L295" i="3"/>
  <c r="M295" i="3" s="1"/>
  <c r="L294" i="3"/>
  <c r="M294" i="3" s="1"/>
  <c r="L293" i="3"/>
  <c r="M293" i="3" s="1"/>
  <c r="L292" i="3"/>
  <c r="M292" i="3" s="1"/>
  <c r="L291" i="3"/>
  <c r="M291" i="3" s="1"/>
  <c r="L290" i="3"/>
  <c r="M290" i="3" s="1"/>
  <c r="M289" i="3"/>
  <c r="L289" i="3"/>
  <c r="L288" i="3"/>
  <c r="M288" i="3" s="1"/>
  <c r="M287" i="3"/>
  <c r="L287" i="3"/>
  <c r="L286" i="3"/>
  <c r="M286" i="3" s="1"/>
  <c r="M285" i="3"/>
  <c r="L285" i="3"/>
  <c r="L284" i="3"/>
  <c r="M284" i="3" s="1"/>
  <c r="L283" i="3"/>
  <c r="M283" i="3" s="1"/>
  <c r="L282" i="3"/>
  <c r="M282" i="3" s="1"/>
  <c r="L281" i="3"/>
  <c r="M281" i="3" s="1"/>
  <c r="M280" i="3"/>
  <c r="L280" i="3"/>
  <c r="L279" i="3"/>
  <c r="M279" i="3" s="1"/>
  <c r="L278" i="3"/>
  <c r="M278" i="3" s="1"/>
  <c r="L277" i="3"/>
  <c r="M277" i="3" s="1"/>
  <c r="L276" i="3"/>
  <c r="M276" i="3" s="1"/>
  <c r="L275" i="3"/>
  <c r="M275" i="3" s="1"/>
  <c r="L274" i="3"/>
  <c r="M274" i="3" s="1"/>
  <c r="L273" i="3"/>
  <c r="M273" i="3" s="1"/>
  <c r="L272" i="3"/>
  <c r="M272" i="3" s="1"/>
  <c r="L271" i="3"/>
  <c r="M271" i="3" s="1"/>
  <c r="L270" i="3"/>
  <c r="M270" i="3" s="1"/>
  <c r="M269" i="3"/>
  <c r="L269" i="3"/>
  <c r="L268" i="3"/>
  <c r="M268" i="3" s="1"/>
  <c r="L267" i="3"/>
  <c r="M267" i="3" s="1"/>
  <c r="L266" i="3"/>
  <c r="M266" i="3" s="1"/>
  <c r="L265" i="3"/>
  <c r="M265" i="3" s="1"/>
  <c r="M264" i="3"/>
  <c r="L264" i="3"/>
  <c r="L263" i="3"/>
  <c r="M263" i="3" s="1"/>
  <c r="L262" i="3"/>
  <c r="M262" i="3" s="1"/>
  <c r="L261" i="3"/>
  <c r="M261" i="3" s="1"/>
  <c r="L260" i="3"/>
  <c r="M260" i="3" s="1"/>
  <c r="L259" i="3"/>
  <c r="M259" i="3" s="1"/>
  <c r="L258" i="3"/>
  <c r="M258" i="3" s="1"/>
  <c r="L257" i="3"/>
  <c r="M257" i="3" s="1"/>
  <c r="L256" i="3"/>
  <c r="M256" i="3" s="1"/>
  <c r="L255" i="3"/>
  <c r="M255" i="3" s="1"/>
  <c r="L254" i="3"/>
  <c r="M254" i="3" s="1"/>
  <c r="M253" i="3"/>
  <c r="L253" i="3"/>
  <c r="L252" i="3"/>
  <c r="M252" i="3" s="1"/>
  <c r="L251" i="3"/>
  <c r="M251" i="3" s="1"/>
  <c r="L250" i="3"/>
  <c r="M250" i="3" s="1"/>
  <c r="L249" i="3"/>
  <c r="M249" i="3" s="1"/>
  <c r="M248" i="3"/>
  <c r="L248" i="3"/>
  <c r="L247" i="3"/>
  <c r="M247" i="3" s="1"/>
  <c r="L246" i="3"/>
  <c r="M246" i="3" s="1"/>
  <c r="L245" i="3"/>
  <c r="M245" i="3" s="1"/>
  <c r="L244" i="3"/>
  <c r="M244" i="3" s="1"/>
  <c r="L243" i="3"/>
  <c r="M243" i="3" s="1"/>
  <c r="L242" i="3"/>
  <c r="M242" i="3" s="1"/>
  <c r="L241" i="3"/>
  <c r="M241" i="3" s="1"/>
  <c r="L240" i="3"/>
  <c r="M240" i="3" s="1"/>
  <c r="L239" i="3"/>
  <c r="M239" i="3" s="1"/>
  <c r="L238" i="3"/>
  <c r="M238" i="3" s="1"/>
  <c r="M237" i="3"/>
  <c r="L237" i="3"/>
  <c r="L236" i="3"/>
  <c r="M236" i="3" s="1"/>
  <c r="L235" i="3"/>
  <c r="M235" i="3" s="1"/>
  <c r="L234" i="3"/>
  <c r="M234" i="3" s="1"/>
  <c r="L233" i="3"/>
  <c r="M233" i="3" s="1"/>
  <c r="M232" i="3"/>
  <c r="L232" i="3"/>
  <c r="L231" i="3"/>
  <c r="M231" i="3" s="1"/>
  <c r="L230" i="3"/>
  <c r="M230" i="3" s="1"/>
  <c r="L229" i="3"/>
  <c r="M229" i="3" s="1"/>
  <c r="L228" i="3"/>
  <c r="M228" i="3" s="1"/>
  <c r="L227" i="3"/>
  <c r="M227" i="3" s="1"/>
  <c r="L226" i="3"/>
  <c r="M226" i="3" s="1"/>
  <c r="L225" i="3"/>
  <c r="M225" i="3" s="1"/>
  <c r="L224" i="3"/>
  <c r="M224" i="3" s="1"/>
  <c r="L223" i="3"/>
  <c r="M223" i="3" s="1"/>
  <c r="L222" i="3"/>
  <c r="M222" i="3" s="1"/>
  <c r="M221" i="3"/>
  <c r="L221" i="3"/>
  <c r="L220" i="3"/>
  <c r="M220" i="3" s="1"/>
  <c r="L219" i="3"/>
  <c r="M219" i="3" s="1"/>
  <c r="L218" i="3"/>
  <c r="M218" i="3" s="1"/>
  <c r="L217" i="3"/>
  <c r="M217" i="3" s="1"/>
  <c r="M216" i="3"/>
  <c r="L216" i="3"/>
  <c r="L215" i="3"/>
  <c r="M215" i="3" s="1"/>
  <c r="L214" i="3"/>
  <c r="M214" i="3" s="1"/>
  <c r="L213" i="3"/>
  <c r="M213" i="3" s="1"/>
  <c r="L212" i="3"/>
  <c r="M212" i="3" s="1"/>
  <c r="L211" i="3"/>
  <c r="M211" i="3" s="1"/>
  <c r="L210" i="3"/>
  <c r="M210" i="3" s="1"/>
  <c r="L209" i="3"/>
  <c r="M209" i="3" s="1"/>
  <c r="L208" i="3"/>
  <c r="M208" i="3" s="1"/>
  <c r="L207" i="3"/>
  <c r="M207" i="3" s="1"/>
  <c r="L206" i="3"/>
  <c r="M206" i="3" s="1"/>
  <c r="M205" i="3"/>
  <c r="L205" i="3"/>
  <c r="L204" i="3"/>
  <c r="M204" i="3" s="1"/>
  <c r="L203" i="3"/>
  <c r="M203" i="3" s="1"/>
  <c r="L202" i="3"/>
  <c r="M202" i="3" s="1"/>
  <c r="L201" i="3"/>
  <c r="M201" i="3" s="1"/>
  <c r="M200" i="3"/>
  <c r="L200" i="3"/>
  <c r="L199" i="3"/>
  <c r="M199" i="3" s="1"/>
  <c r="L198" i="3"/>
  <c r="M198" i="3" s="1"/>
  <c r="L197" i="3"/>
  <c r="M197" i="3" s="1"/>
  <c r="L196" i="3"/>
  <c r="M196" i="3" s="1"/>
  <c r="L195" i="3"/>
  <c r="M195" i="3" s="1"/>
  <c r="L194" i="3"/>
  <c r="M194" i="3" s="1"/>
  <c r="M193" i="3"/>
  <c r="L193" i="3"/>
  <c r="L192" i="3"/>
  <c r="M192" i="3" s="1"/>
  <c r="L191" i="3"/>
  <c r="M191" i="3" s="1"/>
  <c r="L190" i="3"/>
  <c r="M190" i="3" s="1"/>
  <c r="L189" i="3"/>
  <c r="M189" i="3" s="1"/>
  <c r="M188" i="3"/>
  <c r="L188" i="3"/>
  <c r="L187" i="3"/>
  <c r="M187" i="3" s="1"/>
  <c r="L186" i="3"/>
  <c r="M186" i="3" s="1"/>
  <c r="M185" i="3"/>
  <c r="L185" i="3"/>
  <c r="L184" i="3"/>
  <c r="M184" i="3" s="1"/>
  <c r="L183" i="3"/>
  <c r="M183" i="3" s="1"/>
  <c r="L182" i="3"/>
  <c r="M182" i="3" s="1"/>
  <c r="L181" i="3"/>
  <c r="M181" i="3" s="1"/>
  <c r="M180" i="3"/>
  <c r="L180" i="3"/>
  <c r="L179" i="3"/>
  <c r="M179" i="3" s="1"/>
  <c r="L178" i="3"/>
  <c r="M178" i="3" s="1"/>
  <c r="L177" i="3"/>
  <c r="M177" i="3" s="1"/>
  <c r="L176" i="3"/>
  <c r="M176" i="3" s="1"/>
  <c r="L175" i="3"/>
  <c r="M175" i="3" s="1"/>
  <c r="L174" i="3"/>
  <c r="M174" i="3" s="1"/>
  <c r="L173" i="3"/>
  <c r="M173" i="3" s="1"/>
  <c r="L172" i="3"/>
  <c r="M172" i="3" s="1"/>
  <c r="L171" i="3"/>
  <c r="M171" i="3" s="1"/>
  <c r="L170" i="3"/>
  <c r="M170" i="3" s="1"/>
  <c r="M169" i="3"/>
  <c r="L169" i="3"/>
  <c r="L168" i="3"/>
  <c r="M168" i="3" s="1"/>
  <c r="L167" i="3"/>
  <c r="M167" i="3" s="1"/>
  <c r="L166" i="3"/>
  <c r="M166" i="3" s="1"/>
  <c r="L165" i="3"/>
  <c r="M165" i="3" s="1"/>
  <c r="M164" i="3"/>
  <c r="L164" i="3"/>
  <c r="L163" i="3"/>
  <c r="M163" i="3" s="1"/>
  <c r="L162" i="3"/>
  <c r="M162" i="3" s="1"/>
  <c r="M161" i="3"/>
  <c r="L161" i="3"/>
  <c r="L160" i="3"/>
  <c r="M160" i="3" s="1"/>
  <c r="L159" i="3"/>
  <c r="M159" i="3" s="1"/>
  <c r="L158" i="3"/>
  <c r="M158" i="3" s="1"/>
  <c r="L157" i="3"/>
  <c r="M157" i="3" s="1"/>
  <c r="L156" i="3"/>
  <c r="M156" i="3" s="1"/>
  <c r="L155" i="3"/>
  <c r="M155" i="3" s="1"/>
  <c r="L154" i="3"/>
  <c r="M154" i="3" s="1"/>
  <c r="L153" i="3"/>
  <c r="M153" i="3" s="1"/>
  <c r="L152" i="3"/>
  <c r="M152" i="3" s="1"/>
  <c r="L151" i="3"/>
  <c r="M151" i="3" s="1"/>
  <c r="L150" i="3"/>
  <c r="M150" i="3" s="1"/>
  <c r="L149" i="3"/>
  <c r="M149" i="3" s="1"/>
  <c r="L148" i="3"/>
  <c r="M148" i="3" s="1"/>
  <c r="L147" i="3"/>
  <c r="M147" i="3" s="1"/>
  <c r="L146" i="3"/>
  <c r="M146" i="3" s="1"/>
  <c r="M145" i="3"/>
  <c r="L145" i="3"/>
  <c r="L144" i="3"/>
  <c r="M144" i="3" s="1"/>
  <c r="L143" i="3"/>
  <c r="M143" i="3" s="1"/>
  <c r="L142" i="3"/>
  <c r="M142" i="3" s="1"/>
  <c r="L141" i="3"/>
  <c r="M141" i="3" s="1"/>
  <c r="L140" i="3"/>
  <c r="M140" i="3" s="1"/>
  <c r="L139" i="3"/>
  <c r="M139" i="3" s="1"/>
  <c r="L138" i="3"/>
  <c r="M138" i="3" s="1"/>
  <c r="L137" i="3"/>
  <c r="M137" i="3" s="1"/>
  <c r="L136" i="3"/>
  <c r="M136" i="3" s="1"/>
  <c r="L135" i="3"/>
  <c r="M135" i="3" s="1"/>
  <c r="L134" i="3"/>
  <c r="M134" i="3" s="1"/>
  <c r="L133" i="3"/>
  <c r="M133" i="3" s="1"/>
  <c r="L132" i="3"/>
  <c r="M132" i="3" s="1"/>
  <c r="L131" i="3"/>
  <c r="M131" i="3" s="1"/>
  <c r="L130" i="3"/>
  <c r="M130" i="3" s="1"/>
  <c r="M129" i="3"/>
  <c r="L129" i="3"/>
  <c r="L128" i="3"/>
  <c r="M128" i="3" s="1"/>
  <c r="L127" i="3"/>
  <c r="M127" i="3" s="1"/>
  <c r="L126" i="3"/>
  <c r="M126" i="3" s="1"/>
  <c r="L125" i="3"/>
  <c r="M125" i="3" s="1"/>
  <c r="L124" i="3"/>
  <c r="M124" i="3" s="1"/>
  <c r="L123" i="3"/>
  <c r="M123" i="3" s="1"/>
  <c r="L122" i="3"/>
  <c r="M122" i="3" s="1"/>
  <c r="L121" i="3"/>
  <c r="M121" i="3" s="1"/>
  <c r="L120" i="3"/>
  <c r="M120" i="3" s="1"/>
  <c r="L119" i="3"/>
  <c r="M119" i="3" s="1"/>
  <c r="L118" i="3"/>
  <c r="M118" i="3" s="1"/>
  <c r="L117" i="3"/>
  <c r="M117" i="3" s="1"/>
  <c r="L116" i="3"/>
  <c r="M116" i="3" s="1"/>
  <c r="L115" i="3"/>
  <c r="M115" i="3" s="1"/>
  <c r="L114" i="3"/>
  <c r="M114" i="3" s="1"/>
  <c r="M113" i="3"/>
  <c r="L113" i="3"/>
  <c r="L112" i="3"/>
  <c r="M112" i="3" s="1"/>
  <c r="L111" i="3"/>
  <c r="M111" i="3" s="1"/>
  <c r="L110" i="3"/>
  <c r="M110" i="3" s="1"/>
  <c r="L109" i="3"/>
  <c r="M109" i="3" s="1"/>
  <c r="L108" i="3"/>
  <c r="M108" i="3" s="1"/>
  <c r="L107" i="3"/>
  <c r="M107" i="3" s="1"/>
  <c r="L106" i="3"/>
  <c r="M106" i="3" s="1"/>
  <c r="L105" i="3"/>
  <c r="M105" i="3" s="1"/>
  <c r="L104" i="3"/>
  <c r="M104" i="3" s="1"/>
  <c r="L103" i="3"/>
  <c r="M103" i="3" s="1"/>
  <c r="L102" i="3"/>
  <c r="M102" i="3" s="1"/>
  <c r="L101" i="3"/>
  <c r="M101" i="3" s="1"/>
  <c r="L100" i="3"/>
  <c r="M100" i="3" s="1"/>
  <c r="L99" i="3"/>
  <c r="M99" i="3" s="1"/>
  <c r="L98" i="3"/>
  <c r="M98" i="3" s="1"/>
  <c r="M97" i="3"/>
  <c r="L97" i="3"/>
  <c r="L96" i="3"/>
  <c r="M96" i="3" s="1"/>
  <c r="L95" i="3"/>
  <c r="M95" i="3" s="1"/>
  <c r="L94" i="3"/>
  <c r="M94" i="3" s="1"/>
  <c r="L93" i="3"/>
  <c r="M93" i="3" s="1"/>
  <c r="L92" i="3"/>
  <c r="M92" i="3" s="1"/>
  <c r="L91" i="3"/>
  <c r="M91" i="3" s="1"/>
  <c r="L90" i="3"/>
  <c r="M90" i="3" s="1"/>
  <c r="L89" i="3"/>
  <c r="M89" i="3" s="1"/>
  <c r="L88" i="3"/>
  <c r="M88" i="3" s="1"/>
  <c r="L87" i="3"/>
  <c r="M87" i="3" s="1"/>
  <c r="L86" i="3"/>
  <c r="M86" i="3" s="1"/>
  <c r="L85" i="3"/>
  <c r="M85" i="3" s="1"/>
  <c r="L84" i="3"/>
  <c r="M84" i="3" s="1"/>
  <c r="L83" i="3"/>
  <c r="M83" i="3" s="1"/>
  <c r="L82" i="3"/>
  <c r="M82" i="3" s="1"/>
  <c r="M81" i="3"/>
  <c r="L81" i="3"/>
  <c r="L80" i="3"/>
  <c r="M80" i="3" s="1"/>
  <c r="L79" i="3"/>
  <c r="M79" i="3" s="1"/>
  <c r="L78" i="3"/>
  <c r="M78" i="3" s="1"/>
  <c r="L77" i="3"/>
  <c r="M77" i="3" s="1"/>
  <c r="L76" i="3"/>
  <c r="M76" i="3" s="1"/>
  <c r="L75" i="3"/>
  <c r="M75" i="3" s="1"/>
  <c r="L74" i="3"/>
  <c r="M74" i="3" s="1"/>
  <c r="L73" i="3"/>
  <c r="M73" i="3" s="1"/>
  <c r="L72" i="3"/>
  <c r="M72" i="3" s="1"/>
  <c r="L71" i="3"/>
  <c r="M71" i="3" s="1"/>
  <c r="L70" i="3"/>
  <c r="M70" i="3" s="1"/>
  <c r="L69" i="3"/>
  <c r="M69" i="3" s="1"/>
  <c r="L68" i="3"/>
  <c r="M68" i="3" s="1"/>
  <c r="L67" i="3"/>
  <c r="M67" i="3" s="1"/>
  <c r="L66" i="3"/>
  <c r="M66" i="3" s="1"/>
  <c r="M65" i="3"/>
  <c r="L65" i="3"/>
  <c r="L64" i="3"/>
  <c r="M64" i="3" s="1"/>
  <c r="L63" i="3"/>
  <c r="M63" i="3" s="1"/>
  <c r="L62" i="3"/>
  <c r="M62" i="3" s="1"/>
  <c r="L61" i="3"/>
  <c r="M61" i="3" s="1"/>
  <c r="L60" i="3"/>
  <c r="M60" i="3" s="1"/>
  <c r="L59" i="3"/>
  <c r="M59" i="3" s="1"/>
  <c r="L58" i="3"/>
  <c r="M58" i="3" s="1"/>
  <c r="L57" i="3"/>
  <c r="M57" i="3" s="1"/>
  <c r="L56" i="3"/>
  <c r="M56" i="3" s="1"/>
  <c r="L55" i="3"/>
  <c r="M55" i="3" s="1"/>
  <c r="L54" i="3"/>
  <c r="M54" i="3" s="1"/>
  <c r="L53" i="3"/>
  <c r="M53" i="3" s="1"/>
  <c r="L52" i="3"/>
  <c r="M52" i="3" s="1"/>
  <c r="L51" i="3"/>
  <c r="M51" i="3" s="1"/>
  <c r="L50" i="3"/>
  <c r="M50" i="3" s="1"/>
  <c r="M49" i="3"/>
  <c r="L49" i="3"/>
  <c r="L48" i="3"/>
  <c r="M48" i="3" s="1"/>
  <c r="L47" i="3"/>
  <c r="M47" i="3" s="1"/>
  <c r="L46" i="3"/>
  <c r="M46" i="3" s="1"/>
  <c r="L45" i="3"/>
  <c r="M45" i="3" s="1"/>
  <c r="L44" i="3"/>
  <c r="M44" i="3" s="1"/>
  <c r="L43" i="3"/>
  <c r="M43" i="3" s="1"/>
  <c r="L42" i="3"/>
  <c r="M42" i="3" s="1"/>
  <c r="L41" i="3"/>
  <c r="M41" i="3" s="1"/>
  <c r="L40" i="3"/>
  <c r="M40" i="3" s="1"/>
  <c r="L39" i="3"/>
  <c r="M39" i="3" s="1"/>
  <c r="L38" i="3"/>
  <c r="M38" i="3" s="1"/>
  <c r="L37" i="3"/>
  <c r="M37" i="3" s="1"/>
  <c r="L36" i="3"/>
  <c r="M36" i="3" s="1"/>
  <c r="L35" i="3"/>
  <c r="M35" i="3" s="1"/>
  <c r="L34" i="3"/>
  <c r="M34" i="3" s="1"/>
  <c r="M33" i="3"/>
  <c r="L33" i="3"/>
  <c r="L32" i="3"/>
  <c r="M32" i="3" s="1"/>
  <c r="L31" i="3"/>
  <c r="M31" i="3" s="1"/>
  <c r="L30" i="3"/>
  <c r="M30" i="3" s="1"/>
  <c r="L29" i="3"/>
  <c r="M29" i="3" s="1"/>
  <c r="L28" i="3"/>
  <c r="M28" i="3" s="1"/>
  <c r="L27" i="3"/>
  <c r="M27" i="3" s="1"/>
  <c r="L26" i="3"/>
  <c r="M26" i="3" s="1"/>
  <c r="L25" i="3"/>
  <c r="M25" i="3" s="1"/>
  <c r="L24" i="3"/>
  <c r="M24" i="3" s="1"/>
  <c r="L23" i="3"/>
  <c r="M23" i="3" s="1"/>
  <c r="L22" i="3"/>
  <c r="M22" i="3" s="1"/>
  <c r="L21" i="3"/>
  <c r="M21" i="3" s="1"/>
  <c r="L20" i="3"/>
  <c r="M20" i="3" s="1"/>
  <c r="L19" i="3"/>
  <c r="M19" i="3" s="1"/>
  <c r="L18" i="3"/>
  <c r="M18" i="3" s="1"/>
  <c r="M17" i="3"/>
  <c r="L17" i="3"/>
  <c r="J15" i="3"/>
  <c r="H15" i="3"/>
  <c r="F15" i="3"/>
  <c r="D15" i="3"/>
  <c r="L15" i="3" l="1"/>
  <c r="M15" i="3" s="1"/>
  <c r="ET13" i="1"/>
  <c r="FE15" i="1"/>
  <c r="FD13" i="1"/>
  <c r="FE13" i="1" s="1"/>
  <c r="GF801" i="1"/>
  <c r="GF800" i="1"/>
  <c r="GF799" i="1"/>
  <c r="GF798" i="1"/>
  <c r="GF797" i="1"/>
  <c r="GF796" i="1"/>
  <c r="GF795" i="1"/>
  <c r="GF794" i="1"/>
  <c r="GF793" i="1"/>
  <c r="GF792" i="1"/>
  <c r="GF791" i="1"/>
  <c r="GF790" i="1"/>
  <c r="GF789" i="1"/>
  <c r="GF788" i="1"/>
  <c r="GF787" i="1"/>
  <c r="GF786" i="1"/>
  <c r="GF785" i="1"/>
  <c r="GF784" i="1"/>
  <c r="GF783" i="1"/>
  <c r="GF782" i="1"/>
  <c r="GF781" i="1"/>
  <c r="GF780" i="1"/>
  <c r="GF779" i="1"/>
  <c r="GF778" i="1"/>
  <c r="GF777" i="1"/>
  <c r="GF776" i="1"/>
  <c r="GF775" i="1"/>
  <c r="GF774" i="1"/>
  <c r="GF773" i="1"/>
  <c r="GF772" i="1"/>
  <c r="GF771" i="1"/>
  <c r="GF770" i="1"/>
  <c r="GF769" i="1"/>
  <c r="GF768" i="1"/>
  <c r="GF767" i="1"/>
  <c r="GF766" i="1"/>
  <c r="GF765" i="1"/>
  <c r="GF764" i="1"/>
  <c r="GF763" i="1"/>
  <c r="GF762" i="1"/>
  <c r="GF761" i="1"/>
  <c r="GF760" i="1"/>
  <c r="GF759" i="1"/>
  <c r="GF758" i="1"/>
  <c r="GF757" i="1"/>
  <c r="GF756" i="1"/>
  <c r="GF755" i="1"/>
  <c r="GF754" i="1"/>
  <c r="GF753" i="1"/>
  <c r="GF752" i="1"/>
  <c r="GF751" i="1"/>
  <c r="GF750" i="1"/>
  <c r="GF749" i="1"/>
  <c r="GF748" i="1"/>
  <c r="GF747" i="1"/>
  <c r="GF746" i="1"/>
  <c r="GF745" i="1"/>
  <c r="GF744" i="1"/>
  <c r="GF743" i="1"/>
  <c r="GF742" i="1"/>
  <c r="GF741" i="1"/>
  <c r="GF740" i="1"/>
  <c r="GF739" i="1"/>
  <c r="GF738" i="1"/>
  <c r="GF737" i="1"/>
  <c r="GF736" i="1"/>
  <c r="GF735" i="1"/>
  <c r="GF734" i="1"/>
  <c r="GF733" i="1"/>
  <c r="GF732" i="1"/>
  <c r="GF731" i="1"/>
  <c r="GF730" i="1"/>
  <c r="GF729" i="1"/>
  <c r="GF728" i="1"/>
  <c r="GF727" i="1"/>
  <c r="GF726" i="1"/>
  <c r="GF725" i="1"/>
  <c r="GF724" i="1"/>
  <c r="GF723" i="1"/>
  <c r="GF722" i="1"/>
  <c r="GF721" i="1"/>
  <c r="GF720" i="1"/>
  <c r="GF719" i="1"/>
  <c r="GF718" i="1"/>
  <c r="GF717" i="1"/>
  <c r="GF716" i="1"/>
  <c r="GF715" i="1"/>
  <c r="GF714" i="1"/>
  <c r="GF713" i="1"/>
  <c r="GF712" i="1"/>
  <c r="GF711" i="1"/>
  <c r="GF710" i="1"/>
  <c r="GF709" i="1"/>
  <c r="GF708" i="1"/>
  <c r="GF707" i="1"/>
  <c r="GF706" i="1"/>
  <c r="GF705" i="1"/>
  <c r="GF704" i="1"/>
  <c r="GF703" i="1"/>
  <c r="GF702" i="1"/>
  <c r="GF701" i="1"/>
  <c r="GF700" i="1"/>
  <c r="GF699" i="1"/>
  <c r="GF698" i="1"/>
  <c r="GF697" i="1"/>
  <c r="GF696" i="1"/>
  <c r="GF695" i="1"/>
  <c r="GF694" i="1"/>
  <c r="GF693" i="1"/>
  <c r="GF692" i="1"/>
  <c r="GF691" i="1"/>
  <c r="GF690" i="1"/>
  <c r="GF689" i="1"/>
  <c r="GF688" i="1"/>
  <c r="GF687" i="1"/>
  <c r="GF686" i="1"/>
  <c r="GF685" i="1"/>
  <c r="GF684" i="1"/>
  <c r="GF683" i="1"/>
  <c r="GF682" i="1"/>
  <c r="GF681" i="1"/>
  <c r="GF680" i="1"/>
  <c r="GF679" i="1"/>
  <c r="GF678" i="1"/>
  <c r="GF677" i="1"/>
  <c r="GF676" i="1"/>
  <c r="GF675" i="1"/>
  <c r="GF674" i="1"/>
  <c r="GF673" i="1"/>
  <c r="GF672" i="1"/>
  <c r="GF671" i="1"/>
  <c r="GF670" i="1"/>
  <c r="GF669" i="1"/>
  <c r="GF668" i="1"/>
  <c r="GF667" i="1"/>
  <c r="GF666" i="1"/>
  <c r="GF665" i="1"/>
  <c r="GF664" i="1"/>
  <c r="GF663" i="1"/>
  <c r="GF662" i="1"/>
  <c r="GF661" i="1"/>
  <c r="GF660" i="1"/>
  <c r="GF659" i="1"/>
  <c r="GF658" i="1"/>
  <c r="GF657" i="1"/>
  <c r="GF656" i="1"/>
  <c r="GF655" i="1"/>
  <c r="GF654" i="1"/>
  <c r="GF653" i="1"/>
  <c r="GF652" i="1"/>
  <c r="GF651" i="1"/>
  <c r="GF650" i="1"/>
  <c r="GF649" i="1"/>
  <c r="GF648" i="1"/>
  <c r="GF647" i="1"/>
  <c r="GF646" i="1"/>
  <c r="GF645" i="1"/>
  <c r="GF644" i="1"/>
  <c r="GF643" i="1"/>
  <c r="GF642" i="1"/>
  <c r="GF641" i="1"/>
  <c r="GF640" i="1"/>
  <c r="GF639" i="1"/>
  <c r="GF638" i="1"/>
  <c r="GF637" i="1"/>
  <c r="GF636" i="1"/>
  <c r="GF635" i="1"/>
  <c r="GF634" i="1"/>
  <c r="GF633" i="1"/>
  <c r="GF632" i="1"/>
  <c r="GF631" i="1"/>
  <c r="GF630" i="1"/>
  <c r="GF629" i="1"/>
  <c r="GF628" i="1"/>
  <c r="GF627" i="1"/>
  <c r="GF626" i="1"/>
  <c r="GF625" i="1"/>
  <c r="GF624" i="1"/>
  <c r="GF623" i="1"/>
  <c r="GF622" i="1"/>
  <c r="GF621" i="1"/>
  <c r="GF620" i="1"/>
  <c r="GF619" i="1"/>
  <c r="GF618" i="1"/>
  <c r="GF617" i="1"/>
  <c r="GF616" i="1"/>
  <c r="GF615" i="1"/>
  <c r="GF614" i="1"/>
  <c r="GF613" i="1"/>
  <c r="GF612" i="1"/>
  <c r="GF611" i="1"/>
  <c r="GF610" i="1"/>
  <c r="GF609" i="1"/>
  <c r="GF608" i="1"/>
  <c r="GF607" i="1"/>
  <c r="GF606" i="1"/>
  <c r="GF605" i="1"/>
  <c r="GF604" i="1"/>
  <c r="GF603" i="1"/>
  <c r="GF602" i="1"/>
  <c r="GF601" i="1"/>
  <c r="GF600" i="1"/>
  <c r="GF599" i="1"/>
  <c r="GF598" i="1"/>
  <c r="GF597" i="1"/>
  <c r="GF596" i="1"/>
  <c r="GF595" i="1"/>
  <c r="GF594" i="1"/>
  <c r="GF593" i="1"/>
  <c r="GF592" i="1"/>
  <c r="GF591" i="1"/>
  <c r="GF590" i="1"/>
  <c r="GF589" i="1"/>
  <c r="GF588" i="1"/>
  <c r="GF587" i="1"/>
  <c r="GF586" i="1"/>
  <c r="GF585" i="1"/>
  <c r="GF584" i="1"/>
  <c r="GF583" i="1"/>
  <c r="GF582" i="1"/>
  <c r="GF581" i="1"/>
  <c r="GF580" i="1"/>
  <c r="GF579" i="1"/>
  <c r="GF578" i="1"/>
  <c r="GF577" i="1"/>
  <c r="GF576" i="1"/>
  <c r="GF575" i="1"/>
  <c r="GF574" i="1"/>
  <c r="GF573" i="1"/>
  <c r="GF572" i="1"/>
  <c r="GF571" i="1"/>
  <c r="GF570" i="1"/>
  <c r="GF569" i="1"/>
  <c r="GF568" i="1"/>
  <c r="GF567" i="1"/>
  <c r="GF566" i="1"/>
  <c r="GF565" i="1"/>
  <c r="GF564" i="1"/>
  <c r="GF563" i="1"/>
  <c r="GF562" i="1"/>
  <c r="GF561" i="1"/>
  <c r="GF560" i="1"/>
  <c r="GF559" i="1"/>
  <c r="GF558" i="1"/>
  <c r="GF557" i="1"/>
  <c r="GF556" i="1"/>
  <c r="GF555" i="1"/>
  <c r="GF554" i="1"/>
  <c r="GF553" i="1"/>
  <c r="GF552" i="1"/>
  <c r="GF551" i="1"/>
  <c r="GF550" i="1"/>
  <c r="GF549" i="1"/>
  <c r="GF548" i="1"/>
  <c r="GF547" i="1"/>
  <c r="GF546" i="1"/>
  <c r="GF545" i="1"/>
  <c r="GF544" i="1"/>
  <c r="GF543" i="1"/>
  <c r="GF542" i="1"/>
  <c r="GF541" i="1"/>
  <c r="GF540" i="1"/>
  <c r="GF539" i="1"/>
  <c r="GF538" i="1"/>
  <c r="GF537" i="1"/>
  <c r="GF536" i="1"/>
  <c r="GF535" i="1"/>
  <c r="GF534" i="1"/>
  <c r="GF533" i="1"/>
  <c r="GF532" i="1"/>
  <c r="GF531" i="1"/>
  <c r="GF530" i="1"/>
  <c r="GF529" i="1"/>
  <c r="GF528" i="1"/>
  <c r="GF527" i="1"/>
  <c r="GF526" i="1"/>
  <c r="GF525" i="1"/>
  <c r="GF524" i="1"/>
  <c r="GF523" i="1"/>
  <c r="GF522" i="1"/>
  <c r="GF521" i="1"/>
  <c r="GF520" i="1"/>
  <c r="GF519" i="1"/>
  <c r="GF518" i="1"/>
  <c r="GF517" i="1"/>
  <c r="GF516" i="1"/>
  <c r="GF515" i="1"/>
  <c r="GF514" i="1"/>
  <c r="GF513" i="1"/>
  <c r="GF512" i="1"/>
  <c r="GF511" i="1"/>
  <c r="GF510" i="1"/>
  <c r="GF509" i="1"/>
  <c r="GF508" i="1"/>
  <c r="GF507" i="1"/>
  <c r="GF506" i="1"/>
  <c r="GF505" i="1"/>
  <c r="GF504" i="1"/>
  <c r="GF503" i="1"/>
  <c r="GF502" i="1"/>
  <c r="GF501" i="1"/>
  <c r="GF500" i="1"/>
  <c r="GF499" i="1"/>
  <c r="GF498" i="1"/>
  <c r="GF497" i="1"/>
  <c r="GF496" i="1"/>
  <c r="GF495" i="1"/>
  <c r="GF494" i="1"/>
  <c r="GF493" i="1"/>
  <c r="GF492" i="1"/>
  <c r="GF491" i="1"/>
  <c r="GF490" i="1"/>
  <c r="GF489" i="1"/>
  <c r="GF488" i="1"/>
  <c r="GF487" i="1"/>
  <c r="GF486" i="1"/>
  <c r="GF485" i="1"/>
  <c r="GF484" i="1"/>
  <c r="GF483" i="1"/>
  <c r="GF482" i="1"/>
  <c r="GF481" i="1"/>
  <c r="GF480" i="1"/>
  <c r="GF479" i="1"/>
  <c r="GF478" i="1"/>
  <c r="GF477" i="1"/>
  <c r="GF476" i="1"/>
  <c r="GF475" i="1"/>
  <c r="GF474" i="1"/>
  <c r="GF473" i="1"/>
  <c r="GF472" i="1"/>
  <c r="GF471" i="1"/>
  <c r="GF470" i="1"/>
  <c r="GF469" i="1"/>
  <c r="GF468" i="1"/>
  <c r="GF467" i="1"/>
  <c r="GF466" i="1"/>
  <c r="GF465" i="1"/>
  <c r="GF464" i="1"/>
  <c r="GF463" i="1"/>
  <c r="GF462" i="1"/>
  <c r="GF461" i="1"/>
  <c r="GF460" i="1"/>
  <c r="GF459" i="1"/>
  <c r="GF458" i="1"/>
  <c r="GF457" i="1"/>
  <c r="GF456" i="1"/>
  <c r="GF455" i="1"/>
  <c r="GF454" i="1"/>
  <c r="GF453" i="1"/>
  <c r="GF452" i="1"/>
  <c r="GF451" i="1"/>
  <c r="GF450" i="1"/>
  <c r="GF449" i="1"/>
  <c r="GF448" i="1"/>
  <c r="GF447" i="1"/>
  <c r="GF446" i="1"/>
  <c r="GF445" i="1"/>
  <c r="GF444" i="1"/>
  <c r="GF443" i="1"/>
  <c r="GF442" i="1"/>
  <c r="GF441" i="1"/>
  <c r="GF440" i="1"/>
  <c r="GF439" i="1"/>
  <c r="GF438" i="1"/>
  <c r="GF437" i="1"/>
  <c r="GF436" i="1"/>
  <c r="GF435" i="1"/>
  <c r="GF434" i="1"/>
  <c r="GF433" i="1"/>
  <c r="GF432" i="1"/>
  <c r="GF431" i="1"/>
  <c r="GF430" i="1"/>
  <c r="GF429" i="1"/>
  <c r="GF428" i="1"/>
  <c r="GF427" i="1"/>
  <c r="GF426" i="1"/>
  <c r="GF425" i="1"/>
  <c r="GF424" i="1"/>
  <c r="GF423" i="1"/>
  <c r="GF422" i="1"/>
  <c r="GF421" i="1"/>
  <c r="GF420" i="1"/>
  <c r="GF419" i="1"/>
  <c r="GF418" i="1"/>
  <c r="GF417" i="1"/>
  <c r="GF416" i="1"/>
  <c r="GF415" i="1"/>
  <c r="GF414" i="1"/>
  <c r="GF413" i="1"/>
  <c r="GF412" i="1"/>
  <c r="GF411" i="1"/>
  <c r="GF410" i="1"/>
  <c r="GF409" i="1"/>
  <c r="GF408" i="1"/>
  <c r="GF407" i="1"/>
  <c r="GF406" i="1"/>
  <c r="GF405" i="1"/>
  <c r="GF404" i="1"/>
  <c r="GF403" i="1"/>
  <c r="GF402" i="1"/>
  <c r="GF401" i="1"/>
  <c r="GF400" i="1"/>
  <c r="GF399" i="1"/>
  <c r="GF398" i="1"/>
  <c r="GF397" i="1"/>
  <c r="GF396" i="1"/>
  <c r="GF395" i="1"/>
  <c r="GF394" i="1"/>
  <c r="GF393" i="1"/>
  <c r="GF392" i="1"/>
  <c r="GF391" i="1"/>
  <c r="GF390" i="1"/>
  <c r="GF389" i="1"/>
  <c r="GF388" i="1"/>
  <c r="GF387" i="1"/>
  <c r="GF386" i="1"/>
  <c r="GF385" i="1"/>
  <c r="GF384" i="1"/>
  <c r="GF383" i="1"/>
  <c r="GF382" i="1"/>
  <c r="GF381" i="1"/>
  <c r="GF380" i="1"/>
  <c r="GF379" i="1"/>
  <c r="GF378" i="1"/>
  <c r="GF377" i="1"/>
  <c r="GF376" i="1"/>
  <c r="GF375" i="1"/>
  <c r="GF374" i="1"/>
  <c r="GF373" i="1"/>
  <c r="GF372" i="1"/>
  <c r="GF371" i="1"/>
  <c r="GF370" i="1"/>
  <c r="GF369" i="1"/>
  <c r="GF368" i="1"/>
  <c r="GF367" i="1"/>
  <c r="GF366" i="1"/>
  <c r="GF365" i="1"/>
  <c r="GF364" i="1"/>
  <c r="GF363" i="1"/>
  <c r="GF362" i="1"/>
  <c r="GF361" i="1"/>
  <c r="GF360" i="1"/>
  <c r="GF359" i="1"/>
  <c r="GF358" i="1"/>
  <c r="GF357" i="1"/>
  <c r="GF356" i="1"/>
  <c r="GF355" i="1"/>
  <c r="GF354" i="1"/>
  <c r="GF353" i="1"/>
  <c r="GF352" i="1"/>
  <c r="GF351" i="1"/>
  <c r="GF350" i="1"/>
  <c r="GF349" i="1"/>
  <c r="GF348" i="1"/>
  <c r="GF347" i="1"/>
  <c r="GF346" i="1"/>
  <c r="GF345" i="1"/>
  <c r="GF344" i="1"/>
  <c r="GF343" i="1"/>
  <c r="GF342" i="1"/>
  <c r="GF341" i="1"/>
  <c r="GF340" i="1"/>
  <c r="GF339" i="1"/>
  <c r="GF338" i="1"/>
  <c r="GF337" i="1"/>
  <c r="GF336" i="1"/>
  <c r="GF335" i="1"/>
  <c r="GF334" i="1"/>
  <c r="GF333" i="1"/>
  <c r="GF332" i="1"/>
  <c r="GF331" i="1"/>
  <c r="GF330" i="1"/>
  <c r="GF329" i="1"/>
  <c r="GF328" i="1"/>
  <c r="GF327" i="1"/>
  <c r="GF326" i="1"/>
  <c r="GF325" i="1"/>
  <c r="GF324" i="1"/>
  <c r="GF323" i="1"/>
  <c r="GF322" i="1"/>
  <c r="GF321" i="1"/>
  <c r="GF320" i="1"/>
  <c r="GF319" i="1"/>
  <c r="GF318" i="1"/>
  <c r="GF317" i="1"/>
  <c r="GF316" i="1"/>
  <c r="GF315" i="1"/>
  <c r="GF314" i="1"/>
  <c r="GF313" i="1"/>
  <c r="GF312" i="1"/>
  <c r="GF311" i="1"/>
  <c r="GF310" i="1"/>
  <c r="GC308" i="1"/>
  <c r="FN308" i="1"/>
  <c r="GC307" i="1"/>
  <c r="FN307" i="1"/>
  <c r="GC306" i="1"/>
  <c r="FN306" i="1"/>
  <c r="FT306" i="1" s="1"/>
  <c r="GC305" i="1"/>
  <c r="FN305" i="1"/>
  <c r="GC304" i="1"/>
  <c r="FN304" i="1"/>
  <c r="GC303" i="1"/>
  <c r="FN303" i="1"/>
  <c r="FT303" i="1" s="1"/>
  <c r="GC302" i="1"/>
  <c r="FN302" i="1"/>
  <c r="GC301" i="1"/>
  <c r="FN301" i="1"/>
  <c r="GC300" i="1"/>
  <c r="FN300" i="1"/>
  <c r="GC299" i="1"/>
  <c r="FN299" i="1"/>
  <c r="FT299" i="1" s="1"/>
  <c r="GC298" i="1"/>
  <c r="FN298" i="1"/>
  <c r="GC297" i="1"/>
  <c r="FN297" i="1"/>
  <c r="GC296" i="1"/>
  <c r="FN296" i="1"/>
  <c r="GC295" i="1"/>
  <c r="FN295" i="1"/>
  <c r="GC294" i="1"/>
  <c r="FN294" i="1"/>
  <c r="GC293" i="1"/>
  <c r="FN293" i="1"/>
  <c r="GC292" i="1"/>
  <c r="FN292" i="1"/>
  <c r="GC291" i="1"/>
  <c r="FN291" i="1"/>
  <c r="FT291" i="1" s="1"/>
  <c r="GC290" i="1"/>
  <c r="FN290" i="1"/>
  <c r="GC289" i="1"/>
  <c r="FN289" i="1"/>
  <c r="GC288" i="1"/>
  <c r="FN288" i="1"/>
  <c r="FT288" i="1" s="1"/>
  <c r="GC287" i="1"/>
  <c r="FN287" i="1"/>
  <c r="GC286" i="1"/>
  <c r="FN286" i="1"/>
  <c r="GC285" i="1"/>
  <c r="FN285" i="1"/>
  <c r="GC284" i="1"/>
  <c r="FN284" i="1"/>
  <c r="GC283" i="1"/>
  <c r="FN283" i="1"/>
  <c r="FT283" i="1" s="1"/>
  <c r="GC282" i="1"/>
  <c r="FN282" i="1"/>
  <c r="GC281" i="1"/>
  <c r="FN281" i="1"/>
  <c r="GC280" i="1"/>
  <c r="FN280" i="1"/>
  <c r="GC279" i="1"/>
  <c r="FN279" i="1"/>
  <c r="GC278" i="1"/>
  <c r="FN278" i="1"/>
  <c r="GC277" i="1"/>
  <c r="FN277" i="1"/>
  <c r="GC276" i="1"/>
  <c r="FN276" i="1"/>
  <c r="GC275" i="1"/>
  <c r="FN275" i="1"/>
  <c r="FT275" i="1" s="1"/>
  <c r="GC274" i="1"/>
  <c r="FN274" i="1"/>
  <c r="FT274" i="1" s="1"/>
  <c r="GC273" i="1"/>
  <c r="FN273" i="1"/>
  <c r="GC272" i="1"/>
  <c r="FN272" i="1"/>
  <c r="GC271" i="1"/>
  <c r="FN271" i="1"/>
  <c r="GC270" i="1"/>
  <c r="FN270" i="1"/>
  <c r="GC269" i="1"/>
  <c r="FN269" i="1"/>
  <c r="GC268" i="1"/>
  <c r="FN268" i="1"/>
  <c r="FT268" i="1" s="1"/>
  <c r="GC267" i="1"/>
  <c r="FN267" i="1"/>
  <c r="GC266" i="1"/>
  <c r="FN266" i="1"/>
  <c r="GC265" i="1"/>
  <c r="FN265" i="1"/>
  <c r="GC264" i="1"/>
  <c r="FN264" i="1"/>
  <c r="GC263" i="1"/>
  <c r="FN263" i="1"/>
  <c r="GC262" i="1"/>
  <c r="FN262" i="1"/>
  <c r="GC261" i="1"/>
  <c r="FN261" i="1"/>
  <c r="GC260" i="1"/>
  <c r="FN260" i="1"/>
  <c r="GC259" i="1"/>
  <c r="FN259" i="1"/>
  <c r="FT259" i="1" s="1"/>
  <c r="GC258" i="1"/>
  <c r="FN258" i="1"/>
  <c r="GC257" i="1"/>
  <c r="FN257" i="1"/>
  <c r="GC256" i="1"/>
  <c r="FN256" i="1"/>
  <c r="GC255" i="1"/>
  <c r="FN255" i="1"/>
  <c r="GC254" i="1"/>
  <c r="FN254" i="1"/>
  <c r="GC253" i="1"/>
  <c r="FN253" i="1"/>
  <c r="GC252" i="1"/>
  <c r="FN252" i="1"/>
  <c r="GC251" i="1"/>
  <c r="FN251" i="1"/>
  <c r="FT251" i="1" s="1"/>
  <c r="GC250" i="1"/>
  <c r="FN250" i="1"/>
  <c r="FT250" i="1" s="1"/>
  <c r="GC249" i="1"/>
  <c r="FN249" i="1"/>
  <c r="GC248" i="1"/>
  <c r="FN248" i="1"/>
  <c r="GC247" i="1"/>
  <c r="FN247" i="1"/>
  <c r="GC246" i="1"/>
  <c r="FN246" i="1"/>
  <c r="GC245" i="1"/>
  <c r="FN245" i="1"/>
  <c r="GC244" i="1"/>
  <c r="FN244" i="1"/>
  <c r="GC243" i="1"/>
  <c r="FN243" i="1"/>
  <c r="FT243" i="1" s="1"/>
  <c r="GC242" i="1"/>
  <c r="FN242" i="1"/>
  <c r="FT242" i="1" s="1"/>
  <c r="GC241" i="1"/>
  <c r="FN241" i="1"/>
  <c r="GC240" i="1"/>
  <c r="FN240" i="1"/>
  <c r="FT240" i="1" s="1"/>
  <c r="GC239" i="1"/>
  <c r="FN239" i="1"/>
  <c r="GC238" i="1"/>
  <c r="FN238" i="1"/>
  <c r="GC237" i="1"/>
  <c r="FN237" i="1"/>
  <c r="GC236" i="1"/>
  <c r="FN236" i="1"/>
  <c r="GC235" i="1"/>
  <c r="FN235" i="1"/>
  <c r="FT235" i="1" s="1"/>
  <c r="GC234" i="1"/>
  <c r="FN234" i="1"/>
  <c r="FT234" i="1" s="1"/>
  <c r="GC233" i="1"/>
  <c r="FN233" i="1"/>
  <c r="GC232" i="1"/>
  <c r="FN232" i="1"/>
  <c r="GC231" i="1"/>
  <c r="FN231" i="1"/>
  <c r="GC230" i="1"/>
  <c r="FN230" i="1"/>
  <c r="GC229" i="1"/>
  <c r="FN229" i="1"/>
  <c r="GC228" i="1"/>
  <c r="FN228" i="1"/>
  <c r="GC227" i="1"/>
  <c r="FN227" i="1"/>
  <c r="FT227" i="1" s="1"/>
  <c r="GC226" i="1"/>
  <c r="FN226" i="1"/>
  <c r="FT226" i="1" s="1"/>
  <c r="GC225" i="1"/>
  <c r="FN225" i="1"/>
  <c r="GC224" i="1"/>
  <c r="FN224" i="1"/>
  <c r="GC223" i="1"/>
  <c r="FN223" i="1"/>
  <c r="GC222" i="1"/>
  <c r="FN222" i="1"/>
  <c r="GC221" i="1"/>
  <c r="FN221" i="1"/>
  <c r="GC220" i="1"/>
  <c r="FN220" i="1"/>
  <c r="GC219" i="1"/>
  <c r="FN219" i="1"/>
  <c r="FT219" i="1" s="1"/>
  <c r="GC218" i="1"/>
  <c r="FN218" i="1"/>
  <c r="FT218" i="1" s="1"/>
  <c r="GC217" i="1"/>
  <c r="FN217" i="1"/>
  <c r="GC216" i="1"/>
  <c r="FN216" i="1"/>
  <c r="FT216" i="1" s="1"/>
  <c r="GC215" i="1"/>
  <c r="FN215" i="1"/>
  <c r="GC214" i="1"/>
  <c r="FN214" i="1"/>
  <c r="GC213" i="1"/>
  <c r="FN213" i="1"/>
  <c r="GC212" i="1"/>
  <c r="FN212" i="1"/>
  <c r="GC211" i="1"/>
  <c r="FN211" i="1"/>
  <c r="FT211" i="1" s="1"/>
  <c r="GC210" i="1"/>
  <c r="FN210" i="1"/>
  <c r="FT210" i="1" s="1"/>
  <c r="GC209" i="1"/>
  <c r="FN209" i="1"/>
  <c r="GC208" i="1"/>
  <c r="FN208" i="1"/>
  <c r="GC207" i="1"/>
  <c r="FN207" i="1"/>
  <c r="GC206" i="1"/>
  <c r="FN206" i="1"/>
  <c r="GC205" i="1"/>
  <c r="FN205" i="1"/>
  <c r="GC204" i="1"/>
  <c r="FN204" i="1"/>
  <c r="FT204" i="1" s="1"/>
  <c r="GC203" i="1"/>
  <c r="FN203" i="1"/>
  <c r="FT203" i="1" s="1"/>
  <c r="GC202" i="1"/>
  <c r="FN202" i="1"/>
  <c r="GC201" i="1"/>
  <c r="FN201" i="1"/>
  <c r="GC200" i="1"/>
  <c r="FN200" i="1"/>
  <c r="GC199" i="1"/>
  <c r="FN199" i="1"/>
  <c r="GC198" i="1"/>
  <c r="FN198" i="1"/>
  <c r="FT198" i="1" s="1"/>
  <c r="GC197" i="1"/>
  <c r="FN197" i="1"/>
  <c r="GC196" i="1"/>
  <c r="FN196" i="1"/>
  <c r="GC195" i="1"/>
  <c r="FN195" i="1"/>
  <c r="FT195" i="1" s="1"/>
  <c r="GC194" i="1"/>
  <c r="FN194" i="1"/>
  <c r="GC193" i="1"/>
  <c r="FN193" i="1"/>
  <c r="GC192" i="1"/>
  <c r="FN192" i="1"/>
  <c r="GC191" i="1"/>
  <c r="FN191" i="1"/>
  <c r="GC190" i="1"/>
  <c r="FN190" i="1"/>
  <c r="GC189" i="1"/>
  <c r="FN189" i="1"/>
  <c r="GC188" i="1"/>
  <c r="FN188" i="1"/>
  <c r="GC187" i="1"/>
  <c r="FN187" i="1"/>
  <c r="FT187" i="1" s="1"/>
  <c r="GC186" i="1"/>
  <c r="FN186" i="1"/>
  <c r="GC185" i="1"/>
  <c r="FN185" i="1"/>
  <c r="GC184" i="1"/>
  <c r="FN184" i="1"/>
  <c r="GC183" i="1"/>
  <c r="FN183" i="1"/>
  <c r="GC182" i="1"/>
  <c r="FN182" i="1"/>
  <c r="FT182" i="1" s="1"/>
  <c r="GC181" i="1"/>
  <c r="FN181" i="1"/>
  <c r="GC180" i="1"/>
  <c r="FN180" i="1"/>
  <c r="GC179" i="1"/>
  <c r="FN179" i="1"/>
  <c r="GC178" i="1"/>
  <c r="FN178" i="1"/>
  <c r="FT178" i="1" s="1"/>
  <c r="GC177" i="1"/>
  <c r="FN177" i="1"/>
  <c r="GC176" i="1"/>
  <c r="FN176" i="1"/>
  <c r="GC175" i="1"/>
  <c r="FN175" i="1"/>
  <c r="GC174" i="1"/>
  <c r="FN174" i="1"/>
  <c r="GC173" i="1"/>
  <c r="FN173" i="1"/>
  <c r="GC172" i="1"/>
  <c r="FN172" i="1"/>
  <c r="GC171" i="1"/>
  <c r="FN171" i="1"/>
  <c r="GC170" i="1"/>
  <c r="FN170" i="1"/>
  <c r="FT170" i="1" s="1"/>
  <c r="GC169" i="1"/>
  <c r="FN169" i="1"/>
  <c r="GC168" i="1"/>
  <c r="FN168" i="1"/>
  <c r="GC167" i="1"/>
  <c r="FN167" i="1"/>
  <c r="GC166" i="1"/>
  <c r="FN166" i="1"/>
  <c r="GC165" i="1"/>
  <c r="FN165" i="1"/>
  <c r="GC164" i="1"/>
  <c r="FN164" i="1"/>
  <c r="FT164" i="1" s="1"/>
  <c r="GC163" i="1"/>
  <c r="FN163" i="1"/>
  <c r="GC162" i="1"/>
  <c r="FN162" i="1"/>
  <c r="FT162" i="1" s="1"/>
  <c r="GC161" i="1"/>
  <c r="FN161" i="1"/>
  <c r="GC160" i="1"/>
  <c r="FN160" i="1"/>
  <c r="GC159" i="1"/>
  <c r="FN159" i="1"/>
  <c r="GC158" i="1"/>
  <c r="FN158" i="1"/>
  <c r="GC157" i="1"/>
  <c r="FN157" i="1"/>
  <c r="GC156" i="1"/>
  <c r="FN156" i="1"/>
  <c r="GC155" i="1"/>
  <c r="FN155" i="1"/>
  <c r="FT155" i="1" s="1"/>
  <c r="GC154" i="1"/>
  <c r="FN154" i="1"/>
  <c r="FT154" i="1" s="1"/>
  <c r="GC153" i="1"/>
  <c r="FN153" i="1"/>
  <c r="FT153" i="1" s="1"/>
  <c r="GC152" i="1"/>
  <c r="FN152" i="1"/>
  <c r="GC151" i="1"/>
  <c r="FN151" i="1"/>
  <c r="GC150" i="1"/>
  <c r="FN150" i="1"/>
  <c r="GC149" i="1"/>
  <c r="FN149" i="1"/>
  <c r="GC148" i="1"/>
  <c r="FN148" i="1"/>
  <c r="GC147" i="1"/>
  <c r="FN147" i="1"/>
  <c r="FT147" i="1" s="1"/>
  <c r="GC146" i="1"/>
  <c r="FN146" i="1"/>
  <c r="GC145" i="1"/>
  <c r="FN145" i="1"/>
  <c r="FT145" i="1" s="1"/>
  <c r="GC144" i="1"/>
  <c r="FN144" i="1"/>
  <c r="GC143" i="1"/>
  <c r="FN143" i="1"/>
  <c r="GC142" i="1"/>
  <c r="FN142" i="1"/>
  <c r="GC141" i="1"/>
  <c r="FN141" i="1"/>
  <c r="GC140" i="1"/>
  <c r="FN140" i="1"/>
  <c r="GC139" i="1"/>
  <c r="FN139" i="1"/>
  <c r="FT139" i="1" s="1"/>
  <c r="GC138" i="1"/>
  <c r="FN138" i="1"/>
  <c r="FT138" i="1" s="1"/>
  <c r="GC137" i="1"/>
  <c r="FN137" i="1"/>
  <c r="GC136" i="1"/>
  <c r="FN136" i="1"/>
  <c r="GC135" i="1"/>
  <c r="FN135" i="1"/>
  <c r="GC134" i="1"/>
  <c r="FN134" i="1"/>
  <c r="GC133" i="1"/>
  <c r="FN133" i="1"/>
  <c r="GC132" i="1"/>
  <c r="FN132" i="1"/>
  <c r="GC131" i="1"/>
  <c r="FN131" i="1"/>
  <c r="GC130" i="1"/>
  <c r="FN130" i="1"/>
  <c r="GC129" i="1"/>
  <c r="FN129" i="1"/>
  <c r="GC128" i="1"/>
  <c r="FN128" i="1"/>
  <c r="FT128" i="1" s="1"/>
  <c r="GC127" i="1"/>
  <c r="FN127" i="1"/>
  <c r="FT127" i="1" s="1"/>
  <c r="GC126" i="1"/>
  <c r="FN126" i="1"/>
  <c r="GC125" i="1"/>
  <c r="FN125" i="1"/>
  <c r="GC124" i="1"/>
  <c r="FN124" i="1"/>
  <c r="GC123" i="1"/>
  <c r="FN123" i="1"/>
  <c r="FT123" i="1" s="1"/>
  <c r="GC122" i="1"/>
  <c r="FN122" i="1"/>
  <c r="FT122" i="1" s="1"/>
  <c r="GC121" i="1"/>
  <c r="FN121" i="1"/>
  <c r="GC120" i="1"/>
  <c r="FN120" i="1"/>
  <c r="FT120" i="1" s="1"/>
  <c r="GC119" i="1"/>
  <c r="FN119" i="1"/>
  <c r="GC118" i="1"/>
  <c r="FN118" i="1"/>
  <c r="FT118" i="1" s="1"/>
  <c r="GC117" i="1"/>
  <c r="FN117" i="1"/>
  <c r="GC116" i="1"/>
  <c r="FN116" i="1"/>
  <c r="GC115" i="1"/>
  <c r="FN115" i="1"/>
  <c r="FT115" i="1" s="1"/>
  <c r="GC114" i="1"/>
  <c r="FN114" i="1"/>
  <c r="FT114" i="1" s="1"/>
  <c r="GC113" i="1"/>
  <c r="FN113" i="1"/>
  <c r="GC112" i="1"/>
  <c r="FN112" i="1"/>
  <c r="GC111" i="1"/>
  <c r="FN111" i="1"/>
  <c r="GC110" i="1"/>
  <c r="FN110" i="1"/>
  <c r="GC109" i="1"/>
  <c r="FN109" i="1"/>
  <c r="GC108" i="1"/>
  <c r="FN108" i="1"/>
  <c r="GC107" i="1"/>
  <c r="FN107" i="1"/>
  <c r="FT107" i="1" s="1"/>
  <c r="GC106" i="1"/>
  <c r="FN106" i="1"/>
  <c r="FT106" i="1" s="1"/>
  <c r="GC105" i="1"/>
  <c r="FN105" i="1"/>
  <c r="GC104" i="1"/>
  <c r="FN104" i="1"/>
  <c r="FT104" i="1" s="1"/>
  <c r="GC103" i="1"/>
  <c r="FN103" i="1"/>
  <c r="GC102" i="1"/>
  <c r="FN102" i="1"/>
  <c r="GC101" i="1"/>
  <c r="FN101" i="1"/>
  <c r="FT101" i="1" s="1"/>
  <c r="GC100" i="1"/>
  <c r="FN100" i="1"/>
  <c r="GC99" i="1"/>
  <c r="FN99" i="1"/>
  <c r="FT99" i="1" s="1"/>
  <c r="GC98" i="1"/>
  <c r="FN98" i="1"/>
  <c r="FT98" i="1" s="1"/>
  <c r="GC97" i="1"/>
  <c r="FN97" i="1"/>
  <c r="GC96" i="1"/>
  <c r="FN96" i="1"/>
  <c r="GC95" i="1"/>
  <c r="FN95" i="1"/>
  <c r="GC94" i="1"/>
  <c r="FN94" i="1"/>
  <c r="FT94" i="1" s="1"/>
  <c r="GC93" i="1"/>
  <c r="FN93" i="1"/>
  <c r="FT93" i="1" s="1"/>
  <c r="GC92" i="1"/>
  <c r="FN92" i="1"/>
  <c r="FT92" i="1" s="1"/>
  <c r="GC91" i="1"/>
  <c r="FN91" i="1"/>
  <c r="FT91" i="1" s="1"/>
  <c r="GC90" i="1"/>
  <c r="FN90" i="1"/>
  <c r="GC89" i="1"/>
  <c r="FN89" i="1"/>
  <c r="GC88" i="1"/>
  <c r="FN88" i="1"/>
  <c r="GC87" i="1"/>
  <c r="FN87" i="1"/>
  <c r="GC86" i="1"/>
  <c r="FN86" i="1"/>
  <c r="GC85" i="1"/>
  <c r="FN85" i="1"/>
  <c r="GC84" i="1"/>
  <c r="FN84" i="1"/>
  <c r="FT84" i="1" s="1"/>
  <c r="GC83" i="1"/>
  <c r="FN83" i="1"/>
  <c r="FT83" i="1" s="1"/>
  <c r="GC82" i="1"/>
  <c r="FN82" i="1"/>
  <c r="FT82" i="1" s="1"/>
  <c r="GC81" i="1"/>
  <c r="FN81" i="1"/>
  <c r="GC80" i="1"/>
  <c r="FN80" i="1"/>
  <c r="GC79" i="1"/>
  <c r="FN79" i="1"/>
  <c r="GC78" i="1"/>
  <c r="FN78" i="1"/>
  <c r="FT78" i="1" s="1"/>
  <c r="GC77" i="1"/>
  <c r="FN77" i="1"/>
  <c r="GC76" i="1"/>
  <c r="FN76" i="1"/>
  <c r="FT76" i="1" s="1"/>
  <c r="GC75" i="1"/>
  <c r="FN75" i="1"/>
  <c r="FT75" i="1" s="1"/>
  <c r="GC74" i="1"/>
  <c r="FN74" i="1"/>
  <c r="FT74" i="1" s="1"/>
  <c r="GC73" i="1"/>
  <c r="FN73" i="1"/>
  <c r="GC72" i="1"/>
  <c r="FN72" i="1"/>
  <c r="GC71" i="1"/>
  <c r="FN71" i="1"/>
  <c r="GC70" i="1"/>
  <c r="FN70" i="1"/>
  <c r="FT70" i="1" s="1"/>
  <c r="GC69" i="1"/>
  <c r="FN69" i="1"/>
  <c r="GC68" i="1"/>
  <c r="FN68" i="1"/>
  <c r="GC67" i="1"/>
  <c r="FN67" i="1"/>
  <c r="FT67" i="1" s="1"/>
  <c r="GC66" i="1"/>
  <c r="FN66" i="1"/>
  <c r="FT66" i="1" s="1"/>
  <c r="GC65" i="1"/>
  <c r="FN65" i="1"/>
  <c r="GC64" i="1"/>
  <c r="FN64" i="1"/>
  <c r="GC63" i="1"/>
  <c r="FN63" i="1"/>
  <c r="GC62" i="1"/>
  <c r="FN62" i="1"/>
  <c r="GC61" i="1"/>
  <c r="FN61" i="1"/>
  <c r="GC60" i="1"/>
  <c r="FN60" i="1"/>
  <c r="GC59" i="1"/>
  <c r="FN59" i="1"/>
  <c r="FT59" i="1" s="1"/>
  <c r="GC58" i="1"/>
  <c r="FN58" i="1"/>
  <c r="FT58" i="1" s="1"/>
  <c r="GC57" i="1"/>
  <c r="FN57" i="1"/>
  <c r="GC56" i="1"/>
  <c r="FN56" i="1"/>
  <c r="GC55" i="1"/>
  <c r="FN55" i="1"/>
  <c r="GC54" i="1"/>
  <c r="FN54" i="1"/>
  <c r="GC53" i="1"/>
  <c r="FN53" i="1"/>
  <c r="GC52" i="1"/>
  <c r="FN52" i="1"/>
  <c r="GC51" i="1"/>
  <c r="FN51" i="1"/>
  <c r="FT51" i="1" s="1"/>
  <c r="GC50" i="1"/>
  <c r="FN50" i="1"/>
  <c r="GC49" i="1"/>
  <c r="FN49" i="1"/>
  <c r="GC48" i="1"/>
  <c r="FN48" i="1"/>
  <c r="GC47" i="1"/>
  <c r="FN47" i="1"/>
  <c r="GC46" i="1"/>
  <c r="FN46" i="1"/>
  <c r="FT46" i="1" s="1"/>
  <c r="GC45" i="1"/>
  <c r="FN45" i="1"/>
  <c r="GC44" i="1"/>
  <c r="FN44" i="1"/>
  <c r="GC43" i="1"/>
  <c r="FN43" i="1"/>
  <c r="FT43" i="1" s="1"/>
  <c r="GC42" i="1"/>
  <c r="FN42" i="1"/>
  <c r="GC41" i="1"/>
  <c r="FN41" i="1"/>
  <c r="GC40" i="1"/>
  <c r="FN40" i="1"/>
  <c r="GC39" i="1"/>
  <c r="FN39" i="1"/>
  <c r="FT39" i="1" s="1"/>
  <c r="GC38" i="1"/>
  <c r="FN38" i="1"/>
  <c r="GC37" i="1"/>
  <c r="FN37" i="1"/>
  <c r="GC36" i="1"/>
  <c r="FN36" i="1"/>
  <c r="GC35" i="1"/>
  <c r="FN35" i="1"/>
  <c r="GC34" i="1"/>
  <c r="FN34" i="1"/>
  <c r="FT34" i="1" s="1"/>
  <c r="GC33" i="1"/>
  <c r="FN33" i="1"/>
  <c r="GC32" i="1"/>
  <c r="FN32" i="1"/>
  <c r="GC31" i="1"/>
  <c r="FN31" i="1"/>
  <c r="GC30" i="1"/>
  <c r="FN30" i="1"/>
  <c r="GC29" i="1"/>
  <c r="FN29" i="1"/>
  <c r="GC28" i="1"/>
  <c r="FN28" i="1"/>
  <c r="FT28" i="1" s="1"/>
  <c r="GC27" i="1"/>
  <c r="FN27" i="1"/>
  <c r="FT27" i="1" s="1"/>
  <c r="GC26" i="1"/>
  <c r="FN26" i="1"/>
  <c r="FT26" i="1" s="1"/>
  <c r="GC25" i="1"/>
  <c r="FN25" i="1"/>
  <c r="GC24" i="1"/>
  <c r="FN24" i="1"/>
  <c r="FT24" i="1" s="1"/>
  <c r="GC23" i="1"/>
  <c r="FN23" i="1"/>
  <c r="GC22" i="1"/>
  <c r="FN22" i="1"/>
  <c r="GC21" i="1"/>
  <c r="FN21" i="1"/>
  <c r="GC20" i="1"/>
  <c r="FN20" i="1"/>
  <c r="GC19" i="1"/>
  <c r="FN19" i="1"/>
  <c r="FT19" i="1" s="1"/>
  <c r="GC18" i="1"/>
  <c r="FN18" i="1"/>
  <c r="FT18" i="1" s="1"/>
  <c r="GC17" i="1"/>
  <c r="FN17" i="1"/>
  <c r="FT17" i="1" s="1"/>
  <c r="GC16" i="1"/>
  <c r="FN16" i="1"/>
  <c r="GC15" i="1"/>
  <c r="GB13" i="1" s="1"/>
  <c r="FN15" i="1"/>
  <c r="GA13" i="1"/>
  <c r="FP13" i="1"/>
  <c r="FL13" i="1"/>
  <c r="FK13" i="1"/>
  <c r="FJ13" i="1"/>
  <c r="FI13" i="1"/>
  <c r="GE274" i="1" l="1"/>
  <c r="GF274" i="1" s="1"/>
  <c r="FT61" i="1"/>
  <c r="FT282" i="1"/>
  <c r="FU282" i="1" s="1"/>
  <c r="FT15" i="1"/>
  <c r="FU15" i="1" s="1"/>
  <c r="FT23" i="1"/>
  <c r="FU23" i="1" s="1"/>
  <c r="FT42" i="1"/>
  <c r="FU42" i="1" s="1"/>
  <c r="FT50" i="1"/>
  <c r="GE50" i="1" s="1"/>
  <c r="GF50" i="1" s="1"/>
  <c r="FT54" i="1"/>
  <c r="FU54" i="1" s="1"/>
  <c r="FT62" i="1"/>
  <c r="FT81" i="1"/>
  <c r="FT85" i="1"/>
  <c r="FU85" i="1" s="1"/>
  <c r="FT89" i="1"/>
  <c r="FT124" i="1"/>
  <c r="FU124" i="1" s="1"/>
  <c r="FT142" i="1"/>
  <c r="FU142" i="1" s="1"/>
  <c r="FT146" i="1"/>
  <c r="FU146" i="1" s="1"/>
  <c r="FT150" i="1"/>
  <c r="FU150" i="1" s="1"/>
  <c r="FT185" i="1"/>
  <c r="FT189" i="1"/>
  <c r="FT193" i="1"/>
  <c r="FT197" i="1"/>
  <c r="FU197" i="1" s="1"/>
  <c r="FT220" i="1"/>
  <c r="GE220" i="1" s="1"/>
  <c r="GF220" i="1" s="1"/>
  <c r="FT224" i="1"/>
  <c r="GE224" i="1" s="1"/>
  <c r="GF224" i="1" s="1"/>
  <c r="FT228" i="1"/>
  <c r="FU228" i="1" s="1"/>
  <c r="FT232" i="1"/>
  <c r="GE232" i="1" s="1"/>
  <c r="GF232" i="1" s="1"/>
  <c r="FT236" i="1"/>
  <c r="FT271" i="1"/>
  <c r="FT290" i="1"/>
  <c r="FT294" i="1"/>
  <c r="FT298" i="1"/>
  <c r="GE298" i="1" s="1"/>
  <c r="GF298" i="1" s="1"/>
  <c r="FT302" i="1"/>
  <c r="FU302" i="1" s="1"/>
  <c r="FT45" i="1"/>
  <c r="GE45" i="1" s="1"/>
  <c r="GF45" i="1" s="1"/>
  <c r="FT239" i="1"/>
  <c r="FU239" i="1" s="1"/>
  <c r="FT270" i="1"/>
  <c r="FT297" i="1"/>
  <c r="FT96" i="1"/>
  <c r="FT181" i="1"/>
  <c r="GE181" i="1" s="1"/>
  <c r="GF181" i="1" s="1"/>
  <c r="FT263" i="1"/>
  <c r="FU263" i="1" s="1"/>
  <c r="FT286" i="1"/>
  <c r="GE286" i="1" s="1"/>
  <c r="GF286" i="1" s="1"/>
  <c r="GC13" i="1"/>
  <c r="FT31" i="1"/>
  <c r="GE31" i="1" s="1"/>
  <c r="GF31" i="1" s="1"/>
  <c r="FT35" i="1"/>
  <c r="FT97" i="1"/>
  <c r="FT105" i="1"/>
  <c r="FT109" i="1"/>
  <c r="FU109" i="1" s="1"/>
  <c r="FT113" i="1"/>
  <c r="GE113" i="1" s="1"/>
  <c r="GF113" i="1" s="1"/>
  <c r="FT117" i="1"/>
  <c r="FU117" i="1" s="1"/>
  <c r="FT132" i="1"/>
  <c r="FT135" i="1"/>
  <c r="GE135" i="1" s="1"/>
  <c r="GF135" i="1" s="1"/>
  <c r="FT158" i="1"/>
  <c r="FT166" i="1"/>
  <c r="FT174" i="1"/>
  <c r="GE174" i="1" s="1"/>
  <c r="GF174" i="1" s="1"/>
  <c r="FT201" i="1"/>
  <c r="FU201" i="1" s="1"/>
  <c r="FT205" i="1"/>
  <c r="FU205" i="1" s="1"/>
  <c r="FT209" i="1"/>
  <c r="FU209" i="1" s="1"/>
  <c r="FT213" i="1"/>
  <c r="FU213" i="1" s="1"/>
  <c r="FT244" i="1"/>
  <c r="FU244" i="1" s="1"/>
  <c r="FT248" i="1"/>
  <c r="FT252" i="1"/>
  <c r="FT256" i="1"/>
  <c r="FT260" i="1"/>
  <c r="FT264" i="1"/>
  <c r="GE264" i="1" s="1"/>
  <c r="GF264" i="1" s="1"/>
  <c r="FT279" i="1"/>
  <c r="FU279" i="1" s="1"/>
  <c r="FT287" i="1"/>
  <c r="GE287" i="1" s="1"/>
  <c r="GF287" i="1" s="1"/>
  <c r="FT57" i="1"/>
  <c r="GE57" i="1" s="1"/>
  <c r="GF57" i="1" s="1"/>
  <c r="FT119" i="1"/>
  <c r="FT188" i="1"/>
  <c r="FT231" i="1"/>
  <c r="GE231" i="1" s="1"/>
  <c r="GF231" i="1" s="1"/>
  <c r="FT289" i="1"/>
  <c r="GE289" i="1" s="1"/>
  <c r="GF289" i="1" s="1"/>
  <c r="FT108" i="1"/>
  <c r="GE108" i="1" s="1"/>
  <c r="GF108" i="1" s="1"/>
  <c r="FT169" i="1"/>
  <c r="GE169" i="1" s="1"/>
  <c r="GF169" i="1" s="1"/>
  <c r="FT55" i="1"/>
  <c r="GE55" i="1" s="1"/>
  <c r="GF55" i="1" s="1"/>
  <c r="FT151" i="1"/>
  <c r="FU151" i="1" s="1"/>
  <c r="FT190" i="1"/>
  <c r="FT233" i="1"/>
  <c r="FT49" i="1"/>
  <c r="FU49" i="1" s="1"/>
  <c r="FT69" i="1"/>
  <c r="FU69" i="1" s="1"/>
  <c r="FT80" i="1"/>
  <c r="GE80" i="1" s="1"/>
  <c r="GF80" i="1" s="1"/>
  <c r="FT196" i="1"/>
  <c r="GE196" i="1" s="1"/>
  <c r="GF196" i="1" s="1"/>
  <c r="FT293" i="1"/>
  <c r="FU293" i="1" s="1"/>
  <c r="FT77" i="1"/>
  <c r="FU77" i="1" s="1"/>
  <c r="FT131" i="1"/>
  <c r="FT165" i="1"/>
  <c r="FT212" i="1"/>
  <c r="FT63" i="1"/>
  <c r="FT86" i="1"/>
  <c r="GE86" i="1" s="1"/>
  <c r="GF86" i="1" s="1"/>
  <c r="FT121" i="1"/>
  <c r="FU121" i="1" s="1"/>
  <c r="FT229" i="1"/>
  <c r="FU229" i="1" s="1"/>
  <c r="FT295" i="1"/>
  <c r="GE295" i="1" s="1"/>
  <c r="GF295" i="1" s="1"/>
  <c r="FT32" i="1"/>
  <c r="FT36" i="1"/>
  <c r="GE36" i="1" s="1"/>
  <c r="GF36" i="1" s="1"/>
  <c r="FT71" i="1"/>
  <c r="GE71" i="1" s="1"/>
  <c r="GF71" i="1" s="1"/>
  <c r="FT102" i="1"/>
  <c r="FU102" i="1" s="1"/>
  <c r="FT110" i="1"/>
  <c r="GE110" i="1" s="1"/>
  <c r="GF110" i="1" s="1"/>
  <c r="FT129" i="1"/>
  <c r="GE129" i="1" s="1"/>
  <c r="GF129" i="1" s="1"/>
  <c r="FT133" i="1"/>
  <c r="FT136" i="1"/>
  <c r="FU136" i="1" s="1"/>
  <c r="FT159" i="1"/>
  <c r="FT163" i="1"/>
  <c r="GE163" i="1" s="1"/>
  <c r="GF163" i="1" s="1"/>
  <c r="FT167" i="1"/>
  <c r="FU167" i="1" s="1"/>
  <c r="FT171" i="1"/>
  <c r="FT175" i="1"/>
  <c r="FU175" i="1" s="1"/>
  <c r="FT179" i="1"/>
  <c r="GE179" i="1" s="1"/>
  <c r="GF179" i="1" s="1"/>
  <c r="FT202" i="1"/>
  <c r="FU202" i="1" s="1"/>
  <c r="FT206" i="1"/>
  <c r="FU206" i="1" s="1"/>
  <c r="FT214" i="1"/>
  <c r="FT241" i="1"/>
  <c r="FT245" i="1"/>
  <c r="FU245" i="1" s="1"/>
  <c r="FT249" i="1"/>
  <c r="FU249" i="1" s="1"/>
  <c r="FT253" i="1"/>
  <c r="FU253" i="1" s="1"/>
  <c r="FT257" i="1"/>
  <c r="GE257" i="1" s="1"/>
  <c r="GF257" i="1" s="1"/>
  <c r="FT261" i="1"/>
  <c r="FU261" i="1" s="1"/>
  <c r="FT265" i="1"/>
  <c r="GE265" i="1" s="1"/>
  <c r="GF265" i="1" s="1"/>
  <c r="FT276" i="1"/>
  <c r="FT280" i="1"/>
  <c r="GE280" i="1" s="1"/>
  <c r="GF280" i="1" s="1"/>
  <c r="FT284" i="1"/>
  <c r="GE284" i="1" s="1"/>
  <c r="GF284" i="1" s="1"/>
  <c r="FT41" i="1"/>
  <c r="GE41" i="1" s="1"/>
  <c r="GF41" i="1" s="1"/>
  <c r="FT65" i="1"/>
  <c r="GE65" i="1" s="1"/>
  <c r="GF65" i="1" s="1"/>
  <c r="FT149" i="1"/>
  <c r="FU149" i="1" s="1"/>
  <c r="FT192" i="1"/>
  <c r="FU192" i="1" s="1"/>
  <c r="FT301" i="1"/>
  <c r="FU301" i="1" s="1"/>
  <c r="FT30" i="1"/>
  <c r="FT100" i="1"/>
  <c r="FU100" i="1" s="1"/>
  <c r="FT116" i="1"/>
  <c r="FU116" i="1" s="1"/>
  <c r="FT161" i="1"/>
  <c r="GE161" i="1" s="1"/>
  <c r="GF161" i="1" s="1"/>
  <c r="FT177" i="1"/>
  <c r="GE177" i="1" s="1"/>
  <c r="GF177" i="1" s="1"/>
  <c r="FT208" i="1"/>
  <c r="FU208" i="1" s="1"/>
  <c r="FT247" i="1"/>
  <c r="FT16" i="1"/>
  <c r="FU16" i="1" s="1"/>
  <c r="FT90" i="1"/>
  <c r="FT186" i="1"/>
  <c r="FU186" i="1" s="1"/>
  <c r="FT221" i="1"/>
  <c r="FU221" i="1" s="1"/>
  <c r="FT44" i="1"/>
  <c r="GE44" i="1" s="1"/>
  <c r="GF44" i="1" s="1"/>
  <c r="FT60" i="1"/>
  <c r="FU60" i="1" s="1"/>
  <c r="FT79" i="1"/>
  <c r="GE79" i="1" s="1"/>
  <c r="GF79" i="1" s="1"/>
  <c r="FT87" i="1"/>
  <c r="FU87" i="1" s="1"/>
  <c r="FT126" i="1"/>
  <c r="GE126" i="1" s="1"/>
  <c r="GF126" i="1" s="1"/>
  <c r="FT140" i="1"/>
  <c r="FU140" i="1" s="1"/>
  <c r="FT144" i="1"/>
  <c r="FT148" i="1"/>
  <c r="FU148" i="1" s="1"/>
  <c r="FT152" i="1"/>
  <c r="FU152" i="1" s="1"/>
  <c r="FT156" i="1"/>
  <c r="GE156" i="1" s="1"/>
  <c r="GF156" i="1" s="1"/>
  <c r="FT183" i="1"/>
  <c r="FU183" i="1" s="1"/>
  <c r="FT191" i="1"/>
  <c r="FU191" i="1" s="1"/>
  <c r="FT222" i="1"/>
  <c r="FU222" i="1" s="1"/>
  <c r="FT230" i="1"/>
  <c r="FT238" i="1"/>
  <c r="FT269" i="1"/>
  <c r="FT273" i="1"/>
  <c r="GE273" i="1" s="1"/>
  <c r="GF273" i="1" s="1"/>
  <c r="FT292" i="1"/>
  <c r="FU292" i="1" s="1"/>
  <c r="FT296" i="1"/>
  <c r="GE296" i="1" s="1"/>
  <c r="GF296" i="1" s="1"/>
  <c r="FT300" i="1"/>
  <c r="FU300" i="1" s="1"/>
  <c r="FT304" i="1"/>
  <c r="GE304" i="1" s="1"/>
  <c r="GF304" i="1" s="1"/>
  <c r="FT308" i="1"/>
  <c r="FT22" i="1"/>
  <c r="FT53" i="1"/>
  <c r="FU53" i="1" s="1"/>
  <c r="FT88" i="1"/>
  <c r="FU88" i="1" s="1"/>
  <c r="FT141" i="1"/>
  <c r="GE141" i="1" s="1"/>
  <c r="GF141" i="1" s="1"/>
  <c r="FT184" i="1"/>
  <c r="FU184" i="1" s="1"/>
  <c r="FT223" i="1"/>
  <c r="FU223" i="1" s="1"/>
  <c r="FT305" i="1"/>
  <c r="GE305" i="1" s="1"/>
  <c r="GF305" i="1" s="1"/>
  <c r="FT38" i="1"/>
  <c r="FT73" i="1"/>
  <c r="FU73" i="1" s="1"/>
  <c r="FT112" i="1"/>
  <c r="FU112" i="1" s="1"/>
  <c r="FT134" i="1"/>
  <c r="FU134" i="1" s="1"/>
  <c r="FT157" i="1"/>
  <c r="GE157" i="1" s="1"/>
  <c r="GF157" i="1" s="1"/>
  <c r="FT173" i="1"/>
  <c r="FU173" i="1" s="1"/>
  <c r="FT200" i="1"/>
  <c r="GE200" i="1" s="1"/>
  <c r="GF200" i="1" s="1"/>
  <c r="FT255" i="1"/>
  <c r="FU255" i="1" s="1"/>
  <c r="FT267" i="1"/>
  <c r="FT278" i="1"/>
  <c r="FT20" i="1"/>
  <c r="FU20" i="1" s="1"/>
  <c r="FT47" i="1"/>
  <c r="GE47" i="1" s="1"/>
  <c r="GF47" i="1" s="1"/>
  <c r="FT125" i="1"/>
  <c r="FU125" i="1" s="1"/>
  <c r="FT143" i="1"/>
  <c r="FU143" i="1" s="1"/>
  <c r="FT194" i="1"/>
  <c r="FU194" i="1" s="1"/>
  <c r="FT217" i="1"/>
  <c r="GE217" i="1" s="1"/>
  <c r="GF217" i="1" s="1"/>
  <c r="FT225" i="1"/>
  <c r="FT237" i="1"/>
  <c r="FT272" i="1"/>
  <c r="GE272" i="1" s="1"/>
  <c r="GF272" i="1" s="1"/>
  <c r="FT307" i="1"/>
  <c r="FU307" i="1" s="1"/>
  <c r="FT21" i="1"/>
  <c r="GE21" i="1" s="1"/>
  <c r="GF21" i="1" s="1"/>
  <c r="FT40" i="1"/>
  <c r="FU40" i="1" s="1"/>
  <c r="FT48" i="1"/>
  <c r="GE48" i="1" s="1"/>
  <c r="GF48" i="1" s="1"/>
  <c r="FT52" i="1"/>
  <c r="FU52" i="1" s="1"/>
  <c r="FT56" i="1"/>
  <c r="FU56" i="1" s="1"/>
  <c r="FT64" i="1"/>
  <c r="FU64" i="1" s="1"/>
  <c r="FT68" i="1"/>
  <c r="GE68" i="1" s="1"/>
  <c r="GF68" i="1" s="1"/>
  <c r="FT25" i="1"/>
  <c r="FU25" i="1" s="1"/>
  <c r="FT29" i="1"/>
  <c r="GE29" i="1" s="1"/>
  <c r="GF29" i="1" s="1"/>
  <c r="FT33" i="1"/>
  <c r="FU33" i="1" s="1"/>
  <c r="FT37" i="1"/>
  <c r="GE37" i="1" s="1"/>
  <c r="GF37" i="1" s="1"/>
  <c r="FT72" i="1"/>
  <c r="FU72" i="1" s="1"/>
  <c r="FT95" i="1"/>
  <c r="FT103" i="1"/>
  <c r="FT111" i="1"/>
  <c r="GE111" i="1" s="1"/>
  <c r="GF111" i="1" s="1"/>
  <c r="FT130" i="1"/>
  <c r="FU130" i="1" s="1"/>
  <c r="FT137" i="1"/>
  <c r="FU137" i="1" s="1"/>
  <c r="FT160" i="1"/>
  <c r="GE160" i="1" s="1"/>
  <c r="GF160" i="1" s="1"/>
  <c r="FT168" i="1"/>
  <c r="GE168" i="1" s="1"/>
  <c r="GF168" i="1" s="1"/>
  <c r="FT172" i="1"/>
  <c r="FU172" i="1" s="1"/>
  <c r="FT176" i="1"/>
  <c r="FT180" i="1"/>
  <c r="FT199" i="1"/>
  <c r="FT207" i="1"/>
  <c r="FU207" i="1" s="1"/>
  <c r="FT215" i="1"/>
  <c r="GE215" i="1" s="1"/>
  <c r="GF215" i="1" s="1"/>
  <c r="FT246" i="1"/>
  <c r="FU246" i="1" s="1"/>
  <c r="FT254" i="1"/>
  <c r="FU254" i="1" s="1"/>
  <c r="FT258" i="1"/>
  <c r="GE258" i="1" s="1"/>
  <c r="GF258" i="1" s="1"/>
  <c r="FT262" i="1"/>
  <c r="FT266" i="1"/>
  <c r="FT277" i="1"/>
  <c r="FU277" i="1" s="1"/>
  <c r="FT281" i="1"/>
  <c r="FU281" i="1" s="1"/>
  <c r="FT285" i="1"/>
  <c r="GE285" i="1" s="1"/>
  <c r="GF285" i="1" s="1"/>
  <c r="FU104" i="1"/>
  <c r="FU120" i="1"/>
  <c r="GE120" i="1"/>
  <c r="GF120" i="1" s="1"/>
  <c r="FN13" i="1"/>
  <c r="FU101" i="1"/>
  <c r="GE164" i="1"/>
  <c r="GF164" i="1" s="1"/>
  <c r="GE145" i="1"/>
  <c r="GF145" i="1" s="1"/>
  <c r="GE153" i="1"/>
  <c r="GF153" i="1" s="1"/>
  <c r="GE28" i="1"/>
  <c r="GF28" i="1" s="1"/>
  <c r="FU128" i="1"/>
  <c r="FU204" i="1"/>
  <c r="FU76" i="1"/>
  <c r="GE303" i="1"/>
  <c r="GF303" i="1" s="1"/>
  <c r="FU93" i="1"/>
  <c r="FU46" i="1"/>
  <c r="FU84" i="1"/>
  <c r="FU92" i="1"/>
  <c r="FU18" i="1"/>
  <c r="GE18" i="1"/>
  <c r="GF18" i="1" s="1"/>
  <c r="FU80" i="1"/>
  <c r="GE56" i="1"/>
  <c r="GF56" i="1" s="1"/>
  <c r="FU96" i="1"/>
  <c r="GE96" i="1"/>
  <c r="GF96" i="1" s="1"/>
  <c r="GE100" i="1"/>
  <c r="GF100" i="1" s="1"/>
  <c r="GE242" i="1"/>
  <c r="GF242" i="1" s="1"/>
  <c r="GE306" i="1"/>
  <c r="GF306" i="1" s="1"/>
  <c r="FU306" i="1"/>
  <c r="GE76" i="1"/>
  <c r="GF76" i="1" s="1"/>
  <c r="GE104" i="1"/>
  <c r="GF104" i="1" s="1"/>
  <c r="GE84" i="1"/>
  <c r="GF84" i="1" s="1"/>
  <c r="GE92" i="1"/>
  <c r="GF92" i="1" s="1"/>
  <c r="GE204" i="1"/>
  <c r="GF204" i="1" s="1"/>
  <c r="FU303" i="1"/>
  <c r="GE128" i="1"/>
  <c r="GF128" i="1" s="1"/>
  <c r="FU39" i="1"/>
  <c r="FU153" i="1"/>
  <c r="GE140" i="1"/>
  <c r="GF140" i="1" s="1"/>
  <c r="GE22" i="1"/>
  <c r="GF22" i="1" s="1"/>
  <c r="FU22" i="1"/>
  <c r="GE38" i="1"/>
  <c r="GF38" i="1" s="1"/>
  <c r="FU38" i="1"/>
  <c r="GE19" i="1"/>
  <c r="GF19" i="1" s="1"/>
  <c r="FU19" i="1"/>
  <c r="GE35" i="1"/>
  <c r="GF35" i="1" s="1"/>
  <c r="FU35" i="1"/>
  <c r="FU41" i="1"/>
  <c r="FU26" i="1"/>
  <c r="GE26" i="1"/>
  <c r="GF26" i="1" s="1"/>
  <c r="GE42" i="1"/>
  <c r="GF42" i="1" s="1"/>
  <c r="FU30" i="1"/>
  <c r="GE30" i="1"/>
  <c r="GF30" i="1" s="1"/>
  <c r="FU34" i="1"/>
  <c r="GE34" i="1"/>
  <c r="GF34" i="1" s="1"/>
  <c r="GE27" i="1"/>
  <c r="GF27" i="1" s="1"/>
  <c r="FU27" i="1"/>
  <c r="GE43" i="1"/>
  <c r="GF43" i="1" s="1"/>
  <c r="FU43" i="1"/>
  <c r="FU21" i="1"/>
  <c r="FU28" i="1"/>
  <c r="FU36" i="1"/>
  <c r="GE39" i="1"/>
  <c r="GF39" i="1" s="1"/>
  <c r="GE73" i="1"/>
  <c r="GF73" i="1" s="1"/>
  <c r="FU89" i="1"/>
  <c r="GE89" i="1"/>
  <c r="GF89" i="1" s="1"/>
  <c r="FU103" i="1"/>
  <c r="GE105" i="1"/>
  <c r="GF105" i="1" s="1"/>
  <c r="GE117" i="1"/>
  <c r="GF117" i="1" s="1"/>
  <c r="GE24" i="1"/>
  <c r="GF24" i="1" s="1"/>
  <c r="GE32" i="1"/>
  <c r="GF32" i="1" s="1"/>
  <c r="GE127" i="1"/>
  <c r="GF127" i="1" s="1"/>
  <c r="FU127" i="1"/>
  <c r="GE170" i="1"/>
  <c r="GF170" i="1" s="1"/>
  <c r="FU170" i="1"/>
  <c r="GE186" i="1"/>
  <c r="GF186" i="1" s="1"/>
  <c r="FU51" i="1"/>
  <c r="GE51" i="1"/>
  <c r="GF51" i="1" s="1"/>
  <c r="FU59" i="1"/>
  <c r="GE59" i="1"/>
  <c r="GF59" i="1" s="1"/>
  <c r="GE63" i="1"/>
  <c r="GF63" i="1" s="1"/>
  <c r="FU63" i="1"/>
  <c r="FU67" i="1"/>
  <c r="GE67" i="1"/>
  <c r="GF67" i="1" s="1"/>
  <c r="GE78" i="1"/>
  <c r="GF78" i="1" s="1"/>
  <c r="FU78" i="1"/>
  <c r="FU83" i="1"/>
  <c r="GE83" i="1"/>
  <c r="GF83" i="1" s="1"/>
  <c r="GE85" i="1"/>
  <c r="GF85" i="1" s="1"/>
  <c r="GE94" i="1"/>
  <c r="GF94" i="1" s="1"/>
  <c r="FU94" i="1"/>
  <c r="FU99" i="1"/>
  <c r="GE99" i="1"/>
  <c r="GF99" i="1" s="1"/>
  <c r="GE101" i="1"/>
  <c r="GF101" i="1" s="1"/>
  <c r="FU115" i="1"/>
  <c r="GE115" i="1"/>
  <c r="GF115" i="1" s="1"/>
  <c r="GE62" i="1"/>
  <c r="GF62" i="1" s="1"/>
  <c r="FU62" i="1"/>
  <c r="GE53" i="1"/>
  <c r="GF53" i="1" s="1"/>
  <c r="GE61" i="1"/>
  <c r="GF61" i="1" s="1"/>
  <c r="FU144" i="1"/>
  <c r="GE144" i="1"/>
  <c r="GF144" i="1" s="1"/>
  <c r="GE147" i="1"/>
  <c r="GF147" i="1" s="1"/>
  <c r="FU147" i="1"/>
  <c r="FU181" i="1"/>
  <c r="GE197" i="1"/>
  <c r="GF197" i="1" s="1"/>
  <c r="GE46" i="1"/>
  <c r="GF46" i="1" s="1"/>
  <c r="FU58" i="1"/>
  <c r="GE58" i="1"/>
  <c r="GF58" i="1" s="1"/>
  <c r="GE162" i="1"/>
  <c r="GF162" i="1" s="1"/>
  <c r="FU162" i="1"/>
  <c r="FU24" i="1"/>
  <c r="FU32" i="1"/>
  <c r="FU61" i="1"/>
  <c r="FU81" i="1"/>
  <c r="GE81" i="1"/>
  <c r="GF81" i="1" s="1"/>
  <c r="GE95" i="1"/>
  <c r="GF95" i="1" s="1"/>
  <c r="FU95" i="1"/>
  <c r="FU97" i="1"/>
  <c r="GE97" i="1"/>
  <c r="GF97" i="1" s="1"/>
  <c r="GE118" i="1"/>
  <c r="GF118" i="1" s="1"/>
  <c r="FU118" i="1"/>
  <c r="FU123" i="1"/>
  <c r="GE123" i="1"/>
  <c r="GF123" i="1" s="1"/>
  <c r="FU66" i="1"/>
  <c r="GE66" i="1"/>
  <c r="GF66" i="1" s="1"/>
  <c r="GE131" i="1"/>
  <c r="GF131" i="1" s="1"/>
  <c r="FU131" i="1"/>
  <c r="GE154" i="1"/>
  <c r="GF154" i="1" s="1"/>
  <c r="FU154" i="1"/>
  <c r="GE178" i="1"/>
  <c r="GF178" i="1" s="1"/>
  <c r="FU178" i="1"/>
  <c r="FU189" i="1"/>
  <c r="GE189" i="1"/>
  <c r="GF189" i="1" s="1"/>
  <c r="GE70" i="1"/>
  <c r="GF70" i="1" s="1"/>
  <c r="FU70" i="1"/>
  <c r="FU75" i="1"/>
  <c r="GE75" i="1"/>
  <c r="GF75" i="1" s="1"/>
  <c r="FU91" i="1"/>
  <c r="GE91" i="1"/>
  <c r="GF91" i="1" s="1"/>
  <c r="GE93" i="1"/>
  <c r="GF93" i="1" s="1"/>
  <c r="GE102" i="1"/>
  <c r="GF102" i="1" s="1"/>
  <c r="FU107" i="1"/>
  <c r="GE107" i="1"/>
  <c r="GF107" i="1" s="1"/>
  <c r="GE119" i="1"/>
  <c r="GF119" i="1" s="1"/>
  <c r="FU119" i="1"/>
  <c r="GE139" i="1"/>
  <c r="GF139" i="1" s="1"/>
  <c r="FU139" i="1"/>
  <c r="FU176" i="1"/>
  <c r="GE176" i="1"/>
  <c r="GF176" i="1" s="1"/>
  <c r="GE288" i="1"/>
  <c r="GF288" i="1" s="1"/>
  <c r="FU288" i="1"/>
  <c r="GE74" i="1"/>
  <c r="GF74" i="1" s="1"/>
  <c r="GE82" i="1"/>
  <c r="GF82" i="1" s="1"/>
  <c r="GE90" i="1"/>
  <c r="GF90" i="1" s="1"/>
  <c r="GE98" i="1"/>
  <c r="GF98" i="1" s="1"/>
  <c r="GE106" i="1"/>
  <c r="GF106" i="1" s="1"/>
  <c r="GE114" i="1"/>
  <c r="GF114" i="1" s="1"/>
  <c r="GE122" i="1"/>
  <c r="GF122" i="1" s="1"/>
  <c r="FU159" i="1"/>
  <c r="GE159" i="1"/>
  <c r="GF159" i="1" s="1"/>
  <c r="GE171" i="1"/>
  <c r="GF171" i="1" s="1"/>
  <c r="FU171" i="1"/>
  <c r="GE187" i="1"/>
  <c r="GF187" i="1" s="1"/>
  <c r="FU187" i="1"/>
  <c r="GE195" i="1"/>
  <c r="GF195" i="1" s="1"/>
  <c r="FU195" i="1"/>
  <c r="GE203" i="1"/>
  <c r="GF203" i="1" s="1"/>
  <c r="FU203" i="1"/>
  <c r="GE210" i="1"/>
  <c r="GF210" i="1" s="1"/>
  <c r="FU210" i="1"/>
  <c r="FU165" i="1"/>
  <c r="FU283" i="1"/>
  <c r="GE283" i="1"/>
  <c r="GF283" i="1" s="1"/>
  <c r="GE155" i="1"/>
  <c r="GF155" i="1" s="1"/>
  <c r="FU155" i="1"/>
  <c r="FU163" i="1"/>
  <c r="GE185" i="1"/>
  <c r="GF185" i="1" s="1"/>
  <c r="GE193" i="1"/>
  <c r="GF193" i="1" s="1"/>
  <c r="GE211" i="1"/>
  <c r="GF211" i="1" s="1"/>
  <c r="FU211" i="1"/>
  <c r="FU74" i="1"/>
  <c r="FU82" i="1"/>
  <c r="FU90" i="1"/>
  <c r="FU98" i="1"/>
  <c r="FU106" i="1"/>
  <c r="FU114" i="1"/>
  <c r="FU122" i="1"/>
  <c r="FU145" i="1"/>
  <c r="GE165" i="1"/>
  <c r="GF165" i="1" s="1"/>
  <c r="FU180" i="1"/>
  <c r="FU185" i="1"/>
  <c r="FU188" i="1"/>
  <c r="FU193" i="1"/>
  <c r="FU250" i="1"/>
  <c r="GE250" i="1"/>
  <c r="GF250" i="1" s="1"/>
  <c r="FU280" i="1"/>
  <c r="GE138" i="1"/>
  <c r="GF138" i="1" s="1"/>
  <c r="GE199" i="1"/>
  <c r="GF199" i="1" s="1"/>
  <c r="FU138" i="1"/>
  <c r="GE152" i="1"/>
  <c r="GF152" i="1" s="1"/>
  <c r="FU156" i="1"/>
  <c r="FU164" i="1"/>
  <c r="GE180" i="1"/>
  <c r="GF180" i="1" s="1"/>
  <c r="GE188" i="1"/>
  <c r="GF188" i="1" s="1"/>
  <c r="FU291" i="1"/>
  <c r="GE291" i="1"/>
  <c r="GF291" i="1" s="1"/>
  <c r="FU218" i="1"/>
  <c r="FU226" i="1"/>
  <c r="FU234" i="1"/>
  <c r="FU237" i="1"/>
  <c r="GE237" i="1"/>
  <c r="GF237" i="1" s="1"/>
  <c r="FU267" i="1"/>
  <c r="GE267" i="1"/>
  <c r="GF267" i="1" s="1"/>
  <c r="FU275" i="1"/>
  <c r="GE275" i="1"/>
  <c r="GF275" i="1" s="1"/>
  <c r="FU278" i="1"/>
  <c r="GE278" i="1"/>
  <c r="GF278" i="1" s="1"/>
  <c r="FU286" i="1"/>
  <c r="FU294" i="1"/>
  <c r="GE294" i="1"/>
  <c r="GF294" i="1" s="1"/>
  <c r="FU308" i="1"/>
  <c r="GE308" i="1"/>
  <c r="GF308" i="1" s="1"/>
  <c r="GE158" i="1"/>
  <c r="GF158" i="1" s="1"/>
  <c r="GE166" i="1"/>
  <c r="GF166" i="1" s="1"/>
  <c r="GE182" i="1"/>
  <c r="GF182" i="1" s="1"/>
  <c r="GE190" i="1"/>
  <c r="GF190" i="1" s="1"/>
  <c r="GE198" i="1"/>
  <c r="GF198" i="1" s="1"/>
  <c r="GE206" i="1"/>
  <c r="GF206" i="1" s="1"/>
  <c r="FU256" i="1"/>
  <c r="FU259" i="1"/>
  <c r="GE259" i="1"/>
  <c r="GF259" i="1" s="1"/>
  <c r="FU262" i="1"/>
  <c r="GE262" i="1"/>
  <c r="GF262" i="1" s="1"/>
  <c r="FU270" i="1"/>
  <c r="GE270" i="1"/>
  <c r="GF270" i="1" s="1"/>
  <c r="GE281" i="1"/>
  <c r="GF281" i="1" s="1"/>
  <c r="GE297" i="1"/>
  <c r="GF297" i="1" s="1"/>
  <c r="FU297" i="1"/>
  <c r="GE218" i="1"/>
  <c r="GF218" i="1" s="1"/>
  <c r="GE226" i="1"/>
  <c r="GF226" i="1" s="1"/>
  <c r="GE234" i="1"/>
  <c r="GF234" i="1" s="1"/>
  <c r="GE240" i="1"/>
  <c r="GF240" i="1" s="1"/>
  <c r="FU240" i="1"/>
  <c r="GE248" i="1"/>
  <c r="GF248" i="1" s="1"/>
  <c r="FU248" i="1"/>
  <c r="FU251" i="1"/>
  <c r="GE251" i="1"/>
  <c r="GF251" i="1" s="1"/>
  <c r="FU265" i="1"/>
  <c r="FU276" i="1"/>
  <c r="GE276" i="1"/>
  <c r="GF276" i="1" s="1"/>
  <c r="GE216" i="1"/>
  <c r="GF216" i="1" s="1"/>
  <c r="FU216" i="1"/>
  <c r="FU219" i="1"/>
  <c r="GE219" i="1"/>
  <c r="GF219" i="1" s="1"/>
  <c r="FU224" i="1"/>
  <c r="FU227" i="1"/>
  <c r="GE227" i="1"/>
  <c r="GF227" i="1" s="1"/>
  <c r="FU232" i="1"/>
  <c r="FU235" i="1"/>
  <c r="GE235" i="1"/>
  <c r="GF235" i="1" s="1"/>
  <c r="FU238" i="1"/>
  <c r="GE238" i="1"/>
  <c r="GF238" i="1" s="1"/>
  <c r="FU243" i="1"/>
  <c r="GE243" i="1"/>
  <c r="GF243" i="1" s="1"/>
  <c r="FU260" i="1"/>
  <c r="GE260" i="1"/>
  <c r="GF260" i="1" s="1"/>
  <c r="FU304" i="1"/>
  <c r="FU158" i="1"/>
  <c r="FU166" i="1"/>
  <c r="FU182" i="1"/>
  <c r="FU190" i="1"/>
  <c r="FU198" i="1"/>
  <c r="FU214" i="1"/>
  <c r="GE214" i="1"/>
  <c r="GF214" i="1" s="1"/>
  <c r="FU230" i="1"/>
  <c r="GE230" i="1"/>
  <c r="GF230" i="1" s="1"/>
  <c r="GE241" i="1"/>
  <c r="GF241" i="1" s="1"/>
  <c r="FU241" i="1"/>
  <c r="GE249" i="1"/>
  <c r="GF249" i="1" s="1"/>
  <c r="FU252" i="1"/>
  <c r="GE252" i="1"/>
  <c r="GF252" i="1" s="1"/>
  <c r="GE271" i="1"/>
  <c r="GF271" i="1" s="1"/>
  <c r="FU290" i="1"/>
  <c r="GE225" i="1"/>
  <c r="GF225" i="1" s="1"/>
  <c r="FU225" i="1"/>
  <c r="GE233" i="1"/>
  <c r="GF233" i="1" s="1"/>
  <c r="FU233" i="1"/>
  <c r="FU236" i="1"/>
  <c r="GE236" i="1"/>
  <c r="GF236" i="1" s="1"/>
  <c r="GE255" i="1"/>
  <c r="GF255" i="1" s="1"/>
  <c r="FU266" i="1"/>
  <c r="FU271" i="1"/>
  <c r="FU274" i="1"/>
  <c r="FU285" i="1"/>
  <c r="FU305" i="1"/>
  <c r="GE212" i="1"/>
  <c r="GF212" i="1" s="1"/>
  <c r="GE269" i="1"/>
  <c r="GF269" i="1" s="1"/>
  <c r="GE290" i="1"/>
  <c r="GF290" i="1" s="1"/>
  <c r="GE299" i="1"/>
  <c r="GF299" i="1" s="1"/>
  <c r="GE307" i="1"/>
  <c r="GF307" i="1" s="1"/>
  <c r="GE268" i="1"/>
  <c r="GF268" i="1" s="1"/>
  <c r="FU242" i="1"/>
  <c r="FU299" i="1"/>
  <c r="FU268" i="1"/>
  <c r="HE311" i="1"/>
  <c r="HE312" i="1"/>
  <c r="HE313" i="1"/>
  <c r="HE314" i="1"/>
  <c r="HE315" i="1"/>
  <c r="HE316" i="1"/>
  <c r="HE317" i="1"/>
  <c r="HE318" i="1"/>
  <c r="HE319" i="1"/>
  <c r="HE320" i="1"/>
  <c r="HE321" i="1"/>
  <c r="HE322" i="1"/>
  <c r="HE323" i="1"/>
  <c r="HE324" i="1"/>
  <c r="HE325" i="1"/>
  <c r="HE326" i="1"/>
  <c r="HE327" i="1"/>
  <c r="HE328" i="1"/>
  <c r="HE329" i="1"/>
  <c r="HE330" i="1"/>
  <c r="HE331" i="1"/>
  <c r="HE332" i="1"/>
  <c r="HE333" i="1"/>
  <c r="HE334" i="1"/>
  <c r="HE335" i="1"/>
  <c r="HE336" i="1"/>
  <c r="HE337" i="1"/>
  <c r="HE338" i="1"/>
  <c r="HE339" i="1"/>
  <c r="HE340" i="1"/>
  <c r="HE341" i="1"/>
  <c r="HE342" i="1"/>
  <c r="HE343" i="1"/>
  <c r="HE344" i="1"/>
  <c r="HE345" i="1"/>
  <c r="HE346" i="1"/>
  <c r="HE347" i="1"/>
  <c r="HE348" i="1"/>
  <c r="HE349" i="1"/>
  <c r="HE350" i="1"/>
  <c r="HE351" i="1"/>
  <c r="HE352" i="1"/>
  <c r="HE353" i="1"/>
  <c r="HE354" i="1"/>
  <c r="HE355" i="1"/>
  <c r="HE356" i="1"/>
  <c r="HE357" i="1"/>
  <c r="HE358" i="1"/>
  <c r="HE359" i="1"/>
  <c r="HE360" i="1"/>
  <c r="HE361" i="1"/>
  <c r="HE362" i="1"/>
  <c r="HE363" i="1"/>
  <c r="HE364" i="1"/>
  <c r="HE365" i="1"/>
  <c r="HE366" i="1"/>
  <c r="HE367" i="1"/>
  <c r="HE368" i="1"/>
  <c r="HE369" i="1"/>
  <c r="HE370" i="1"/>
  <c r="HE371" i="1"/>
  <c r="HE372" i="1"/>
  <c r="HE373" i="1"/>
  <c r="HE374" i="1"/>
  <c r="HE375" i="1"/>
  <c r="HE376" i="1"/>
  <c r="HE377" i="1"/>
  <c r="HE378" i="1"/>
  <c r="HE379" i="1"/>
  <c r="HE380" i="1"/>
  <c r="HE381" i="1"/>
  <c r="HE382" i="1"/>
  <c r="HE383" i="1"/>
  <c r="HE384" i="1"/>
  <c r="HE385" i="1"/>
  <c r="HE386" i="1"/>
  <c r="HE387" i="1"/>
  <c r="HE388" i="1"/>
  <c r="HE389" i="1"/>
  <c r="HE390" i="1"/>
  <c r="HE391" i="1"/>
  <c r="HE392" i="1"/>
  <c r="HE393" i="1"/>
  <c r="HE394" i="1"/>
  <c r="HE395" i="1"/>
  <c r="HE396" i="1"/>
  <c r="HE397" i="1"/>
  <c r="HE398" i="1"/>
  <c r="HE399" i="1"/>
  <c r="HE400" i="1"/>
  <c r="HE401" i="1"/>
  <c r="HE402" i="1"/>
  <c r="HE403" i="1"/>
  <c r="HE404" i="1"/>
  <c r="HE405" i="1"/>
  <c r="HE406" i="1"/>
  <c r="HE407" i="1"/>
  <c r="HE408" i="1"/>
  <c r="HE409" i="1"/>
  <c r="HE410" i="1"/>
  <c r="HE411" i="1"/>
  <c r="HE412" i="1"/>
  <c r="HE413" i="1"/>
  <c r="HE414" i="1"/>
  <c r="HE415" i="1"/>
  <c r="HE416" i="1"/>
  <c r="HE417" i="1"/>
  <c r="HE418" i="1"/>
  <c r="HE419" i="1"/>
  <c r="HE420" i="1"/>
  <c r="HE421" i="1"/>
  <c r="HE422" i="1"/>
  <c r="HE423" i="1"/>
  <c r="HE424" i="1"/>
  <c r="HE425" i="1"/>
  <c r="HE426" i="1"/>
  <c r="HE427" i="1"/>
  <c r="HE428" i="1"/>
  <c r="HE429" i="1"/>
  <c r="HE430" i="1"/>
  <c r="HE431" i="1"/>
  <c r="HE432" i="1"/>
  <c r="HE433" i="1"/>
  <c r="HE434" i="1"/>
  <c r="HE435" i="1"/>
  <c r="HE436" i="1"/>
  <c r="HE437" i="1"/>
  <c r="HE438" i="1"/>
  <c r="HE439" i="1"/>
  <c r="HE440" i="1"/>
  <c r="HE441" i="1"/>
  <c r="HE442" i="1"/>
  <c r="HE443" i="1"/>
  <c r="HE444" i="1"/>
  <c r="HE445" i="1"/>
  <c r="HE446" i="1"/>
  <c r="HE447" i="1"/>
  <c r="HE448" i="1"/>
  <c r="HE449" i="1"/>
  <c r="HE450" i="1"/>
  <c r="HE451" i="1"/>
  <c r="HE452" i="1"/>
  <c r="HE453" i="1"/>
  <c r="HE454" i="1"/>
  <c r="HE455" i="1"/>
  <c r="HE456" i="1"/>
  <c r="HE457" i="1"/>
  <c r="HE458" i="1"/>
  <c r="HE459" i="1"/>
  <c r="HE460" i="1"/>
  <c r="HE461" i="1"/>
  <c r="HE462" i="1"/>
  <c r="HE463" i="1"/>
  <c r="HE464" i="1"/>
  <c r="HE465" i="1"/>
  <c r="HE466" i="1"/>
  <c r="HE467" i="1"/>
  <c r="HE468" i="1"/>
  <c r="HE469" i="1"/>
  <c r="HE470" i="1"/>
  <c r="HE471" i="1"/>
  <c r="HE472" i="1"/>
  <c r="HE473" i="1"/>
  <c r="HE474" i="1"/>
  <c r="HE475" i="1"/>
  <c r="HE476" i="1"/>
  <c r="HE477" i="1"/>
  <c r="HE478" i="1"/>
  <c r="HE479" i="1"/>
  <c r="HE480" i="1"/>
  <c r="HE481" i="1"/>
  <c r="HE482" i="1"/>
  <c r="HE483" i="1"/>
  <c r="HE484" i="1"/>
  <c r="HE485" i="1"/>
  <c r="HE486" i="1"/>
  <c r="HE487" i="1"/>
  <c r="HE488" i="1"/>
  <c r="HE489" i="1"/>
  <c r="HE490" i="1"/>
  <c r="HE491" i="1"/>
  <c r="HE492" i="1"/>
  <c r="HE493" i="1"/>
  <c r="HE494" i="1"/>
  <c r="HE495" i="1"/>
  <c r="HE496" i="1"/>
  <c r="HE497" i="1"/>
  <c r="HE498" i="1"/>
  <c r="HE499" i="1"/>
  <c r="HE500" i="1"/>
  <c r="HE501" i="1"/>
  <c r="HE502" i="1"/>
  <c r="HE503" i="1"/>
  <c r="HE504" i="1"/>
  <c r="HE505" i="1"/>
  <c r="HE506" i="1"/>
  <c r="HE507" i="1"/>
  <c r="HE508" i="1"/>
  <c r="HE509" i="1"/>
  <c r="HE510" i="1"/>
  <c r="HE511" i="1"/>
  <c r="HE512" i="1"/>
  <c r="HE513" i="1"/>
  <c r="HE514" i="1"/>
  <c r="HE515" i="1"/>
  <c r="HE516" i="1"/>
  <c r="HE517" i="1"/>
  <c r="HE518" i="1"/>
  <c r="HE519" i="1"/>
  <c r="HE520" i="1"/>
  <c r="HE521" i="1"/>
  <c r="HE522" i="1"/>
  <c r="HE523" i="1"/>
  <c r="HE524" i="1"/>
  <c r="HE525" i="1"/>
  <c r="HE526" i="1"/>
  <c r="HE527" i="1"/>
  <c r="HE528" i="1"/>
  <c r="HE529" i="1"/>
  <c r="HE530" i="1"/>
  <c r="HE531" i="1"/>
  <c r="HE532" i="1"/>
  <c r="HE533" i="1"/>
  <c r="HE534" i="1"/>
  <c r="HE535" i="1"/>
  <c r="HE536" i="1"/>
  <c r="HE537" i="1"/>
  <c r="HE538" i="1"/>
  <c r="HE539" i="1"/>
  <c r="HE540" i="1"/>
  <c r="HE541" i="1"/>
  <c r="HE542" i="1"/>
  <c r="HE543" i="1"/>
  <c r="HE544" i="1"/>
  <c r="HE545" i="1"/>
  <c r="HE546" i="1"/>
  <c r="HE547" i="1"/>
  <c r="HE548" i="1"/>
  <c r="HE549" i="1"/>
  <c r="HE550" i="1"/>
  <c r="HE551" i="1"/>
  <c r="HE552" i="1"/>
  <c r="HE553" i="1"/>
  <c r="HE554" i="1"/>
  <c r="HE555" i="1"/>
  <c r="HE556" i="1"/>
  <c r="HE557" i="1"/>
  <c r="HE558" i="1"/>
  <c r="HE559" i="1"/>
  <c r="HE560" i="1"/>
  <c r="HE561" i="1"/>
  <c r="HE562" i="1"/>
  <c r="HE563" i="1"/>
  <c r="HE564" i="1"/>
  <c r="HE565" i="1"/>
  <c r="HE566" i="1"/>
  <c r="HE567" i="1"/>
  <c r="HE568" i="1"/>
  <c r="HE569" i="1"/>
  <c r="HE570" i="1"/>
  <c r="HE571" i="1"/>
  <c r="HE572" i="1"/>
  <c r="HE573" i="1"/>
  <c r="HE574" i="1"/>
  <c r="HE575" i="1"/>
  <c r="HE576" i="1"/>
  <c r="HE577" i="1"/>
  <c r="HE578" i="1"/>
  <c r="HE579" i="1"/>
  <c r="HE580" i="1"/>
  <c r="HE581" i="1"/>
  <c r="HE582" i="1"/>
  <c r="HE583" i="1"/>
  <c r="HE584" i="1"/>
  <c r="HE585" i="1"/>
  <c r="HE586" i="1"/>
  <c r="HE587" i="1"/>
  <c r="HE588" i="1"/>
  <c r="HE589" i="1"/>
  <c r="HE590" i="1"/>
  <c r="HE591" i="1"/>
  <c r="HE592" i="1"/>
  <c r="HE593" i="1"/>
  <c r="HE594" i="1"/>
  <c r="HE595" i="1"/>
  <c r="HE596" i="1"/>
  <c r="HE597" i="1"/>
  <c r="HE598" i="1"/>
  <c r="HE599" i="1"/>
  <c r="HE600" i="1"/>
  <c r="HE601" i="1"/>
  <c r="HE602" i="1"/>
  <c r="HE603" i="1"/>
  <c r="HE604" i="1"/>
  <c r="HE605" i="1"/>
  <c r="HE606" i="1"/>
  <c r="HE607" i="1"/>
  <c r="HE608" i="1"/>
  <c r="HE609" i="1"/>
  <c r="HE610" i="1"/>
  <c r="HE611" i="1"/>
  <c r="HE612" i="1"/>
  <c r="HE613" i="1"/>
  <c r="HE614" i="1"/>
  <c r="HE615" i="1"/>
  <c r="HE616" i="1"/>
  <c r="HE617" i="1"/>
  <c r="HE618" i="1"/>
  <c r="HE619" i="1"/>
  <c r="HE620" i="1"/>
  <c r="HE621" i="1"/>
  <c r="HE622" i="1"/>
  <c r="HE623" i="1"/>
  <c r="HE624" i="1"/>
  <c r="HE625" i="1"/>
  <c r="HE626" i="1"/>
  <c r="HE627" i="1"/>
  <c r="HE628" i="1"/>
  <c r="HE629" i="1"/>
  <c r="HE630" i="1"/>
  <c r="HE631" i="1"/>
  <c r="HE632" i="1"/>
  <c r="HE633" i="1"/>
  <c r="HE634" i="1"/>
  <c r="HE635" i="1"/>
  <c r="HE636" i="1"/>
  <c r="HE637" i="1"/>
  <c r="HE638" i="1"/>
  <c r="HE639" i="1"/>
  <c r="HE640" i="1"/>
  <c r="HE641" i="1"/>
  <c r="HE642" i="1"/>
  <c r="HE643" i="1"/>
  <c r="HE644" i="1"/>
  <c r="HE645" i="1"/>
  <c r="HE646" i="1"/>
  <c r="HE647" i="1"/>
  <c r="HE648" i="1"/>
  <c r="HE649" i="1"/>
  <c r="HE650" i="1"/>
  <c r="HE651" i="1"/>
  <c r="HE652" i="1"/>
  <c r="HE653" i="1"/>
  <c r="HE654" i="1"/>
  <c r="HE655" i="1"/>
  <c r="HE656" i="1"/>
  <c r="HE657" i="1"/>
  <c r="HE658" i="1"/>
  <c r="HE659" i="1"/>
  <c r="HE660" i="1"/>
  <c r="HE661" i="1"/>
  <c r="HE662" i="1"/>
  <c r="HE663" i="1"/>
  <c r="HE664" i="1"/>
  <c r="HE665" i="1"/>
  <c r="HE666" i="1"/>
  <c r="HE667" i="1"/>
  <c r="HE668" i="1"/>
  <c r="HE669" i="1"/>
  <c r="HE670" i="1"/>
  <c r="HE671" i="1"/>
  <c r="HE672" i="1"/>
  <c r="HE673" i="1"/>
  <c r="HE674" i="1"/>
  <c r="HE675" i="1"/>
  <c r="HE676" i="1"/>
  <c r="HE677" i="1"/>
  <c r="HE678" i="1"/>
  <c r="HE679" i="1"/>
  <c r="HE680" i="1"/>
  <c r="HE681" i="1"/>
  <c r="HE682" i="1"/>
  <c r="HE683" i="1"/>
  <c r="HE684" i="1"/>
  <c r="HE685" i="1"/>
  <c r="HE686" i="1"/>
  <c r="HE687" i="1"/>
  <c r="HE688" i="1"/>
  <c r="HE689" i="1"/>
  <c r="HE690" i="1"/>
  <c r="HE691" i="1"/>
  <c r="HE692" i="1"/>
  <c r="HE693" i="1"/>
  <c r="HE694" i="1"/>
  <c r="HE695" i="1"/>
  <c r="HE696" i="1"/>
  <c r="HE697" i="1"/>
  <c r="HE698" i="1"/>
  <c r="HE699" i="1"/>
  <c r="HE700" i="1"/>
  <c r="HE701" i="1"/>
  <c r="HE702" i="1"/>
  <c r="HE703" i="1"/>
  <c r="HE704" i="1"/>
  <c r="HE705" i="1"/>
  <c r="HE706" i="1"/>
  <c r="HE707" i="1"/>
  <c r="HE708" i="1"/>
  <c r="HE709" i="1"/>
  <c r="HE710" i="1"/>
  <c r="HE711" i="1"/>
  <c r="HE712" i="1"/>
  <c r="HE713" i="1"/>
  <c r="HE714" i="1"/>
  <c r="HE715" i="1"/>
  <c r="HE716" i="1"/>
  <c r="HE717" i="1"/>
  <c r="HE718" i="1"/>
  <c r="HE719" i="1"/>
  <c r="HE720" i="1"/>
  <c r="HE721" i="1"/>
  <c r="HE722" i="1"/>
  <c r="HE723" i="1"/>
  <c r="HE724" i="1"/>
  <c r="HE725" i="1"/>
  <c r="HE726" i="1"/>
  <c r="HE727" i="1"/>
  <c r="HE728" i="1"/>
  <c r="HE729" i="1"/>
  <c r="HE730" i="1"/>
  <c r="HE731" i="1"/>
  <c r="HE732" i="1"/>
  <c r="HE733" i="1"/>
  <c r="HE734" i="1"/>
  <c r="HE735" i="1"/>
  <c r="HE736" i="1"/>
  <c r="HE737" i="1"/>
  <c r="HE738" i="1"/>
  <c r="HE739" i="1"/>
  <c r="HE740" i="1"/>
  <c r="HE741" i="1"/>
  <c r="HE742" i="1"/>
  <c r="HE743" i="1"/>
  <c r="HE744" i="1"/>
  <c r="HE745" i="1"/>
  <c r="HE746" i="1"/>
  <c r="HE747" i="1"/>
  <c r="HE748" i="1"/>
  <c r="HE749" i="1"/>
  <c r="HE750" i="1"/>
  <c r="HE751" i="1"/>
  <c r="HE752" i="1"/>
  <c r="HE753" i="1"/>
  <c r="HE754" i="1"/>
  <c r="HE755" i="1"/>
  <c r="HE756" i="1"/>
  <c r="HE757" i="1"/>
  <c r="HE758" i="1"/>
  <c r="HE759" i="1"/>
  <c r="HE760" i="1"/>
  <c r="HE761" i="1"/>
  <c r="HE762" i="1"/>
  <c r="HE763" i="1"/>
  <c r="HE764" i="1"/>
  <c r="HE765" i="1"/>
  <c r="HE766" i="1"/>
  <c r="HE767" i="1"/>
  <c r="HE768" i="1"/>
  <c r="HE769" i="1"/>
  <c r="HE770" i="1"/>
  <c r="HE771" i="1"/>
  <c r="HE772" i="1"/>
  <c r="HE773" i="1"/>
  <c r="HE774" i="1"/>
  <c r="HE775" i="1"/>
  <c r="HE776" i="1"/>
  <c r="HE777" i="1"/>
  <c r="HE778" i="1"/>
  <c r="HE779" i="1"/>
  <c r="HE780" i="1"/>
  <c r="HE781" i="1"/>
  <c r="HE782" i="1"/>
  <c r="HE783" i="1"/>
  <c r="HE784" i="1"/>
  <c r="HE785" i="1"/>
  <c r="HE786" i="1"/>
  <c r="HE787" i="1"/>
  <c r="HE788" i="1"/>
  <c r="HE789" i="1"/>
  <c r="HE790" i="1"/>
  <c r="HE791" i="1"/>
  <c r="HE792" i="1"/>
  <c r="HE793" i="1"/>
  <c r="HE794" i="1"/>
  <c r="HE795" i="1"/>
  <c r="HE796" i="1"/>
  <c r="HE797" i="1"/>
  <c r="HE798" i="1"/>
  <c r="HE799" i="1"/>
  <c r="HE800" i="1"/>
  <c r="HE801" i="1"/>
  <c r="HE310" i="1"/>
  <c r="FU220" i="1" l="1"/>
  <c r="GE244" i="1"/>
  <c r="GF244" i="1" s="1"/>
  <c r="FU295" i="1"/>
  <c r="GE301" i="1"/>
  <c r="GF301" i="1" s="1"/>
  <c r="GE172" i="1"/>
  <c r="GF172" i="1" s="1"/>
  <c r="GE175" i="1"/>
  <c r="GF175" i="1" s="1"/>
  <c r="GE134" i="1"/>
  <c r="GF134" i="1" s="1"/>
  <c r="GE151" i="1"/>
  <c r="GF151" i="1" s="1"/>
  <c r="FU157" i="1"/>
  <c r="GE201" i="1"/>
  <c r="GF201" i="1" s="1"/>
  <c r="GE130" i="1"/>
  <c r="GF130" i="1" s="1"/>
  <c r="GE207" i="1"/>
  <c r="GF207" i="1" s="1"/>
  <c r="GE15" i="1"/>
  <c r="FU264" i="1"/>
  <c r="FU177" i="1"/>
  <c r="FU298" i="1"/>
  <c r="FU258" i="1"/>
  <c r="GE292" i="1"/>
  <c r="GF292" i="1" s="1"/>
  <c r="GE222" i="1"/>
  <c r="GF222" i="1" s="1"/>
  <c r="FU289" i="1"/>
  <c r="FU215" i="1"/>
  <c r="GE253" i="1"/>
  <c r="GF253" i="1" s="1"/>
  <c r="GE125" i="1"/>
  <c r="GF125" i="1" s="1"/>
  <c r="GE239" i="1"/>
  <c r="GF239" i="1" s="1"/>
  <c r="FU273" i="1"/>
  <c r="GE150" i="1"/>
  <c r="GF150" i="1" s="1"/>
  <c r="FU44" i="1"/>
  <c r="FU161" i="1"/>
  <c r="GE263" i="1"/>
  <c r="GF263" i="1" s="1"/>
  <c r="FU135" i="1"/>
  <c r="GE109" i="1"/>
  <c r="GF109" i="1" s="1"/>
  <c r="FU50" i="1"/>
  <c r="GE228" i="1"/>
  <c r="GF228" i="1" s="1"/>
  <c r="GE146" i="1"/>
  <c r="GF146" i="1" s="1"/>
  <c r="FU29" i="1"/>
  <c r="FU126" i="1"/>
  <c r="FU65" i="1"/>
  <c r="GE23" i="1"/>
  <c r="GF23" i="1" s="1"/>
  <c r="FU108" i="1"/>
  <c r="FU141" i="1"/>
  <c r="FU113" i="1"/>
  <c r="GE136" i="1"/>
  <c r="GF136" i="1" s="1"/>
  <c r="GE124" i="1"/>
  <c r="GF124" i="1" s="1"/>
  <c r="FU57" i="1"/>
  <c r="GE137" i="1"/>
  <c r="GF137" i="1" s="1"/>
  <c r="FU86" i="1"/>
  <c r="GE16" i="1"/>
  <c r="GF16" i="1" s="1"/>
  <c r="FU110" i="1"/>
  <c r="FU31" i="1"/>
  <c r="GE77" i="1"/>
  <c r="GF77" i="1" s="1"/>
  <c r="FU160" i="1"/>
  <c r="GE142" i="1"/>
  <c r="GF142" i="1" s="1"/>
  <c r="GE121" i="1"/>
  <c r="GF121" i="1" s="1"/>
  <c r="FU79" i="1"/>
  <c r="GE279" i="1"/>
  <c r="GF279" i="1" s="1"/>
  <c r="GE209" i="1"/>
  <c r="GF209" i="1" s="1"/>
  <c r="GE149" i="1"/>
  <c r="GF149" i="1" s="1"/>
  <c r="FU196" i="1"/>
  <c r="GE183" i="1"/>
  <c r="GF183" i="1" s="1"/>
  <c r="FU296" i="1"/>
  <c r="GE184" i="1"/>
  <c r="GF184" i="1" s="1"/>
  <c r="GE33" i="1"/>
  <c r="GF33" i="1" s="1"/>
  <c r="FU257" i="1"/>
  <c r="FU129" i="1"/>
  <c r="FU179" i="1"/>
  <c r="GE173" i="1"/>
  <c r="GF173" i="1" s="1"/>
  <c r="GE40" i="1"/>
  <c r="GF40" i="1" s="1"/>
  <c r="GE302" i="1"/>
  <c r="GF302" i="1" s="1"/>
  <c r="GE246" i="1"/>
  <c r="GF246" i="1" s="1"/>
  <c r="GE143" i="1"/>
  <c r="GF143" i="1" s="1"/>
  <c r="GE208" i="1"/>
  <c r="GF208" i="1" s="1"/>
  <c r="FU169" i="1"/>
  <c r="FU200" i="1"/>
  <c r="GE87" i="1"/>
  <c r="GF87" i="1" s="1"/>
  <c r="FU45" i="1"/>
  <c r="GE223" i="1"/>
  <c r="GF223" i="1" s="1"/>
  <c r="GE194" i="1"/>
  <c r="GF194" i="1" s="1"/>
  <c r="GE54" i="1"/>
  <c r="GF54" i="1" s="1"/>
  <c r="FU47" i="1"/>
  <c r="FU68" i="1"/>
  <c r="GE60" i="1"/>
  <c r="GF60" i="1" s="1"/>
  <c r="GE25" i="1"/>
  <c r="GF25" i="1" s="1"/>
  <c r="GE88" i="1"/>
  <c r="GF88" i="1" s="1"/>
  <c r="FU217" i="1"/>
  <c r="GE205" i="1"/>
  <c r="GF205" i="1" s="1"/>
  <c r="GE69" i="1"/>
  <c r="GF69" i="1" s="1"/>
  <c r="GE72" i="1"/>
  <c r="GF72" i="1" s="1"/>
  <c r="GE52" i="1"/>
  <c r="GF52" i="1" s="1"/>
  <c r="FU269" i="1"/>
  <c r="FU212" i="1"/>
  <c r="GE256" i="1"/>
  <c r="GF256" i="1" s="1"/>
  <c r="FU199" i="1"/>
  <c r="FU168" i="1"/>
  <c r="GE132" i="1"/>
  <c r="GF132" i="1" s="1"/>
  <c r="GE192" i="1"/>
  <c r="GF192" i="1" s="1"/>
  <c r="GE116" i="1"/>
  <c r="GF116" i="1" s="1"/>
  <c r="GE49" i="1"/>
  <c r="GF49" i="1" s="1"/>
  <c r="GE202" i="1"/>
  <c r="GF202" i="1" s="1"/>
  <c r="FU105" i="1"/>
  <c r="GE64" i="1"/>
  <c r="GF64" i="1" s="1"/>
  <c r="FU48" i="1"/>
  <c r="GE20" i="1"/>
  <c r="GF20" i="1" s="1"/>
  <c r="FU247" i="1"/>
  <c r="FU132" i="1"/>
  <c r="GE261" i="1"/>
  <c r="GF261" i="1" s="1"/>
  <c r="GE277" i="1"/>
  <c r="GF277" i="1" s="1"/>
  <c r="GE229" i="1"/>
  <c r="GF229" i="1" s="1"/>
  <c r="GE245" i="1"/>
  <c r="GF245" i="1" s="1"/>
  <c r="GE191" i="1"/>
  <c r="GF191" i="1" s="1"/>
  <c r="GE167" i="1"/>
  <c r="GF167" i="1" s="1"/>
  <c r="FU37" i="1"/>
  <c r="GE103" i="1"/>
  <c r="GF103" i="1" s="1"/>
  <c r="GE266" i="1"/>
  <c r="GF266" i="1" s="1"/>
  <c r="FU133" i="1"/>
  <c r="GE133" i="1"/>
  <c r="GF133" i="1" s="1"/>
  <c r="GE300" i="1"/>
  <c r="GF300" i="1" s="1"/>
  <c r="FU174" i="1"/>
  <c r="GE221" i="1"/>
  <c r="GF221" i="1" s="1"/>
  <c r="FU272" i="1"/>
  <c r="FU231" i="1"/>
  <c r="FU71" i="1"/>
  <c r="GE112" i="1"/>
  <c r="GF112" i="1" s="1"/>
  <c r="GE148" i="1"/>
  <c r="GF148" i="1" s="1"/>
  <c r="FU111" i="1"/>
  <c r="GE254" i="1"/>
  <c r="GF254" i="1" s="1"/>
  <c r="GE247" i="1"/>
  <c r="GF247" i="1" s="1"/>
  <c r="GE293" i="1"/>
  <c r="GF293" i="1" s="1"/>
  <c r="FU287" i="1"/>
  <c r="GE213" i="1"/>
  <c r="GF213" i="1" s="1"/>
  <c r="FU55" i="1"/>
  <c r="FU284" i="1"/>
  <c r="GE282" i="1"/>
  <c r="GF282" i="1" s="1"/>
  <c r="GF15" i="1"/>
  <c r="FU17" i="1"/>
  <c r="GE17" i="1"/>
  <c r="GF17" i="1" s="1"/>
  <c r="FT13" i="1"/>
  <c r="HB16" i="1"/>
  <c r="HB17" i="1"/>
  <c r="HB18" i="1"/>
  <c r="HB19" i="1"/>
  <c r="HB20" i="1"/>
  <c r="HB21" i="1"/>
  <c r="HB22" i="1"/>
  <c r="HB23" i="1"/>
  <c r="HB24" i="1"/>
  <c r="HB25" i="1"/>
  <c r="HB26" i="1"/>
  <c r="HB27" i="1"/>
  <c r="HB28" i="1"/>
  <c r="HB29" i="1"/>
  <c r="HB30" i="1"/>
  <c r="HB31" i="1"/>
  <c r="HB32" i="1"/>
  <c r="HB33" i="1"/>
  <c r="HB34" i="1"/>
  <c r="HB35" i="1"/>
  <c r="HB36" i="1"/>
  <c r="HB37" i="1"/>
  <c r="HB38" i="1"/>
  <c r="HB39" i="1"/>
  <c r="HB40" i="1"/>
  <c r="HB41" i="1"/>
  <c r="HB42" i="1"/>
  <c r="HB43" i="1"/>
  <c r="HB44" i="1"/>
  <c r="HB45" i="1"/>
  <c r="HB46" i="1"/>
  <c r="HB47" i="1"/>
  <c r="HB48" i="1"/>
  <c r="HB49" i="1"/>
  <c r="HB50" i="1"/>
  <c r="HB51" i="1"/>
  <c r="HB52" i="1"/>
  <c r="HB53" i="1"/>
  <c r="HB54" i="1"/>
  <c r="HB55" i="1"/>
  <c r="HB56" i="1"/>
  <c r="HB57" i="1"/>
  <c r="HB58" i="1"/>
  <c r="HB59" i="1"/>
  <c r="HB60" i="1"/>
  <c r="HB61" i="1"/>
  <c r="HB62" i="1"/>
  <c r="HB63" i="1"/>
  <c r="HB64" i="1"/>
  <c r="HB65" i="1"/>
  <c r="HB66" i="1"/>
  <c r="HB67" i="1"/>
  <c r="HB68" i="1"/>
  <c r="HB69" i="1"/>
  <c r="HB70" i="1"/>
  <c r="HB71" i="1"/>
  <c r="HB72" i="1"/>
  <c r="HB73" i="1"/>
  <c r="HB74" i="1"/>
  <c r="HB75" i="1"/>
  <c r="HB76" i="1"/>
  <c r="HB77" i="1"/>
  <c r="HB78" i="1"/>
  <c r="HB79" i="1"/>
  <c r="HB80" i="1"/>
  <c r="HB81" i="1"/>
  <c r="HB82" i="1"/>
  <c r="HB83" i="1"/>
  <c r="HB84" i="1"/>
  <c r="HB85" i="1"/>
  <c r="HB86" i="1"/>
  <c r="HB87" i="1"/>
  <c r="HB88" i="1"/>
  <c r="HB89" i="1"/>
  <c r="HB90" i="1"/>
  <c r="HB91" i="1"/>
  <c r="HB92" i="1"/>
  <c r="HB93" i="1"/>
  <c r="HB94" i="1"/>
  <c r="HB95" i="1"/>
  <c r="HB96" i="1"/>
  <c r="HB97" i="1"/>
  <c r="HB98" i="1"/>
  <c r="HB99" i="1"/>
  <c r="HB100" i="1"/>
  <c r="HB101" i="1"/>
  <c r="HB102" i="1"/>
  <c r="HB103" i="1"/>
  <c r="HB104" i="1"/>
  <c r="HB105" i="1"/>
  <c r="HB106" i="1"/>
  <c r="HB107" i="1"/>
  <c r="HB108" i="1"/>
  <c r="HB109" i="1"/>
  <c r="HB110" i="1"/>
  <c r="HB111" i="1"/>
  <c r="HB112" i="1"/>
  <c r="HB113" i="1"/>
  <c r="HB114" i="1"/>
  <c r="HB115" i="1"/>
  <c r="HB116" i="1"/>
  <c r="HB117" i="1"/>
  <c r="HB118" i="1"/>
  <c r="HB119" i="1"/>
  <c r="HB120" i="1"/>
  <c r="HB121" i="1"/>
  <c r="HB122" i="1"/>
  <c r="HB123" i="1"/>
  <c r="HB124" i="1"/>
  <c r="HB125" i="1"/>
  <c r="HB126" i="1"/>
  <c r="HB127" i="1"/>
  <c r="HB128" i="1"/>
  <c r="HB129" i="1"/>
  <c r="HB130" i="1"/>
  <c r="HB131" i="1"/>
  <c r="HB132" i="1"/>
  <c r="HB133" i="1"/>
  <c r="HB134" i="1"/>
  <c r="HB135" i="1"/>
  <c r="HB136" i="1"/>
  <c r="HB137" i="1"/>
  <c r="HB138" i="1"/>
  <c r="HB139" i="1"/>
  <c r="HB140" i="1"/>
  <c r="HB141" i="1"/>
  <c r="HB142" i="1"/>
  <c r="HB143" i="1"/>
  <c r="HB144" i="1"/>
  <c r="HB145" i="1"/>
  <c r="HB146" i="1"/>
  <c r="HB147" i="1"/>
  <c r="HB148" i="1"/>
  <c r="HB149" i="1"/>
  <c r="HB150" i="1"/>
  <c r="HB151" i="1"/>
  <c r="HB152" i="1"/>
  <c r="HB153" i="1"/>
  <c r="HB154" i="1"/>
  <c r="HB155" i="1"/>
  <c r="HB156" i="1"/>
  <c r="HB157" i="1"/>
  <c r="HB158" i="1"/>
  <c r="HB159" i="1"/>
  <c r="HB160" i="1"/>
  <c r="HB161" i="1"/>
  <c r="HB162" i="1"/>
  <c r="HB163" i="1"/>
  <c r="HB164" i="1"/>
  <c r="HB165" i="1"/>
  <c r="HB166" i="1"/>
  <c r="HB167" i="1"/>
  <c r="HB168" i="1"/>
  <c r="HB169" i="1"/>
  <c r="HB170" i="1"/>
  <c r="HB171" i="1"/>
  <c r="HB172" i="1"/>
  <c r="HB173" i="1"/>
  <c r="HB174" i="1"/>
  <c r="HB175" i="1"/>
  <c r="HB176" i="1"/>
  <c r="HB177" i="1"/>
  <c r="HB178" i="1"/>
  <c r="HB179" i="1"/>
  <c r="HB180" i="1"/>
  <c r="HB181" i="1"/>
  <c r="HB182" i="1"/>
  <c r="HB183" i="1"/>
  <c r="HB184" i="1"/>
  <c r="HB185" i="1"/>
  <c r="HB186" i="1"/>
  <c r="HB187" i="1"/>
  <c r="HB188" i="1"/>
  <c r="HB189" i="1"/>
  <c r="HB190" i="1"/>
  <c r="HB191" i="1"/>
  <c r="HB192" i="1"/>
  <c r="HB193" i="1"/>
  <c r="HB194" i="1"/>
  <c r="HB195" i="1"/>
  <c r="HB196" i="1"/>
  <c r="HB197" i="1"/>
  <c r="HB198" i="1"/>
  <c r="HB199" i="1"/>
  <c r="HB200" i="1"/>
  <c r="HB201" i="1"/>
  <c r="HB202" i="1"/>
  <c r="HB203" i="1"/>
  <c r="HB204" i="1"/>
  <c r="HB205" i="1"/>
  <c r="HB206" i="1"/>
  <c r="HB207" i="1"/>
  <c r="HB208" i="1"/>
  <c r="HB209" i="1"/>
  <c r="HB210" i="1"/>
  <c r="HB211" i="1"/>
  <c r="HB212" i="1"/>
  <c r="HB213" i="1"/>
  <c r="HB214" i="1"/>
  <c r="HB215" i="1"/>
  <c r="HB216" i="1"/>
  <c r="HB217" i="1"/>
  <c r="HB218" i="1"/>
  <c r="HB219" i="1"/>
  <c r="HB220" i="1"/>
  <c r="HB221" i="1"/>
  <c r="HB222" i="1"/>
  <c r="HB223" i="1"/>
  <c r="HB224" i="1"/>
  <c r="HB225" i="1"/>
  <c r="HB226" i="1"/>
  <c r="HB227" i="1"/>
  <c r="HB228" i="1"/>
  <c r="HB229" i="1"/>
  <c r="HB230" i="1"/>
  <c r="HB231" i="1"/>
  <c r="HB232" i="1"/>
  <c r="HB233" i="1"/>
  <c r="HB234" i="1"/>
  <c r="HB235" i="1"/>
  <c r="HB236" i="1"/>
  <c r="HB237" i="1"/>
  <c r="HB238" i="1"/>
  <c r="HB239" i="1"/>
  <c r="HB240" i="1"/>
  <c r="HB241" i="1"/>
  <c r="HB242" i="1"/>
  <c r="HB243" i="1"/>
  <c r="HB244" i="1"/>
  <c r="HB245" i="1"/>
  <c r="HB246" i="1"/>
  <c r="HB247" i="1"/>
  <c r="HB248" i="1"/>
  <c r="HB249" i="1"/>
  <c r="HB250" i="1"/>
  <c r="HB251" i="1"/>
  <c r="HB252" i="1"/>
  <c r="HB253" i="1"/>
  <c r="HB254" i="1"/>
  <c r="HB255" i="1"/>
  <c r="HB256" i="1"/>
  <c r="HB257" i="1"/>
  <c r="HB258" i="1"/>
  <c r="HB259" i="1"/>
  <c r="HB260" i="1"/>
  <c r="HB261" i="1"/>
  <c r="HB262" i="1"/>
  <c r="HB263" i="1"/>
  <c r="HB264" i="1"/>
  <c r="HB265" i="1"/>
  <c r="HB266" i="1"/>
  <c r="HB267" i="1"/>
  <c r="HB268" i="1"/>
  <c r="HB269" i="1"/>
  <c r="HB270" i="1"/>
  <c r="HB271" i="1"/>
  <c r="HB272" i="1"/>
  <c r="HB273" i="1"/>
  <c r="HB274" i="1"/>
  <c r="HB275" i="1"/>
  <c r="HB276" i="1"/>
  <c r="HB277" i="1"/>
  <c r="HB278" i="1"/>
  <c r="HB279" i="1"/>
  <c r="HB280" i="1"/>
  <c r="HB281" i="1"/>
  <c r="HB282" i="1"/>
  <c r="HB283" i="1"/>
  <c r="HB284" i="1"/>
  <c r="HB285" i="1"/>
  <c r="HB286" i="1"/>
  <c r="HB287" i="1"/>
  <c r="HB288" i="1"/>
  <c r="HB289" i="1"/>
  <c r="HB290" i="1"/>
  <c r="HB291" i="1"/>
  <c r="HB292" i="1"/>
  <c r="HB293" i="1"/>
  <c r="HB294" i="1"/>
  <c r="HB295" i="1"/>
  <c r="HB296" i="1"/>
  <c r="HB297" i="1"/>
  <c r="HB298" i="1"/>
  <c r="HB299" i="1"/>
  <c r="HB300" i="1"/>
  <c r="HB301" i="1"/>
  <c r="HB302" i="1"/>
  <c r="HB303" i="1"/>
  <c r="HB304" i="1"/>
  <c r="HB305" i="1"/>
  <c r="HB306" i="1"/>
  <c r="HB307" i="1"/>
  <c r="HB308" i="1"/>
  <c r="HB15" i="1"/>
  <c r="GO308" i="1"/>
  <c r="GS308" i="1" s="1"/>
  <c r="GO307" i="1"/>
  <c r="GS307" i="1" s="1"/>
  <c r="GO306" i="1"/>
  <c r="GS306" i="1" s="1"/>
  <c r="GO305" i="1"/>
  <c r="GS305" i="1" s="1"/>
  <c r="GO304" i="1"/>
  <c r="GS304" i="1" s="1"/>
  <c r="GT304" i="1" s="1"/>
  <c r="GO303" i="1"/>
  <c r="GS303" i="1" s="1"/>
  <c r="GT303" i="1" s="1"/>
  <c r="GO302" i="1"/>
  <c r="GS302" i="1" s="1"/>
  <c r="GT302" i="1" s="1"/>
  <c r="GO301" i="1"/>
  <c r="GS301" i="1" s="1"/>
  <c r="GT301" i="1" s="1"/>
  <c r="GO300" i="1"/>
  <c r="GS300" i="1" s="1"/>
  <c r="GO299" i="1"/>
  <c r="GS299" i="1" s="1"/>
  <c r="GO298" i="1"/>
  <c r="GS298" i="1" s="1"/>
  <c r="GO297" i="1"/>
  <c r="GS297" i="1" s="1"/>
  <c r="GO296" i="1"/>
  <c r="GS296" i="1" s="1"/>
  <c r="GT296" i="1" s="1"/>
  <c r="GO295" i="1"/>
  <c r="GS295" i="1" s="1"/>
  <c r="GT295" i="1" s="1"/>
  <c r="GO294" i="1"/>
  <c r="GS294" i="1" s="1"/>
  <c r="GT294" i="1" s="1"/>
  <c r="GO293" i="1"/>
  <c r="GS293" i="1" s="1"/>
  <c r="GT293" i="1" s="1"/>
  <c r="GO292" i="1"/>
  <c r="GS292" i="1" s="1"/>
  <c r="GO291" i="1"/>
  <c r="GS291" i="1" s="1"/>
  <c r="GO290" i="1"/>
  <c r="GS290" i="1" s="1"/>
  <c r="GO289" i="1"/>
  <c r="GS289" i="1" s="1"/>
  <c r="GO288" i="1"/>
  <c r="GS288" i="1" s="1"/>
  <c r="GT288" i="1" s="1"/>
  <c r="GO287" i="1"/>
  <c r="GS287" i="1" s="1"/>
  <c r="GT287" i="1" s="1"/>
  <c r="GO286" i="1"/>
  <c r="GS286" i="1" s="1"/>
  <c r="GT286" i="1" s="1"/>
  <c r="GO285" i="1"/>
  <c r="GS285" i="1" s="1"/>
  <c r="GT285" i="1" s="1"/>
  <c r="GO284" i="1"/>
  <c r="GS284" i="1" s="1"/>
  <c r="GO283" i="1"/>
  <c r="GS283" i="1" s="1"/>
  <c r="GO282" i="1"/>
  <c r="GS282" i="1" s="1"/>
  <c r="GO281" i="1"/>
  <c r="GS281" i="1" s="1"/>
  <c r="GO280" i="1"/>
  <c r="GS280" i="1" s="1"/>
  <c r="GT280" i="1" s="1"/>
  <c r="GO279" i="1"/>
  <c r="GS279" i="1" s="1"/>
  <c r="GT279" i="1" s="1"/>
  <c r="GO278" i="1"/>
  <c r="GS278" i="1" s="1"/>
  <c r="GT278" i="1" s="1"/>
  <c r="GO277" i="1"/>
  <c r="GS277" i="1" s="1"/>
  <c r="GT277" i="1" s="1"/>
  <c r="GO276" i="1"/>
  <c r="GS276" i="1" s="1"/>
  <c r="GO275" i="1"/>
  <c r="GS275" i="1" s="1"/>
  <c r="GO274" i="1"/>
  <c r="GS274" i="1" s="1"/>
  <c r="GO273" i="1"/>
  <c r="GS273" i="1" s="1"/>
  <c r="GO272" i="1"/>
  <c r="GS272" i="1" s="1"/>
  <c r="GT272" i="1" s="1"/>
  <c r="GO271" i="1"/>
  <c r="GS271" i="1" s="1"/>
  <c r="GT271" i="1" s="1"/>
  <c r="GO270" i="1"/>
  <c r="GS270" i="1" s="1"/>
  <c r="GT270" i="1" s="1"/>
  <c r="GO269" i="1"/>
  <c r="GS269" i="1" s="1"/>
  <c r="GT269" i="1" s="1"/>
  <c r="GO268" i="1"/>
  <c r="GS268" i="1" s="1"/>
  <c r="GO267" i="1"/>
  <c r="GS267" i="1" s="1"/>
  <c r="GO266" i="1"/>
  <c r="GS266" i="1" s="1"/>
  <c r="GO265" i="1"/>
  <c r="GS265" i="1" s="1"/>
  <c r="GO264" i="1"/>
  <c r="GS264" i="1" s="1"/>
  <c r="GT264" i="1" s="1"/>
  <c r="GO263" i="1"/>
  <c r="GS263" i="1" s="1"/>
  <c r="GT263" i="1" s="1"/>
  <c r="GO262" i="1"/>
  <c r="GS262" i="1" s="1"/>
  <c r="GT262" i="1" s="1"/>
  <c r="GO261" i="1"/>
  <c r="GS261" i="1" s="1"/>
  <c r="GT261" i="1" s="1"/>
  <c r="GO260" i="1"/>
  <c r="GS260" i="1" s="1"/>
  <c r="GO259" i="1"/>
  <c r="GS259" i="1" s="1"/>
  <c r="GO258" i="1"/>
  <c r="GS258" i="1" s="1"/>
  <c r="GO257" i="1"/>
  <c r="GS257" i="1" s="1"/>
  <c r="GO256" i="1"/>
  <c r="GS256" i="1" s="1"/>
  <c r="GT256" i="1" s="1"/>
  <c r="GO255" i="1"/>
  <c r="GS255" i="1" s="1"/>
  <c r="GT255" i="1" s="1"/>
  <c r="GO254" i="1"/>
  <c r="GS254" i="1" s="1"/>
  <c r="GT254" i="1" s="1"/>
  <c r="GO253" i="1"/>
  <c r="GS253" i="1" s="1"/>
  <c r="GT253" i="1" s="1"/>
  <c r="GO252" i="1"/>
  <c r="GS252" i="1" s="1"/>
  <c r="GO251" i="1"/>
  <c r="GS251" i="1" s="1"/>
  <c r="GT251" i="1" s="1"/>
  <c r="GO250" i="1"/>
  <c r="GS250" i="1" s="1"/>
  <c r="GO249" i="1"/>
  <c r="GS249" i="1" s="1"/>
  <c r="GO248" i="1"/>
  <c r="GS248" i="1" s="1"/>
  <c r="GT248" i="1" s="1"/>
  <c r="GO247" i="1"/>
  <c r="GS247" i="1" s="1"/>
  <c r="GT247" i="1" s="1"/>
  <c r="GO246" i="1"/>
  <c r="GS246" i="1" s="1"/>
  <c r="GT246" i="1" s="1"/>
  <c r="GO245" i="1"/>
  <c r="GS245" i="1" s="1"/>
  <c r="GO244" i="1"/>
  <c r="GS244" i="1" s="1"/>
  <c r="GO243" i="1"/>
  <c r="GS243" i="1" s="1"/>
  <c r="GT243" i="1" s="1"/>
  <c r="GO242" i="1"/>
  <c r="GS242" i="1" s="1"/>
  <c r="GO241" i="1"/>
  <c r="GS241" i="1" s="1"/>
  <c r="GO240" i="1"/>
  <c r="GS240" i="1" s="1"/>
  <c r="GT240" i="1" s="1"/>
  <c r="GO239" i="1"/>
  <c r="GS239" i="1" s="1"/>
  <c r="GT239" i="1" s="1"/>
  <c r="GO238" i="1"/>
  <c r="GS238" i="1" s="1"/>
  <c r="GT238" i="1" s="1"/>
  <c r="GO237" i="1"/>
  <c r="GS237" i="1" s="1"/>
  <c r="GT237" i="1" s="1"/>
  <c r="GO236" i="1"/>
  <c r="GS236" i="1" s="1"/>
  <c r="GO235" i="1"/>
  <c r="GS235" i="1" s="1"/>
  <c r="GT235" i="1" s="1"/>
  <c r="GO234" i="1"/>
  <c r="GS234" i="1" s="1"/>
  <c r="GO233" i="1"/>
  <c r="GS233" i="1" s="1"/>
  <c r="GO232" i="1"/>
  <c r="GS232" i="1" s="1"/>
  <c r="GT232" i="1" s="1"/>
  <c r="GO231" i="1"/>
  <c r="GS231" i="1" s="1"/>
  <c r="GT231" i="1" s="1"/>
  <c r="GO230" i="1"/>
  <c r="GS230" i="1" s="1"/>
  <c r="GT230" i="1" s="1"/>
  <c r="GO229" i="1"/>
  <c r="GS229" i="1" s="1"/>
  <c r="GT229" i="1" s="1"/>
  <c r="GO228" i="1"/>
  <c r="GS228" i="1" s="1"/>
  <c r="GO227" i="1"/>
  <c r="GS227" i="1" s="1"/>
  <c r="GT227" i="1" s="1"/>
  <c r="GO226" i="1"/>
  <c r="GS226" i="1" s="1"/>
  <c r="GO225" i="1"/>
  <c r="GS225" i="1" s="1"/>
  <c r="GO224" i="1"/>
  <c r="GS224" i="1" s="1"/>
  <c r="GT224" i="1" s="1"/>
  <c r="GO223" i="1"/>
  <c r="GS223" i="1" s="1"/>
  <c r="GT223" i="1" s="1"/>
  <c r="GO222" i="1"/>
  <c r="GS222" i="1" s="1"/>
  <c r="GT222" i="1" s="1"/>
  <c r="GO221" i="1"/>
  <c r="GS221" i="1" s="1"/>
  <c r="GO220" i="1"/>
  <c r="GS220" i="1" s="1"/>
  <c r="GO219" i="1"/>
  <c r="GS219" i="1" s="1"/>
  <c r="GO218" i="1"/>
  <c r="GS218" i="1" s="1"/>
  <c r="GO217" i="1"/>
  <c r="GS217" i="1" s="1"/>
  <c r="GO216" i="1"/>
  <c r="GS216" i="1" s="1"/>
  <c r="GT216" i="1" s="1"/>
  <c r="GO215" i="1"/>
  <c r="GS215" i="1" s="1"/>
  <c r="GT215" i="1" s="1"/>
  <c r="GO214" i="1"/>
  <c r="GS214" i="1" s="1"/>
  <c r="GO213" i="1"/>
  <c r="GS213" i="1" s="1"/>
  <c r="GO212" i="1"/>
  <c r="GS212" i="1" s="1"/>
  <c r="GO211" i="1"/>
  <c r="GS211" i="1" s="1"/>
  <c r="GO210" i="1"/>
  <c r="GS210" i="1" s="1"/>
  <c r="GO209" i="1"/>
  <c r="GS209" i="1" s="1"/>
  <c r="GO208" i="1"/>
  <c r="GS208" i="1" s="1"/>
  <c r="GT208" i="1" s="1"/>
  <c r="GO207" i="1"/>
  <c r="GS207" i="1" s="1"/>
  <c r="GT207" i="1" s="1"/>
  <c r="GO206" i="1"/>
  <c r="GS206" i="1" s="1"/>
  <c r="GO205" i="1"/>
  <c r="GS205" i="1" s="1"/>
  <c r="GT205" i="1" s="1"/>
  <c r="GO204" i="1"/>
  <c r="GS204" i="1" s="1"/>
  <c r="GO203" i="1"/>
  <c r="GS203" i="1" s="1"/>
  <c r="GO202" i="1"/>
  <c r="GS202" i="1" s="1"/>
  <c r="GO201" i="1"/>
  <c r="GS201" i="1" s="1"/>
  <c r="GO200" i="1"/>
  <c r="GS200" i="1" s="1"/>
  <c r="GT200" i="1" s="1"/>
  <c r="GO199" i="1"/>
  <c r="GS199" i="1" s="1"/>
  <c r="GT199" i="1" s="1"/>
  <c r="GO198" i="1"/>
  <c r="GS198" i="1" s="1"/>
  <c r="GT198" i="1" s="1"/>
  <c r="GO197" i="1"/>
  <c r="GS197" i="1" s="1"/>
  <c r="GT197" i="1" s="1"/>
  <c r="GO196" i="1"/>
  <c r="GS196" i="1" s="1"/>
  <c r="GO195" i="1"/>
  <c r="GS195" i="1" s="1"/>
  <c r="GO194" i="1"/>
  <c r="GS194" i="1" s="1"/>
  <c r="GO193" i="1"/>
  <c r="GS193" i="1" s="1"/>
  <c r="GO192" i="1"/>
  <c r="GS192" i="1" s="1"/>
  <c r="GT192" i="1" s="1"/>
  <c r="GO191" i="1"/>
  <c r="GS191" i="1" s="1"/>
  <c r="GT191" i="1" s="1"/>
  <c r="GO190" i="1"/>
  <c r="GS190" i="1" s="1"/>
  <c r="GO189" i="1"/>
  <c r="GS189" i="1" s="1"/>
  <c r="GT189" i="1" s="1"/>
  <c r="GO188" i="1"/>
  <c r="GS188" i="1" s="1"/>
  <c r="GO187" i="1"/>
  <c r="GS187" i="1" s="1"/>
  <c r="GO186" i="1"/>
  <c r="GS186" i="1" s="1"/>
  <c r="GO185" i="1"/>
  <c r="GS185" i="1" s="1"/>
  <c r="GO184" i="1"/>
  <c r="GS184" i="1" s="1"/>
  <c r="GT184" i="1" s="1"/>
  <c r="GO183" i="1"/>
  <c r="GS183" i="1" s="1"/>
  <c r="GT183" i="1" s="1"/>
  <c r="GO182" i="1"/>
  <c r="GS182" i="1" s="1"/>
  <c r="GT182" i="1" s="1"/>
  <c r="GO181" i="1"/>
  <c r="GS181" i="1" s="1"/>
  <c r="GT181" i="1" s="1"/>
  <c r="GO180" i="1"/>
  <c r="GS180" i="1" s="1"/>
  <c r="GO179" i="1"/>
  <c r="GS179" i="1" s="1"/>
  <c r="GO178" i="1"/>
  <c r="GS178" i="1" s="1"/>
  <c r="GO177" i="1"/>
  <c r="GS177" i="1" s="1"/>
  <c r="GO176" i="1"/>
  <c r="GS176" i="1" s="1"/>
  <c r="GT176" i="1" s="1"/>
  <c r="GO175" i="1"/>
  <c r="GS175" i="1" s="1"/>
  <c r="GT175" i="1" s="1"/>
  <c r="GO174" i="1"/>
  <c r="GS174" i="1" s="1"/>
  <c r="GT174" i="1" s="1"/>
  <c r="GO173" i="1"/>
  <c r="GS173" i="1" s="1"/>
  <c r="GT173" i="1" s="1"/>
  <c r="GO172" i="1"/>
  <c r="GS172" i="1" s="1"/>
  <c r="GO171" i="1"/>
  <c r="GS171" i="1" s="1"/>
  <c r="GO170" i="1"/>
  <c r="GS170" i="1" s="1"/>
  <c r="GO169" i="1"/>
  <c r="GS169" i="1" s="1"/>
  <c r="GO168" i="1"/>
  <c r="GS168" i="1" s="1"/>
  <c r="GT168" i="1" s="1"/>
  <c r="GO167" i="1"/>
  <c r="GS167" i="1" s="1"/>
  <c r="GT167" i="1" s="1"/>
  <c r="GO166" i="1"/>
  <c r="GS166" i="1" s="1"/>
  <c r="GT166" i="1" s="1"/>
  <c r="GO165" i="1"/>
  <c r="GS165" i="1" s="1"/>
  <c r="GT165" i="1" s="1"/>
  <c r="GO164" i="1"/>
  <c r="GS164" i="1" s="1"/>
  <c r="HD164" i="1" s="1"/>
  <c r="HE164" i="1" s="1"/>
  <c r="GO163" i="1"/>
  <c r="GS163" i="1" s="1"/>
  <c r="GO162" i="1"/>
  <c r="GS162" i="1" s="1"/>
  <c r="GO161" i="1"/>
  <c r="GS161" i="1" s="1"/>
  <c r="GO160" i="1"/>
  <c r="GS160" i="1" s="1"/>
  <c r="GT160" i="1" s="1"/>
  <c r="GO159" i="1"/>
  <c r="GS159" i="1" s="1"/>
  <c r="GT159" i="1" s="1"/>
  <c r="GO158" i="1"/>
  <c r="GS158" i="1" s="1"/>
  <c r="GT158" i="1" s="1"/>
  <c r="GO157" i="1"/>
  <c r="GS157" i="1" s="1"/>
  <c r="GO156" i="1"/>
  <c r="GS156" i="1" s="1"/>
  <c r="GO155" i="1"/>
  <c r="GS155" i="1" s="1"/>
  <c r="GO154" i="1"/>
  <c r="GS154" i="1" s="1"/>
  <c r="GO153" i="1"/>
  <c r="GS153" i="1" s="1"/>
  <c r="GO152" i="1"/>
  <c r="GS152" i="1" s="1"/>
  <c r="GT152" i="1" s="1"/>
  <c r="GO151" i="1"/>
  <c r="GS151" i="1" s="1"/>
  <c r="GT151" i="1" s="1"/>
  <c r="GO150" i="1"/>
  <c r="GS150" i="1" s="1"/>
  <c r="GT150" i="1" s="1"/>
  <c r="GO149" i="1"/>
  <c r="GS149" i="1" s="1"/>
  <c r="GT149" i="1" s="1"/>
  <c r="GO148" i="1"/>
  <c r="GS148" i="1" s="1"/>
  <c r="GO147" i="1"/>
  <c r="GS147" i="1" s="1"/>
  <c r="GO146" i="1"/>
  <c r="GS146" i="1" s="1"/>
  <c r="GO145" i="1"/>
  <c r="GS145" i="1" s="1"/>
  <c r="GO144" i="1"/>
  <c r="GS144" i="1" s="1"/>
  <c r="GT144" i="1" s="1"/>
  <c r="GO143" i="1"/>
  <c r="GS143" i="1" s="1"/>
  <c r="GT143" i="1" s="1"/>
  <c r="GO142" i="1"/>
  <c r="GS142" i="1" s="1"/>
  <c r="GT142" i="1" s="1"/>
  <c r="GO141" i="1"/>
  <c r="GS141" i="1" s="1"/>
  <c r="GT141" i="1" s="1"/>
  <c r="GO140" i="1"/>
  <c r="GS140" i="1" s="1"/>
  <c r="GO139" i="1"/>
  <c r="GS139" i="1" s="1"/>
  <c r="GO138" i="1"/>
  <c r="GS138" i="1" s="1"/>
  <c r="GO137" i="1"/>
  <c r="GS137" i="1" s="1"/>
  <c r="GO136" i="1"/>
  <c r="GS136" i="1" s="1"/>
  <c r="GT136" i="1" s="1"/>
  <c r="GO135" i="1"/>
  <c r="GS135" i="1" s="1"/>
  <c r="GT135" i="1" s="1"/>
  <c r="GO134" i="1"/>
  <c r="GS134" i="1" s="1"/>
  <c r="GT134" i="1" s="1"/>
  <c r="GO133" i="1"/>
  <c r="GS133" i="1" s="1"/>
  <c r="GT133" i="1" s="1"/>
  <c r="GO132" i="1"/>
  <c r="GS132" i="1" s="1"/>
  <c r="GO131" i="1"/>
  <c r="GS131" i="1" s="1"/>
  <c r="GO130" i="1"/>
  <c r="GS130" i="1" s="1"/>
  <c r="GO129" i="1"/>
  <c r="GS129" i="1" s="1"/>
  <c r="GO128" i="1"/>
  <c r="GS128" i="1" s="1"/>
  <c r="GT128" i="1" s="1"/>
  <c r="GO127" i="1"/>
  <c r="GS127" i="1" s="1"/>
  <c r="GT127" i="1" s="1"/>
  <c r="GO126" i="1"/>
  <c r="GS126" i="1" s="1"/>
  <c r="GT126" i="1" s="1"/>
  <c r="GO125" i="1"/>
  <c r="GS125" i="1" s="1"/>
  <c r="GT125" i="1" s="1"/>
  <c r="GO124" i="1"/>
  <c r="GS124" i="1" s="1"/>
  <c r="GO123" i="1"/>
  <c r="GS123" i="1" s="1"/>
  <c r="GO122" i="1"/>
  <c r="GS122" i="1" s="1"/>
  <c r="GO121" i="1"/>
  <c r="GS121" i="1" s="1"/>
  <c r="GO120" i="1"/>
  <c r="GS120" i="1" s="1"/>
  <c r="GT120" i="1" s="1"/>
  <c r="GO119" i="1"/>
  <c r="GS119" i="1" s="1"/>
  <c r="GT119" i="1" s="1"/>
  <c r="GO118" i="1"/>
  <c r="GS118" i="1" s="1"/>
  <c r="GT118" i="1" s="1"/>
  <c r="GO117" i="1"/>
  <c r="GS117" i="1" s="1"/>
  <c r="GO116" i="1"/>
  <c r="GS116" i="1" s="1"/>
  <c r="GO115" i="1"/>
  <c r="GS115" i="1" s="1"/>
  <c r="GO114" i="1"/>
  <c r="GS114" i="1" s="1"/>
  <c r="GO113" i="1"/>
  <c r="GS113" i="1" s="1"/>
  <c r="GO112" i="1"/>
  <c r="GS112" i="1" s="1"/>
  <c r="GT112" i="1" s="1"/>
  <c r="GO111" i="1"/>
  <c r="GS111" i="1" s="1"/>
  <c r="GT111" i="1" s="1"/>
  <c r="GO110" i="1"/>
  <c r="GS110" i="1" s="1"/>
  <c r="GO109" i="1"/>
  <c r="GS109" i="1" s="1"/>
  <c r="GT109" i="1" s="1"/>
  <c r="GO108" i="1"/>
  <c r="GS108" i="1" s="1"/>
  <c r="GO107" i="1"/>
  <c r="GS107" i="1" s="1"/>
  <c r="GO106" i="1"/>
  <c r="GS106" i="1" s="1"/>
  <c r="GO105" i="1"/>
  <c r="GS105" i="1" s="1"/>
  <c r="GO104" i="1"/>
  <c r="GS104" i="1" s="1"/>
  <c r="GT104" i="1" s="1"/>
  <c r="GO103" i="1"/>
  <c r="GS103" i="1" s="1"/>
  <c r="GT103" i="1" s="1"/>
  <c r="GO102" i="1"/>
  <c r="GS102" i="1" s="1"/>
  <c r="GO101" i="1"/>
  <c r="GS101" i="1" s="1"/>
  <c r="GO100" i="1"/>
  <c r="GS100" i="1" s="1"/>
  <c r="GT100" i="1" s="1"/>
  <c r="GO99" i="1"/>
  <c r="GS99" i="1" s="1"/>
  <c r="GT99" i="1" s="1"/>
  <c r="GO98" i="1"/>
  <c r="GS98" i="1" s="1"/>
  <c r="GT98" i="1" s="1"/>
  <c r="GO97" i="1"/>
  <c r="GS97" i="1" s="1"/>
  <c r="GT97" i="1" s="1"/>
  <c r="GO96" i="1"/>
  <c r="GS96" i="1" s="1"/>
  <c r="GO95" i="1"/>
  <c r="GS95" i="1" s="1"/>
  <c r="GT95" i="1" s="1"/>
  <c r="GO94" i="1"/>
  <c r="GS94" i="1" s="1"/>
  <c r="GO93" i="1"/>
  <c r="GS93" i="1" s="1"/>
  <c r="GT93" i="1" s="1"/>
  <c r="GO92" i="1"/>
  <c r="GS92" i="1" s="1"/>
  <c r="GT92" i="1" s="1"/>
  <c r="GO91" i="1"/>
  <c r="GS91" i="1" s="1"/>
  <c r="GT91" i="1" s="1"/>
  <c r="GO90" i="1"/>
  <c r="GS90" i="1" s="1"/>
  <c r="GO89" i="1"/>
  <c r="GS89" i="1" s="1"/>
  <c r="GT89" i="1" s="1"/>
  <c r="GO88" i="1"/>
  <c r="GS88" i="1" s="1"/>
  <c r="GT88" i="1" s="1"/>
  <c r="GO87" i="1"/>
  <c r="GS87" i="1" s="1"/>
  <c r="GT87" i="1" s="1"/>
  <c r="GO86" i="1"/>
  <c r="GS86" i="1" s="1"/>
  <c r="GO85" i="1"/>
  <c r="GS85" i="1" s="1"/>
  <c r="GT85" i="1" s="1"/>
  <c r="GO84" i="1"/>
  <c r="GS84" i="1" s="1"/>
  <c r="GT84" i="1" s="1"/>
  <c r="GO83" i="1"/>
  <c r="GS83" i="1" s="1"/>
  <c r="GT83" i="1" s="1"/>
  <c r="GO82" i="1"/>
  <c r="GS82" i="1" s="1"/>
  <c r="GO81" i="1"/>
  <c r="GS81" i="1" s="1"/>
  <c r="GT81" i="1" s="1"/>
  <c r="GO80" i="1"/>
  <c r="GS80" i="1" s="1"/>
  <c r="GT80" i="1" s="1"/>
  <c r="GO79" i="1"/>
  <c r="GS79" i="1" s="1"/>
  <c r="GT79" i="1" s="1"/>
  <c r="GO78" i="1"/>
  <c r="GS78" i="1" s="1"/>
  <c r="GT78" i="1" s="1"/>
  <c r="GO77" i="1"/>
  <c r="GS77" i="1" s="1"/>
  <c r="GT77" i="1" s="1"/>
  <c r="GO76" i="1"/>
  <c r="GS76" i="1" s="1"/>
  <c r="GT76" i="1" s="1"/>
  <c r="GO75" i="1"/>
  <c r="GS75" i="1" s="1"/>
  <c r="GO74" i="1"/>
  <c r="GS74" i="1" s="1"/>
  <c r="GT74" i="1" s="1"/>
  <c r="GO73" i="1"/>
  <c r="GS73" i="1" s="1"/>
  <c r="GO72" i="1"/>
  <c r="GS72" i="1" s="1"/>
  <c r="GT72" i="1" s="1"/>
  <c r="GO71" i="1"/>
  <c r="GS71" i="1" s="1"/>
  <c r="GO70" i="1"/>
  <c r="GS70" i="1" s="1"/>
  <c r="GT70" i="1" s="1"/>
  <c r="GO69" i="1"/>
  <c r="GS69" i="1" s="1"/>
  <c r="GT69" i="1" s="1"/>
  <c r="GO68" i="1"/>
  <c r="GS68" i="1" s="1"/>
  <c r="GO67" i="1"/>
  <c r="GS67" i="1" s="1"/>
  <c r="GO66" i="1"/>
  <c r="GS66" i="1" s="1"/>
  <c r="GO65" i="1"/>
  <c r="GS65" i="1" s="1"/>
  <c r="GT65" i="1" s="1"/>
  <c r="GO64" i="1"/>
  <c r="GS64" i="1" s="1"/>
  <c r="GT64" i="1" s="1"/>
  <c r="GO63" i="1"/>
  <c r="GS63" i="1" s="1"/>
  <c r="GO62" i="1"/>
  <c r="GS62" i="1" s="1"/>
  <c r="GO61" i="1"/>
  <c r="GS61" i="1" s="1"/>
  <c r="GT61" i="1" s="1"/>
  <c r="GO60" i="1"/>
  <c r="GS60" i="1" s="1"/>
  <c r="GO59" i="1"/>
  <c r="GS59" i="1" s="1"/>
  <c r="GO58" i="1"/>
  <c r="GS58" i="1" s="1"/>
  <c r="GO57" i="1"/>
  <c r="GS57" i="1" s="1"/>
  <c r="GT57" i="1" s="1"/>
  <c r="GO56" i="1"/>
  <c r="GS56" i="1" s="1"/>
  <c r="GT56" i="1" s="1"/>
  <c r="GO55" i="1"/>
  <c r="GS55" i="1" s="1"/>
  <c r="GT55" i="1" s="1"/>
  <c r="GO54" i="1"/>
  <c r="GS54" i="1" s="1"/>
  <c r="GT54" i="1" s="1"/>
  <c r="GO53" i="1"/>
  <c r="GS53" i="1" s="1"/>
  <c r="GT53" i="1" s="1"/>
  <c r="GO52" i="1"/>
  <c r="GS52" i="1" s="1"/>
  <c r="GO51" i="1"/>
  <c r="GS51" i="1" s="1"/>
  <c r="GO50" i="1"/>
  <c r="GS50" i="1" s="1"/>
  <c r="GT50" i="1" s="1"/>
  <c r="GO49" i="1"/>
  <c r="GS49" i="1" s="1"/>
  <c r="GO48" i="1"/>
  <c r="GS48" i="1" s="1"/>
  <c r="GT48" i="1" s="1"/>
  <c r="GO47" i="1"/>
  <c r="GS47" i="1" s="1"/>
  <c r="GT47" i="1" s="1"/>
  <c r="GO46" i="1"/>
  <c r="GS46" i="1" s="1"/>
  <c r="GO45" i="1"/>
  <c r="GS45" i="1" s="1"/>
  <c r="GO44" i="1"/>
  <c r="GS44" i="1" s="1"/>
  <c r="GO43" i="1"/>
  <c r="GS43" i="1" s="1"/>
  <c r="GO42" i="1"/>
  <c r="GS42" i="1" s="1"/>
  <c r="GO41" i="1"/>
  <c r="GS41" i="1" s="1"/>
  <c r="GO40" i="1"/>
  <c r="GS40" i="1" s="1"/>
  <c r="GT40" i="1" s="1"/>
  <c r="GO39" i="1"/>
  <c r="GS39" i="1" s="1"/>
  <c r="GT39" i="1" s="1"/>
  <c r="GO38" i="1"/>
  <c r="GS38" i="1" s="1"/>
  <c r="GO37" i="1"/>
  <c r="GS37" i="1" s="1"/>
  <c r="GT37" i="1" s="1"/>
  <c r="GO36" i="1"/>
  <c r="GS36" i="1" s="1"/>
  <c r="GO35" i="1"/>
  <c r="GS35" i="1" s="1"/>
  <c r="GO34" i="1"/>
  <c r="GS34" i="1" s="1"/>
  <c r="GO33" i="1"/>
  <c r="GS33" i="1" s="1"/>
  <c r="GO32" i="1"/>
  <c r="GS32" i="1" s="1"/>
  <c r="GT32" i="1" s="1"/>
  <c r="GO31" i="1"/>
  <c r="GS31" i="1" s="1"/>
  <c r="GT31" i="1" s="1"/>
  <c r="GO30" i="1"/>
  <c r="GS30" i="1" s="1"/>
  <c r="GO29" i="1"/>
  <c r="GS29" i="1" s="1"/>
  <c r="GT29" i="1" s="1"/>
  <c r="GO28" i="1"/>
  <c r="GS28" i="1" s="1"/>
  <c r="GO27" i="1"/>
  <c r="GS27" i="1" s="1"/>
  <c r="GT27" i="1" s="1"/>
  <c r="GO26" i="1"/>
  <c r="GS26" i="1" s="1"/>
  <c r="GT26" i="1" s="1"/>
  <c r="GO25" i="1"/>
  <c r="GS25" i="1" s="1"/>
  <c r="GO24" i="1"/>
  <c r="GS24" i="1" s="1"/>
  <c r="GO23" i="1"/>
  <c r="GS23" i="1" s="1"/>
  <c r="GT23" i="1" s="1"/>
  <c r="GO22" i="1"/>
  <c r="GS22" i="1" s="1"/>
  <c r="GO21" i="1"/>
  <c r="GS21" i="1" s="1"/>
  <c r="GT21" i="1" s="1"/>
  <c r="GO20" i="1"/>
  <c r="GS20" i="1" s="1"/>
  <c r="GO19" i="1"/>
  <c r="GS19" i="1" s="1"/>
  <c r="GO18" i="1"/>
  <c r="GS18" i="1" s="1"/>
  <c r="GO17" i="1"/>
  <c r="GS17" i="1" s="1"/>
  <c r="GO16" i="1"/>
  <c r="GS16" i="1" s="1"/>
  <c r="GO15" i="1"/>
  <c r="GS15" i="1" s="1"/>
  <c r="GT15" i="1" s="1"/>
  <c r="HA13" i="1"/>
  <c r="GZ13" i="1"/>
  <c r="GQ13" i="1"/>
  <c r="GM13" i="1"/>
  <c r="GL13" i="1"/>
  <c r="GK13" i="1"/>
  <c r="GJ13" i="1"/>
  <c r="HD34" i="1" l="1"/>
  <c r="HE34" i="1" s="1"/>
  <c r="HD18" i="1"/>
  <c r="HE18" i="1" s="1"/>
  <c r="HD15" i="1"/>
  <c r="HE15" i="1" s="1"/>
  <c r="GE13" i="1"/>
  <c r="GF13" i="1" s="1"/>
  <c r="FU13" i="1"/>
  <c r="HD27" i="1"/>
  <c r="HE27" i="1" s="1"/>
  <c r="GT34" i="1"/>
  <c r="HD251" i="1"/>
  <c r="HE251" i="1" s="1"/>
  <c r="HD40" i="1"/>
  <c r="HE40" i="1" s="1"/>
  <c r="HD96" i="1"/>
  <c r="HE96" i="1" s="1"/>
  <c r="GT73" i="1"/>
  <c r="GT25" i="1"/>
  <c r="HD116" i="1"/>
  <c r="HE116" i="1" s="1"/>
  <c r="GT116" i="1"/>
  <c r="GT155" i="1"/>
  <c r="GT306" i="1"/>
  <c r="GT86" i="1"/>
  <c r="GT94" i="1"/>
  <c r="GT124" i="1"/>
  <c r="GT132" i="1"/>
  <c r="GT140" i="1"/>
  <c r="GT148" i="1"/>
  <c r="GT156" i="1"/>
  <c r="HD212" i="1"/>
  <c r="HE212" i="1" s="1"/>
  <c r="GT212" i="1"/>
  <c r="GT220" i="1"/>
  <c r="GT228" i="1"/>
  <c r="GT236" i="1"/>
  <c r="GT244" i="1"/>
  <c r="GT259" i="1"/>
  <c r="GT267" i="1"/>
  <c r="GT275" i="1"/>
  <c r="GT283" i="1"/>
  <c r="GT291" i="1"/>
  <c r="GT299" i="1"/>
  <c r="GT307" i="1"/>
  <c r="GT101" i="1"/>
  <c r="GT139" i="1"/>
  <c r="GT179" i="1"/>
  <c r="GT290" i="1"/>
  <c r="HD268" i="1"/>
  <c r="HE268" i="1" s="1"/>
  <c r="GT268" i="1"/>
  <c r="GT190" i="1"/>
  <c r="GT71" i="1"/>
  <c r="GT123" i="1"/>
  <c r="GT171" i="1"/>
  <c r="GT274" i="1"/>
  <c r="HD260" i="1"/>
  <c r="HE260" i="1" s="1"/>
  <c r="GT260" i="1"/>
  <c r="GT58" i="1"/>
  <c r="GT51" i="1"/>
  <c r="GT59" i="1"/>
  <c r="GT67" i="1"/>
  <c r="GT221" i="1"/>
  <c r="GT157" i="1"/>
  <c r="GT66" i="1"/>
  <c r="GT298" i="1"/>
  <c r="HD252" i="1"/>
  <c r="HE252" i="1" s="1"/>
  <c r="GT252" i="1"/>
  <c r="GT44" i="1"/>
  <c r="GT214" i="1"/>
  <c r="GT17" i="1"/>
  <c r="GT147" i="1"/>
  <c r="GT187" i="1"/>
  <c r="GT102" i="1"/>
  <c r="GT52" i="1"/>
  <c r="GT30" i="1"/>
  <c r="GT45" i="1"/>
  <c r="GT185" i="1"/>
  <c r="GT201" i="1"/>
  <c r="GT245" i="1"/>
  <c r="GT213" i="1"/>
  <c r="GT117" i="1"/>
  <c r="GT131" i="1"/>
  <c r="GT163" i="1"/>
  <c r="GT282" i="1"/>
  <c r="GT16" i="1"/>
  <c r="GT24" i="1"/>
  <c r="GT115" i="1"/>
  <c r="GT162" i="1"/>
  <c r="GT170" i="1"/>
  <c r="GT178" i="1"/>
  <c r="HD186" i="1"/>
  <c r="HE186" i="1" s="1"/>
  <c r="GT186" i="1"/>
  <c r="GT273" i="1"/>
  <c r="GT206" i="1"/>
  <c r="GT110" i="1"/>
  <c r="GT38" i="1"/>
  <c r="GT46" i="1"/>
  <c r="GT60" i="1"/>
  <c r="GT68" i="1"/>
  <c r="GT308" i="1"/>
  <c r="GT300" i="1"/>
  <c r="GT292" i="1"/>
  <c r="GT284" i="1"/>
  <c r="GT276" i="1"/>
  <c r="GT204" i="1"/>
  <c r="GT196" i="1"/>
  <c r="GT188" i="1"/>
  <c r="GT180" i="1"/>
  <c r="GT172" i="1"/>
  <c r="GT164" i="1"/>
  <c r="GT108" i="1"/>
  <c r="GT96" i="1"/>
  <c r="GT19" i="1"/>
  <c r="GT75" i="1"/>
  <c r="GT219" i="1"/>
  <c r="GT211" i="1"/>
  <c r="GT203" i="1"/>
  <c r="GT195" i="1"/>
  <c r="GT107" i="1"/>
  <c r="GT90" i="1"/>
  <c r="GT20" i="1"/>
  <c r="GT33" i="1"/>
  <c r="GT62" i="1"/>
  <c r="GT266" i="1"/>
  <c r="GT258" i="1"/>
  <c r="GT250" i="1"/>
  <c r="GT242" i="1"/>
  <c r="GT234" i="1"/>
  <c r="GT226" i="1"/>
  <c r="GT218" i="1"/>
  <c r="GT210" i="1"/>
  <c r="GT202" i="1"/>
  <c r="GT194" i="1"/>
  <c r="GT154" i="1"/>
  <c r="GT146" i="1"/>
  <c r="GT138" i="1"/>
  <c r="GT130" i="1"/>
  <c r="GT122" i="1"/>
  <c r="GT114" i="1"/>
  <c r="GT106" i="1"/>
  <c r="GT63" i="1"/>
  <c r="GT305" i="1"/>
  <c r="GT297" i="1"/>
  <c r="GT289" i="1"/>
  <c r="GT281" i="1"/>
  <c r="GT265" i="1"/>
  <c r="GT257" i="1"/>
  <c r="GT249" i="1"/>
  <c r="GT241" i="1"/>
  <c r="GT233" i="1"/>
  <c r="GT225" i="1"/>
  <c r="GT217" i="1"/>
  <c r="GT209" i="1"/>
  <c r="GT193" i="1"/>
  <c r="GT177" i="1"/>
  <c r="GT169" i="1"/>
  <c r="GT161" i="1"/>
  <c r="GT153" i="1"/>
  <c r="GT145" i="1"/>
  <c r="GT137" i="1"/>
  <c r="GT129" i="1"/>
  <c r="GT121" i="1"/>
  <c r="GT113" i="1"/>
  <c r="GT105" i="1"/>
  <c r="GT82" i="1"/>
  <c r="GT18" i="1"/>
  <c r="GT41" i="1"/>
  <c r="GT22" i="1"/>
  <c r="GT28" i="1"/>
  <c r="GT35" i="1"/>
  <c r="GT49" i="1"/>
  <c r="GT36" i="1"/>
  <c r="GT43" i="1"/>
  <c r="GT42" i="1"/>
  <c r="HD55" i="1"/>
  <c r="HE55" i="1" s="1"/>
  <c r="HD163" i="1"/>
  <c r="HE163" i="1" s="1"/>
  <c r="HD284" i="1"/>
  <c r="HE284" i="1" s="1"/>
  <c r="HD292" i="1"/>
  <c r="HE292" i="1" s="1"/>
  <c r="HD300" i="1"/>
  <c r="HE300" i="1" s="1"/>
  <c r="HD23" i="1"/>
  <c r="HE23" i="1" s="1"/>
  <c r="HD37" i="1"/>
  <c r="HE37" i="1" s="1"/>
  <c r="HD56" i="1"/>
  <c r="HE56" i="1" s="1"/>
  <c r="HD86" i="1"/>
  <c r="HE86" i="1" s="1"/>
  <c r="HD172" i="1"/>
  <c r="HE172" i="1" s="1"/>
  <c r="HD102" i="1"/>
  <c r="HE102" i="1" s="1"/>
  <c r="HD26" i="1"/>
  <c r="HE26" i="1" s="1"/>
  <c r="HD48" i="1"/>
  <c r="HE48" i="1" s="1"/>
  <c r="HD78" i="1"/>
  <c r="HE78" i="1" s="1"/>
  <c r="HD124" i="1"/>
  <c r="HE124" i="1" s="1"/>
  <c r="HD132" i="1"/>
  <c r="HE132" i="1" s="1"/>
  <c r="HD140" i="1"/>
  <c r="HE140" i="1" s="1"/>
  <c r="HD148" i="1"/>
  <c r="HE148" i="1" s="1"/>
  <c r="HD156" i="1"/>
  <c r="HE156" i="1" s="1"/>
  <c r="HD220" i="1"/>
  <c r="HE220" i="1" s="1"/>
  <c r="HD228" i="1"/>
  <c r="HE228" i="1" s="1"/>
  <c r="HD236" i="1"/>
  <c r="HE236" i="1" s="1"/>
  <c r="HD244" i="1"/>
  <c r="HE244" i="1" s="1"/>
  <c r="HD287" i="1"/>
  <c r="HE287" i="1" s="1"/>
  <c r="HD295" i="1"/>
  <c r="HE295" i="1" s="1"/>
  <c r="HD303" i="1"/>
  <c r="HE303" i="1" s="1"/>
  <c r="HD72" i="1"/>
  <c r="HE72" i="1" s="1"/>
  <c r="HD276" i="1"/>
  <c r="HE276" i="1" s="1"/>
  <c r="HD308" i="1"/>
  <c r="HE308" i="1" s="1"/>
  <c r="HD76" i="1"/>
  <c r="HE76" i="1" s="1"/>
  <c r="HD31" i="1"/>
  <c r="HE31" i="1" s="1"/>
  <c r="HD39" i="1"/>
  <c r="HE39" i="1" s="1"/>
  <c r="HD54" i="1"/>
  <c r="HE54" i="1" s="1"/>
  <c r="HD70" i="1"/>
  <c r="HE70" i="1" s="1"/>
  <c r="HD80" i="1"/>
  <c r="HE80" i="1" s="1"/>
  <c r="HD115" i="1"/>
  <c r="HE115" i="1" s="1"/>
  <c r="HB13" i="1"/>
  <c r="HD32" i="1"/>
  <c r="HE32" i="1" s="1"/>
  <c r="HD47" i="1"/>
  <c r="HE47" i="1" s="1"/>
  <c r="HD108" i="1"/>
  <c r="HE108" i="1" s="1"/>
  <c r="HD123" i="1"/>
  <c r="HE123" i="1" s="1"/>
  <c r="HD131" i="1"/>
  <c r="HE131" i="1" s="1"/>
  <c r="HD215" i="1"/>
  <c r="HE215" i="1" s="1"/>
  <c r="HD66" i="1"/>
  <c r="HE66" i="1" s="1"/>
  <c r="HD73" i="1"/>
  <c r="HE73" i="1" s="1"/>
  <c r="HD225" i="1"/>
  <c r="HE225" i="1" s="1"/>
  <c r="HD92" i="1"/>
  <c r="HE92" i="1" s="1"/>
  <c r="HD58" i="1"/>
  <c r="HE58" i="1" s="1"/>
  <c r="HD259" i="1"/>
  <c r="HE259" i="1" s="1"/>
  <c r="GO13" i="1"/>
  <c r="HD184" i="1"/>
  <c r="HE184" i="1" s="1"/>
  <c r="HD187" i="1"/>
  <c r="HE187" i="1" s="1"/>
  <c r="HD207" i="1"/>
  <c r="HE207" i="1" s="1"/>
  <c r="HD305" i="1"/>
  <c r="HE305" i="1" s="1"/>
  <c r="HD147" i="1"/>
  <c r="HE147" i="1" s="1"/>
  <c r="HD255" i="1"/>
  <c r="HE255" i="1" s="1"/>
  <c r="HD281" i="1"/>
  <c r="HE281" i="1" s="1"/>
  <c r="HD193" i="1"/>
  <c r="HE193" i="1" s="1"/>
  <c r="HD233" i="1"/>
  <c r="HE233" i="1" s="1"/>
  <c r="HD241" i="1"/>
  <c r="HE241" i="1" s="1"/>
  <c r="HD155" i="1"/>
  <c r="HE155" i="1" s="1"/>
  <c r="HD263" i="1"/>
  <c r="HE263" i="1" s="1"/>
  <c r="HD271" i="1"/>
  <c r="HE271" i="1" s="1"/>
  <c r="HD217" i="1"/>
  <c r="HE217" i="1" s="1"/>
  <c r="HD297" i="1"/>
  <c r="HE297" i="1" s="1"/>
  <c r="HD82" i="1"/>
  <c r="HE82" i="1" s="1"/>
  <c r="HD63" i="1"/>
  <c r="HE63" i="1" s="1"/>
  <c r="HD223" i="1"/>
  <c r="HE223" i="1" s="1"/>
  <c r="HD279" i="1"/>
  <c r="HE279" i="1" s="1"/>
  <c r="HD257" i="1"/>
  <c r="HE257" i="1" s="1"/>
  <c r="HD289" i="1"/>
  <c r="HE289" i="1" s="1"/>
  <c r="HD99" i="1"/>
  <c r="HE99" i="1" s="1"/>
  <c r="HD191" i="1"/>
  <c r="HE191" i="1" s="1"/>
  <c r="HD231" i="1"/>
  <c r="HE231" i="1" s="1"/>
  <c r="HD239" i="1"/>
  <c r="HE239" i="1" s="1"/>
  <c r="HD247" i="1"/>
  <c r="HE247" i="1" s="1"/>
  <c r="HD139" i="1"/>
  <c r="HE139" i="1" s="1"/>
  <c r="HD103" i="1"/>
  <c r="HE103" i="1" s="1"/>
  <c r="HD33" i="1"/>
  <c r="HE33" i="1" s="1"/>
  <c r="HD171" i="1"/>
  <c r="HE171" i="1" s="1"/>
  <c r="HD182" i="1"/>
  <c r="HE182" i="1" s="1"/>
  <c r="HD199" i="1"/>
  <c r="HE199" i="1" s="1"/>
  <c r="HD265" i="1"/>
  <c r="HE265" i="1" s="1"/>
  <c r="HD25" i="1"/>
  <c r="HE25" i="1" s="1"/>
  <c r="HD159" i="1"/>
  <c r="HE159" i="1" s="1"/>
  <c r="HD42" i="1"/>
  <c r="HE42" i="1" s="1"/>
  <c r="HD50" i="1"/>
  <c r="HE50" i="1" s="1"/>
  <c r="HD112" i="1"/>
  <c r="HE112" i="1" s="1"/>
  <c r="HD127" i="1"/>
  <c r="HE127" i="1" s="1"/>
  <c r="HD209" i="1"/>
  <c r="HE209" i="1" s="1"/>
  <c r="HD273" i="1"/>
  <c r="HE273" i="1" s="1"/>
  <c r="HD87" i="1"/>
  <c r="HE87" i="1" s="1"/>
  <c r="HD151" i="1"/>
  <c r="HE151" i="1" s="1"/>
  <c r="HD235" i="1"/>
  <c r="HE235" i="1" s="1"/>
  <c r="HD38" i="1"/>
  <c r="HE38" i="1" s="1"/>
  <c r="HD143" i="1"/>
  <c r="HE143" i="1" s="1"/>
  <c r="HD201" i="1"/>
  <c r="HE201" i="1" s="1"/>
  <c r="HD249" i="1"/>
  <c r="HE249" i="1" s="1"/>
  <c r="HD43" i="1"/>
  <c r="HE43" i="1" s="1"/>
  <c r="HD119" i="1"/>
  <c r="HE119" i="1" s="1"/>
  <c r="HD175" i="1"/>
  <c r="HE175" i="1" s="1"/>
  <c r="HD41" i="1"/>
  <c r="HE41" i="1" s="1"/>
  <c r="HD111" i="1"/>
  <c r="HE111" i="1" s="1"/>
  <c r="HD135" i="1"/>
  <c r="HE135" i="1" s="1"/>
  <c r="HD144" i="1"/>
  <c r="HE144" i="1" s="1"/>
  <c r="HD167" i="1"/>
  <c r="HE167" i="1" s="1"/>
  <c r="HD211" i="1"/>
  <c r="HE211" i="1" s="1"/>
  <c r="HD275" i="1"/>
  <c r="HE275" i="1" s="1"/>
  <c r="HD28" i="1"/>
  <c r="HE28" i="1" s="1"/>
  <c r="HD20" i="1"/>
  <c r="HE20" i="1" s="1"/>
  <c r="HD45" i="1"/>
  <c r="HE45" i="1" s="1"/>
  <c r="HD68" i="1"/>
  <c r="HE68" i="1" s="1"/>
  <c r="HD19" i="1"/>
  <c r="HE19" i="1" s="1"/>
  <c r="HD21" i="1"/>
  <c r="HE21" i="1" s="1"/>
  <c r="HD30" i="1"/>
  <c r="HE30" i="1" s="1"/>
  <c r="HD36" i="1"/>
  <c r="HE36" i="1" s="1"/>
  <c r="HD62" i="1"/>
  <c r="HE62" i="1" s="1"/>
  <c r="HD46" i="1"/>
  <c r="HE46" i="1" s="1"/>
  <c r="HD22" i="1"/>
  <c r="HE22" i="1" s="1"/>
  <c r="HD16" i="1"/>
  <c r="HE16" i="1" s="1"/>
  <c r="HD17" i="1"/>
  <c r="HE17" i="1" s="1"/>
  <c r="HD29" i="1"/>
  <c r="HE29" i="1" s="1"/>
  <c r="HD52" i="1"/>
  <c r="HE52" i="1" s="1"/>
  <c r="GS13" i="1"/>
  <c r="HD61" i="1"/>
  <c r="HE61" i="1" s="1"/>
  <c r="HD53" i="1"/>
  <c r="HE53" i="1" s="1"/>
  <c r="HD90" i="1"/>
  <c r="HE90" i="1" s="1"/>
  <c r="HD104" i="1"/>
  <c r="HE104" i="1" s="1"/>
  <c r="HD44" i="1"/>
  <c r="HE44" i="1" s="1"/>
  <c r="HD95" i="1"/>
  <c r="HE95" i="1" s="1"/>
  <c r="HD100" i="1"/>
  <c r="HE100" i="1" s="1"/>
  <c r="HD189" i="1"/>
  <c r="HE189" i="1" s="1"/>
  <c r="HD105" i="1"/>
  <c r="HE105" i="1" s="1"/>
  <c r="HD282" i="1"/>
  <c r="HE282" i="1" s="1"/>
  <c r="HD35" i="1"/>
  <c r="HE35" i="1" s="1"/>
  <c r="HD60" i="1"/>
  <c r="HE60" i="1" s="1"/>
  <c r="HD113" i="1"/>
  <c r="HE113" i="1" s="1"/>
  <c r="HD129" i="1"/>
  <c r="HE129" i="1" s="1"/>
  <c r="HD227" i="1"/>
  <c r="HE227" i="1" s="1"/>
  <c r="HD304" i="1"/>
  <c r="HE304" i="1" s="1"/>
  <c r="HD49" i="1"/>
  <c r="HE49" i="1" s="1"/>
  <c r="HD64" i="1"/>
  <c r="HE64" i="1" s="1"/>
  <c r="HD77" i="1"/>
  <c r="HE77" i="1" s="1"/>
  <c r="HD88" i="1"/>
  <c r="HE88" i="1" s="1"/>
  <c r="HD98" i="1"/>
  <c r="HE98" i="1" s="1"/>
  <c r="HD106" i="1"/>
  <c r="HE106" i="1" s="1"/>
  <c r="HD145" i="1"/>
  <c r="HE145" i="1" s="1"/>
  <c r="HD153" i="1"/>
  <c r="HE153" i="1" s="1"/>
  <c r="HD161" i="1"/>
  <c r="HE161" i="1" s="1"/>
  <c r="HD169" i="1"/>
  <c r="HE169" i="1" s="1"/>
  <c r="HD177" i="1"/>
  <c r="HE177" i="1" s="1"/>
  <c r="HD180" i="1"/>
  <c r="HE180" i="1" s="1"/>
  <c r="HD216" i="1"/>
  <c r="HE216" i="1" s="1"/>
  <c r="HD219" i="1"/>
  <c r="HE219" i="1" s="1"/>
  <c r="HD222" i="1"/>
  <c r="HE222" i="1" s="1"/>
  <c r="HD307" i="1"/>
  <c r="HE307" i="1" s="1"/>
  <c r="HD51" i="1"/>
  <c r="HE51" i="1" s="1"/>
  <c r="HD57" i="1"/>
  <c r="HE57" i="1" s="1"/>
  <c r="HD79" i="1"/>
  <c r="HE79" i="1" s="1"/>
  <c r="HD84" i="1"/>
  <c r="HE84" i="1" s="1"/>
  <c r="HD114" i="1"/>
  <c r="HE114" i="1" s="1"/>
  <c r="HD122" i="1"/>
  <c r="HE122" i="1" s="1"/>
  <c r="HD130" i="1"/>
  <c r="HE130" i="1" s="1"/>
  <c r="HD138" i="1"/>
  <c r="HE138" i="1" s="1"/>
  <c r="HD192" i="1"/>
  <c r="HE192" i="1" s="1"/>
  <c r="HD200" i="1"/>
  <c r="HE200" i="1" s="1"/>
  <c r="HD137" i="1"/>
  <c r="HE137" i="1" s="1"/>
  <c r="HD59" i="1"/>
  <c r="HE59" i="1" s="1"/>
  <c r="HD65" i="1"/>
  <c r="HE65" i="1" s="1"/>
  <c r="HD69" i="1"/>
  <c r="HE69" i="1" s="1"/>
  <c r="HD71" i="1"/>
  <c r="HE71" i="1" s="1"/>
  <c r="HD74" i="1"/>
  <c r="HE74" i="1" s="1"/>
  <c r="HD89" i="1"/>
  <c r="HE89" i="1" s="1"/>
  <c r="HD146" i="1"/>
  <c r="HE146" i="1" s="1"/>
  <c r="HD154" i="1"/>
  <c r="HE154" i="1" s="1"/>
  <c r="HD162" i="1"/>
  <c r="HE162" i="1" s="1"/>
  <c r="HD170" i="1"/>
  <c r="HE170" i="1" s="1"/>
  <c r="HD178" i="1"/>
  <c r="HE178" i="1" s="1"/>
  <c r="HD214" i="1"/>
  <c r="HE214" i="1" s="1"/>
  <c r="HD93" i="1"/>
  <c r="HE93" i="1" s="1"/>
  <c r="HD121" i="1"/>
  <c r="HE121" i="1" s="1"/>
  <c r="HD301" i="1"/>
  <c r="HE301" i="1" s="1"/>
  <c r="HD24" i="1"/>
  <c r="HE24" i="1" s="1"/>
  <c r="HD67" i="1"/>
  <c r="HE67" i="1" s="1"/>
  <c r="HD75" i="1"/>
  <c r="HE75" i="1" s="1"/>
  <c r="HD91" i="1"/>
  <c r="HE91" i="1" s="1"/>
  <c r="HD107" i="1"/>
  <c r="HE107" i="1" s="1"/>
  <c r="HD109" i="1"/>
  <c r="HE109" i="1" s="1"/>
  <c r="HD117" i="1"/>
  <c r="HE117" i="1" s="1"/>
  <c r="HD120" i="1"/>
  <c r="HE120" i="1" s="1"/>
  <c r="HD125" i="1"/>
  <c r="HE125" i="1" s="1"/>
  <c r="HD128" i="1"/>
  <c r="HE128" i="1" s="1"/>
  <c r="HD133" i="1"/>
  <c r="HE133" i="1" s="1"/>
  <c r="HD136" i="1"/>
  <c r="HE136" i="1" s="1"/>
  <c r="HD141" i="1"/>
  <c r="HE141" i="1" s="1"/>
  <c r="HD149" i="1"/>
  <c r="HE149" i="1" s="1"/>
  <c r="HD152" i="1"/>
  <c r="HE152" i="1" s="1"/>
  <c r="HD157" i="1"/>
  <c r="HE157" i="1" s="1"/>
  <c r="HD160" i="1"/>
  <c r="HE160" i="1" s="1"/>
  <c r="HD165" i="1"/>
  <c r="HE165" i="1" s="1"/>
  <c r="HD168" i="1"/>
  <c r="HE168" i="1" s="1"/>
  <c r="HD173" i="1"/>
  <c r="HE173" i="1" s="1"/>
  <c r="HD188" i="1"/>
  <c r="HE188" i="1" s="1"/>
  <c r="HD198" i="1"/>
  <c r="HE198" i="1" s="1"/>
  <c r="HD285" i="1"/>
  <c r="HE285" i="1" s="1"/>
  <c r="HD288" i="1"/>
  <c r="HE288" i="1" s="1"/>
  <c r="HD291" i="1"/>
  <c r="HE291" i="1" s="1"/>
  <c r="HD294" i="1"/>
  <c r="HE294" i="1" s="1"/>
  <c r="HD306" i="1"/>
  <c r="HE306" i="1" s="1"/>
  <c r="HD81" i="1"/>
  <c r="HE81" i="1" s="1"/>
  <c r="HD97" i="1"/>
  <c r="HE97" i="1" s="1"/>
  <c r="HD196" i="1"/>
  <c r="HE196" i="1" s="1"/>
  <c r="HD245" i="1"/>
  <c r="HE245" i="1" s="1"/>
  <c r="HD280" i="1"/>
  <c r="HE280" i="1" s="1"/>
  <c r="HD283" i="1"/>
  <c r="HE283" i="1" s="1"/>
  <c r="HD286" i="1"/>
  <c r="HE286" i="1" s="1"/>
  <c r="HD298" i="1"/>
  <c r="HE298" i="1" s="1"/>
  <c r="HD83" i="1"/>
  <c r="HE83" i="1" s="1"/>
  <c r="HD110" i="1"/>
  <c r="HE110" i="1" s="1"/>
  <c r="HD118" i="1"/>
  <c r="HE118" i="1" s="1"/>
  <c r="HD126" i="1"/>
  <c r="HE126" i="1" s="1"/>
  <c r="HD134" i="1"/>
  <c r="HE134" i="1" s="1"/>
  <c r="HD142" i="1"/>
  <c r="HE142" i="1" s="1"/>
  <c r="HD150" i="1"/>
  <c r="HE150" i="1" s="1"/>
  <c r="HD158" i="1"/>
  <c r="HE158" i="1" s="1"/>
  <c r="HD166" i="1"/>
  <c r="HE166" i="1" s="1"/>
  <c r="HD174" i="1"/>
  <c r="HE174" i="1" s="1"/>
  <c r="HD221" i="1"/>
  <c r="HE221" i="1" s="1"/>
  <c r="HD234" i="1"/>
  <c r="HE234" i="1" s="1"/>
  <c r="HD237" i="1"/>
  <c r="HE237" i="1" s="1"/>
  <c r="HD242" i="1"/>
  <c r="HE242" i="1" s="1"/>
  <c r="HD85" i="1"/>
  <c r="HE85" i="1" s="1"/>
  <c r="HD94" i="1"/>
  <c r="HE94" i="1" s="1"/>
  <c r="HD101" i="1"/>
  <c r="HE101" i="1" s="1"/>
  <c r="HD205" i="1"/>
  <c r="HE205" i="1" s="1"/>
  <c r="HD218" i="1"/>
  <c r="HE218" i="1" s="1"/>
  <c r="HD232" i="1"/>
  <c r="HE232" i="1" s="1"/>
  <c r="HD240" i="1"/>
  <c r="HE240" i="1" s="1"/>
  <c r="HD262" i="1"/>
  <c r="HE262" i="1" s="1"/>
  <c r="HD278" i="1"/>
  <c r="HE278" i="1" s="1"/>
  <c r="HD293" i="1"/>
  <c r="HE293" i="1" s="1"/>
  <c r="HD296" i="1"/>
  <c r="HE296" i="1" s="1"/>
  <c r="HD299" i="1"/>
  <c r="HE299" i="1" s="1"/>
  <c r="HD302" i="1"/>
  <c r="HE302" i="1" s="1"/>
  <c r="HD179" i="1"/>
  <c r="HE179" i="1" s="1"/>
  <c r="HD181" i="1"/>
  <c r="HE181" i="1" s="1"/>
  <c r="HD190" i="1"/>
  <c r="HE190" i="1" s="1"/>
  <c r="HD194" i="1"/>
  <c r="HE194" i="1" s="1"/>
  <c r="HD202" i="1"/>
  <c r="HE202" i="1" s="1"/>
  <c r="HD267" i="1"/>
  <c r="HE267" i="1" s="1"/>
  <c r="HD290" i="1"/>
  <c r="HE290" i="1" s="1"/>
  <c r="HD176" i="1"/>
  <c r="HE176" i="1" s="1"/>
  <c r="HD183" i="1"/>
  <c r="HE183" i="1" s="1"/>
  <c r="HD185" i="1"/>
  <c r="HE185" i="1" s="1"/>
  <c r="HD195" i="1"/>
  <c r="HE195" i="1" s="1"/>
  <c r="HD204" i="1"/>
  <c r="HE204" i="1" s="1"/>
  <c r="HD224" i="1"/>
  <c r="HE224" i="1" s="1"/>
  <c r="HD226" i="1"/>
  <c r="HE226" i="1" s="1"/>
  <c r="HD229" i="1"/>
  <c r="HE229" i="1" s="1"/>
  <c r="HD270" i="1"/>
  <c r="HE270" i="1" s="1"/>
  <c r="HD230" i="1"/>
  <c r="HE230" i="1" s="1"/>
  <c r="HD248" i="1"/>
  <c r="HE248" i="1" s="1"/>
  <c r="HD250" i="1"/>
  <c r="HE250" i="1" s="1"/>
  <c r="HD253" i="1"/>
  <c r="HE253" i="1" s="1"/>
  <c r="HD238" i="1"/>
  <c r="HE238" i="1" s="1"/>
  <c r="HD256" i="1"/>
  <c r="HE256" i="1" s="1"/>
  <c r="HD258" i="1"/>
  <c r="HE258" i="1" s="1"/>
  <c r="HD261" i="1"/>
  <c r="HE261" i="1" s="1"/>
  <c r="HD197" i="1"/>
  <c r="HE197" i="1" s="1"/>
  <c r="HD246" i="1"/>
  <c r="HE246" i="1" s="1"/>
  <c r="HD264" i="1"/>
  <c r="HE264" i="1" s="1"/>
  <c r="HD266" i="1"/>
  <c r="HE266" i="1" s="1"/>
  <c r="HD269" i="1"/>
  <c r="HE269" i="1" s="1"/>
  <c r="HD203" i="1"/>
  <c r="HE203" i="1" s="1"/>
  <c r="HD206" i="1"/>
  <c r="HE206" i="1" s="1"/>
  <c r="HD208" i="1"/>
  <c r="HE208" i="1" s="1"/>
  <c r="HD210" i="1"/>
  <c r="HE210" i="1" s="1"/>
  <c r="HD213" i="1"/>
  <c r="HE213" i="1" s="1"/>
  <c r="HD243" i="1"/>
  <c r="HE243" i="1" s="1"/>
  <c r="HD254" i="1"/>
  <c r="HE254" i="1" s="1"/>
  <c r="HD272" i="1"/>
  <c r="HE272" i="1" s="1"/>
  <c r="HD274" i="1"/>
  <c r="HE274" i="1" s="1"/>
  <c r="HD277" i="1"/>
  <c r="HE277" i="1" s="1"/>
  <c r="HN15" i="1"/>
  <c r="HZ308" i="1"/>
  <c r="HN308" i="1"/>
  <c r="HR308" i="1" s="1"/>
  <c r="HZ307" i="1"/>
  <c r="HN307" i="1"/>
  <c r="HR307" i="1" s="1"/>
  <c r="HZ306" i="1"/>
  <c r="HN306" i="1"/>
  <c r="HR306" i="1" s="1"/>
  <c r="HZ305" i="1"/>
  <c r="HN305" i="1"/>
  <c r="HR305" i="1" s="1"/>
  <c r="HZ304" i="1"/>
  <c r="HN304" i="1"/>
  <c r="HR304" i="1" s="1"/>
  <c r="HZ303" i="1"/>
  <c r="HN303" i="1"/>
  <c r="HR303" i="1" s="1"/>
  <c r="HZ302" i="1"/>
  <c r="HN302" i="1"/>
  <c r="HR302" i="1" s="1"/>
  <c r="HZ301" i="1"/>
  <c r="HN301" i="1"/>
  <c r="HR301" i="1" s="1"/>
  <c r="HZ300" i="1"/>
  <c r="HN300" i="1"/>
  <c r="HR300" i="1" s="1"/>
  <c r="HZ299" i="1"/>
  <c r="HN299" i="1"/>
  <c r="HR299" i="1" s="1"/>
  <c r="HZ298" i="1"/>
  <c r="HN298" i="1"/>
  <c r="HR298" i="1" s="1"/>
  <c r="HZ297" i="1"/>
  <c r="HN297" i="1"/>
  <c r="HR297" i="1" s="1"/>
  <c r="HZ296" i="1"/>
  <c r="HN296" i="1"/>
  <c r="HR296" i="1" s="1"/>
  <c r="HZ295" i="1"/>
  <c r="HN295" i="1"/>
  <c r="HR295" i="1" s="1"/>
  <c r="HZ294" i="1"/>
  <c r="HN294" i="1"/>
  <c r="HR294" i="1" s="1"/>
  <c r="HZ293" i="1"/>
  <c r="HN293" i="1"/>
  <c r="HR293" i="1" s="1"/>
  <c r="HZ292" i="1"/>
  <c r="HN292" i="1"/>
  <c r="HR292" i="1" s="1"/>
  <c r="HZ291" i="1"/>
  <c r="HN291" i="1"/>
  <c r="HR291" i="1" s="1"/>
  <c r="HZ290" i="1"/>
  <c r="HN290" i="1"/>
  <c r="HR290" i="1" s="1"/>
  <c r="HZ289" i="1"/>
  <c r="HN289" i="1"/>
  <c r="HR289" i="1" s="1"/>
  <c r="HZ288" i="1"/>
  <c r="HN288" i="1"/>
  <c r="HR288" i="1" s="1"/>
  <c r="HZ287" i="1"/>
  <c r="HN287" i="1"/>
  <c r="HR287" i="1" s="1"/>
  <c r="HZ286" i="1"/>
  <c r="HN286" i="1"/>
  <c r="HR286" i="1" s="1"/>
  <c r="HZ285" i="1"/>
  <c r="HN285" i="1"/>
  <c r="HR285" i="1" s="1"/>
  <c r="HZ284" i="1"/>
  <c r="HN284" i="1"/>
  <c r="HR284" i="1" s="1"/>
  <c r="HZ283" i="1"/>
  <c r="HN283" i="1"/>
  <c r="HR283" i="1" s="1"/>
  <c r="HZ282" i="1"/>
  <c r="HN282" i="1"/>
  <c r="HR282" i="1" s="1"/>
  <c r="HZ281" i="1"/>
  <c r="HN281" i="1"/>
  <c r="HR281" i="1" s="1"/>
  <c r="HZ280" i="1"/>
  <c r="HN280" i="1"/>
  <c r="HR280" i="1" s="1"/>
  <c r="HZ279" i="1"/>
  <c r="HN279" i="1"/>
  <c r="HR279" i="1" s="1"/>
  <c r="HZ278" i="1"/>
  <c r="HN278" i="1"/>
  <c r="HR278" i="1" s="1"/>
  <c r="HZ277" i="1"/>
  <c r="HN277" i="1"/>
  <c r="HR277" i="1" s="1"/>
  <c r="HZ276" i="1"/>
  <c r="HN276" i="1"/>
  <c r="HR276" i="1" s="1"/>
  <c r="HZ275" i="1"/>
  <c r="HN275" i="1"/>
  <c r="HR275" i="1" s="1"/>
  <c r="HZ274" i="1"/>
  <c r="HN274" i="1"/>
  <c r="HR274" i="1" s="1"/>
  <c r="HZ273" i="1"/>
  <c r="HN273" i="1"/>
  <c r="HR273" i="1" s="1"/>
  <c r="HZ272" i="1"/>
  <c r="HN272" i="1"/>
  <c r="HR272" i="1" s="1"/>
  <c r="HZ271" i="1"/>
  <c r="HN271" i="1"/>
  <c r="HR271" i="1" s="1"/>
  <c r="HZ270" i="1"/>
  <c r="HN270" i="1"/>
  <c r="HR270" i="1" s="1"/>
  <c r="HZ269" i="1"/>
  <c r="HN269" i="1"/>
  <c r="HR269" i="1" s="1"/>
  <c r="HZ268" i="1"/>
  <c r="HN268" i="1"/>
  <c r="HR268" i="1" s="1"/>
  <c r="HZ267" i="1"/>
  <c r="HN267" i="1"/>
  <c r="HR267" i="1" s="1"/>
  <c r="HZ266" i="1"/>
  <c r="HN266" i="1"/>
  <c r="HR266" i="1" s="1"/>
  <c r="HZ265" i="1"/>
  <c r="HN265" i="1"/>
  <c r="HR265" i="1" s="1"/>
  <c r="HZ264" i="1"/>
  <c r="HN264" i="1"/>
  <c r="HR264" i="1" s="1"/>
  <c r="HZ263" i="1"/>
  <c r="HN263" i="1"/>
  <c r="HR263" i="1" s="1"/>
  <c r="HZ262" i="1"/>
  <c r="HN262" i="1"/>
  <c r="HR262" i="1" s="1"/>
  <c r="HZ261" i="1"/>
  <c r="HN261" i="1"/>
  <c r="HR261" i="1" s="1"/>
  <c r="HZ260" i="1"/>
  <c r="HN260" i="1"/>
  <c r="HR260" i="1" s="1"/>
  <c r="HZ259" i="1"/>
  <c r="HN259" i="1"/>
  <c r="HR259" i="1" s="1"/>
  <c r="HZ258" i="1"/>
  <c r="HN258" i="1"/>
  <c r="HR258" i="1" s="1"/>
  <c r="HZ257" i="1"/>
  <c r="HN257" i="1"/>
  <c r="HR257" i="1" s="1"/>
  <c r="HZ256" i="1"/>
  <c r="HN256" i="1"/>
  <c r="HR256" i="1" s="1"/>
  <c r="HZ255" i="1"/>
  <c r="HN255" i="1"/>
  <c r="HR255" i="1" s="1"/>
  <c r="HZ254" i="1"/>
  <c r="HN254" i="1"/>
  <c r="HR254" i="1" s="1"/>
  <c r="IB254" i="1" s="1"/>
  <c r="HZ253" i="1"/>
  <c r="HN253" i="1"/>
  <c r="HR253" i="1" s="1"/>
  <c r="HZ252" i="1"/>
  <c r="HN252" i="1"/>
  <c r="HR252" i="1" s="1"/>
  <c r="HZ251" i="1"/>
  <c r="HN251" i="1"/>
  <c r="HR251" i="1" s="1"/>
  <c r="HZ250" i="1"/>
  <c r="HN250" i="1"/>
  <c r="HR250" i="1" s="1"/>
  <c r="HZ249" i="1"/>
  <c r="HN249" i="1"/>
  <c r="HR249" i="1" s="1"/>
  <c r="HZ248" i="1"/>
  <c r="HN248" i="1"/>
  <c r="HR248" i="1" s="1"/>
  <c r="HZ247" i="1"/>
  <c r="HN247" i="1"/>
  <c r="HR247" i="1" s="1"/>
  <c r="HZ246" i="1"/>
  <c r="HN246" i="1"/>
  <c r="HR246" i="1" s="1"/>
  <c r="HZ245" i="1"/>
  <c r="HN245" i="1"/>
  <c r="HR245" i="1" s="1"/>
  <c r="HZ244" i="1"/>
  <c r="HN244" i="1"/>
  <c r="HR244" i="1" s="1"/>
  <c r="HZ243" i="1"/>
  <c r="HN243" i="1"/>
  <c r="HR243" i="1" s="1"/>
  <c r="HZ242" i="1"/>
  <c r="HN242" i="1"/>
  <c r="HR242" i="1" s="1"/>
  <c r="HZ241" i="1"/>
  <c r="HN241" i="1"/>
  <c r="HR241" i="1" s="1"/>
  <c r="HZ240" i="1"/>
  <c r="HN240" i="1"/>
  <c r="HR240" i="1" s="1"/>
  <c r="HZ239" i="1"/>
  <c r="HN239" i="1"/>
  <c r="HR239" i="1" s="1"/>
  <c r="HZ238" i="1"/>
  <c r="HN238" i="1"/>
  <c r="HR238" i="1" s="1"/>
  <c r="HZ237" i="1"/>
  <c r="HN237" i="1"/>
  <c r="HR237" i="1" s="1"/>
  <c r="HZ236" i="1"/>
  <c r="HN236" i="1"/>
  <c r="HR236" i="1" s="1"/>
  <c r="HZ235" i="1"/>
  <c r="HN235" i="1"/>
  <c r="HR235" i="1" s="1"/>
  <c r="HZ234" i="1"/>
  <c r="HN234" i="1"/>
  <c r="HR234" i="1" s="1"/>
  <c r="HZ233" i="1"/>
  <c r="HN233" i="1"/>
  <c r="HR233" i="1" s="1"/>
  <c r="HZ232" i="1"/>
  <c r="HN232" i="1"/>
  <c r="HR232" i="1" s="1"/>
  <c r="HZ231" i="1"/>
  <c r="HN231" i="1"/>
  <c r="HR231" i="1" s="1"/>
  <c r="HZ230" i="1"/>
  <c r="HN230" i="1"/>
  <c r="HR230" i="1" s="1"/>
  <c r="HZ229" i="1"/>
  <c r="HN229" i="1"/>
  <c r="HR229" i="1" s="1"/>
  <c r="HZ228" i="1"/>
  <c r="HN228" i="1"/>
  <c r="HR228" i="1" s="1"/>
  <c r="HZ227" i="1"/>
  <c r="HN227" i="1"/>
  <c r="HR227" i="1" s="1"/>
  <c r="HZ226" i="1"/>
  <c r="HN226" i="1"/>
  <c r="HR226" i="1" s="1"/>
  <c r="HZ225" i="1"/>
  <c r="HN225" i="1"/>
  <c r="HR225" i="1" s="1"/>
  <c r="HZ224" i="1"/>
  <c r="HN224" i="1"/>
  <c r="HR224" i="1" s="1"/>
  <c r="HZ223" i="1"/>
  <c r="HN223" i="1"/>
  <c r="HR223" i="1" s="1"/>
  <c r="HZ222" i="1"/>
  <c r="HN222" i="1"/>
  <c r="HR222" i="1" s="1"/>
  <c r="HZ221" i="1"/>
  <c r="HN221" i="1"/>
  <c r="HR221" i="1" s="1"/>
  <c r="HZ220" i="1"/>
  <c r="HN220" i="1"/>
  <c r="HR220" i="1" s="1"/>
  <c r="HZ219" i="1"/>
  <c r="HN219" i="1"/>
  <c r="HR219" i="1" s="1"/>
  <c r="HZ218" i="1"/>
  <c r="HN218" i="1"/>
  <c r="HR218" i="1" s="1"/>
  <c r="HZ217" i="1"/>
  <c r="HN217" i="1"/>
  <c r="HR217" i="1" s="1"/>
  <c r="HZ216" i="1"/>
  <c r="HN216" i="1"/>
  <c r="HR216" i="1" s="1"/>
  <c r="HZ215" i="1"/>
  <c r="HN215" i="1"/>
  <c r="HR215" i="1" s="1"/>
  <c r="HZ214" i="1"/>
  <c r="HN214" i="1"/>
  <c r="HR214" i="1" s="1"/>
  <c r="HZ213" i="1"/>
  <c r="HN213" i="1"/>
  <c r="HR213" i="1" s="1"/>
  <c r="HZ212" i="1"/>
  <c r="HN212" i="1"/>
  <c r="HR212" i="1" s="1"/>
  <c r="HZ211" i="1"/>
  <c r="HN211" i="1"/>
  <c r="HR211" i="1" s="1"/>
  <c r="HZ210" i="1"/>
  <c r="HN210" i="1"/>
  <c r="HR210" i="1" s="1"/>
  <c r="HZ209" i="1"/>
  <c r="HN209" i="1"/>
  <c r="HR209" i="1" s="1"/>
  <c r="HZ208" i="1"/>
  <c r="HN208" i="1"/>
  <c r="HR208" i="1" s="1"/>
  <c r="HZ207" i="1"/>
  <c r="HN207" i="1"/>
  <c r="HR207" i="1" s="1"/>
  <c r="IB207" i="1" s="1"/>
  <c r="HZ206" i="1"/>
  <c r="HN206" i="1"/>
  <c r="HR206" i="1" s="1"/>
  <c r="HZ205" i="1"/>
  <c r="HN205" i="1"/>
  <c r="HR205" i="1" s="1"/>
  <c r="HZ204" i="1"/>
  <c r="HN204" i="1"/>
  <c r="HR204" i="1" s="1"/>
  <c r="HZ203" i="1"/>
  <c r="HN203" i="1"/>
  <c r="HR203" i="1" s="1"/>
  <c r="HZ202" i="1"/>
  <c r="HN202" i="1"/>
  <c r="HR202" i="1" s="1"/>
  <c r="HZ201" i="1"/>
  <c r="HN201" i="1"/>
  <c r="HR201" i="1" s="1"/>
  <c r="HZ200" i="1"/>
  <c r="HN200" i="1"/>
  <c r="HR200" i="1" s="1"/>
  <c r="HZ199" i="1"/>
  <c r="HN199" i="1"/>
  <c r="HR199" i="1" s="1"/>
  <c r="HZ198" i="1"/>
  <c r="HN198" i="1"/>
  <c r="HR198" i="1" s="1"/>
  <c r="IB198" i="1" s="1"/>
  <c r="HZ197" i="1"/>
  <c r="HN197" i="1"/>
  <c r="HR197" i="1" s="1"/>
  <c r="HZ196" i="1"/>
  <c r="HN196" i="1"/>
  <c r="HR196" i="1" s="1"/>
  <c r="HZ195" i="1"/>
  <c r="HN195" i="1"/>
  <c r="HR195" i="1" s="1"/>
  <c r="HZ194" i="1"/>
  <c r="HN194" i="1"/>
  <c r="HR194" i="1" s="1"/>
  <c r="IB194" i="1" s="1"/>
  <c r="HZ193" i="1"/>
  <c r="HN193" i="1"/>
  <c r="HR193" i="1" s="1"/>
  <c r="HZ192" i="1"/>
  <c r="HN192" i="1"/>
  <c r="HR192" i="1" s="1"/>
  <c r="HZ191" i="1"/>
  <c r="HN191" i="1"/>
  <c r="HR191" i="1" s="1"/>
  <c r="HZ190" i="1"/>
  <c r="HN190" i="1"/>
  <c r="HR190" i="1" s="1"/>
  <c r="IB190" i="1" s="1"/>
  <c r="HZ189" i="1"/>
  <c r="HN189" i="1"/>
  <c r="HR189" i="1" s="1"/>
  <c r="HZ188" i="1"/>
  <c r="HN188" i="1"/>
  <c r="HR188" i="1" s="1"/>
  <c r="HZ187" i="1"/>
  <c r="HN187" i="1"/>
  <c r="HR187" i="1" s="1"/>
  <c r="HZ186" i="1"/>
  <c r="HN186" i="1"/>
  <c r="HR186" i="1" s="1"/>
  <c r="HZ185" i="1"/>
  <c r="HN185" i="1"/>
  <c r="HR185" i="1" s="1"/>
  <c r="HZ184" i="1"/>
  <c r="HN184" i="1"/>
  <c r="HR184" i="1" s="1"/>
  <c r="HZ183" i="1"/>
  <c r="HN183" i="1"/>
  <c r="HR183" i="1" s="1"/>
  <c r="HZ182" i="1"/>
  <c r="HN182" i="1"/>
  <c r="HR182" i="1" s="1"/>
  <c r="HZ181" i="1"/>
  <c r="HN181" i="1"/>
  <c r="HR181" i="1" s="1"/>
  <c r="HZ180" i="1"/>
  <c r="HN180" i="1"/>
  <c r="HR180" i="1" s="1"/>
  <c r="HY179" i="1"/>
  <c r="HX179" i="1"/>
  <c r="HX13" i="1" s="1"/>
  <c r="HN179" i="1"/>
  <c r="HR179" i="1" s="1"/>
  <c r="HZ178" i="1"/>
  <c r="HN178" i="1"/>
  <c r="HR178" i="1" s="1"/>
  <c r="HZ177" i="1"/>
  <c r="HN177" i="1"/>
  <c r="HR177" i="1" s="1"/>
  <c r="HZ176" i="1"/>
  <c r="HN176" i="1"/>
  <c r="HR176" i="1" s="1"/>
  <c r="HZ175" i="1"/>
  <c r="HN175" i="1"/>
  <c r="HR175" i="1" s="1"/>
  <c r="HZ174" i="1"/>
  <c r="HN174" i="1"/>
  <c r="HR174" i="1" s="1"/>
  <c r="HZ173" i="1"/>
  <c r="HN173" i="1"/>
  <c r="HR173" i="1" s="1"/>
  <c r="HZ172" i="1"/>
  <c r="HN172" i="1"/>
  <c r="HR172" i="1" s="1"/>
  <c r="HZ171" i="1"/>
  <c r="HN171" i="1"/>
  <c r="HR171" i="1" s="1"/>
  <c r="HZ170" i="1"/>
  <c r="HN170" i="1"/>
  <c r="HR170" i="1" s="1"/>
  <c r="HZ169" i="1"/>
  <c r="HN169" i="1"/>
  <c r="HR169" i="1" s="1"/>
  <c r="HZ168" i="1"/>
  <c r="HN168" i="1"/>
  <c r="HR168" i="1" s="1"/>
  <c r="HZ167" i="1"/>
  <c r="HN167" i="1"/>
  <c r="HR167" i="1" s="1"/>
  <c r="HZ166" i="1"/>
  <c r="HN166" i="1"/>
  <c r="HR166" i="1" s="1"/>
  <c r="HZ165" i="1"/>
  <c r="HN165" i="1"/>
  <c r="HR165" i="1" s="1"/>
  <c r="HZ164" i="1"/>
  <c r="HN164" i="1"/>
  <c r="HR164" i="1" s="1"/>
  <c r="HZ163" i="1"/>
  <c r="HN163" i="1"/>
  <c r="HR163" i="1" s="1"/>
  <c r="HZ162" i="1"/>
  <c r="HN162" i="1"/>
  <c r="HR162" i="1" s="1"/>
  <c r="HZ161" i="1"/>
  <c r="HN161" i="1"/>
  <c r="HR161" i="1" s="1"/>
  <c r="HZ160" i="1"/>
  <c r="HN160" i="1"/>
  <c r="HR160" i="1" s="1"/>
  <c r="HZ159" i="1"/>
  <c r="HN159" i="1"/>
  <c r="HR159" i="1" s="1"/>
  <c r="HZ158" i="1"/>
  <c r="HN158" i="1"/>
  <c r="HR158" i="1" s="1"/>
  <c r="HZ157" i="1"/>
  <c r="HN157" i="1"/>
  <c r="HR157" i="1" s="1"/>
  <c r="HZ156" i="1"/>
  <c r="HN156" i="1"/>
  <c r="HR156" i="1" s="1"/>
  <c r="HZ155" i="1"/>
  <c r="HN155" i="1"/>
  <c r="HR155" i="1" s="1"/>
  <c r="HZ154" i="1"/>
  <c r="HN154" i="1"/>
  <c r="HR154" i="1" s="1"/>
  <c r="HZ153" i="1"/>
  <c r="HN153" i="1"/>
  <c r="HR153" i="1" s="1"/>
  <c r="HZ152" i="1"/>
  <c r="HN152" i="1"/>
  <c r="HR152" i="1" s="1"/>
  <c r="HZ151" i="1"/>
  <c r="HN151" i="1"/>
  <c r="HR151" i="1" s="1"/>
  <c r="HZ150" i="1"/>
  <c r="HN150" i="1"/>
  <c r="HR150" i="1" s="1"/>
  <c r="HZ149" i="1"/>
  <c r="HN149" i="1"/>
  <c r="HR149" i="1" s="1"/>
  <c r="HZ148" i="1"/>
  <c r="HN148" i="1"/>
  <c r="HR148" i="1" s="1"/>
  <c r="HZ147" i="1"/>
  <c r="HN147" i="1"/>
  <c r="HR147" i="1" s="1"/>
  <c r="HZ146" i="1"/>
  <c r="HN146" i="1"/>
  <c r="HR146" i="1" s="1"/>
  <c r="HZ145" i="1"/>
  <c r="HN145" i="1"/>
  <c r="HR145" i="1" s="1"/>
  <c r="HZ144" i="1"/>
  <c r="HN144" i="1"/>
  <c r="HR144" i="1" s="1"/>
  <c r="HZ143" i="1"/>
  <c r="HN143" i="1"/>
  <c r="HR143" i="1" s="1"/>
  <c r="HZ142" i="1"/>
  <c r="HN142" i="1"/>
  <c r="HR142" i="1" s="1"/>
  <c r="HZ141" i="1"/>
  <c r="HN141" i="1"/>
  <c r="HR141" i="1" s="1"/>
  <c r="HZ140" i="1"/>
  <c r="HN140" i="1"/>
  <c r="HR140" i="1" s="1"/>
  <c r="HZ139" i="1"/>
  <c r="HN139" i="1"/>
  <c r="HR139" i="1" s="1"/>
  <c r="HZ138" i="1"/>
  <c r="HN138" i="1"/>
  <c r="HR138" i="1" s="1"/>
  <c r="HZ137" i="1"/>
  <c r="HN137" i="1"/>
  <c r="HR137" i="1" s="1"/>
  <c r="HZ136" i="1"/>
  <c r="HN136" i="1"/>
  <c r="HR136" i="1" s="1"/>
  <c r="HZ135" i="1"/>
  <c r="HN135" i="1"/>
  <c r="HR135" i="1" s="1"/>
  <c r="HZ134" i="1"/>
  <c r="HN134" i="1"/>
  <c r="HR134" i="1" s="1"/>
  <c r="HZ133" i="1"/>
  <c r="HN133" i="1"/>
  <c r="HR133" i="1" s="1"/>
  <c r="HZ132" i="1"/>
  <c r="HN132" i="1"/>
  <c r="HR132" i="1" s="1"/>
  <c r="HZ131" i="1"/>
  <c r="HN131" i="1"/>
  <c r="HR131" i="1" s="1"/>
  <c r="HZ130" i="1"/>
  <c r="HN130" i="1"/>
  <c r="HR130" i="1" s="1"/>
  <c r="HZ129" i="1"/>
  <c r="HN129" i="1"/>
  <c r="HR129" i="1" s="1"/>
  <c r="HZ128" i="1"/>
  <c r="HN128" i="1"/>
  <c r="HR128" i="1" s="1"/>
  <c r="HZ127" i="1"/>
  <c r="HN127" i="1"/>
  <c r="HR127" i="1" s="1"/>
  <c r="HZ126" i="1"/>
  <c r="HN126" i="1"/>
  <c r="HR126" i="1" s="1"/>
  <c r="HZ125" i="1"/>
  <c r="HN125" i="1"/>
  <c r="HR125" i="1" s="1"/>
  <c r="HZ124" i="1"/>
  <c r="HN124" i="1"/>
  <c r="HR124" i="1" s="1"/>
  <c r="HZ123" i="1"/>
  <c r="HN123" i="1"/>
  <c r="HR123" i="1" s="1"/>
  <c r="HZ122" i="1"/>
  <c r="HN122" i="1"/>
  <c r="HR122" i="1" s="1"/>
  <c r="HZ121" i="1"/>
  <c r="HN121" i="1"/>
  <c r="HR121" i="1" s="1"/>
  <c r="HZ120" i="1"/>
  <c r="HN120" i="1"/>
  <c r="HR120" i="1" s="1"/>
  <c r="HZ119" i="1"/>
  <c r="HN119" i="1"/>
  <c r="HR119" i="1" s="1"/>
  <c r="HZ118" i="1"/>
  <c r="HN118" i="1"/>
  <c r="HR118" i="1" s="1"/>
  <c r="HZ117" i="1"/>
  <c r="HN117" i="1"/>
  <c r="HR117" i="1" s="1"/>
  <c r="HZ116" i="1"/>
  <c r="HN116" i="1"/>
  <c r="HR116" i="1" s="1"/>
  <c r="HZ115" i="1"/>
  <c r="HN115" i="1"/>
  <c r="HR115" i="1" s="1"/>
  <c r="HZ114" i="1"/>
  <c r="HN114" i="1"/>
  <c r="HR114" i="1" s="1"/>
  <c r="HZ113" i="1"/>
  <c r="HN113" i="1"/>
  <c r="HR113" i="1" s="1"/>
  <c r="HZ112" i="1"/>
  <c r="HN112" i="1"/>
  <c r="HR112" i="1" s="1"/>
  <c r="HZ111" i="1"/>
  <c r="HN111" i="1"/>
  <c r="HR111" i="1" s="1"/>
  <c r="HZ110" i="1"/>
  <c r="HN110" i="1"/>
  <c r="HR110" i="1" s="1"/>
  <c r="HZ109" i="1"/>
  <c r="HN109" i="1"/>
  <c r="HR109" i="1" s="1"/>
  <c r="HZ108" i="1"/>
  <c r="HN108" i="1"/>
  <c r="HR108" i="1" s="1"/>
  <c r="HZ107" i="1"/>
  <c r="HN107" i="1"/>
  <c r="HR107" i="1" s="1"/>
  <c r="HZ106" i="1"/>
  <c r="HN106" i="1"/>
  <c r="HR106" i="1" s="1"/>
  <c r="HZ105" i="1"/>
  <c r="HN105" i="1"/>
  <c r="HR105" i="1" s="1"/>
  <c r="HZ104" i="1"/>
  <c r="HN104" i="1"/>
  <c r="HR104" i="1" s="1"/>
  <c r="HZ103" i="1"/>
  <c r="HN103" i="1"/>
  <c r="HR103" i="1" s="1"/>
  <c r="HZ102" i="1"/>
  <c r="HN102" i="1"/>
  <c r="HR102" i="1" s="1"/>
  <c r="HZ101" i="1"/>
  <c r="HN101" i="1"/>
  <c r="HR101" i="1" s="1"/>
  <c r="HZ100" i="1"/>
  <c r="HN100" i="1"/>
  <c r="HR100" i="1" s="1"/>
  <c r="HZ99" i="1"/>
  <c r="HN99" i="1"/>
  <c r="HR99" i="1" s="1"/>
  <c r="HZ98" i="1"/>
  <c r="HN98" i="1"/>
  <c r="HR98" i="1" s="1"/>
  <c r="HZ97" i="1"/>
  <c r="HN97" i="1"/>
  <c r="HR97" i="1" s="1"/>
  <c r="HZ96" i="1"/>
  <c r="HN96" i="1"/>
  <c r="HR96" i="1" s="1"/>
  <c r="HZ95" i="1"/>
  <c r="HN95" i="1"/>
  <c r="HR95" i="1" s="1"/>
  <c r="HZ94" i="1"/>
  <c r="HN94" i="1"/>
  <c r="HR94" i="1" s="1"/>
  <c r="HZ93" i="1"/>
  <c r="HN93" i="1"/>
  <c r="HR93" i="1" s="1"/>
  <c r="HZ92" i="1"/>
  <c r="HN92" i="1"/>
  <c r="HR92" i="1" s="1"/>
  <c r="HZ91" i="1"/>
  <c r="HN91" i="1"/>
  <c r="HR91" i="1" s="1"/>
  <c r="HZ90" i="1"/>
  <c r="HN90" i="1"/>
  <c r="HR90" i="1" s="1"/>
  <c r="HZ89" i="1"/>
  <c r="HN89" i="1"/>
  <c r="HR89" i="1" s="1"/>
  <c r="HZ88" i="1"/>
  <c r="HN88" i="1"/>
  <c r="HR88" i="1" s="1"/>
  <c r="HZ87" i="1"/>
  <c r="HN87" i="1"/>
  <c r="HR87" i="1" s="1"/>
  <c r="HZ86" i="1"/>
  <c r="HN86" i="1"/>
  <c r="HR86" i="1" s="1"/>
  <c r="HZ85" i="1"/>
  <c r="HN85" i="1"/>
  <c r="HR85" i="1" s="1"/>
  <c r="HZ84" i="1"/>
  <c r="HN84" i="1"/>
  <c r="HR84" i="1" s="1"/>
  <c r="HZ83" i="1"/>
  <c r="HN83" i="1"/>
  <c r="HR83" i="1" s="1"/>
  <c r="HZ82" i="1"/>
  <c r="HN82" i="1"/>
  <c r="HR82" i="1" s="1"/>
  <c r="HZ81" i="1"/>
  <c r="HN81" i="1"/>
  <c r="HR81" i="1" s="1"/>
  <c r="HZ80" i="1"/>
  <c r="HN80" i="1"/>
  <c r="HR80" i="1" s="1"/>
  <c r="HZ79" i="1"/>
  <c r="HN79" i="1"/>
  <c r="HR79" i="1" s="1"/>
  <c r="HZ78" i="1"/>
  <c r="HN78" i="1"/>
  <c r="HR78" i="1" s="1"/>
  <c r="HZ77" i="1"/>
  <c r="HN77" i="1"/>
  <c r="HR77" i="1" s="1"/>
  <c r="HZ76" i="1"/>
  <c r="HN76" i="1"/>
  <c r="HR76" i="1" s="1"/>
  <c r="HZ75" i="1"/>
  <c r="HN75" i="1"/>
  <c r="HR75" i="1" s="1"/>
  <c r="HZ74" i="1"/>
  <c r="HN74" i="1"/>
  <c r="HR74" i="1" s="1"/>
  <c r="HZ73" i="1"/>
  <c r="HN73" i="1"/>
  <c r="HR73" i="1" s="1"/>
  <c r="HZ72" i="1"/>
  <c r="HN72" i="1"/>
  <c r="HR72" i="1" s="1"/>
  <c r="HZ71" i="1"/>
  <c r="HN71" i="1"/>
  <c r="HR71" i="1" s="1"/>
  <c r="HZ70" i="1"/>
  <c r="HN70" i="1"/>
  <c r="HR70" i="1" s="1"/>
  <c r="HZ69" i="1"/>
  <c r="HN69" i="1"/>
  <c r="HR69" i="1" s="1"/>
  <c r="HZ68" i="1"/>
  <c r="HN68" i="1"/>
  <c r="HR68" i="1" s="1"/>
  <c r="HZ67" i="1"/>
  <c r="HN67" i="1"/>
  <c r="HR67" i="1" s="1"/>
  <c r="HZ66" i="1"/>
  <c r="HN66" i="1"/>
  <c r="HR66" i="1" s="1"/>
  <c r="HZ65" i="1"/>
  <c r="HN65" i="1"/>
  <c r="HR65" i="1" s="1"/>
  <c r="HZ64" i="1"/>
  <c r="HN64" i="1"/>
  <c r="HR64" i="1" s="1"/>
  <c r="HZ63" i="1"/>
  <c r="HN63" i="1"/>
  <c r="HR63" i="1" s="1"/>
  <c r="HZ62" i="1"/>
  <c r="HN62" i="1"/>
  <c r="HR62" i="1" s="1"/>
  <c r="HZ61" i="1"/>
  <c r="HN61" i="1"/>
  <c r="HR61" i="1" s="1"/>
  <c r="HZ60" i="1"/>
  <c r="HN60" i="1"/>
  <c r="HR60" i="1" s="1"/>
  <c r="HZ59" i="1"/>
  <c r="HN59" i="1"/>
  <c r="HR59" i="1" s="1"/>
  <c r="HZ58" i="1"/>
  <c r="HN58" i="1"/>
  <c r="HR58" i="1" s="1"/>
  <c r="HZ57" i="1"/>
  <c r="HN57" i="1"/>
  <c r="HR57" i="1" s="1"/>
  <c r="HZ56" i="1"/>
  <c r="HN56" i="1"/>
  <c r="HR56" i="1" s="1"/>
  <c r="HZ55" i="1"/>
  <c r="HN55" i="1"/>
  <c r="HR55" i="1" s="1"/>
  <c r="HZ54" i="1"/>
  <c r="HN54" i="1"/>
  <c r="HR54" i="1" s="1"/>
  <c r="HZ53" i="1"/>
  <c r="HN53" i="1"/>
  <c r="HR53" i="1" s="1"/>
  <c r="HZ52" i="1"/>
  <c r="HN52" i="1"/>
  <c r="HR52" i="1" s="1"/>
  <c r="HZ51" i="1"/>
  <c r="HN51" i="1"/>
  <c r="HR51" i="1" s="1"/>
  <c r="HZ50" i="1"/>
  <c r="HN50" i="1"/>
  <c r="HR50" i="1" s="1"/>
  <c r="HZ49" i="1"/>
  <c r="HN49" i="1"/>
  <c r="HR49" i="1" s="1"/>
  <c r="HZ48" i="1"/>
  <c r="HN48" i="1"/>
  <c r="HR48" i="1" s="1"/>
  <c r="HZ47" i="1"/>
  <c r="HN47" i="1"/>
  <c r="HR47" i="1" s="1"/>
  <c r="HZ46" i="1"/>
  <c r="HN46" i="1"/>
  <c r="HR46" i="1" s="1"/>
  <c r="HZ45" i="1"/>
  <c r="HN45" i="1"/>
  <c r="HR45" i="1" s="1"/>
  <c r="HZ44" i="1"/>
  <c r="HN44" i="1"/>
  <c r="HR44" i="1" s="1"/>
  <c r="HZ43" i="1"/>
  <c r="HN43" i="1"/>
  <c r="HR43" i="1" s="1"/>
  <c r="HZ42" i="1"/>
  <c r="HN42" i="1"/>
  <c r="HR42" i="1" s="1"/>
  <c r="HZ41" i="1"/>
  <c r="HN41" i="1"/>
  <c r="HR41" i="1" s="1"/>
  <c r="HZ40" i="1"/>
  <c r="HN40" i="1"/>
  <c r="HR40" i="1" s="1"/>
  <c r="HZ39" i="1"/>
  <c r="HN39" i="1"/>
  <c r="HR39" i="1" s="1"/>
  <c r="HZ38" i="1"/>
  <c r="HN38" i="1"/>
  <c r="HR38" i="1" s="1"/>
  <c r="HZ37" i="1"/>
  <c r="HN37" i="1"/>
  <c r="HR37" i="1" s="1"/>
  <c r="HZ36" i="1"/>
  <c r="HN36" i="1"/>
  <c r="HR36" i="1" s="1"/>
  <c r="HZ35" i="1"/>
  <c r="HN35" i="1"/>
  <c r="HR35" i="1" s="1"/>
  <c r="HZ34" i="1"/>
  <c r="HN34" i="1"/>
  <c r="HR34" i="1" s="1"/>
  <c r="HZ33" i="1"/>
  <c r="HN33" i="1"/>
  <c r="HR33" i="1" s="1"/>
  <c r="HZ32" i="1"/>
  <c r="HN32" i="1"/>
  <c r="HR32" i="1" s="1"/>
  <c r="HZ31" i="1"/>
  <c r="HN31" i="1"/>
  <c r="HR31" i="1" s="1"/>
  <c r="HZ30" i="1"/>
  <c r="HN30" i="1"/>
  <c r="HR30" i="1" s="1"/>
  <c r="HZ29" i="1"/>
  <c r="HN29" i="1"/>
  <c r="HR29" i="1" s="1"/>
  <c r="HZ28" i="1"/>
  <c r="HN28" i="1"/>
  <c r="HR28" i="1" s="1"/>
  <c r="HZ27" i="1"/>
  <c r="HN27" i="1"/>
  <c r="HR27" i="1" s="1"/>
  <c r="HZ26" i="1"/>
  <c r="HN26" i="1"/>
  <c r="HR26" i="1" s="1"/>
  <c r="HZ25" i="1"/>
  <c r="HN25" i="1"/>
  <c r="HR25" i="1" s="1"/>
  <c r="HZ24" i="1"/>
  <c r="HN24" i="1"/>
  <c r="HR24" i="1" s="1"/>
  <c r="HZ23" i="1"/>
  <c r="HN23" i="1"/>
  <c r="HR23" i="1" s="1"/>
  <c r="HZ22" i="1"/>
  <c r="HN22" i="1"/>
  <c r="HR22" i="1" s="1"/>
  <c r="HZ21" i="1"/>
  <c r="HN21" i="1"/>
  <c r="HR21" i="1" s="1"/>
  <c r="HZ20" i="1"/>
  <c r="HN20" i="1"/>
  <c r="HR20" i="1" s="1"/>
  <c r="HZ19" i="1"/>
  <c r="HN19" i="1"/>
  <c r="HR19" i="1" s="1"/>
  <c r="HZ18" i="1"/>
  <c r="HN18" i="1"/>
  <c r="HR18" i="1" s="1"/>
  <c r="HZ17" i="1"/>
  <c r="HN17" i="1"/>
  <c r="HR17" i="1" s="1"/>
  <c r="HZ16" i="1"/>
  <c r="HN16" i="1"/>
  <c r="HR16" i="1" s="1"/>
  <c r="HZ15" i="1"/>
  <c r="HP13" i="1"/>
  <c r="HL13" i="1"/>
  <c r="HK13" i="1"/>
  <c r="HJ13" i="1"/>
  <c r="HI13" i="1"/>
  <c r="IB176" i="1" l="1"/>
  <c r="HZ179" i="1"/>
  <c r="HY13" i="1"/>
  <c r="IB136" i="1"/>
  <c r="IB262" i="1"/>
  <c r="IB286" i="1"/>
  <c r="IB26" i="1"/>
  <c r="IB30" i="1"/>
  <c r="IB38" i="1"/>
  <c r="IB42" i="1"/>
  <c r="IB46" i="1"/>
  <c r="IB50" i="1"/>
  <c r="IB54" i="1"/>
  <c r="IB58" i="1"/>
  <c r="IB66" i="1"/>
  <c r="IB163" i="1"/>
  <c r="IB118" i="1"/>
  <c r="IB158" i="1"/>
  <c r="IB22" i="1"/>
  <c r="IB62" i="1"/>
  <c r="IB70" i="1"/>
  <c r="IB74" i="1"/>
  <c r="IB78" i="1"/>
  <c r="IB86" i="1"/>
  <c r="IB90" i="1"/>
  <c r="IB94" i="1"/>
  <c r="IB98" i="1"/>
  <c r="IB174" i="1"/>
  <c r="IB196" i="1"/>
  <c r="IB156" i="1"/>
  <c r="IB179" i="1"/>
  <c r="IB182" i="1"/>
  <c r="IB239" i="1"/>
  <c r="IB243" i="1"/>
  <c r="IB247" i="1"/>
  <c r="IB251" i="1"/>
  <c r="IB255" i="1"/>
  <c r="IB259" i="1"/>
  <c r="IB263" i="1"/>
  <c r="IB267" i="1"/>
  <c r="GT13" i="1"/>
  <c r="IB172" i="1"/>
  <c r="IB271" i="1"/>
  <c r="IB287" i="1"/>
  <c r="IB291" i="1"/>
  <c r="IB295" i="1"/>
  <c r="IB299" i="1"/>
  <c r="IB307" i="1"/>
  <c r="HD13" i="1"/>
  <c r="HE13" i="1" s="1"/>
  <c r="IB18" i="1"/>
  <c r="IB275" i="1"/>
  <c r="IB283" i="1"/>
  <c r="IB160" i="1"/>
  <c r="IB34" i="1"/>
  <c r="IB61" i="1"/>
  <c r="IB127" i="1"/>
  <c r="IB211" i="1"/>
  <c r="IB221" i="1"/>
  <c r="IB236" i="1"/>
  <c r="IB229" i="1"/>
  <c r="IB45" i="1"/>
  <c r="IB216" i="1"/>
  <c r="IB152" i="1"/>
  <c r="IB180" i="1"/>
  <c r="IB225" i="1"/>
  <c r="IB82" i="1"/>
  <c r="IB132" i="1"/>
  <c r="IB140" i="1"/>
  <c r="IB168" i="1"/>
  <c r="IB185" i="1"/>
  <c r="IB298" i="1"/>
  <c r="IB77" i="1"/>
  <c r="IB93" i="1"/>
  <c r="IB154" i="1"/>
  <c r="IB159" i="1"/>
  <c r="IB170" i="1"/>
  <c r="IB175" i="1"/>
  <c r="IB189" i="1"/>
  <c r="IB29" i="1"/>
  <c r="IB104" i="1"/>
  <c r="IB108" i="1"/>
  <c r="IB122" i="1"/>
  <c r="IB151" i="1"/>
  <c r="IB167" i="1"/>
  <c r="IB227" i="1"/>
  <c r="IB294" i="1"/>
  <c r="IB192" i="1"/>
  <c r="IB197" i="1"/>
  <c r="IB240" i="1"/>
  <c r="IB302" i="1"/>
  <c r="IB123" i="1"/>
  <c r="IB124" i="1"/>
  <c r="IB181" i="1"/>
  <c r="IB143" i="1"/>
  <c r="IB228" i="1"/>
  <c r="IB274" i="1"/>
  <c r="IB111" i="1"/>
  <c r="IB139" i="1"/>
  <c r="IB204" i="1"/>
  <c r="IB213" i="1"/>
  <c r="IB223" i="1"/>
  <c r="IB258" i="1"/>
  <c r="IB270" i="1"/>
  <c r="IB279" i="1"/>
  <c r="IB282" i="1"/>
  <c r="IB107" i="1"/>
  <c r="IB242" i="1"/>
  <c r="IB266" i="1"/>
  <c r="IB303" i="1"/>
  <c r="IB306" i="1"/>
  <c r="IB232" i="1"/>
  <c r="IB250" i="1"/>
  <c r="IB290" i="1"/>
  <c r="IB63" i="1"/>
  <c r="IB113" i="1"/>
  <c r="IB245" i="1"/>
  <c r="IB19" i="1"/>
  <c r="IB76" i="1"/>
  <c r="IB83" i="1"/>
  <c r="IB130" i="1"/>
  <c r="IB23" i="1"/>
  <c r="IB28" i="1"/>
  <c r="IB31" i="1"/>
  <c r="IB35" i="1"/>
  <c r="IB56" i="1"/>
  <c r="IB68" i="1"/>
  <c r="IB87" i="1"/>
  <c r="IB92" i="1"/>
  <c r="IB95" i="1"/>
  <c r="IB99" i="1"/>
  <c r="IB114" i="1"/>
  <c r="IB141" i="1"/>
  <c r="IB277" i="1"/>
  <c r="IB24" i="1"/>
  <c r="IB36" i="1"/>
  <c r="IB55" i="1"/>
  <c r="IB60" i="1"/>
  <c r="IB67" i="1"/>
  <c r="IB88" i="1"/>
  <c r="IB100" i="1"/>
  <c r="IB134" i="1"/>
  <c r="IB183" i="1"/>
  <c r="IB199" i="1"/>
  <c r="IB40" i="1"/>
  <c r="IB52" i="1"/>
  <c r="IB71" i="1"/>
  <c r="IB79" i="1"/>
  <c r="IB102" i="1"/>
  <c r="IB146" i="1"/>
  <c r="IB218" i="1"/>
  <c r="IB20" i="1"/>
  <c r="IB39" i="1"/>
  <c r="IB44" i="1"/>
  <c r="IB47" i="1"/>
  <c r="IB51" i="1"/>
  <c r="IB72" i="1"/>
  <c r="IB84" i="1"/>
  <c r="IB109" i="1"/>
  <c r="IB129" i="1"/>
  <c r="IB145" i="1"/>
  <c r="IB161" i="1"/>
  <c r="IB177" i="1"/>
  <c r="IB91" i="1"/>
  <c r="IB16" i="1"/>
  <c r="IB25" i="1"/>
  <c r="IB41" i="1"/>
  <c r="IB57" i="1"/>
  <c r="IB59" i="1"/>
  <c r="IB75" i="1"/>
  <c r="IB80" i="1"/>
  <c r="IB89" i="1"/>
  <c r="IB125" i="1"/>
  <c r="IB128" i="1"/>
  <c r="IB137" i="1"/>
  <c r="IB153" i="1"/>
  <c r="IB165" i="1"/>
  <c r="IB169" i="1"/>
  <c r="IB178" i="1"/>
  <c r="IB187" i="1"/>
  <c r="IB191" i="1"/>
  <c r="IB27" i="1"/>
  <c r="IB32" i="1"/>
  <c r="IB43" i="1"/>
  <c r="IB48" i="1"/>
  <c r="IB64" i="1"/>
  <c r="IB73" i="1"/>
  <c r="IB96" i="1"/>
  <c r="IB105" i="1"/>
  <c r="IB115" i="1"/>
  <c r="IB147" i="1"/>
  <c r="IB162" i="1"/>
  <c r="IB164" i="1"/>
  <c r="IB184" i="1"/>
  <c r="IB186" i="1"/>
  <c r="IB222" i="1"/>
  <c r="IB231" i="1"/>
  <c r="IB235" i="1"/>
  <c r="IB241" i="1"/>
  <c r="IB249" i="1"/>
  <c r="IB253" i="1"/>
  <c r="IB273" i="1"/>
  <c r="IB281" i="1"/>
  <c r="IB285" i="1"/>
  <c r="IB305" i="1"/>
  <c r="IB21" i="1"/>
  <c r="IB37" i="1"/>
  <c r="IB53" i="1"/>
  <c r="IB69" i="1"/>
  <c r="IB85" i="1"/>
  <c r="IB101" i="1"/>
  <c r="IB106" i="1"/>
  <c r="IB110" i="1"/>
  <c r="IB116" i="1"/>
  <c r="IB119" i="1"/>
  <c r="IB120" i="1"/>
  <c r="IB133" i="1"/>
  <c r="IB138" i="1"/>
  <c r="IB142" i="1"/>
  <c r="IB148" i="1"/>
  <c r="IB203" i="1"/>
  <c r="IB217" i="1"/>
  <c r="IB234" i="1"/>
  <c r="IB244" i="1"/>
  <c r="IB269" i="1"/>
  <c r="IB276" i="1"/>
  <c r="IB301" i="1"/>
  <c r="IB308" i="1"/>
  <c r="HN13" i="1"/>
  <c r="HZ13" i="1"/>
  <c r="IB17" i="1"/>
  <c r="IB33" i="1"/>
  <c r="IB49" i="1"/>
  <c r="IB65" i="1"/>
  <c r="IB81" i="1"/>
  <c r="IB97" i="1"/>
  <c r="IB112" i="1"/>
  <c r="IB121" i="1"/>
  <c r="IB131" i="1"/>
  <c r="IB144" i="1"/>
  <c r="IB150" i="1"/>
  <c r="IB157" i="1"/>
  <c r="IB166" i="1"/>
  <c r="IB173" i="1"/>
  <c r="IB188" i="1"/>
  <c r="IB195" i="1"/>
  <c r="IB200" i="1"/>
  <c r="IB202" i="1"/>
  <c r="IB208" i="1"/>
  <c r="IB214" i="1"/>
  <c r="IB219" i="1"/>
  <c r="IB226" i="1"/>
  <c r="IB230" i="1"/>
  <c r="IB237" i="1"/>
  <c r="IB246" i="1"/>
  <c r="IB248" i="1"/>
  <c r="IB256" i="1"/>
  <c r="IB278" i="1"/>
  <c r="IB280" i="1"/>
  <c r="IB288" i="1"/>
  <c r="HR15" i="1"/>
  <c r="IB103" i="1"/>
  <c r="IB117" i="1"/>
  <c r="IB126" i="1"/>
  <c r="IB135" i="1"/>
  <c r="IB149" i="1"/>
  <c r="IB205" i="1"/>
  <c r="IB209" i="1"/>
  <c r="IB212" i="1"/>
  <c r="IB261" i="1"/>
  <c r="IB268" i="1"/>
  <c r="IB293" i="1"/>
  <c r="IB300" i="1"/>
  <c r="IB155" i="1"/>
  <c r="IB171" i="1"/>
  <c r="IB193" i="1"/>
  <c r="IB201" i="1"/>
  <c r="IB210" i="1"/>
  <c r="IB220" i="1"/>
  <c r="IB233" i="1"/>
  <c r="IB260" i="1"/>
  <c r="IB265" i="1"/>
  <c r="IB272" i="1"/>
  <c r="IB292" i="1"/>
  <c r="IB297" i="1"/>
  <c r="IB304" i="1"/>
  <c r="IB206" i="1"/>
  <c r="IB215" i="1"/>
  <c r="IB224" i="1"/>
  <c r="IB238" i="1"/>
  <c r="IB252" i="1"/>
  <c r="IB257" i="1"/>
  <c r="IB264" i="1"/>
  <c r="IB284" i="1"/>
  <c r="IB289" i="1"/>
  <c r="IB296" i="1"/>
  <c r="IK15" i="1"/>
  <c r="IO15" i="1" s="1"/>
  <c r="IW308" i="1"/>
  <c r="IK308" i="1"/>
  <c r="IO308" i="1" s="1"/>
  <c r="IW307" i="1"/>
  <c r="IK307" i="1"/>
  <c r="IO307" i="1" s="1"/>
  <c r="IW306" i="1"/>
  <c r="IK306" i="1"/>
  <c r="IO306" i="1" s="1"/>
  <c r="IW305" i="1"/>
  <c r="IK305" i="1"/>
  <c r="IO305" i="1" s="1"/>
  <c r="IW304" i="1"/>
  <c r="IK304" i="1"/>
  <c r="IO304" i="1" s="1"/>
  <c r="IW303" i="1"/>
  <c r="IK303" i="1"/>
  <c r="IO303" i="1" s="1"/>
  <c r="IW302" i="1"/>
  <c r="IK302" i="1"/>
  <c r="IO302" i="1" s="1"/>
  <c r="IW301" i="1"/>
  <c r="IK301" i="1"/>
  <c r="IO301" i="1" s="1"/>
  <c r="IW300" i="1"/>
  <c r="IK300" i="1"/>
  <c r="IO300" i="1" s="1"/>
  <c r="IW299" i="1"/>
  <c r="IK299" i="1"/>
  <c r="IO299" i="1" s="1"/>
  <c r="IW298" i="1"/>
  <c r="IK298" i="1"/>
  <c r="IO298" i="1" s="1"/>
  <c r="IW297" i="1"/>
  <c r="IK297" i="1"/>
  <c r="IO297" i="1" s="1"/>
  <c r="IW296" i="1"/>
  <c r="IK296" i="1"/>
  <c r="IO296" i="1" s="1"/>
  <c r="IW295" i="1"/>
  <c r="IK295" i="1"/>
  <c r="IO295" i="1" s="1"/>
  <c r="IW294" i="1"/>
  <c r="IK294" i="1"/>
  <c r="IO294" i="1" s="1"/>
  <c r="IW293" i="1"/>
  <c r="IK293" i="1"/>
  <c r="IO293" i="1" s="1"/>
  <c r="IW292" i="1"/>
  <c r="IK292" i="1"/>
  <c r="IO292" i="1" s="1"/>
  <c r="IW291" i="1"/>
  <c r="IK291" i="1"/>
  <c r="IO291" i="1" s="1"/>
  <c r="IW290" i="1"/>
  <c r="IK290" i="1"/>
  <c r="IO290" i="1" s="1"/>
  <c r="IW289" i="1"/>
  <c r="IK289" i="1"/>
  <c r="IO289" i="1" s="1"/>
  <c r="IW288" i="1"/>
  <c r="IK288" i="1"/>
  <c r="IO288" i="1" s="1"/>
  <c r="IW287" i="1"/>
  <c r="IK287" i="1"/>
  <c r="IO287" i="1" s="1"/>
  <c r="IW286" i="1"/>
  <c r="IK286" i="1"/>
  <c r="IO286" i="1" s="1"/>
  <c r="IW285" i="1"/>
  <c r="IK285" i="1"/>
  <c r="IO285" i="1" s="1"/>
  <c r="IW284" i="1"/>
  <c r="IK284" i="1"/>
  <c r="IO284" i="1" s="1"/>
  <c r="IW283" i="1"/>
  <c r="IK283" i="1"/>
  <c r="IO283" i="1" s="1"/>
  <c r="IW282" i="1"/>
  <c r="IK282" i="1"/>
  <c r="IO282" i="1" s="1"/>
  <c r="IW281" i="1"/>
  <c r="IK281" i="1"/>
  <c r="IO281" i="1" s="1"/>
  <c r="IW280" i="1"/>
  <c r="IK280" i="1"/>
  <c r="IO280" i="1" s="1"/>
  <c r="IW279" i="1"/>
  <c r="IK279" i="1"/>
  <c r="IO279" i="1" s="1"/>
  <c r="IW278" i="1"/>
  <c r="IK278" i="1"/>
  <c r="IO278" i="1" s="1"/>
  <c r="IW277" i="1"/>
  <c r="IK277" i="1"/>
  <c r="IO277" i="1" s="1"/>
  <c r="IW276" i="1"/>
  <c r="IK276" i="1"/>
  <c r="IO276" i="1" s="1"/>
  <c r="IW275" i="1"/>
  <c r="IK275" i="1"/>
  <c r="IO275" i="1" s="1"/>
  <c r="IW274" i="1"/>
  <c r="IK274" i="1"/>
  <c r="IO274" i="1" s="1"/>
  <c r="IW273" i="1"/>
  <c r="IK273" i="1"/>
  <c r="IO273" i="1" s="1"/>
  <c r="IW272" i="1"/>
  <c r="IK272" i="1"/>
  <c r="IO272" i="1" s="1"/>
  <c r="IW271" i="1"/>
  <c r="IK271" i="1"/>
  <c r="IO271" i="1" s="1"/>
  <c r="IW270" i="1"/>
  <c r="IK270" i="1"/>
  <c r="IO270" i="1" s="1"/>
  <c r="IW269" i="1"/>
  <c r="IK269" i="1"/>
  <c r="IO269" i="1" s="1"/>
  <c r="IW268" i="1"/>
  <c r="IK268" i="1"/>
  <c r="IO268" i="1" s="1"/>
  <c r="IW267" i="1"/>
  <c r="IK267" i="1"/>
  <c r="IO267" i="1" s="1"/>
  <c r="IW266" i="1"/>
  <c r="IK266" i="1"/>
  <c r="IO266" i="1" s="1"/>
  <c r="IW265" i="1"/>
  <c r="IK265" i="1"/>
  <c r="IO265" i="1" s="1"/>
  <c r="IW264" i="1"/>
  <c r="IK264" i="1"/>
  <c r="IO264" i="1" s="1"/>
  <c r="IW263" i="1"/>
  <c r="IK263" i="1"/>
  <c r="IO263" i="1" s="1"/>
  <c r="IW262" i="1"/>
  <c r="IK262" i="1"/>
  <c r="IO262" i="1" s="1"/>
  <c r="IW261" i="1"/>
  <c r="IK261" i="1"/>
  <c r="IO261" i="1" s="1"/>
  <c r="IW260" i="1"/>
  <c r="IK260" i="1"/>
  <c r="IO260" i="1" s="1"/>
  <c r="IW259" i="1"/>
  <c r="IK259" i="1"/>
  <c r="IO259" i="1" s="1"/>
  <c r="IW258" i="1"/>
  <c r="IK258" i="1"/>
  <c r="IO258" i="1" s="1"/>
  <c r="IW257" i="1"/>
  <c r="IK257" i="1"/>
  <c r="IO257" i="1" s="1"/>
  <c r="IW256" i="1"/>
  <c r="IK256" i="1"/>
  <c r="IO256" i="1" s="1"/>
  <c r="IW255" i="1"/>
  <c r="IK255" i="1"/>
  <c r="IO255" i="1" s="1"/>
  <c r="IW254" i="1"/>
  <c r="IK254" i="1"/>
  <c r="IO254" i="1" s="1"/>
  <c r="IW253" i="1"/>
  <c r="IK253" i="1"/>
  <c r="IO253" i="1" s="1"/>
  <c r="IW252" i="1"/>
  <c r="IK252" i="1"/>
  <c r="IO252" i="1" s="1"/>
  <c r="IW251" i="1"/>
  <c r="IK251" i="1"/>
  <c r="IO251" i="1" s="1"/>
  <c r="IW250" i="1"/>
  <c r="IK250" i="1"/>
  <c r="IO250" i="1" s="1"/>
  <c r="IW249" i="1"/>
  <c r="IK249" i="1"/>
  <c r="IO249" i="1" s="1"/>
  <c r="IW248" i="1"/>
  <c r="IK248" i="1"/>
  <c r="IO248" i="1" s="1"/>
  <c r="IW247" i="1"/>
  <c r="IK247" i="1"/>
  <c r="IO247" i="1" s="1"/>
  <c r="IW246" i="1"/>
  <c r="IK246" i="1"/>
  <c r="IO246" i="1" s="1"/>
  <c r="IW245" i="1"/>
  <c r="IK245" i="1"/>
  <c r="IO245" i="1" s="1"/>
  <c r="IW244" i="1"/>
  <c r="IK244" i="1"/>
  <c r="IO244" i="1" s="1"/>
  <c r="IW243" i="1"/>
  <c r="IK243" i="1"/>
  <c r="IO243" i="1" s="1"/>
  <c r="IW242" i="1"/>
  <c r="IK242" i="1"/>
  <c r="IO242" i="1" s="1"/>
  <c r="IW241" i="1"/>
  <c r="IK241" i="1"/>
  <c r="IO241" i="1" s="1"/>
  <c r="IW240" i="1"/>
  <c r="IK240" i="1"/>
  <c r="IO240" i="1" s="1"/>
  <c r="IW239" i="1"/>
  <c r="IK239" i="1"/>
  <c r="IO239" i="1" s="1"/>
  <c r="IW238" i="1"/>
  <c r="IK238" i="1"/>
  <c r="IO238" i="1" s="1"/>
  <c r="IW237" i="1"/>
  <c r="IK237" i="1"/>
  <c r="IO237" i="1" s="1"/>
  <c r="IW236" i="1"/>
  <c r="IK236" i="1"/>
  <c r="IO236" i="1" s="1"/>
  <c r="IW235" i="1"/>
  <c r="IK235" i="1"/>
  <c r="IO235" i="1" s="1"/>
  <c r="IW234" i="1"/>
  <c r="IK234" i="1"/>
  <c r="IO234" i="1" s="1"/>
  <c r="IW233" i="1"/>
  <c r="IK233" i="1"/>
  <c r="IO233" i="1" s="1"/>
  <c r="IW232" i="1"/>
  <c r="IK232" i="1"/>
  <c r="IO232" i="1" s="1"/>
  <c r="IW231" i="1"/>
  <c r="IK231" i="1"/>
  <c r="IO231" i="1" s="1"/>
  <c r="IW230" i="1"/>
  <c r="IK230" i="1"/>
  <c r="IO230" i="1" s="1"/>
  <c r="IW229" i="1"/>
  <c r="IK229" i="1"/>
  <c r="IO229" i="1" s="1"/>
  <c r="IW228" i="1"/>
  <c r="IK228" i="1"/>
  <c r="IO228" i="1" s="1"/>
  <c r="IW227" i="1"/>
  <c r="IK227" i="1"/>
  <c r="IO227" i="1" s="1"/>
  <c r="IW226" i="1"/>
  <c r="IK226" i="1"/>
  <c r="IO226" i="1" s="1"/>
  <c r="IW225" i="1"/>
  <c r="IK225" i="1"/>
  <c r="IO225" i="1" s="1"/>
  <c r="IW224" i="1"/>
  <c r="IK224" i="1"/>
  <c r="IO224" i="1" s="1"/>
  <c r="IW223" i="1"/>
  <c r="IK223" i="1"/>
  <c r="IO223" i="1" s="1"/>
  <c r="IW222" i="1"/>
  <c r="IK222" i="1"/>
  <c r="IO222" i="1" s="1"/>
  <c r="IW221" i="1"/>
  <c r="IK221" i="1"/>
  <c r="IO221" i="1" s="1"/>
  <c r="IW220" i="1"/>
  <c r="IK220" i="1"/>
  <c r="IO220" i="1" s="1"/>
  <c r="IW219" i="1"/>
  <c r="IK219" i="1"/>
  <c r="IO219" i="1" s="1"/>
  <c r="IW218" i="1"/>
  <c r="IK218" i="1"/>
  <c r="IO218" i="1" s="1"/>
  <c r="IW217" i="1"/>
  <c r="IK217" i="1"/>
  <c r="IO217" i="1" s="1"/>
  <c r="IW216" i="1"/>
  <c r="IK216" i="1"/>
  <c r="IO216" i="1" s="1"/>
  <c r="IW215" i="1"/>
  <c r="IK215" i="1"/>
  <c r="IO215" i="1" s="1"/>
  <c r="IW214" i="1"/>
  <c r="IK214" i="1"/>
  <c r="IO214" i="1" s="1"/>
  <c r="IW213" i="1"/>
  <c r="IK213" i="1"/>
  <c r="IO213" i="1" s="1"/>
  <c r="IW212" i="1"/>
  <c r="IK212" i="1"/>
  <c r="IO212" i="1" s="1"/>
  <c r="IW211" i="1"/>
  <c r="IK211" i="1"/>
  <c r="IO211" i="1" s="1"/>
  <c r="IW210" i="1"/>
  <c r="IK210" i="1"/>
  <c r="IO210" i="1" s="1"/>
  <c r="IW209" i="1"/>
  <c r="IK209" i="1"/>
  <c r="IO209" i="1" s="1"/>
  <c r="IW208" i="1"/>
  <c r="IK208" i="1"/>
  <c r="IO208" i="1" s="1"/>
  <c r="IW207" i="1"/>
  <c r="IK207" i="1"/>
  <c r="IO207" i="1" s="1"/>
  <c r="IW206" i="1"/>
  <c r="IK206" i="1"/>
  <c r="IO206" i="1" s="1"/>
  <c r="IW205" i="1"/>
  <c r="IK205" i="1"/>
  <c r="IO205" i="1" s="1"/>
  <c r="IW204" i="1"/>
  <c r="IK204" i="1"/>
  <c r="IO204" i="1" s="1"/>
  <c r="IW203" i="1"/>
  <c r="IK203" i="1"/>
  <c r="IO203" i="1" s="1"/>
  <c r="IW202" i="1"/>
  <c r="IK202" i="1"/>
  <c r="IO202" i="1" s="1"/>
  <c r="IW201" i="1"/>
  <c r="IK201" i="1"/>
  <c r="IO201" i="1" s="1"/>
  <c r="IW200" i="1"/>
  <c r="IK200" i="1"/>
  <c r="IO200" i="1" s="1"/>
  <c r="IW199" i="1"/>
  <c r="IK199" i="1"/>
  <c r="IO199" i="1" s="1"/>
  <c r="IW198" i="1"/>
  <c r="IK198" i="1"/>
  <c r="IO198" i="1" s="1"/>
  <c r="IW197" i="1"/>
  <c r="IK197" i="1"/>
  <c r="IO197" i="1" s="1"/>
  <c r="IW196" i="1"/>
  <c r="IK196" i="1"/>
  <c r="IO196" i="1" s="1"/>
  <c r="IW195" i="1"/>
  <c r="IK195" i="1"/>
  <c r="IO195" i="1" s="1"/>
  <c r="IW194" i="1"/>
  <c r="IK194" i="1"/>
  <c r="IO194" i="1" s="1"/>
  <c r="IW193" i="1"/>
  <c r="IK193" i="1"/>
  <c r="IO193" i="1" s="1"/>
  <c r="IW192" i="1"/>
  <c r="IK192" i="1"/>
  <c r="IO192" i="1" s="1"/>
  <c r="IW191" i="1"/>
  <c r="IK191" i="1"/>
  <c r="IO191" i="1" s="1"/>
  <c r="IW190" i="1"/>
  <c r="IK190" i="1"/>
  <c r="IO190" i="1" s="1"/>
  <c r="IW189" i="1"/>
  <c r="IK189" i="1"/>
  <c r="IO189" i="1" s="1"/>
  <c r="IW188" i="1"/>
  <c r="IK188" i="1"/>
  <c r="IO188" i="1" s="1"/>
  <c r="IW187" i="1"/>
  <c r="IK187" i="1"/>
  <c r="IO187" i="1" s="1"/>
  <c r="IW186" i="1"/>
  <c r="IK186" i="1"/>
  <c r="IO186" i="1" s="1"/>
  <c r="IW185" i="1"/>
  <c r="IK185" i="1"/>
  <c r="IO185" i="1" s="1"/>
  <c r="IW184" i="1"/>
  <c r="IK184" i="1"/>
  <c r="IO184" i="1" s="1"/>
  <c r="IW183" i="1"/>
  <c r="IK183" i="1"/>
  <c r="IO183" i="1" s="1"/>
  <c r="IW182" i="1"/>
  <c r="IK182" i="1"/>
  <c r="IO182" i="1" s="1"/>
  <c r="IW181" i="1"/>
  <c r="IK181" i="1"/>
  <c r="IO181" i="1" s="1"/>
  <c r="IW180" i="1"/>
  <c r="IK180" i="1"/>
  <c r="IO180" i="1" s="1"/>
  <c r="IV179" i="1"/>
  <c r="IU179" i="1"/>
  <c r="IU13" i="1" s="1"/>
  <c r="IK179" i="1"/>
  <c r="IO179" i="1" s="1"/>
  <c r="IW178" i="1"/>
  <c r="IK178" i="1"/>
  <c r="IO178" i="1" s="1"/>
  <c r="IW177" i="1"/>
  <c r="IK177" i="1"/>
  <c r="IO177" i="1" s="1"/>
  <c r="IW176" i="1"/>
  <c r="IK176" i="1"/>
  <c r="IO176" i="1" s="1"/>
  <c r="IW175" i="1"/>
  <c r="IK175" i="1"/>
  <c r="IO175" i="1" s="1"/>
  <c r="IW174" i="1"/>
  <c r="IK174" i="1"/>
  <c r="IO174" i="1" s="1"/>
  <c r="IW173" i="1"/>
  <c r="IK173" i="1"/>
  <c r="IO173" i="1" s="1"/>
  <c r="IW172" i="1"/>
  <c r="IK172" i="1"/>
  <c r="IO172" i="1" s="1"/>
  <c r="IW171" i="1"/>
  <c r="IK171" i="1"/>
  <c r="IO171" i="1" s="1"/>
  <c r="IW170" i="1"/>
  <c r="IK170" i="1"/>
  <c r="IO170" i="1" s="1"/>
  <c r="IW169" i="1"/>
  <c r="IK169" i="1"/>
  <c r="IO169" i="1" s="1"/>
  <c r="IW168" i="1"/>
  <c r="IK168" i="1"/>
  <c r="IO168" i="1" s="1"/>
  <c r="IW167" i="1"/>
  <c r="IK167" i="1"/>
  <c r="IO167" i="1" s="1"/>
  <c r="IW166" i="1"/>
  <c r="IK166" i="1"/>
  <c r="IO166" i="1" s="1"/>
  <c r="IW165" i="1"/>
  <c r="IK165" i="1"/>
  <c r="IO165" i="1" s="1"/>
  <c r="IW164" i="1"/>
  <c r="IK164" i="1"/>
  <c r="IO164" i="1" s="1"/>
  <c r="IW163" i="1"/>
  <c r="IK163" i="1"/>
  <c r="IO163" i="1" s="1"/>
  <c r="IW162" i="1"/>
  <c r="IK162" i="1"/>
  <c r="IO162" i="1" s="1"/>
  <c r="IW161" i="1"/>
  <c r="IK161" i="1"/>
  <c r="IO161" i="1" s="1"/>
  <c r="IW160" i="1"/>
  <c r="IK160" i="1"/>
  <c r="IO160" i="1" s="1"/>
  <c r="IW159" i="1"/>
  <c r="IK159" i="1"/>
  <c r="IO159" i="1" s="1"/>
  <c r="IW158" i="1"/>
  <c r="IK158" i="1"/>
  <c r="IO158" i="1" s="1"/>
  <c r="IW157" i="1"/>
  <c r="IK157" i="1"/>
  <c r="IO157" i="1" s="1"/>
  <c r="IW156" i="1"/>
  <c r="IK156" i="1"/>
  <c r="IO156" i="1" s="1"/>
  <c r="IW155" i="1"/>
  <c r="IK155" i="1"/>
  <c r="IO155" i="1" s="1"/>
  <c r="IW154" i="1"/>
  <c r="IK154" i="1"/>
  <c r="IO154" i="1" s="1"/>
  <c r="IW153" i="1"/>
  <c r="IK153" i="1"/>
  <c r="IO153" i="1" s="1"/>
  <c r="IW152" i="1"/>
  <c r="IK152" i="1"/>
  <c r="IO152" i="1" s="1"/>
  <c r="IW151" i="1"/>
  <c r="IK151" i="1"/>
  <c r="IO151" i="1" s="1"/>
  <c r="IW150" i="1"/>
  <c r="IK150" i="1"/>
  <c r="IO150" i="1" s="1"/>
  <c r="IW149" i="1"/>
  <c r="IK149" i="1"/>
  <c r="IO149" i="1" s="1"/>
  <c r="IW148" i="1"/>
  <c r="IK148" i="1"/>
  <c r="IO148" i="1" s="1"/>
  <c r="IW147" i="1"/>
  <c r="IK147" i="1"/>
  <c r="IO147" i="1" s="1"/>
  <c r="IW146" i="1"/>
  <c r="IK146" i="1"/>
  <c r="IO146" i="1" s="1"/>
  <c r="IW145" i="1"/>
  <c r="IK145" i="1"/>
  <c r="IO145" i="1" s="1"/>
  <c r="IW144" i="1"/>
  <c r="IK144" i="1"/>
  <c r="IO144" i="1" s="1"/>
  <c r="IW143" i="1"/>
  <c r="IK143" i="1"/>
  <c r="IO143" i="1" s="1"/>
  <c r="IW142" i="1"/>
  <c r="IK142" i="1"/>
  <c r="IO142" i="1" s="1"/>
  <c r="IW141" i="1"/>
  <c r="IK141" i="1"/>
  <c r="IO141" i="1" s="1"/>
  <c r="IW140" i="1"/>
  <c r="IK140" i="1"/>
  <c r="IO140" i="1" s="1"/>
  <c r="IW139" i="1"/>
  <c r="IK139" i="1"/>
  <c r="IO139" i="1" s="1"/>
  <c r="IW138" i="1"/>
  <c r="IK138" i="1"/>
  <c r="IO138" i="1" s="1"/>
  <c r="IW137" i="1"/>
  <c r="IK137" i="1"/>
  <c r="IO137" i="1" s="1"/>
  <c r="IW136" i="1"/>
  <c r="IK136" i="1"/>
  <c r="IO136" i="1" s="1"/>
  <c r="IW135" i="1"/>
  <c r="IK135" i="1"/>
  <c r="IO135" i="1" s="1"/>
  <c r="IW134" i="1"/>
  <c r="IK134" i="1"/>
  <c r="IO134" i="1" s="1"/>
  <c r="IW133" i="1"/>
  <c r="IK133" i="1"/>
  <c r="IO133" i="1" s="1"/>
  <c r="IW132" i="1"/>
  <c r="IK132" i="1"/>
  <c r="IO132" i="1" s="1"/>
  <c r="IW131" i="1"/>
  <c r="IK131" i="1"/>
  <c r="IO131" i="1" s="1"/>
  <c r="IW130" i="1"/>
  <c r="IK130" i="1"/>
  <c r="IO130" i="1" s="1"/>
  <c r="IW129" i="1"/>
  <c r="IK129" i="1"/>
  <c r="IO129" i="1" s="1"/>
  <c r="IW128" i="1"/>
  <c r="IK128" i="1"/>
  <c r="IO128" i="1" s="1"/>
  <c r="IW127" i="1"/>
  <c r="IK127" i="1"/>
  <c r="IO127" i="1" s="1"/>
  <c r="IW126" i="1"/>
  <c r="IK126" i="1"/>
  <c r="IO126" i="1" s="1"/>
  <c r="IW125" i="1"/>
  <c r="IK125" i="1"/>
  <c r="IO125" i="1" s="1"/>
  <c r="IW124" i="1"/>
  <c r="IK124" i="1"/>
  <c r="IO124" i="1" s="1"/>
  <c r="IW123" i="1"/>
  <c r="IK123" i="1"/>
  <c r="IO123" i="1" s="1"/>
  <c r="IW122" i="1"/>
  <c r="IK122" i="1"/>
  <c r="IO122" i="1" s="1"/>
  <c r="IW121" i="1"/>
  <c r="IK121" i="1"/>
  <c r="IO121" i="1" s="1"/>
  <c r="IW120" i="1"/>
  <c r="IK120" i="1"/>
  <c r="IO120" i="1" s="1"/>
  <c r="IW119" i="1"/>
  <c r="IK119" i="1"/>
  <c r="IO119" i="1" s="1"/>
  <c r="IW118" i="1"/>
  <c r="IK118" i="1"/>
  <c r="IO118" i="1" s="1"/>
  <c r="IW117" i="1"/>
  <c r="IK117" i="1"/>
  <c r="IO117" i="1" s="1"/>
  <c r="IW116" i="1"/>
  <c r="IK116" i="1"/>
  <c r="IO116" i="1" s="1"/>
  <c r="IW115" i="1"/>
  <c r="IK115" i="1"/>
  <c r="IO115" i="1" s="1"/>
  <c r="IW114" i="1"/>
  <c r="IK114" i="1"/>
  <c r="IO114" i="1" s="1"/>
  <c r="IW113" i="1"/>
  <c r="IK113" i="1"/>
  <c r="IO113" i="1" s="1"/>
  <c r="IW112" i="1"/>
  <c r="IK112" i="1"/>
  <c r="IO112" i="1" s="1"/>
  <c r="IW111" i="1"/>
  <c r="IK111" i="1"/>
  <c r="IO111" i="1" s="1"/>
  <c r="IW110" i="1"/>
  <c r="IK110" i="1"/>
  <c r="IO110" i="1" s="1"/>
  <c r="IW109" i="1"/>
  <c r="IK109" i="1"/>
  <c r="IO109" i="1" s="1"/>
  <c r="IW108" i="1"/>
  <c r="IK108" i="1"/>
  <c r="IO108" i="1" s="1"/>
  <c r="IW107" i="1"/>
  <c r="IK107" i="1"/>
  <c r="IO107" i="1" s="1"/>
  <c r="IW106" i="1"/>
  <c r="IK106" i="1"/>
  <c r="IO106" i="1" s="1"/>
  <c r="IW105" i="1"/>
  <c r="IK105" i="1"/>
  <c r="IO105" i="1" s="1"/>
  <c r="IW104" i="1"/>
  <c r="IK104" i="1"/>
  <c r="IO104" i="1" s="1"/>
  <c r="IW103" i="1"/>
  <c r="IK103" i="1"/>
  <c r="IO103" i="1" s="1"/>
  <c r="IW102" i="1"/>
  <c r="IK102" i="1"/>
  <c r="IO102" i="1" s="1"/>
  <c r="IW101" i="1"/>
  <c r="IK101" i="1"/>
  <c r="IO101" i="1" s="1"/>
  <c r="IW100" i="1"/>
  <c r="IK100" i="1"/>
  <c r="IO100" i="1" s="1"/>
  <c r="IW99" i="1"/>
  <c r="IK99" i="1"/>
  <c r="IO99" i="1" s="1"/>
  <c r="IW98" i="1"/>
  <c r="IK98" i="1"/>
  <c r="IO98" i="1" s="1"/>
  <c r="IW97" i="1"/>
  <c r="IK97" i="1"/>
  <c r="IO97" i="1" s="1"/>
  <c r="IW96" i="1"/>
  <c r="IK96" i="1"/>
  <c r="IO96" i="1" s="1"/>
  <c r="IW95" i="1"/>
  <c r="IK95" i="1"/>
  <c r="IO95" i="1" s="1"/>
  <c r="IW94" i="1"/>
  <c r="IK94" i="1"/>
  <c r="IO94" i="1" s="1"/>
  <c r="IW93" i="1"/>
  <c r="IK93" i="1"/>
  <c r="IO93" i="1" s="1"/>
  <c r="IW92" i="1"/>
  <c r="IK92" i="1"/>
  <c r="IO92" i="1" s="1"/>
  <c r="IW91" i="1"/>
  <c r="IK91" i="1"/>
  <c r="IO91" i="1" s="1"/>
  <c r="IW90" i="1"/>
  <c r="IK90" i="1"/>
  <c r="IO90" i="1" s="1"/>
  <c r="IW89" i="1"/>
  <c r="IK89" i="1"/>
  <c r="IO89" i="1" s="1"/>
  <c r="IW88" i="1"/>
  <c r="IK88" i="1"/>
  <c r="IO88" i="1" s="1"/>
  <c r="IW87" i="1"/>
  <c r="IK87" i="1"/>
  <c r="IO87" i="1" s="1"/>
  <c r="IW86" i="1"/>
  <c r="IK86" i="1"/>
  <c r="IO86" i="1" s="1"/>
  <c r="IW85" i="1"/>
  <c r="IK85" i="1"/>
  <c r="IO85" i="1" s="1"/>
  <c r="IW84" i="1"/>
  <c r="IK84" i="1"/>
  <c r="IO84" i="1" s="1"/>
  <c r="IW83" i="1"/>
  <c r="IK83" i="1"/>
  <c r="IO83" i="1" s="1"/>
  <c r="IW82" i="1"/>
  <c r="IK82" i="1"/>
  <c r="IO82" i="1" s="1"/>
  <c r="IW81" i="1"/>
  <c r="IK81" i="1"/>
  <c r="IO81" i="1" s="1"/>
  <c r="IW80" i="1"/>
  <c r="IK80" i="1"/>
  <c r="IO80" i="1" s="1"/>
  <c r="IW79" i="1"/>
  <c r="IK79" i="1"/>
  <c r="IO79" i="1" s="1"/>
  <c r="IW78" i="1"/>
  <c r="IK78" i="1"/>
  <c r="IO78" i="1" s="1"/>
  <c r="IW77" i="1"/>
  <c r="IK77" i="1"/>
  <c r="IO77" i="1" s="1"/>
  <c r="IW76" i="1"/>
  <c r="IK76" i="1"/>
  <c r="IO76" i="1" s="1"/>
  <c r="IW75" i="1"/>
  <c r="IK75" i="1"/>
  <c r="IO75" i="1" s="1"/>
  <c r="IW74" i="1"/>
  <c r="IK74" i="1"/>
  <c r="IO74" i="1" s="1"/>
  <c r="IW73" i="1"/>
  <c r="IK73" i="1"/>
  <c r="IO73" i="1" s="1"/>
  <c r="IW72" i="1"/>
  <c r="IK72" i="1"/>
  <c r="IO72" i="1" s="1"/>
  <c r="IW71" i="1"/>
  <c r="IK71" i="1"/>
  <c r="IO71" i="1" s="1"/>
  <c r="IW70" i="1"/>
  <c r="IK70" i="1"/>
  <c r="IO70" i="1" s="1"/>
  <c r="IW69" i="1"/>
  <c r="IK69" i="1"/>
  <c r="IO69" i="1" s="1"/>
  <c r="IW68" i="1"/>
  <c r="IK68" i="1"/>
  <c r="IO68" i="1" s="1"/>
  <c r="IW67" i="1"/>
  <c r="IK67" i="1"/>
  <c r="IO67" i="1" s="1"/>
  <c r="IW66" i="1"/>
  <c r="IK66" i="1"/>
  <c r="IO66" i="1" s="1"/>
  <c r="IW65" i="1"/>
  <c r="IK65" i="1"/>
  <c r="IO65" i="1" s="1"/>
  <c r="IW64" i="1"/>
  <c r="IK64" i="1"/>
  <c r="IO64" i="1" s="1"/>
  <c r="IW63" i="1"/>
  <c r="IK63" i="1"/>
  <c r="IO63" i="1" s="1"/>
  <c r="IW62" i="1"/>
  <c r="IK62" i="1"/>
  <c r="IO62" i="1" s="1"/>
  <c r="IW61" i="1"/>
  <c r="IK61" i="1"/>
  <c r="IO61" i="1" s="1"/>
  <c r="IW60" i="1"/>
  <c r="IK60" i="1"/>
  <c r="IO60" i="1" s="1"/>
  <c r="IW59" i="1"/>
  <c r="IK59" i="1"/>
  <c r="IO59" i="1" s="1"/>
  <c r="IW58" i="1"/>
  <c r="IK58" i="1"/>
  <c r="IO58" i="1" s="1"/>
  <c r="IW57" i="1"/>
  <c r="IK57" i="1"/>
  <c r="IO57" i="1" s="1"/>
  <c r="IW56" i="1"/>
  <c r="IK56" i="1"/>
  <c r="IO56" i="1" s="1"/>
  <c r="IW55" i="1"/>
  <c r="IK55" i="1"/>
  <c r="IO55" i="1" s="1"/>
  <c r="IW54" i="1"/>
  <c r="IK54" i="1"/>
  <c r="IO54" i="1" s="1"/>
  <c r="IW53" i="1"/>
  <c r="IK53" i="1"/>
  <c r="IO53" i="1" s="1"/>
  <c r="IW52" i="1"/>
  <c r="IK52" i="1"/>
  <c r="IO52" i="1" s="1"/>
  <c r="IW51" i="1"/>
  <c r="IK51" i="1"/>
  <c r="IO51" i="1" s="1"/>
  <c r="IW50" i="1"/>
  <c r="IK50" i="1"/>
  <c r="IO50" i="1" s="1"/>
  <c r="IW49" i="1"/>
  <c r="IK49" i="1"/>
  <c r="IO49" i="1" s="1"/>
  <c r="IW48" i="1"/>
  <c r="IK48" i="1"/>
  <c r="IO48" i="1" s="1"/>
  <c r="IW47" i="1"/>
  <c r="IK47" i="1"/>
  <c r="IO47" i="1" s="1"/>
  <c r="IW46" i="1"/>
  <c r="IK46" i="1"/>
  <c r="IO46" i="1" s="1"/>
  <c r="IW45" i="1"/>
  <c r="IK45" i="1"/>
  <c r="IO45" i="1" s="1"/>
  <c r="IW44" i="1"/>
  <c r="IK44" i="1"/>
  <c r="IO44" i="1" s="1"/>
  <c r="IW43" i="1"/>
  <c r="IK43" i="1"/>
  <c r="IO43" i="1" s="1"/>
  <c r="IW42" i="1"/>
  <c r="IK42" i="1"/>
  <c r="IO42" i="1" s="1"/>
  <c r="IW41" i="1"/>
  <c r="IK41" i="1"/>
  <c r="IO41" i="1" s="1"/>
  <c r="IW40" i="1"/>
  <c r="IK40" i="1"/>
  <c r="IO40" i="1" s="1"/>
  <c r="IW39" i="1"/>
  <c r="IK39" i="1"/>
  <c r="IO39" i="1" s="1"/>
  <c r="IW38" i="1"/>
  <c r="IK38" i="1"/>
  <c r="IO38" i="1" s="1"/>
  <c r="IW37" i="1"/>
  <c r="IK37" i="1"/>
  <c r="IO37" i="1" s="1"/>
  <c r="IW36" i="1"/>
  <c r="IK36" i="1"/>
  <c r="IO36" i="1" s="1"/>
  <c r="IW35" i="1"/>
  <c r="IK35" i="1"/>
  <c r="IO35" i="1" s="1"/>
  <c r="IW34" i="1"/>
  <c r="IK34" i="1"/>
  <c r="IO34" i="1" s="1"/>
  <c r="IW33" i="1"/>
  <c r="IK33" i="1"/>
  <c r="IO33" i="1" s="1"/>
  <c r="IW32" i="1"/>
  <c r="IK32" i="1"/>
  <c r="IO32" i="1" s="1"/>
  <c r="IW31" i="1"/>
  <c r="IK31" i="1"/>
  <c r="IO31" i="1" s="1"/>
  <c r="IW30" i="1"/>
  <c r="IK30" i="1"/>
  <c r="IO30" i="1" s="1"/>
  <c r="IW29" i="1"/>
  <c r="IK29" i="1"/>
  <c r="IO29" i="1" s="1"/>
  <c r="IW28" i="1"/>
  <c r="IK28" i="1"/>
  <c r="IO28" i="1" s="1"/>
  <c r="IW27" i="1"/>
  <c r="IK27" i="1"/>
  <c r="IO27" i="1" s="1"/>
  <c r="IW26" i="1"/>
  <c r="IK26" i="1"/>
  <c r="IO26" i="1" s="1"/>
  <c r="IW25" i="1"/>
  <c r="IK25" i="1"/>
  <c r="IO25" i="1" s="1"/>
  <c r="IW24" i="1"/>
  <c r="IK24" i="1"/>
  <c r="IO24" i="1" s="1"/>
  <c r="IW23" i="1"/>
  <c r="IK23" i="1"/>
  <c r="IO23" i="1" s="1"/>
  <c r="IW22" i="1"/>
  <c r="IK22" i="1"/>
  <c r="IO22" i="1" s="1"/>
  <c r="IW21" i="1"/>
  <c r="IK21" i="1"/>
  <c r="IO21" i="1" s="1"/>
  <c r="IW20" i="1"/>
  <c r="IK20" i="1"/>
  <c r="IO20" i="1" s="1"/>
  <c r="IW19" i="1"/>
  <c r="IK19" i="1"/>
  <c r="IO19" i="1" s="1"/>
  <c r="IW18" i="1"/>
  <c r="IK18" i="1"/>
  <c r="IO18" i="1" s="1"/>
  <c r="IW17" i="1"/>
  <c r="IK17" i="1"/>
  <c r="IO17" i="1" s="1"/>
  <c r="IW16" i="1"/>
  <c r="IK16" i="1"/>
  <c r="IW15" i="1"/>
  <c r="IV13" i="1"/>
  <c r="IM13" i="1"/>
  <c r="II13" i="1"/>
  <c r="IH13" i="1"/>
  <c r="IG13" i="1"/>
  <c r="IF13" i="1"/>
  <c r="IY84" i="1" l="1"/>
  <c r="IY100" i="1"/>
  <c r="IY25" i="1"/>
  <c r="IY281" i="1"/>
  <c r="IY46" i="1"/>
  <c r="IY220" i="1"/>
  <c r="IY17" i="1"/>
  <c r="IY15" i="1"/>
  <c r="IY35" i="1"/>
  <c r="IY39" i="1"/>
  <c r="IY173" i="1"/>
  <c r="IY177" i="1"/>
  <c r="IY50" i="1"/>
  <c r="IY54" i="1"/>
  <c r="IY222" i="1"/>
  <c r="IY230" i="1"/>
  <c r="IY74" i="1"/>
  <c r="IY78" i="1"/>
  <c r="IY289" i="1"/>
  <c r="IY21" i="1"/>
  <c r="IY64" i="1"/>
  <c r="IY187" i="1"/>
  <c r="IY41" i="1"/>
  <c r="IY238" i="1"/>
  <c r="IY242" i="1"/>
  <c r="IY250" i="1"/>
  <c r="IY293" i="1"/>
  <c r="IY228" i="1"/>
  <c r="IY27" i="1"/>
  <c r="IY66" i="1"/>
  <c r="IY88" i="1"/>
  <c r="IY92" i="1"/>
  <c r="IY96" i="1"/>
  <c r="IY104" i="1"/>
  <c r="IY108" i="1"/>
  <c r="IY112" i="1"/>
  <c r="IY116" i="1"/>
  <c r="IY120" i="1"/>
  <c r="IY124" i="1"/>
  <c r="IY128" i="1"/>
  <c r="IY132" i="1"/>
  <c r="IY136" i="1"/>
  <c r="IY140" i="1"/>
  <c r="IY144" i="1"/>
  <c r="IY148" i="1"/>
  <c r="IY214" i="1"/>
  <c r="IY218" i="1"/>
  <c r="IY33" i="1"/>
  <c r="IY150" i="1"/>
  <c r="IY23" i="1"/>
  <c r="IY31" i="1"/>
  <c r="IY165" i="1"/>
  <c r="IY70" i="1"/>
  <c r="IY85" i="1"/>
  <c r="IY89" i="1"/>
  <c r="IY93" i="1"/>
  <c r="IY97" i="1"/>
  <c r="IY101" i="1"/>
  <c r="IY105" i="1"/>
  <c r="IY109" i="1"/>
  <c r="IY113" i="1"/>
  <c r="IY117" i="1"/>
  <c r="IY121" i="1"/>
  <c r="IY125" i="1"/>
  <c r="IY129" i="1"/>
  <c r="IY133" i="1"/>
  <c r="IY137" i="1"/>
  <c r="IY141" i="1"/>
  <c r="IY145" i="1"/>
  <c r="IY149" i="1"/>
  <c r="IY169" i="1"/>
  <c r="IW179" i="1"/>
  <c r="IY179" i="1" s="1"/>
  <c r="IY307" i="1"/>
  <c r="IY197" i="1"/>
  <c r="IY226" i="1"/>
  <c r="IY285" i="1"/>
  <c r="IY29" i="1"/>
  <c r="IY43" i="1"/>
  <c r="IY248" i="1"/>
  <c r="IY297" i="1"/>
  <c r="IY301" i="1"/>
  <c r="IY305" i="1"/>
  <c r="IY19" i="1"/>
  <c r="IY37" i="1"/>
  <c r="IY58" i="1"/>
  <c r="IY62" i="1"/>
  <c r="IY151" i="1"/>
  <c r="IY161" i="1"/>
  <c r="IY210" i="1"/>
  <c r="IY234" i="1"/>
  <c r="IB15" i="1"/>
  <c r="IB13" i="1" s="1"/>
  <c r="HR13" i="1"/>
  <c r="IY251" i="1"/>
  <c r="IY158" i="1"/>
  <c r="IY243" i="1"/>
  <c r="IY246" i="1"/>
  <c r="IK13" i="1"/>
  <c r="IY201" i="1"/>
  <c r="IY155" i="1"/>
  <c r="IY159" i="1"/>
  <c r="IY167" i="1"/>
  <c r="IY260" i="1"/>
  <c r="IY272" i="1"/>
  <c r="IY22" i="1"/>
  <c r="IY24" i="1"/>
  <c r="IY32" i="1"/>
  <c r="IY40" i="1"/>
  <c r="IY18" i="1"/>
  <c r="IY26" i="1"/>
  <c r="IY34" i="1"/>
  <c r="IY42" i="1"/>
  <c r="IY30" i="1"/>
  <c r="IY38" i="1"/>
  <c r="IY20" i="1"/>
  <c r="IY28" i="1"/>
  <c r="IY36" i="1"/>
  <c r="IY44" i="1"/>
  <c r="IY48" i="1"/>
  <c r="IY56" i="1"/>
  <c r="IY72" i="1"/>
  <c r="IY80" i="1"/>
  <c r="IY172" i="1"/>
  <c r="IY194" i="1"/>
  <c r="IY200" i="1"/>
  <c r="IY304" i="1"/>
  <c r="IO16" i="1"/>
  <c r="IY47" i="1"/>
  <c r="IY55" i="1"/>
  <c r="IY63" i="1"/>
  <c r="IY71" i="1"/>
  <c r="IY79" i="1"/>
  <c r="IY82" i="1"/>
  <c r="IY83" i="1"/>
  <c r="IY90" i="1"/>
  <c r="IY91" i="1"/>
  <c r="IY98" i="1"/>
  <c r="IY99" i="1"/>
  <c r="IY106" i="1"/>
  <c r="IY107" i="1"/>
  <c r="IY114" i="1"/>
  <c r="IY115" i="1"/>
  <c r="IY122" i="1"/>
  <c r="IY123" i="1"/>
  <c r="IY130" i="1"/>
  <c r="IY131" i="1"/>
  <c r="IY138" i="1"/>
  <c r="IY139" i="1"/>
  <c r="IY146" i="1"/>
  <c r="IY147" i="1"/>
  <c r="IY199" i="1"/>
  <c r="IY233" i="1"/>
  <c r="IY236" i="1"/>
  <c r="IY69" i="1"/>
  <c r="IY49" i="1"/>
  <c r="IY52" i="1"/>
  <c r="IY57" i="1"/>
  <c r="IY60" i="1"/>
  <c r="IY65" i="1"/>
  <c r="IY68" i="1"/>
  <c r="IY73" i="1"/>
  <c r="IY76" i="1"/>
  <c r="IY81" i="1"/>
  <c r="IY152" i="1"/>
  <c r="IY156" i="1"/>
  <c r="IY175" i="1"/>
  <c r="IY181" i="1"/>
  <c r="IY189" i="1"/>
  <c r="IY249" i="1"/>
  <c r="IY45" i="1"/>
  <c r="IY53" i="1"/>
  <c r="IY61" i="1"/>
  <c r="IY77" i="1"/>
  <c r="IY157" i="1"/>
  <c r="IY186" i="1"/>
  <c r="IY51" i="1"/>
  <c r="IY59" i="1"/>
  <c r="IY67" i="1"/>
  <c r="IY75" i="1"/>
  <c r="IY86" i="1"/>
  <c r="IY87" i="1"/>
  <c r="IY94" i="1"/>
  <c r="IY95" i="1"/>
  <c r="IY102" i="1"/>
  <c r="IY103" i="1"/>
  <c r="IY110" i="1"/>
  <c r="IY111" i="1"/>
  <c r="IY118" i="1"/>
  <c r="IY119" i="1"/>
  <c r="IY126" i="1"/>
  <c r="IY127" i="1"/>
  <c r="IY134" i="1"/>
  <c r="IY135" i="1"/>
  <c r="IY142" i="1"/>
  <c r="IY143" i="1"/>
  <c r="IY154" i="1"/>
  <c r="IY164" i="1"/>
  <c r="IY166" i="1"/>
  <c r="IY174" i="1"/>
  <c r="IY180" i="1"/>
  <c r="IY183" i="1"/>
  <c r="IY188" i="1"/>
  <c r="IY191" i="1"/>
  <c r="IY198" i="1"/>
  <c r="IY203" i="1"/>
  <c r="IY209" i="1"/>
  <c r="IY241" i="1"/>
  <c r="IY255" i="1"/>
  <c r="IY298" i="1"/>
  <c r="IY153" i="1"/>
  <c r="IY160" i="1"/>
  <c r="IY163" i="1"/>
  <c r="IY168" i="1"/>
  <c r="IY171" i="1"/>
  <c r="IY176" i="1"/>
  <c r="IY182" i="1"/>
  <c r="IY185" i="1"/>
  <c r="IY190" i="1"/>
  <c r="IY193" i="1"/>
  <c r="IY202" i="1"/>
  <c r="IY217" i="1"/>
  <c r="IY264" i="1"/>
  <c r="IY162" i="1"/>
  <c r="IY170" i="1"/>
  <c r="IY178" i="1"/>
  <c r="IY184" i="1"/>
  <c r="IY192" i="1"/>
  <c r="IY195" i="1"/>
  <c r="IY196" i="1"/>
  <c r="IY204" i="1"/>
  <c r="IY212" i="1"/>
  <c r="IY225" i="1"/>
  <c r="IY206" i="1"/>
  <c r="IY211" i="1"/>
  <c r="IY219" i="1"/>
  <c r="IY227" i="1"/>
  <c r="IY235" i="1"/>
  <c r="IY245" i="1"/>
  <c r="IY247" i="1"/>
  <c r="IY253" i="1"/>
  <c r="IY254" i="1"/>
  <c r="IY256" i="1"/>
  <c r="IY259" i="1"/>
  <c r="IY271" i="1"/>
  <c r="IY280" i="1"/>
  <c r="IY283" i="1"/>
  <c r="IY306" i="1"/>
  <c r="IY205" i="1"/>
  <c r="IY208" i="1"/>
  <c r="IY213" i="1"/>
  <c r="IY216" i="1"/>
  <c r="IY221" i="1"/>
  <c r="IY224" i="1"/>
  <c r="IY229" i="1"/>
  <c r="IY232" i="1"/>
  <c r="IY237" i="1"/>
  <c r="IY240" i="1"/>
  <c r="IY244" i="1"/>
  <c r="IY252" i="1"/>
  <c r="IY258" i="1"/>
  <c r="IY263" i="1"/>
  <c r="IY270" i="1"/>
  <c r="IY282" i="1"/>
  <c r="IY288" i="1"/>
  <c r="IY291" i="1"/>
  <c r="IY207" i="1"/>
  <c r="IY215" i="1"/>
  <c r="IY223" i="1"/>
  <c r="IY231" i="1"/>
  <c r="IY239" i="1"/>
  <c r="IY262" i="1"/>
  <c r="IY290" i="1"/>
  <c r="IY296" i="1"/>
  <c r="IY299" i="1"/>
  <c r="IY257" i="1"/>
  <c r="IY265" i="1"/>
  <c r="IY267" i="1"/>
  <c r="IY273" i="1"/>
  <c r="IY275" i="1"/>
  <c r="IY284" i="1"/>
  <c r="IY292" i="1"/>
  <c r="IY300" i="1"/>
  <c r="IY266" i="1"/>
  <c r="IY268" i="1"/>
  <c r="IY274" i="1"/>
  <c r="IY276" i="1"/>
  <c r="IY278" i="1"/>
  <c r="IY279" i="1"/>
  <c r="IY286" i="1"/>
  <c r="IY287" i="1"/>
  <c r="IY294" i="1"/>
  <c r="IY295" i="1"/>
  <c r="IY302" i="1"/>
  <c r="IY303" i="1"/>
  <c r="IY308" i="1"/>
  <c r="IY261" i="1"/>
  <c r="IY269" i="1"/>
  <c r="IY277" i="1"/>
  <c r="IW13" i="1" l="1"/>
  <c r="IY16" i="1"/>
  <c r="IY13" i="1" s="1"/>
  <c r="IO13" i="1"/>
  <c r="JT308" i="1"/>
  <c r="JH308" i="1"/>
  <c r="JL308" i="1" s="1"/>
  <c r="JT307" i="1"/>
  <c r="JH307" i="1"/>
  <c r="JL307" i="1" s="1"/>
  <c r="JT306" i="1"/>
  <c r="JH306" i="1"/>
  <c r="JL306" i="1" s="1"/>
  <c r="JT305" i="1"/>
  <c r="JH305" i="1"/>
  <c r="JL305" i="1" s="1"/>
  <c r="JT304" i="1"/>
  <c r="JH304" i="1"/>
  <c r="JL304" i="1" s="1"/>
  <c r="JT303" i="1"/>
  <c r="JH303" i="1"/>
  <c r="JL303" i="1" s="1"/>
  <c r="JT302" i="1"/>
  <c r="JH302" i="1"/>
  <c r="JL302" i="1" s="1"/>
  <c r="JT301" i="1"/>
  <c r="JH301" i="1"/>
  <c r="JL301" i="1" s="1"/>
  <c r="JT300" i="1"/>
  <c r="JH300" i="1"/>
  <c r="JL300" i="1" s="1"/>
  <c r="JT299" i="1"/>
  <c r="JH299" i="1"/>
  <c r="JL299" i="1" s="1"/>
  <c r="JT298" i="1"/>
  <c r="JH298" i="1"/>
  <c r="JL298" i="1" s="1"/>
  <c r="JT297" i="1"/>
  <c r="JH297" i="1"/>
  <c r="JL297" i="1" s="1"/>
  <c r="JT296" i="1"/>
  <c r="JH296" i="1"/>
  <c r="JL296" i="1" s="1"/>
  <c r="JT295" i="1"/>
  <c r="JH295" i="1"/>
  <c r="JL295" i="1" s="1"/>
  <c r="JT294" i="1"/>
  <c r="JH294" i="1"/>
  <c r="JL294" i="1" s="1"/>
  <c r="JT293" i="1"/>
  <c r="JH293" i="1"/>
  <c r="JL293" i="1" s="1"/>
  <c r="JT292" i="1"/>
  <c r="JH292" i="1"/>
  <c r="JL292" i="1" s="1"/>
  <c r="JV292" i="1" s="1"/>
  <c r="JT291" i="1"/>
  <c r="JH291" i="1"/>
  <c r="JL291" i="1" s="1"/>
  <c r="JT290" i="1"/>
  <c r="JH290" i="1"/>
  <c r="JL290" i="1" s="1"/>
  <c r="JT289" i="1"/>
  <c r="JH289" i="1"/>
  <c r="JL289" i="1" s="1"/>
  <c r="JT288" i="1"/>
  <c r="JH288" i="1"/>
  <c r="JL288" i="1" s="1"/>
  <c r="JV288" i="1" s="1"/>
  <c r="JT287" i="1"/>
  <c r="JH287" i="1"/>
  <c r="JL287" i="1" s="1"/>
  <c r="JT286" i="1"/>
  <c r="JH286" i="1"/>
  <c r="JL286" i="1" s="1"/>
  <c r="JT285" i="1"/>
  <c r="JH285" i="1"/>
  <c r="JL285" i="1" s="1"/>
  <c r="JT284" i="1"/>
  <c r="JH284" i="1"/>
  <c r="JL284" i="1" s="1"/>
  <c r="JV284" i="1" s="1"/>
  <c r="JT283" i="1"/>
  <c r="JH283" i="1"/>
  <c r="JL283" i="1" s="1"/>
  <c r="JT282" i="1"/>
  <c r="JH282" i="1"/>
  <c r="JL282" i="1" s="1"/>
  <c r="JT281" i="1"/>
  <c r="JH281" i="1"/>
  <c r="JL281" i="1" s="1"/>
  <c r="JT280" i="1"/>
  <c r="JH280" i="1"/>
  <c r="JL280" i="1" s="1"/>
  <c r="JT279" i="1"/>
  <c r="JH279" i="1"/>
  <c r="JL279" i="1" s="1"/>
  <c r="JT278" i="1"/>
  <c r="JH278" i="1"/>
  <c r="JL278" i="1" s="1"/>
  <c r="JT277" i="1"/>
  <c r="JH277" i="1"/>
  <c r="JL277" i="1" s="1"/>
  <c r="JT276" i="1"/>
  <c r="JH276" i="1"/>
  <c r="JL276" i="1" s="1"/>
  <c r="JT275" i="1"/>
  <c r="JH275" i="1"/>
  <c r="JL275" i="1" s="1"/>
  <c r="JT274" i="1"/>
  <c r="JH274" i="1"/>
  <c r="JL274" i="1" s="1"/>
  <c r="JT273" i="1"/>
  <c r="JH273" i="1"/>
  <c r="JL273" i="1" s="1"/>
  <c r="JT272" i="1"/>
  <c r="JH272" i="1"/>
  <c r="JL272" i="1" s="1"/>
  <c r="JV272" i="1" s="1"/>
  <c r="JT271" i="1"/>
  <c r="JH271" i="1"/>
  <c r="JL271" i="1" s="1"/>
  <c r="JT270" i="1"/>
  <c r="JH270" i="1"/>
  <c r="JL270" i="1" s="1"/>
  <c r="JT269" i="1"/>
  <c r="JH269" i="1"/>
  <c r="JL269" i="1" s="1"/>
  <c r="JT268" i="1"/>
  <c r="JH268" i="1"/>
  <c r="JL268" i="1" s="1"/>
  <c r="JT267" i="1"/>
  <c r="JH267" i="1"/>
  <c r="JL267" i="1" s="1"/>
  <c r="JT266" i="1"/>
  <c r="JH266" i="1"/>
  <c r="JL266" i="1" s="1"/>
  <c r="JT265" i="1"/>
  <c r="JH265" i="1"/>
  <c r="JL265" i="1" s="1"/>
  <c r="JT264" i="1"/>
  <c r="JH264" i="1"/>
  <c r="JL264" i="1" s="1"/>
  <c r="JT263" i="1"/>
  <c r="JH263" i="1"/>
  <c r="JL263" i="1" s="1"/>
  <c r="JT262" i="1"/>
  <c r="JH262" i="1"/>
  <c r="JL262" i="1" s="1"/>
  <c r="JT261" i="1"/>
  <c r="JH261" i="1"/>
  <c r="JL261" i="1" s="1"/>
  <c r="JT260" i="1"/>
  <c r="JH260" i="1"/>
  <c r="JL260" i="1" s="1"/>
  <c r="JT259" i="1"/>
  <c r="JH259" i="1"/>
  <c r="JL259" i="1" s="1"/>
  <c r="JT258" i="1"/>
  <c r="JH258" i="1"/>
  <c r="JL258" i="1" s="1"/>
  <c r="JT257" i="1"/>
  <c r="JH257" i="1"/>
  <c r="JL257" i="1" s="1"/>
  <c r="JT256" i="1"/>
  <c r="JH256" i="1"/>
  <c r="JL256" i="1" s="1"/>
  <c r="JT255" i="1"/>
  <c r="JH255" i="1"/>
  <c r="JL255" i="1" s="1"/>
  <c r="JT254" i="1"/>
  <c r="JH254" i="1"/>
  <c r="JL254" i="1" s="1"/>
  <c r="JT253" i="1"/>
  <c r="JH253" i="1"/>
  <c r="JL253" i="1" s="1"/>
  <c r="JT252" i="1"/>
  <c r="JH252" i="1"/>
  <c r="JL252" i="1" s="1"/>
  <c r="JT251" i="1"/>
  <c r="JH251" i="1"/>
  <c r="JL251" i="1" s="1"/>
  <c r="JT250" i="1"/>
  <c r="JH250" i="1"/>
  <c r="JL250" i="1" s="1"/>
  <c r="JT249" i="1"/>
  <c r="JH249" i="1"/>
  <c r="JL249" i="1" s="1"/>
  <c r="JT248" i="1"/>
  <c r="JH248" i="1"/>
  <c r="JL248" i="1" s="1"/>
  <c r="JT247" i="1"/>
  <c r="JH247" i="1"/>
  <c r="JL247" i="1" s="1"/>
  <c r="JT246" i="1"/>
  <c r="JH246" i="1"/>
  <c r="JL246" i="1" s="1"/>
  <c r="JT245" i="1"/>
  <c r="JH245" i="1"/>
  <c r="JL245" i="1" s="1"/>
  <c r="JT244" i="1"/>
  <c r="JH244" i="1"/>
  <c r="JL244" i="1" s="1"/>
  <c r="JT243" i="1"/>
  <c r="JH243" i="1"/>
  <c r="JL243" i="1" s="1"/>
  <c r="JT242" i="1"/>
  <c r="JH242" i="1"/>
  <c r="JL242" i="1" s="1"/>
  <c r="JT241" i="1"/>
  <c r="JH241" i="1"/>
  <c r="JL241" i="1" s="1"/>
  <c r="JT240" i="1"/>
  <c r="JH240" i="1"/>
  <c r="JL240" i="1" s="1"/>
  <c r="JT239" i="1"/>
  <c r="JH239" i="1"/>
  <c r="JL239" i="1" s="1"/>
  <c r="JT238" i="1"/>
  <c r="JH238" i="1"/>
  <c r="JL238" i="1" s="1"/>
  <c r="JT237" i="1"/>
  <c r="JH237" i="1"/>
  <c r="JL237" i="1" s="1"/>
  <c r="JT236" i="1"/>
  <c r="JH236" i="1"/>
  <c r="JL236" i="1" s="1"/>
  <c r="JT235" i="1"/>
  <c r="JH235" i="1"/>
  <c r="JL235" i="1" s="1"/>
  <c r="JT234" i="1"/>
  <c r="JH234" i="1"/>
  <c r="JL234" i="1" s="1"/>
  <c r="JT233" i="1"/>
  <c r="JH233" i="1"/>
  <c r="JL233" i="1" s="1"/>
  <c r="JT232" i="1"/>
  <c r="JH232" i="1"/>
  <c r="JL232" i="1" s="1"/>
  <c r="JT231" i="1"/>
  <c r="JH231" i="1"/>
  <c r="JL231" i="1" s="1"/>
  <c r="JT230" i="1"/>
  <c r="JH230" i="1"/>
  <c r="JL230" i="1" s="1"/>
  <c r="JT229" i="1"/>
  <c r="JH229" i="1"/>
  <c r="JL229" i="1" s="1"/>
  <c r="JT228" i="1"/>
  <c r="JH228" i="1"/>
  <c r="JL228" i="1" s="1"/>
  <c r="JT227" i="1"/>
  <c r="JH227" i="1"/>
  <c r="JL227" i="1" s="1"/>
  <c r="JT226" i="1"/>
  <c r="JH226" i="1"/>
  <c r="JL226" i="1" s="1"/>
  <c r="JT225" i="1"/>
  <c r="JH225" i="1"/>
  <c r="JL225" i="1" s="1"/>
  <c r="JT224" i="1"/>
  <c r="JH224" i="1"/>
  <c r="JL224" i="1" s="1"/>
  <c r="JT223" i="1"/>
  <c r="JH223" i="1"/>
  <c r="JL223" i="1" s="1"/>
  <c r="JT222" i="1"/>
  <c r="JH222" i="1"/>
  <c r="JL222" i="1" s="1"/>
  <c r="JT221" i="1"/>
  <c r="JH221" i="1"/>
  <c r="JL221" i="1" s="1"/>
  <c r="JT220" i="1"/>
  <c r="JH220" i="1"/>
  <c r="JL220" i="1" s="1"/>
  <c r="JV220" i="1" s="1"/>
  <c r="JT219" i="1"/>
  <c r="JH219" i="1"/>
  <c r="JL219" i="1" s="1"/>
  <c r="JT218" i="1"/>
  <c r="JH218" i="1"/>
  <c r="JL218" i="1" s="1"/>
  <c r="JT217" i="1"/>
  <c r="JH217" i="1"/>
  <c r="JL217" i="1" s="1"/>
  <c r="JT216" i="1"/>
  <c r="JH216" i="1"/>
  <c r="JL216" i="1" s="1"/>
  <c r="JT215" i="1"/>
  <c r="JH215" i="1"/>
  <c r="JL215" i="1" s="1"/>
  <c r="JT214" i="1"/>
  <c r="JH214" i="1"/>
  <c r="JL214" i="1" s="1"/>
  <c r="JT213" i="1"/>
  <c r="JH213" i="1"/>
  <c r="JL213" i="1" s="1"/>
  <c r="JT212" i="1"/>
  <c r="JH212" i="1"/>
  <c r="JL212" i="1" s="1"/>
  <c r="JT211" i="1"/>
  <c r="JH211" i="1"/>
  <c r="JL211" i="1" s="1"/>
  <c r="JT210" i="1"/>
  <c r="JH210" i="1"/>
  <c r="JL210" i="1" s="1"/>
  <c r="JT209" i="1"/>
  <c r="JH209" i="1"/>
  <c r="JL209" i="1" s="1"/>
  <c r="JT208" i="1"/>
  <c r="JH208" i="1"/>
  <c r="JL208" i="1" s="1"/>
  <c r="JT207" i="1"/>
  <c r="JH207" i="1"/>
  <c r="JL207" i="1" s="1"/>
  <c r="JT206" i="1"/>
  <c r="JH206" i="1"/>
  <c r="JL206" i="1" s="1"/>
  <c r="JT205" i="1"/>
  <c r="JH205" i="1"/>
  <c r="JL205" i="1" s="1"/>
  <c r="JT204" i="1"/>
  <c r="JH204" i="1"/>
  <c r="JL204" i="1" s="1"/>
  <c r="JT203" i="1"/>
  <c r="JH203" i="1"/>
  <c r="JL203" i="1" s="1"/>
  <c r="JT202" i="1"/>
  <c r="JH202" i="1"/>
  <c r="JL202" i="1" s="1"/>
  <c r="JT201" i="1"/>
  <c r="JH201" i="1"/>
  <c r="JL201" i="1" s="1"/>
  <c r="JT200" i="1"/>
  <c r="JH200" i="1"/>
  <c r="JL200" i="1" s="1"/>
  <c r="JT199" i="1"/>
  <c r="JH199" i="1"/>
  <c r="JL199" i="1" s="1"/>
  <c r="JT198" i="1"/>
  <c r="JH198" i="1"/>
  <c r="JL198" i="1" s="1"/>
  <c r="JT197" i="1"/>
  <c r="JH197" i="1"/>
  <c r="JL197" i="1" s="1"/>
  <c r="JT196" i="1"/>
  <c r="JH196" i="1"/>
  <c r="JL196" i="1" s="1"/>
  <c r="JT195" i="1"/>
  <c r="JH195" i="1"/>
  <c r="JL195" i="1" s="1"/>
  <c r="JT194" i="1"/>
  <c r="JH194" i="1"/>
  <c r="JL194" i="1" s="1"/>
  <c r="JT193" i="1"/>
  <c r="JH193" i="1"/>
  <c r="JL193" i="1" s="1"/>
  <c r="JT192" i="1"/>
  <c r="JH192" i="1"/>
  <c r="JL192" i="1" s="1"/>
  <c r="JT191" i="1"/>
  <c r="JH191" i="1"/>
  <c r="JL191" i="1" s="1"/>
  <c r="JT190" i="1"/>
  <c r="JH190" i="1"/>
  <c r="JL190" i="1" s="1"/>
  <c r="JT189" i="1"/>
  <c r="JH189" i="1"/>
  <c r="JL189" i="1" s="1"/>
  <c r="JT188" i="1"/>
  <c r="JH188" i="1"/>
  <c r="JL188" i="1" s="1"/>
  <c r="JT187" i="1"/>
  <c r="JH187" i="1"/>
  <c r="JL187" i="1" s="1"/>
  <c r="JT186" i="1"/>
  <c r="JH186" i="1"/>
  <c r="JL186" i="1" s="1"/>
  <c r="JT185" i="1"/>
  <c r="JH185" i="1"/>
  <c r="JL185" i="1" s="1"/>
  <c r="JT184" i="1"/>
  <c r="JH184" i="1"/>
  <c r="JL184" i="1" s="1"/>
  <c r="JV184" i="1" s="1"/>
  <c r="JT183" i="1"/>
  <c r="JH183" i="1"/>
  <c r="JL183" i="1" s="1"/>
  <c r="JT182" i="1"/>
  <c r="JH182" i="1"/>
  <c r="JL182" i="1" s="1"/>
  <c r="JT181" i="1"/>
  <c r="JH181" i="1"/>
  <c r="JL181" i="1" s="1"/>
  <c r="JT180" i="1"/>
  <c r="JH180" i="1"/>
  <c r="JL180" i="1" s="1"/>
  <c r="JS179" i="1"/>
  <c r="JR179" i="1"/>
  <c r="JR13" i="1" s="1"/>
  <c r="JH179" i="1"/>
  <c r="JL179" i="1" s="1"/>
  <c r="JT178" i="1"/>
  <c r="JH178" i="1"/>
  <c r="JL178" i="1" s="1"/>
  <c r="JT177" i="1"/>
  <c r="JH177" i="1"/>
  <c r="JL177" i="1" s="1"/>
  <c r="JT176" i="1"/>
  <c r="JH176" i="1"/>
  <c r="JL176" i="1" s="1"/>
  <c r="JT175" i="1"/>
  <c r="JH175" i="1"/>
  <c r="JL175" i="1" s="1"/>
  <c r="JT174" i="1"/>
  <c r="JH174" i="1"/>
  <c r="JL174" i="1" s="1"/>
  <c r="JT173" i="1"/>
  <c r="JH173" i="1"/>
  <c r="JL173" i="1" s="1"/>
  <c r="JT172" i="1"/>
  <c r="JH172" i="1"/>
  <c r="JL172" i="1" s="1"/>
  <c r="JT171" i="1"/>
  <c r="JH171" i="1"/>
  <c r="JL171" i="1" s="1"/>
  <c r="JT170" i="1"/>
  <c r="JH170" i="1"/>
  <c r="JL170" i="1" s="1"/>
  <c r="JT169" i="1"/>
  <c r="JH169" i="1"/>
  <c r="JL169" i="1" s="1"/>
  <c r="JT168" i="1"/>
  <c r="JH168" i="1"/>
  <c r="JL168" i="1" s="1"/>
  <c r="JT167" i="1"/>
  <c r="JH167" i="1"/>
  <c r="JL167" i="1" s="1"/>
  <c r="JT166" i="1"/>
  <c r="JH166" i="1"/>
  <c r="JL166" i="1" s="1"/>
  <c r="JT165" i="1"/>
  <c r="JH165" i="1"/>
  <c r="JL165" i="1" s="1"/>
  <c r="JT164" i="1"/>
  <c r="JH164" i="1"/>
  <c r="JL164" i="1" s="1"/>
  <c r="JT163" i="1"/>
  <c r="JH163" i="1"/>
  <c r="JL163" i="1" s="1"/>
  <c r="JT162" i="1"/>
  <c r="JH162" i="1"/>
  <c r="JL162" i="1" s="1"/>
  <c r="JT161" i="1"/>
  <c r="JH161" i="1"/>
  <c r="JL161" i="1" s="1"/>
  <c r="JT160" i="1"/>
  <c r="JH160" i="1"/>
  <c r="JL160" i="1" s="1"/>
  <c r="JT159" i="1"/>
  <c r="JH159" i="1"/>
  <c r="JL159" i="1" s="1"/>
  <c r="JT158" i="1"/>
  <c r="JH158" i="1"/>
  <c r="JL158" i="1" s="1"/>
  <c r="JT157" i="1"/>
  <c r="JH157" i="1"/>
  <c r="JL157" i="1" s="1"/>
  <c r="JT156" i="1"/>
  <c r="JH156" i="1"/>
  <c r="JL156" i="1" s="1"/>
  <c r="JT155" i="1"/>
  <c r="JH155" i="1"/>
  <c r="JL155" i="1" s="1"/>
  <c r="JT154" i="1"/>
  <c r="JH154" i="1"/>
  <c r="JL154" i="1" s="1"/>
  <c r="JT153" i="1"/>
  <c r="JH153" i="1"/>
  <c r="JL153" i="1" s="1"/>
  <c r="JT152" i="1"/>
  <c r="JH152" i="1"/>
  <c r="JL152" i="1" s="1"/>
  <c r="JT151" i="1"/>
  <c r="JH151" i="1"/>
  <c r="JL151" i="1" s="1"/>
  <c r="JT150" i="1"/>
  <c r="JH150" i="1"/>
  <c r="JL150" i="1" s="1"/>
  <c r="JT149" i="1"/>
  <c r="JH149" i="1"/>
  <c r="JL149" i="1" s="1"/>
  <c r="JT148" i="1"/>
  <c r="JH148" i="1"/>
  <c r="JL148" i="1" s="1"/>
  <c r="JT147" i="1"/>
  <c r="JH147" i="1"/>
  <c r="JL147" i="1" s="1"/>
  <c r="JT146" i="1"/>
  <c r="JH146" i="1"/>
  <c r="JL146" i="1" s="1"/>
  <c r="JT145" i="1"/>
  <c r="JH145" i="1"/>
  <c r="JL145" i="1" s="1"/>
  <c r="JT144" i="1"/>
  <c r="JH144" i="1"/>
  <c r="JL144" i="1" s="1"/>
  <c r="JT143" i="1"/>
  <c r="JH143" i="1"/>
  <c r="JL143" i="1" s="1"/>
  <c r="JT142" i="1"/>
  <c r="JH142" i="1"/>
  <c r="JL142" i="1" s="1"/>
  <c r="JT141" i="1"/>
  <c r="JH141" i="1"/>
  <c r="JL141" i="1" s="1"/>
  <c r="JT140" i="1"/>
  <c r="JH140" i="1"/>
  <c r="JL140" i="1" s="1"/>
  <c r="JT139" i="1"/>
  <c r="JH139" i="1"/>
  <c r="JL139" i="1" s="1"/>
  <c r="JT138" i="1"/>
  <c r="JH138" i="1"/>
  <c r="JL138" i="1" s="1"/>
  <c r="JT137" i="1"/>
  <c r="JH137" i="1"/>
  <c r="JL137" i="1" s="1"/>
  <c r="JT136" i="1"/>
  <c r="JH136" i="1"/>
  <c r="JL136" i="1" s="1"/>
  <c r="JT135" i="1"/>
  <c r="JH135" i="1"/>
  <c r="JL135" i="1" s="1"/>
  <c r="JT134" i="1"/>
  <c r="JH134" i="1"/>
  <c r="JL134" i="1" s="1"/>
  <c r="JT133" i="1"/>
  <c r="JH133" i="1"/>
  <c r="JL133" i="1" s="1"/>
  <c r="JT132" i="1"/>
  <c r="JH132" i="1"/>
  <c r="JL132" i="1" s="1"/>
  <c r="JT131" i="1"/>
  <c r="JH131" i="1"/>
  <c r="JL131" i="1" s="1"/>
  <c r="JT130" i="1"/>
  <c r="JH130" i="1"/>
  <c r="JL130" i="1" s="1"/>
  <c r="JT129" i="1"/>
  <c r="JH129" i="1"/>
  <c r="JL129" i="1" s="1"/>
  <c r="JT128" i="1"/>
  <c r="JH128" i="1"/>
  <c r="JL128" i="1" s="1"/>
  <c r="JT127" i="1"/>
  <c r="JH127" i="1"/>
  <c r="JL127" i="1" s="1"/>
  <c r="JT126" i="1"/>
  <c r="JH126" i="1"/>
  <c r="JL126" i="1" s="1"/>
  <c r="JT125" i="1"/>
  <c r="JH125" i="1"/>
  <c r="JL125" i="1" s="1"/>
  <c r="JT124" i="1"/>
  <c r="JH124" i="1"/>
  <c r="JL124" i="1" s="1"/>
  <c r="JT123" i="1"/>
  <c r="JH123" i="1"/>
  <c r="JL123" i="1" s="1"/>
  <c r="JT122" i="1"/>
  <c r="JH122" i="1"/>
  <c r="JL122" i="1" s="1"/>
  <c r="JT121" i="1"/>
  <c r="JH121" i="1"/>
  <c r="JL121" i="1" s="1"/>
  <c r="JT120" i="1"/>
  <c r="JH120" i="1"/>
  <c r="JL120" i="1" s="1"/>
  <c r="JT119" i="1"/>
  <c r="JH119" i="1"/>
  <c r="JL119" i="1" s="1"/>
  <c r="JT118" i="1"/>
  <c r="JH118" i="1"/>
  <c r="JL118" i="1" s="1"/>
  <c r="JT117" i="1"/>
  <c r="JH117" i="1"/>
  <c r="JL117" i="1" s="1"/>
  <c r="JT116" i="1"/>
  <c r="JH116" i="1"/>
  <c r="JL116" i="1" s="1"/>
  <c r="JT115" i="1"/>
  <c r="JH115" i="1"/>
  <c r="JL115" i="1" s="1"/>
  <c r="JT114" i="1"/>
  <c r="JH114" i="1"/>
  <c r="JL114" i="1" s="1"/>
  <c r="JT113" i="1"/>
  <c r="JH113" i="1"/>
  <c r="JL113" i="1" s="1"/>
  <c r="JT112" i="1"/>
  <c r="JH112" i="1"/>
  <c r="JL112" i="1" s="1"/>
  <c r="JT111" i="1"/>
  <c r="JH111" i="1"/>
  <c r="JL111" i="1" s="1"/>
  <c r="JT110" i="1"/>
  <c r="JH110" i="1"/>
  <c r="JL110" i="1" s="1"/>
  <c r="JT109" i="1"/>
  <c r="JH109" i="1"/>
  <c r="JL109" i="1" s="1"/>
  <c r="JT108" i="1"/>
  <c r="JH108" i="1"/>
  <c r="JL108" i="1" s="1"/>
  <c r="JT107" i="1"/>
  <c r="JH107" i="1"/>
  <c r="JL107" i="1" s="1"/>
  <c r="JT106" i="1"/>
  <c r="JH106" i="1"/>
  <c r="JL106" i="1" s="1"/>
  <c r="JT105" i="1"/>
  <c r="JH105" i="1"/>
  <c r="JL105" i="1" s="1"/>
  <c r="JT104" i="1"/>
  <c r="JH104" i="1"/>
  <c r="JL104" i="1" s="1"/>
  <c r="JT103" i="1"/>
  <c r="JH103" i="1"/>
  <c r="JL103" i="1" s="1"/>
  <c r="JT102" i="1"/>
  <c r="JH102" i="1"/>
  <c r="JL102" i="1" s="1"/>
  <c r="JT101" i="1"/>
  <c r="JH101" i="1"/>
  <c r="JL101" i="1" s="1"/>
  <c r="JT100" i="1"/>
  <c r="JH100" i="1"/>
  <c r="JL100" i="1" s="1"/>
  <c r="JT99" i="1"/>
  <c r="JH99" i="1"/>
  <c r="JL99" i="1" s="1"/>
  <c r="JT98" i="1"/>
  <c r="JH98" i="1"/>
  <c r="JL98" i="1" s="1"/>
  <c r="JT97" i="1"/>
  <c r="JH97" i="1"/>
  <c r="JL97" i="1" s="1"/>
  <c r="JT96" i="1"/>
  <c r="JH96" i="1"/>
  <c r="JL96" i="1" s="1"/>
  <c r="JT95" i="1"/>
  <c r="JH95" i="1"/>
  <c r="JL95" i="1" s="1"/>
  <c r="JT94" i="1"/>
  <c r="JH94" i="1"/>
  <c r="JL94" i="1" s="1"/>
  <c r="JT93" i="1"/>
  <c r="JH93" i="1"/>
  <c r="JL93" i="1" s="1"/>
  <c r="JT92" i="1"/>
  <c r="JH92" i="1"/>
  <c r="JL92" i="1" s="1"/>
  <c r="JT91" i="1"/>
  <c r="JH91" i="1"/>
  <c r="JL91" i="1" s="1"/>
  <c r="JT90" i="1"/>
  <c r="JH90" i="1"/>
  <c r="JL90" i="1" s="1"/>
  <c r="JT89" i="1"/>
  <c r="JH89" i="1"/>
  <c r="JL89" i="1" s="1"/>
  <c r="JT88" i="1"/>
  <c r="JH88" i="1"/>
  <c r="JL88" i="1" s="1"/>
  <c r="JT87" i="1"/>
  <c r="JH87" i="1"/>
  <c r="JL87" i="1" s="1"/>
  <c r="JT86" i="1"/>
  <c r="JH86" i="1"/>
  <c r="JL86" i="1" s="1"/>
  <c r="JT85" i="1"/>
  <c r="JH85" i="1"/>
  <c r="JL85" i="1" s="1"/>
  <c r="JT84" i="1"/>
  <c r="JH84" i="1"/>
  <c r="JL84" i="1" s="1"/>
  <c r="JT83" i="1"/>
  <c r="JH83" i="1"/>
  <c r="JL83" i="1" s="1"/>
  <c r="JT82" i="1"/>
  <c r="JH82" i="1"/>
  <c r="JL82" i="1" s="1"/>
  <c r="JT81" i="1"/>
  <c r="JH81" i="1"/>
  <c r="JL81" i="1" s="1"/>
  <c r="JT80" i="1"/>
  <c r="JH80" i="1"/>
  <c r="JL80" i="1" s="1"/>
  <c r="JT79" i="1"/>
  <c r="JH79" i="1"/>
  <c r="JL79" i="1" s="1"/>
  <c r="JT78" i="1"/>
  <c r="JH78" i="1"/>
  <c r="JL78" i="1" s="1"/>
  <c r="JT77" i="1"/>
  <c r="JH77" i="1"/>
  <c r="JL77" i="1" s="1"/>
  <c r="JT76" i="1"/>
  <c r="JH76" i="1"/>
  <c r="JL76" i="1" s="1"/>
  <c r="JT75" i="1"/>
  <c r="JH75" i="1"/>
  <c r="JL75" i="1" s="1"/>
  <c r="JT74" i="1"/>
  <c r="JH74" i="1"/>
  <c r="JL74" i="1" s="1"/>
  <c r="JT73" i="1"/>
  <c r="JH73" i="1"/>
  <c r="JL73" i="1" s="1"/>
  <c r="JT72" i="1"/>
  <c r="JH72" i="1"/>
  <c r="JL72" i="1" s="1"/>
  <c r="JT71" i="1"/>
  <c r="JH71" i="1"/>
  <c r="JL71" i="1" s="1"/>
  <c r="JT70" i="1"/>
  <c r="JH70" i="1"/>
  <c r="JL70" i="1" s="1"/>
  <c r="JT69" i="1"/>
  <c r="JH69" i="1"/>
  <c r="JL69" i="1" s="1"/>
  <c r="JT68" i="1"/>
  <c r="JH68" i="1"/>
  <c r="JL68" i="1" s="1"/>
  <c r="JT67" i="1"/>
  <c r="JH67" i="1"/>
  <c r="JL67" i="1" s="1"/>
  <c r="JT66" i="1"/>
  <c r="JH66" i="1"/>
  <c r="JL66" i="1" s="1"/>
  <c r="JT65" i="1"/>
  <c r="JH65" i="1"/>
  <c r="JL65" i="1" s="1"/>
  <c r="JT64" i="1"/>
  <c r="JH64" i="1"/>
  <c r="JL64" i="1" s="1"/>
  <c r="JT63" i="1"/>
  <c r="JH63" i="1"/>
  <c r="JL63" i="1" s="1"/>
  <c r="JT62" i="1"/>
  <c r="JH62" i="1"/>
  <c r="JL62" i="1" s="1"/>
  <c r="JT61" i="1"/>
  <c r="JH61" i="1"/>
  <c r="JL61" i="1" s="1"/>
  <c r="JT60" i="1"/>
  <c r="JH60" i="1"/>
  <c r="JL60" i="1" s="1"/>
  <c r="JT59" i="1"/>
  <c r="JH59" i="1"/>
  <c r="JL59" i="1" s="1"/>
  <c r="JT58" i="1"/>
  <c r="JH58" i="1"/>
  <c r="JL58" i="1" s="1"/>
  <c r="JT57" i="1"/>
  <c r="JH57" i="1"/>
  <c r="JL57" i="1" s="1"/>
  <c r="JT56" i="1"/>
  <c r="JH56" i="1"/>
  <c r="JL56" i="1" s="1"/>
  <c r="JT55" i="1"/>
  <c r="JH55" i="1"/>
  <c r="JL55" i="1" s="1"/>
  <c r="JT54" i="1"/>
  <c r="JH54" i="1"/>
  <c r="JL54" i="1" s="1"/>
  <c r="JT53" i="1"/>
  <c r="JH53" i="1"/>
  <c r="JL53" i="1" s="1"/>
  <c r="JT52" i="1"/>
  <c r="JH52" i="1"/>
  <c r="JL52" i="1" s="1"/>
  <c r="JT51" i="1"/>
  <c r="JH51" i="1"/>
  <c r="JL51" i="1" s="1"/>
  <c r="JT50" i="1"/>
  <c r="JH50" i="1"/>
  <c r="JL50" i="1" s="1"/>
  <c r="JT49" i="1"/>
  <c r="JH49" i="1"/>
  <c r="JL49" i="1" s="1"/>
  <c r="JT48" i="1"/>
  <c r="JH48" i="1"/>
  <c r="JL48" i="1" s="1"/>
  <c r="JT47" i="1"/>
  <c r="JH47" i="1"/>
  <c r="JL47" i="1" s="1"/>
  <c r="JT46" i="1"/>
  <c r="JH46" i="1"/>
  <c r="JL46" i="1" s="1"/>
  <c r="JT45" i="1"/>
  <c r="JH45" i="1"/>
  <c r="JL45" i="1" s="1"/>
  <c r="JT44" i="1"/>
  <c r="JH44" i="1"/>
  <c r="JL44" i="1" s="1"/>
  <c r="JT43" i="1"/>
  <c r="JH43" i="1"/>
  <c r="JL43" i="1" s="1"/>
  <c r="JT42" i="1"/>
  <c r="JH42" i="1"/>
  <c r="JL42" i="1" s="1"/>
  <c r="JT41" i="1"/>
  <c r="JH41" i="1"/>
  <c r="JL41" i="1" s="1"/>
  <c r="JT40" i="1"/>
  <c r="JH40" i="1"/>
  <c r="JL40" i="1" s="1"/>
  <c r="JT39" i="1"/>
  <c r="JH39" i="1"/>
  <c r="JL39" i="1" s="1"/>
  <c r="JT38" i="1"/>
  <c r="JH38" i="1"/>
  <c r="JL38" i="1" s="1"/>
  <c r="JT37" i="1"/>
  <c r="JH37" i="1"/>
  <c r="JL37" i="1" s="1"/>
  <c r="JT36" i="1"/>
  <c r="JH36" i="1"/>
  <c r="JL36" i="1" s="1"/>
  <c r="JT35" i="1"/>
  <c r="JH35" i="1"/>
  <c r="JL35" i="1" s="1"/>
  <c r="JT34" i="1"/>
  <c r="JH34" i="1"/>
  <c r="JL34" i="1" s="1"/>
  <c r="JT33" i="1"/>
  <c r="JH33" i="1"/>
  <c r="JL33" i="1" s="1"/>
  <c r="JT32" i="1"/>
  <c r="JH32" i="1"/>
  <c r="JL32" i="1" s="1"/>
  <c r="JT31" i="1"/>
  <c r="JH31" i="1"/>
  <c r="JL31" i="1" s="1"/>
  <c r="JT30" i="1"/>
  <c r="JH30" i="1"/>
  <c r="JL30" i="1" s="1"/>
  <c r="JT29" i="1"/>
  <c r="JH29" i="1"/>
  <c r="JL29" i="1" s="1"/>
  <c r="JT28" i="1"/>
  <c r="JH28" i="1"/>
  <c r="JL28" i="1" s="1"/>
  <c r="JT27" i="1"/>
  <c r="JH27" i="1"/>
  <c r="JL27" i="1" s="1"/>
  <c r="JT26" i="1"/>
  <c r="JH26" i="1"/>
  <c r="JL26" i="1" s="1"/>
  <c r="JT25" i="1"/>
  <c r="JH25" i="1"/>
  <c r="JL25" i="1" s="1"/>
  <c r="JT24" i="1"/>
  <c r="JH24" i="1"/>
  <c r="JL24" i="1" s="1"/>
  <c r="JT23" i="1"/>
  <c r="JH23" i="1"/>
  <c r="JL23" i="1" s="1"/>
  <c r="JT22" i="1"/>
  <c r="JH22" i="1"/>
  <c r="JL22" i="1" s="1"/>
  <c r="JT21" i="1"/>
  <c r="JH21" i="1"/>
  <c r="JL21" i="1" s="1"/>
  <c r="JT20" i="1"/>
  <c r="JH20" i="1"/>
  <c r="JL20" i="1" s="1"/>
  <c r="JT19" i="1"/>
  <c r="JH19" i="1"/>
  <c r="JL19" i="1" s="1"/>
  <c r="JT18" i="1"/>
  <c r="JH18" i="1"/>
  <c r="JL18" i="1" s="1"/>
  <c r="JT17" i="1"/>
  <c r="JH17" i="1"/>
  <c r="JL17" i="1" s="1"/>
  <c r="JT16" i="1"/>
  <c r="JH16" i="1"/>
  <c r="JL16" i="1" s="1"/>
  <c r="JT15" i="1"/>
  <c r="JS13" i="1" s="1"/>
  <c r="JH15" i="1"/>
  <c r="JL15" i="1" s="1"/>
  <c r="JJ13" i="1"/>
  <c r="JF13" i="1"/>
  <c r="JE13" i="1"/>
  <c r="JD13" i="1"/>
  <c r="JC13" i="1"/>
  <c r="JV124" i="1" l="1"/>
  <c r="JV152" i="1"/>
  <c r="JT179" i="1"/>
  <c r="JV106" i="1"/>
  <c r="JV118" i="1"/>
  <c r="JV213" i="1"/>
  <c r="JV175" i="1"/>
  <c r="JV143" i="1"/>
  <c r="JV232" i="1"/>
  <c r="JV248" i="1"/>
  <c r="JV122" i="1"/>
  <c r="JV130" i="1"/>
  <c r="JV45" i="1"/>
  <c r="JV53" i="1"/>
  <c r="JV29" i="1"/>
  <c r="JT13" i="1"/>
  <c r="JV61" i="1"/>
  <c r="JV147" i="1"/>
  <c r="JV212" i="1"/>
  <c r="JV22" i="1"/>
  <c r="JV54" i="1"/>
  <c r="JV193" i="1"/>
  <c r="JV197" i="1"/>
  <c r="JV94" i="1"/>
  <c r="JV37" i="1"/>
  <c r="JV62" i="1"/>
  <c r="JV66" i="1"/>
  <c r="JV140" i="1"/>
  <c r="JV171" i="1"/>
  <c r="JV168" i="1"/>
  <c r="JV244" i="1"/>
  <c r="JV276" i="1"/>
  <c r="JV98" i="1"/>
  <c r="JV229" i="1"/>
  <c r="JV70" i="1"/>
  <c r="JV74" i="1"/>
  <c r="JV148" i="1"/>
  <c r="JV159" i="1"/>
  <c r="JV201" i="1"/>
  <c r="JV205" i="1"/>
  <c r="JV237" i="1"/>
  <c r="JV260" i="1"/>
  <c r="JV268" i="1"/>
  <c r="JV82" i="1"/>
  <c r="JV86" i="1"/>
  <c r="JV90" i="1"/>
  <c r="JV114" i="1"/>
  <c r="JV156" i="1"/>
  <c r="JV164" i="1"/>
  <c r="JV204" i="1"/>
  <c r="JV216" i="1"/>
  <c r="JV252" i="1"/>
  <c r="JV85" i="1"/>
  <c r="JV109" i="1"/>
  <c r="JV133" i="1"/>
  <c r="JV139" i="1"/>
  <c r="JV178" i="1"/>
  <c r="JV307" i="1"/>
  <c r="JV69" i="1"/>
  <c r="JV77" i="1"/>
  <c r="JV117" i="1"/>
  <c r="JV125" i="1"/>
  <c r="JV192" i="1"/>
  <c r="JV308" i="1"/>
  <c r="JV150" i="1"/>
  <c r="JV163" i="1"/>
  <c r="JV181" i="1"/>
  <c r="JV185" i="1"/>
  <c r="JV189" i="1"/>
  <c r="JV303" i="1"/>
  <c r="JV101" i="1"/>
  <c r="JV224" i="1"/>
  <c r="JV291" i="1"/>
  <c r="JV295" i="1"/>
  <c r="JV49" i="1"/>
  <c r="JV41" i="1"/>
  <c r="JV73" i="1"/>
  <c r="JV105" i="1"/>
  <c r="JV136" i="1"/>
  <c r="JV200" i="1"/>
  <c r="JV299" i="1"/>
  <c r="JV97" i="1"/>
  <c r="JV33" i="1"/>
  <c r="JV65" i="1"/>
  <c r="JV81" i="1"/>
  <c r="JV93" i="1"/>
  <c r="JV113" i="1"/>
  <c r="JV120" i="1"/>
  <c r="JV126" i="1"/>
  <c r="JV129" i="1"/>
  <c r="JV155" i="1"/>
  <c r="JV174" i="1"/>
  <c r="JV208" i="1"/>
  <c r="JV240" i="1"/>
  <c r="JV264" i="1"/>
  <c r="JV280" i="1"/>
  <c r="JL13" i="1"/>
  <c r="JV188" i="1"/>
  <c r="JV25" i="1"/>
  <c r="JV57" i="1"/>
  <c r="JV89" i="1"/>
  <c r="JV256" i="1"/>
  <c r="JV296" i="1"/>
  <c r="JV17" i="1"/>
  <c r="JV48" i="1"/>
  <c r="JV84" i="1"/>
  <c r="JV21" i="1"/>
  <c r="JV80" i="1"/>
  <c r="JV112" i="1"/>
  <c r="JV16" i="1"/>
  <c r="JV18" i="1"/>
  <c r="JV32" i="1"/>
  <c r="JV64" i="1"/>
  <c r="JV68" i="1"/>
  <c r="JV88" i="1"/>
  <c r="JV100" i="1"/>
  <c r="JV72" i="1"/>
  <c r="JV104" i="1"/>
  <c r="JV116" i="1"/>
  <c r="JV132" i="1"/>
  <c r="JV40" i="1"/>
  <c r="JV92" i="1"/>
  <c r="JV20" i="1"/>
  <c r="JV24" i="1"/>
  <c r="JV56" i="1"/>
  <c r="JV76" i="1"/>
  <c r="JV96" i="1"/>
  <c r="JV108" i="1"/>
  <c r="JV28" i="1"/>
  <c r="JV38" i="1"/>
  <c r="JV46" i="1"/>
  <c r="JV67" i="1"/>
  <c r="JV91" i="1"/>
  <c r="JV128" i="1"/>
  <c r="JV141" i="1"/>
  <c r="JV158" i="1"/>
  <c r="JV187" i="1"/>
  <c r="JV203" i="1"/>
  <c r="JV19" i="1"/>
  <c r="JV31" i="1"/>
  <c r="JV39" i="1"/>
  <c r="JV47" i="1"/>
  <c r="JV78" i="1"/>
  <c r="JV102" i="1"/>
  <c r="JV110" i="1"/>
  <c r="JV145" i="1"/>
  <c r="JV198" i="1"/>
  <c r="JV236" i="1"/>
  <c r="JV286" i="1"/>
  <c r="JV26" i="1"/>
  <c r="JV34" i="1"/>
  <c r="JV42" i="1"/>
  <c r="JV50" i="1"/>
  <c r="JV58" i="1"/>
  <c r="JV71" i="1"/>
  <c r="JV79" i="1"/>
  <c r="JV87" i="1"/>
  <c r="JV95" i="1"/>
  <c r="JV103" i="1"/>
  <c r="JV111" i="1"/>
  <c r="JV142" i="1"/>
  <c r="JV149" i="1"/>
  <c r="JV154" i="1"/>
  <c r="JV157" i="1"/>
  <c r="JV166" i="1"/>
  <c r="JV221" i="1"/>
  <c r="JV235" i="1"/>
  <c r="JV30" i="1"/>
  <c r="JV36" i="1"/>
  <c r="JV44" i="1"/>
  <c r="JV52" i="1"/>
  <c r="JV60" i="1"/>
  <c r="JV75" i="1"/>
  <c r="JV83" i="1"/>
  <c r="JV99" i="1"/>
  <c r="JV107" i="1"/>
  <c r="JV115" i="1"/>
  <c r="JV138" i="1"/>
  <c r="JV165" i="1"/>
  <c r="JV170" i="1"/>
  <c r="JV177" i="1"/>
  <c r="JV196" i="1"/>
  <c r="JV222" i="1"/>
  <c r="JV228" i="1"/>
  <c r="JV247" i="1"/>
  <c r="JV254" i="1"/>
  <c r="JV261" i="1"/>
  <c r="JH13" i="1"/>
  <c r="JV15" i="1"/>
  <c r="JV23" i="1"/>
  <c r="JV55" i="1"/>
  <c r="JV63" i="1"/>
  <c r="JV119" i="1"/>
  <c r="JV144" i="1"/>
  <c r="JV146" i="1"/>
  <c r="JV180" i="1"/>
  <c r="JV195" i="1"/>
  <c r="JV207" i="1"/>
  <c r="JV27" i="1"/>
  <c r="JV35" i="1"/>
  <c r="JV43" i="1"/>
  <c r="JV51" i="1"/>
  <c r="JV59" i="1"/>
  <c r="JV123" i="1"/>
  <c r="JV131" i="1"/>
  <c r="JV134" i="1"/>
  <c r="JV160" i="1"/>
  <c r="JV161" i="1"/>
  <c r="JV162" i="1"/>
  <c r="JV172" i="1"/>
  <c r="JV190" i="1"/>
  <c r="JV215" i="1"/>
  <c r="JV255" i="1"/>
  <c r="JV262" i="1"/>
  <c r="JV269" i="1"/>
  <c r="JV278" i="1"/>
  <c r="JV121" i="1"/>
  <c r="JV127" i="1"/>
  <c r="JV135" i="1"/>
  <c r="JV137" i="1"/>
  <c r="JV151" i="1"/>
  <c r="JV153" i="1"/>
  <c r="JV167" i="1"/>
  <c r="JV169" i="1"/>
  <c r="JV183" i="1"/>
  <c r="JV199" i="1"/>
  <c r="JV227" i="1"/>
  <c r="JV230" i="1"/>
  <c r="JV239" i="1"/>
  <c r="JV246" i="1"/>
  <c r="JV270" i="1"/>
  <c r="JV287" i="1"/>
  <c r="JV293" i="1"/>
  <c r="JV294" i="1"/>
  <c r="JV302" i="1"/>
  <c r="JV173" i="1"/>
  <c r="JV176" i="1"/>
  <c r="JV191" i="1"/>
  <c r="JV279" i="1"/>
  <c r="JV182" i="1"/>
  <c r="JV194" i="1"/>
  <c r="JV202" i="1"/>
  <c r="JV206" i="1"/>
  <c r="JV211" i="1"/>
  <c r="JV223" i="1"/>
  <c r="JV238" i="1"/>
  <c r="JV245" i="1"/>
  <c r="JV263" i="1"/>
  <c r="JV277" i="1"/>
  <c r="JV290" i="1"/>
  <c r="JV304" i="1"/>
  <c r="JV179" i="1"/>
  <c r="JV186" i="1"/>
  <c r="JV214" i="1"/>
  <c r="JV219" i="1"/>
  <c r="JV231" i="1"/>
  <c r="JV253" i="1"/>
  <c r="JV271" i="1"/>
  <c r="JV285" i="1"/>
  <c r="JV209" i="1"/>
  <c r="JV217" i="1"/>
  <c r="JV225" i="1"/>
  <c r="JV233" i="1"/>
  <c r="JV243" i="1"/>
  <c r="JV251" i="1"/>
  <c r="JV259" i="1"/>
  <c r="JV267" i="1"/>
  <c r="JV275" i="1"/>
  <c r="JV283" i="1"/>
  <c r="JV301" i="1"/>
  <c r="JV210" i="1"/>
  <c r="JV218" i="1"/>
  <c r="JV226" i="1"/>
  <c r="JV234" i="1"/>
  <c r="JV241" i="1"/>
  <c r="JV249" i="1"/>
  <c r="JV257" i="1"/>
  <c r="JV265" i="1"/>
  <c r="JV273" i="1"/>
  <c r="JV281" i="1"/>
  <c r="JV289" i="1"/>
  <c r="JV297" i="1"/>
  <c r="JV300" i="1"/>
  <c r="JV242" i="1"/>
  <c r="JV250" i="1"/>
  <c r="JV258" i="1"/>
  <c r="JV266" i="1"/>
  <c r="JV274" i="1"/>
  <c r="JV282" i="1"/>
  <c r="JV298" i="1"/>
  <c r="JV305" i="1"/>
  <c r="JV306" i="1"/>
  <c r="KP179" i="1"/>
  <c r="KO179" i="1"/>
  <c r="JV13" i="1" l="1"/>
  <c r="KE15" i="1"/>
  <c r="KQ303" i="1"/>
  <c r="KE303" i="1"/>
  <c r="KI303" i="1" s="1"/>
  <c r="KQ285" i="1"/>
  <c r="KE285" i="1"/>
  <c r="KI285" i="1" s="1"/>
  <c r="KQ276" i="1"/>
  <c r="KE276" i="1"/>
  <c r="KI276" i="1" s="1"/>
  <c r="KQ271" i="1"/>
  <c r="KE271" i="1"/>
  <c r="KI271" i="1" s="1"/>
  <c r="KQ252" i="1"/>
  <c r="KE252" i="1"/>
  <c r="KI252" i="1" s="1"/>
  <c r="KQ249" i="1"/>
  <c r="KE249" i="1"/>
  <c r="KI249" i="1" s="1"/>
  <c r="KQ243" i="1"/>
  <c r="KE243" i="1"/>
  <c r="KI243" i="1" s="1"/>
  <c r="KQ238" i="1"/>
  <c r="KE238" i="1"/>
  <c r="KI238" i="1" s="1"/>
  <c r="KQ231" i="1"/>
  <c r="KE231" i="1"/>
  <c r="KI231" i="1" s="1"/>
  <c r="KQ223" i="1"/>
  <c r="KE223" i="1"/>
  <c r="KI223" i="1" s="1"/>
  <c r="KQ206" i="1"/>
  <c r="KE206" i="1"/>
  <c r="KI206" i="1" s="1"/>
  <c r="KQ278" i="1"/>
  <c r="KE278" i="1"/>
  <c r="KI278" i="1" s="1"/>
  <c r="KQ192" i="1"/>
  <c r="KE192" i="1"/>
  <c r="KI192" i="1" s="1"/>
  <c r="KQ166" i="1"/>
  <c r="KE166" i="1"/>
  <c r="KI166" i="1" s="1"/>
  <c r="KQ109" i="1"/>
  <c r="KE109" i="1"/>
  <c r="KI109" i="1" s="1"/>
  <c r="KQ104" i="1"/>
  <c r="KE104" i="1"/>
  <c r="KI104" i="1" s="1"/>
  <c r="KQ96" i="1"/>
  <c r="KE96" i="1"/>
  <c r="KI96" i="1" s="1"/>
  <c r="KQ129" i="1"/>
  <c r="KE129" i="1"/>
  <c r="KI129" i="1" s="1"/>
  <c r="KQ95" i="1"/>
  <c r="KE95" i="1"/>
  <c r="KI95" i="1" s="1"/>
  <c r="KQ59" i="1"/>
  <c r="KE59" i="1"/>
  <c r="KI59" i="1" s="1"/>
  <c r="KQ23" i="1"/>
  <c r="KE23" i="1"/>
  <c r="KI23" i="1" s="1"/>
  <c r="KQ258" i="1"/>
  <c r="KE258" i="1"/>
  <c r="KI258" i="1" s="1"/>
  <c r="KQ256" i="1"/>
  <c r="KE256" i="1"/>
  <c r="KI256" i="1" s="1"/>
  <c r="KQ230" i="1"/>
  <c r="KE230" i="1"/>
  <c r="KI230" i="1" s="1"/>
  <c r="KQ210" i="1"/>
  <c r="KE210" i="1"/>
  <c r="KI210" i="1" s="1"/>
  <c r="KQ189" i="1"/>
  <c r="KE189" i="1"/>
  <c r="KI189" i="1" s="1"/>
  <c r="KQ118" i="1"/>
  <c r="KE118" i="1"/>
  <c r="KI118" i="1" s="1"/>
  <c r="KQ78" i="1"/>
  <c r="KE78" i="1"/>
  <c r="KI78" i="1" s="1"/>
  <c r="KQ48" i="1"/>
  <c r="KE48" i="1"/>
  <c r="KI48" i="1" s="1"/>
  <c r="KQ304" i="1"/>
  <c r="KE304" i="1"/>
  <c r="KI304" i="1" s="1"/>
  <c r="KQ262" i="1"/>
  <c r="KE262" i="1"/>
  <c r="KI262" i="1" s="1"/>
  <c r="KQ284" i="1"/>
  <c r="KE284" i="1"/>
  <c r="KI284" i="1" s="1"/>
  <c r="KQ281" i="1"/>
  <c r="KE281" i="1"/>
  <c r="KI281" i="1" s="1"/>
  <c r="KS281" i="1" s="1"/>
  <c r="KQ266" i="1"/>
  <c r="KE266" i="1"/>
  <c r="KI266" i="1" s="1"/>
  <c r="KQ264" i="1"/>
  <c r="KE264" i="1"/>
  <c r="KI264" i="1" s="1"/>
  <c r="KQ247" i="1"/>
  <c r="KE247" i="1"/>
  <c r="KI247" i="1" s="1"/>
  <c r="KQ245" i="1"/>
  <c r="KE245" i="1"/>
  <c r="KI245" i="1" s="1"/>
  <c r="KQ228" i="1"/>
  <c r="KE228" i="1"/>
  <c r="KI228" i="1" s="1"/>
  <c r="KQ220" i="1"/>
  <c r="KE220" i="1"/>
  <c r="KI220" i="1" s="1"/>
  <c r="KQ215" i="1"/>
  <c r="KE215" i="1"/>
  <c r="KI215" i="1" s="1"/>
  <c r="KQ214" i="1"/>
  <c r="KE214" i="1"/>
  <c r="KI214" i="1" s="1"/>
  <c r="KQ213" i="1"/>
  <c r="KE213" i="1"/>
  <c r="KI213" i="1" s="1"/>
  <c r="KQ207" i="1"/>
  <c r="KE207" i="1"/>
  <c r="KI207" i="1" s="1"/>
  <c r="KQ186" i="1"/>
  <c r="KE186" i="1"/>
  <c r="KI186" i="1" s="1"/>
  <c r="KQ185" i="1"/>
  <c r="KE185" i="1"/>
  <c r="KI185" i="1" s="1"/>
  <c r="KQ176" i="1"/>
  <c r="KE176" i="1"/>
  <c r="KI176" i="1" s="1"/>
  <c r="KQ164" i="1"/>
  <c r="KE164" i="1"/>
  <c r="KI164" i="1" s="1"/>
  <c r="KQ160" i="1"/>
  <c r="KE160" i="1"/>
  <c r="KI160" i="1" s="1"/>
  <c r="KQ152" i="1"/>
  <c r="KE152" i="1"/>
  <c r="KI152" i="1" s="1"/>
  <c r="KQ146" i="1"/>
  <c r="KE146" i="1"/>
  <c r="KI146" i="1" s="1"/>
  <c r="KQ128" i="1"/>
  <c r="KE128" i="1"/>
  <c r="KI128" i="1" s="1"/>
  <c r="KQ124" i="1"/>
  <c r="KE124" i="1"/>
  <c r="KI124" i="1" s="1"/>
  <c r="KQ97" i="1"/>
  <c r="KE97" i="1"/>
  <c r="KI97" i="1" s="1"/>
  <c r="KQ79" i="1"/>
  <c r="KE79" i="1"/>
  <c r="KI79" i="1" s="1"/>
  <c r="KQ53" i="1"/>
  <c r="KE53" i="1"/>
  <c r="KI53" i="1" s="1"/>
  <c r="KQ31" i="1"/>
  <c r="KE31" i="1"/>
  <c r="KI31" i="1" s="1"/>
  <c r="KQ30" i="1"/>
  <c r="KE30" i="1"/>
  <c r="KI30" i="1" s="1"/>
  <c r="KQ29" i="1"/>
  <c r="KE29" i="1"/>
  <c r="KI29" i="1" s="1"/>
  <c r="KQ16" i="1"/>
  <c r="KE16" i="1"/>
  <c r="KI16" i="1" s="1"/>
  <c r="KQ295" i="1"/>
  <c r="KE295" i="1"/>
  <c r="KI295" i="1" s="1"/>
  <c r="KQ274" i="1"/>
  <c r="KE274" i="1"/>
  <c r="KI274" i="1" s="1"/>
  <c r="KQ193" i="1"/>
  <c r="KE193" i="1"/>
  <c r="KI193" i="1" s="1"/>
  <c r="KQ143" i="1"/>
  <c r="KE143" i="1"/>
  <c r="KI143" i="1" s="1"/>
  <c r="KQ108" i="1"/>
  <c r="KE108" i="1"/>
  <c r="KI108" i="1" s="1"/>
  <c r="KQ93" i="1"/>
  <c r="KE93" i="1"/>
  <c r="KI93" i="1" s="1"/>
  <c r="KQ84" i="1"/>
  <c r="KE84" i="1"/>
  <c r="KI84" i="1" s="1"/>
  <c r="KQ32" i="1"/>
  <c r="KE32" i="1"/>
  <c r="KI32" i="1" s="1"/>
  <c r="KQ302" i="1"/>
  <c r="KE302" i="1"/>
  <c r="KI302" i="1" s="1"/>
  <c r="KQ289" i="1"/>
  <c r="KE289" i="1"/>
  <c r="KI289" i="1" s="1"/>
  <c r="KQ287" i="1"/>
  <c r="KE287" i="1"/>
  <c r="KI287" i="1" s="1"/>
  <c r="KQ198" i="1"/>
  <c r="KE198" i="1"/>
  <c r="KI198" i="1" s="1"/>
  <c r="KQ199" i="1"/>
  <c r="KE199" i="1"/>
  <c r="KI199" i="1" s="1"/>
  <c r="KQ181" i="1"/>
  <c r="KE181" i="1"/>
  <c r="KI181" i="1" s="1"/>
  <c r="KQ167" i="1"/>
  <c r="KE167" i="1"/>
  <c r="KI167" i="1" s="1"/>
  <c r="KQ157" i="1"/>
  <c r="KE157" i="1"/>
  <c r="KI157" i="1" s="1"/>
  <c r="KQ153" i="1"/>
  <c r="KE153" i="1"/>
  <c r="KI153" i="1" s="1"/>
  <c r="KQ132" i="1"/>
  <c r="KE132" i="1"/>
  <c r="KI132" i="1" s="1"/>
  <c r="KQ117" i="1"/>
  <c r="KE117" i="1"/>
  <c r="KI117" i="1" s="1"/>
  <c r="KQ116" i="1"/>
  <c r="KE116" i="1"/>
  <c r="KI116" i="1" s="1"/>
  <c r="KQ112" i="1"/>
  <c r="KE112" i="1"/>
  <c r="KI112" i="1" s="1"/>
  <c r="KQ89" i="1"/>
  <c r="KE89" i="1"/>
  <c r="KI89" i="1" s="1"/>
  <c r="KQ62" i="1"/>
  <c r="KE62" i="1"/>
  <c r="KI62" i="1" s="1"/>
  <c r="KQ307" i="1"/>
  <c r="KE307" i="1"/>
  <c r="KI307" i="1" s="1"/>
  <c r="KQ299" i="1"/>
  <c r="KE299" i="1"/>
  <c r="KI299" i="1" s="1"/>
  <c r="KQ272" i="1"/>
  <c r="KE272" i="1"/>
  <c r="KI272" i="1" s="1"/>
  <c r="KQ253" i="1"/>
  <c r="KE253" i="1"/>
  <c r="KI253" i="1" s="1"/>
  <c r="KQ244" i="1"/>
  <c r="KE244" i="1"/>
  <c r="KI244" i="1" s="1"/>
  <c r="KQ138" i="1"/>
  <c r="KE138" i="1"/>
  <c r="KI138" i="1" s="1"/>
  <c r="KQ135" i="1"/>
  <c r="KE135" i="1"/>
  <c r="KI135" i="1" s="1"/>
  <c r="KQ122" i="1"/>
  <c r="KE122" i="1"/>
  <c r="KI122" i="1" s="1"/>
  <c r="KQ121" i="1"/>
  <c r="KE121" i="1"/>
  <c r="KI121" i="1" s="1"/>
  <c r="KQ91" i="1"/>
  <c r="KE91" i="1"/>
  <c r="KI91" i="1" s="1"/>
  <c r="KQ90" i="1"/>
  <c r="KE90" i="1"/>
  <c r="KI90" i="1" s="1"/>
  <c r="KQ85" i="1"/>
  <c r="KE85" i="1"/>
  <c r="KI85" i="1" s="1"/>
  <c r="KQ61" i="1"/>
  <c r="KE61" i="1"/>
  <c r="KI61" i="1" s="1"/>
  <c r="KQ57" i="1"/>
  <c r="KE57" i="1"/>
  <c r="KI57" i="1" s="1"/>
  <c r="KQ27" i="1"/>
  <c r="KE27" i="1"/>
  <c r="KI27" i="1" s="1"/>
  <c r="KQ17" i="1"/>
  <c r="KE17" i="1"/>
  <c r="KI17" i="1" s="1"/>
  <c r="KQ15" i="1"/>
  <c r="KI15" i="1"/>
  <c r="KQ308" i="1"/>
  <c r="KE308" i="1"/>
  <c r="KI308" i="1" s="1"/>
  <c r="KQ298" i="1"/>
  <c r="KE298" i="1"/>
  <c r="KI298" i="1" s="1"/>
  <c r="KQ286" i="1"/>
  <c r="KE286" i="1"/>
  <c r="KI286" i="1" s="1"/>
  <c r="KQ275" i="1"/>
  <c r="KE275" i="1"/>
  <c r="KI275" i="1" s="1"/>
  <c r="KQ237" i="1"/>
  <c r="KE237" i="1"/>
  <c r="KI237" i="1" s="1"/>
  <c r="KQ200" i="1"/>
  <c r="KE200" i="1"/>
  <c r="KI200" i="1" s="1"/>
  <c r="KQ195" i="1"/>
  <c r="KE195" i="1"/>
  <c r="KI195" i="1" s="1"/>
  <c r="KQ168" i="1"/>
  <c r="KE168" i="1"/>
  <c r="KI168" i="1" s="1"/>
  <c r="KQ165" i="1"/>
  <c r="KE165" i="1"/>
  <c r="KI165" i="1" s="1"/>
  <c r="KQ151" i="1"/>
  <c r="KE151" i="1"/>
  <c r="KI151" i="1" s="1"/>
  <c r="KQ139" i="1"/>
  <c r="KE139" i="1"/>
  <c r="KI139" i="1" s="1"/>
  <c r="KQ126" i="1"/>
  <c r="KE126" i="1"/>
  <c r="KI126" i="1" s="1"/>
  <c r="KQ119" i="1"/>
  <c r="KE119" i="1"/>
  <c r="KI119" i="1" s="1"/>
  <c r="KQ110" i="1"/>
  <c r="KE110" i="1"/>
  <c r="KI110" i="1" s="1"/>
  <c r="KQ106" i="1"/>
  <c r="KE106" i="1"/>
  <c r="KI106" i="1" s="1"/>
  <c r="KQ101" i="1"/>
  <c r="KE101" i="1"/>
  <c r="KI101" i="1" s="1"/>
  <c r="KQ99" i="1"/>
  <c r="KE99" i="1"/>
  <c r="KI99" i="1" s="1"/>
  <c r="KQ87" i="1"/>
  <c r="KE87" i="1"/>
  <c r="KI87" i="1" s="1"/>
  <c r="KQ83" i="1"/>
  <c r="KE83" i="1"/>
  <c r="KI83" i="1" s="1"/>
  <c r="KQ74" i="1"/>
  <c r="KE74" i="1"/>
  <c r="KI74" i="1" s="1"/>
  <c r="KQ72" i="1"/>
  <c r="KE72" i="1"/>
  <c r="KI72" i="1" s="1"/>
  <c r="KQ68" i="1"/>
  <c r="KE68" i="1"/>
  <c r="KI68" i="1" s="1"/>
  <c r="KQ34" i="1"/>
  <c r="KE34" i="1"/>
  <c r="KI34" i="1" s="1"/>
  <c r="KQ273" i="1"/>
  <c r="KE273" i="1"/>
  <c r="KI273" i="1" s="1"/>
  <c r="KQ235" i="1"/>
  <c r="KE235" i="1"/>
  <c r="KI235" i="1" s="1"/>
  <c r="KQ202" i="1"/>
  <c r="KE202" i="1"/>
  <c r="KI202" i="1" s="1"/>
  <c r="KQ125" i="1"/>
  <c r="KE125" i="1"/>
  <c r="KI125" i="1" s="1"/>
  <c r="KQ179" i="1"/>
  <c r="KE179" i="1"/>
  <c r="KI179" i="1" s="1"/>
  <c r="KQ147" i="1"/>
  <c r="KE147" i="1"/>
  <c r="KI147" i="1" s="1"/>
  <c r="KQ144" i="1"/>
  <c r="KE144" i="1"/>
  <c r="KI144" i="1" s="1"/>
  <c r="KQ111" i="1"/>
  <c r="KE111" i="1"/>
  <c r="KI111" i="1" s="1"/>
  <c r="KQ103" i="1"/>
  <c r="KE103" i="1"/>
  <c r="KI103" i="1" s="1"/>
  <c r="KQ69" i="1"/>
  <c r="KE69" i="1"/>
  <c r="KI69" i="1" s="1"/>
  <c r="KQ65" i="1"/>
  <c r="KE65" i="1"/>
  <c r="KI65" i="1" s="1"/>
  <c r="KQ58" i="1"/>
  <c r="KE58" i="1"/>
  <c r="KI58" i="1" s="1"/>
  <c r="KQ296" i="1"/>
  <c r="KE296" i="1"/>
  <c r="KI296" i="1" s="1"/>
  <c r="KQ293" i="1"/>
  <c r="KE293" i="1"/>
  <c r="KI293" i="1" s="1"/>
  <c r="KQ291" i="1"/>
  <c r="KE291" i="1"/>
  <c r="KI291" i="1" s="1"/>
  <c r="KQ279" i="1"/>
  <c r="KE279" i="1"/>
  <c r="KI279" i="1" s="1"/>
  <c r="KQ270" i="1"/>
  <c r="KE270" i="1"/>
  <c r="KI270" i="1" s="1"/>
  <c r="KQ259" i="1"/>
  <c r="KE259" i="1"/>
  <c r="KI259" i="1" s="1"/>
  <c r="KQ255" i="1"/>
  <c r="KE255" i="1"/>
  <c r="KI255" i="1" s="1"/>
  <c r="KQ248" i="1"/>
  <c r="KE248" i="1"/>
  <c r="KI248" i="1" s="1"/>
  <c r="KQ226" i="1"/>
  <c r="KE226" i="1"/>
  <c r="KI226" i="1" s="1"/>
  <c r="KQ225" i="1"/>
  <c r="KE225" i="1"/>
  <c r="KI225" i="1" s="1"/>
  <c r="KQ197" i="1"/>
  <c r="KE197" i="1"/>
  <c r="KI197" i="1" s="1"/>
  <c r="KQ142" i="1"/>
  <c r="KE142" i="1"/>
  <c r="KI142" i="1" s="1"/>
  <c r="KQ134" i="1"/>
  <c r="KE134" i="1"/>
  <c r="KI134" i="1" s="1"/>
  <c r="KQ120" i="1"/>
  <c r="KE120" i="1"/>
  <c r="KI120" i="1" s="1"/>
  <c r="KQ105" i="1"/>
  <c r="KE105" i="1"/>
  <c r="KI105" i="1" s="1"/>
  <c r="KQ94" i="1"/>
  <c r="KE94" i="1"/>
  <c r="KI94" i="1" s="1"/>
  <c r="KQ77" i="1"/>
  <c r="KE77" i="1"/>
  <c r="KI77" i="1" s="1"/>
  <c r="KQ54" i="1"/>
  <c r="KE54" i="1"/>
  <c r="KI54" i="1" s="1"/>
  <c r="KQ257" i="1"/>
  <c r="KE257" i="1"/>
  <c r="KI257" i="1" s="1"/>
  <c r="KQ242" i="1"/>
  <c r="KE242" i="1"/>
  <c r="KI242" i="1" s="1"/>
  <c r="KQ222" i="1"/>
  <c r="KE222" i="1"/>
  <c r="KI222" i="1" s="1"/>
  <c r="KQ211" i="1"/>
  <c r="KE211" i="1"/>
  <c r="KI211" i="1" s="1"/>
  <c r="KQ196" i="1"/>
  <c r="KE196" i="1"/>
  <c r="KI196" i="1" s="1"/>
  <c r="KQ194" i="1"/>
  <c r="KE194" i="1"/>
  <c r="KI194" i="1" s="1"/>
  <c r="KQ172" i="1"/>
  <c r="KE172" i="1"/>
  <c r="KI172" i="1" s="1"/>
  <c r="KQ163" i="1"/>
  <c r="KE163" i="1"/>
  <c r="KI163" i="1" s="1"/>
  <c r="KQ81" i="1"/>
  <c r="KE81" i="1"/>
  <c r="KI81" i="1" s="1"/>
  <c r="KQ71" i="1"/>
  <c r="KE71" i="1"/>
  <c r="KI71" i="1" s="1"/>
  <c r="KQ67" i="1"/>
  <c r="KE67" i="1"/>
  <c r="KI67" i="1" s="1"/>
  <c r="KQ43" i="1"/>
  <c r="KE43" i="1"/>
  <c r="KI43" i="1" s="1"/>
  <c r="KQ40" i="1"/>
  <c r="KE40" i="1"/>
  <c r="KI40" i="1" s="1"/>
  <c r="KQ22" i="1"/>
  <c r="KE22" i="1"/>
  <c r="KI22" i="1" s="1"/>
  <c r="KQ265" i="1"/>
  <c r="KE265" i="1"/>
  <c r="KI265" i="1" s="1"/>
  <c r="KQ241" i="1"/>
  <c r="KE241" i="1"/>
  <c r="KI241" i="1" s="1"/>
  <c r="KQ232" i="1"/>
  <c r="KE232" i="1"/>
  <c r="KI232" i="1" s="1"/>
  <c r="KQ227" i="1"/>
  <c r="KE227" i="1"/>
  <c r="KI227" i="1" s="1"/>
  <c r="KQ190" i="1"/>
  <c r="KE190" i="1"/>
  <c r="KI190" i="1" s="1"/>
  <c r="KQ154" i="1"/>
  <c r="KE154" i="1"/>
  <c r="KI154" i="1" s="1"/>
  <c r="KQ140" i="1"/>
  <c r="KE140" i="1"/>
  <c r="KI140" i="1" s="1"/>
  <c r="KQ136" i="1"/>
  <c r="KE136" i="1"/>
  <c r="KI136" i="1" s="1"/>
  <c r="KQ63" i="1"/>
  <c r="KE63" i="1"/>
  <c r="KI63" i="1" s="1"/>
  <c r="KQ300" i="1"/>
  <c r="KE300" i="1"/>
  <c r="KI300" i="1" s="1"/>
  <c r="KQ212" i="1"/>
  <c r="KE212" i="1"/>
  <c r="KI212" i="1" s="1"/>
  <c r="KQ162" i="1"/>
  <c r="KE162" i="1"/>
  <c r="KI162" i="1" s="1"/>
  <c r="KQ115" i="1"/>
  <c r="KE115" i="1"/>
  <c r="KI115" i="1" s="1"/>
  <c r="KQ114" i="1"/>
  <c r="KE114" i="1"/>
  <c r="KI114" i="1" s="1"/>
  <c r="KQ55" i="1"/>
  <c r="KE55" i="1"/>
  <c r="KI55" i="1" s="1"/>
  <c r="KQ33" i="1"/>
  <c r="KE33" i="1"/>
  <c r="KI33" i="1" s="1"/>
  <c r="KQ260" i="1"/>
  <c r="KE260" i="1"/>
  <c r="KI260" i="1" s="1"/>
  <c r="KQ187" i="1"/>
  <c r="KE187" i="1"/>
  <c r="KI187" i="1" s="1"/>
  <c r="KS187" i="1" s="1"/>
  <c r="KQ182" i="1"/>
  <c r="KE182" i="1"/>
  <c r="KI182" i="1" s="1"/>
  <c r="KQ131" i="1"/>
  <c r="KE131" i="1"/>
  <c r="KI131" i="1" s="1"/>
  <c r="KQ127" i="1"/>
  <c r="KE127" i="1"/>
  <c r="KI127" i="1" s="1"/>
  <c r="KQ44" i="1"/>
  <c r="KE44" i="1"/>
  <c r="KI44" i="1" s="1"/>
  <c r="KQ52" i="1"/>
  <c r="KE52" i="1"/>
  <c r="KI52" i="1" s="1"/>
  <c r="KQ37" i="1"/>
  <c r="KE37" i="1"/>
  <c r="KI37" i="1" s="1"/>
  <c r="KQ18" i="1"/>
  <c r="KE18" i="1"/>
  <c r="KI18" i="1" s="1"/>
  <c r="KQ305" i="1"/>
  <c r="KE305" i="1"/>
  <c r="KI305" i="1" s="1"/>
  <c r="KQ301" i="1"/>
  <c r="KE301" i="1"/>
  <c r="KI301" i="1" s="1"/>
  <c r="KQ294" i="1"/>
  <c r="KE294" i="1"/>
  <c r="KI294" i="1" s="1"/>
  <c r="KQ290" i="1"/>
  <c r="KE290" i="1"/>
  <c r="KI290" i="1" s="1"/>
  <c r="KQ283" i="1"/>
  <c r="KE283" i="1"/>
  <c r="KI283" i="1" s="1"/>
  <c r="KQ269" i="1"/>
  <c r="KE269" i="1"/>
  <c r="KI269" i="1" s="1"/>
  <c r="KQ263" i="1"/>
  <c r="KE263" i="1"/>
  <c r="KI263" i="1" s="1"/>
  <c r="KQ233" i="1"/>
  <c r="KE233" i="1"/>
  <c r="KI233" i="1" s="1"/>
  <c r="KQ217" i="1"/>
  <c r="KE217" i="1"/>
  <c r="KI217" i="1" s="1"/>
  <c r="KQ209" i="1"/>
  <c r="KE209" i="1"/>
  <c r="KI209" i="1" s="1"/>
  <c r="KQ201" i="1"/>
  <c r="KE201" i="1"/>
  <c r="KI201" i="1" s="1"/>
  <c r="KQ191" i="1"/>
  <c r="KE191" i="1"/>
  <c r="KI191" i="1" s="1"/>
  <c r="KQ184" i="1"/>
  <c r="KE184" i="1"/>
  <c r="KI184" i="1" s="1"/>
  <c r="KQ177" i="1"/>
  <c r="KE177" i="1"/>
  <c r="KI177" i="1" s="1"/>
  <c r="KQ173" i="1"/>
  <c r="KE173" i="1"/>
  <c r="KI173" i="1" s="1"/>
  <c r="KQ141" i="1"/>
  <c r="KE141" i="1"/>
  <c r="KI141" i="1" s="1"/>
  <c r="KQ100" i="1"/>
  <c r="KE100" i="1"/>
  <c r="KI100" i="1" s="1"/>
  <c r="KQ80" i="1"/>
  <c r="KE80" i="1"/>
  <c r="KI80" i="1" s="1"/>
  <c r="KQ70" i="1"/>
  <c r="KE70" i="1"/>
  <c r="KI70" i="1" s="1"/>
  <c r="KQ56" i="1"/>
  <c r="KE56" i="1"/>
  <c r="KI56" i="1" s="1"/>
  <c r="KQ50" i="1"/>
  <c r="KE50" i="1"/>
  <c r="KI50" i="1" s="1"/>
  <c r="KQ21" i="1"/>
  <c r="KE21" i="1"/>
  <c r="KI21" i="1" s="1"/>
  <c r="KQ306" i="1"/>
  <c r="KE306" i="1"/>
  <c r="KI306" i="1" s="1"/>
  <c r="KQ268" i="1"/>
  <c r="KE268" i="1"/>
  <c r="KI268" i="1" s="1"/>
  <c r="KQ229" i="1"/>
  <c r="KE229" i="1"/>
  <c r="KI229" i="1" s="1"/>
  <c r="KQ149" i="1"/>
  <c r="KE149" i="1"/>
  <c r="KI149" i="1" s="1"/>
  <c r="KQ66" i="1"/>
  <c r="KE66" i="1"/>
  <c r="KI66" i="1" s="1"/>
  <c r="KQ64" i="1"/>
  <c r="KE64" i="1"/>
  <c r="KI64" i="1" s="1"/>
  <c r="KQ51" i="1"/>
  <c r="KE51" i="1"/>
  <c r="KI51" i="1" s="1"/>
  <c r="KQ47" i="1"/>
  <c r="KE47" i="1"/>
  <c r="KI47" i="1" s="1"/>
  <c r="KQ39" i="1"/>
  <c r="KE39" i="1"/>
  <c r="KI39" i="1" s="1"/>
  <c r="KQ38" i="1"/>
  <c r="KE38" i="1"/>
  <c r="KI38" i="1" s="1"/>
  <c r="KQ28" i="1"/>
  <c r="KE28" i="1"/>
  <c r="KI28" i="1" s="1"/>
  <c r="KQ282" i="1"/>
  <c r="KE282" i="1"/>
  <c r="KI282" i="1" s="1"/>
  <c r="KQ261" i="1"/>
  <c r="KE261" i="1"/>
  <c r="KI261" i="1" s="1"/>
  <c r="KQ246" i="1"/>
  <c r="KE246" i="1"/>
  <c r="KI246" i="1" s="1"/>
  <c r="KQ224" i="1"/>
  <c r="KE224" i="1"/>
  <c r="KI224" i="1" s="1"/>
  <c r="KQ204" i="1"/>
  <c r="KE204" i="1"/>
  <c r="KI204" i="1" s="1"/>
  <c r="KQ203" i="1"/>
  <c r="KE203" i="1"/>
  <c r="KI203" i="1" s="1"/>
  <c r="KQ175" i="1"/>
  <c r="KE175" i="1"/>
  <c r="KI175" i="1" s="1"/>
  <c r="KQ161" i="1"/>
  <c r="KE161" i="1"/>
  <c r="KI161" i="1" s="1"/>
  <c r="KQ107" i="1"/>
  <c r="KE107" i="1"/>
  <c r="KI107" i="1" s="1"/>
  <c r="KQ88" i="1"/>
  <c r="KE88" i="1"/>
  <c r="KI88" i="1" s="1"/>
  <c r="KQ82" i="1"/>
  <c r="KE82" i="1"/>
  <c r="KI82" i="1" s="1"/>
  <c r="KQ73" i="1"/>
  <c r="KE73" i="1"/>
  <c r="KI73" i="1" s="1"/>
  <c r="KQ46" i="1"/>
  <c r="KE46" i="1"/>
  <c r="KI46" i="1" s="1"/>
  <c r="KQ45" i="1"/>
  <c r="KE45" i="1"/>
  <c r="KI45" i="1" s="1"/>
  <c r="KQ36" i="1"/>
  <c r="KE36" i="1"/>
  <c r="KI36" i="1" s="1"/>
  <c r="KQ26" i="1"/>
  <c r="KE26" i="1"/>
  <c r="KI26" i="1" s="1"/>
  <c r="KQ25" i="1"/>
  <c r="KE25" i="1"/>
  <c r="KI25" i="1" s="1"/>
  <c r="KQ292" i="1"/>
  <c r="KE292" i="1"/>
  <c r="KI292" i="1" s="1"/>
  <c r="KQ288" i="1"/>
  <c r="KE288" i="1"/>
  <c r="KI288" i="1" s="1"/>
  <c r="KQ277" i="1"/>
  <c r="KE277" i="1"/>
  <c r="KI277" i="1" s="1"/>
  <c r="KQ267" i="1"/>
  <c r="KE267" i="1"/>
  <c r="KI267" i="1" s="1"/>
  <c r="KQ254" i="1"/>
  <c r="KE254" i="1"/>
  <c r="KI254" i="1" s="1"/>
  <c r="KQ240" i="1"/>
  <c r="KE240" i="1"/>
  <c r="KI240" i="1" s="1"/>
  <c r="KQ239" i="1"/>
  <c r="KE239" i="1"/>
  <c r="KI239" i="1" s="1"/>
  <c r="KQ234" i="1"/>
  <c r="KE234" i="1"/>
  <c r="KI234" i="1" s="1"/>
  <c r="KQ221" i="1"/>
  <c r="KE221" i="1"/>
  <c r="KI221" i="1" s="1"/>
  <c r="KQ218" i="1"/>
  <c r="KE218" i="1"/>
  <c r="KI218" i="1" s="1"/>
  <c r="KQ216" i="1"/>
  <c r="KE216" i="1"/>
  <c r="KI216" i="1" s="1"/>
  <c r="KQ156" i="1"/>
  <c r="KE156" i="1"/>
  <c r="KI156" i="1" s="1"/>
  <c r="KQ188" i="1"/>
  <c r="KE188" i="1"/>
  <c r="KI188" i="1" s="1"/>
  <c r="KQ183" i="1"/>
  <c r="KE183" i="1"/>
  <c r="KI183" i="1" s="1"/>
  <c r="KQ178" i="1"/>
  <c r="KE178" i="1"/>
  <c r="KI178" i="1" s="1"/>
  <c r="KQ174" i="1"/>
  <c r="KE174" i="1"/>
  <c r="KI174" i="1" s="1"/>
  <c r="KQ169" i="1"/>
  <c r="KE169" i="1"/>
  <c r="KI169" i="1" s="1"/>
  <c r="KQ159" i="1"/>
  <c r="KE159" i="1"/>
  <c r="KI159" i="1" s="1"/>
  <c r="KQ158" i="1"/>
  <c r="KE158" i="1"/>
  <c r="KI158" i="1" s="1"/>
  <c r="KQ148" i="1"/>
  <c r="KE148" i="1"/>
  <c r="KI148" i="1" s="1"/>
  <c r="KQ145" i="1"/>
  <c r="KE145" i="1"/>
  <c r="KI145" i="1" s="1"/>
  <c r="KQ133" i="1"/>
  <c r="KE133" i="1"/>
  <c r="KI133" i="1" s="1"/>
  <c r="KQ123" i="1"/>
  <c r="KE123" i="1"/>
  <c r="KI123" i="1" s="1"/>
  <c r="KQ113" i="1"/>
  <c r="KE113" i="1"/>
  <c r="KI113" i="1" s="1"/>
  <c r="KQ130" i="1"/>
  <c r="KE130" i="1"/>
  <c r="KI130" i="1" s="1"/>
  <c r="KQ76" i="1"/>
  <c r="KE76" i="1"/>
  <c r="KI76" i="1" s="1"/>
  <c r="KQ20" i="1"/>
  <c r="KE20" i="1"/>
  <c r="KI20" i="1" s="1"/>
  <c r="KQ297" i="1"/>
  <c r="KE297" i="1"/>
  <c r="KI297" i="1" s="1"/>
  <c r="KQ42" i="1"/>
  <c r="KE42" i="1"/>
  <c r="KI42" i="1" s="1"/>
  <c r="KQ280" i="1"/>
  <c r="KE280" i="1"/>
  <c r="KI280" i="1" s="1"/>
  <c r="KQ251" i="1"/>
  <c r="KE251" i="1"/>
  <c r="KI251" i="1" s="1"/>
  <c r="KQ250" i="1"/>
  <c r="KE250" i="1"/>
  <c r="KI250" i="1" s="1"/>
  <c r="KQ236" i="1"/>
  <c r="KE236" i="1"/>
  <c r="KI236" i="1" s="1"/>
  <c r="KQ208" i="1"/>
  <c r="KE208" i="1"/>
  <c r="KI208" i="1" s="1"/>
  <c r="KQ219" i="1"/>
  <c r="KE219" i="1"/>
  <c r="KI219" i="1" s="1"/>
  <c r="KQ205" i="1"/>
  <c r="KE205" i="1"/>
  <c r="KI205" i="1" s="1"/>
  <c r="KQ180" i="1"/>
  <c r="KE180" i="1"/>
  <c r="KI180" i="1" s="1"/>
  <c r="KQ171" i="1"/>
  <c r="KE171" i="1"/>
  <c r="KI171" i="1" s="1"/>
  <c r="KQ170" i="1"/>
  <c r="KE170" i="1"/>
  <c r="KI170" i="1" s="1"/>
  <c r="KQ150" i="1"/>
  <c r="KE150" i="1"/>
  <c r="KI150" i="1" s="1"/>
  <c r="KQ155" i="1"/>
  <c r="KE155" i="1"/>
  <c r="KI155" i="1" s="1"/>
  <c r="KQ137" i="1"/>
  <c r="KE137" i="1"/>
  <c r="KI137" i="1" s="1"/>
  <c r="KQ102" i="1"/>
  <c r="KE102" i="1"/>
  <c r="KI102" i="1" s="1"/>
  <c r="KQ98" i="1"/>
  <c r="KE98" i="1"/>
  <c r="KI98" i="1" s="1"/>
  <c r="KQ92" i="1"/>
  <c r="KE92" i="1"/>
  <c r="KI92" i="1" s="1"/>
  <c r="KQ86" i="1"/>
  <c r="KE86" i="1"/>
  <c r="KI86" i="1" s="1"/>
  <c r="KQ75" i="1"/>
  <c r="KE75" i="1"/>
  <c r="KI75" i="1" s="1"/>
  <c r="KQ60" i="1"/>
  <c r="KE60" i="1"/>
  <c r="KI60" i="1" s="1"/>
  <c r="KQ49" i="1"/>
  <c r="KE49" i="1"/>
  <c r="KI49" i="1" s="1"/>
  <c r="KQ41" i="1"/>
  <c r="KE41" i="1"/>
  <c r="KI41" i="1" s="1"/>
  <c r="KQ35" i="1"/>
  <c r="KE35" i="1"/>
  <c r="KI35" i="1" s="1"/>
  <c r="KQ24" i="1"/>
  <c r="KE24" i="1"/>
  <c r="KI24" i="1" s="1"/>
  <c r="KQ19" i="1"/>
  <c r="KE19" i="1"/>
  <c r="KP13" i="1"/>
  <c r="KO13" i="1"/>
  <c r="KG13" i="1"/>
  <c r="KC13" i="1"/>
  <c r="KB13" i="1"/>
  <c r="KA13" i="1"/>
  <c r="JZ13" i="1"/>
  <c r="KS293" i="1" l="1"/>
  <c r="KS126" i="1"/>
  <c r="KS277" i="1"/>
  <c r="KS269" i="1"/>
  <c r="KS122" i="1"/>
  <c r="KS271" i="1"/>
  <c r="KS305" i="1"/>
  <c r="KS151" i="1"/>
  <c r="KS152" i="1"/>
  <c r="KS164" i="1"/>
  <c r="KS73" i="1"/>
  <c r="KS161" i="1"/>
  <c r="KS196" i="1"/>
  <c r="KS215" i="1"/>
  <c r="KS60" i="1"/>
  <c r="KS123" i="1"/>
  <c r="KS178" i="1"/>
  <c r="KS216" i="1"/>
  <c r="KS239" i="1"/>
  <c r="KS217" i="1"/>
  <c r="KS34" i="1"/>
  <c r="KS154" i="1"/>
  <c r="KS43" i="1"/>
  <c r="KS238" i="1"/>
  <c r="KS205" i="1"/>
  <c r="KS81" i="1"/>
  <c r="KS101" i="1"/>
  <c r="KS251" i="1"/>
  <c r="KS20" i="1"/>
  <c r="KS283" i="1"/>
  <c r="KS286" i="1"/>
  <c r="KS26" i="1"/>
  <c r="KS120" i="1"/>
  <c r="KS105" i="1"/>
  <c r="KS219" i="1"/>
  <c r="KS224" i="1"/>
  <c r="KS28" i="1"/>
  <c r="KS235" i="1"/>
  <c r="KS195" i="1"/>
  <c r="KS117" i="1"/>
  <c r="KS295" i="1"/>
  <c r="KS97" i="1"/>
  <c r="KS210" i="1"/>
  <c r="KS158" i="1"/>
  <c r="KS212" i="1"/>
  <c r="KS144" i="1"/>
  <c r="KS110" i="1"/>
  <c r="KS298" i="1"/>
  <c r="KS89" i="1"/>
  <c r="KS149" i="1"/>
  <c r="KS177" i="1"/>
  <c r="KS211" i="1"/>
  <c r="KS147" i="1"/>
  <c r="KS275" i="1"/>
  <c r="KS32" i="1"/>
  <c r="KS160" i="1"/>
  <c r="KS252" i="1"/>
  <c r="KS75" i="1"/>
  <c r="KS102" i="1"/>
  <c r="KS54" i="1"/>
  <c r="KS96" i="1"/>
  <c r="KS24" i="1"/>
  <c r="KS225" i="1"/>
  <c r="KS35" i="1"/>
  <c r="KS170" i="1"/>
  <c r="KS44" i="1"/>
  <c r="KS98" i="1"/>
  <c r="KS100" i="1"/>
  <c r="KS104" i="1"/>
  <c r="KS204" i="1"/>
  <c r="KS52" i="1"/>
  <c r="KS241" i="1"/>
  <c r="KS83" i="1"/>
  <c r="KS106" i="1"/>
  <c r="KS139" i="1"/>
  <c r="KS31" i="1"/>
  <c r="KE13" i="1"/>
  <c r="KS47" i="1"/>
  <c r="KS51" i="1"/>
  <c r="KS55" i="1"/>
  <c r="KS114" i="1"/>
  <c r="KS300" i="1"/>
  <c r="KS140" i="1"/>
  <c r="KS163" i="1"/>
  <c r="KS255" i="1"/>
  <c r="KS125" i="1"/>
  <c r="KS87" i="1"/>
  <c r="KS253" i="1"/>
  <c r="KS128" i="1"/>
  <c r="KS245" i="1"/>
  <c r="KS284" i="1"/>
  <c r="KS78" i="1"/>
  <c r="KS40" i="1"/>
  <c r="KS287" i="1"/>
  <c r="KS150" i="1"/>
  <c r="KS184" i="1"/>
  <c r="KS62" i="1"/>
  <c r="KS259" i="1"/>
  <c r="KS65" i="1"/>
  <c r="KS69" i="1"/>
  <c r="KS167" i="1"/>
  <c r="KS230" i="1"/>
  <c r="KS59" i="1"/>
  <c r="KS278" i="1"/>
  <c r="KS231" i="1"/>
  <c r="KS229" i="1"/>
  <c r="KS301" i="1"/>
  <c r="KS93" i="1"/>
  <c r="KS108" i="1"/>
  <c r="KS264" i="1"/>
  <c r="KS80" i="1"/>
  <c r="KS197" i="1"/>
  <c r="KS135" i="1"/>
  <c r="KS143" i="1"/>
  <c r="KS180" i="1"/>
  <c r="KS155" i="1"/>
  <c r="KS171" i="1"/>
  <c r="KS159" i="1"/>
  <c r="KS182" i="1"/>
  <c r="KS257" i="1"/>
  <c r="KS85" i="1"/>
  <c r="KS199" i="1"/>
  <c r="KS79" i="1"/>
  <c r="KI19" i="1"/>
  <c r="KS137" i="1"/>
  <c r="KS145" i="1"/>
  <c r="KS188" i="1"/>
  <c r="KS156" i="1"/>
  <c r="KS45" i="1"/>
  <c r="KS203" i="1"/>
  <c r="KS141" i="1"/>
  <c r="KS131" i="1"/>
  <c r="KS63" i="1"/>
  <c r="KS194" i="1"/>
  <c r="KS27" i="1"/>
  <c r="KS86" i="1"/>
  <c r="KS280" i="1"/>
  <c r="KS133" i="1"/>
  <c r="KS183" i="1"/>
  <c r="KS240" i="1"/>
  <c r="KS36" i="1"/>
  <c r="KS175" i="1"/>
  <c r="KS66" i="1"/>
  <c r="KS70" i="1"/>
  <c r="KS209" i="1"/>
  <c r="KS162" i="1"/>
  <c r="KS232" i="1"/>
  <c r="KS142" i="1"/>
  <c r="KS291" i="1"/>
  <c r="KS179" i="1"/>
  <c r="KS74" i="1"/>
  <c r="KS165" i="1"/>
  <c r="KS49" i="1"/>
  <c r="KS76" i="1"/>
  <c r="KS218" i="1"/>
  <c r="KS288" i="1"/>
  <c r="KS82" i="1"/>
  <c r="KS282" i="1"/>
  <c r="KS306" i="1"/>
  <c r="KS294" i="1"/>
  <c r="KS71" i="1"/>
  <c r="KS111" i="1"/>
  <c r="KS220" i="1"/>
  <c r="KS42" i="1"/>
  <c r="KS297" i="1"/>
  <c r="KS148" i="1"/>
  <c r="KS254" i="1"/>
  <c r="KS267" i="1"/>
  <c r="KS46" i="1"/>
  <c r="KS261" i="1"/>
  <c r="KS37" i="1"/>
  <c r="KS242" i="1"/>
  <c r="KS226" i="1"/>
  <c r="KS273" i="1"/>
  <c r="KQ13" i="1"/>
  <c r="KS41" i="1"/>
  <c r="KS92" i="1"/>
  <c r="KS208" i="1"/>
  <c r="KS236" i="1"/>
  <c r="KS250" i="1"/>
  <c r="KS130" i="1"/>
  <c r="KS113" i="1"/>
  <c r="KS169" i="1"/>
  <c r="KS174" i="1"/>
  <c r="KS221" i="1"/>
  <c r="KS234" i="1"/>
  <c r="KS292" i="1"/>
  <c r="KS25" i="1"/>
  <c r="KS88" i="1"/>
  <c r="KS107" i="1"/>
  <c r="KS21" i="1"/>
  <c r="KS50" i="1"/>
  <c r="KS173" i="1"/>
  <c r="KS201" i="1"/>
  <c r="KS18" i="1"/>
  <c r="KS136" i="1"/>
  <c r="KS227" i="1"/>
  <c r="KS172" i="1"/>
  <c r="KS248" i="1"/>
  <c r="KS279" i="1"/>
  <c r="KS15" i="1"/>
  <c r="KS64" i="1"/>
  <c r="KS56" i="1"/>
  <c r="KS115" i="1"/>
  <c r="KS67" i="1"/>
  <c r="KS68" i="1"/>
  <c r="KS61" i="1"/>
  <c r="KS29" i="1"/>
  <c r="KS207" i="1"/>
  <c r="KS189" i="1"/>
  <c r="KS23" i="1"/>
  <c r="KS38" i="1"/>
  <c r="KS233" i="1"/>
  <c r="KS260" i="1"/>
  <c r="KS265" i="1"/>
  <c r="KS77" i="1"/>
  <c r="KS296" i="1"/>
  <c r="KS168" i="1"/>
  <c r="KS200" i="1"/>
  <c r="KS237" i="1"/>
  <c r="KS121" i="1"/>
  <c r="KS244" i="1"/>
  <c r="KS193" i="1"/>
  <c r="KS16" i="1"/>
  <c r="KS53" i="1"/>
  <c r="KS176" i="1"/>
  <c r="KS214" i="1"/>
  <c r="KS258" i="1"/>
  <c r="KS290" i="1"/>
  <c r="KS134" i="1"/>
  <c r="KS103" i="1"/>
  <c r="KS72" i="1"/>
  <c r="KS119" i="1"/>
  <c r="KS246" i="1"/>
  <c r="KS39" i="1"/>
  <c r="KS268" i="1"/>
  <c r="KS191" i="1"/>
  <c r="KS263" i="1"/>
  <c r="KS127" i="1"/>
  <c r="KS33" i="1"/>
  <c r="KS190" i="1"/>
  <c r="KS22" i="1"/>
  <c r="KS222" i="1"/>
  <c r="KS94" i="1"/>
  <c r="KS270" i="1"/>
  <c r="KS58" i="1"/>
  <c r="KS202" i="1"/>
  <c r="KS116" i="1"/>
  <c r="KS181" i="1"/>
  <c r="KS186" i="1"/>
  <c r="KS17" i="1"/>
  <c r="KS57" i="1"/>
  <c r="KS112" i="1"/>
  <c r="KS157" i="1"/>
  <c r="KS185" i="1"/>
  <c r="KS303" i="1"/>
  <c r="KS99" i="1"/>
  <c r="KS308" i="1"/>
  <c r="KS138" i="1"/>
  <c r="KS307" i="1"/>
  <c r="KS198" i="1"/>
  <c r="KS274" i="1"/>
  <c r="KS30" i="1"/>
  <c r="KS213" i="1"/>
  <c r="KS228" i="1"/>
  <c r="KS256" i="1"/>
  <c r="KS223" i="1"/>
  <c r="KS243" i="1"/>
  <c r="KS249" i="1"/>
  <c r="KS285" i="1"/>
  <c r="KS90" i="1"/>
  <c r="KS272" i="1"/>
  <c r="KS132" i="1"/>
  <c r="KS289" i="1"/>
  <c r="KS48" i="1"/>
  <c r="KS118" i="1"/>
  <c r="KS129" i="1"/>
  <c r="KS192" i="1"/>
  <c r="KS206" i="1"/>
  <c r="KS91" i="1"/>
  <c r="KS299" i="1"/>
  <c r="KS153" i="1"/>
  <c r="KS302" i="1"/>
  <c r="KS84" i="1"/>
  <c r="KS146" i="1"/>
  <c r="KS266" i="1"/>
  <c r="KS124" i="1"/>
  <c r="KS247" i="1"/>
  <c r="KS262" i="1"/>
  <c r="KS109" i="1"/>
  <c r="KS304" i="1"/>
  <c r="KS95" i="1"/>
  <c r="KS166" i="1"/>
  <c r="KS276" i="1"/>
  <c r="OE15" i="1"/>
  <c r="LB15" i="1"/>
  <c r="LF15" i="1" s="1"/>
  <c r="BS15" i="1" l="1"/>
  <c r="AR15" i="1"/>
  <c r="BU15" i="1"/>
  <c r="BT15" i="1"/>
  <c r="DV15" i="1"/>
  <c r="CT15" i="1"/>
  <c r="EV15" i="1"/>
  <c r="FW15" i="1"/>
  <c r="GV15" i="1"/>
  <c r="IQ15" i="1"/>
  <c r="HT15" i="1"/>
  <c r="KK15" i="1"/>
  <c r="KL15" i="1" s="1"/>
  <c r="JN15" i="1"/>
  <c r="KS19" i="1"/>
  <c r="KS13" i="1" s="1"/>
  <c r="KI13" i="1"/>
  <c r="LH15" i="1"/>
  <c r="LN15" i="1"/>
  <c r="AT15" i="1" l="1"/>
  <c r="AS15" i="1"/>
  <c r="CU15" i="1"/>
  <c r="CV15" i="1"/>
  <c r="FX15" i="1"/>
  <c r="FY15" i="1"/>
  <c r="EX15" i="1"/>
  <c r="EW15" i="1"/>
  <c r="HV15" i="1"/>
  <c r="HU15" i="1"/>
  <c r="IR15" i="1"/>
  <c r="IS15" i="1"/>
  <c r="GX15" i="1"/>
  <c r="GW15" i="1"/>
  <c r="KM15" i="1"/>
  <c r="JP15" i="1"/>
  <c r="JO15" i="1"/>
  <c r="LD13" i="1"/>
  <c r="LN308" i="1"/>
  <c r="LB308" i="1"/>
  <c r="LF308" i="1" s="1"/>
  <c r="LN307" i="1"/>
  <c r="LB307" i="1"/>
  <c r="LF307" i="1" s="1"/>
  <c r="LN306" i="1"/>
  <c r="LB306" i="1"/>
  <c r="LF306" i="1" s="1"/>
  <c r="LN305" i="1"/>
  <c r="LB305" i="1"/>
  <c r="LF305" i="1" s="1"/>
  <c r="LN304" i="1"/>
  <c r="LB304" i="1"/>
  <c r="LF304" i="1" s="1"/>
  <c r="LN303" i="1"/>
  <c r="LB303" i="1"/>
  <c r="LF303" i="1" s="1"/>
  <c r="LN302" i="1"/>
  <c r="LB302" i="1"/>
  <c r="LF302" i="1" s="1"/>
  <c r="LN301" i="1"/>
  <c r="LB301" i="1"/>
  <c r="LF301" i="1" s="1"/>
  <c r="LN300" i="1"/>
  <c r="LB300" i="1"/>
  <c r="LF300" i="1" s="1"/>
  <c r="LN299" i="1"/>
  <c r="LB299" i="1"/>
  <c r="LF299" i="1" s="1"/>
  <c r="LN298" i="1"/>
  <c r="LB298" i="1"/>
  <c r="LF298" i="1" s="1"/>
  <c r="LN297" i="1"/>
  <c r="LB297" i="1"/>
  <c r="LF297" i="1" s="1"/>
  <c r="LN296" i="1"/>
  <c r="LB296" i="1"/>
  <c r="LF296" i="1" s="1"/>
  <c r="LN295" i="1"/>
  <c r="LB295" i="1"/>
  <c r="LF295" i="1" s="1"/>
  <c r="LN294" i="1"/>
  <c r="LB294" i="1"/>
  <c r="LF294" i="1" s="1"/>
  <c r="LN293" i="1"/>
  <c r="LB293" i="1"/>
  <c r="LF293" i="1" s="1"/>
  <c r="LN292" i="1"/>
  <c r="LB292" i="1"/>
  <c r="LF292" i="1" s="1"/>
  <c r="LN291" i="1"/>
  <c r="LB291" i="1"/>
  <c r="LF291" i="1" s="1"/>
  <c r="LN290" i="1"/>
  <c r="LB290" i="1"/>
  <c r="LF290" i="1" s="1"/>
  <c r="LN289" i="1"/>
  <c r="LB289" i="1"/>
  <c r="LF289" i="1" s="1"/>
  <c r="LN288" i="1"/>
  <c r="LB288" i="1"/>
  <c r="LF288" i="1" s="1"/>
  <c r="LN287" i="1"/>
  <c r="LB287" i="1"/>
  <c r="LF287" i="1" s="1"/>
  <c r="LN286" i="1"/>
  <c r="LB286" i="1"/>
  <c r="LF286" i="1" s="1"/>
  <c r="LN285" i="1"/>
  <c r="LB285" i="1"/>
  <c r="LF285" i="1" s="1"/>
  <c r="LN284" i="1"/>
  <c r="LB284" i="1"/>
  <c r="LF284" i="1" s="1"/>
  <c r="LN283" i="1"/>
  <c r="LB283" i="1"/>
  <c r="LF283" i="1" s="1"/>
  <c r="LN282" i="1"/>
  <c r="LB282" i="1"/>
  <c r="LF282" i="1" s="1"/>
  <c r="LN281" i="1"/>
  <c r="LB281" i="1"/>
  <c r="LF281" i="1" s="1"/>
  <c r="LN280" i="1"/>
  <c r="LB280" i="1"/>
  <c r="LF280" i="1" s="1"/>
  <c r="LN279" i="1"/>
  <c r="LB279" i="1"/>
  <c r="LF279" i="1" s="1"/>
  <c r="LN278" i="1"/>
  <c r="LB278" i="1"/>
  <c r="LF278" i="1" s="1"/>
  <c r="LN277" i="1"/>
  <c r="LB277" i="1"/>
  <c r="LF277" i="1" s="1"/>
  <c r="LN276" i="1"/>
  <c r="LB276" i="1"/>
  <c r="LF276" i="1" s="1"/>
  <c r="LN275" i="1"/>
  <c r="LB275" i="1"/>
  <c r="LF275" i="1" s="1"/>
  <c r="LN274" i="1"/>
  <c r="LB274" i="1"/>
  <c r="LF274" i="1" s="1"/>
  <c r="LN273" i="1"/>
  <c r="LB273" i="1"/>
  <c r="LF273" i="1" s="1"/>
  <c r="LN272" i="1"/>
  <c r="LB272" i="1"/>
  <c r="LF272" i="1" s="1"/>
  <c r="LN271" i="1"/>
  <c r="LB271" i="1"/>
  <c r="LF271" i="1" s="1"/>
  <c r="LN270" i="1"/>
  <c r="LB270" i="1"/>
  <c r="LF270" i="1" s="1"/>
  <c r="LN269" i="1"/>
  <c r="LB269" i="1"/>
  <c r="LF269" i="1" s="1"/>
  <c r="LN268" i="1"/>
  <c r="LB268" i="1"/>
  <c r="LF268" i="1" s="1"/>
  <c r="LN267" i="1"/>
  <c r="LB267" i="1"/>
  <c r="LF267" i="1" s="1"/>
  <c r="LN266" i="1"/>
  <c r="LB266" i="1"/>
  <c r="LF266" i="1" s="1"/>
  <c r="LN265" i="1"/>
  <c r="LB265" i="1"/>
  <c r="LF265" i="1" s="1"/>
  <c r="LN264" i="1"/>
  <c r="LB264" i="1"/>
  <c r="LF264" i="1" s="1"/>
  <c r="LN263" i="1"/>
  <c r="LB263" i="1"/>
  <c r="LF263" i="1" s="1"/>
  <c r="LN262" i="1"/>
  <c r="LB262" i="1"/>
  <c r="LF262" i="1" s="1"/>
  <c r="LN261" i="1"/>
  <c r="LB261" i="1"/>
  <c r="LF261" i="1" s="1"/>
  <c r="LN260" i="1"/>
  <c r="LB260" i="1"/>
  <c r="LF260" i="1" s="1"/>
  <c r="LN259" i="1"/>
  <c r="LB259" i="1"/>
  <c r="LF259" i="1" s="1"/>
  <c r="LN258" i="1"/>
  <c r="LB258" i="1"/>
  <c r="LF258" i="1" s="1"/>
  <c r="LN257" i="1"/>
  <c r="LB257" i="1"/>
  <c r="LF257" i="1" s="1"/>
  <c r="LN256" i="1"/>
  <c r="LB256" i="1"/>
  <c r="LF256" i="1" s="1"/>
  <c r="LN255" i="1"/>
  <c r="LB255" i="1"/>
  <c r="LF255" i="1" s="1"/>
  <c r="LN254" i="1"/>
  <c r="LB254" i="1"/>
  <c r="LF254" i="1" s="1"/>
  <c r="LN253" i="1"/>
  <c r="LB253" i="1"/>
  <c r="LF253" i="1" s="1"/>
  <c r="LN252" i="1"/>
  <c r="LB252" i="1"/>
  <c r="LF252" i="1" s="1"/>
  <c r="LN251" i="1"/>
  <c r="LB251" i="1"/>
  <c r="LF251" i="1" s="1"/>
  <c r="LN250" i="1"/>
  <c r="LB250" i="1"/>
  <c r="LF250" i="1" s="1"/>
  <c r="LN249" i="1"/>
  <c r="LB249" i="1"/>
  <c r="LF249" i="1" s="1"/>
  <c r="LN248" i="1"/>
  <c r="LB248" i="1"/>
  <c r="LF248" i="1" s="1"/>
  <c r="LN247" i="1"/>
  <c r="LB247" i="1"/>
  <c r="LF247" i="1" s="1"/>
  <c r="LN246" i="1"/>
  <c r="LB246" i="1"/>
  <c r="LF246" i="1" s="1"/>
  <c r="LN245" i="1"/>
  <c r="LB245" i="1"/>
  <c r="LF245" i="1" s="1"/>
  <c r="LN244" i="1"/>
  <c r="LB244" i="1"/>
  <c r="LF244" i="1" s="1"/>
  <c r="LN243" i="1"/>
  <c r="LB243" i="1"/>
  <c r="LF243" i="1" s="1"/>
  <c r="LN242" i="1"/>
  <c r="LB242" i="1"/>
  <c r="LF242" i="1" s="1"/>
  <c r="LN241" i="1"/>
  <c r="LB241" i="1"/>
  <c r="LF241" i="1" s="1"/>
  <c r="LN240" i="1"/>
  <c r="LB240" i="1"/>
  <c r="LF240" i="1" s="1"/>
  <c r="LN239" i="1"/>
  <c r="LB239" i="1"/>
  <c r="LF239" i="1" s="1"/>
  <c r="LN238" i="1"/>
  <c r="LB238" i="1"/>
  <c r="LF238" i="1" s="1"/>
  <c r="LN237" i="1"/>
  <c r="LB237" i="1"/>
  <c r="LF237" i="1" s="1"/>
  <c r="LN236" i="1"/>
  <c r="LB236" i="1"/>
  <c r="LF236" i="1" s="1"/>
  <c r="LN235" i="1"/>
  <c r="LB235" i="1"/>
  <c r="LF235" i="1" s="1"/>
  <c r="LN234" i="1"/>
  <c r="LB234" i="1"/>
  <c r="LF234" i="1" s="1"/>
  <c r="LN233" i="1"/>
  <c r="LB233" i="1"/>
  <c r="LF233" i="1" s="1"/>
  <c r="LN232" i="1"/>
  <c r="LB232" i="1"/>
  <c r="LF232" i="1" s="1"/>
  <c r="LN231" i="1"/>
  <c r="LB231" i="1"/>
  <c r="LF231" i="1" s="1"/>
  <c r="LN230" i="1"/>
  <c r="LB230" i="1"/>
  <c r="LF230" i="1" s="1"/>
  <c r="LN229" i="1"/>
  <c r="LB229" i="1"/>
  <c r="LF229" i="1" s="1"/>
  <c r="LN228" i="1"/>
  <c r="LB228" i="1"/>
  <c r="LF228" i="1" s="1"/>
  <c r="LN227" i="1"/>
  <c r="LB227" i="1"/>
  <c r="LF227" i="1" s="1"/>
  <c r="LN226" i="1"/>
  <c r="LB226" i="1"/>
  <c r="LF226" i="1" s="1"/>
  <c r="LN225" i="1"/>
  <c r="LB225" i="1"/>
  <c r="LF225" i="1" s="1"/>
  <c r="LN224" i="1"/>
  <c r="LB224" i="1"/>
  <c r="LF224" i="1" s="1"/>
  <c r="LN223" i="1"/>
  <c r="LB223" i="1"/>
  <c r="LF223" i="1" s="1"/>
  <c r="LN222" i="1"/>
  <c r="LB222" i="1"/>
  <c r="LF222" i="1" s="1"/>
  <c r="LN221" i="1"/>
  <c r="LB221" i="1"/>
  <c r="LF221" i="1" s="1"/>
  <c r="LN220" i="1"/>
  <c r="LB220" i="1"/>
  <c r="LF220" i="1" s="1"/>
  <c r="LN219" i="1"/>
  <c r="LB219" i="1"/>
  <c r="LF219" i="1" s="1"/>
  <c r="LN218" i="1"/>
  <c r="LB218" i="1"/>
  <c r="LF218" i="1" s="1"/>
  <c r="LN217" i="1"/>
  <c r="LB217" i="1"/>
  <c r="LF217" i="1" s="1"/>
  <c r="LN216" i="1"/>
  <c r="LB216" i="1"/>
  <c r="LF216" i="1" s="1"/>
  <c r="LN215" i="1"/>
  <c r="LB215" i="1"/>
  <c r="LF215" i="1" s="1"/>
  <c r="LN214" i="1"/>
  <c r="LB214" i="1"/>
  <c r="LF214" i="1" s="1"/>
  <c r="LN213" i="1"/>
  <c r="LB213" i="1"/>
  <c r="LF213" i="1" s="1"/>
  <c r="LN212" i="1"/>
  <c r="LB212" i="1"/>
  <c r="LF212" i="1" s="1"/>
  <c r="LN211" i="1"/>
  <c r="LB211" i="1"/>
  <c r="LF211" i="1" s="1"/>
  <c r="LN210" i="1"/>
  <c r="LB210" i="1"/>
  <c r="LF210" i="1" s="1"/>
  <c r="LN209" i="1"/>
  <c r="LB209" i="1"/>
  <c r="LF209" i="1" s="1"/>
  <c r="LN208" i="1"/>
  <c r="LB208" i="1"/>
  <c r="LF208" i="1" s="1"/>
  <c r="LN207" i="1"/>
  <c r="LB207" i="1"/>
  <c r="LF207" i="1" s="1"/>
  <c r="LN206" i="1"/>
  <c r="LB206" i="1"/>
  <c r="LF206" i="1" s="1"/>
  <c r="LN205" i="1"/>
  <c r="LB205" i="1"/>
  <c r="LF205" i="1" s="1"/>
  <c r="LN204" i="1"/>
  <c r="LB204" i="1"/>
  <c r="LF204" i="1" s="1"/>
  <c r="LN203" i="1"/>
  <c r="LB203" i="1"/>
  <c r="LF203" i="1" s="1"/>
  <c r="LN202" i="1"/>
  <c r="LB202" i="1"/>
  <c r="LF202" i="1" s="1"/>
  <c r="LN201" i="1"/>
  <c r="LB201" i="1"/>
  <c r="LF201" i="1" s="1"/>
  <c r="LN200" i="1"/>
  <c r="LB200" i="1"/>
  <c r="LF200" i="1" s="1"/>
  <c r="LN199" i="1"/>
  <c r="LB199" i="1"/>
  <c r="LF199" i="1" s="1"/>
  <c r="LN198" i="1"/>
  <c r="LB198" i="1"/>
  <c r="LF198" i="1" s="1"/>
  <c r="LN197" i="1"/>
  <c r="LB197" i="1"/>
  <c r="LF197" i="1" s="1"/>
  <c r="LN196" i="1"/>
  <c r="LB196" i="1"/>
  <c r="LF196" i="1" s="1"/>
  <c r="LN195" i="1"/>
  <c r="LB195" i="1"/>
  <c r="LF195" i="1" s="1"/>
  <c r="LN194" i="1"/>
  <c r="LB194" i="1"/>
  <c r="LF194" i="1" s="1"/>
  <c r="LN193" i="1"/>
  <c r="LB193" i="1"/>
  <c r="LF193" i="1" s="1"/>
  <c r="LN192" i="1"/>
  <c r="LB192" i="1"/>
  <c r="LF192" i="1" s="1"/>
  <c r="LN191" i="1"/>
  <c r="LB191" i="1"/>
  <c r="LF191" i="1" s="1"/>
  <c r="LN190" i="1"/>
  <c r="LB190" i="1"/>
  <c r="LF190" i="1" s="1"/>
  <c r="LN189" i="1"/>
  <c r="LB189" i="1"/>
  <c r="LF189" i="1" s="1"/>
  <c r="LN188" i="1"/>
  <c r="LB188" i="1"/>
  <c r="LF188" i="1" s="1"/>
  <c r="LN187" i="1"/>
  <c r="LB187" i="1"/>
  <c r="LF187" i="1" s="1"/>
  <c r="LN186" i="1"/>
  <c r="LB186" i="1"/>
  <c r="LF186" i="1" s="1"/>
  <c r="LN185" i="1"/>
  <c r="LB185" i="1"/>
  <c r="LF185" i="1" s="1"/>
  <c r="LN184" i="1"/>
  <c r="LB184" i="1"/>
  <c r="LF184" i="1" s="1"/>
  <c r="LN183" i="1"/>
  <c r="LB183" i="1"/>
  <c r="LF183" i="1" s="1"/>
  <c r="LN182" i="1"/>
  <c r="LB182" i="1"/>
  <c r="LF182" i="1" s="1"/>
  <c r="LN181" i="1"/>
  <c r="LB181" i="1"/>
  <c r="LF181" i="1" s="1"/>
  <c r="LN180" i="1"/>
  <c r="LB180" i="1"/>
  <c r="LF180" i="1" s="1"/>
  <c r="LN179" i="1"/>
  <c r="LB179" i="1"/>
  <c r="LF179" i="1" s="1"/>
  <c r="LN178" i="1"/>
  <c r="LB178" i="1"/>
  <c r="LF178" i="1" s="1"/>
  <c r="LN177" i="1"/>
  <c r="LB177" i="1"/>
  <c r="LF177" i="1" s="1"/>
  <c r="LN176" i="1"/>
  <c r="LB176" i="1"/>
  <c r="LF176" i="1" s="1"/>
  <c r="LN175" i="1"/>
  <c r="LB175" i="1"/>
  <c r="LF175" i="1" s="1"/>
  <c r="LN174" i="1"/>
  <c r="LB174" i="1"/>
  <c r="LF174" i="1" s="1"/>
  <c r="LN173" i="1"/>
  <c r="LB173" i="1"/>
  <c r="LF173" i="1" s="1"/>
  <c r="LN172" i="1"/>
  <c r="LB172" i="1"/>
  <c r="LF172" i="1" s="1"/>
  <c r="LN171" i="1"/>
  <c r="LB171" i="1"/>
  <c r="LF171" i="1" s="1"/>
  <c r="LN170" i="1"/>
  <c r="LB170" i="1"/>
  <c r="LF170" i="1" s="1"/>
  <c r="LN169" i="1"/>
  <c r="LB169" i="1"/>
  <c r="LF169" i="1" s="1"/>
  <c r="LN168" i="1"/>
  <c r="LB168" i="1"/>
  <c r="LF168" i="1" s="1"/>
  <c r="LN167" i="1"/>
  <c r="LB167" i="1"/>
  <c r="LF167" i="1" s="1"/>
  <c r="LN166" i="1"/>
  <c r="LB166" i="1"/>
  <c r="LF166" i="1" s="1"/>
  <c r="LN165" i="1"/>
  <c r="LB165" i="1"/>
  <c r="LF165" i="1" s="1"/>
  <c r="LN164" i="1"/>
  <c r="LB164" i="1"/>
  <c r="LF164" i="1" s="1"/>
  <c r="LN163" i="1"/>
  <c r="LB163" i="1"/>
  <c r="LF163" i="1" s="1"/>
  <c r="LN162" i="1"/>
  <c r="LB162" i="1"/>
  <c r="LF162" i="1" s="1"/>
  <c r="LN161" i="1"/>
  <c r="LB161" i="1"/>
  <c r="LF161" i="1" s="1"/>
  <c r="LN160" i="1"/>
  <c r="LB160" i="1"/>
  <c r="LF160" i="1" s="1"/>
  <c r="LN159" i="1"/>
  <c r="LB159" i="1"/>
  <c r="LF159" i="1" s="1"/>
  <c r="LN158" i="1"/>
  <c r="LB158" i="1"/>
  <c r="LF158" i="1" s="1"/>
  <c r="LN157" i="1"/>
  <c r="LB157" i="1"/>
  <c r="LF157" i="1" s="1"/>
  <c r="LN156" i="1"/>
  <c r="LB156" i="1"/>
  <c r="LF156" i="1" s="1"/>
  <c r="LN155" i="1"/>
  <c r="LB155" i="1"/>
  <c r="LF155" i="1" s="1"/>
  <c r="LN154" i="1"/>
  <c r="LB154" i="1"/>
  <c r="LF154" i="1" s="1"/>
  <c r="LN153" i="1"/>
  <c r="LB153" i="1"/>
  <c r="LF153" i="1" s="1"/>
  <c r="LN152" i="1"/>
  <c r="LB152" i="1"/>
  <c r="LF152" i="1" s="1"/>
  <c r="LN151" i="1"/>
  <c r="LB151" i="1"/>
  <c r="LF151" i="1" s="1"/>
  <c r="LN150" i="1"/>
  <c r="LB150" i="1"/>
  <c r="LF150" i="1" s="1"/>
  <c r="LN149" i="1"/>
  <c r="LB149" i="1"/>
  <c r="LF149" i="1" s="1"/>
  <c r="LN148" i="1"/>
  <c r="LB148" i="1"/>
  <c r="LF148" i="1" s="1"/>
  <c r="LN147" i="1"/>
  <c r="LB147" i="1"/>
  <c r="LF147" i="1" s="1"/>
  <c r="LN146" i="1"/>
  <c r="LB146" i="1"/>
  <c r="LF146" i="1" s="1"/>
  <c r="LN145" i="1"/>
  <c r="LB145" i="1"/>
  <c r="LF145" i="1" s="1"/>
  <c r="LN144" i="1"/>
  <c r="LB144" i="1"/>
  <c r="LF144" i="1" s="1"/>
  <c r="LN143" i="1"/>
  <c r="LB143" i="1"/>
  <c r="LF143" i="1" s="1"/>
  <c r="LN142" i="1"/>
  <c r="LB142" i="1"/>
  <c r="LF142" i="1" s="1"/>
  <c r="LN141" i="1"/>
  <c r="LB141" i="1"/>
  <c r="LF141" i="1" s="1"/>
  <c r="LN140" i="1"/>
  <c r="LB140" i="1"/>
  <c r="LF140" i="1" s="1"/>
  <c r="LN139" i="1"/>
  <c r="LB139" i="1"/>
  <c r="LF139" i="1" s="1"/>
  <c r="LN138" i="1"/>
  <c r="LB138" i="1"/>
  <c r="LF138" i="1" s="1"/>
  <c r="LN137" i="1"/>
  <c r="LB137" i="1"/>
  <c r="LF137" i="1" s="1"/>
  <c r="LN136" i="1"/>
  <c r="LB136" i="1"/>
  <c r="LF136" i="1" s="1"/>
  <c r="LN135" i="1"/>
  <c r="LB135" i="1"/>
  <c r="LF135" i="1" s="1"/>
  <c r="LN134" i="1"/>
  <c r="LB134" i="1"/>
  <c r="LF134" i="1" s="1"/>
  <c r="LN133" i="1"/>
  <c r="LB133" i="1"/>
  <c r="LF133" i="1" s="1"/>
  <c r="LN132" i="1"/>
  <c r="LB132" i="1"/>
  <c r="LF132" i="1" s="1"/>
  <c r="LN131" i="1"/>
  <c r="LB131" i="1"/>
  <c r="LF131" i="1" s="1"/>
  <c r="LN130" i="1"/>
  <c r="LB130" i="1"/>
  <c r="LF130" i="1" s="1"/>
  <c r="LN129" i="1"/>
  <c r="LB129" i="1"/>
  <c r="LF129" i="1" s="1"/>
  <c r="LN128" i="1"/>
  <c r="LB128" i="1"/>
  <c r="LF128" i="1" s="1"/>
  <c r="LN127" i="1"/>
  <c r="LB127" i="1"/>
  <c r="LF127" i="1" s="1"/>
  <c r="LN126" i="1"/>
  <c r="LB126" i="1"/>
  <c r="LF126" i="1" s="1"/>
  <c r="LN125" i="1"/>
  <c r="LB125" i="1"/>
  <c r="LF125" i="1" s="1"/>
  <c r="LN124" i="1"/>
  <c r="LB124" i="1"/>
  <c r="LF124" i="1" s="1"/>
  <c r="LN123" i="1"/>
  <c r="LB123" i="1"/>
  <c r="LF123" i="1" s="1"/>
  <c r="LN122" i="1"/>
  <c r="LB122" i="1"/>
  <c r="LF122" i="1" s="1"/>
  <c r="LN121" i="1"/>
  <c r="LB121" i="1"/>
  <c r="LF121" i="1" s="1"/>
  <c r="LN120" i="1"/>
  <c r="LB120" i="1"/>
  <c r="LF120" i="1" s="1"/>
  <c r="LN119" i="1"/>
  <c r="LB119" i="1"/>
  <c r="LF119" i="1" s="1"/>
  <c r="LN118" i="1"/>
  <c r="LB118" i="1"/>
  <c r="LF118" i="1" s="1"/>
  <c r="LN117" i="1"/>
  <c r="LB117" i="1"/>
  <c r="LF117" i="1" s="1"/>
  <c r="LN116" i="1"/>
  <c r="LB116" i="1"/>
  <c r="LF116" i="1" s="1"/>
  <c r="LN115" i="1"/>
  <c r="LB115" i="1"/>
  <c r="LF115" i="1" s="1"/>
  <c r="LN114" i="1"/>
  <c r="LB114" i="1"/>
  <c r="LF114" i="1" s="1"/>
  <c r="LN113" i="1"/>
  <c r="LB113" i="1"/>
  <c r="LF113" i="1" s="1"/>
  <c r="LN112" i="1"/>
  <c r="LB112" i="1"/>
  <c r="LF112" i="1" s="1"/>
  <c r="LN111" i="1"/>
  <c r="LB111" i="1"/>
  <c r="LF111" i="1" s="1"/>
  <c r="LN110" i="1"/>
  <c r="LB110" i="1"/>
  <c r="LF110" i="1" s="1"/>
  <c r="LN109" i="1"/>
  <c r="LB109" i="1"/>
  <c r="LF109" i="1" s="1"/>
  <c r="LN108" i="1"/>
  <c r="LB108" i="1"/>
  <c r="LF108" i="1" s="1"/>
  <c r="LN107" i="1"/>
  <c r="LB107" i="1"/>
  <c r="LF107" i="1" s="1"/>
  <c r="LN106" i="1"/>
  <c r="LB106" i="1"/>
  <c r="LF106" i="1" s="1"/>
  <c r="LN105" i="1"/>
  <c r="LB105" i="1"/>
  <c r="LF105" i="1" s="1"/>
  <c r="LN104" i="1"/>
  <c r="LB104" i="1"/>
  <c r="LF104" i="1" s="1"/>
  <c r="LN103" i="1"/>
  <c r="LB103" i="1"/>
  <c r="LF103" i="1" s="1"/>
  <c r="LN102" i="1"/>
  <c r="LB102" i="1"/>
  <c r="LF102" i="1" s="1"/>
  <c r="LN101" i="1"/>
  <c r="LB101" i="1"/>
  <c r="LF101" i="1" s="1"/>
  <c r="LN100" i="1"/>
  <c r="LB100" i="1"/>
  <c r="LF100" i="1" s="1"/>
  <c r="LN99" i="1"/>
  <c r="LB99" i="1"/>
  <c r="LF99" i="1" s="1"/>
  <c r="LN98" i="1"/>
  <c r="LB98" i="1"/>
  <c r="LF98" i="1" s="1"/>
  <c r="LN97" i="1"/>
  <c r="LB97" i="1"/>
  <c r="LF97" i="1" s="1"/>
  <c r="LN96" i="1"/>
  <c r="LB96" i="1"/>
  <c r="LF96" i="1" s="1"/>
  <c r="LN95" i="1"/>
  <c r="LB95" i="1"/>
  <c r="LF95" i="1" s="1"/>
  <c r="LN94" i="1"/>
  <c r="LB94" i="1"/>
  <c r="LF94" i="1" s="1"/>
  <c r="LN93" i="1"/>
  <c r="LB93" i="1"/>
  <c r="LF93" i="1" s="1"/>
  <c r="LN92" i="1"/>
  <c r="LB92" i="1"/>
  <c r="LF92" i="1" s="1"/>
  <c r="LN91" i="1"/>
  <c r="LB91" i="1"/>
  <c r="LF91" i="1" s="1"/>
  <c r="LN90" i="1"/>
  <c r="LB90" i="1"/>
  <c r="LF90" i="1" s="1"/>
  <c r="LN89" i="1"/>
  <c r="LB89" i="1"/>
  <c r="LF89" i="1" s="1"/>
  <c r="LN88" i="1"/>
  <c r="LB88" i="1"/>
  <c r="LF88" i="1" s="1"/>
  <c r="LN87" i="1"/>
  <c r="LB87" i="1"/>
  <c r="LF87" i="1" s="1"/>
  <c r="LN86" i="1"/>
  <c r="LB86" i="1"/>
  <c r="LF86" i="1" s="1"/>
  <c r="LN85" i="1"/>
  <c r="LB85" i="1"/>
  <c r="LF85" i="1" s="1"/>
  <c r="LN84" i="1"/>
  <c r="LB84" i="1"/>
  <c r="LF84" i="1" s="1"/>
  <c r="LN83" i="1"/>
  <c r="LB83" i="1"/>
  <c r="LF83" i="1" s="1"/>
  <c r="LN82" i="1"/>
  <c r="LB82" i="1"/>
  <c r="LF82" i="1" s="1"/>
  <c r="LN81" i="1"/>
  <c r="LB81" i="1"/>
  <c r="LF81" i="1" s="1"/>
  <c r="LN80" i="1"/>
  <c r="LB80" i="1"/>
  <c r="LF80" i="1" s="1"/>
  <c r="LN79" i="1"/>
  <c r="LB79" i="1"/>
  <c r="LF79" i="1" s="1"/>
  <c r="LN78" i="1"/>
  <c r="LB78" i="1"/>
  <c r="LF78" i="1" s="1"/>
  <c r="LN77" i="1"/>
  <c r="LB77" i="1"/>
  <c r="LF77" i="1" s="1"/>
  <c r="LN76" i="1"/>
  <c r="LB76" i="1"/>
  <c r="LF76" i="1" s="1"/>
  <c r="LN75" i="1"/>
  <c r="LB75" i="1"/>
  <c r="LF75" i="1" s="1"/>
  <c r="LN74" i="1"/>
  <c r="LB74" i="1"/>
  <c r="LF74" i="1" s="1"/>
  <c r="LN73" i="1"/>
  <c r="LB73" i="1"/>
  <c r="LF73" i="1" s="1"/>
  <c r="LN72" i="1"/>
  <c r="LB72" i="1"/>
  <c r="LF72" i="1" s="1"/>
  <c r="LN71" i="1"/>
  <c r="LB71" i="1"/>
  <c r="LF71" i="1" s="1"/>
  <c r="LN70" i="1"/>
  <c r="LB70" i="1"/>
  <c r="LF70" i="1" s="1"/>
  <c r="LN69" i="1"/>
  <c r="LB69" i="1"/>
  <c r="LF69" i="1" s="1"/>
  <c r="LN68" i="1"/>
  <c r="LB68" i="1"/>
  <c r="LF68" i="1" s="1"/>
  <c r="LN67" i="1"/>
  <c r="LB67" i="1"/>
  <c r="LF67" i="1" s="1"/>
  <c r="LN66" i="1"/>
  <c r="LB66" i="1"/>
  <c r="LF66" i="1" s="1"/>
  <c r="LN65" i="1"/>
  <c r="LB65" i="1"/>
  <c r="LF65" i="1" s="1"/>
  <c r="LN64" i="1"/>
  <c r="LB64" i="1"/>
  <c r="LF64" i="1" s="1"/>
  <c r="LN63" i="1"/>
  <c r="LB63" i="1"/>
  <c r="LF63" i="1" s="1"/>
  <c r="LN62" i="1"/>
  <c r="LB62" i="1"/>
  <c r="LF62" i="1" s="1"/>
  <c r="LN61" i="1"/>
  <c r="LB61" i="1"/>
  <c r="LF61" i="1" s="1"/>
  <c r="LN60" i="1"/>
  <c r="LB60" i="1"/>
  <c r="LF60" i="1" s="1"/>
  <c r="LN59" i="1"/>
  <c r="LB59" i="1"/>
  <c r="LF59" i="1" s="1"/>
  <c r="LN58" i="1"/>
  <c r="LB58" i="1"/>
  <c r="LF58" i="1" s="1"/>
  <c r="LN57" i="1"/>
  <c r="LB57" i="1"/>
  <c r="LF57" i="1" s="1"/>
  <c r="LN56" i="1"/>
  <c r="LB56" i="1"/>
  <c r="LF56" i="1" s="1"/>
  <c r="LN55" i="1"/>
  <c r="LB55" i="1"/>
  <c r="LF55" i="1" s="1"/>
  <c r="LN54" i="1"/>
  <c r="LB54" i="1"/>
  <c r="LF54" i="1" s="1"/>
  <c r="LN53" i="1"/>
  <c r="LB53" i="1"/>
  <c r="LF53" i="1" s="1"/>
  <c r="LN52" i="1"/>
  <c r="LB52" i="1"/>
  <c r="LF52" i="1" s="1"/>
  <c r="LN51" i="1"/>
  <c r="LB51" i="1"/>
  <c r="LF51" i="1" s="1"/>
  <c r="LN50" i="1"/>
  <c r="LB50" i="1"/>
  <c r="LF50" i="1" s="1"/>
  <c r="LN49" i="1"/>
  <c r="LB49" i="1"/>
  <c r="LF49" i="1" s="1"/>
  <c r="LN48" i="1"/>
  <c r="LB48" i="1"/>
  <c r="LF48" i="1" s="1"/>
  <c r="LN47" i="1"/>
  <c r="LB47" i="1"/>
  <c r="LF47" i="1" s="1"/>
  <c r="LN46" i="1"/>
  <c r="LB46" i="1"/>
  <c r="LF46" i="1" s="1"/>
  <c r="LN45" i="1"/>
  <c r="LB45" i="1"/>
  <c r="LF45" i="1" s="1"/>
  <c r="LN44" i="1"/>
  <c r="LB44" i="1"/>
  <c r="LF44" i="1" s="1"/>
  <c r="LN43" i="1"/>
  <c r="LB43" i="1"/>
  <c r="LF43" i="1" s="1"/>
  <c r="LN42" i="1"/>
  <c r="LB42" i="1"/>
  <c r="LF42" i="1" s="1"/>
  <c r="LN41" i="1"/>
  <c r="LB41" i="1"/>
  <c r="LF41" i="1" s="1"/>
  <c r="LN40" i="1"/>
  <c r="LB40" i="1"/>
  <c r="LF40" i="1" s="1"/>
  <c r="LN39" i="1"/>
  <c r="LB39" i="1"/>
  <c r="LF39" i="1" s="1"/>
  <c r="LN38" i="1"/>
  <c r="LB38" i="1"/>
  <c r="LF38" i="1" s="1"/>
  <c r="LN37" i="1"/>
  <c r="LB37" i="1"/>
  <c r="LF37" i="1" s="1"/>
  <c r="LN36" i="1"/>
  <c r="LB36" i="1"/>
  <c r="LF36" i="1" s="1"/>
  <c r="LN35" i="1"/>
  <c r="LB35" i="1"/>
  <c r="LF35" i="1" s="1"/>
  <c r="LN34" i="1"/>
  <c r="LB34" i="1"/>
  <c r="LF34" i="1" s="1"/>
  <c r="LN33" i="1"/>
  <c r="LB33" i="1"/>
  <c r="LF33" i="1" s="1"/>
  <c r="LN32" i="1"/>
  <c r="LB32" i="1"/>
  <c r="LF32" i="1" s="1"/>
  <c r="LN31" i="1"/>
  <c r="LB31" i="1"/>
  <c r="LF31" i="1" s="1"/>
  <c r="LN30" i="1"/>
  <c r="LB30" i="1"/>
  <c r="LF30" i="1" s="1"/>
  <c r="LN29" i="1"/>
  <c r="LB29" i="1"/>
  <c r="LF29" i="1" s="1"/>
  <c r="LN28" i="1"/>
  <c r="LB28" i="1"/>
  <c r="LF28" i="1" s="1"/>
  <c r="LN27" i="1"/>
  <c r="LB27" i="1"/>
  <c r="LF27" i="1" s="1"/>
  <c r="LN26" i="1"/>
  <c r="LB26" i="1"/>
  <c r="LF26" i="1" s="1"/>
  <c r="LN25" i="1"/>
  <c r="LB25" i="1"/>
  <c r="LF25" i="1" s="1"/>
  <c r="LN24" i="1"/>
  <c r="LB24" i="1"/>
  <c r="LF24" i="1" s="1"/>
  <c r="LN23" i="1"/>
  <c r="LB23" i="1"/>
  <c r="LF23" i="1" s="1"/>
  <c r="LN22" i="1"/>
  <c r="LB22" i="1"/>
  <c r="LF22" i="1" s="1"/>
  <c r="LN21" i="1"/>
  <c r="LB21" i="1"/>
  <c r="LF21" i="1" s="1"/>
  <c r="LN20" i="1"/>
  <c r="LB20" i="1"/>
  <c r="LF20" i="1" s="1"/>
  <c r="LN19" i="1"/>
  <c r="LB19" i="1"/>
  <c r="LF19" i="1" s="1"/>
  <c r="LN18" i="1"/>
  <c r="LB18" i="1"/>
  <c r="LF18" i="1" s="1"/>
  <c r="LN17" i="1"/>
  <c r="LB17" i="1"/>
  <c r="LF17" i="1" s="1"/>
  <c r="LN16" i="1"/>
  <c r="LB16" i="1"/>
  <c r="LF16" i="1" s="1"/>
  <c r="LM13" i="1"/>
  <c r="LL13" i="1"/>
  <c r="KZ13" i="1"/>
  <c r="KY13" i="1"/>
  <c r="KX13" i="1"/>
  <c r="KW13" i="1"/>
  <c r="LP17" i="1" l="1"/>
  <c r="LP23" i="1"/>
  <c r="LP31" i="1"/>
  <c r="LP37" i="1"/>
  <c r="LP45" i="1"/>
  <c r="LP51" i="1"/>
  <c r="LP55" i="1"/>
  <c r="LP61" i="1"/>
  <c r="LP67" i="1"/>
  <c r="LP73" i="1"/>
  <c r="LP77" i="1"/>
  <c r="LP83" i="1"/>
  <c r="LP89" i="1"/>
  <c r="LP95" i="1"/>
  <c r="LP101" i="1"/>
  <c r="LP107" i="1"/>
  <c r="LP113" i="1"/>
  <c r="LP119" i="1"/>
  <c r="LP123" i="1"/>
  <c r="LP125" i="1"/>
  <c r="LP127" i="1"/>
  <c r="LP129" i="1"/>
  <c r="LP133" i="1"/>
  <c r="LP135" i="1"/>
  <c r="LP137" i="1"/>
  <c r="LP139" i="1"/>
  <c r="LP141" i="1"/>
  <c r="LP143" i="1"/>
  <c r="LP145" i="1"/>
  <c r="LP147" i="1"/>
  <c r="LP149" i="1"/>
  <c r="LP151" i="1"/>
  <c r="LP153" i="1"/>
  <c r="LP155" i="1"/>
  <c r="LP157" i="1"/>
  <c r="LP159" i="1"/>
  <c r="LP161" i="1"/>
  <c r="LP163" i="1"/>
  <c r="LP165" i="1"/>
  <c r="LP167" i="1"/>
  <c r="LP169" i="1"/>
  <c r="LP171" i="1"/>
  <c r="LP173" i="1"/>
  <c r="LP175" i="1"/>
  <c r="LP177" i="1"/>
  <c r="LP179" i="1"/>
  <c r="LP181" i="1"/>
  <c r="LP183" i="1"/>
  <c r="LP185" i="1"/>
  <c r="LP187" i="1"/>
  <c r="LP189" i="1"/>
  <c r="LP191" i="1"/>
  <c r="LP193" i="1"/>
  <c r="LP195" i="1"/>
  <c r="LP197" i="1"/>
  <c r="LP199" i="1"/>
  <c r="LP201" i="1"/>
  <c r="LP203" i="1"/>
  <c r="LP205" i="1"/>
  <c r="LP207" i="1"/>
  <c r="LP209" i="1"/>
  <c r="LP211" i="1"/>
  <c r="LP213" i="1"/>
  <c r="LP215" i="1"/>
  <c r="LP217" i="1"/>
  <c r="LP219" i="1"/>
  <c r="LP221" i="1"/>
  <c r="LP223" i="1"/>
  <c r="LP225" i="1"/>
  <c r="LP227" i="1"/>
  <c r="LP229" i="1"/>
  <c r="LP231" i="1"/>
  <c r="LP233" i="1"/>
  <c r="LP235" i="1"/>
  <c r="LP237" i="1"/>
  <c r="LP239" i="1"/>
  <c r="LP241" i="1"/>
  <c r="LP243" i="1"/>
  <c r="LP245" i="1"/>
  <c r="LP247" i="1"/>
  <c r="LP249" i="1"/>
  <c r="LP251" i="1"/>
  <c r="LP253" i="1"/>
  <c r="LP255" i="1"/>
  <c r="LP257" i="1"/>
  <c r="LP259" i="1"/>
  <c r="LP261" i="1"/>
  <c r="LP263" i="1"/>
  <c r="LP265" i="1"/>
  <c r="LP267" i="1"/>
  <c r="LP269" i="1"/>
  <c r="LP271" i="1"/>
  <c r="LP273" i="1"/>
  <c r="LP275" i="1"/>
  <c r="LP277" i="1"/>
  <c r="LP279" i="1"/>
  <c r="LP281" i="1"/>
  <c r="LP283" i="1"/>
  <c r="LP285" i="1"/>
  <c r="LP287" i="1"/>
  <c r="LP289" i="1"/>
  <c r="LP292" i="1"/>
  <c r="LP294" i="1"/>
  <c r="LP296" i="1"/>
  <c r="LP298" i="1"/>
  <c r="LP300" i="1"/>
  <c r="LP302" i="1"/>
  <c r="LP304" i="1"/>
  <c r="LP306" i="1"/>
  <c r="LP308" i="1"/>
  <c r="LP19" i="1"/>
  <c r="LP21" i="1"/>
  <c r="LP25" i="1"/>
  <c r="LP27" i="1"/>
  <c r="LP29" i="1"/>
  <c r="LP33" i="1"/>
  <c r="LP35" i="1"/>
  <c r="LP39" i="1"/>
  <c r="LP41" i="1"/>
  <c r="LP43" i="1"/>
  <c r="LP47" i="1"/>
  <c r="LP49" i="1"/>
  <c r="LP53" i="1"/>
  <c r="LP57" i="1"/>
  <c r="LP59" i="1"/>
  <c r="LP63" i="1"/>
  <c r="LP65" i="1"/>
  <c r="LP69" i="1"/>
  <c r="LP71" i="1"/>
  <c r="LP75" i="1"/>
  <c r="LP79" i="1"/>
  <c r="LP81" i="1"/>
  <c r="LP85" i="1"/>
  <c r="LP87" i="1"/>
  <c r="LP91" i="1"/>
  <c r="LP93" i="1"/>
  <c r="LP97" i="1"/>
  <c r="LP99" i="1"/>
  <c r="LP103" i="1"/>
  <c r="LP105" i="1"/>
  <c r="LP109" i="1"/>
  <c r="LP111" i="1"/>
  <c r="LP115" i="1"/>
  <c r="LP117" i="1"/>
  <c r="LP121" i="1"/>
  <c r="LP131" i="1"/>
  <c r="LP15" i="1"/>
  <c r="LF13" i="1"/>
  <c r="LP16" i="1"/>
  <c r="LP18" i="1"/>
  <c r="LP20" i="1"/>
  <c r="LP22" i="1"/>
  <c r="LP24" i="1"/>
  <c r="LP26" i="1"/>
  <c r="LP28" i="1"/>
  <c r="LP30" i="1"/>
  <c r="LP32" i="1"/>
  <c r="LP34" i="1"/>
  <c r="LP36" i="1"/>
  <c r="LP38" i="1"/>
  <c r="LP40" i="1"/>
  <c r="LP42" i="1"/>
  <c r="LP44" i="1"/>
  <c r="LP46" i="1"/>
  <c r="LP48" i="1"/>
  <c r="LP50" i="1"/>
  <c r="LP52" i="1"/>
  <c r="LP54" i="1"/>
  <c r="LP56" i="1"/>
  <c r="LP58" i="1"/>
  <c r="LP60" i="1"/>
  <c r="LP62" i="1"/>
  <c r="LP64" i="1"/>
  <c r="LP66" i="1"/>
  <c r="LP68" i="1"/>
  <c r="LP70" i="1"/>
  <c r="LP72" i="1"/>
  <c r="LP74" i="1"/>
  <c r="LP76" i="1"/>
  <c r="LP78" i="1"/>
  <c r="LP80" i="1"/>
  <c r="LP82" i="1"/>
  <c r="LP84" i="1"/>
  <c r="LP86" i="1"/>
  <c r="LP88" i="1"/>
  <c r="LP90" i="1"/>
  <c r="LP92" i="1"/>
  <c r="LP94" i="1"/>
  <c r="LP96" i="1"/>
  <c r="LP98" i="1"/>
  <c r="LP100" i="1"/>
  <c r="LP102" i="1"/>
  <c r="LP104" i="1"/>
  <c r="LP106" i="1"/>
  <c r="LP108" i="1"/>
  <c r="LP110" i="1"/>
  <c r="LP112" i="1"/>
  <c r="LP114" i="1"/>
  <c r="LP116" i="1"/>
  <c r="LP118" i="1"/>
  <c r="LP120" i="1"/>
  <c r="LP122" i="1"/>
  <c r="LP124" i="1"/>
  <c r="LP126" i="1"/>
  <c r="LP128" i="1"/>
  <c r="LP130" i="1"/>
  <c r="LP132" i="1"/>
  <c r="LP134" i="1"/>
  <c r="LP136" i="1"/>
  <c r="LP138" i="1"/>
  <c r="LP140" i="1"/>
  <c r="LP142" i="1"/>
  <c r="LP144" i="1"/>
  <c r="LP146" i="1"/>
  <c r="LP148" i="1"/>
  <c r="LP150" i="1"/>
  <c r="LP152" i="1"/>
  <c r="LP154" i="1"/>
  <c r="LP156" i="1"/>
  <c r="LP158" i="1"/>
  <c r="LP160" i="1"/>
  <c r="LP162" i="1"/>
  <c r="LP164" i="1"/>
  <c r="LP166" i="1"/>
  <c r="LP168" i="1"/>
  <c r="LP170" i="1"/>
  <c r="LP172" i="1"/>
  <c r="LP174" i="1"/>
  <c r="LP176" i="1"/>
  <c r="LP178" i="1"/>
  <c r="LP180" i="1"/>
  <c r="LP182" i="1"/>
  <c r="LP184" i="1"/>
  <c r="LP186" i="1"/>
  <c r="LP188" i="1"/>
  <c r="LP190" i="1"/>
  <c r="LP192" i="1"/>
  <c r="LP194" i="1"/>
  <c r="LP196" i="1"/>
  <c r="LP198" i="1"/>
  <c r="LP200" i="1"/>
  <c r="LP202" i="1"/>
  <c r="LP204" i="1"/>
  <c r="LP206" i="1"/>
  <c r="LP208" i="1"/>
  <c r="LP210" i="1"/>
  <c r="LP212" i="1"/>
  <c r="LP214" i="1"/>
  <c r="LP216" i="1"/>
  <c r="LP218" i="1"/>
  <c r="LP220" i="1"/>
  <c r="LP222" i="1"/>
  <c r="LP224" i="1"/>
  <c r="LP226" i="1"/>
  <c r="LP228" i="1"/>
  <c r="LP230" i="1"/>
  <c r="LP232" i="1"/>
  <c r="LP234" i="1"/>
  <c r="LP236" i="1"/>
  <c r="LP238" i="1"/>
  <c r="LP240" i="1"/>
  <c r="LP242" i="1"/>
  <c r="LP244" i="1"/>
  <c r="LP246" i="1"/>
  <c r="LP248" i="1"/>
  <c r="LP250" i="1"/>
  <c r="LP252" i="1"/>
  <c r="LP254" i="1"/>
  <c r="LP256" i="1"/>
  <c r="LP258" i="1"/>
  <c r="LP260" i="1"/>
  <c r="LP262" i="1"/>
  <c r="LP264" i="1"/>
  <c r="LP266" i="1"/>
  <c r="LP268" i="1"/>
  <c r="LP270" i="1"/>
  <c r="LP272" i="1"/>
  <c r="LP274" i="1"/>
  <c r="LP276" i="1"/>
  <c r="LP278" i="1"/>
  <c r="LP280" i="1"/>
  <c r="LP282" i="1"/>
  <c r="LP284" i="1"/>
  <c r="LP286" i="1"/>
  <c r="LP288" i="1"/>
  <c r="LP290" i="1"/>
  <c r="LP291" i="1"/>
  <c r="LP293" i="1"/>
  <c r="LP295" i="1"/>
  <c r="LP297" i="1"/>
  <c r="LP299" i="1"/>
  <c r="LP301" i="1"/>
  <c r="LP303" i="1"/>
  <c r="LP305" i="1"/>
  <c r="LP307" i="1"/>
  <c r="LB13" i="1"/>
  <c r="LN13" i="1"/>
  <c r="NK15" i="1"/>
  <c r="LP13" i="1" l="1"/>
  <c r="OC13" i="1"/>
  <c r="OB13" i="1"/>
  <c r="OA13" i="1"/>
  <c r="NZ13" i="1"/>
  <c r="OG13" i="1"/>
  <c r="OE16" i="1" l="1"/>
  <c r="OE17" i="1"/>
  <c r="OE18" i="1"/>
  <c r="OE19" i="1"/>
  <c r="OE20" i="1"/>
  <c r="OE21" i="1"/>
  <c r="OE22" i="1"/>
  <c r="OE23" i="1"/>
  <c r="OE24" i="1"/>
  <c r="OE25" i="1"/>
  <c r="OE26" i="1"/>
  <c r="OE27" i="1"/>
  <c r="OE28" i="1"/>
  <c r="OE29" i="1"/>
  <c r="OE30" i="1"/>
  <c r="OE31" i="1"/>
  <c r="OE32" i="1"/>
  <c r="OE33" i="1"/>
  <c r="OE34" i="1"/>
  <c r="OE35" i="1"/>
  <c r="OE36" i="1"/>
  <c r="OE37" i="1"/>
  <c r="OE38" i="1"/>
  <c r="OE39" i="1"/>
  <c r="OE40" i="1"/>
  <c r="OE41" i="1"/>
  <c r="OE42" i="1"/>
  <c r="OE43" i="1"/>
  <c r="OE44" i="1"/>
  <c r="OE45" i="1"/>
  <c r="OE46" i="1"/>
  <c r="OE47" i="1"/>
  <c r="OE48" i="1"/>
  <c r="OE49" i="1"/>
  <c r="OE50" i="1"/>
  <c r="OE51" i="1"/>
  <c r="OE52" i="1"/>
  <c r="OE53" i="1"/>
  <c r="OE54" i="1"/>
  <c r="OE55" i="1"/>
  <c r="OE56" i="1"/>
  <c r="OE57" i="1"/>
  <c r="OE58" i="1"/>
  <c r="OE59" i="1"/>
  <c r="OE60" i="1"/>
  <c r="OE61" i="1"/>
  <c r="OE62" i="1"/>
  <c r="OE63" i="1"/>
  <c r="OE64" i="1"/>
  <c r="OE65" i="1"/>
  <c r="OE66" i="1"/>
  <c r="OE67" i="1"/>
  <c r="OE68" i="1"/>
  <c r="OE69" i="1"/>
  <c r="OE70" i="1"/>
  <c r="OE71" i="1"/>
  <c r="OE72" i="1"/>
  <c r="OE73" i="1"/>
  <c r="OE74" i="1"/>
  <c r="OE75" i="1"/>
  <c r="OE76" i="1"/>
  <c r="OE77" i="1"/>
  <c r="OE78" i="1"/>
  <c r="OE79" i="1"/>
  <c r="OE80" i="1"/>
  <c r="OE81" i="1"/>
  <c r="OE82" i="1"/>
  <c r="OE83" i="1"/>
  <c r="OE84" i="1"/>
  <c r="OE85" i="1"/>
  <c r="OE86" i="1"/>
  <c r="OE87" i="1"/>
  <c r="OE88" i="1"/>
  <c r="OE89" i="1"/>
  <c r="OE90" i="1"/>
  <c r="OE91" i="1"/>
  <c r="OE92" i="1"/>
  <c r="OE93" i="1"/>
  <c r="OE94" i="1"/>
  <c r="OE95" i="1"/>
  <c r="OE96" i="1"/>
  <c r="OE97" i="1"/>
  <c r="OE98" i="1"/>
  <c r="OE99" i="1"/>
  <c r="OE100" i="1"/>
  <c r="OE101" i="1"/>
  <c r="OE102" i="1"/>
  <c r="OE103" i="1"/>
  <c r="OE104" i="1"/>
  <c r="OE105" i="1"/>
  <c r="OE106" i="1"/>
  <c r="OE107" i="1"/>
  <c r="OE108" i="1"/>
  <c r="OE109" i="1"/>
  <c r="OE110" i="1"/>
  <c r="OE111" i="1"/>
  <c r="OE112" i="1"/>
  <c r="OE113" i="1"/>
  <c r="OE114" i="1"/>
  <c r="OE115" i="1"/>
  <c r="OE116" i="1"/>
  <c r="OE117" i="1"/>
  <c r="OE118" i="1"/>
  <c r="OE119" i="1"/>
  <c r="OE120" i="1"/>
  <c r="OE121" i="1"/>
  <c r="OE122" i="1"/>
  <c r="OE123" i="1"/>
  <c r="OE124" i="1"/>
  <c r="OE125" i="1"/>
  <c r="OE126" i="1"/>
  <c r="OE127" i="1"/>
  <c r="OE128" i="1"/>
  <c r="OE129" i="1"/>
  <c r="OE130" i="1"/>
  <c r="OE131" i="1"/>
  <c r="OE132" i="1"/>
  <c r="OE133" i="1"/>
  <c r="OE134" i="1"/>
  <c r="OE135" i="1"/>
  <c r="OE136" i="1"/>
  <c r="OE137" i="1"/>
  <c r="OE138" i="1"/>
  <c r="OE139" i="1"/>
  <c r="OE140" i="1"/>
  <c r="OE141" i="1"/>
  <c r="OE142" i="1"/>
  <c r="OE143" i="1"/>
  <c r="OE144" i="1"/>
  <c r="OE145" i="1"/>
  <c r="OE146" i="1"/>
  <c r="OE147" i="1"/>
  <c r="OE148" i="1"/>
  <c r="OE149" i="1"/>
  <c r="OE150" i="1"/>
  <c r="OE151" i="1"/>
  <c r="OE152" i="1"/>
  <c r="OE153" i="1"/>
  <c r="OE154" i="1"/>
  <c r="OE155" i="1"/>
  <c r="OE156" i="1"/>
  <c r="OE157" i="1"/>
  <c r="OE158" i="1"/>
  <c r="OE159" i="1"/>
  <c r="OE160" i="1"/>
  <c r="OE161" i="1"/>
  <c r="OE162" i="1"/>
  <c r="OE163" i="1"/>
  <c r="OE164" i="1"/>
  <c r="OE165" i="1"/>
  <c r="OE166" i="1"/>
  <c r="OE167" i="1"/>
  <c r="OE168" i="1"/>
  <c r="OE169" i="1"/>
  <c r="OE170" i="1"/>
  <c r="OE171" i="1"/>
  <c r="OE172" i="1"/>
  <c r="OE173" i="1"/>
  <c r="OE174" i="1"/>
  <c r="OE175" i="1"/>
  <c r="OE176" i="1"/>
  <c r="OE177" i="1"/>
  <c r="OE178" i="1"/>
  <c r="OE179" i="1"/>
  <c r="OE180" i="1"/>
  <c r="OE181" i="1"/>
  <c r="OE182" i="1"/>
  <c r="OE183" i="1"/>
  <c r="OE184" i="1"/>
  <c r="OE185" i="1"/>
  <c r="OE186" i="1"/>
  <c r="OE187" i="1"/>
  <c r="OE188" i="1"/>
  <c r="OE189" i="1"/>
  <c r="OE190" i="1"/>
  <c r="OE191" i="1"/>
  <c r="OE192" i="1"/>
  <c r="OE193" i="1"/>
  <c r="OE194" i="1"/>
  <c r="OE195" i="1"/>
  <c r="OE196" i="1"/>
  <c r="OE197" i="1"/>
  <c r="OE198" i="1"/>
  <c r="OE199" i="1"/>
  <c r="OE200" i="1"/>
  <c r="OE201" i="1"/>
  <c r="OE202" i="1"/>
  <c r="OE203" i="1"/>
  <c r="OE204" i="1"/>
  <c r="OE205" i="1"/>
  <c r="OE206" i="1"/>
  <c r="OE207" i="1"/>
  <c r="OE208" i="1"/>
  <c r="OE209" i="1"/>
  <c r="OE210" i="1"/>
  <c r="OE211" i="1"/>
  <c r="OE212" i="1"/>
  <c r="OE213" i="1"/>
  <c r="OE214" i="1"/>
  <c r="OE215" i="1"/>
  <c r="OE216" i="1"/>
  <c r="OE217" i="1"/>
  <c r="OE218" i="1"/>
  <c r="OE219" i="1"/>
  <c r="OE220" i="1"/>
  <c r="OE221" i="1"/>
  <c r="OE222" i="1"/>
  <c r="OE223" i="1"/>
  <c r="OE224" i="1"/>
  <c r="OE225" i="1"/>
  <c r="OE226" i="1"/>
  <c r="OE227" i="1"/>
  <c r="OE228" i="1"/>
  <c r="OE229" i="1"/>
  <c r="OE230" i="1"/>
  <c r="OE231" i="1"/>
  <c r="OE232" i="1"/>
  <c r="OE233" i="1"/>
  <c r="OE234" i="1"/>
  <c r="OE235" i="1"/>
  <c r="OE236" i="1"/>
  <c r="OE237" i="1"/>
  <c r="OE238" i="1"/>
  <c r="OE239" i="1"/>
  <c r="OE240" i="1"/>
  <c r="OE241" i="1"/>
  <c r="OE242" i="1"/>
  <c r="OE243" i="1"/>
  <c r="OE244" i="1"/>
  <c r="OE245" i="1"/>
  <c r="OE246" i="1"/>
  <c r="OE247" i="1"/>
  <c r="OE248" i="1"/>
  <c r="OE249" i="1"/>
  <c r="OE250" i="1"/>
  <c r="OE251" i="1"/>
  <c r="OE252" i="1"/>
  <c r="OE253" i="1"/>
  <c r="OE254" i="1"/>
  <c r="OE255" i="1"/>
  <c r="OE256" i="1"/>
  <c r="OE257" i="1"/>
  <c r="OE258" i="1"/>
  <c r="OE259" i="1"/>
  <c r="OE260" i="1"/>
  <c r="OE261" i="1"/>
  <c r="OE262" i="1"/>
  <c r="OE263" i="1"/>
  <c r="OE264" i="1"/>
  <c r="OE265" i="1"/>
  <c r="OE266" i="1"/>
  <c r="OE267" i="1"/>
  <c r="OE268" i="1"/>
  <c r="OE269" i="1"/>
  <c r="OE270" i="1"/>
  <c r="OE271" i="1"/>
  <c r="OE272" i="1"/>
  <c r="OE273" i="1"/>
  <c r="OE274" i="1"/>
  <c r="OE275" i="1"/>
  <c r="OE276" i="1"/>
  <c r="OE277" i="1"/>
  <c r="OE278" i="1"/>
  <c r="OE279" i="1"/>
  <c r="OE280" i="1"/>
  <c r="OE281" i="1"/>
  <c r="OE282" i="1"/>
  <c r="OE283" i="1"/>
  <c r="OE284" i="1"/>
  <c r="OE285" i="1"/>
  <c r="OE286" i="1"/>
  <c r="OE287" i="1"/>
  <c r="OE288" i="1"/>
  <c r="OE289" i="1"/>
  <c r="OE290" i="1"/>
  <c r="OE291" i="1"/>
  <c r="OE292" i="1"/>
  <c r="OE293" i="1"/>
  <c r="OE294" i="1"/>
  <c r="OE295" i="1"/>
  <c r="OE296" i="1"/>
  <c r="OE297" i="1"/>
  <c r="OE298" i="1"/>
  <c r="OE299" i="1"/>
  <c r="OE300" i="1"/>
  <c r="OE301" i="1"/>
  <c r="OE302" i="1"/>
  <c r="OE303" i="1"/>
  <c r="OE304" i="1"/>
  <c r="OE305" i="1"/>
  <c r="OE306" i="1"/>
  <c r="OE307" i="1"/>
  <c r="OE308" i="1"/>
  <c r="NS15" i="1"/>
  <c r="NU15" i="1" s="1"/>
  <c r="NS308" i="1"/>
  <c r="NK308" i="1"/>
  <c r="NS307" i="1"/>
  <c r="NK307" i="1"/>
  <c r="NS306" i="1"/>
  <c r="NK306" i="1"/>
  <c r="NS305" i="1"/>
  <c r="NK305" i="1"/>
  <c r="NS304" i="1"/>
  <c r="NK304" i="1"/>
  <c r="NS303" i="1"/>
  <c r="NK303" i="1"/>
  <c r="NS302" i="1"/>
  <c r="NK302" i="1"/>
  <c r="NS301" i="1"/>
  <c r="NK301" i="1"/>
  <c r="NS300" i="1"/>
  <c r="NK300" i="1"/>
  <c r="NS299" i="1"/>
  <c r="NK299" i="1"/>
  <c r="NS298" i="1"/>
  <c r="NK298" i="1"/>
  <c r="NS297" i="1"/>
  <c r="NK297" i="1"/>
  <c r="NM297" i="1" s="1"/>
  <c r="NN297" i="1" s="1"/>
  <c r="NS296" i="1"/>
  <c r="NK296" i="1"/>
  <c r="NS295" i="1"/>
  <c r="NK295" i="1"/>
  <c r="NS294" i="1"/>
  <c r="NK294" i="1"/>
  <c r="NS293" i="1"/>
  <c r="NK293" i="1"/>
  <c r="NS292" i="1"/>
  <c r="NK292" i="1"/>
  <c r="NS291" i="1"/>
  <c r="NK291" i="1"/>
  <c r="NS42" i="1"/>
  <c r="NK42" i="1"/>
  <c r="NS290" i="1"/>
  <c r="NK290" i="1"/>
  <c r="NS289" i="1"/>
  <c r="NK289" i="1"/>
  <c r="NS262" i="1"/>
  <c r="NK262" i="1"/>
  <c r="NS288" i="1"/>
  <c r="NK288" i="1"/>
  <c r="NM288" i="1" s="1"/>
  <c r="NN288" i="1" s="1"/>
  <c r="NS287" i="1"/>
  <c r="NK287" i="1"/>
  <c r="NS286" i="1"/>
  <c r="NK286" i="1"/>
  <c r="NM286" i="1" s="1"/>
  <c r="NN286" i="1" s="1"/>
  <c r="NS285" i="1"/>
  <c r="NK285" i="1"/>
  <c r="NS284" i="1"/>
  <c r="NK284" i="1"/>
  <c r="NS283" i="1"/>
  <c r="NK283" i="1"/>
  <c r="NS282" i="1"/>
  <c r="NK282" i="1"/>
  <c r="NS281" i="1"/>
  <c r="NK281" i="1"/>
  <c r="NS280" i="1"/>
  <c r="NK280" i="1"/>
  <c r="NM280" i="1" s="1"/>
  <c r="NN280" i="1" s="1"/>
  <c r="NS279" i="1"/>
  <c r="NK279" i="1"/>
  <c r="NS277" i="1"/>
  <c r="NK277" i="1"/>
  <c r="NS276" i="1"/>
  <c r="NK276" i="1"/>
  <c r="NS275" i="1"/>
  <c r="NK275" i="1"/>
  <c r="NS274" i="1"/>
  <c r="NK274" i="1"/>
  <c r="NS273" i="1"/>
  <c r="NK273" i="1"/>
  <c r="NS272" i="1"/>
  <c r="NK272" i="1"/>
  <c r="NM272" i="1" s="1"/>
  <c r="NN272" i="1" s="1"/>
  <c r="NS271" i="1"/>
  <c r="NK271" i="1"/>
  <c r="NS270" i="1"/>
  <c r="NK270" i="1"/>
  <c r="NS269" i="1"/>
  <c r="NK269" i="1"/>
  <c r="NS268" i="1"/>
  <c r="NK268" i="1"/>
  <c r="NS267" i="1"/>
  <c r="NK267" i="1"/>
  <c r="NS266" i="1"/>
  <c r="NK266" i="1"/>
  <c r="NS265" i="1"/>
  <c r="NK265" i="1"/>
  <c r="NS261" i="1"/>
  <c r="NK261" i="1"/>
  <c r="NS260" i="1"/>
  <c r="NK260" i="1"/>
  <c r="NS259" i="1"/>
  <c r="NK259" i="1"/>
  <c r="NS258" i="1"/>
  <c r="NK258" i="1"/>
  <c r="NM258" i="1" s="1"/>
  <c r="NN258" i="1" s="1"/>
  <c r="NS257" i="1"/>
  <c r="NK257" i="1"/>
  <c r="NS256" i="1"/>
  <c r="NK256" i="1"/>
  <c r="NM256" i="1" s="1"/>
  <c r="NN256" i="1" s="1"/>
  <c r="NS255" i="1"/>
  <c r="NK255" i="1"/>
  <c r="NS254" i="1"/>
  <c r="NK254" i="1"/>
  <c r="NS253" i="1"/>
  <c r="NK253" i="1"/>
  <c r="NS252" i="1"/>
  <c r="NK252" i="1"/>
  <c r="NS251" i="1"/>
  <c r="NK251" i="1"/>
  <c r="NS250" i="1"/>
  <c r="NK250" i="1"/>
  <c r="NS249" i="1"/>
  <c r="NK249" i="1"/>
  <c r="NS248" i="1"/>
  <c r="NK248" i="1"/>
  <c r="NM248" i="1" s="1"/>
  <c r="NN248" i="1" s="1"/>
  <c r="NS264" i="1"/>
  <c r="NK264" i="1"/>
  <c r="NM264" i="1" s="1"/>
  <c r="NN264" i="1" s="1"/>
  <c r="NS247" i="1"/>
  <c r="NK247" i="1"/>
  <c r="NS246" i="1"/>
  <c r="NK246" i="1"/>
  <c r="NS245" i="1"/>
  <c r="NK245" i="1"/>
  <c r="NS244" i="1"/>
  <c r="NK244" i="1"/>
  <c r="NM244" i="1" s="1"/>
  <c r="NN244" i="1" s="1"/>
  <c r="NS243" i="1"/>
  <c r="NK243" i="1"/>
  <c r="NS242" i="1"/>
  <c r="NK242" i="1"/>
  <c r="NS241" i="1"/>
  <c r="NK241" i="1"/>
  <c r="NS240" i="1"/>
  <c r="NK240" i="1"/>
  <c r="NM240" i="1" s="1"/>
  <c r="NN240" i="1" s="1"/>
  <c r="NS263" i="1"/>
  <c r="NK263" i="1"/>
  <c r="NS239" i="1"/>
  <c r="NK239" i="1"/>
  <c r="NS238" i="1"/>
  <c r="NK238" i="1"/>
  <c r="NS237" i="1"/>
  <c r="NK237" i="1"/>
  <c r="NS235" i="1"/>
  <c r="NK235" i="1"/>
  <c r="NS234" i="1"/>
  <c r="NK234" i="1"/>
  <c r="NS233" i="1"/>
  <c r="NK233" i="1"/>
  <c r="NS232" i="1"/>
  <c r="NK232" i="1"/>
  <c r="NM232" i="1" s="1"/>
  <c r="NN232" i="1" s="1"/>
  <c r="NS231" i="1"/>
  <c r="NK231" i="1"/>
  <c r="NS230" i="1"/>
  <c r="NK230" i="1"/>
  <c r="NS229" i="1"/>
  <c r="NK229" i="1"/>
  <c r="NS228" i="1"/>
  <c r="NK228" i="1"/>
  <c r="NM228" i="1" s="1"/>
  <c r="NN228" i="1" s="1"/>
  <c r="NS227" i="1"/>
  <c r="NK227" i="1"/>
  <c r="NS226" i="1"/>
  <c r="NK226" i="1"/>
  <c r="NS225" i="1"/>
  <c r="NK225" i="1"/>
  <c r="NS224" i="1"/>
  <c r="NK224" i="1"/>
  <c r="NM224" i="1" s="1"/>
  <c r="NN224" i="1" s="1"/>
  <c r="NS223" i="1"/>
  <c r="NK223" i="1"/>
  <c r="NS222" i="1"/>
  <c r="NK222" i="1"/>
  <c r="NS221" i="1"/>
  <c r="NK221" i="1"/>
  <c r="NS236" i="1"/>
  <c r="NK236" i="1"/>
  <c r="NM236" i="1" s="1"/>
  <c r="NN236" i="1" s="1"/>
  <c r="NS220" i="1"/>
  <c r="NK220" i="1"/>
  <c r="NS218" i="1"/>
  <c r="NK218" i="1"/>
  <c r="NS217" i="1"/>
  <c r="NK217" i="1"/>
  <c r="NS216" i="1"/>
  <c r="NK216" i="1"/>
  <c r="NM216" i="1" s="1"/>
  <c r="NN216" i="1" s="1"/>
  <c r="NS215" i="1"/>
  <c r="NK215" i="1"/>
  <c r="NS214" i="1"/>
  <c r="NK214" i="1"/>
  <c r="NS213" i="1"/>
  <c r="NK213" i="1"/>
  <c r="NS212" i="1"/>
  <c r="NK212" i="1"/>
  <c r="NM212" i="1" s="1"/>
  <c r="NN212" i="1" s="1"/>
  <c r="NS211" i="1"/>
  <c r="NK211" i="1"/>
  <c r="NS210" i="1"/>
  <c r="NK210" i="1"/>
  <c r="NS209" i="1"/>
  <c r="NK209" i="1"/>
  <c r="NS208" i="1"/>
  <c r="NK208" i="1"/>
  <c r="NM208" i="1" s="1"/>
  <c r="NN208" i="1" s="1"/>
  <c r="NS207" i="1"/>
  <c r="NK207" i="1"/>
  <c r="NS206" i="1"/>
  <c r="NK206" i="1"/>
  <c r="NS219" i="1"/>
  <c r="NK219" i="1"/>
  <c r="NS205" i="1"/>
  <c r="NK205" i="1"/>
  <c r="NS204" i="1"/>
  <c r="NK204" i="1"/>
  <c r="NS203" i="1"/>
  <c r="NK203" i="1"/>
  <c r="NS202" i="1"/>
  <c r="NK202" i="1"/>
  <c r="NS201" i="1"/>
  <c r="NK201" i="1"/>
  <c r="NS200" i="1"/>
  <c r="NK200" i="1"/>
  <c r="NM200" i="1" s="1"/>
  <c r="NN200" i="1" s="1"/>
  <c r="NS198" i="1"/>
  <c r="NK198" i="1"/>
  <c r="NS197" i="1"/>
  <c r="NK197" i="1"/>
  <c r="NS196" i="1"/>
  <c r="NK196" i="1"/>
  <c r="NM196" i="1" s="1"/>
  <c r="NN196" i="1" s="1"/>
  <c r="NS195" i="1"/>
  <c r="NK195" i="1"/>
  <c r="NS194" i="1"/>
  <c r="NK194" i="1"/>
  <c r="NS193" i="1"/>
  <c r="NK193" i="1"/>
  <c r="NS278" i="1"/>
  <c r="NK278" i="1"/>
  <c r="NS192" i="1"/>
  <c r="NK192" i="1"/>
  <c r="NM192" i="1" s="1"/>
  <c r="NN192" i="1" s="1"/>
  <c r="NS199" i="1"/>
  <c r="NK199" i="1"/>
  <c r="NS191" i="1"/>
  <c r="NK191" i="1"/>
  <c r="NS190" i="1"/>
  <c r="NK190" i="1"/>
  <c r="NS156" i="1"/>
  <c r="NK156" i="1"/>
  <c r="NS189" i="1"/>
  <c r="NK189" i="1"/>
  <c r="NS188" i="1"/>
  <c r="NK188" i="1"/>
  <c r="NS187" i="1"/>
  <c r="NK187" i="1"/>
  <c r="NS125" i="1"/>
  <c r="NK125" i="1"/>
  <c r="NS186" i="1"/>
  <c r="NK186" i="1"/>
  <c r="NS185" i="1"/>
  <c r="NK185" i="1"/>
  <c r="NS184" i="1"/>
  <c r="NK184" i="1"/>
  <c r="NM184" i="1" s="1"/>
  <c r="NN184" i="1" s="1"/>
  <c r="NS183" i="1"/>
  <c r="NK183" i="1"/>
  <c r="NS182" i="1"/>
  <c r="NK182" i="1"/>
  <c r="NS181" i="1"/>
  <c r="NK181" i="1"/>
  <c r="NS180" i="1"/>
  <c r="NK180" i="1"/>
  <c r="NM180" i="1" s="1"/>
  <c r="NN180" i="1" s="1"/>
  <c r="NS179" i="1"/>
  <c r="NK179" i="1"/>
  <c r="NS178" i="1"/>
  <c r="NK178" i="1"/>
  <c r="NS177" i="1"/>
  <c r="NK177" i="1"/>
  <c r="NS176" i="1"/>
  <c r="NK176" i="1"/>
  <c r="NM176" i="1" s="1"/>
  <c r="NN176" i="1" s="1"/>
  <c r="NS175" i="1"/>
  <c r="NK175" i="1"/>
  <c r="NS174" i="1"/>
  <c r="NK174" i="1"/>
  <c r="NS172" i="1"/>
  <c r="NK172" i="1"/>
  <c r="NS173" i="1"/>
  <c r="NK173" i="1"/>
  <c r="NS171" i="1"/>
  <c r="NK171" i="1"/>
  <c r="NS170" i="1"/>
  <c r="NK170" i="1"/>
  <c r="NS169" i="1"/>
  <c r="NK169" i="1"/>
  <c r="NS168" i="1"/>
  <c r="NK168" i="1"/>
  <c r="NM168" i="1" s="1"/>
  <c r="NN168" i="1" s="1"/>
  <c r="NS167" i="1"/>
  <c r="NK167" i="1"/>
  <c r="NS166" i="1"/>
  <c r="NK166" i="1"/>
  <c r="NS165" i="1"/>
  <c r="NK165" i="1"/>
  <c r="NS164" i="1"/>
  <c r="NK164" i="1"/>
  <c r="NM164" i="1" s="1"/>
  <c r="NN164" i="1" s="1"/>
  <c r="NS163" i="1"/>
  <c r="NK163" i="1"/>
  <c r="NS162" i="1"/>
  <c r="NK162" i="1"/>
  <c r="NS161" i="1"/>
  <c r="NK161" i="1"/>
  <c r="NS160" i="1"/>
  <c r="NK160" i="1"/>
  <c r="NM160" i="1" s="1"/>
  <c r="NN160" i="1" s="1"/>
  <c r="NS159" i="1"/>
  <c r="NK159" i="1"/>
  <c r="NS158" i="1"/>
  <c r="NK158" i="1"/>
  <c r="NS157" i="1"/>
  <c r="NK157" i="1"/>
  <c r="NS154" i="1"/>
  <c r="NK154" i="1"/>
  <c r="NS153" i="1"/>
  <c r="NK153" i="1"/>
  <c r="NS152" i="1"/>
  <c r="NK152" i="1"/>
  <c r="NM152" i="1" s="1"/>
  <c r="NN152" i="1" s="1"/>
  <c r="NS151" i="1"/>
  <c r="NK151" i="1"/>
  <c r="NS150" i="1"/>
  <c r="NK150" i="1"/>
  <c r="NS149" i="1"/>
  <c r="NK149" i="1"/>
  <c r="NS148" i="1"/>
  <c r="NK148" i="1"/>
  <c r="NS155" i="1"/>
  <c r="NK155" i="1"/>
  <c r="NS147" i="1"/>
  <c r="NK147" i="1"/>
  <c r="NS146" i="1"/>
  <c r="NK146" i="1"/>
  <c r="NM146" i="1" s="1"/>
  <c r="NN146" i="1" s="1"/>
  <c r="NS145" i="1"/>
  <c r="NK145" i="1"/>
  <c r="NS144" i="1"/>
  <c r="NK144" i="1"/>
  <c r="NM144" i="1" s="1"/>
  <c r="NN144" i="1" s="1"/>
  <c r="NS143" i="1"/>
  <c r="NK143" i="1"/>
  <c r="NS142" i="1"/>
  <c r="NK142" i="1"/>
  <c r="NM142" i="1" s="1"/>
  <c r="NN142" i="1" s="1"/>
  <c r="NS141" i="1"/>
  <c r="NK141" i="1"/>
  <c r="NS140" i="1"/>
  <c r="NK140" i="1"/>
  <c r="NS139" i="1"/>
  <c r="NK139" i="1"/>
  <c r="NS138" i="1"/>
  <c r="NK138" i="1"/>
  <c r="NS136" i="1"/>
  <c r="NK136" i="1"/>
  <c r="NM136" i="1" s="1"/>
  <c r="NN136" i="1" s="1"/>
  <c r="NS135" i="1"/>
  <c r="NK135" i="1"/>
  <c r="NS134" i="1"/>
  <c r="NK134" i="1"/>
  <c r="NS137" i="1"/>
  <c r="NK137" i="1"/>
  <c r="NS133" i="1"/>
  <c r="NK133" i="1"/>
  <c r="NS132" i="1"/>
  <c r="NK132" i="1"/>
  <c r="NS131" i="1"/>
  <c r="NK131" i="1"/>
  <c r="NS128" i="1"/>
  <c r="NK128" i="1"/>
  <c r="NM128" i="1" s="1"/>
  <c r="NN128" i="1" s="1"/>
  <c r="NS127" i="1"/>
  <c r="NK127" i="1"/>
  <c r="NS126" i="1"/>
  <c r="NK126" i="1"/>
  <c r="NS124" i="1"/>
  <c r="NK124" i="1"/>
  <c r="NM124" i="1" s="1"/>
  <c r="NN124" i="1" s="1"/>
  <c r="NS123" i="1"/>
  <c r="NK123" i="1"/>
  <c r="NS122" i="1"/>
  <c r="NK122" i="1"/>
  <c r="NS121" i="1"/>
  <c r="NK121" i="1"/>
  <c r="NS120" i="1"/>
  <c r="NK120" i="1"/>
  <c r="NM120" i="1" s="1"/>
  <c r="NN120" i="1" s="1"/>
  <c r="NS119" i="1"/>
  <c r="NK119" i="1"/>
  <c r="NS118" i="1"/>
  <c r="NK118" i="1"/>
  <c r="NS117" i="1"/>
  <c r="NK117" i="1"/>
  <c r="NS116" i="1"/>
  <c r="NK116" i="1"/>
  <c r="NS115" i="1"/>
  <c r="NK115" i="1"/>
  <c r="NS114" i="1"/>
  <c r="NK114" i="1"/>
  <c r="NS113" i="1"/>
  <c r="NK113" i="1"/>
  <c r="NS112" i="1"/>
  <c r="NK112" i="1"/>
  <c r="NS111" i="1"/>
  <c r="NK111" i="1"/>
  <c r="NS110" i="1"/>
  <c r="NK110" i="1"/>
  <c r="NS109" i="1"/>
  <c r="NK109" i="1"/>
  <c r="NS108" i="1"/>
  <c r="NK108" i="1"/>
  <c r="NM108" i="1" s="1"/>
  <c r="NN108" i="1" s="1"/>
  <c r="NS107" i="1"/>
  <c r="NK107" i="1"/>
  <c r="NS106" i="1"/>
  <c r="NK106" i="1"/>
  <c r="NS105" i="1"/>
  <c r="NK105" i="1"/>
  <c r="NS104" i="1"/>
  <c r="NK104" i="1"/>
  <c r="NS103" i="1"/>
  <c r="NK103" i="1"/>
  <c r="NS102" i="1"/>
  <c r="NK102" i="1"/>
  <c r="NS101" i="1"/>
  <c r="NK101" i="1"/>
  <c r="NS100" i="1"/>
  <c r="NK100" i="1"/>
  <c r="NM100" i="1" s="1"/>
  <c r="NN100" i="1" s="1"/>
  <c r="NS99" i="1"/>
  <c r="NK99" i="1"/>
  <c r="NS98" i="1"/>
  <c r="NK98" i="1"/>
  <c r="NS97" i="1"/>
  <c r="NK97" i="1"/>
  <c r="NS130" i="1"/>
  <c r="NK130" i="1"/>
  <c r="NS96" i="1"/>
  <c r="NK96" i="1"/>
  <c r="NM96" i="1" s="1"/>
  <c r="NN96" i="1" s="1"/>
  <c r="NS129" i="1"/>
  <c r="NK129" i="1"/>
  <c r="NS95" i="1"/>
  <c r="NK95" i="1"/>
  <c r="NS94" i="1"/>
  <c r="NK94" i="1"/>
  <c r="NS93" i="1"/>
  <c r="NK93" i="1"/>
  <c r="NS92" i="1"/>
  <c r="NK92" i="1"/>
  <c r="NS91" i="1"/>
  <c r="NK91" i="1"/>
  <c r="NS90" i="1"/>
  <c r="NK90" i="1"/>
  <c r="NS89" i="1"/>
  <c r="NK89" i="1"/>
  <c r="NS88" i="1"/>
  <c r="NK88" i="1"/>
  <c r="NM88" i="1" s="1"/>
  <c r="NN88" i="1" s="1"/>
  <c r="NS87" i="1"/>
  <c r="NK87" i="1"/>
  <c r="NS86" i="1"/>
  <c r="NK86" i="1"/>
  <c r="NS85" i="1"/>
  <c r="NK85" i="1"/>
  <c r="NS84" i="1"/>
  <c r="NK84" i="1"/>
  <c r="NS83" i="1"/>
  <c r="NK83" i="1"/>
  <c r="NS82" i="1"/>
  <c r="NK82" i="1"/>
  <c r="NS81" i="1"/>
  <c r="NK81" i="1"/>
  <c r="NS80" i="1"/>
  <c r="NK80" i="1"/>
  <c r="NS79" i="1"/>
  <c r="NK79" i="1"/>
  <c r="NS78" i="1"/>
  <c r="NK78" i="1"/>
  <c r="NS77" i="1"/>
  <c r="NK77" i="1"/>
  <c r="NS76" i="1"/>
  <c r="NK76" i="1"/>
  <c r="NS75" i="1"/>
  <c r="NK75" i="1"/>
  <c r="NS74" i="1"/>
  <c r="NK74" i="1"/>
  <c r="NS73" i="1"/>
  <c r="NK73" i="1"/>
  <c r="NS72" i="1"/>
  <c r="NK72" i="1"/>
  <c r="NM72" i="1" s="1"/>
  <c r="NN72" i="1" s="1"/>
  <c r="NS71" i="1"/>
  <c r="NK71" i="1"/>
  <c r="NS70" i="1"/>
  <c r="NK70" i="1"/>
  <c r="NS69" i="1"/>
  <c r="NK69" i="1"/>
  <c r="NS68" i="1"/>
  <c r="NK68" i="1"/>
  <c r="NS67" i="1"/>
  <c r="NK67" i="1"/>
  <c r="NS66" i="1"/>
  <c r="NK66" i="1"/>
  <c r="NS65" i="1"/>
  <c r="NK65" i="1"/>
  <c r="NS64" i="1"/>
  <c r="NK64" i="1"/>
  <c r="NM64" i="1" s="1"/>
  <c r="NN64" i="1" s="1"/>
  <c r="NS62" i="1"/>
  <c r="NK62" i="1"/>
  <c r="NS61" i="1"/>
  <c r="NK61" i="1"/>
  <c r="NS60" i="1"/>
  <c r="NK60" i="1"/>
  <c r="NS59" i="1"/>
  <c r="NK59" i="1"/>
  <c r="NS63" i="1"/>
  <c r="NK63" i="1"/>
  <c r="NS58" i="1"/>
  <c r="NK58" i="1"/>
  <c r="NS57" i="1"/>
  <c r="NK57" i="1"/>
  <c r="NS56" i="1"/>
  <c r="NK56" i="1"/>
  <c r="NM56" i="1" s="1"/>
  <c r="NN56" i="1" s="1"/>
  <c r="NS55" i="1"/>
  <c r="NK55" i="1"/>
  <c r="NS54" i="1"/>
  <c r="NK54" i="1"/>
  <c r="NS53" i="1"/>
  <c r="NK53" i="1"/>
  <c r="NS51" i="1"/>
  <c r="NK51" i="1"/>
  <c r="NS50" i="1"/>
  <c r="NK50" i="1"/>
  <c r="NS49" i="1"/>
  <c r="NK49" i="1"/>
  <c r="NS48" i="1"/>
  <c r="NK48" i="1"/>
  <c r="NM48" i="1" s="1"/>
  <c r="NN48" i="1" s="1"/>
  <c r="NS47" i="1"/>
  <c r="NK47" i="1"/>
  <c r="NS46" i="1"/>
  <c r="NK46" i="1"/>
  <c r="NS45" i="1"/>
  <c r="NK45" i="1"/>
  <c r="NS44" i="1"/>
  <c r="NK44" i="1"/>
  <c r="NS43" i="1"/>
  <c r="NK43" i="1"/>
  <c r="NS41" i="1"/>
  <c r="NK41" i="1"/>
  <c r="NS40" i="1"/>
  <c r="NK40" i="1"/>
  <c r="NM40" i="1" s="1"/>
  <c r="NN40" i="1" s="1"/>
  <c r="NS52" i="1"/>
  <c r="NK52" i="1"/>
  <c r="NS39" i="1"/>
  <c r="NK39" i="1"/>
  <c r="NS38" i="1"/>
  <c r="NK38" i="1"/>
  <c r="NS37" i="1"/>
  <c r="NK37" i="1"/>
  <c r="NS36" i="1"/>
  <c r="NK36" i="1"/>
  <c r="NS35" i="1"/>
  <c r="NK35" i="1"/>
  <c r="NS34" i="1"/>
  <c r="NK34" i="1"/>
  <c r="NS33" i="1"/>
  <c r="NK33" i="1"/>
  <c r="NS32" i="1"/>
  <c r="NK32" i="1"/>
  <c r="NM32" i="1" s="1"/>
  <c r="NN32" i="1" s="1"/>
  <c r="NS31" i="1"/>
  <c r="NK31" i="1"/>
  <c r="NS30" i="1"/>
  <c r="NK30" i="1"/>
  <c r="NS29" i="1"/>
  <c r="NK29" i="1"/>
  <c r="NS28" i="1"/>
  <c r="NK28" i="1"/>
  <c r="NS27" i="1"/>
  <c r="NK27" i="1"/>
  <c r="NS26" i="1"/>
  <c r="NK26" i="1"/>
  <c r="NM26" i="1" s="1"/>
  <c r="NN26" i="1" s="1"/>
  <c r="NS25" i="1"/>
  <c r="NK25" i="1"/>
  <c r="NS24" i="1"/>
  <c r="NK24" i="1"/>
  <c r="NM24" i="1" s="1"/>
  <c r="NN24" i="1" s="1"/>
  <c r="NS23" i="1"/>
  <c r="NK23" i="1"/>
  <c r="NS22" i="1"/>
  <c r="NK22" i="1"/>
  <c r="NS20" i="1"/>
  <c r="NK20" i="1"/>
  <c r="NS19" i="1"/>
  <c r="NK19" i="1"/>
  <c r="NS18" i="1"/>
  <c r="NK18" i="1"/>
  <c r="NS17" i="1"/>
  <c r="NK17" i="1"/>
  <c r="NS16" i="1"/>
  <c r="NK16" i="1"/>
  <c r="NS21" i="1"/>
  <c r="NK21" i="1"/>
  <c r="NR13" i="1"/>
  <c r="NQ13" i="1"/>
  <c r="NI13" i="1"/>
  <c r="NH13" i="1"/>
  <c r="NG13" i="1"/>
  <c r="NF13" i="1"/>
  <c r="NM291" i="1" l="1"/>
  <c r="NN291" i="1" s="1"/>
  <c r="BS303" i="1"/>
  <c r="AR303" i="1"/>
  <c r="BS295" i="1"/>
  <c r="AR295" i="1"/>
  <c r="BS287" i="1"/>
  <c r="BU287" i="1" s="1"/>
  <c r="AR287" i="1"/>
  <c r="BS279" i="1"/>
  <c r="AR279" i="1"/>
  <c r="BS271" i="1"/>
  <c r="AR271" i="1"/>
  <c r="BS263" i="1"/>
  <c r="BT263" i="1" s="1"/>
  <c r="AR263" i="1"/>
  <c r="BS255" i="1"/>
  <c r="AR255" i="1"/>
  <c r="BS247" i="1"/>
  <c r="AR247" i="1"/>
  <c r="BS239" i="1"/>
  <c r="AR239" i="1"/>
  <c r="BS231" i="1"/>
  <c r="AR231" i="1"/>
  <c r="BS223" i="1"/>
  <c r="BT223" i="1" s="1"/>
  <c r="AR223" i="1"/>
  <c r="BS215" i="1"/>
  <c r="AR215" i="1"/>
  <c r="BS207" i="1"/>
  <c r="AR207" i="1"/>
  <c r="BS199" i="1"/>
  <c r="BT199" i="1" s="1"/>
  <c r="AR199" i="1"/>
  <c r="BS191" i="1"/>
  <c r="AR191" i="1"/>
  <c r="BS183" i="1"/>
  <c r="AR183" i="1"/>
  <c r="BS175" i="1"/>
  <c r="AR175" i="1"/>
  <c r="BS167" i="1"/>
  <c r="AR167" i="1"/>
  <c r="BS159" i="1"/>
  <c r="BT159" i="1" s="1"/>
  <c r="AR159" i="1"/>
  <c r="BS151" i="1"/>
  <c r="AR151" i="1"/>
  <c r="BS143" i="1"/>
  <c r="AR143" i="1"/>
  <c r="BS135" i="1"/>
  <c r="BT135" i="1" s="1"/>
  <c r="AR135" i="1"/>
  <c r="BS127" i="1"/>
  <c r="AR127" i="1"/>
  <c r="BS119" i="1"/>
  <c r="AR119" i="1"/>
  <c r="BS302" i="1"/>
  <c r="AR302" i="1"/>
  <c r="BS294" i="1"/>
  <c r="AR294" i="1"/>
  <c r="BS286" i="1"/>
  <c r="BT286" i="1" s="1"/>
  <c r="AR286" i="1"/>
  <c r="BS278" i="1"/>
  <c r="AR278" i="1"/>
  <c r="BS270" i="1"/>
  <c r="AR270" i="1"/>
  <c r="BS262" i="1"/>
  <c r="BT262" i="1" s="1"/>
  <c r="AR262" i="1"/>
  <c r="BS254" i="1"/>
  <c r="AR254" i="1"/>
  <c r="BS246" i="1"/>
  <c r="AR246" i="1"/>
  <c r="BS238" i="1"/>
  <c r="AR238" i="1"/>
  <c r="BS230" i="1"/>
  <c r="AR230" i="1"/>
  <c r="BS222" i="1"/>
  <c r="BT222" i="1" s="1"/>
  <c r="AR222" i="1"/>
  <c r="BS214" i="1"/>
  <c r="AR214" i="1"/>
  <c r="BS206" i="1"/>
  <c r="AR206" i="1"/>
  <c r="BS198" i="1"/>
  <c r="BT198" i="1" s="1"/>
  <c r="AR198" i="1"/>
  <c r="BS190" i="1"/>
  <c r="AR190" i="1"/>
  <c r="BS182" i="1"/>
  <c r="AR182" i="1"/>
  <c r="BS174" i="1"/>
  <c r="AR174" i="1"/>
  <c r="BS166" i="1"/>
  <c r="AR166" i="1"/>
  <c r="BS158" i="1"/>
  <c r="BT158" i="1" s="1"/>
  <c r="AR158" i="1"/>
  <c r="BS150" i="1"/>
  <c r="AR150" i="1"/>
  <c r="BS142" i="1"/>
  <c r="AR142" i="1"/>
  <c r="BS134" i="1"/>
  <c r="BT134" i="1" s="1"/>
  <c r="AR134" i="1"/>
  <c r="BS126" i="1"/>
  <c r="AR126" i="1"/>
  <c r="BS118" i="1"/>
  <c r="AR118" i="1"/>
  <c r="BS301" i="1"/>
  <c r="AR301" i="1"/>
  <c r="BS293" i="1"/>
  <c r="AR293" i="1"/>
  <c r="BS285" i="1"/>
  <c r="BT285" i="1" s="1"/>
  <c r="AR285" i="1"/>
  <c r="BS277" i="1"/>
  <c r="AR277" i="1"/>
  <c r="BS269" i="1"/>
  <c r="AR269" i="1"/>
  <c r="BS261" i="1"/>
  <c r="BT261" i="1" s="1"/>
  <c r="AR261" i="1"/>
  <c r="BS253" i="1"/>
  <c r="AR253" i="1"/>
  <c r="BS245" i="1"/>
  <c r="AR245" i="1"/>
  <c r="BS237" i="1"/>
  <c r="AR237" i="1"/>
  <c r="BS229" i="1"/>
  <c r="AR229" i="1"/>
  <c r="BS221" i="1"/>
  <c r="BT221" i="1" s="1"/>
  <c r="AR221" i="1"/>
  <c r="BS213" i="1"/>
  <c r="AR213" i="1"/>
  <c r="BS205" i="1"/>
  <c r="AR205" i="1"/>
  <c r="BS197" i="1"/>
  <c r="BT197" i="1" s="1"/>
  <c r="AR197" i="1"/>
  <c r="BS189" i="1"/>
  <c r="AR189" i="1"/>
  <c r="BS181" i="1"/>
  <c r="AR181" i="1"/>
  <c r="BS173" i="1"/>
  <c r="AR173" i="1"/>
  <c r="BS165" i="1"/>
  <c r="AR165" i="1"/>
  <c r="BS157" i="1"/>
  <c r="BT157" i="1" s="1"/>
  <c r="AR157" i="1"/>
  <c r="BS149" i="1"/>
  <c r="AR149" i="1"/>
  <c r="BS141" i="1"/>
  <c r="AR141" i="1"/>
  <c r="BS133" i="1"/>
  <c r="BT133" i="1" s="1"/>
  <c r="AR133" i="1"/>
  <c r="BS125" i="1"/>
  <c r="AR125" i="1"/>
  <c r="BS117" i="1"/>
  <c r="AR117" i="1"/>
  <c r="BS308" i="1"/>
  <c r="AR308" i="1"/>
  <c r="BS300" i="1"/>
  <c r="AR300" i="1"/>
  <c r="BS292" i="1"/>
  <c r="BT292" i="1" s="1"/>
  <c r="AR292" i="1"/>
  <c r="BS284" i="1"/>
  <c r="AR284" i="1"/>
  <c r="BS276" i="1"/>
  <c r="AR276" i="1"/>
  <c r="BS268" i="1"/>
  <c r="BT268" i="1" s="1"/>
  <c r="AR268" i="1"/>
  <c r="BS260" i="1"/>
  <c r="AR260" i="1"/>
  <c r="BS252" i="1"/>
  <c r="AR252" i="1"/>
  <c r="BS244" i="1"/>
  <c r="AR244" i="1"/>
  <c r="BS236" i="1"/>
  <c r="AR236" i="1"/>
  <c r="BS228" i="1"/>
  <c r="BT228" i="1" s="1"/>
  <c r="AR228" i="1"/>
  <c r="BS220" i="1"/>
  <c r="AR220" i="1"/>
  <c r="BS212" i="1"/>
  <c r="AR212" i="1"/>
  <c r="BS204" i="1"/>
  <c r="BT204" i="1" s="1"/>
  <c r="AR204" i="1"/>
  <c r="BS196" i="1"/>
  <c r="AR196" i="1"/>
  <c r="BS188" i="1"/>
  <c r="AR188" i="1"/>
  <c r="BS180" i="1"/>
  <c r="AR180" i="1"/>
  <c r="BS172" i="1"/>
  <c r="AR172" i="1"/>
  <c r="BS164" i="1"/>
  <c r="BT164" i="1" s="1"/>
  <c r="AR164" i="1"/>
  <c r="BS156" i="1"/>
  <c r="AR156" i="1"/>
  <c r="BS148" i="1"/>
  <c r="AR148" i="1"/>
  <c r="BS140" i="1"/>
  <c r="BT140" i="1" s="1"/>
  <c r="AR140" i="1"/>
  <c r="BS132" i="1"/>
  <c r="AR132" i="1"/>
  <c r="BS124" i="1"/>
  <c r="AR124" i="1"/>
  <c r="BS116" i="1"/>
  <c r="AR116" i="1"/>
  <c r="BS307" i="1"/>
  <c r="AR307" i="1"/>
  <c r="BS299" i="1"/>
  <c r="BU299" i="1" s="1"/>
  <c r="AR299" i="1"/>
  <c r="BS291" i="1"/>
  <c r="AR291" i="1"/>
  <c r="BS283" i="1"/>
  <c r="AR283" i="1"/>
  <c r="BS275" i="1"/>
  <c r="BT275" i="1" s="1"/>
  <c r="AR275" i="1"/>
  <c r="BS267" i="1"/>
  <c r="AR267" i="1"/>
  <c r="BS259" i="1"/>
  <c r="AR259" i="1"/>
  <c r="BS251" i="1"/>
  <c r="AR251" i="1"/>
  <c r="BS243" i="1"/>
  <c r="AR243" i="1"/>
  <c r="BS235" i="1"/>
  <c r="BU235" i="1" s="1"/>
  <c r="AR235" i="1"/>
  <c r="BS227" i="1"/>
  <c r="AR227" i="1"/>
  <c r="BS219" i="1"/>
  <c r="AR219" i="1"/>
  <c r="BS211" i="1"/>
  <c r="BT211" i="1" s="1"/>
  <c r="AR211" i="1"/>
  <c r="BS203" i="1"/>
  <c r="AR203" i="1"/>
  <c r="BS195" i="1"/>
  <c r="AR195" i="1"/>
  <c r="BS187" i="1"/>
  <c r="AR187" i="1"/>
  <c r="BS179" i="1"/>
  <c r="AR179" i="1"/>
  <c r="BS171" i="1"/>
  <c r="BU171" i="1" s="1"/>
  <c r="AR171" i="1"/>
  <c r="BS163" i="1"/>
  <c r="AR163" i="1"/>
  <c r="BS155" i="1"/>
  <c r="AR155" i="1"/>
  <c r="BS147" i="1"/>
  <c r="BT147" i="1" s="1"/>
  <c r="AR147" i="1"/>
  <c r="BS139" i="1"/>
  <c r="AR139" i="1"/>
  <c r="BS131" i="1"/>
  <c r="AR131" i="1"/>
  <c r="BS123" i="1"/>
  <c r="AR123" i="1"/>
  <c r="BS115" i="1"/>
  <c r="AR115" i="1"/>
  <c r="BS306" i="1"/>
  <c r="BT306" i="1" s="1"/>
  <c r="AR306" i="1"/>
  <c r="BS298" i="1"/>
  <c r="AR298" i="1"/>
  <c r="BS290" i="1"/>
  <c r="AR290" i="1"/>
  <c r="BS282" i="1"/>
  <c r="BT282" i="1" s="1"/>
  <c r="AR282" i="1"/>
  <c r="BS274" i="1"/>
  <c r="AR274" i="1"/>
  <c r="BS266" i="1"/>
  <c r="AR266" i="1"/>
  <c r="BS258" i="1"/>
  <c r="AR258" i="1"/>
  <c r="BS250" i="1"/>
  <c r="AR250" i="1"/>
  <c r="BS242" i="1"/>
  <c r="BT242" i="1" s="1"/>
  <c r="AR242" i="1"/>
  <c r="BS234" i="1"/>
  <c r="AR234" i="1"/>
  <c r="BS226" i="1"/>
  <c r="AR226" i="1"/>
  <c r="BS218" i="1"/>
  <c r="BT218" i="1" s="1"/>
  <c r="AR218" i="1"/>
  <c r="BS210" i="1"/>
  <c r="AR210" i="1"/>
  <c r="BS202" i="1"/>
  <c r="AR202" i="1"/>
  <c r="BS194" i="1"/>
  <c r="AR194" i="1"/>
  <c r="BS186" i="1"/>
  <c r="AR186" i="1"/>
  <c r="BS178" i="1"/>
  <c r="BT178" i="1" s="1"/>
  <c r="AR178" i="1"/>
  <c r="BS170" i="1"/>
  <c r="AR170" i="1"/>
  <c r="BS162" i="1"/>
  <c r="AR162" i="1"/>
  <c r="BS154" i="1"/>
  <c r="BT154" i="1" s="1"/>
  <c r="AR154" i="1"/>
  <c r="BS146" i="1"/>
  <c r="AR146" i="1"/>
  <c r="BS138" i="1"/>
  <c r="AR138" i="1"/>
  <c r="BS130" i="1"/>
  <c r="AR130" i="1"/>
  <c r="BS122" i="1"/>
  <c r="AR122" i="1"/>
  <c r="BS114" i="1"/>
  <c r="BT114" i="1" s="1"/>
  <c r="AR114" i="1"/>
  <c r="BS305" i="1"/>
  <c r="AR305" i="1"/>
  <c r="BS297" i="1"/>
  <c r="AR297" i="1"/>
  <c r="BS289" i="1"/>
  <c r="BT289" i="1" s="1"/>
  <c r="AR289" i="1"/>
  <c r="BS281" i="1"/>
  <c r="AR281" i="1"/>
  <c r="BS273" i="1"/>
  <c r="AR273" i="1"/>
  <c r="BS265" i="1"/>
  <c r="AR265" i="1"/>
  <c r="BS257" i="1"/>
  <c r="AR257" i="1"/>
  <c r="BS249" i="1"/>
  <c r="BU249" i="1" s="1"/>
  <c r="AR249" i="1"/>
  <c r="BS241" i="1"/>
  <c r="AR241" i="1"/>
  <c r="BS233" i="1"/>
  <c r="AR233" i="1"/>
  <c r="BS225" i="1"/>
  <c r="BT225" i="1" s="1"/>
  <c r="AR225" i="1"/>
  <c r="BS217" i="1"/>
  <c r="AR217" i="1"/>
  <c r="BS209" i="1"/>
  <c r="AR209" i="1"/>
  <c r="BS201" i="1"/>
  <c r="AR201" i="1"/>
  <c r="BS193" i="1"/>
  <c r="AR193" i="1"/>
  <c r="BS185" i="1"/>
  <c r="BU185" i="1" s="1"/>
  <c r="AR185" i="1"/>
  <c r="BS177" i="1"/>
  <c r="AR177" i="1"/>
  <c r="BS169" i="1"/>
  <c r="AR169" i="1"/>
  <c r="BS161" i="1"/>
  <c r="BT161" i="1" s="1"/>
  <c r="AR161" i="1"/>
  <c r="BS153" i="1"/>
  <c r="AR153" i="1"/>
  <c r="BS145" i="1"/>
  <c r="AR145" i="1"/>
  <c r="BS137" i="1"/>
  <c r="AR137" i="1"/>
  <c r="BS129" i="1"/>
  <c r="AR129" i="1"/>
  <c r="BS121" i="1"/>
  <c r="BU121" i="1" s="1"/>
  <c r="AR121" i="1"/>
  <c r="BS113" i="1"/>
  <c r="AR113" i="1"/>
  <c r="BS304" i="1"/>
  <c r="AR304" i="1"/>
  <c r="BS296" i="1"/>
  <c r="BT296" i="1" s="1"/>
  <c r="AR296" i="1"/>
  <c r="BS288" i="1"/>
  <c r="AR288" i="1"/>
  <c r="BS280" i="1"/>
  <c r="AR280" i="1"/>
  <c r="BS272" i="1"/>
  <c r="AR272" i="1"/>
  <c r="BS264" i="1"/>
  <c r="AR264" i="1"/>
  <c r="BS256" i="1"/>
  <c r="BT256" i="1" s="1"/>
  <c r="AR256" i="1"/>
  <c r="BS248" i="1"/>
  <c r="AR248" i="1"/>
  <c r="BS240" i="1"/>
  <c r="AR240" i="1"/>
  <c r="BS232" i="1"/>
  <c r="BT232" i="1" s="1"/>
  <c r="AR232" i="1"/>
  <c r="BS224" i="1"/>
  <c r="AR224" i="1"/>
  <c r="BS216" i="1"/>
  <c r="AR216" i="1"/>
  <c r="BS208" i="1"/>
  <c r="AR208" i="1"/>
  <c r="BS200" i="1"/>
  <c r="AR200" i="1"/>
  <c r="BS192" i="1"/>
  <c r="BT192" i="1" s="1"/>
  <c r="AR192" i="1"/>
  <c r="BS184" i="1"/>
  <c r="AR184" i="1"/>
  <c r="BS176" i="1"/>
  <c r="AR176" i="1"/>
  <c r="BS168" i="1"/>
  <c r="BT168" i="1" s="1"/>
  <c r="AR168" i="1"/>
  <c r="BS160" i="1"/>
  <c r="AR160" i="1"/>
  <c r="BS152" i="1"/>
  <c r="AR152" i="1"/>
  <c r="BS144" i="1"/>
  <c r="AR144" i="1"/>
  <c r="BS136" i="1"/>
  <c r="AR136" i="1"/>
  <c r="BS128" i="1"/>
  <c r="BT128" i="1" s="1"/>
  <c r="AR128" i="1"/>
  <c r="BS120" i="1"/>
  <c r="AR120" i="1"/>
  <c r="BS112" i="1"/>
  <c r="AR112" i="1"/>
  <c r="BS111" i="1"/>
  <c r="BT111" i="1" s="1"/>
  <c r="AR111" i="1"/>
  <c r="BS103" i="1"/>
  <c r="AR103" i="1"/>
  <c r="BS95" i="1"/>
  <c r="AR95" i="1"/>
  <c r="BS87" i="1"/>
  <c r="AR87" i="1"/>
  <c r="BS79" i="1"/>
  <c r="AR79" i="1"/>
  <c r="BS71" i="1"/>
  <c r="BT71" i="1" s="1"/>
  <c r="AR71" i="1"/>
  <c r="BS63" i="1"/>
  <c r="AR63" i="1"/>
  <c r="BS55" i="1"/>
  <c r="AR55" i="1"/>
  <c r="BS47" i="1"/>
  <c r="BT47" i="1" s="1"/>
  <c r="AR47" i="1"/>
  <c r="BS39" i="1"/>
  <c r="AR39" i="1"/>
  <c r="BS31" i="1"/>
  <c r="AR31" i="1"/>
  <c r="BS23" i="1"/>
  <c r="AR23" i="1"/>
  <c r="BS110" i="1"/>
  <c r="AR110" i="1"/>
  <c r="BS102" i="1"/>
  <c r="BT102" i="1" s="1"/>
  <c r="AR102" i="1"/>
  <c r="BS94" i="1"/>
  <c r="AR94" i="1"/>
  <c r="BS86" i="1"/>
  <c r="AR86" i="1"/>
  <c r="BS78" i="1"/>
  <c r="BT78" i="1" s="1"/>
  <c r="AR78" i="1"/>
  <c r="BS70" i="1"/>
  <c r="AR70" i="1"/>
  <c r="BS62" i="1"/>
  <c r="AR62" i="1"/>
  <c r="BS54" i="1"/>
  <c r="AR54" i="1"/>
  <c r="BS46" i="1"/>
  <c r="AR46" i="1"/>
  <c r="BS38" i="1"/>
  <c r="BT38" i="1" s="1"/>
  <c r="AR38" i="1"/>
  <c r="BS30" i="1"/>
  <c r="AR30" i="1"/>
  <c r="BS22" i="1"/>
  <c r="AR22" i="1"/>
  <c r="BS109" i="1"/>
  <c r="BT109" i="1" s="1"/>
  <c r="AR109" i="1"/>
  <c r="BS101" i="1"/>
  <c r="AR101" i="1"/>
  <c r="BS93" i="1"/>
  <c r="AR93" i="1"/>
  <c r="BS85" i="1"/>
  <c r="AR85" i="1"/>
  <c r="BS77" i="1"/>
  <c r="AR77" i="1"/>
  <c r="BS69" i="1"/>
  <c r="BT69" i="1" s="1"/>
  <c r="AR69" i="1"/>
  <c r="BS61" i="1"/>
  <c r="AR61" i="1"/>
  <c r="BS53" i="1"/>
  <c r="AR53" i="1"/>
  <c r="BS45" i="1"/>
  <c r="BT45" i="1" s="1"/>
  <c r="AR45" i="1"/>
  <c r="BS37" i="1"/>
  <c r="AR37" i="1"/>
  <c r="BS29" i="1"/>
  <c r="AR29" i="1"/>
  <c r="BS21" i="1"/>
  <c r="AR21" i="1"/>
  <c r="BS108" i="1"/>
  <c r="AR108" i="1"/>
  <c r="BS100" i="1"/>
  <c r="BT100" i="1" s="1"/>
  <c r="AR100" i="1"/>
  <c r="BS92" i="1"/>
  <c r="AR92" i="1"/>
  <c r="BS84" i="1"/>
  <c r="AR84" i="1"/>
  <c r="BS76" i="1"/>
  <c r="BT76" i="1" s="1"/>
  <c r="AR76" i="1"/>
  <c r="BS68" i="1"/>
  <c r="AR68" i="1"/>
  <c r="BS60" i="1"/>
  <c r="AR60" i="1"/>
  <c r="BS52" i="1"/>
  <c r="AR52" i="1"/>
  <c r="BS44" i="1"/>
  <c r="AR44" i="1"/>
  <c r="BS36" i="1"/>
  <c r="BT36" i="1" s="1"/>
  <c r="AR36" i="1"/>
  <c r="BS28" i="1"/>
  <c r="AR28" i="1"/>
  <c r="BS20" i="1"/>
  <c r="AR20" i="1"/>
  <c r="BS107" i="1"/>
  <c r="BU107" i="1" s="1"/>
  <c r="AR107" i="1"/>
  <c r="BS99" i="1"/>
  <c r="AR99" i="1"/>
  <c r="BS91" i="1"/>
  <c r="AR91" i="1"/>
  <c r="BS83" i="1"/>
  <c r="AR83" i="1"/>
  <c r="BS75" i="1"/>
  <c r="AR75" i="1"/>
  <c r="BS67" i="1"/>
  <c r="BT67" i="1" s="1"/>
  <c r="AR67" i="1"/>
  <c r="BS59" i="1"/>
  <c r="AR59" i="1"/>
  <c r="BS51" i="1"/>
  <c r="AR51" i="1"/>
  <c r="BS43" i="1"/>
  <c r="BU43" i="1" s="1"/>
  <c r="AR43" i="1"/>
  <c r="BS35" i="1"/>
  <c r="AR35" i="1"/>
  <c r="BS27" i="1"/>
  <c r="AR27" i="1"/>
  <c r="BS19" i="1"/>
  <c r="AR19" i="1"/>
  <c r="BS106" i="1"/>
  <c r="AR106" i="1"/>
  <c r="BS98" i="1"/>
  <c r="BU98" i="1" s="1"/>
  <c r="AR98" i="1"/>
  <c r="BS90" i="1"/>
  <c r="AR90" i="1"/>
  <c r="BS82" i="1"/>
  <c r="AR82" i="1"/>
  <c r="BS74" i="1"/>
  <c r="BT74" i="1" s="1"/>
  <c r="AR74" i="1"/>
  <c r="BS66" i="1"/>
  <c r="AR66" i="1"/>
  <c r="BS58" i="1"/>
  <c r="AR58" i="1"/>
  <c r="BS50" i="1"/>
  <c r="AR50" i="1"/>
  <c r="BS42" i="1"/>
  <c r="AR42" i="1"/>
  <c r="BS34" i="1"/>
  <c r="BU34" i="1" s="1"/>
  <c r="AR34" i="1"/>
  <c r="BS26" i="1"/>
  <c r="AR26" i="1"/>
  <c r="BS18" i="1"/>
  <c r="AR18" i="1"/>
  <c r="BS105" i="1"/>
  <c r="BT105" i="1" s="1"/>
  <c r="AR105" i="1"/>
  <c r="BS97" i="1"/>
  <c r="AR97" i="1"/>
  <c r="BS89" i="1"/>
  <c r="AR89" i="1"/>
  <c r="BS81" i="1"/>
  <c r="AR81" i="1"/>
  <c r="BS73" i="1"/>
  <c r="AR73" i="1"/>
  <c r="BS65" i="1"/>
  <c r="BT65" i="1" s="1"/>
  <c r="AR65" i="1"/>
  <c r="BS57" i="1"/>
  <c r="AR57" i="1"/>
  <c r="BS49" i="1"/>
  <c r="AR49" i="1"/>
  <c r="BS41" i="1"/>
  <c r="BT41" i="1" s="1"/>
  <c r="AR41" i="1"/>
  <c r="BS33" i="1"/>
  <c r="AR33" i="1"/>
  <c r="BS25" i="1"/>
  <c r="AR25" i="1"/>
  <c r="BS17" i="1"/>
  <c r="AR17" i="1"/>
  <c r="BS104" i="1"/>
  <c r="AR104" i="1"/>
  <c r="BS96" i="1"/>
  <c r="BT96" i="1" s="1"/>
  <c r="AR96" i="1"/>
  <c r="BS88" i="1"/>
  <c r="AR88" i="1"/>
  <c r="BS80" i="1"/>
  <c r="AR80" i="1"/>
  <c r="BS72" i="1"/>
  <c r="BT72" i="1" s="1"/>
  <c r="AR72" i="1"/>
  <c r="BS64" i="1"/>
  <c r="AR64" i="1"/>
  <c r="BS56" i="1"/>
  <c r="AR56" i="1"/>
  <c r="BS48" i="1"/>
  <c r="AR48" i="1"/>
  <c r="BS40" i="1"/>
  <c r="AR40" i="1"/>
  <c r="BS32" i="1"/>
  <c r="BT32" i="1" s="1"/>
  <c r="AR32" i="1"/>
  <c r="BS24" i="1"/>
  <c r="AR24" i="1"/>
  <c r="BS16" i="1"/>
  <c r="AR16" i="1"/>
  <c r="BT287" i="1"/>
  <c r="BT215" i="1"/>
  <c r="BU215" i="1"/>
  <c r="BT183" i="1"/>
  <c r="BU183" i="1"/>
  <c r="BT167" i="1"/>
  <c r="BU167" i="1"/>
  <c r="BT151" i="1"/>
  <c r="BU151" i="1"/>
  <c r="BT119" i="1"/>
  <c r="BU119" i="1"/>
  <c r="BT103" i="1"/>
  <c r="BU103" i="1"/>
  <c r="BT87" i="1"/>
  <c r="BU87" i="1"/>
  <c r="BU71" i="1"/>
  <c r="BT23" i="1"/>
  <c r="BU23" i="1"/>
  <c r="BT302" i="1"/>
  <c r="BU302" i="1"/>
  <c r="BT294" i="1"/>
  <c r="BU294" i="1"/>
  <c r="BU286" i="1"/>
  <c r="BT278" i="1"/>
  <c r="BU278" i="1"/>
  <c r="BT270" i="1"/>
  <c r="BU270" i="1"/>
  <c r="BT254" i="1"/>
  <c r="BU254" i="1"/>
  <c r="BT246" i="1"/>
  <c r="BU246" i="1"/>
  <c r="BT238" i="1"/>
  <c r="BU238" i="1"/>
  <c r="BT230" i="1"/>
  <c r="BU230" i="1"/>
  <c r="BU222" i="1"/>
  <c r="BT214" i="1"/>
  <c r="BU214" i="1"/>
  <c r="BT206" i="1"/>
  <c r="BU206" i="1"/>
  <c r="BT190" i="1"/>
  <c r="BU190" i="1"/>
  <c r="BT182" i="1"/>
  <c r="BU182" i="1"/>
  <c r="BT174" i="1"/>
  <c r="BU174" i="1"/>
  <c r="BT166" i="1"/>
  <c r="BU166" i="1"/>
  <c r="BU158" i="1"/>
  <c r="BT150" i="1"/>
  <c r="BU150" i="1"/>
  <c r="BT142" i="1"/>
  <c r="BU142" i="1"/>
  <c r="BT126" i="1"/>
  <c r="BU126" i="1"/>
  <c r="BT118" i="1"/>
  <c r="BU118" i="1"/>
  <c r="BT110" i="1"/>
  <c r="BU110" i="1"/>
  <c r="BT94" i="1"/>
  <c r="BU94" i="1"/>
  <c r="BT86" i="1"/>
  <c r="BU86" i="1"/>
  <c r="BT70" i="1"/>
  <c r="BU70" i="1"/>
  <c r="BT62" i="1"/>
  <c r="BU62" i="1"/>
  <c r="BT54" i="1"/>
  <c r="BU54" i="1"/>
  <c r="BT46" i="1"/>
  <c r="BU46" i="1"/>
  <c r="BT30" i="1"/>
  <c r="BU30" i="1"/>
  <c r="BT22" i="1"/>
  <c r="BU22" i="1"/>
  <c r="BT303" i="1"/>
  <c r="BU303" i="1"/>
  <c r="BT279" i="1"/>
  <c r="BU279" i="1"/>
  <c r="BT231" i="1"/>
  <c r="BU231" i="1"/>
  <c r="BT207" i="1"/>
  <c r="BU207" i="1"/>
  <c r="BT191" i="1"/>
  <c r="BU191" i="1"/>
  <c r="BT175" i="1"/>
  <c r="BU175" i="1"/>
  <c r="BU159" i="1"/>
  <c r="BT143" i="1"/>
  <c r="BU143" i="1"/>
  <c r="BT127" i="1"/>
  <c r="BU127" i="1"/>
  <c r="BT95" i="1"/>
  <c r="BU95" i="1"/>
  <c r="BT39" i="1"/>
  <c r="BU39" i="1"/>
  <c r="BT301" i="1"/>
  <c r="BU301" i="1"/>
  <c r="BT293" i="1"/>
  <c r="BU293" i="1"/>
  <c r="BU285" i="1"/>
  <c r="BT277" i="1"/>
  <c r="BU277" i="1"/>
  <c r="BT269" i="1"/>
  <c r="BU269" i="1"/>
  <c r="BT253" i="1"/>
  <c r="BU253" i="1"/>
  <c r="BT245" i="1"/>
  <c r="BU245" i="1"/>
  <c r="BT237" i="1"/>
  <c r="BU237" i="1"/>
  <c r="BT229" i="1"/>
  <c r="BU229" i="1"/>
  <c r="BU221" i="1"/>
  <c r="BT213" i="1"/>
  <c r="BU213" i="1"/>
  <c r="BT205" i="1"/>
  <c r="BU205" i="1"/>
  <c r="BT189" i="1"/>
  <c r="BU189" i="1"/>
  <c r="BT181" i="1"/>
  <c r="BU181" i="1"/>
  <c r="BT173" i="1"/>
  <c r="BU173" i="1"/>
  <c r="BT165" i="1"/>
  <c r="BU165" i="1"/>
  <c r="BU157" i="1"/>
  <c r="BT149" i="1"/>
  <c r="BU149" i="1"/>
  <c r="BT141" i="1"/>
  <c r="BU141" i="1"/>
  <c r="BT125" i="1"/>
  <c r="BU125" i="1"/>
  <c r="BT117" i="1"/>
  <c r="BU117" i="1"/>
  <c r="BT101" i="1"/>
  <c r="BU101" i="1"/>
  <c r="BT93" i="1"/>
  <c r="BU93" i="1"/>
  <c r="BT85" i="1"/>
  <c r="BU85" i="1"/>
  <c r="BT77" i="1"/>
  <c r="BU77" i="1"/>
  <c r="BT61" i="1"/>
  <c r="BU61" i="1"/>
  <c r="BT53" i="1"/>
  <c r="BU53" i="1"/>
  <c r="BT37" i="1"/>
  <c r="BU37" i="1"/>
  <c r="BT29" i="1"/>
  <c r="BU29" i="1"/>
  <c r="BT21" i="1"/>
  <c r="BU21" i="1"/>
  <c r="BT295" i="1"/>
  <c r="BU295" i="1"/>
  <c r="BT79" i="1"/>
  <c r="BU79" i="1"/>
  <c r="BT308" i="1"/>
  <c r="BU308" i="1"/>
  <c r="BT300" i="1"/>
  <c r="BU300" i="1"/>
  <c r="BT284" i="1"/>
  <c r="BU284" i="1"/>
  <c r="BT276" i="1"/>
  <c r="BU276" i="1"/>
  <c r="BT260" i="1"/>
  <c r="BU260" i="1"/>
  <c r="BT252" i="1"/>
  <c r="BU252" i="1"/>
  <c r="BT244" i="1"/>
  <c r="BU244" i="1"/>
  <c r="BT236" i="1"/>
  <c r="BU236" i="1"/>
  <c r="BT220" i="1"/>
  <c r="BU220" i="1"/>
  <c r="BT212" i="1"/>
  <c r="BU212" i="1"/>
  <c r="BT196" i="1"/>
  <c r="BU196" i="1"/>
  <c r="BT188" i="1"/>
  <c r="BU188" i="1"/>
  <c r="BT180" i="1"/>
  <c r="BU180" i="1"/>
  <c r="BT172" i="1"/>
  <c r="BU172" i="1"/>
  <c r="BT156" i="1"/>
  <c r="BU156" i="1"/>
  <c r="BT148" i="1"/>
  <c r="BU148" i="1"/>
  <c r="BT132" i="1"/>
  <c r="BU132" i="1"/>
  <c r="BT124" i="1"/>
  <c r="BU124" i="1"/>
  <c r="BT116" i="1"/>
  <c r="BU116" i="1"/>
  <c r="BT108" i="1"/>
  <c r="BU108" i="1"/>
  <c r="BT92" i="1"/>
  <c r="BU92" i="1"/>
  <c r="BT84" i="1"/>
  <c r="BU84" i="1"/>
  <c r="BT68" i="1"/>
  <c r="BU68" i="1"/>
  <c r="BT60" i="1"/>
  <c r="BU60" i="1"/>
  <c r="BT52" i="1"/>
  <c r="BU52" i="1"/>
  <c r="BT44" i="1"/>
  <c r="BU44" i="1"/>
  <c r="BT28" i="1"/>
  <c r="BU28" i="1"/>
  <c r="BT20" i="1"/>
  <c r="BU20" i="1"/>
  <c r="BT255" i="1"/>
  <c r="BU255" i="1"/>
  <c r="BT307" i="1"/>
  <c r="BU307" i="1"/>
  <c r="BT299" i="1"/>
  <c r="BT291" i="1"/>
  <c r="BU291" i="1"/>
  <c r="BT283" i="1"/>
  <c r="BU283" i="1"/>
  <c r="BT267" i="1"/>
  <c r="BU267" i="1"/>
  <c r="BT259" i="1"/>
  <c r="BU259" i="1"/>
  <c r="BT251" i="1"/>
  <c r="BU251" i="1"/>
  <c r="BT243" i="1"/>
  <c r="BU243" i="1"/>
  <c r="BT235" i="1"/>
  <c r="BT227" i="1"/>
  <c r="BU227" i="1"/>
  <c r="BT219" i="1"/>
  <c r="BU219" i="1"/>
  <c r="BT203" i="1"/>
  <c r="BU203" i="1"/>
  <c r="BT195" i="1"/>
  <c r="BU195" i="1"/>
  <c r="BT187" i="1"/>
  <c r="BU187" i="1"/>
  <c r="BT179" i="1"/>
  <c r="BU179" i="1"/>
  <c r="BT171" i="1"/>
  <c r="BT163" i="1"/>
  <c r="BU163" i="1"/>
  <c r="BT155" i="1"/>
  <c r="BU155" i="1"/>
  <c r="BT139" i="1"/>
  <c r="BU139" i="1"/>
  <c r="BT131" i="1"/>
  <c r="BU131" i="1"/>
  <c r="BT123" i="1"/>
  <c r="BU123" i="1"/>
  <c r="BT115" i="1"/>
  <c r="BU115" i="1"/>
  <c r="BT107" i="1"/>
  <c r="BT99" i="1"/>
  <c r="BU99" i="1"/>
  <c r="BT91" i="1"/>
  <c r="BU91" i="1"/>
  <c r="BT83" i="1"/>
  <c r="BU83" i="1"/>
  <c r="BT75" i="1"/>
  <c r="BU75" i="1"/>
  <c r="BT59" i="1"/>
  <c r="BU59" i="1"/>
  <c r="BT51" i="1"/>
  <c r="BU51" i="1"/>
  <c r="BT43" i="1"/>
  <c r="BT35" i="1"/>
  <c r="BU35" i="1"/>
  <c r="BT27" i="1"/>
  <c r="BU27" i="1"/>
  <c r="BT19" i="1"/>
  <c r="BU19" i="1"/>
  <c r="BT247" i="1"/>
  <c r="BU247" i="1"/>
  <c r="BT63" i="1"/>
  <c r="BU63" i="1"/>
  <c r="BT298" i="1"/>
  <c r="BU298" i="1"/>
  <c r="BT290" i="1"/>
  <c r="BU290" i="1"/>
  <c r="BT274" i="1"/>
  <c r="BU274" i="1"/>
  <c r="BT266" i="1"/>
  <c r="BU266" i="1"/>
  <c r="BT258" i="1"/>
  <c r="BU258" i="1"/>
  <c r="BT250" i="1"/>
  <c r="BU250" i="1"/>
  <c r="BT234" i="1"/>
  <c r="BU234" i="1"/>
  <c r="BT226" i="1"/>
  <c r="BU226" i="1"/>
  <c r="BT210" i="1"/>
  <c r="BU210" i="1"/>
  <c r="BT202" i="1"/>
  <c r="BU202" i="1"/>
  <c r="BT194" i="1"/>
  <c r="BU194" i="1"/>
  <c r="BT186" i="1"/>
  <c r="BU186" i="1"/>
  <c r="BT170" i="1"/>
  <c r="BU170" i="1"/>
  <c r="BT162" i="1"/>
  <c r="BU162" i="1"/>
  <c r="BT146" i="1"/>
  <c r="BU146" i="1"/>
  <c r="BT138" i="1"/>
  <c r="BU138" i="1"/>
  <c r="BT130" i="1"/>
  <c r="BU130" i="1"/>
  <c r="BT122" i="1"/>
  <c r="BU122" i="1"/>
  <c r="BT106" i="1"/>
  <c r="BU106" i="1"/>
  <c r="BT98" i="1"/>
  <c r="BT90" i="1"/>
  <c r="BU90" i="1"/>
  <c r="BT82" i="1"/>
  <c r="BU82" i="1"/>
  <c r="BT66" i="1"/>
  <c r="BU66" i="1"/>
  <c r="BT58" i="1"/>
  <c r="BU58" i="1"/>
  <c r="BT50" i="1"/>
  <c r="BU50" i="1"/>
  <c r="BT42" i="1"/>
  <c r="BU42" i="1"/>
  <c r="BT34" i="1"/>
  <c r="BT26" i="1"/>
  <c r="BU26" i="1"/>
  <c r="BT18" i="1"/>
  <c r="BU18" i="1"/>
  <c r="BT239" i="1"/>
  <c r="BU239" i="1"/>
  <c r="BT55" i="1"/>
  <c r="BU55" i="1"/>
  <c r="BT305" i="1"/>
  <c r="BU305" i="1"/>
  <c r="BT297" i="1"/>
  <c r="BU297" i="1"/>
  <c r="BT281" i="1"/>
  <c r="BU281" i="1"/>
  <c r="BT273" i="1"/>
  <c r="BU273" i="1"/>
  <c r="BT265" i="1"/>
  <c r="BU265" i="1"/>
  <c r="BT257" i="1"/>
  <c r="BU257" i="1"/>
  <c r="BT249" i="1"/>
  <c r="BT241" i="1"/>
  <c r="BU241" i="1"/>
  <c r="BT233" i="1"/>
  <c r="BU233" i="1"/>
  <c r="BT217" i="1"/>
  <c r="BU217" i="1"/>
  <c r="BT209" i="1"/>
  <c r="BU209" i="1"/>
  <c r="BT201" i="1"/>
  <c r="BU201" i="1"/>
  <c r="BT193" i="1"/>
  <c r="BU193" i="1"/>
  <c r="BT185" i="1"/>
  <c r="BT177" i="1"/>
  <c r="BU177" i="1"/>
  <c r="BT169" i="1"/>
  <c r="BU169" i="1"/>
  <c r="BT153" i="1"/>
  <c r="BU153" i="1"/>
  <c r="BT145" i="1"/>
  <c r="BU145" i="1"/>
  <c r="BT137" i="1"/>
  <c r="BU137" i="1"/>
  <c r="BT129" i="1"/>
  <c r="BU129" i="1"/>
  <c r="BT121" i="1"/>
  <c r="BT113" i="1"/>
  <c r="BU113" i="1"/>
  <c r="BT97" i="1"/>
  <c r="BU97" i="1"/>
  <c r="BT89" i="1"/>
  <c r="BU89" i="1"/>
  <c r="BT81" i="1"/>
  <c r="BU81" i="1"/>
  <c r="BT73" i="1"/>
  <c r="BU73" i="1"/>
  <c r="BU65" i="1"/>
  <c r="BT57" i="1"/>
  <c r="BU57" i="1"/>
  <c r="BT49" i="1"/>
  <c r="BU49" i="1"/>
  <c r="BT33" i="1"/>
  <c r="BU33" i="1"/>
  <c r="BT25" i="1"/>
  <c r="BU25" i="1"/>
  <c r="BT17" i="1"/>
  <c r="BU17" i="1"/>
  <c r="BT271" i="1"/>
  <c r="BU271" i="1"/>
  <c r="BT31" i="1"/>
  <c r="BU31" i="1"/>
  <c r="BT304" i="1"/>
  <c r="BU304" i="1"/>
  <c r="BT288" i="1"/>
  <c r="BU288" i="1"/>
  <c r="BT280" i="1"/>
  <c r="BU280" i="1"/>
  <c r="BT272" i="1"/>
  <c r="BU272" i="1"/>
  <c r="BT264" i="1"/>
  <c r="BU264" i="1"/>
  <c r="BT248" i="1"/>
  <c r="BU248" i="1"/>
  <c r="BT240" i="1"/>
  <c r="BU240" i="1"/>
  <c r="BT224" i="1"/>
  <c r="BU224" i="1"/>
  <c r="BT216" i="1"/>
  <c r="BU216" i="1"/>
  <c r="BT208" i="1"/>
  <c r="BU208" i="1"/>
  <c r="BT200" i="1"/>
  <c r="BU200" i="1"/>
  <c r="BT184" i="1"/>
  <c r="BU184" i="1"/>
  <c r="BT176" i="1"/>
  <c r="BU176" i="1"/>
  <c r="BT160" i="1"/>
  <c r="BU160" i="1"/>
  <c r="BT152" i="1"/>
  <c r="BU152" i="1"/>
  <c r="BT144" i="1"/>
  <c r="BU144" i="1"/>
  <c r="BT136" i="1"/>
  <c r="BU136" i="1"/>
  <c r="BT120" i="1"/>
  <c r="BU120" i="1"/>
  <c r="BT112" i="1"/>
  <c r="BU112" i="1"/>
  <c r="BT104" i="1"/>
  <c r="BU104" i="1"/>
  <c r="BT88" i="1"/>
  <c r="BU88" i="1"/>
  <c r="BT80" i="1"/>
  <c r="BU80" i="1"/>
  <c r="BT64" i="1"/>
  <c r="BU64" i="1"/>
  <c r="BT56" i="1"/>
  <c r="BU56" i="1"/>
  <c r="BT48" i="1"/>
  <c r="BU48" i="1"/>
  <c r="BT40" i="1"/>
  <c r="BU40" i="1"/>
  <c r="BT24" i="1"/>
  <c r="BU24" i="1"/>
  <c r="BT16" i="1"/>
  <c r="BU16" i="1"/>
  <c r="DV303" i="1"/>
  <c r="CT303" i="1"/>
  <c r="DV295" i="1"/>
  <c r="CT295" i="1"/>
  <c r="DV287" i="1"/>
  <c r="CT287" i="1"/>
  <c r="DV279" i="1"/>
  <c r="CT279" i="1"/>
  <c r="DV271" i="1"/>
  <c r="CT271" i="1"/>
  <c r="DV263" i="1"/>
  <c r="CT263" i="1"/>
  <c r="DV255" i="1"/>
  <c r="CT255" i="1"/>
  <c r="DV247" i="1"/>
  <c r="CT247" i="1"/>
  <c r="DV239" i="1"/>
  <c r="CT239" i="1"/>
  <c r="DV231" i="1"/>
  <c r="CT231" i="1"/>
  <c r="DV223" i="1"/>
  <c r="CT223" i="1"/>
  <c r="DV215" i="1"/>
  <c r="CT215" i="1"/>
  <c r="DV207" i="1"/>
  <c r="CT207" i="1"/>
  <c r="DV199" i="1"/>
  <c r="CT199" i="1"/>
  <c r="DV191" i="1"/>
  <c r="CT191" i="1"/>
  <c r="DV183" i="1"/>
  <c r="CT183" i="1"/>
  <c r="DV175" i="1"/>
  <c r="CT175" i="1"/>
  <c r="DV167" i="1"/>
  <c r="CT167" i="1"/>
  <c r="DV159" i="1"/>
  <c r="CT159" i="1"/>
  <c r="DV151" i="1"/>
  <c r="CT151" i="1"/>
  <c r="DV143" i="1"/>
  <c r="CT143" i="1"/>
  <c r="DV135" i="1"/>
  <c r="CT135" i="1"/>
  <c r="DV127" i="1"/>
  <c r="CT127" i="1"/>
  <c r="DV119" i="1"/>
  <c r="CT119" i="1"/>
  <c r="DV111" i="1"/>
  <c r="CT111" i="1"/>
  <c r="DV103" i="1"/>
  <c r="CT103" i="1"/>
  <c r="DV95" i="1"/>
  <c r="CT95" i="1"/>
  <c r="DV87" i="1"/>
  <c r="CT87" i="1"/>
  <c r="DV79" i="1"/>
  <c r="CT79" i="1"/>
  <c r="DV71" i="1"/>
  <c r="CT71" i="1"/>
  <c r="DV63" i="1"/>
  <c r="CT63" i="1"/>
  <c r="DV55" i="1"/>
  <c r="CT55" i="1"/>
  <c r="DV47" i="1"/>
  <c r="CT47" i="1"/>
  <c r="DV39" i="1"/>
  <c r="CT39" i="1"/>
  <c r="DV31" i="1"/>
  <c r="CT31" i="1"/>
  <c r="DV23" i="1"/>
  <c r="CT23" i="1"/>
  <c r="DV302" i="1"/>
  <c r="CT302" i="1"/>
  <c r="DV294" i="1"/>
  <c r="CT294" i="1"/>
  <c r="DV286" i="1"/>
  <c r="CT286" i="1"/>
  <c r="DV278" i="1"/>
  <c r="CT278" i="1"/>
  <c r="DV270" i="1"/>
  <c r="CT270" i="1"/>
  <c r="DV262" i="1"/>
  <c r="CT262" i="1"/>
  <c r="DV254" i="1"/>
  <c r="CT254" i="1"/>
  <c r="DV246" i="1"/>
  <c r="CT246" i="1"/>
  <c r="DV238" i="1"/>
  <c r="CT238" i="1"/>
  <c r="DV230" i="1"/>
  <c r="CT230" i="1"/>
  <c r="DV222" i="1"/>
  <c r="CT222" i="1"/>
  <c r="DV214" i="1"/>
  <c r="CT214" i="1"/>
  <c r="DV206" i="1"/>
  <c r="CT206" i="1"/>
  <c r="DV198" i="1"/>
  <c r="CT198" i="1"/>
  <c r="DV190" i="1"/>
  <c r="CT190" i="1"/>
  <c r="DV182" i="1"/>
  <c r="CT182" i="1"/>
  <c r="DV174" i="1"/>
  <c r="CT174" i="1"/>
  <c r="DV166" i="1"/>
  <c r="CT166" i="1"/>
  <c r="DV158" i="1"/>
  <c r="CT158" i="1"/>
  <c r="DV150" i="1"/>
  <c r="CT150" i="1"/>
  <c r="DV142" i="1"/>
  <c r="CT142" i="1"/>
  <c r="DV134" i="1"/>
  <c r="CT134" i="1"/>
  <c r="DV126" i="1"/>
  <c r="CT126" i="1"/>
  <c r="DV118" i="1"/>
  <c r="CT118" i="1"/>
  <c r="DV110" i="1"/>
  <c r="CT110" i="1"/>
  <c r="DV102" i="1"/>
  <c r="CT102" i="1"/>
  <c r="DV94" i="1"/>
  <c r="CT94" i="1"/>
  <c r="DV86" i="1"/>
  <c r="CT86" i="1"/>
  <c r="DV78" i="1"/>
  <c r="CT78" i="1"/>
  <c r="DV70" i="1"/>
  <c r="CT70" i="1"/>
  <c r="DV62" i="1"/>
  <c r="CT62" i="1"/>
  <c r="DV54" i="1"/>
  <c r="CT54" i="1"/>
  <c r="DV46" i="1"/>
  <c r="CT46" i="1"/>
  <c r="DV38" i="1"/>
  <c r="CT38" i="1"/>
  <c r="DV30" i="1"/>
  <c r="CT30" i="1"/>
  <c r="DV22" i="1"/>
  <c r="CT22" i="1"/>
  <c r="DV301" i="1"/>
  <c r="CT301" i="1"/>
  <c r="DV293" i="1"/>
  <c r="CT293" i="1"/>
  <c r="DV285" i="1"/>
  <c r="CT285" i="1"/>
  <c r="DV277" i="1"/>
  <c r="CT277" i="1"/>
  <c r="DV269" i="1"/>
  <c r="CT269" i="1"/>
  <c r="DV261" i="1"/>
  <c r="CT261" i="1"/>
  <c r="DV253" i="1"/>
  <c r="CT253" i="1"/>
  <c r="DV245" i="1"/>
  <c r="CT245" i="1"/>
  <c r="DV237" i="1"/>
  <c r="CT237" i="1"/>
  <c r="DV229" i="1"/>
  <c r="CT229" i="1"/>
  <c r="DV221" i="1"/>
  <c r="CT221" i="1"/>
  <c r="DV213" i="1"/>
  <c r="CT213" i="1"/>
  <c r="DV205" i="1"/>
  <c r="CT205" i="1"/>
  <c r="DV197" i="1"/>
  <c r="CT197" i="1"/>
  <c r="DV189" i="1"/>
  <c r="CT189" i="1"/>
  <c r="DV181" i="1"/>
  <c r="CT181" i="1"/>
  <c r="DV173" i="1"/>
  <c r="CT173" i="1"/>
  <c r="DV165" i="1"/>
  <c r="CT165" i="1"/>
  <c r="DV157" i="1"/>
  <c r="CT157" i="1"/>
  <c r="DV149" i="1"/>
  <c r="CT149" i="1"/>
  <c r="DV141" i="1"/>
  <c r="CT141" i="1"/>
  <c r="DV133" i="1"/>
  <c r="CT133" i="1"/>
  <c r="DV125" i="1"/>
  <c r="CT125" i="1"/>
  <c r="DV117" i="1"/>
  <c r="CT117" i="1"/>
  <c r="DV109" i="1"/>
  <c r="CT109" i="1"/>
  <c r="DV101" i="1"/>
  <c r="CT101" i="1"/>
  <c r="DV93" i="1"/>
  <c r="CT93" i="1"/>
  <c r="DV85" i="1"/>
  <c r="CT85" i="1"/>
  <c r="DV77" i="1"/>
  <c r="CT77" i="1"/>
  <c r="DV69" i="1"/>
  <c r="CT69" i="1"/>
  <c r="DV61" i="1"/>
  <c r="CT61" i="1"/>
  <c r="DV53" i="1"/>
  <c r="CT53" i="1"/>
  <c r="DV45" i="1"/>
  <c r="CT45" i="1"/>
  <c r="DV37" i="1"/>
  <c r="CT37" i="1"/>
  <c r="DV29" i="1"/>
  <c r="CT29" i="1"/>
  <c r="DV21" i="1"/>
  <c r="CT21" i="1"/>
  <c r="DV308" i="1"/>
  <c r="CT308" i="1"/>
  <c r="DV300" i="1"/>
  <c r="CT300" i="1"/>
  <c r="DV292" i="1"/>
  <c r="CT292" i="1"/>
  <c r="DV284" i="1"/>
  <c r="CT284" i="1"/>
  <c r="DV276" i="1"/>
  <c r="CT276" i="1"/>
  <c r="DV268" i="1"/>
  <c r="CT268" i="1"/>
  <c r="DV260" i="1"/>
  <c r="CT260" i="1"/>
  <c r="DV252" i="1"/>
  <c r="CT252" i="1"/>
  <c r="DV244" i="1"/>
  <c r="CT244" i="1"/>
  <c r="DV236" i="1"/>
  <c r="CT236" i="1"/>
  <c r="DV228" i="1"/>
  <c r="CT228" i="1"/>
  <c r="DV220" i="1"/>
  <c r="CT220" i="1"/>
  <c r="DV212" i="1"/>
  <c r="CT212" i="1"/>
  <c r="DV204" i="1"/>
  <c r="CT204" i="1"/>
  <c r="DV196" i="1"/>
  <c r="CT196" i="1"/>
  <c r="DV188" i="1"/>
  <c r="CT188" i="1"/>
  <c r="DV180" i="1"/>
  <c r="CT180" i="1"/>
  <c r="DV172" i="1"/>
  <c r="CT172" i="1"/>
  <c r="DV164" i="1"/>
  <c r="CT164" i="1"/>
  <c r="DV156" i="1"/>
  <c r="CT156" i="1"/>
  <c r="DV148" i="1"/>
  <c r="CT148" i="1"/>
  <c r="DV140" i="1"/>
  <c r="CT140" i="1"/>
  <c r="DV132" i="1"/>
  <c r="CT132" i="1"/>
  <c r="DV124" i="1"/>
  <c r="CT124" i="1"/>
  <c r="DV116" i="1"/>
  <c r="CT116" i="1"/>
  <c r="DV108" i="1"/>
  <c r="CT108" i="1"/>
  <c r="DV100" i="1"/>
  <c r="CT100" i="1"/>
  <c r="DV92" i="1"/>
  <c r="CT92" i="1"/>
  <c r="DV84" i="1"/>
  <c r="CT84" i="1"/>
  <c r="DV76" i="1"/>
  <c r="CT76" i="1"/>
  <c r="DV68" i="1"/>
  <c r="CT68" i="1"/>
  <c r="DV60" i="1"/>
  <c r="CT60" i="1"/>
  <c r="DV52" i="1"/>
  <c r="CT52" i="1"/>
  <c r="DV44" i="1"/>
  <c r="CT44" i="1"/>
  <c r="DV36" i="1"/>
  <c r="CT36" i="1"/>
  <c r="DV28" i="1"/>
  <c r="CT28" i="1"/>
  <c r="DV20" i="1"/>
  <c r="CT20" i="1"/>
  <c r="DV307" i="1"/>
  <c r="CT307" i="1"/>
  <c r="DV299" i="1"/>
  <c r="CT299" i="1"/>
  <c r="DV291" i="1"/>
  <c r="CT291" i="1"/>
  <c r="DV283" i="1"/>
  <c r="CT283" i="1"/>
  <c r="DV275" i="1"/>
  <c r="CT275" i="1"/>
  <c r="DV267" i="1"/>
  <c r="CT267" i="1"/>
  <c r="DV259" i="1"/>
  <c r="CT259" i="1"/>
  <c r="DV251" i="1"/>
  <c r="CT251" i="1"/>
  <c r="DV243" i="1"/>
  <c r="CT243" i="1"/>
  <c r="DV235" i="1"/>
  <c r="CT235" i="1"/>
  <c r="DV227" i="1"/>
  <c r="CT227" i="1"/>
  <c r="DV219" i="1"/>
  <c r="CT219" i="1"/>
  <c r="DV211" i="1"/>
  <c r="CT211" i="1"/>
  <c r="DV203" i="1"/>
  <c r="CT203" i="1"/>
  <c r="DV195" i="1"/>
  <c r="CT195" i="1"/>
  <c r="DV187" i="1"/>
  <c r="CT187" i="1"/>
  <c r="DV179" i="1"/>
  <c r="CT179" i="1"/>
  <c r="DV171" i="1"/>
  <c r="CT171" i="1"/>
  <c r="DV163" i="1"/>
  <c r="CT163" i="1"/>
  <c r="DV155" i="1"/>
  <c r="CT155" i="1"/>
  <c r="DV147" i="1"/>
  <c r="CT147" i="1"/>
  <c r="DV139" i="1"/>
  <c r="CT139" i="1"/>
  <c r="DV131" i="1"/>
  <c r="CT131" i="1"/>
  <c r="DV123" i="1"/>
  <c r="CT123" i="1"/>
  <c r="DV115" i="1"/>
  <c r="CT115" i="1"/>
  <c r="DV107" i="1"/>
  <c r="CT107" i="1"/>
  <c r="DV99" i="1"/>
  <c r="CT99" i="1"/>
  <c r="DV91" i="1"/>
  <c r="CT91" i="1"/>
  <c r="DV83" i="1"/>
  <c r="CT83" i="1"/>
  <c r="DV75" i="1"/>
  <c r="CT75" i="1"/>
  <c r="DV67" i="1"/>
  <c r="CT67" i="1"/>
  <c r="DV59" i="1"/>
  <c r="CT59" i="1"/>
  <c r="DV51" i="1"/>
  <c r="CT51" i="1"/>
  <c r="DV43" i="1"/>
  <c r="CT43" i="1"/>
  <c r="DV35" i="1"/>
  <c r="CT35" i="1"/>
  <c r="DV27" i="1"/>
  <c r="CT27" i="1"/>
  <c r="DV19" i="1"/>
  <c r="CT19" i="1"/>
  <c r="DV306" i="1"/>
  <c r="CT306" i="1"/>
  <c r="DV298" i="1"/>
  <c r="CT298" i="1"/>
  <c r="DV290" i="1"/>
  <c r="CT290" i="1"/>
  <c r="DV282" i="1"/>
  <c r="CT282" i="1"/>
  <c r="DV274" i="1"/>
  <c r="CT274" i="1"/>
  <c r="DV266" i="1"/>
  <c r="CT266" i="1"/>
  <c r="DV258" i="1"/>
  <c r="CT258" i="1"/>
  <c r="DV250" i="1"/>
  <c r="CT250" i="1"/>
  <c r="DV242" i="1"/>
  <c r="CT242" i="1"/>
  <c r="DV234" i="1"/>
  <c r="CT234" i="1"/>
  <c r="DV226" i="1"/>
  <c r="CT226" i="1"/>
  <c r="DV218" i="1"/>
  <c r="CT218" i="1"/>
  <c r="DV210" i="1"/>
  <c r="CT210" i="1"/>
  <c r="DV202" i="1"/>
  <c r="CT202" i="1"/>
  <c r="DV194" i="1"/>
  <c r="CT194" i="1"/>
  <c r="DV186" i="1"/>
  <c r="CT186" i="1"/>
  <c r="DV178" i="1"/>
  <c r="CT178" i="1"/>
  <c r="DV170" i="1"/>
  <c r="CT170" i="1"/>
  <c r="DV162" i="1"/>
  <c r="CT162" i="1"/>
  <c r="DV154" i="1"/>
  <c r="CT154" i="1"/>
  <c r="DV146" i="1"/>
  <c r="CT146" i="1"/>
  <c r="DV138" i="1"/>
  <c r="CT138" i="1"/>
  <c r="DV130" i="1"/>
  <c r="CT130" i="1"/>
  <c r="DV122" i="1"/>
  <c r="CT122" i="1"/>
  <c r="DV114" i="1"/>
  <c r="CT114" i="1"/>
  <c r="DV106" i="1"/>
  <c r="CT106" i="1"/>
  <c r="DV98" i="1"/>
  <c r="CT98" i="1"/>
  <c r="DV90" i="1"/>
  <c r="CT90" i="1"/>
  <c r="DV82" i="1"/>
  <c r="CT82" i="1"/>
  <c r="DV74" i="1"/>
  <c r="CT74" i="1"/>
  <c r="DV66" i="1"/>
  <c r="CT66" i="1"/>
  <c r="DV58" i="1"/>
  <c r="CT58" i="1"/>
  <c r="DV50" i="1"/>
  <c r="CT50" i="1"/>
  <c r="DV42" i="1"/>
  <c r="CT42" i="1"/>
  <c r="DV34" i="1"/>
  <c r="CT34" i="1"/>
  <c r="DV26" i="1"/>
  <c r="CT26" i="1"/>
  <c r="DV18" i="1"/>
  <c r="CT18" i="1"/>
  <c r="DV305" i="1"/>
  <c r="CT305" i="1"/>
  <c r="DV297" i="1"/>
  <c r="CT297" i="1"/>
  <c r="DV289" i="1"/>
  <c r="CT289" i="1"/>
  <c r="DV281" i="1"/>
  <c r="CT281" i="1"/>
  <c r="DV273" i="1"/>
  <c r="CT273" i="1"/>
  <c r="DV265" i="1"/>
  <c r="CT265" i="1"/>
  <c r="DV257" i="1"/>
  <c r="CT257" i="1"/>
  <c r="DV249" i="1"/>
  <c r="CT249" i="1"/>
  <c r="DV241" i="1"/>
  <c r="CT241" i="1"/>
  <c r="DV233" i="1"/>
  <c r="CT233" i="1"/>
  <c r="DV225" i="1"/>
  <c r="CT225" i="1"/>
  <c r="DV217" i="1"/>
  <c r="CT217" i="1"/>
  <c r="DV209" i="1"/>
  <c r="CT209" i="1"/>
  <c r="DV201" i="1"/>
  <c r="CT201" i="1"/>
  <c r="DV193" i="1"/>
  <c r="CT193" i="1"/>
  <c r="DV185" i="1"/>
  <c r="CT185" i="1"/>
  <c r="DV177" i="1"/>
  <c r="CT177" i="1"/>
  <c r="DV169" i="1"/>
  <c r="CT169" i="1"/>
  <c r="DV161" i="1"/>
  <c r="CT161" i="1"/>
  <c r="DV153" i="1"/>
  <c r="CT153" i="1"/>
  <c r="DV145" i="1"/>
  <c r="CT145" i="1"/>
  <c r="DV137" i="1"/>
  <c r="CT137" i="1"/>
  <c r="DV129" i="1"/>
  <c r="CT129" i="1"/>
  <c r="DV121" i="1"/>
  <c r="CT121" i="1"/>
  <c r="DV113" i="1"/>
  <c r="CT113" i="1"/>
  <c r="DV105" i="1"/>
  <c r="CT105" i="1"/>
  <c r="DV97" i="1"/>
  <c r="CT97" i="1"/>
  <c r="DV89" i="1"/>
  <c r="CT89" i="1"/>
  <c r="DV81" i="1"/>
  <c r="CT81" i="1"/>
  <c r="DV73" i="1"/>
  <c r="CT73" i="1"/>
  <c r="DV65" i="1"/>
  <c r="CT65" i="1"/>
  <c r="DV57" i="1"/>
  <c r="CT57" i="1"/>
  <c r="DV49" i="1"/>
  <c r="CT49" i="1"/>
  <c r="DV41" i="1"/>
  <c r="CT41" i="1"/>
  <c r="DV33" i="1"/>
  <c r="CT33" i="1"/>
  <c r="DV25" i="1"/>
  <c r="CT25" i="1"/>
  <c r="DV17" i="1"/>
  <c r="CT17" i="1"/>
  <c r="DV304" i="1"/>
  <c r="CT304" i="1"/>
  <c r="DV296" i="1"/>
  <c r="CT296" i="1"/>
  <c r="DV288" i="1"/>
  <c r="CT288" i="1"/>
  <c r="DV280" i="1"/>
  <c r="CT280" i="1"/>
  <c r="DV272" i="1"/>
  <c r="CT272" i="1"/>
  <c r="DV264" i="1"/>
  <c r="CT264" i="1"/>
  <c r="DV256" i="1"/>
  <c r="CT256" i="1"/>
  <c r="DV248" i="1"/>
  <c r="CT248" i="1"/>
  <c r="DV240" i="1"/>
  <c r="CT240" i="1"/>
  <c r="DV232" i="1"/>
  <c r="CT232" i="1"/>
  <c r="DV224" i="1"/>
  <c r="CT224" i="1"/>
  <c r="DV216" i="1"/>
  <c r="CT216" i="1"/>
  <c r="DV208" i="1"/>
  <c r="CT208" i="1"/>
  <c r="DV200" i="1"/>
  <c r="CT200" i="1"/>
  <c r="DV192" i="1"/>
  <c r="CT192" i="1"/>
  <c r="DV184" i="1"/>
  <c r="CT184" i="1"/>
  <c r="DV176" i="1"/>
  <c r="CT176" i="1"/>
  <c r="DV168" i="1"/>
  <c r="CT168" i="1"/>
  <c r="DV160" i="1"/>
  <c r="CT160" i="1"/>
  <c r="DV152" i="1"/>
  <c r="CT152" i="1"/>
  <c r="DV144" i="1"/>
  <c r="CT144" i="1"/>
  <c r="DV136" i="1"/>
  <c r="CT136" i="1"/>
  <c r="DV128" i="1"/>
  <c r="CT128" i="1"/>
  <c r="DV120" i="1"/>
  <c r="CT120" i="1"/>
  <c r="DV112" i="1"/>
  <c r="CT112" i="1"/>
  <c r="DV104" i="1"/>
  <c r="CT104" i="1"/>
  <c r="DV96" i="1"/>
  <c r="CT96" i="1"/>
  <c r="DV88" i="1"/>
  <c r="CT88" i="1"/>
  <c r="DV80" i="1"/>
  <c r="CT80" i="1"/>
  <c r="DV72" i="1"/>
  <c r="CT72" i="1"/>
  <c r="DV64" i="1"/>
  <c r="CT64" i="1"/>
  <c r="DV56" i="1"/>
  <c r="CT56" i="1"/>
  <c r="DV48" i="1"/>
  <c r="CT48" i="1"/>
  <c r="DV40" i="1"/>
  <c r="CT40" i="1"/>
  <c r="DV32" i="1"/>
  <c r="CT32" i="1"/>
  <c r="DV24" i="1"/>
  <c r="CT24" i="1"/>
  <c r="DV16" i="1"/>
  <c r="CT16" i="1"/>
  <c r="EV287" i="1"/>
  <c r="FW287" i="1"/>
  <c r="EV263" i="1"/>
  <c r="FW263" i="1"/>
  <c r="EV231" i="1"/>
  <c r="FW231" i="1"/>
  <c r="EV199" i="1"/>
  <c r="FW199" i="1"/>
  <c r="EV167" i="1"/>
  <c r="FW167" i="1"/>
  <c r="EV135" i="1"/>
  <c r="FW135" i="1"/>
  <c r="EV111" i="1"/>
  <c r="FW111" i="1"/>
  <c r="EV79" i="1"/>
  <c r="FW79" i="1"/>
  <c r="EV39" i="1"/>
  <c r="FW39" i="1"/>
  <c r="EV294" i="1"/>
  <c r="FW294" i="1"/>
  <c r="EV278" i="1"/>
  <c r="FW278" i="1"/>
  <c r="EV246" i="1"/>
  <c r="FW246" i="1"/>
  <c r="EV230" i="1"/>
  <c r="FW230" i="1"/>
  <c r="EV206" i="1"/>
  <c r="FW206" i="1"/>
  <c r="EV174" i="1"/>
  <c r="FW174" i="1"/>
  <c r="EV150" i="1"/>
  <c r="FW150" i="1"/>
  <c r="EV134" i="1"/>
  <c r="FW134" i="1"/>
  <c r="EV118" i="1"/>
  <c r="FW118" i="1"/>
  <c r="EV102" i="1"/>
  <c r="FW102" i="1"/>
  <c r="EV86" i="1"/>
  <c r="FW86" i="1"/>
  <c r="EV70" i="1"/>
  <c r="FW70" i="1"/>
  <c r="EV62" i="1"/>
  <c r="FW62" i="1"/>
  <c r="EV301" i="1"/>
  <c r="FW301" i="1"/>
  <c r="EV293" i="1"/>
  <c r="FW293" i="1"/>
  <c r="EV285" i="1"/>
  <c r="FW285" i="1"/>
  <c r="EV277" i="1"/>
  <c r="FW277" i="1"/>
  <c r="EV269" i="1"/>
  <c r="FW269" i="1"/>
  <c r="EV261" i="1"/>
  <c r="FW261" i="1"/>
  <c r="EV253" i="1"/>
  <c r="FW253" i="1"/>
  <c r="EV245" i="1"/>
  <c r="FW245" i="1"/>
  <c r="EV237" i="1"/>
  <c r="FW237" i="1"/>
  <c r="EV229" i="1"/>
  <c r="FW229" i="1"/>
  <c r="EV221" i="1"/>
  <c r="FW221" i="1"/>
  <c r="EV213" i="1"/>
  <c r="FW213" i="1"/>
  <c r="EV205" i="1"/>
  <c r="FW205" i="1"/>
  <c r="EV197" i="1"/>
  <c r="FW197" i="1"/>
  <c r="EV189" i="1"/>
  <c r="FW189" i="1"/>
  <c r="EV181" i="1"/>
  <c r="FW181" i="1"/>
  <c r="EV173" i="1"/>
  <c r="FW173" i="1"/>
  <c r="EV165" i="1"/>
  <c r="FW165" i="1"/>
  <c r="EV157" i="1"/>
  <c r="FW157" i="1"/>
  <c r="EV149" i="1"/>
  <c r="FW149" i="1"/>
  <c r="EV141" i="1"/>
  <c r="FW141" i="1"/>
  <c r="EV133" i="1"/>
  <c r="FW133" i="1"/>
  <c r="EV125" i="1"/>
  <c r="FW125" i="1"/>
  <c r="EV117" i="1"/>
  <c r="FW117" i="1"/>
  <c r="EV109" i="1"/>
  <c r="FW109" i="1"/>
  <c r="EV101" i="1"/>
  <c r="FW101" i="1"/>
  <c r="EV93" i="1"/>
  <c r="FW93" i="1"/>
  <c r="EV85" i="1"/>
  <c r="FW85" i="1"/>
  <c r="EV77" i="1"/>
  <c r="FW77" i="1"/>
  <c r="EV69" i="1"/>
  <c r="FW69" i="1"/>
  <c r="EV61" i="1"/>
  <c r="FW61" i="1"/>
  <c r="EV53" i="1"/>
  <c r="FW53" i="1"/>
  <c r="EV45" i="1"/>
  <c r="FW45" i="1"/>
  <c r="EV37" i="1"/>
  <c r="FW37" i="1"/>
  <c r="EV29" i="1"/>
  <c r="FW29" i="1"/>
  <c r="EV21" i="1"/>
  <c r="FW21" i="1"/>
  <c r="EV295" i="1"/>
  <c r="FW295" i="1"/>
  <c r="EV255" i="1"/>
  <c r="FW255" i="1"/>
  <c r="EV223" i="1"/>
  <c r="FW223" i="1"/>
  <c r="EV191" i="1"/>
  <c r="FW191" i="1"/>
  <c r="EV159" i="1"/>
  <c r="FW159" i="1"/>
  <c r="EV127" i="1"/>
  <c r="FW127" i="1"/>
  <c r="EV87" i="1"/>
  <c r="FW87" i="1"/>
  <c r="EV31" i="1"/>
  <c r="FW31" i="1"/>
  <c r="EV286" i="1"/>
  <c r="FW286" i="1"/>
  <c r="EV270" i="1"/>
  <c r="FW270" i="1"/>
  <c r="EV238" i="1"/>
  <c r="FW238" i="1"/>
  <c r="EV222" i="1"/>
  <c r="FW222" i="1"/>
  <c r="EV198" i="1"/>
  <c r="FW198" i="1"/>
  <c r="EV166" i="1"/>
  <c r="FW166" i="1"/>
  <c r="EV158" i="1"/>
  <c r="FW158" i="1"/>
  <c r="EV142" i="1"/>
  <c r="FW142" i="1"/>
  <c r="EV126" i="1"/>
  <c r="FW126" i="1"/>
  <c r="EV110" i="1"/>
  <c r="FW110" i="1"/>
  <c r="EV94" i="1"/>
  <c r="FW94" i="1"/>
  <c r="EV78" i="1"/>
  <c r="FW78" i="1"/>
  <c r="EV46" i="1"/>
  <c r="FW46" i="1"/>
  <c r="EV308" i="1"/>
  <c r="FW308" i="1"/>
  <c r="EV300" i="1"/>
  <c r="FW300" i="1"/>
  <c r="EV292" i="1"/>
  <c r="FW292" i="1"/>
  <c r="EV284" i="1"/>
  <c r="FW284" i="1"/>
  <c r="EV276" i="1"/>
  <c r="FW276" i="1"/>
  <c r="EV268" i="1"/>
  <c r="FW268" i="1"/>
  <c r="EV260" i="1"/>
  <c r="FW260" i="1"/>
  <c r="EV252" i="1"/>
  <c r="FW252" i="1"/>
  <c r="EV244" i="1"/>
  <c r="FW244" i="1"/>
  <c r="EV236" i="1"/>
  <c r="FW236" i="1"/>
  <c r="EV228" i="1"/>
  <c r="FW228" i="1"/>
  <c r="EV220" i="1"/>
  <c r="FW220" i="1"/>
  <c r="EV212" i="1"/>
  <c r="FW212" i="1"/>
  <c r="EV204" i="1"/>
  <c r="FW204" i="1"/>
  <c r="EV196" i="1"/>
  <c r="FW196" i="1"/>
  <c r="EV188" i="1"/>
  <c r="FW188" i="1"/>
  <c r="EV180" i="1"/>
  <c r="FW180" i="1"/>
  <c r="EV172" i="1"/>
  <c r="FW172" i="1"/>
  <c r="EV164" i="1"/>
  <c r="FW164" i="1"/>
  <c r="EV156" i="1"/>
  <c r="FW156" i="1"/>
  <c r="EV148" i="1"/>
  <c r="FW148" i="1"/>
  <c r="EV140" i="1"/>
  <c r="FW140" i="1"/>
  <c r="EV132" i="1"/>
  <c r="FW132" i="1"/>
  <c r="EV124" i="1"/>
  <c r="FW124" i="1"/>
  <c r="EV116" i="1"/>
  <c r="FW116" i="1"/>
  <c r="EV108" i="1"/>
  <c r="FW108" i="1"/>
  <c r="EV100" i="1"/>
  <c r="FW100" i="1"/>
  <c r="EV92" i="1"/>
  <c r="FW92" i="1"/>
  <c r="EV84" i="1"/>
  <c r="FW84" i="1"/>
  <c r="EV76" i="1"/>
  <c r="FW76" i="1"/>
  <c r="EV68" i="1"/>
  <c r="FW68" i="1"/>
  <c r="EV60" i="1"/>
  <c r="FW60" i="1"/>
  <c r="EV52" i="1"/>
  <c r="FW52" i="1"/>
  <c r="EV44" i="1"/>
  <c r="FW44" i="1"/>
  <c r="EV36" i="1"/>
  <c r="FW36" i="1"/>
  <c r="EV28" i="1"/>
  <c r="FW28" i="1"/>
  <c r="EV20" i="1"/>
  <c r="FW20" i="1"/>
  <c r="EV54" i="1"/>
  <c r="FW54" i="1"/>
  <c r="NM30" i="1"/>
  <c r="NN30" i="1" s="1"/>
  <c r="NM38" i="1"/>
  <c r="NN38" i="1" s="1"/>
  <c r="EV307" i="1"/>
  <c r="FW307" i="1"/>
  <c r="EV299" i="1"/>
  <c r="FW299" i="1"/>
  <c r="EV291" i="1"/>
  <c r="FW291" i="1"/>
  <c r="EV283" i="1"/>
  <c r="FW283" i="1"/>
  <c r="EV275" i="1"/>
  <c r="FW275" i="1"/>
  <c r="EV267" i="1"/>
  <c r="FW267" i="1"/>
  <c r="EV259" i="1"/>
  <c r="FW259" i="1"/>
  <c r="EV251" i="1"/>
  <c r="FW251" i="1"/>
  <c r="EV243" i="1"/>
  <c r="FW243" i="1"/>
  <c r="EV235" i="1"/>
  <c r="FW235" i="1"/>
  <c r="EV227" i="1"/>
  <c r="FW227" i="1"/>
  <c r="EV219" i="1"/>
  <c r="FW219" i="1"/>
  <c r="EV211" i="1"/>
  <c r="FW211" i="1"/>
  <c r="EV203" i="1"/>
  <c r="FW203" i="1"/>
  <c r="EV195" i="1"/>
  <c r="FW195" i="1"/>
  <c r="EV187" i="1"/>
  <c r="FW187" i="1"/>
  <c r="EV179" i="1"/>
  <c r="FW179" i="1"/>
  <c r="EV171" i="1"/>
  <c r="FW171" i="1"/>
  <c r="EV163" i="1"/>
  <c r="FW163" i="1"/>
  <c r="EV155" i="1"/>
  <c r="FW155" i="1"/>
  <c r="EV147" i="1"/>
  <c r="FW147" i="1"/>
  <c r="EV139" i="1"/>
  <c r="FW139" i="1"/>
  <c r="EV131" i="1"/>
  <c r="FW131" i="1"/>
  <c r="EV123" i="1"/>
  <c r="FW123" i="1"/>
  <c r="EV115" i="1"/>
  <c r="FW115" i="1"/>
  <c r="EV107" i="1"/>
  <c r="FW107" i="1"/>
  <c r="EV99" i="1"/>
  <c r="FW99" i="1"/>
  <c r="EV91" i="1"/>
  <c r="FW91" i="1"/>
  <c r="EV83" i="1"/>
  <c r="FW83" i="1"/>
  <c r="EV75" i="1"/>
  <c r="FW75" i="1"/>
  <c r="EV67" i="1"/>
  <c r="FW67" i="1"/>
  <c r="EV59" i="1"/>
  <c r="FW59" i="1"/>
  <c r="EV51" i="1"/>
  <c r="FW51" i="1"/>
  <c r="EV43" i="1"/>
  <c r="FW43" i="1"/>
  <c r="EV35" i="1"/>
  <c r="FW35" i="1"/>
  <c r="EV27" i="1"/>
  <c r="FW27" i="1"/>
  <c r="EV19" i="1"/>
  <c r="FW19" i="1"/>
  <c r="EV303" i="1"/>
  <c r="FW303" i="1"/>
  <c r="EV271" i="1"/>
  <c r="FW271" i="1"/>
  <c r="EV239" i="1"/>
  <c r="FW239" i="1"/>
  <c r="EV207" i="1"/>
  <c r="FW207" i="1"/>
  <c r="EV175" i="1"/>
  <c r="FW175" i="1"/>
  <c r="EV151" i="1"/>
  <c r="FW151" i="1"/>
  <c r="EV119" i="1"/>
  <c r="FW119" i="1"/>
  <c r="EV95" i="1"/>
  <c r="FW95" i="1"/>
  <c r="EV63" i="1"/>
  <c r="FW63" i="1"/>
  <c r="EV47" i="1"/>
  <c r="FW47" i="1"/>
  <c r="EV262" i="1"/>
  <c r="FW262" i="1"/>
  <c r="EV190" i="1"/>
  <c r="FW190" i="1"/>
  <c r="EV30" i="1"/>
  <c r="FW30" i="1"/>
  <c r="EV306" i="1"/>
  <c r="FW306" i="1"/>
  <c r="EV298" i="1"/>
  <c r="FW298" i="1"/>
  <c r="EV290" i="1"/>
  <c r="FW290" i="1"/>
  <c r="EV282" i="1"/>
  <c r="FW282" i="1"/>
  <c r="EV274" i="1"/>
  <c r="FW274" i="1"/>
  <c r="EV266" i="1"/>
  <c r="FW266" i="1"/>
  <c r="EV258" i="1"/>
  <c r="FW258" i="1"/>
  <c r="EV250" i="1"/>
  <c r="FW250" i="1"/>
  <c r="EV242" i="1"/>
  <c r="FW242" i="1"/>
  <c r="EV234" i="1"/>
  <c r="FW234" i="1"/>
  <c r="EV226" i="1"/>
  <c r="FW226" i="1"/>
  <c r="EV218" i="1"/>
  <c r="FW218" i="1"/>
  <c r="EV210" i="1"/>
  <c r="FW210" i="1"/>
  <c r="EV202" i="1"/>
  <c r="FW202" i="1"/>
  <c r="EV194" i="1"/>
  <c r="FW194" i="1"/>
  <c r="EV186" i="1"/>
  <c r="FW186" i="1"/>
  <c r="EV178" i="1"/>
  <c r="FW178" i="1"/>
  <c r="EV170" i="1"/>
  <c r="FW170" i="1"/>
  <c r="EV162" i="1"/>
  <c r="FW162" i="1"/>
  <c r="EV154" i="1"/>
  <c r="FW154" i="1"/>
  <c r="EV146" i="1"/>
  <c r="FW146" i="1"/>
  <c r="EV138" i="1"/>
  <c r="FW138" i="1"/>
  <c r="EV130" i="1"/>
  <c r="FW130" i="1"/>
  <c r="EV122" i="1"/>
  <c r="FW122" i="1"/>
  <c r="EV114" i="1"/>
  <c r="FW114" i="1"/>
  <c r="EV106" i="1"/>
  <c r="FW106" i="1"/>
  <c r="EV98" i="1"/>
  <c r="FW98" i="1"/>
  <c r="EV90" i="1"/>
  <c r="FW90" i="1"/>
  <c r="EV82" i="1"/>
  <c r="FW82" i="1"/>
  <c r="EV74" i="1"/>
  <c r="FW74" i="1"/>
  <c r="EV66" i="1"/>
  <c r="FW66" i="1"/>
  <c r="EV58" i="1"/>
  <c r="FW58" i="1"/>
  <c r="EV50" i="1"/>
  <c r="FW50" i="1"/>
  <c r="EV42" i="1"/>
  <c r="FW42" i="1"/>
  <c r="EV34" i="1"/>
  <c r="FW34" i="1"/>
  <c r="EV26" i="1"/>
  <c r="FW26" i="1"/>
  <c r="EV18" i="1"/>
  <c r="FW18" i="1"/>
  <c r="EV279" i="1"/>
  <c r="FW279" i="1"/>
  <c r="EV247" i="1"/>
  <c r="FW247" i="1"/>
  <c r="EV215" i="1"/>
  <c r="FW215" i="1"/>
  <c r="EV183" i="1"/>
  <c r="FW183" i="1"/>
  <c r="EV143" i="1"/>
  <c r="FW143" i="1"/>
  <c r="EV103" i="1"/>
  <c r="FW103" i="1"/>
  <c r="EV71" i="1"/>
  <c r="FW71" i="1"/>
  <c r="EV23" i="1"/>
  <c r="FW23" i="1"/>
  <c r="EV302" i="1"/>
  <c r="FW302" i="1"/>
  <c r="EV254" i="1"/>
  <c r="FW254" i="1"/>
  <c r="EV182" i="1"/>
  <c r="FW182" i="1"/>
  <c r="EV38" i="1"/>
  <c r="FW38" i="1"/>
  <c r="NM299" i="1"/>
  <c r="NN299" i="1" s="1"/>
  <c r="EV305" i="1"/>
  <c r="FW305" i="1"/>
  <c r="EV297" i="1"/>
  <c r="FW297" i="1"/>
  <c r="EV289" i="1"/>
  <c r="FW289" i="1"/>
  <c r="EV281" i="1"/>
  <c r="FW281" i="1"/>
  <c r="EV273" i="1"/>
  <c r="FW273" i="1"/>
  <c r="EV265" i="1"/>
  <c r="FW265" i="1"/>
  <c r="EV257" i="1"/>
  <c r="FW257" i="1"/>
  <c r="EV249" i="1"/>
  <c r="FW249" i="1"/>
  <c r="EV241" i="1"/>
  <c r="FW241" i="1"/>
  <c r="EV233" i="1"/>
  <c r="FW233" i="1"/>
  <c r="EV225" i="1"/>
  <c r="FW225" i="1"/>
  <c r="EV217" i="1"/>
  <c r="FW217" i="1"/>
  <c r="EV209" i="1"/>
  <c r="FW209" i="1"/>
  <c r="EV201" i="1"/>
  <c r="FW201" i="1"/>
  <c r="EV193" i="1"/>
  <c r="FW193" i="1"/>
  <c r="EV185" i="1"/>
  <c r="FW185" i="1"/>
  <c r="EV177" i="1"/>
  <c r="FW177" i="1"/>
  <c r="EV169" i="1"/>
  <c r="FW169" i="1"/>
  <c r="EV161" i="1"/>
  <c r="FW161" i="1"/>
  <c r="EV153" i="1"/>
  <c r="FW153" i="1"/>
  <c r="EV145" i="1"/>
  <c r="FW145" i="1"/>
  <c r="EV137" i="1"/>
  <c r="FW137" i="1"/>
  <c r="EV129" i="1"/>
  <c r="FW129" i="1"/>
  <c r="EV121" i="1"/>
  <c r="FW121" i="1"/>
  <c r="EV113" i="1"/>
  <c r="FW113" i="1"/>
  <c r="EV105" i="1"/>
  <c r="FW105" i="1"/>
  <c r="EV97" i="1"/>
  <c r="FW97" i="1"/>
  <c r="EV89" i="1"/>
  <c r="FW89" i="1"/>
  <c r="EV81" i="1"/>
  <c r="FW81" i="1"/>
  <c r="EV73" i="1"/>
  <c r="FW73" i="1"/>
  <c r="EV65" i="1"/>
  <c r="FW65" i="1"/>
  <c r="EV57" i="1"/>
  <c r="FW57" i="1"/>
  <c r="EV49" i="1"/>
  <c r="FW49" i="1"/>
  <c r="EV41" i="1"/>
  <c r="FW41" i="1"/>
  <c r="EV33" i="1"/>
  <c r="FW33" i="1"/>
  <c r="EV25" i="1"/>
  <c r="FW25" i="1"/>
  <c r="EV17" i="1"/>
  <c r="FW17" i="1"/>
  <c r="EV55" i="1"/>
  <c r="FW55" i="1"/>
  <c r="EV214" i="1"/>
  <c r="FW214" i="1"/>
  <c r="EV22" i="1"/>
  <c r="FW22" i="1"/>
  <c r="EV304" i="1"/>
  <c r="FW304" i="1"/>
  <c r="EV296" i="1"/>
  <c r="FW296" i="1"/>
  <c r="EV288" i="1"/>
  <c r="FW288" i="1"/>
  <c r="EV280" i="1"/>
  <c r="FW280" i="1"/>
  <c r="EV272" i="1"/>
  <c r="FW272" i="1"/>
  <c r="EV264" i="1"/>
  <c r="FW264" i="1"/>
  <c r="EV256" i="1"/>
  <c r="FW256" i="1"/>
  <c r="EV248" i="1"/>
  <c r="FW248" i="1"/>
  <c r="EV240" i="1"/>
  <c r="FW240" i="1"/>
  <c r="EV232" i="1"/>
  <c r="FW232" i="1"/>
  <c r="EV224" i="1"/>
  <c r="FW224" i="1"/>
  <c r="EV216" i="1"/>
  <c r="FW216" i="1"/>
  <c r="EV208" i="1"/>
  <c r="FW208" i="1"/>
  <c r="EV200" i="1"/>
  <c r="FW200" i="1"/>
  <c r="EV192" i="1"/>
  <c r="FW192" i="1"/>
  <c r="EV184" i="1"/>
  <c r="FW184" i="1"/>
  <c r="EV176" i="1"/>
  <c r="FW176" i="1"/>
  <c r="EV168" i="1"/>
  <c r="FW168" i="1"/>
  <c r="EV160" i="1"/>
  <c r="FW160" i="1"/>
  <c r="EV152" i="1"/>
  <c r="FW152" i="1"/>
  <c r="EV144" i="1"/>
  <c r="FW144" i="1"/>
  <c r="EV136" i="1"/>
  <c r="FW136" i="1"/>
  <c r="EV128" i="1"/>
  <c r="FW128" i="1"/>
  <c r="EV120" i="1"/>
  <c r="FW120" i="1"/>
  <c r="EV112" i="1"/>
  <c r="FW112" i="1"/>
  <c r="EV104" i="1"/>
  <c r="FW104" i="1"/>
  <c r="EV96" i="1"/>
  <c r="FW96" i="1"/>
  <c r="EV88" i="1"/>
  <c r="FW88" i="1"/>
  <c r="EV80" i="1"/>
  <c r="FW80" i="1"/>
  <c r="EV72" i="1"/>
  <c r="FW72" i="1"/>
  <c r="EV64" i="1"/>
  <c r="FW64" i="1"/>
  <c r="EV56" i="1"/>
  <c r="FW56" i="1"/>
  <c r="EV48" i="1"/>
  <c r="FW48" i="1"/>
  <c r="EV40" i="1"/>
  <c r="FW40" i="1"/>
  <c r="EV32" i="1"/>
  <c r="FW32" i="1"/>
  <c r="EV24" i="1"/>
  <c r="FW24" i="1"/>
  <c r="EV16" i="1"/>
  <c r="FW16" i="1"/>
  <c r="NM28" i="1"/>
  <c r="NN28" i="1" s="1"/>
  <c r="NM36" i="1"/>
  <c r="NN36" i="1" s="1"/>
  <c r="NM52" i="1"/>
  <c r="NN52" i="1" s="1"/>
  <c r="NM44" i="1"/>
  <c r="NN44" i="1" s="1"/>
  <c r="NM60" i="1"/>
  <c r="NN60" i="1" s="1"/>
  <c r="NM156" i="1"/>
  <c r="NN156" i="1" s="1"/>
  <c r="NM204" i="1"/>
  <c r="NN204" i="1" s="1"/>
  <c r="NM220" i="1"/>
  <c r="NN220" i="1" s="1"/>
  <c r="NM132" i="1"/>
  <c r="NN132" i="1" s="1"/>
  <c r="NM140" i="1"/>
  <c r="NN140" i="1" s="1"/>
  <c r="NM172" i="1"/>
  <c r="NN172" i="1" s="1"/>
  <c r="NM188" i="1"/>
  <c r="NN188" i="1" s="1"/>
  <c r="NM252" i="1"/>
  <c r="NN252" i="1" s="1"/>
  <c r="NM260" i="1"/>
  <c r="NN260" i="1" s="1"/>
  <c r="NM284" i="1"/>
  <c r="NN284" i="1" s="1"/>
  <c r="NM68" i="1"/>
  <c r="NN68" i="1" s="1"/>
  <c r="NM76" i="1"/>
  <c r="NN76" i="1" s="1"/>
  <c r="NM92" i="1"/>
  <c r="NN92" i="1" s="1"/>
  <c r="NM148" i="1"/>
  <c r="NN148" i="1" s="1"/>
  <c r="NM268" i="1"/>
  <c r="NN268" i="1" s="1"/>
  <c r="JN303" i="1"/>
  <c r="GV303" i="1"/>
  <c r="HT303" i="1"/>
  <c r="IQ303" i="1"/>
  <c r="JN295" i="1"/>
  <c r="GV295" i="1"/>
  <c r="HT295" i="1"/>
  <c r="IQ295" i="1"/>
  <c r="JN287" i="1"/>
  <c r="GV287" i="1"/>
  <c r="HT287" i="1"/>
  <c r="IQ287" i="1"/>
  <c r="JN279" i="1"/>
  <c r="GV279" i="1"/>
  <c r="HT279" i="1"/>
  <c r="IQ279" i="1"/>
  <c r="JN271" i="1"/>
  <c r="GV271" i="1"/>
  <c r="HT271" i="1"/>
  <c r="IQ271" i="1"/>
  <c r="JN263" i="1"/>
  <c r="JO263" i="1" s="1"/>
  <c r="GV263" i="1"/>
  <c r="HT263" i="1"/>
  <c r="IQ263" i="1"/>
  <c r="JN255" i="1"/>
  <c r="GV255" i="1"/>
  <c r="HT255" i="1"/>
  <c r="IQ255" i="1"/>
  <c r="JN247" i="1"/>
  <c r="JO247" i="1" s="1"/>
  <c r="GV247" i="1"/>
  <c r="HT247" i="1"/>
  <c r="IQ247" i="1"/>
  <c r="JN239" i="1"/>
  <c r="GV239" i="1"/>
  <c r="HT239" i="1"/>
  <c r="IQ239" i="1"/>
  <c r="JN231" i="1"/>
  <c r="JO231" i="1" s="1"/>
  <c r="GV231" i="1"/>
  <c r="HT231" i="1"/>
  <c r="IQ231" i="1"/>
  <c r="JN223" i="1"/>
  <c r="GV223" i="1"/>
  <c r="HT223" i="1"/>
  <c r="IQ223" i="1"/>
  <c r="JN215" i="1"/>
  <c r="JO215" i="1" s="1"/>
  <c r="GV215" i="1"/>
  <c r="HT215" i="1"/>
  <c r="IQ215" i="1"/>
  <c r="JN207" i="1"/>
  <c r="GV207" i="1"/>
  <c r="HT207" i="1"/>
  <c r="IQ207" i="1"/>
  <c r="JN199" i="1"/>
  <c r="GV199" i="1"/>
  <c r="HT199" i="1"/>
  <c r="IQ199" i="1"/>
  <c r="JN191" i="1"/>
  <c r="GV191" i="1"/>
  <c r="HT191" i="1"/>
  <c r="IQ191" i="1"/>
  <c r="JN183" i="1"/>
  <c r="GV183" i="1"/>
  <c r="HT183" i="1"/>
  <c r="IQ183" i="1"/>
  <c r="JN175" i="1"/>
  <c r="GV175" i="1"/>
  <c r="HT175" i="1"/>
  <c r="IQ175" i="1"/>
  <c r="JN167" i="1"/>
  <c r="JO167" i="1" s="1"/>
  <c r="GV167" i="1"/>
  <c r="HT167" i="1"/>
  <c r="IQ167" i="1"/>
  <c r="JN159" i="1"/>
  <c r="GV159" i="1"/>
  <c r="HT159" i="1"/>
  <c r="IQ159" i="1"/>
  <c r="JN151" i="1"/>
  <c r="GV151" i="1"/>
  <c r="HT151" i="1"/>
  <c r="IQ151" i="1"/>
  <c r="JN143" i="1"/>
  <c r="GV143" i="1"/>
  <c r="HT143" i="1"/>
  <c r="IQ143" i="1"/>
  <c r="JN135" i="1"/>
  <c r="JO135" i="1" s="1"/>
  <c r="GV135" i="1"/>
  <c r="HT135" i="1"/>
  <c r="IQ135" i="1"/>
  <c r="JN127" i="1"/>
  <c r="GV127" i="1"/>
  <c r="HT127" i="1"/>
  <c r="IQ127" i="1"/>
  <c r="JN119" i="1"/>
  <c r="GV119" i="1"/>
  <c r="HT119" i="1"/>
  <c r="IQ119" i="1"/>
  <c r="JN111" i="1"/>
  <c r="GV111" i="1"/>
  <c r="HT111" i="1"/>
  <c r="IQ111" i="1"/>
  <c r="JN103" i="1"/>
  <c r="GV103" i="1"/>
  <c r="HT103" i="1"/>
  <c r="IQ103" i="1"/>
  <c r="JN95" i="1"/>
  <c r="GV95" i="1"/>
  <c r="HT95" i="1"/>
  <c r="IQ95" i="1"/>
  <c r="JN87" i="1"/>
  <c r="GV87" i="1"/>
  <c r="HT87" i="1"/>
  <c r="IQ87" i="1"/>
  <c r="JN79" i="1"/>
  <c r="GV79" i="1"/>
  <c r="HT79" i="1"/>
  <c r="IQ79" i="1"/>
  <c r="JN71" i="1"/>
  <c r="GV71" i="1"/>
  <c r="HT71" i="1"/>
  <c r="IQ71" i="1"/>
  <c r="JN63" i="1"/>
  <c r="GV63" i="1"/>
  <c r="HT63" i="1"/>
  <c r="IQ63" i="1"/>
  <c r="JN55" i="1"/>
  <c r="GV55" i="1"/>
  <c r="HT55" i="1"/>
  <c r="IQ55" i="1"/>
  <c r="JN47" i="1"/>
  <c r="GV47" i="1"/>
  <c r="HT47" i="1"/>
  <c r="IQ47" i="1"/>
  <c r="JN39" i="1"/>
  <c r="JO39" i="1" s="1"/>
  <c r="GV39" i="1"/>
  <c r="HT39" i="1"/>
  <c r="IQ39" i="1"/>
  <c r="JN31" i="1"/>
  <c r="GV31" i="1"/>
  <c r="HT31" i="1"/>
  <c r="IQ31" i="1"/>
  <c r="JN23" i="1"/>
  <c r="JO23" i="1" s="1"/>
  <c r="GV23" i="1"/>
  <c r="HT23" i="1"/>
  <c r="IQ23" i="1"/>
  <c r="JN302" i="1"/>
  <c r="GV302" i="1"/>
  <c r="HT302" i="1"/>
  <c r="IQ302" i="1"/>
  <c r="JN294" i="1"/>
  <c r="GV294" i="1"/>
  <c r="HT294" i="1"/>
  <c r="IQ294" i="1"/>
  <c r="JN286" i="1"/>
  <c r="GV286" i="1"/>
  <c r="HT286" i="1"/>
  <c r="IQ286" i="1"/>
  <c r="JN278" i="1"/>
  <c r="GV278" i="1"/>
  <c r="HT278" i="1"/>
  <c r="IQ278" i="1"/>
  <c r="JN270" i="1"/>
  <c r="GV270" i="1"/>
  <c r="HT270" i="1"/>
  <c r="IQ270" i="1"/>
  <c r="JN262" i="1"/>
  <c r="JP262" i="1" s="1"/>
  <c r="GV262" i="1"/>
  <c r="HT262" i="1"/>
  <c r="IQ262" i="1"/>
  <c r="JN254" i="1"/>
  <c r="GV254" i="1"/>
  <c r="HT254" i="1"/>
  <c r="IQ254" i="1"/>
  <c r="JN246" i="1"/>
  <c r="JO246" i="1" s="1"/>
  <c r="GV246" i="1"/>
  <c r="HT246" i="1"/>
  <c r="IQ246" i="1"/>
  <c r="JN238" i="1"/>
  <c r="GV238" i="1"/>
  <c r="HT238" i="1"/>
  <c r="IQ238" i="1"/>
  <c r="JN230" i="1"/>
  <c r="JP230" i="1" s="1"/>
  <c r="GV230" i="1"/>
  <c r="HT230" i="1"/>
  <c r="IQ230" i="1"/>
  <c r="JN222" i="1"/>
  <c r="GV222" i="1"/>
  <c r="HT222" i="1"/>
  <c r="IQ222" i="1"/>
  <c r="JN214" i="1"/>
  <c r="JO214" i="1" s="1"/>
  <c r="GV214" i="1"/>
  <c r="HT214" i="1"/>
  <c r="IQ214" i="1"/>
  <c r="JN206" i="1"/>
  <c r="GV206" i="1"/>
  <c r="HT206" i="1"/>
  <c r="IQ206" i="1"/>
  <c r="JN198" i="1"/>
  <c r="GV198" i="1"/>
  <c r="HT198" i="1"/>
  <c r="IQ198" i="1"/>
  <c r="JN190" i="1"/>
  <c r="GV190" i="1"/>
  <c r="HT190" i="1"/>
  <c r="IQ190" i="1"/>
  <c r="JN182" i="1"/>
  <c r="JO182" i="1" s="1"/>
  <c r="GV182" i="1"/>
  <c r="HT182" i="1"/>
  <c r="IQ182" i="1"/>
  <c r="JN174" i="1"/>
  <c r="GV174" i="1"/>
  <c r="HT174" i="1"/>
  <c r="IQ174" i="1"/>
  <c r="JN166" i="1"/>
  <c r="GV166" i="1"/>
  <c r="HT166" i="1"/>
  <c r="IQ166" i="1"/>
  <c r="JN158" i="1"/>
  <c r="GV158" i="1"/>
  <c r="HT158" i="1"/>
  <c r="IQ158" i="1"/>
  <c r="JN150" i="1"/>
  <c r="GV150" i="1"/>
  <c r="HT150" i="1"/>
  <c r="IQ150" i="1"/>
  <c r="JN142" i="1"/>
  <c r="GV142" i="1"/>
  <c r="HT142" i="1"/>
  <c r="IQ142" i="1"/>
  <c r="JN134" i="1"/>
  <c r="GV134" i="1"/>
  <c r="HT134" i="1"/>
  <c r="IQ134" i="1"/>
  <c r="JN126" i="1"/>
  <c r="GV126" i="1"/>
  <c r="HT126" i="1"/>
  <c r="IQ126" i="1"/>
  <c r="JN118" i="1"/>
  <c r="JO118" i="1" s="1"/>
  <c r="GV118" i="1"/>
  <c r="HT118" i="1"/>
  <c r="IQ118" i="1"/>
  <c r="JN110" i="1"/>
  <c r="GV110" i="1"/>
  <c r="HT110" i="1"/>
  <c r="IQ110" i="1"/>
  <c r="JN102" i="1"/>
  <c r="JP102" i="1" s="1"/>
  <c r="GV102" i="1"/>
  <c r="HT102" i="1"/>
  <c r="IQ102" i="1"/>
  <c r="JN94" i="1"/>
  <c r="GV94" i="1"/>
  <c r="HT94" i="1"/>
  <c r="IQ94" i="1"/>
  <c r="JN86" i="1"/>
  <c r="JO86" i="1" s="1"/>
  <c r="GV86" i="1"/>
  <c r="HT86" i="1"/>
  <c r="IQ86" i="1"/>
  <c r="JN78" i="1"/>
  <c r="GV78" i="1"/>
  <c r="HT78" i="1"/>
  <c r="IQ78" i="1"/>
  <c r="JN70" i="1"/>
  <c r="GV70" i="1"/>
  <c r="HT70" i="1"/>
  <c r="IQ70" i="1"/>
  <c r="JN62" i="1"/>
  <c r="GV62" i="1"/>
  <c r="HT62" i="1"/>
  <c r="IQ62" i="1"/>
  <c r="JN54" i="1"/>
  <c r="GV54" i="1"/>
  <c r="HT54" i="1"/>
  <c r="IQ54" i="1"/>
  <c r="JN46" i="1"/>
  <c r="GV46" i="1"/>
  <c r="HT46" i="1"/>
  <c r="IQ46" i="1"/>
  <c r="JN38" i="1"/>
  <c r="GV38" i="1"/>
  <c r="HT38" i="1"/>
  <c r="IQ38" i="1"/>
  <c r="JN30" i="1"/>
  <c r="GV30" i="1"/>
  <c r="HT30" i="1"/>
  <c r="IQ30" i="1"/>
  <c r="JN22" i="1"/>
  <c r="GV22" i="1"/>
  <c r="HT22" i="1"/>
  <c r="IQ22" i="1"/>
  <c r="JN293" i="1"/>
  <c r="GV293" i="1"/>
  <c r="HT293" i="1"/>
  <c r="IQ293" i="1"/>
  <c r="JN253" i="1"/>
  <c r="JO253" i="1" s="1"/>
  <c r="GV253" i="1"/>
  <c r="HT253" i="1"/>
  <c r="IQ253" i="1"/>
  <c r="JN213" i="1"/>
  <c r="GV213" i="1"/>
  <c r="HT213" i="1"/>
  <c r="IQ213" i="1"/>
  <c r="JN157" i="1"/>
  <c r="JO157" i="1" s="1"/>
  <c r="HT157" i="1"/>
  <c r="GV157" i="1"/>
  <c r="IQ157" i="1"/>
  <c r="JN29" i="1"/>
  <c r="GV29" i="1"/>
  <c r="HT29" i="1"/>
  <c r="IQ29" i="1"/>
  <c r="JN308" i="1"/>
  <c r="JP308" i="1" s="1"/>
  <c r="GV308" i="1"/>
  <c r="HT308" i="1"/>
  <c r="IQ308" i="1"/>
  <c r="JN300" i="1"/>
  <c r="GV300" i="1"/>
  <c r="HT300" i="1"/>
  <c r="IQ300" i="1"/>
  <c r="JN292" i="1"/>
  <c r="JO292" i="1" s="1"/>
  <c r="GV292" i="1"/>
  <c r="HT292" i="1"/>
  <c r="IQ292" i="1"/>
  <c r="JN284" i="1"/>
  <c r="GV284" i="1"/>
  <c r="HT284" i="1"/>
  <c r="IQ284" i="1"/>
  <c r="JN276" i="1"/>
  <c r="GV276" i="1"/>
  <c r="HT276" i="1"/>
  <c r="IQ276" i="1"/>
  <c r="JN268" i="1"/>
  <c r="GV268" i="1"/>
  <c r="HT268" i="1"/>
  <c r="IQ268" i="1"/>
  <c r="JN260" i="1"/>
  <c r="GV260" i="1"/>
  <c r="HT260" i="1"/>
  <c r="IQ260" i="1"/>
  <c r="JN252" i="1"/>
  <c r="GV252" i="1"/>
  <c r="HT252" i="1"/>
  <c r="IQ252" i="1"/>
  <c r="JN244" i="1"/>
  <c r="GV244" i="1"/>
  <c r="HT244" i="1"/>
  <c r="IQ244" i="1"/>
  <c r="JN236" i="1"/>
  <c r="GV236" i="1"/>
  <c r="HT236" i="1"/>
  <c r="IQ236" i="1"/>
  <c r="JN228" i="1"/>
  <c r="JO228" i="1" s="1"/>
  <c r="GV228" i="1"/>
  <c r="HT228" i="1"/>
  <c r="IQ228" i="1"/>
  <c r="JN220" i="1"/>
  <c r="GV220" i="1"/>
  <c r="HT220" i="1"/>
  <c r="IQ220" i="1"/>
  <c r="JN212" i="1"/>
  <c r="JO212" i="1" s="1"/>
  <c r="GV212" i="1"/>
  <c r="HT212" i="1"/>
  <c r="IQ212" i="1"/>
  <c r="JN204" i="1"/>
  <c r="GV204" i="1"/>
  <c r="HT204" i="1"/>
  <c r="IQ204" i="1"/>
  <c r="JN196" i="1"/>
  <c r="JP196" i="1" s="1"/>
  <c r="GV196" i="1"/>
  <c r="HT196" i="1"/>
  <c r="IQ196" i="1"/>
  <c r="JN188" i="1"/>
  <c r="GV188" i="1"/>
  <c r="HT188" i="1"/>
  <c r="IQ188" i="1"/>
  <c r="JN180" i="1"/>
  <c r="JO180" i="1" s="1"/>
  <c r="GV180" i="1"/>
  <c r="HT180" i="1"/>
  <c r="IQ180" i="1"/>
  <c r="JN172" i="1"/>
  <c r="GV172" i="1"/>
  <c r="HT172" i="1"/>
  <c r="IQ172" i="1"/>
  <c r="JN164" i="1"/>
  <c r="JO164" i="1" s="1"/>
  <c r="GV164" i="1"/>
  <c r="HT164" i="1"/>
  <c r="IQ164" i="1"/>
  <c r="JN156" i="1"/>
  <c r="GV156" i="1"/>
  <c r="HT156" i="1"/>
  <c r="IQ156" i="1"/>
  <c r="JN148" i="1"/>
  <c r="JP148" i="1" s="1"/>
  <c r="GV148" i="1"/>
  <c r="HT148" i="1"/>
  <c r="IQ148" i="1"/>
  <c r="JN140" i="1"/>
  <c r="GV140" i="1"/>
  <c r="HT140" i="1"/>
  <c r="IQ140" i="1"/>
  <c r="JN132" i="1"/>
  <c r="JO132" i="1" s="1"/>
  <c r="GV132" i="1"/>
  <c r="HT132" i="1"/>
  <c r="IQ132" i="1"/>
  <c r="JN124" i="1"/>
  <c r="GV124" i="1"/>
  <c r="HT124" i="1"/>
  <c r="IQ124" i="1"/>
  <c r="JN116" i="1"/>
  <c r="JP116" i="1" s="1"/>
  <c r="GV116" i="1"/>
  <c r="HT116" i="1"/>
  <c r="IQ116" i="1"/>
  <c r="JN108" i="1"/>
  <c r="GV108" i="1"/>
  <c r="HT108" i="1"/>
  <c r="IQ108" i="1"/>
  <c r="JN100" i="1"/>
  <c r="JO100" i="1" s="1"/>
  <c r="GV100" i="1"/>
  <c r="HT100" i="1"/>
  <c r="IQ100" i="1"/>
  <c r="JN92" i="1"/>
  <c r="GV92" i="1"/>
  <c r="HT92" i="1"/>
  <c r="IQ92" i="1"/>
  <c r="JN84" i="1"/>
  <c r="JO84" i="1" s="1"/>
  <c r="GV84" i="1"/>
  <c r="HT84" i="1"/>
  <c r="IQ84" i="1"/>
  <c r="JN76" i="1"/>
  <c r="GV76" i="1"/>
  <c r="HT76" i="1"/>
  <c r="IQ76" i="1"/>
  <c r="JN68" i="1"/>
  <c r="JO68" i="1" s="1"/>
  <c r="GV68" i="1"/>
  <c r="HT68" i="1"/>
  <c r="IQ68" i="1"/>
  <c r="JN60" i="1"/>
  <c r="GV60" i="1"/>
  <c r="HT60" i="1"/>
  <c r="IQ60" i="1"/>
  <c r="JN52" i="1"/>
  <c r="JO52" i="1" s="1"/>
  <c r="GV52" i="1"/>
  <c r="HT52" i="1"/>
  <c r="IQ52" i="1"/>
  <c r="JN44" i="1"/>
  <c r="GV44" i="1"/>
  <c r="HT44" i="1"/>
  <c r="IQ44" i="1"/>
  <c r="JN36" i="1"/>
  <c r="JO36" i="1" s="1"/>
  <c r="HT36" i="1"/>
  <c r="GV36" i="1"/>
  <c r="IQ36" i="1"/>
  <c r="JN28" i="1"/>
  <c r="GV28" i="1"/>
  <c r="HT28" i="1"/>
  <c r="IQ28" i="1"/>
  <c r="JN20" i="1"/>
  <c r="JP20" i="1" s="1"/>
  <c r="GV20" i="1"/>
  <c r="HT20" i="1"/>
  <c r="IQ20" i="1"/>
  <c r="JN301" i="1"/>
  <c r="GV301" i="1"/>
  <c r="HT301" i="1"/>
  <c r="IQ301" i="1"/>
  <c r="JN261" i="1"/>
  <c r="JO261" i="1" s="1"/>
  <c r="GV261" i="1"/>
  <c r="HT261" i="1"/>
  <c r="IQ261" i="1"/>
  <c r="JN221" i="1"/>
  <c r="GV221" i="1"/>
  <c r="HT221" i="1"/>
  <c r="IQ221" i="1"/>
  <c r="JN197" i="1"/>
  <c r="JO197" i="1" s="1"/>
  <c r="GV197" i="1"/>
  <c r="HT197" i="1"/>
  <c r="IQ197" i="1"/>
  <c r="JN165" i="1"/>
  <c r="GV165" i="1"/>
  <c r="HT165" i="1"/>
  <c r="IQ165" i="1"/>
  <c r="JN141" i="1"/>
  <c r="JO141" i="1" s="1"/>
  <c r="GV141" i="1"/>
  <c r="HT141" i="1"/>
  <c r="IQ141" i="1"/>
  <c r="JN109" i="1"/>
  <c r="GV109" i="1"/>
  <c r="HT109" i="1"/>
  <c r="IQ109" i="1"/>
  <c r="JN37" i="1"/>
  <c r="JO37" i="1" s="1"/>
  <c r="GV37" i="1"/>
  <c r="HT37" i="1"/>
  <c r="IQ37" i="1"/>
  <c r="JN307" i="1"/>
  <c r="GV307" i="1"/>
  <c r="HT307" i="1"/>
  <c r="IQ307" i="1"/>
  <c r="JN299" i="1"/>
  <c r="JO299" i="1" s="1"/>
  <c r="GV299" i="1"/>
  <c r="HT299" i="1"/>
  <c r="IQ299" i="1"/>
  <c r="JN291" i="1"/>
  <c r="GV291" i="1"/>
  <c r="HT291" i="1"/>
  <c r="IQ291" i="1"/>
  <c r="JN283" i="1"/>
  <c r="JO283" i="1" s="1"/>
  <c r="GV283" i="1"/>
  <c r="HT283" i="1"/>
  <c r="IQ283" i="1"/>
  <c r="JN275" i="1"/>
  <c r="GV275" i="1"/>
  <c r="HT275" i="1"/>
  <c r="IQ275" i="1"/>
  <c r="JN267" i="1"/>
  <c r="JO267" i="1" s="1"/>
  <c r="GV267" i="1"/>
  <c r="HT267" i="1"/>
  <c r="IQ267" i="1"/>
  <c r="JN259" i="1"/>
  <c r="GV259" i="1"/>
  <c r="HT259" i="1"/>
  <c r="IQ259" i="1"/>
  <c r="JN251" i="1"/>
  <c r="JO251" i="1" s="1"/>
  <c r="GV251" i="1"/>
  <c r="HT251" i="1"/>
  <c r="IQ251" i="1"/>
  <c r="JN243" i="1"/>
  <c r="GV243" i="1"/>
  <c r="HT243" i="1"/>
  <c r="IQ243" i="1"/>
  <c r="JN235" i="1"/>
  <c r="JO235" i="1" s="1"/>
  <c r="GV235" i="1"/>
  <c r="HT235" i="1"/>
  <c r="IQ235" i="1"/>
  <c r="JN227" i="1"/>
  <c r="GV227" i="1"/>
  <c r="HT227" i="1"/>
  <c r="IQ227" i="1"/>
  <c r="JN219" i="1"/>
  <c r="JO219" i="1" s="1"/>
  <c r="GV219" i="1"/>
  <c r="HT219" i="1"/>
  <c r="IQ219" i="1"/>
  <c r="JN211" i="1"/>
  <c r="GV211" i="1"/>
  <c r="HT211" i="1"/>
  <c r="IQ211" i="1"/>
  <c r="JN203" i="1"/>
  <c r="JO203" i="1" s="1"/>
  <c r="GV203" i="1"/>
  <c r="HT203" i="1"/>
  <c r="IQ203" i="1"/>
  <c r="JN195" i="1"/>
  <c r="GV195" i="1"/>
  <c r="HT195" i="1"/>
  <c r="IQ195" i="1"/>
  <c r="JN187" i="1"/>
  <c r="JO187" i="1" s="1"/>
  <c r="GV187" i="1"/>
  <c r="HT187" i="1"/>
  <c r="IQ187" i="1"/>
  <c r="JN179" i="1"/>
  <c r="GV179" i="1"/>
  <c r="HT179" i="1"/>
  <c r="IQ179" i="1"/>
  <c r="JN171" i="1"/>
  <c r="JO171" i="1" s="1"/>
  <c r="GV171" i="1"/>
  <c r="HT171" i="1"/>
  <c r="IQ171" i="1"/>
  <c r="JN163" i="1"/>
  <c r="GV163" i="1"/>
  <c r="HT163" i="1"/>
  <c r="IQ163" i="1"/>
  <c r="JN155" i="1"/>
  <c r="JO155" i="1" s="1"/>
  <c r="GV155" i="1"/>
  <c r="HT155" i="1"/>
  <c r="IQ155" i="1"/>
  <c r="JN147" i="1"/>
  <c r="GV147" i="1"/>
  <c r="HT147" i="1"/>
  <c r="IQ147" i="1"/>
  <c r="JN139" i="1"/>
  <c r="JO139" i="1" s="1"/>
  <c r="GV139" i="1"/>
  <c r="HT139" i="1"/>
  <c r="IQ139" i="1"/>
  <c r="JN131" i="1"/>
  <c r="GV131" i="1"/>
  <c r="HT131" i="1"/>
  <c r="IQ131" i="1"/>
  <c r="JN123" i="1"/>
  <c r="JO123" i="1" s="1"/>
  <c r="GV123" i="1"/>
  <c r="HT123" i="1"/>
  <c r="IQ123" i="1"/>
  <c r="JN115" i="1"/>
  <c r="GV115" i="1"/>
  <c r="HT115" i="1"/>
  <c r="IQ115" i="1"/>
  <c r="JN107" i="1"/>
  <c r="JO107" i="1" s="1"/>
  <c r="GV107" i="1"/>
  <c r="HT107" i="1"/>
  <c r="IQ107" i="1"/>
  <c r="JN99" i="1"/>
  <c r="GV99" i="1"/>
  <c r="HT99" i="1"/>
  <c r="IQ99" i="1"/>
  <c r="JN91" i="1"/>
  <c r="JO91" i="1" s="1"/>
  <c r="GV91" i="1"/>
  <c r="HT91" i="1"/>
  <c r="IQ91" i="1"/>
  <c r="JN83" i="1"/>
  <c r="GV83" i="1"/>
  <c r="HT83" i="1"/>
  <c r="IQ83" i="1"/>
  <c r="JN75" i="1"/>
  <c r="JO75" i="1" s="1"/>
  <c r="GV75" i="1"/>
  <c r="HT75" i="1"/>
  <c r="IQ75" i="1"/>
  <c r="JN67" i="1"/>
  <c r="GV67" i="1"/>
  <c r="HT67" i="1"/>
  <c r="IQ67" i="1"/>
  <c r="JN59" i="1"/>
  <c r="JO59" i="1" s="1"/>
  <c r="GV59" i="1"/>
  <c r="HT59" i="1"/>
  <c r="IQ59" i="1"/>
  <c r="JN51" i="1"/>
  <c r="GV51" i="1"/>
  <c r="HT51" i="1"/>
  <c r="IQ51" i="1"/>
  <c r="JN43" i="1"/>
  <c r="JO43" i="1" s="1"/>
  <c r="GV43" i="1"/>
  <c r="HT43" i="1"/>
  <c r="IQ43" i="1"/>
  <c r="JN35" i="1"/>
  <c r="GV35" i="1"/>
  <c r="HT35" i="1"/>
  <c r="IQ35" i="1"/>
  <c r="JN27" i="1"/>
  <c r="JO27" i="1" s="1"/>
  <c r="GV27" i="1"/>
  <c r="HT27" i="1"/>
  <c r="IQ27" i="1"/>
  <c r="JN19" i="1"/>
  <c r="GV19" i="1"/>
  <c r="HT19" i="1"/>
  <c r="IQ19" i="1"/>
  <c r="JN285" i="1"/>
  <c r="JO285" i="1" s="1"/>
  <c r="GV285" i="1"/>
  <c r="HT285" i="1"/>
  <c r="IQ285" i="1"/>
  <c r="JN245" i="1"/>
  <c r="GV245" i="1"/>
  <c r="HT245" i="1"/>
  <c r="IQ245" i="1"/>
  <c r="JN205" i="1"/>
  <c r="JP205" i="1" s="1"/>
  <c r="GV205" i="1"/>
  <c r="HT205" i="1"/>
  <c r="IQ205" i="1"/>
  <c r="JN173" i="1"/>
  <c r="GV173" i="1"/>
  <c r="HT173" i="1"/>
  <c r="IQ173" i="1"/>
  <c r="JN133" i="1"/>
  <c r="JP133" i="1" s="1"/>
  <c r="GV133" i="1"/>
  <c r="HT133" i="1"/>
  <c r="IQ133" i="1"/>
  <c r="JN101" i="1"/>
  <c r="GV101" i="1"/>
  <c r="HT101" i="1"/>
  <c r="IQ101" i="1"/>
  <c r="JN45" i="1"/>
  <c r="JO45" i="1" s="1"/>
  <c r="GV45" i="1"/>
  <c r="HT45" i="1"/>
  <c r="IQ45" i="1"/>
  <c r="JN306" i="1"/>
  <c r="GV306" i="1"/>
  <c r="HT306" i="1"/>
  <c r="IQ306" i="1"/>
  <c r="JN298" i="1"/>
  <c r="JO298" i="1" s="1"/>
  <c r="GV298" i="1"/>
  <c r="HT298" i="1"/>
  <c r="IQ298" i="1"/>
  <c r="JN290" i="1"/>
  <c r="GV290" i="1"/>
  <c r="HT290" i="1"/>
  <c r="IQ290" i="1"/>
  <c r="JN282" i="1"/>
  <c r="JO282" i="1" s="1"/>
  <c r="GV282" i="1"/>
  <c r="HT282" i="1"/>
  <c r="IQ282" i="1"/>
  <c r="JN274" i="1"/>
  <c r="HT274" i="1"/>
  <c r="GV274" i="1"/>
  <c r="IQ274" i="1"/>
  <c r="JN266" i="1"/>
  <c r="JO266" i="1" s="1"/>
  <c r="GV266" i="1"/>
  <c r="HT266" i="1"/>
  <c r="IQ266" i="1"/>
  <c r="JN258" i="1"/>
  <c r="GV258" i="1"/>
  <c r="HT258" i="1"/>
  <c r="IQ258" i="1"/>
  <c r="JN250" i="1"/>
  <c r="JO250" i="1" s="1"/>
  <c r="GV250" i="1"/>
  <c r="HT250" i="1"/>
  <c r="IQ250" i="1"/>
  <c r="JN242" i="1"/>
  <c r="GV242" i="1"/>
  <c r="HT242" i="1"/>
  <c r="IQ242" i="1"/>
  <c r="JN234" i="1"/>
  <c r="JO234" i="1" s="1"/>
  <c r="GV234" i="1"/>
  <c r="HT234" i="1"/>
  <c r="IQ234" i="1"/>
  <c r="JN226" i="1"/>
  <c r="GV226" i="1"/>
  <c r="HT226" i="1"/>
  <c r="IQ226" i="1"/>
  <c r="JN218" i="1"/>
  <c r="JO218" i="1" s="1"/>
  <c r="GV218" i="1"/>
  <c r="HT218" i="1"/>
  <c r="IQ218" i="1"/>
  <c r="JN210" i="1"/>
  <c r="GV210" i="1"/>
  <c r="HT210" i="1"/>
  <c r="IQ210" i="1"/>
  <c r="JN202" i="1"/>
  <c r="JO202" i="1" s="1"/>
  <c r="GV202" i="1"/>
  <c r="HT202" i="1"/>
  <c r="IQ202" i="1"/>
  <c r="JN194" i="1"/>
  <c r="GV194" i="1"/>
  <c r="HT194" i="1"/>
  <c r="IQ194" i="1"/>
  <c r="JN186" i="1"/>
  <c r="JP186" i="1" s="1"/>
  <c r="GV186" i="1"/>
  <c r="HT186" i="1"/>
  <c r="IQ186" i="1"/>
  <c r="JN178" i="1"/>
  <c r="GV178" i="1"/>
  <c r="HT178" i="1"/>
  <c r="IQ178" i="1"/>
  <c r="JN170" i="1"/>
  <c r="JP170" i="1" s="1"/>
  <c r="GV170" i="1"/>
  <c r="HT170" i="1"/>
  <c r="IQ170" i="1"/>
  <c r="JN162" i="1"/>
  <c r="GV162" i="1"/>
  <c r="HT162" i="1"/>
  <c r="IQ162" i="1"/>
  <c r="JN154" i="1"/>
  <c r="JO154" i="1" s="1"/>
  <c r="GV154" i="1"/>
  <c r="HT154" i="1"/>
  <c r="IQ154" i="1"/>
  <c r="JN146" i="1"/>
  <c r="GV146" i="1"/>
  <c r="HT146" i="1"/>
  <c r="IQ146" i="1"/>
  <c r="JN138" i="1"/>
  <c r="JP138" i="1" s="1"/>
  <c r="GV138" i="1"/>
  <c r="HT138" i="1"/>
  <c r="IQ138" i="1"/>
  <c r="JN130" i="1"/>
  <c r="GV130" i="1"/>
  <c r="HT130" i="1"/>
  <c r="IQ130" i="1"/>
  <c r="JN122" i="1"/>
  <c r="JP122" i="1" s="1"/>
  <c r="GV122" i="1"/>
  <c r="HT122" i="1"/>
  <c r="IQ122" i="1"/>
  <c r="JN114" i="1"/>
  <c r="GV114" i="1"/>
  <c r="HT114" i="1"/>
  <c r="IQ114" i="1"/>
  <c r="JN106" i="1"/>
  <c r="JO106" i="1" s="1"/>
  <c r="GV106" i="1"/>
  <c r="HT106" i="1"/>
  <c r="IQ106" i="1"/>
  <c r="JN98" i="1"/>
  <c r="HT98" i="1"/>
  <c r="GV98" i="1"/>
  <c r="IQ98" i="1"/>
  <c r="JN90" i="1"/>
  <c r="JO90" i="1" s="1"/>
  <c r="GV90" i="1"/>
  <c r="HT90" i="1"/>
  <c r="IQ90" i="1"/>
  <c r="JN82" i="1"/>
  <c r="GV82" i="1"/>
  <c r="HT82" i="1"/>
  <c r="IQ82" i="1"/>
  <c r="JN74" i="1"/>
  <c r="JO74" i="1" s="1"/>
  <c r="GV74" i="1"/>
  <c r="HT74" i="1"/>
  <c r="IQ74" i="1"/>
  <c r="JN66" i="1"/>
  <c r="GV66" i="1"/>
  <c r="HT66" i="1"/>
  <c r="IQ66" i="1"/>
  <c r="JN58" i="1"/>
  <c r="JO58" i="1" s="1"/>
  <c r="GV58" i="1"/>
  <c r="HT58" i="1"/>
  <c r="IQ58" i="1"/>
  <c r="JN50" i="1"/>
  <c r="GV50" i="1"/>
  <c r="HT50" i="1"/>
  <c r="IQ50" i="1"/>
  <c r="JN42" i="1"/>
  <c r="JP42" i="1" s="1"/>
  <c r="GV42" i="1"/>
  <c r="HT42" i="1"/>
  <c r="IQ42" i="1"/>
  <c r="JN34" i="1"/>
  <c r="GV34" i="1"/>
  <c r="HT34" i="1"/>
  <c r="IQ34" i="1"/>
  <c r="JN26" i="1"/>
  <c r="JO26" i="1" s="1"/>
  <c r="GV26" i="1"/>
  <c r="HT26" i="1"/>
  <c r="IQ26" i="1"/>
  <c r="JN18" i="1"/>
  <c r="GV18" i="1"/>
  <c r="HT18" i="1"/>
  <c r="IQ18" i="1"/>
  <c r="JN277" i="1"/>
  <c r="JO277" i="1" s="1"/>
  <c r="GV277" i="1"/>
  <c r="HT277" i="1"/>
  <c r="IQ277" i="1"/>
  <c r="JN229" i="1"/>
  <c r="GV229" i="1"/>
  <c r="HT229" i="1"/>
  <c r="IQ229" i="1"/>
  <c r="JN189" i="1"/>
  <c r="JO189" i="1" s="1"/>
  <c r="GV189" i="1"/>
  <c r="HT189" i="1"/>
  <c r="IQ189" i="1"/>
  <c r="JN149" i="1"/>
  <c r="GV149" i="1"/>
  <c r="HT149" i="1"/>
  <c r="IQ149" i="1"/>
  <c r="JN117" i="1"/>
  <c r="JO117" i="1" s="1"/>
  <c r="GV117" i="1"/>
  <c r="HT117" i="1"/>
  <c r="IQ117" i="1"/>
  <c r="JN93" i="1"/>
  <c r="GV93" i="1"/>
  <c r="HT93" i="1"/>
  <c r="IQ93" i="1"/>
  <c r="JN85" i="1"/>
  <c r="JP85" i="1" s="1"/>
  <c r="GV85" i="1"/>
  <c r="HT85" i="1"/>
  <c r="IQ85" i="1"/>
  <c r="JN77" i="1"/>
  <c r="GV77" i="1"/>
  <c r="HT77" i="1"/>
  <c r="IQ77" i="1"/>
  <c r="JN69" i="1"/>
  <c r="JO69" i="1" s="1"/>
  <c r="GV69" i="1"/>
  <c r="HT69" i="1"/>
  <c r="IQ69" i="1"/>
  <c r="JN61" i="1"/>
  <c r="GV61" i="1"/>
  <c r="HT61" i="1"/>
  <c r="IQ61" i="1"/>
  <c r="JN21" i="1"/>
  <c r="JO21" i="1" s="1"/>
  <c r="GV21" i="1"/>
  <c r="HT21" i="1"/>
  <c r="IQ21" i="1"/>
  <c r="NM295" i="1"/>
  <c r="NN295" i="1" s="1"/>
  <c r="NM303" i="1"/>
  <c r="NN303" i="1" s="1"/>
  <c r="JN305" i="1"/>
  <c r="JP305" i="1" s="1"/>
  <c r="GV305" i="1"/>
  <c r="HT305" i="1"/>
  <c r="IQ305" i="1"/>
  <c r="JN297" i="1"/>
  <c r="JP297" i="1" s="1"/>
  <c r="GV297" i="1"/>
  <c r="HT297" i="1"/>
  <c r="IQ297" i="1"/>
  <c r="JN289" i="1"/>
  <c r="JO289" i="1" s="1"/>
  <c r="GV289" i="1"/>
  <c r="HT289" i="1"/>
  <c r="IQ289" i="1"/>
  <c r="JN281" i="1"/>
  <c r="JP281" i="1" s="1"/>
  <c r="GV281" i="1"/>
  <c r="HT281" i="1"/>
  <c r="IQ281" i="1"/>
  <c r="JN273" i="1"/>
  <c r="JO273" i="1" s="1"/>
  <c r="GV273" i="1"/>
  <c r="HT273" i="1"/>
  <c r="IQ273" i="1"/>
  <c r="JN265" i="1"/>
  <c r="JP265" i="1" s="1"/>
  <c r="GV265" i="1"/>
  <c r="HT265" i="1"/>
  <c r="IQ265" i="1"/>
  <c r="JN257" i="1"/>
  <c r="JO257" i="1" s="1"/>
  <c r="GV257" i="1"/>
  <c r="HT257" i="1"/>
  <c r="IQ257" i="1"/>
  <c r="JN249" i="1"/>
  <c r="JP249" i="1" s="1"/>
  <c r="GV249" i="1"/>
  <c r="HT249" i="1"/>
  <c r="IQ249" i="1"/>
  <c r="JN241" i="1"/>
  <c r="JO241" i="1" s="1"/>
  <c r="GV241" i="1"/>
  <c r="HT241" i="1"/>
  <c r="IQ241" i="1"/>
  <c r="JN233" i="1"/>
  <c r="JP233" i="1" s="1"/>
  <c r="GV233" i="1"/>
  <c r="HT233" i="1"/>
  <c r="IQ233" i="1"/>
  <c r="JN225" i="1"/>
  <c r="JO225" i="1" s="1"/>
  <c r="GV225" i="1"/>
  <c r="HT225" i="1"/>
  <c r="IQ225" i="1"/>
  <c r="JN217" i="1"/>
  <c r="JP217" i="1" s="1"/>
  <c r="GV217" i="1"/>
  <c r="HT217" i="1"/>
  <c r="IQ217" i="1"/>
  <c r="JN209" i="1"/>
  <c r="JO209" i="1" s="1"/>
  <c r="GV209" i="1"/>
  <c r="HT209" i="1"/>
  <c r="IQ209" i="1"/>
  <c r="JN201" i="1"/>
  <c r="JP201" i="1" s="1"/>
  <c r="GV201" i="1"/>
  <c r="HT201" i="1"/>
  <c r="IQ201" i="1"/>
  <c r="JN193" i="1"/>
  <c r="JO193" i="1" s="1"/>
  <c r="GV193" i="1"/>
  <c r="HT193" i="1"/>
  <c r="IQ193" i="1"/>
  <c r="JN185" i="1"/>
  <c r="JP185" i="1" s="1"/>
  <c r="GV185" i="1"/>
  <c r="HT185" i="1"/>
  <c r="IQ185" i="1"/>
  <c r="JN177" i="1"/>
  <c r="JO177" i="1" s="1"/>
  <c r="GV177" i="1"/>
  <c r="HT177" i="1"/>
  <c r="IQ177" i="1"/>
  <c r="JN169" i="1"/>
  <c r="JP169" i="1" s="1"/>
  <c r="GV169" i="1"/>
  <c r="HT169" i="1"/>
  <c r="IQ169" i="1"/>
  <c r="JN161" i="1"/>
  <c r="JO161" i="1" s="1"/>
  <c r="GV161" i="1"/>
  <c r="HT161" i="1"/>
  <c r="IQ161" i="1"/>
  <c r="JN153" i="1"/>
  <c r="JP153" i="1" s="1"/>
  <c r="GV153" i="1"/>
  <c r="HT153" i="1"/>
  <c r="IQ153" i="1"/>
  <c r="JN145" i="1"/>
  <c r="JP145" i="1" s="1"/>
  <c r="GV145" i="1"/>
  <c r="HT145" i="1"/>
  <c r="IQ145" i="1"/>
  <c r="JN137" i="1"/>
  <c r="JP137" i="1" s="1"/>
  <c r="GV137" i="1"/>
  <c r="HT137" i="1"/>
  <c r="IQ137" i="1"/>
  <c r="JN129" i="1"/>
  <c r="JO129" i="1" s="1"/>
  <c r="GV129" i="1"/>
  <c r="HT129" i="1"/>
  <c r="IQ129" i="1"/>
  <c r="JN121" i="1"/>
  <c r="JP121" i="1" s="1"/>
  <c r="GV121" i="1"/>
  <c r="HT121" i="1"/>
  <c r="IQ121" i="1"/>
  <c r="JN113" i="1"/>
  <c r="JO113" i="1" s="1"/>
  <c r="GV113" i="1"/>
  <c r="HT113" i="1"/>
  <c r="IQ113" i="1"/>
  <c r="JN105" i="1"/>
  <c r="JP105" i="1" s="1"/>
  <c r="GV105" i="1"/>
  <c r="HT105" i="1"/>
  <c r="IQ105" i="1"/>
  <c r="JN97" i="1"/>
  <c r="JO97" i="1" s="1"/>
  <c r="GV97" i="1"/>
  <c r="HT97" i="1"/>
  <c r="IQ97" i="1"/>
  <c r="JN89" i="1"/>
  <c r="JP89" i="1" s="1"/>
  <c r="GV89" i="1"/>
  <c r="HT89" i="1"/>
  <c r="IQ89" i="1"/>
  <c r="JN81" i="1"/>
  <c r="JO81" i="1" s="1"/>
  <c r="GV81" i="1"/>
  <c r="HT81" i="1"/>
  <c r="IQ81" i="1"/>
  <c r="JN73" i="1"/>
  <c r="JP73" i="1" s="1"/>
  <c r="GV73" i="1"/>
  <c r="HT73" i="1"/>
  <c r="IQ73" i="1"/>
  <c r="JN65" i="1"/>
  <c r="JO65" i="1" s="1"/>
  <c r="GV65" i="1"/>
  <c r="HT65" i="1"/>
  <c r="IQ65" i="1"/>
  <c r="JN57" i="1"/>
  <c r="JP57" i="1" s="1"/>
  <c r="GV57" i="1"/>
  <c r="HT57" i="1"/>
  <c r="IQ57" i="1"/>
  <c r="JN49" i="1"/>
  <c r="JO49" i="1" s="1"/>
  <c r="GV49" i="1"/>
  <c r="HT49" i="1"/>
  <c r="IQ49" i="1"/>
  <c r="JN41" i="1"/>
  <c r="JP41" i="1" s="1"/>
  <c r="GV41" i="1"/>
  <c r="HT41" i="1"/>
  <c r="IQ41" i="1"/>
  <c r="JN33" i="1"/>
  <c r="JO33" i="1" s="1"/>
  <c r="GV33" i="1"/>
  <c r="HT33" i="1"/>
  <c r="IQ33" i="1"/>
  <c r="JN25" i="1"/>
  <c r="JP25" i="1" s="1"/>
  <c r="GV25" i="1"/>
  <c r="HT25" i="1"/>
  <c r="IQ25" i="1"/>
  <c r="JN17" i="1"/>
  <c r="JP17" i="1" s="1"/>
  <c r="GV17" i="1"/>
  <c r="HT17" i="1"/>
  <c r="IQ17" i="1"/>
  <c r="JN269" i="1"/>
  <c r="JP269" i="1" s="1"/>
  <c r="GV269" i="1"/>
  <c r="HT269" i="1"/>
  <c r="IQ269" i="1"/>
  <c r="JN237" i="1"/>
  <c r="JP237" i="1" s="1"/>
  <c r="GV237" i="1"/>
  <c r="HT237" i="1"/>
  <c r="IQ237" i="1"/>
  <c r="JN181" i="1"/>
  <c r="JP181" i="1" s="1"/>
  <c r="GV181" i="1"/>
  <c r="HT181" i="1"/>
  <c r="IQ181" i="1"/>
  <c r="JN125" i="1"/>
  <c r="JO125" i="1" s="1"/>
  <c r="GV125" i="1"/>
  <c r="HT125" i="1"/>
  <c r="IQ125" i="1"/>
  <c r="JN53" i="1"/>
  <c r="JP53" i="1" s="1"/>
  <c r="GV53" i="1"/>
  <c r="HT53" i="1"/>
  <c r="IQ53" i="1"/>
  <c r="JN304" i="1"/>
  <c r="JO304" i="1" s="1"/>
  <c r="GV304" i="1"/>
  <c r="HT304" i="1"/>
  <c r="IQ304" i="1"/>
  <c r="JN296" i="1"/>
  <c r="JO296" i="1" s="1"/>
  <c r="GV296" i="1"/>
  <c r="HT296" i="1"/>
  <c r="IQ296" i="1"/>
  <c r="JN288" i="1"/>
  <c r="JP288" i="1" s="1"/>
  <c r="GV288" i="1"/>
  <c r="HT288" i="1"/>
  <c r="IQ288" i="1"/>
  <c r="JN280" i="1"/>
  <c r="JP280" i="1" s="1"/>
  <c r="GV280" i="1"/>
  <c r="HT280" i="1"/>
  <c r="IQ280" i="1"/>
  <c r="JN272" i="1"/>
  <c r="JP272" i="1" s="1"/>
  <c r="GV272" i="1"/>
  <c r="HT272" i="1"/>
  <c r="IQ272" i="1"/>
  <c r="JN264" i="1"/>
  <c r="JO264" i="1" s="1"/>
  <c r="GV264" i="1"/>
  <c r="HT264" i="1"/>
  <c r="IQ264" i="1"/>
  <c r="JN256" i="1"/>
  <c r="JP256" i="1" s="1"/>
  <c r="GV256" i="1"/>
  <c r="HT256" i="1"/>
  <c r="IQ256" i="1"/>
  <c r="JN248" i="1"/>
  <c r="JO248" i="1" s="1"/>
  <c r="GV248" i="1"/>
  <c r="HT248" i="1"/>
  <c r="IQ248" i="1"/>
  <c r="JN240" i="1"/>
  <c r="JP240" i="1" s="1"/>
  <c r="GV240" i="1"/>
  <c r="HT240" i="1"/>
  <c r="IQ240" i="1"/>
  <c r="JN232" i="1"/>
  <c r="JO232" i="1" s="1"/>
  <c r="GV232" i="1"/>
  <c r="HT232" i="1"/>
  <c r="IQ232" i="1"/>
  <c r="JN224" i="1"/>
  <c r="JP224" i="1" s="1"/>
  <c r="GV224" i="1"/>
  <c r="HT224" i="1"/>
  <c r="IQ224" i="1"/>
  <c r="JN216" i="1"/>
  <c r="JO216" i="1" s="1"/>
  <c r="GV216" i="1"/>
  <c r="HT216" i="1"/>
  <c r="IQ216" i="1"/>
  <c r="JN208" i="1"/>
  <c r="JP208" i="1" s="1"/>
  <c r="GV208" i="1"/>
  <c r="HT208" i="1"/>
  <c r="IQ208" i="1"/>
  <c r="JN200" i="1"/>
  <c r="JO200" i="1" s="1"/>
  <c r="GV200" i="1"/>
  <c r="HT200" i="1"/>
  <c r="IQ200" i="1"/>
  <c r="JN192" i="1"/>
  <c r="JP192" i="1" s="1"/>
  <c r="GV192" i="1"/>
  <c r="HT192" i="1"/>
  <c r="IQ192" i="1"/>
  <c r="JN184" i="1"/>
  <c r="JP184" i="1" s="1"/>
  <c r="GV184" i="1"/>
  <c r="HT184" i="1"/>
  <c r="IQ184" i="1"/>
  <c r="JN176" i="1"/>
  <c r="JP176" i="1" s="1"/>
  <c r="GV176" i="1"/>
  <c r="HT176" i="1"/>
  <c r="IQ176" i="1"/>
  <c r="JN168" i="1"/>
  <c r="JO168" i="1" s="1"/>
  <c r="GV168" i="1"/>
  <c r="HT168" i="1"/>
  <c r="IQ168" i="1"/>
  <c r="JN160" i="1"/>
  <c r="JP160" i="1" s="1"/>
  <c r="GV160" i="1"/>
  <c r="HT160" i="1"/>
  <c r="IQ160" i="1"/>
  <c r="JN152" i="1"/>
  <c r="JP152" i="1" s="1"/>
  <c r="GV152" i="1"/>
  <c r="HT152" i="1"/>
  <c r="IQ152" i="1"/>
  <c r="JN144" i="1"/>
  <c r="JP144" i="1" s="1"/>
  <c r="GV144" i="1"/>
  <c r="HT144" i="1"/>
  <c r="IQ144" i="1"/>
  <c r="JN136" i="1"/>
  <c r="JO136" i="1" s="1"/>
  <c r="GV136" i="1"/>
  <c r="HT136" i="1"/>
  <c r="IQ136" i="1"/>
  <c r="JN128" i="1"/>
  <c r="JP128" i="1" s="1"/>
  <c r="GV128" i="1"/>
  <c r="HT128" i="1"/>
  <c r="IQ128" i="1"/>
  <c r="JN120" i="1"/>
  <c r="JO120" i="1" s="1"/>
  <c r="GV120" i="1"/>
  <c r="HT120" i="1"/>
  <c r="IQ120" i="1"/>
  <c r="JN112" i="1"/>
  <c r="JP112" i="1" s="1"/>
  <c r="GV112" i="1"/>
  <c r="HT112" i="1"/>
  <c r="IQ112" i="1"/>
  <c r="JN104" i="1"/>
  <c r="JO104" i="1" s="1"/>
  <c r="GV104" i="1"/>
  <c r="HT104" i="1"/>
  <c r="IQ104" i="1"/>
  <c r="JN96" i="1"/>
  <c r="JP96" i="1" s="1"/>
  <c r="GV96" i="1"/>
  <c r="HT96" i="1"/>
  <c r="IQ96" i="1"/>
  <c r="JN88" i="1"/>
  <c r="JO88" i="1" s="1"/>
  <c r="GV88" i="1"/>
  <c r="HT88" i="1"/>
  <c r="IQ88" i="1"/>
  <c r="JN80" i="1"/>
  <c r="JP80" i="1" s="1"/>
  <c r="GV80" i="1"/>
  <c r="HT80" i="1"/>
  <c r="IQ80" i="1"/>
  <c r="JN72" i="1"/>
  <c r="JO72" i="1" s="1"/>
  <c r="GV72" i="1"/>
  <c r="HT72" i="1"/>
  <c r="IQ72" i="1"/>
  <c r="JN64" i="1"/>
  <c r="JP64" i="1" s="1"/>
  <c r="GV64" i="1"/>
  <c r="HT64" i="1"/>
  <c r="IQ64" i="1"/>
  <c r="JN56" i="1"/>
  <c r="JP56" i="1" s="1"/>
  <c r="GV56" i="1"/>
  <c r="HT56" i="1"/>
  <c r="IQ56" i="1"/>
  <c r="JN48" i="1"/>
  <c r="JP48" i="1" s="1"/>
  <c r="GV48" i="1"/>
  <c r="HT48" i="1"/>
  <c r="IQ48" i="1"/>
  <c r="JN40" i="1"/>
  <c r="JO40" i="1" s="1"/>
  <c r="GV40" i="1"/>
  <c r="HT40" i="1"/>
  <c r="IQ40" i="1"/>
  <c r="JN32" i="1"/>
  <c r="JP32" i="1" s="1"/>
  <c r="GV32" i="1"/>
  <c r="HT32" i="1"/>
  <c r="IQ32" i="1"/>
  <c r="JN24" i="1"/>
  <c r="JP24" i="1" s="1"/>
  <c r="GV24" i="1"/>
  <c r="HT24" i="1"/>
  <c r="IQ24" i="1"/>
  <c r="JN16" i="1"/>
  <c r="JP16" i="1" s="1"/>
  <c r="GV16" i="1"/>
  <c r="HT16" i="1"/>
  <c r="IQ16" i="1"/>
  <c r="OE13" i="1"/>
  <c r="JN13" i="1" s="1"/>
  <c r="JO19" i="1"/>
  <c r="JP19" i="1"/>
  <c r="JO306" i="1"/>
  <c r="JP306" i="1"/>
  <c r="JP298" i="1"/>
  <c r="JP283" i="1"/>
  <c r="JO271" i="1"/>
  <c r="JP271" i="1"/>
  <c r="JP263" i="1"/>
  <c r="JO255" i="1"/>
  <c r="JP255" i="1"/>
  <c r="JP247" i="1"/>
  <c r="JO239" i="1"/>
  <c r="JP239" i="1"/>
  <c r="JP231" i="1"/>
  <c r="JO223" i="1"/>
  <c r="JP223" i="1"/>
  <c r="JP215" i="1"/>
  <c r="JO195" i="1"/>
  <c r="JP195" i="1"/>
  <c r="JO191" i="1"/>
  <c r="JP191" i="1"/>
  <c r="JO179" i="1"/>
  <c r="JP179" i="1"/>
  <c r="JO175" i="1"/>
  <c r="JP175" i="1"/>
  <c r="JO159" i="1"/>
  <c r="JP159" i="1"/>
  <c r="JO147" i="1"/>
  <c r="JP147" i="1"/>
  <c r="JO143" i="1"/>
  <c r="JP143" i="1"/>
  <c r="JP123" i="1"/>
  <c r="JO115" i="1"/>
  <c r="JP115" i="1"/>
  <c r="JO99" i="1"/>
  <c r="JP99" i="1"/>
  <c r="JP91" i="1"/>
  <c r="JO83" i="1"/>
  <c r="JP83" i="1"/>
  <c r="JO67" i="1"/>
  <c r="JP67" i="1"/>
  <c r="JP59" i="1"/>
  <c r="JO51" i="1"/>
  <c r="JP51" i="1"/>
  <c r="JO47" i="1"/>
  <c r="JP47" i="1"/>
  <c r="JP39" i="1"/>
  <c r="JO35" i="1"/>
  <c r="JP35" i="1"/>
  <c r="JO31" i="1"/>
  <c r="JP31" i="1"/>
  <c r="JO297" i="1"/>
  <c r="JO290" i="1"/>
  <c r="JP290" i="1"/>
  <c r="JO274" i="1"/>
  <c r="JP274" i="1"/>
  <c r="JO262" i="1"/>
  <c r="JO254" i="1"/>
  <c r="JP254" i="1"/>
  <c r="JO238" i="1"/>
  <c r="JP238" i="1"/>
  <c r="JO230" i="1"/>
  <c r="JO222" i="1"/>
  <c r="JP222" i="1"/>
  <c r="JO194" i="1"/>
  <c r="JP194" i="1"/>
  <c r="JO186" i="1"/>
  <c r="JO174" i="1"/>
  <c r="JP174" i="1"/>
  <c r="JO162" i="1"/>
  <c r="JP162" i="1"/>
  <c r="JO146" i="1"/>
  <c r="JP146" i="1"/>
  <c r="JO138" i="1"/>
  <c r="JO130" i="1"/>
  <c r="JP130" i="1"/>
  <c r="JO126" i="1"/>
  <c r="JP126" i="1"/>
  <c r="JO110" i="1"/>
  <c r="JP110" i="1"/>
  <c r="JO102" i="1"/>
  <c r="JO94" i="1"/>
  <c r="JP94" i="1"/>
  <c r="JP74" i="1"/>
  <c r="JO66" i="1"/>
  <c r="JP66" i="1"/>
  <c r="JO50" i="1"/>
  <c r="JP50" i="1"/>
  <c r="JO34" i="1"/>
  <c r="JP34" i="1"/>
  <c r="JO18" i="1"/>
  <c r="JP18" i="1"/>
  <c r="JO308" i="1"/>
  <c r="JO300" i="1"/>
  <c r="JP300" i="1"/>
  <c r="JO281" i="1"/>
  <c r="JP277" i="1"/>
  <c r="JP253" i="1"/>
  <c r="JO245" i="1"/>
  <c r="JP245" i="1"/>
  <c r="JO233" i="1"/>
  <c r="JO229" i="1"/>
  <c r="JP229" i="1"/>
  <c r="JO221" i="1"/>
  <c r="JP221" i="1"/>
  <c r="JO213" i="1"/>
  <c r="JP213" i="1"/>
  <c r="JO205" i="1"/>
  <c r="JO201" i="1"/>
  <c r="JO181" i="1"/>
  <c r="JO173" i="1"/>
  <c r="JP173" i="1"/>
  <c r="JO165" i="1"/>
  <c r="JP165" i="1"/>
  <c r="JP157" i="1"/>
  <c r="JO149" i="1"/>
  <c r="JP149" i="1"/>
  <c r="JO133" i="1"/>
  <c r="JO109" i="1"/>
  <c r="JP109" i="1"/>
  <c r="JO105" i="1"/>
  <c r="JO101" i="1"/>
  <c r="JP101" i="1"/>
  <c r="JO93" i="1"/>
  <c r="JP93" i="1"/>
  <c r="JO85" i="1"/>
  <c r="JO77" i="1"/>
  <c r="JP77" i="1"/>
  <c r="JO61" i="1"/>
  <c r="JP61" i="1"/>
  <c r="JP37" i="1"/>
  <c r="JO29" i="1"/>
  <c r="JP29" i="1"/>
  <c r="JO302" i="1"/>
  <c r="JP302" i="1"/>
  <c r="JO294" i="1"/>
  <c r="JP294" i="1"/>
  <c r="JO287" i="1"/>
  <c r="JP287" i="1"/>
  <c r="JO279" i="1"/>
  <c r="JP279" i="1"/>
  <c r="JO275" i="1"/>
  <c r="JP275" i="1"/>
  <c r="JP267" i="1"/>
  <c r="JO259" i="1"/>
  <c r="JP259" i="1"/>
  <c r="JO243" i="1"/>
  <c r="JP243" i="1"/>
  <c r="JP235" i="1"/>
  <c r="JO227" i="1"/>
  <c r="JP227" i="1"/>
  <c r="JO211" i="1"/>
  <c r="JP211" i="1"/>
  <c r="JO207" i="1"/>
  <c r="JP207" i="1"/>
  <c r="JO199" i="1"/>
  <c r="JP199" i="1"/>
  <c r="JO183" i="1"/>
  <c r="JP183" i="1"/>
  <c r="JP171" i="1"/>
  <c r="JO163" i="1"/>
  <c r="JP163" i="1"/>
  <c r="JO151" i="1"/>
  <c r="JP151" i="1"/>
  <c r="JP139" i="1"/>
  <c r="JO131" i="1"/>
  <c r="JP131" i="1"/>
  <c r="JO127" i="1"/>
  <c r="JP127" i="1"/>
  <c r="JO119" i="1"/>
  <c r="JP119" i="1"/>
  <c r="JO111" i="1"/>
  <c r="JP111" i="1"/>
  <c r="JO103" i="1"/>
  <c r="JP103" i="1"/>
  <c r="JO95" i="1"/>
  <c r="JP95" i="1"/>
  <c r="JO87" i="1"/>
  <c r="JP87" i="1"/>
  <c r="JO79" i="1"/>
  <c r="JP79" i="1"/>
  <c r="JO71" i="1"/>
  <c r="JP71" i="1"/>
  <c r="JO63" i="1"/>
  <c r="JP63" i="1"/>
  <c r="JO55" i="1"/>
  <c r="JP55" i="1"/>
  <c r="JP27" i="1"/>
  <c r="JO301" i="1"/>
  <c r="JP301" i="1"/>
  <c r="JO293" i="1"/>
  <c r="JP293" i="1"/>
  <c r="JO286" i="1"/>
  <c r="JP286" i="1"/>
  <c r="JO278" i="1"/>
  <c r="JP278" i="1"/>
  <c r="JO270" i="1"/>
  <c r="JP270" i="1"/>
  <c r="JO258" i="1"/>
  <c r="JP258" i="1"/>
  <c r="JP250" i="1"/>
  <c r="JO242" i="1"/>
  <c r="JP242" i="1"/>
  <c r="JO226" i="1"/>
  <c r="JP226" i="1"/>
  <c r="JP218" i="1"/>
  <c r="JO210" i="1"/>
  <c r="JP210" i="1"/>
  <c r="JO206" i="1"/>
  <c r="JP206" i="1"/>
  <c r="JO198" i="1"/>
  <c r="JP198" i="1"/>
  <c r="JO190" i="1"/>
  <c r="JP190" i="1"/>
  <c r="JO178" i="1"/>
  <c r="JP178" i="1"/>
  <c r="JO166" i="1"/>
  <c r="JP166" i="1"/>
  <c r="JO158" i="1"/>
  <c r="JP158" i="1"/>
  <c r="JO150" i="1"/>
  <c r="JP150" i="1"/>
  <c r="JO142" i="1"/>
  <c r="JP142" i="1"/>
  <c r="JO134" i="1"/>
  <c r="JP134" i="1"/>
  <c r="JO122" i="1"/>
  <c r="JP114" i="1"/>
  <c r="JO114" i="1"/>
  <c r="JO98" i="1"/>
  <c r="JP98" i="1"/>
  <c r="JP90" i="1"/>
  <c r="JO82" i="1"/>
  <c r="JP82" i="1"/>
  <c r="JO78" i="1"/>
  <c r="JP78" i="1"/>
  <c r="JO70" i="1"/>
  <c r="JP70" i="1"/>
  <c r="JO62" i="1"/>
  <c r="JP62" i="1"/>
  <c r="JO54" i="1"/>
  <c r="JP54" i="1"/>
  <c r="JO46" i="1"/>
  <c r="JP46" i="1"/>
  <c r="JO38" i="1"/>
  <c r="JP38" i="1"/>
  <c r="JO30" i="1"/>
  <c r="JP30" i="1"/>
  <c r="JO22" i="1"/>
  <c r="JP22" i="1"/>
  <c r="JO307" i="1"/>
  <c r="JP307" i="1"/>
  <c r="JO303" i="1"/>
  <c r="JP303" i="1"/>
  <c r="JP299" i="1"/>
  <c r="JO295" i="1"/>
  <c r="JP295" i="1"/>
  <c r="JO291" i="1"/>
  <c r="JP291" i="1"/>
  <c r="JO284" i="1"/>
  <c r="JP284" i="1"/>
  <c r="JO280" i="1"/>
  <c r="JO276" i="1"/>
  <c r="JP276" i="1"/>
  <c r="JO268" i="1"/>
  <c r="JP268" i="1"/>
  <c r="JP264" i="1"/>
  <c r="JO260" i="1"/>
  <c r="JP260" i="1"/>
  <c r="JO252" i="1"/>
  <c r="JP252" i="1"/>
  <c r="JO244" i="1"/>
  <c r="JP244" i="1"/>
  <c r="JO236" i="1"/>
  <c r="JP236" i="1"/>
  <c r="JP228" i="1"/>
  <c r="JO220" i="1"/>
  <c r="JP220" i="1"/>
  <c r="JO204" i="1"/>
  <c r="JP204" i="1"/>
  <c r="JO196" i="1"/>
  <c r="JO188" i="1"/>
  <c r="JP188" i="1"/>
  <c r="JO184" i="1"/>
  <c r="JP180" i="1"/>
  <c r="JO172" i="1"/>
  <c r="JP172" i="1"/>
  <c r="JP168" i="1"/>
  <c r="JO156" i="1"/>
  <c r="JP156" i="1"/>
  <c r="JO152" i="1"/>
  <c r="JO148" i="1"/>
  <c r="JO140" i="1"/>
  <c r="JP140" i="1"/>
  <c r="JP132" i="1"/>
  <c r="JO124" i="1"/>
  <c r="JP124" i="1"/>
  <c r="JO116" i="1"/>
  <c r="JO108" i="1"/>
  <c r="JP108" i="1"/>
  <c r="JP100" i="1"/>
  <c r="JO92" i="1"/>
  <c r="JP92" i="1"/>
  <c r="JO76" i="1"/>
  <c r="JP76" i="1"/>
  <c r="JO60" i="1"/>
  <c r="JP60" i="1"/>
  <c r="JO44" i="1"/>
  <c r="JP44" i="1"/>
  <c r="JO28" i="1"/>
  <c r="JP28" i="1"/>
  <c r="JO20" i="1"/>
  <c r="LH306" i="1"/>
  <c r="KK306" i="1"/>
  <c r="LH302" i="1"/>
  <c r="KK302" i="1"/>
  <c r="LH298" i="1"/>
  <c r="KK298" i="1"/>
  <c r="LH294" i="1"/>
  <c r="KK294" i="1"/>
  <c r="LH283" i="1"/>
  <c r="KK283" i="1"/>
  <c r="LH279" i="1"/>
  <c r="KK279" i="1"/>
  <c r="LH267" i="1"/>
  <c r="KK267" i="1"/>
  <c r="LH263" i="1"/>
  <c r="KK263" i="1"/>
  <c r="LH259" i="1"/>
  <c r="KK259" i="1"/>
  <c r="LH255" i="1"/>
  <c r="KK255" i="1"/>
  <c r="LH251" i="1"/>
  <c r="KK251" i="1"/>
  <c r="LH247" i="1"/>
  <c r="KK247" i="1"/>
  <c r="LH243" i="1"/>
  <c r="KK243" i="1"/>
  <c r="LH239" i="1"/>
  <c r="KK239" i="1"/>
  <c r="LH235" i="1"/>
  <c r="KK235" i="1"/>
  <c r="LH231" i="1"/>
  <c r="KK231" i="1"/>
  <c r="LH227" i="1"/>
  <c r="KK227" i="1"/>
  <c r="LH223" i="1"/>
  <c r="KK223" i="1"/>
  <c r="LH219" i="1"/>
  <c r="KK219" i="1"/>
  <c r="LH215" i="1"/>
  <c r="KK215" i="1"/>
  <c r="LH211" i="1"/>
  <c r="KK211" i="1"/>
  <c r="LH207" i="1"/>
  <c r="KK207" i="1"/>
  <c r="LH203" i="1"/>
  <c r="KK203" i="1"/>
  <c r="LH199" i="1"/>
  <c r="KK199" i="1"/>
  <c r="LH195" i="1"/>
  <c r="KK195" i="1"/>
  <c r="LH191" i="1"/>
  <c r="KK191" i="1"/>
  <c r="LH187" i="1"/>
  <c r="KK187" i="1"/>
  <c r="LH183" i="1"/>
  <c r="KK183" i="1"/>
  <c r="LH179" i="1"/>
  <c r="KK179" i="1"/>
  <c r="LH175" i="1"/>
  <c r="KK175" i="1"/>
  <c r="LH171" i="1"/>
  <c r="KK171" i="1"/>
  <c r="LH167" i="1"/>
  <c r="KK167" i="1"/>
  <c r="LH163" i="1"/>
  <c r="KK163" i="1"/>
  <c r="LH159" i="1"/>
  <c r="KK159" i="1"/>
  <c r="LH155" i="1"/>
  <c r="KK155" i="1"/>
  <c r="LH151" i="1"/>
  <c r="KK151" i="1"/>
  <c r="LH147" i="1"/>
  <c r="KK147" i="1"/>
  <c r="LH143" i="1"/>
  <c r="KK143" i="1"/>
  <c r="LH139" i="1"/>
  <c r="KK139" i="1"/>
  <c r="LH135" i="1"/>
  <c r="KK135" i="1"/>
  <c r="LH131" i="1"/>
  <c r="KK131" i="1"/>
  <c r="LH127" i="1"/>
  <c r="KK127" i="1"/>
  <c r="LH123" i="1"/>
  <c r="KK123" i="1"/>
  <c r="LH119" i="1"/>
  <c r="KK119" i="1"/>
  <c r="LH115" i="1"/>
  <c r="KK115" i="1"/>
  <c r="LH111" i="1"/>
  <c r="KK111" i="1"/>
  <c r="LH107" i="1"/>
  <c r="KK107" i="1"/>
  <c r="LH103" i="1"/>
  <c r="KK103" i="1"/>
  <c r="LH99" i="1"/>
  <c r="KK99" i="1"/>
  <c r="LH95" i="1"/>
  <c r="KK95" i="1"/>
  <c r="LH91" i="1"/>
  <c r="KK91" i="1"/>
  <c r="LH87" i="1"/>
  <c r="KK87" i="1"/>
  <c r="LH83" i="1"/>
  <c r="KK83" i="1"/>
  <c r="LH79" i="1"/>
  <c r="KK79" i="1"/>
  <c r="LH75" i="1"/>
  <c r="KK75" i="1"/>
  <c r="LH71" i="1"/>
  <c r="KK71" i="1"/>
  <c r="LH67" i="1"/>
  <c r="KK67" i="1"/>
  <c r="LH63" i="1"/>
  <c r="KK63" i="1"/>
  <c r="LH59" i="1"/>
  <c r="KK59" i="1"/>
  <c r="LH55" i="1"/>
  <c r="KK55" i="1"/>
  <c r="LH51" i="1"/>
  <c r="KK51" i="1"/>
  <c r="LH47" i="1"/>
  <c r="KK47" i="1"/>
  <c r="LH43" i="1"/>
  <c r="KK43" i="1"/>
  <c r="LH39" i="1"/>
  <c r="KK39" i="1"/>
  <c r="LH35" i="1"/>
  <c r="KK35" i="1"/>
  <c r="LH31" i="1"/>
  <c r="KK31" i="1"/>
  <c r="LH27" i="1"/>
  <c r="KK27" i="1"/>
  <c r="LH23" i="1"/>
  <c r="KK23" i="1"/>
  <c r="LH19" i="1"/>
  <c r="KK19" i="1"/>
  <c r="LH271" i="1"/>
  <c r="KK271" i="1"/>
  <c r="LH305" i="1"/>
  <c r="KK305" i="1"/>
  <c r="LH301" i="1"/>
  <c r="KK301" i="1"/>
  <c r="LH297" i="1"/>
  <c r="KK297" i="1"/>
  <c r="LH293" i="1"/>
  <c r="KK293" i="1"/>
  <c r="LH290" i="1"/>
  <c r="KK290" i="1"/>
  <c r="LH286" i="1"/>
  <c r="KK286" i="1"/>
  <c r="LH282" i="1"/>
  <c r="KK282" i="1"/>
  <c r="LH278" i="1"/>
  <c r="KK278" i="1"/>
  <c r="LH274" i="1"/>
  <c r="KK274" i="1"/>
  <c r="LH270" i="1"/>
  <c r="KK270" i="1"/>
  <c r="LH266" i="1"/>
  <c r="KK266" i="1"/>
  <c r="LH262" i="1"/>
  <c r="KK262" i="1"/>
  <c r="LH258" i="1"/>
  <c r="KK258" i="1"/>
  <c r="LH254" i="1"/>
  <c r="KK254" i="1"/>
  <c r="LH250" i="1"/>
  <c r="KK250" i="1"/>
  <c r="LH246" i="1"/>
  <c r="KK246" i="1"/>
  <c r="LH242" i="1"/>
  <c r="KK242" i="1"/>
  <c r="LH238" i="1"/>
  <c r="KK238" i="1"/>
  <c r="LH234" i="1"/>
  <c r="KK234" i="1"/>
  <c r="LH230" i="1"/>
  <c r="KK230" i="1"/>
  <c r="LH226" i="1"/>
  <c r="KK226" i="1"/>
  <c r="LH222" i="1"/>
  <c r="KK222" i="1"/>
  <c r="LH218" i="1"/>
  <c r="KK218" i="1"/>
  <c r="LH214" i="1"/>
  <c r="KK214" i="1"/>
  <c r="LH210" i="1"/>
  <c r="KK210" i="1"/>
  <c r="LH206" i="1"/>
  <c r="KK206" i="1"/>
  <c r="LH202" i="1"/>
  <c r="KK202" i="1"/>
  <c r="LH198" i="1"/>
  <c r="KK198" i="1"/>
  <c r="LH194" i="1"/>
  <c r="KK194" i="1"/>
  <c r="LH190" i="1"/>
  <c r="KK190" i="1"/>
  <c r="LH186" i="1"/>
  <c r="KK186" i="1"/>
  <c r="LH182" i="1"/>
  <c r="KK182" i="1"/>
  <c r="LH178" i="1"/>
  <c r="KK178" i="1"/>
  <c r="LH174" i="1"/>
  <c r="KK174" i="1"/>
  <c r="LH170" i="1"/>
  <c r="KK170" i="1"/>
  <c r="LH166" i="1"/>
  <c r="KK166" i="1"/>
  <c r="LH162" i="1"/>
  <c r="KK162" i="1"/>
  <c r="LH158" i="1"/>
  <c r="KK158" i="1"/>
  <c r="LH154" i="1"/>
  <c r="KK154" i="1"/>
  <c r="LH150" i="1"/>
  <c r="KK150" i="1"/>
  <c r="LH146" i="1"/>
  <c r="KK146" i="1"/>
  <c r="LH142" i="1"/>
  <c r="KK142" i="1"/>
  <c r="LH138" i="1"/>
  <c r="KK138" i="1"/>
  <c r="LH134" i="1"/>
  <c r="KK134" i="1"/>
  <c r="LH130" i="1"/>
  <c r="KK130" i="1"/>
  <c r="LH126" i="1"/>
  <c r="KK126" i="1"/>
  <c r="LH122" i="1"/>
  <c r="KK122" i="1"/>
  <c r="LH118" i="1"/>
  <c r="KK118" i="1"/>
  <c r="LH114" i="1"/>
  <c r="KK114" i="1"/>
  <c r="LH110" i="1"/>
  <c r="KK110" i="1"/>
  <c r="LH106" i="1"/>
  <c r="KK106" i="1"/>
  <c r="LH102" i="1"/>
  <c r="KK102" i="1"/>
  <c r="LH98" i="1"/>
  <c r="KK98" i="1"/>
  <c r="LH94" i="1"/>
  <c r="KK94" i="1"/>
  <c r="LH90" i="1"/>
  <c r="KK90" i="1"/>
  <c r="LH86" i="1"/>
  <c r="KK86" i="1"/>
  <c r="LH82" i="1"/>
  <c r="KK82" i="1"/>
  <c r="LH78" i="1"/>
  <c r="KK78" i="1"/>
  <c r="LH74" i="1"/>
  <c r="KK74" i="1"/>
  <c r="LH70" i="1"/>
  <c r="KK70" i="1"/>
  <c r="LH66" i="1"/>
  <c r="KK66" i="1"/>
  <c r="LH62" i="1"/>
  <c r="KK62" i="1"/>
  <c r="LH58" i="1"/>
  <c r="KK58" i="1"/>
  <c r="LH54" i="1"/>
  <c r="KK54" i="1"/>
  <c r="LH50" i="1"/>
  <c r="KK50" i="1"/>
  <c r="LH46" i="1"/>
  <c r="KK46" i="1"/>
  <c r="LH42" i="1"/>
  <c r="KK42" i="1"/>
  <c r="LH38" i="1"/>
  <c r="KK38" i="1"/>
  <c r="LH34" i="1"/>
  <c r="KK34" i="1"/>
  <c r="LH30" i="1"/>
  <c r="KK30" i="1"/>
  <c r="LH26" i="1"/>
  <c r="KK26" i="1"/>
  <c r="LH22" i="1"/>
  <c r="KK22" i="1"/>
  <c r="LH18" i="1"/>
  <c r="KK18" i="1"/>
  <c r="LH275" i="1"/>
  <c r="KK275" i="1"/>
  <c r="LH308" i="1"/>
  <c r="KK308" i="1"/>
  <c r="LH304" i="1"/>
  <c r="KK304" i="1"/>
  <c r="LH300" i="1"/>
  <c r="KK300" i="1"/>
  <c r="LH296" i="1"/>
  <c r="KK296" i="1"/>
  <c r="LH292" i="1"/>
  <c r="KK292" i="1"/>
  <c r="LH289" i="1"/>
  <c r="KK289" i="1"/>
  <c r="LH285" i="1"/>
  <c r="KK285" i="1"/>
  <c r="LH281" i="1"/>
  <c r="KK281" i="1"/>
  <c r="LH277" i="1"/>
  <c r="KK277" i="1"/>
  <c r="LH273" i="1"/>
  <c r="KK273" i="1"/>
  <c r="LH269" i="1"/>
  <c r="KK269" i="1"/>
  <c r="LH265" i="1"/>
  <c r="KK265" i="1"/>
  <c r="LH261" i="1"/>
  <c r="KK261" i="1"/>
  <c r="LH257" i="1"/>
  <c r="KK257" i="1"/>
  <c r="LH253" i="1"/>
  <c r="KK253" i="1"/>
  <c r="LH249" i="1"/>
  <c r="KK249" i="1"/>
  <c r="LH245" i="1"/>
  <c r="KK245" i="1"/>
  <c r="LH241" i="1"/>
  <c r="KK241" i="1"/>
  <c r="LH237" i="1"/>
  <c r="KK237" i="1"/>
  <c r="LH233" i="1"/>
  <c r="KK233" i="1"/>
  <c r="LH229" i="1"/>
  <c r="KK229" i="1"/>
  <c r="LH225" i="1"/>
  <c r="KK225" i="1"/>
  <c r="LH221" i="1"/>
  <c r="KK221" i="1"/>
  <c r="LH217" i="1"/>
  <c r="KK217" i="1"/>
  <c r="LH213" i="1"/>
  <c r="KK213" i="1"/>
  <c r="LH209" i="1"/>
  <c r="KK209" i="1"/>
  <c r="LH205" i="1"/>
  <c r="KK205" i="1"/>
  <c r="LH201" i="1"/>
  <c r="KK201" i="1"/>
  <c r="LH197" i="1"/>
  <c r="KK197" i="1"/>
  <c r="LH193" i="1"/>
  <c r="KK193" i="1"/>
  <c r="LH189" i="1"/>
  <c r="KK189" i="1"/>
  <c r="LH185" i="1"/>
  <c r="KK185" i="1"/>
  <c r="LH181" i="1"/>
  <c r="KK181" i="1"/>
  <c r="LH177" i="1"/>
  <c r="KK177" i="1"/>
  <c r="LH173" i="1"/>
  <c r="KK173" i="1"/>
  <c r="LH169" i="1"/>
  <c r="KK169" i="1"/>
  <c r="LH165" i="1"/>
  <c r="KK165" i="1"/>
  <c r="LH161" i="1"/>
  <c r="KK161" i="1"/>
  <c r="LH157" i="1"/>
  <c r="KK157" i="1"/>
  <c r="LH153" i="1"/>
  <c r="KK153" i="1"/>
  <c r="LH149" i="1"/>
  <c r="KK149" i="1"/>
  <c r="LH145" i="1"/>
  <c r="KK145" i="1"/>
  <c r="LH141" i="1"/>
  <c r="KK141" i="1"/>
  <c r="LH137" i="1"/>
  <c r="KK137" i="1"/>
  <c r="LH133" i="1"/>
  <c r="KK133" i="1"/>
  <c r="LH129" i="1"/>
  <c r="KK129" i="1"/>
  <c r="LH125" i="1"/>
  <c r="KK125" i="1"/>
  <c r="LH121" i="1"/>
  <c r="KK121" i="1"/>
  <c r="LH117" i="1"/>
  <c r="KK117" i="1"/>
  <c r="LH113" i="1"/>
  <c r="KK113" i="1"/>
  <c r="LH109" i="1"/>
  <c r="KK109" i="1"/>
  <c r="LH105" i="1"/>
  <c r="KK105" i="1"/>
  <c r="LH101" i="1"/>
  <c r="KK101" i="1"/>
  <c r="LH97" i="1"/>
  <c r="KK97" i="1"/>
  <c r="LH93" i="1"/>
  <c r="KK93" i="1"/>
  <c r="LH89" i="1"/>
  <c r="KK89" i="1"/>
  <c r="LH85" i="1"/>
  <c r="KK85" i="1"/>
  <c r="LH81" i="1"/>
  <c r="KK81" i="1"/>
  <c r="LH77" i="1"/>
  <c r="KK77" i="1"/>
  <c r="LH73" i="1"/>
  <c r="KK73" i="1"/>
  <c r="LH69" i="1"/>
  <c r="KK69" i="1"/>
  <c r="LH65" i="1"/>
  <c r="KK65" i="1"/>
  <c r="LH61" i="1"/>
  <c r="KK61" i="1"/>
  <c r="LH57" i="1"/>
  <c r="KK57" i="1"/>
  <c r="LH53" i="1"/>
  <c r="KK53" i="1"/>
  <c r="LH49" i="1"/>
  <c r="KK49" i="1"/>
  <c r="LH45" i="1"/>
  <c r="KK45" i="1"/>
  <c r="LH41" i="1"/>
  <c r="KK41" i="1"/>
  <c r="LH37" i="1"/>
  <c r="KK37" i="1"/>
  <c r="LH33" i="1"/>
  <c r="KK33" i="1"/>
  <c r="LH29" i="1"/>
  <c r="KK29" i="1"/>
  <c r="LH25" i="1"/>
  <c r="KK25" i="1"/>
  <c r="LH21" i="1"/>
  <c r="KK21" i="1"/>
  <c r="LH17" i="1"/>
  <c r="KK17" i="1"/>
  <c r="LH287" i="1"/>
  <c r="KK287" i="1"/>
  <c r="LH307" i="1"/>
  <c r="KK307" i="1"/>
  <c r="LH303" i="1"/>
  <c r="KK303" i="1"/>
  <c r="LH299" i="1"/>
  <c r="KK299" i="1"/>
  <c r="LH295" i="1"/>
  <c r="KK295" i="1"/>
  <c r="LH291" i="1"/>
  <c r="KK291" i="1"/>
  <c r="LH288" i="1"/>
  <c r="KK288" i="1"/>
  <c r="LH284" i="1"/>
  <c r="KK284" i="1"/>
  <c r="LH280" i="1"/>
  <c r="KK280" i="1"/>
  <c r="LH276" i="1"/>
  <c r="KK276" i="1"/>
  <c r="LH272" i="1"/>
  <c r="KK272" i="1"/>
  <c r="LH268" i="1"/>
  <c r="KK268" i="1"/>
  <c r="LH264" i="1"/>
  <c r="KK264" i="1"/>
  <c r="LH260" i="1"/>
  <c r="KK260" i="1"/>
  <c r="LH256" i="1"/>
  <c r="KK256" i="1"/>
  <c r="LH252" i="1"/>
  <c r="KK252" i="1"/>
  <c r="LH248" i="1"/>
  <c r="KK248" i="1"/>
  <c r="LH244" i="1"/>
  <c r="KK244" i="1"/>
  <c r="LH240" i="1"/>
  <c r="KK240" i="1"/>
  <c r="LH236" i="1"/>
  <c r="KK236" i="1"/>
  <c r="LH232" i="1"/>
  <c r="KK232" i="1"/>
  <c r="LH228" i="1"/>
  <c r="KK228" i="1"/>
  <c r="LH224" i="1"/>
  <c r="KK224" i="1"/>
  <c r="LH220" i="1"/>
  <c r="KK220" i="1"/>
  <c r="LH216" i="1"/>
  <c r="KK216" i="1"/>
  <c r="LH212" i="1"/>
  <c r="KK212" i="1"/>
  <c r="LH208" i="1"/>
  <c r="KK208" i="1"/>
  <c r="LH204" i="1"/>
  <c r="KK204" i="1"/>
  <c r="LH200" i="1"/>
  <c r="KK200" i="1"/>
  <c r="LH196" i="1"/>
  <c r="KK196" i="1"/>
  <c r="LH192" i="1"/>
  <c r="KK192" i="1"/>
  <c r="LH188" i="1"/>
  <c r="KK188" i="1"/>
  <c r="LH184" i="1"/>
  <c r="KK184" i="1"/>
  <c r="LH180" i="1"/>
  <c r="KK180" i="1"/>
  <c r="LH176" i="1"/>
  <c r="KK176" i="1"/>
  <c r="LH172" i="1"/>
  <c r="KK172" i="1"/>
  <c r="LH168" i="1"/>
  <c r="KK168" i="1"/>
  <c r="LH164" i="1"/>
  <c r="KK164" i="1"/>
  <c r="LH160" i="1"/>
  <c r="KK160" i="1"/>
  <c r="LH156" i="1"/>
  <c r="KK156" i="1"/>
  <c r="LH152" i="1"/>
  <c r="KK152" i="1"/>
  <c r="LH148" i="1"/>
  <c r="KK148" i="1"/>
  <c r="LH144" i="1"/>
  <c r="KK144" i="1"/>
  <c r="LH140" i="1"/>
  <c r="KK140" i="1"/>
  <c r="LH136" i="1"/>
  <c r="KK136" i="1"/>
  <c r="LH132" i="1"/>
  <c r="KK132" i="1"/>
  <c r="LH128" i="1"/>
  <c r="KK128" i="1"/>
  <c r="LH124" i="1"/>
  <c r="KK124" i="1"/>
  <c r="LH120" i="1"/>
  <c r="KK120" i="1"/>
  <c r="LH116" i="1"/>
  <c r="KK116" i="1"/>
  <c r="LH112" i="1"/>
  <c r="KK112" i="1"/>
  <c r="LH108" i="1"/>
  <c r="KK108" i="1"/>
  <c r="LH104" i="1"/>
  <c r="KK104" i="1"/>
  <c r="LH100" i="1"/>
  <c r="KK100" i="1"/>
  <c r="LH96" i="1"/>
  <c r="KK96" i="1"/>
  <c r="LH92" i="1"/>
  <c r="KK92" i="1"/>
  <c r="LH88" i="1"/>
  <c r="KK88" i="1"/>
  <c r="LH84" i="1"/>
  <c r="KK84" i="1"/>
  <c r="LH80" i="1"/>
  <c r="KK80" i="1"/>
  <c r="LH76" i="1"/>
  <c r="KK76" i="1"/>
  <c r="LH72" i="1"/>
  <c r="KK72" i="1"/>
  <c r="LH68" i="1"/>
  <c r="KK68" i="1"/>
  <c r="LH64" i="1"/>
  <c r="KK64" i="1"/>
  <c r="LH60" i="1"/>
  <c r="KK60" i="1"/>
  <c r="LH56" i="1"/>
  <c r="KK56" i="1"/>
  <c r="LH52" i="1"/>
  <c r="KK52" i="1"/>
  <c r="LH48" i="1"/>
  <c r="KK48" i="1"/>
  <c r="LH44" i="1"/>
  <c r="KK44" i="1"/>
  <c r="LH40" i="1"/>
  <c r="KK40" i="1"/>
  <c r="LH36" i="1"/>
  <c r="KK36" i="1"/>
  <c r="LH32" i="1"/>
  <c r="KK32" i="1"/>
  <c r="LH28" i="1"/>
  <c r="KK28" i="1"/>
  <c r="LH24" i="1"/>
  <c r="KK24" i="1"/>
  <c r="LH20" i="1"/>
  <c r="KK20" i="1"/>
  <c r="LH16" i="1"/>
  <c r="KK16" i="1"/>
  <c r="NM307" i="1"/>
  <c r="NN307" i="1" s="1"/>
  <c r="NM171" i="1"/>
  <c r="NN171" i="1" s="1"/>
  <c r="NM247" i="1"/>
  <c r="NN247" i="1" s="1"/>
  <c r="LJ15" i="1"/>
  <c r="LI15" i="1"/>
  <c r="OI302" i="1"/>
  <c r="OI283" i="1"/>
  <c r="OI271" i="1"/>
  <c r="OI259" i="1"/>
  <c r="OI255" i="1"/>
  <c r="OI247" i="1"/>
  <c r="OI235" i="1"/>
  <c r="OI227" i="1"/>
  <c r="OI219" i="1"/>
  <c r="OI211" i="1"/>
  <c r="OI199" i="1"/>
  <c r="OI191" i="1"/>
  <c r="OI179" i="1"/>
  <c r="OI171" i="1"/>
  <c r="OI167" i="1"/>
  <c r="OI159" i="1"/>
  <c r="OI151" i="1"/>
  <c r="OI147" i="1"/>
  <c r="OI139" i="1"/>
  <c r="OI135" i="1"/>
  <c r="OI127" i="1"/>
  <c r="OI119" i="1"/>
  <c r="OI111" i="1"/>
  <c r="OI99" i="1"/>
  <c r="OI91" i="1"/>
  <c r="OI79" i="1"/>
  <c r="OI71" i="1"/>
  <c r="OI63" i="1"/>
  <c r="OI51" i="1"/>
  <c r="OI43" i="1"/>
  <c r="OI23" i="1"/>
  <c r="OI305" i="1"/>
  <c r="OI297" i="1"/>
  <c r="OI290" i="1"/>
  <c r="OI282" i="1"/>
  <c r="OI270" i="1"/>
  <c r="OI262" i="1"/>
  <c r="OI254" i="1"/>
  <c r="OI246" i="1"/>
  <c r="OI238" i="1"/>
  <c r="OI230" i="1"/>
  <c r="OI222" i="1"/>
  <c r="OI214" i="1"/>
  <c r="OI206" i="1"/>
  <c r="OI194" i="1"/>
  <c r="OI186" i="1"/>
  <c r="OI178" i="1"/>
  <c r="OI170" i="1"/>
  <c r="OI162" i="1"/>
  <c r="OI154" i="1"/>
  <c r="OI142" i="1"/>
  <c r="OI134" i="1"/>
  <c r="OI126" i="1"/>
  <c r="OI118" i="1"/>
  <c r="OI110" i="1"/>
  <c r="OI98" i="1"/>
  <c r="OI86" i="1"/>
  <c r="OI74" i="1"/>
  <c r="OI62" i="1"/>
  <c r="OI54" i="1"/>
  <c r="OI46" i="1"/>
  <c r="OI42" i="1"/>
  <c r="OI34" i="1"/>
  <c r="OI26" i="1"/>
  <c r="OI22" i="1"/>
  <c r="OI308" i="1"/>
  <c r="OI304" i="1"/>
  <c r="OI300" i="1"/>
  <c r="OI296" i="1"/>
  <c r="OI292" i="1"/>
  <c r="OI289" i="1"/>
  <c r="OI285" i="1"/>
  <c r="OI281" i="1"/>
  <c r="OI277" i="1"/>
  <c r="OI273" i="1"/>
  <c r="OI269" i="1"/>
  <c r="OI265" i="1"/>
  <c r="OI261" i="1"/>
  <c r="OI257" i="1"/>
  <c r="OI253" i="1"/>
  <c r="OI249" i="1"/>
  <c r="OI245" i="1"/>
  <c r="OI241" i="1"/>
  <c r="OI237" i="1"/>
  <c r="OI233" i="1"/>
  <c r="OI229" i="1"/>
  <c r="OI225" i="1"/>
  <c r="OI221" i="1"/>
  <c r="OI217" i="1"/>
  <c r="OI213" i="1"/>
  <c r="OI209" i="1"/>
  <c r="OI205" i="1"/>
  <c r="OI201" i="1"/>
  <c r="OI197" i="1"/>
  <c r="OI193" i="1"/>
  <c r="OI189" i="1"/>
  <c r="OI185" i="1"/>
  <c r="OI181" i="1"/>
  <c r="OI177" i="1"/>
  <c r="OI173" i="1"/>
  <c r="OI169" i="1"/>
  <c r="OI165" i="1"/>
  <c r="OI161" i="1"/>
  <c r="OI157" i="1"/>
  <c r="OI153" i="1"/>
  <c r="OI149" i="1"/>
  <c r="OI145" i="1"/>
  <c r="OI141" i="1"/>
  <c r="OI137" i="1"/>
  <c r="OI133" i="1"/>
  <c r="OI129" i="1"/>
  <c r="OI125" i="1"/>
  <c r="OI121" i="1"/>
  <c r="OI117" i="1"/>
  <c r="OI113" i="1"/>
  <c r="OI109" i="1"/>
  <c r="OI105" i="1"/>
  <c r="OI101" i="1"/>
  <c r="OI97" i="1"/>
  <c r="OI93" i="1"/>
  <c r="OI89" i="1"/>
  <c r="OI85" i="1"/>
  <c r="OI81" i="1"/>
  <c r="OI77" i="1"/>
  <c r="OI73" i="1"/>
  <c r="OI69" i="1"/>
  <c r="OI65" i="1"/>
  <c r="OI61" i="1"/>
  <c r="OI57" i="1"/>
  <c r="OI53" i="1"/>
  <c r="OI49" i="1"/>
  <c r="OI45" i="1"/>
  <c r="OI41" i="1"/>
  <c r="OI37" i="1"/>
  <c r="OI33" i="1"/>
  <c r="OI29" i="1"/>
  <c r="OI25" i="1"/>
  <c r="OI21" i="1"/>
  <c r="OI17" i="1"/>
  <c r="OI306" i="1"/>
  <c r="OI298" i="1"/>
  <c r="OI294" i="1"/>
  <c r="OI287" i="1"/>
  <c r="OI279" i="1"/>
  <c r="OI275" i="1"/>
  <c r="OI267" i="1"/>
  <c r="OI263" i="1"/>
  <c r="OI251" i="1"/>
  <c r="OI243" i="1"/>
  <c r="OI239" i="1"/>
  <c r="OI231" i="1"/>
  <c r="OI223" i="1"/>
  <c r="OI215" i="1"/>
  <c r="OI207" i="1"/>
  <c r="OI203" i="1"/>
  <c r="OI195" i="1"/>
  <c r="OI187" i="1"/>
  <c r="OI183" i="1"/>
  <c r="OI175" i="1"/>
  <c r="OI163" i="1"/>
  <c r="OI155" i="1"/>
  <c r="OI143" i="1"/>
  <c r="OI131" i="1"/>
  <c r="OI123" i="1"/>
  <c r="OI115" i="1"/>
  <c r="OI107" i="1"/>
  <c r="OI103" i="1"/>
  <c r="OI95" i="1"/>
  <c r="OI87" i="1"/>
  <c r="OI83" i="1"/>
  <c r="OI75" i="1"/>
  <c r="OI67" i="1"/>
  <c r="OI59" i="1"/>
  <c r="OI55" i="1"/>
  <c r="OI47" i="1"/>
  <c r="OI39" i="1"/>
  <c r="OI35" i="1"/>
  <c r="OI31" i="1"/>
  <c r="OI27" i="1"/>
  <c r="OI19" i="1"/>
  <c r="OI301" i="1"/>
  <c r="OI293" i="1"/>
  <c r="OI286" i="1"/>
  <c r="OI278" i="1"/>
  <c r="OI274" i="1"/>
  <c r="OI266" i="1"/>
  <c r="OI258" i="1"/>
  <c r="OI250" i="1"/>
  <c r="OI242" i="1"/>
  <c r="OI234" i="1"/>
  <c r="OI226" i="1"/>
  <c r="OI218" i="1"/>
  <c r="OI210" i="1"/>
  <c r="OI202" i="1"/>
  <c r="OI198" i="1"/>
  <c r="OI190" i="1"/>
  <c r="OI182" i="1"/>
  <c r="OI174" i="1"/>
  <c r="OI166" i="1"/>
  <c r="OI158" i="1"/>
  <c r="OI150" i="1"/>
  <c r="OI146" i="1"/>
  <c r="OI138" i="1"/>
  <c r="OI130" i="1"/>
  <c r="OI122" i="1"/>
  <c r="OI114" i="1"/>
  <c r="OI106" i="1"/>
  <c r="OI102" i="1"/>
  <c r="OI94" i="1"/>
  <c r="OI90" i="1"/>
  <c r="OI82" i="1"/>
  <c r="OI78" i="1"/>
  <c r="OI70" i="1"/>
  <c r="OI66" i="1"/>
  <c r="OI58" i="1"/>
  <c r="OI50" i="1"/>
  <c r="OI38" i="1"/>
  <c r="OI30" i="1"/>
  <c r="OI18" i="1"/>
  <c r="OI307" i="1"/>
  <c r="OI303" i="1"/>
  <c r="OI299" i="1"/>
  <c r="OI295" i="1"/>
  <c r="OI291" i="1"/>
  <c r="OI288" i="1"/>
  <c r="OI284" i="1"/>
  <c r="OI280" i="1"/>
  <c r="OI276" i="1"/>
  <c r="OI272" i="1"/>
  <c r="OI268" i="1"/>
  <c r="OI264" i="1"/>
  <c r="OI260" i="1"/>
  <c r="OI256" i="1"/>
  <c r="OI252" i="1"/>
  <c r="OI248" i="1"/>
  <c r="OI244" i="1"/>
  <c r="OI240" i="1"/>
  <c r="OI236" i="1"/>
  <c r="OI232" i="1"/>
  <c r="OI228" i="1"/>
  <c r="OI224" i="1"/>
  <c r="OI220" i="1"/>
  <c r="OI216" i="1"/>
  <c r="OI212" i="1"/>
  <c r="OI208" i="1"/>
  <c r="OI204" i="1"/>
  <c r="OI200" i="1"/>
  <c r="OI196" i="1"/>
  <c r="OI192" i="1"/>
  <c r="OI188" i="1"/>
  <c r="OI184" i="1"/>
  <c r="OI180" i="1"/>
  <c r="OI176" i="1"/>
  <c r="OI172" i="1"/>
  <c r="OI168" i="1"/>
  <c r="OI164" i="1"/>
  <c r="OI160" i="1"/>
  <c r="OI156" i="1"/>
  <c r="OI152" i="1"/>
  <c r="OI148" i="1"/>
  <c r="OI144" i="1"/>
  <c r="OI140" i="1"/>
  <c r="OI136" i="1"/>
  <c r="OI132" i="1"/>
  <c r="OI128" i="1"/>
  <c r="OI124" i="1"/>
  <c r="OI120" i="1"/>
  <c r="OI116" i="1"/>
  <c r="OI112" i="1"/>
  <c r="OI108" i="1"/>
  <c r="OI104" i="1"/>
  <c r="OI100" i="1"/>
  <c r="OI96" i="1"/>
  <c r="OI92" i="1"/>
  <c r="OI88" i="1"/>
  <c r="OI84" i="1"/>
  <c r="OI80" i="1"/>
  <c r="OI76" i="1"/>
  <c r="OI72" i="1"/>
  <c r="OI68" i="1"/>
  <c r="OI64" i="1"/>
  <c r="OI60" i="1"/>
  <c r="OI56" i="1"/>
  <c r="OI52" i="1"/>
  <c r="OI48" i="1"/>
  <c r="OI44" i="1"/>
  <c r="OI40" i="1"/>
  <c r="OI36" i="1"/>
  <c r="OI32" i="1"/>
  <c r="OI28" i="1"/>
  <c r="OI24" i="1"/>
  <c r="OI20" i="1"/>
  <c r="OI16" i="1"/>
  <c r="NM276" i="1"/>
  <c r="NN276" i="1" s="1"/>
  <c r="OI15" i="1"/>
  <c r="NM15" i="1"/>
  <c r="NM18" i="1"/>
  <c r="NN18" i="1" s="1"/>
  <c r="NM54" i="1"/>
  <c r="NN54" i="1" s="1"/>
  <c r="NM66" i="1"/>
  <c r="NN66" i="1" s="1"/>
  <c r="NM78" i="1"/>
  <c r="NN78" i="1" s="1"/>
  <c r="NM82" i="1"/>
  <c r="NN82" i="1" s="1"/>
  <c r="NM90" i="1"/>
  <c r="NN90" i="1" s="1"/>
  <c r="NM94" i="1"/>
  <c r="NN94" i="1" s="1"/>
  <c r="NM102" i="1"/>
  <c r="NN102" i="1" s="1"/>
  <c r="NM106" i="1"/>
  <c r="NN106" i="1" s="1"/>
  <c r="NM118" i="1"/>
  <c r="NN118" i="1" s="1"/>
  <c r="NM154" i="1"/>
  <c r="NN154" i="1" s="1"/>
  <c r="NM158" i="1"/>
  <c r="NN158" i="1" s="1"/>
  <c r="NM166" i="1"/>
  <c r="NN166" i="1" s="1"/>
  <c r="NM170" i="1"/>
  <c r="NN170" i="1" s="1"/>
  <c r="NM182" i="1"/>
  <c r="NN182" i="1" s="1"/>
  <c r="NM194" i="1"/>
  <c r="NN194" i="1" s="1"/>
  <c r="NM210" i="1"/>
  <c r="NN210" i="1" s="1"/>
  <c r="NM222" i="1"/>
  <c r="NN222" i="1" s="1"/>
  <c r="NM230" i="1"/>
  <c r="NN230" i="1" s="1"/>
  <c r="NM246" i="1"/>
  <c r="NN246" i="1" s="1"/>
  <c r="NM270" i="1"/>
  <c r="NN270" i="1" s="1"/>
  <c r="NM42" i="1"/>
  <c r="NN42" i="1" s="1"/>
  <c r="NU20" i="1"/>
  <c r="NU84" i="1"/>
  <c r="NU86" i="1"/>
  <c r="NU130" i="1"/>
  <c r="NU112" i="1"/>
  <c r="NU114" i="1"/>
  <c r="NU116" i="1"/>
  <c r="NM271" i="1"/>
  <c r="NN271" i="1" s="1"/>
  <c r="NM219" i="1"/>
  <c r="NN219" i="1" s="1"/>
  <c r="NM167" i="1"/>
  <c r="NN167" i="1" s="1"/>
  <c r="NM267" i="1"/>
  <c r="NN267" i="1" s="1"/>
  <c r="NM243" i="1"/>
  <c r="NN243" i="1" s="1"/>
  <c r="NM231" i="1"/>
  <c r="NN231" i="1" s="1"/>
  <c r="NM223" i="1"/>
  <c r="NN223" i="1" s="1"/>
  <c r="NM211" i="1"/>
  <c r="NN211" i="1" s="1"/>
  <c r="NM195" i="1"/>
  <c r="NN195" i="1" s="1"/>
  <c r="NM183" i="1"/>
  <c r="NN183" i="1" s="1"/>
  <c r="NM175" i="1"/>
  <c r="NN175" i="1" s="1"/>
  <c r="NM163" i="1"/>
  <c r="NN163" i="1" s="1"/>
  <c r="NM155" i="1"/>
  <c r="NN155" i="1" s="1"/>
  <c r="NM135" i="1"/>
  <c r="NN135" i="1" s="1"/>
  <c r="NM119" i="1"/>
  <c r="NN119" i="1" s="1"/>
  <c r="NM115" i="1"/>
  <c r="NN115" i="1" s="1"/>
  <c r="NM107" i="1"/>
  <c r="NN107" i="1" s="1"/>
  <c r="NM99" i="1"/>
  <c r="NN99" i="1" s="1"/>
  <c r="NM91" i="1"/>
  <c r="NN91" i="1" s="1"/>
  <c r="NM83" i="1"/>
  <c r="NN83" i="1" s="1"/>
  <c r="NM75" i="1"/>
  <c r="NN75" i="1" s="1"/>
  <c r="NM67" i="1"/>
  <c r="NN67" i="1" s="1"/>
  <c r="NM55" i="1"/>
  <c r="NN55" i="1" s="1"/>
  <c r="NM19" i="1"/>
  <c r="NN19" i="1" s="1"/>
  <c r="NM31" i="1"/>
  <c r="NN31" i="1" s="1"/>
  <c r="NM287" i="1"/>
  <c r="NN287" i="1" s="1"/>
  <c r="NM275" i="1"/>
  <c r="NN275" i="1" s="1"/>
  <c r="NM263" i="1"/>
  <c r="NN263" i="1" s="1"/>
  <c r="NM235" i="1"/>
  <c r="NN235" i="1" s="1"/>
  <c r="NM227" i="1"/>
  <c r="NN227" i="1" s="1"/>
  <c r="NM215" i="1"/>
  <c r="NN215" i="1" s="1"/>
  <c r="NM207" i="1"/>
  <c r="NN207" i="1" s="1"/>
  <c r="NM191" i="1"/>
  <c r="NN191" i="1" s="1"/>
  <c r="NM179" i="1"/>
  <c r="NN179" i="1" s="1"/>
  <c r="NM159" i="1"/>
  <c r="NN159" i="1" s="1"/>
  <c r="NM151" i="1"/>
  <c r="NN151" i="1" s="1"/>
  <c r="NM123" i="1"/>
  <c r="NN123" i="1" s="1"/>
  <c r="NM111" i="1"/>
  <c r="NN111" i="1" s="1"/>
  <c r="NM103" i="1"/>
  <c r="NN103" i="1" s="1"/>
  <c r="NM95" i="1"/>
  <c r="NN95" i="1" s="1"/>
  <c r="NM87" i="1"/>
  <c r="NN87" i="1" s="1"/>
  <c r="NM79" i="1"/>
  <c r="NN79" i="1" s="1"/>
  <c r="NM71" i="1"/>
  <c r="NN71" i="1" s="1"/>
  <c r="NM63" i="1"/>
  <c r="NN63" i="1" s="1"/>
  <c r="NU21" i="1"/>
  <c r="NM298" i="1"/>
  <c r="NN298" i="1" s="1"/>
  <c r="NM279" i="1"/>
  <c r="NN279" i="1" s="1"/>
  <c r="NM27" i="1"/>
  <c r="NN27" i="1" s="1"/>
  <c r="NU64" i="1"/>
  <c r="NU92" i="1"/>
  <c r="NU124" i="1"/>
  <c r="NU136" i="1"/>
  <c r="NU208" i="1"/>
  <c r="NU261" i="1"/>
  <c r="NU80" i="1"/>
  <c r="NM80" i="1"/>
  <c r="NN80" i="1" s="1"/>
  <c r="NO164" i="1"/>
  <c r="NM84" i="1"/>
  <c r="NN84" i="1" s="1"/>
  <c r="NM302" i="1"/>
  <c r="NN302" i="1" s="1"/>
  <c r="NM294" i="1"/>
  <c r="NN294" i="1" s="1"/>
  <c r="NM283" i="1"/>
  <c r="NN283" i="1" s="1"/>
  <c r="NM255" i="1"/>
  <c r="NN255" i="1" s="1"/>
  <c r="NM251" i="1"/>
  <c r="NN251" i="1" s="1"/>
  <c r="NM239" i="1"/>
  <c r="NN239" i="1" s="1"/>
  <c r="NM203" i="1"/>
  <c r="NN203" i="1" s="1"/>
  <c r="NM199" i="1"/>
  <c r="NN199" i="1" s="1"/>
  <c r="NM147" i="1"/>
  <c r="NN147" i="1" s="1"/>
  <c r="NM143" i="1"/>
  <c r="NN143" i="1" s="1"/>
  <c r="NM139" i="1"/>
  <c r="NN139" i="1" s="1"/>
  <c r="NM131" i="1"/>
  <c r="NN131" i="1" s="1"/>
  <c r="NM47" i="1"/>
  <c r="NN47" i="1" s="1"/>
  <c r="NM43" i="1"/>
  <c r="NN43" i="1" s="1"/>
  <c r="NM35" i="1"/>
  <c r="NN35" i="1" s="1"/>
  <c r="NM23" i="1"/>
  <c r="NN23" i="1" s="1"/>
  <c r="NM130" i="1"/>
  <c r="NN130" i="1" s="1"/>
  <c r="NO120" i="1"/>
  <c r="NM112" i="1"/>
  <c r="NN112" i="1" s="1"/>
  <c r="NM306" i="1"/>
  <c r="NN306" i="1" s="1"/>
  <c r="NM259" i="1"/>
  <c r="NN259" i="1" s="1"/>
  <c r="NM187" i="1"/>
  <c r="NN187" i="1" s="1"/>
  <c r="NM127" i="1"/>
  <c r="NN127" i="1" s="1"/>
  <c r="NM59" i="1"/>
  <c r="NN59" i="1" s="1"/>
  <c r="NM51" i="1"/>
  <c r="NO51" i="1" s="1"/>
  <c r="NM39" i="1"/>
  <c r="NN39" i="1" s="1"/>
  <c r="NM16" i="1"/>
  <c r="NN16" i="1" s="1"/>
  <c r="NM20" i="1"/>
  <c r="NN20" i="1" s="1"/>
  <c r="NU93" i="1"/>
  <c r="NU121" i="1"/>
  <c r="NU254" i="1"/>
  <c r="NU303" i="1"/>
  <c r="NM116" i="1"/>
  <c r="NN116" i="1" s="1"/>
  <c r="NM104" i="1"/>
  <c r="NN104" i="1" s="1"/>
  <c r="NM305" i="1"/>
  <c r="NN305" i="1" s="1"/>
  <c r="NM301" i="1"/>
  <c r="NN301" i="1" s="1"/>
  <c r="NM293" i="1"/>
  <c r="NN293" i="1" s="1"/>
  <c r="NM290" i="1"/>
  <c r="NN290" i="1" s="1"/>
  <c r="NM282" i="1"/>
  <c r="NN282" i="1" s="1"/>
  <c r="NM278" i="1"/>
  <c r="NN278" i="1" s="1"/>
  <c r="NM274" i="1"/>
  <c r="NN274" i="1" s="1"/>
  <c r="NM266" i="1"/>
  <c r="NN266" i="1" s="1"/>
  <c r="NM262" i="1"/>
  <c r="NN262" i="1" s="1"/>
  <c r="NM254" i="1"/>
  <c r="NN254" i="1" s="1"/>
  <c r="NM250" i="1"/>
  <c r="NN250" i="1" s="1"/>
  <c r="NM242" i="1"/>
  <c r="NN242" i="1" s="1"/>
  <c r="NM238" i="1"/>
  <c r="NN238" i="1" s="1"/>
  <c r="NM234" i="1"/>
  <c r="NN234" i="1" s="1"/>
  <c r="NM226" i="1"/>
  <c r="NN226" i="1" s="1"/>
  <c r="NM218" i="1"/>
  <c r="NN218" i="1" s="1"/>
  <c r="NM214" i="1"/>
  <c r="NN214" i="1" s="1"/>
  <c r="NM206" i="1"/>
  <c r="NN206" i="1" s="1"/>
  <c r="NM202" i="1"/>
  <c r="NN202" i="1" s="1"/>
  <c r="NM198" i="1"/>
  <c r="NN198" i="1" s="1"/>
  <c r="NM190" i="1"/>
  <c r="NN190" i="1" s="1"/>
  <c r="NM186" i="1"/>
  <c r="NN186" i="1" s="1"/>
  <c r="NM178" i="1"/>
  <c r="NN178" i="1" s="1"/>
  <c r="NM174" i="1"/>
  <c r="NN174" i="1" s="1"/>
  <c r="NM162" i="1"/>
  <c r="NN162" i="1" s="1"/>
  <c r="NM150" i="1"/>
  <c r="NN150" i="1" s="1"/>
  <c r="NM138" i="1"/>
  <c r="NN138" i="1" s="1"/>
  <c r="NM134" i="1"/>
  <c r="NN134" i="1" s="1"/>
  <c r="NM126" i="1"/>
  <c r="NN126" i="1" s="1"/>
  <c r="NM122" i="1"/>
  <c r="NN122" i="1" s="1"/>
  <c r="NM114" i="1"/>
  <c r="NN114" i="1" s="1"/>
  <c r="NM110" i="1"/>
  <c r="NN110" i="1" s="1"/>
  <c r="NM98" i="1"/>
  <c r="NN98" i="1" s="1"/>
  <c r="NM86" i="1"/>
  <c r="NN86" i="1" s="1"/>
  <c r="NM74" i="1"/>
  <c r="NN74" i="1" s="1"/>
  <c r="NM70" i="1"/>
  <c r="NN70" i="1" s="1"/>
  <c r="NM62" i="1"/>
  <c r="NN62" i="1" s="1"/>
  <c r="NM58" i="1"/>
  <c r="NN58" i="1" s="1"/>
  <c r="NM50" i="1"/>
  <c r="NN50" i="1" s="1"/>
  <c r="NM46" i="1"/>
  <c r="NN46" i="1" s="1"/>
  <c r="NM34" i="1"/>
  <c r="NN34" i="1" s="1"/>
  <c r="NM22" i="1"/>
  <c r="NN22" i="1" s="1"/>
  <c r="NM308" i="1"/>
  <c r="NN308" i="1" s="1"/>
  <c r="NM304" i="1"/>
  <c r="NN304" i="1" s="1"/>
  <c r="NM300" i="1"/>
  <c r="NN300" i="1" s="1"/>
  <c r="NM296" i="1"/>
  <c r="NN296" i="1" s="1"/>
  <c r="NM292" i="1"/>
  <c r="NN292" i="1" s="1"/>
  <c r="NM289" i="1"/>
  <c r="NN289" i="1" s="1"/>
  <c r="NM285" i="1"/>
  <c r="NN285" i="1" s="1"/>
  <c r="NM281" i="1"/>
  <c r="NN281" i="1" s="1"/>
  <c r="NM277" i="1"/>
  <c r="NN277" i="1" s="1"/>
  <c r="NM273" i="1"/>
  <c r="NN273" i="1" s="1"/>
  <c r="NM269" i="1"/>
  <c r="NN269" i="1" s="1"/>
  <c r="NM265" i="1"/>
  <c r="NN265" i="1" s="1"/>
  <c r="NM261" i="1"/>
  <c r="NN261" i="1" s="1"/>
  <c r="NM257" i="1"/>
  <c r="NN257" i="1" s="1"/>
  <c r="NM253" i="1"/>
  <c r="NN253" i="1" s="1"/>
  <c r="NM249" i="1"/>
  <c r="NN249" i="1" s="1"/>
  <c r="NM245" i="1"/>
  <c r="NN245" i="1" s="1"/>
  <c r="NM241" i="1"/>
  <c r="NN241" i="1" s="1"/>
  <c r="NM237" i="1"/>
  <c r="NN237" i="1" s="1"/>
  <c r="NM233" i="1"/>
  <c r="NN233" i="1" s="1"/>
  <c r="NM229" i="1"/>
  <c r="NN229" i="1" s="1"/>
  <c r="NM225" i="1"/>
  <c r="NN225" i="1" s="1"/>
  <c r="NM221" i="1"/>
  <c r="NN221" i="1" s="1"/>
  <c r="NM217" i="1"/>
  <c r="NN217" i="1" s="1"/>
  <c r="NM213" i="1"/>
  <c r="NN213" i="1" s="1"/>
  <c r="NM209" i="1"/>
  <c r="NN209" i="1" s="1"/>
  <c r="NM205" i="1"/>
  <c r="NN205" i="1" s="1"/>
  <c r="NM201" i="1"/>
  <c r="NN201" i="1" s="1"/>
  <c r="NM197" i="1"/>
  <c r="NN197" i="1" s="1"/>
  <c r="NM193" i="1"/>
  <c r="NN193" i="1" s="1"/>
  <c r="NM189" i="1"/>
  <c r="NN189" i="1" s="1"/>
  <c r="NM185" i="1"/>
  <c r="NN185" i="1" s="1"/>
  <c r="NM181" i="1"/>
  <c r="NN181" i="1" s="1"/>
  <c r="NM177" i="1"/>
  <c r="NN177" i="1" s="1"/>
  <c r="NM173" i="1"/>
  <c r="NN173" i="1" s="1"/>
  <c r="NM169" i="1"/>
  <c r="NN169" i="1" s="1"/>
  <c r="NM165" i="1"/>
  <c r="NN165" i="1" s="1"/>
  <c r="NM161" i="1"/>
  <c r="NN161" i="1" s="1"/>
  <c r="NM157" i="1"/>
  <c r="NN157" i="1" s="1"/>
  <c r="NM153" i="1"/>
  <c r="NN153" i="1" s="1"/>
  <c r="NM149" i="1"/>
  <c r="NN149" i="1" s="1"/>
  <c r="NM145" i="1"/>
  <c r="NN145" i="1" s="1"/>
  <c r="NM141" i="1"/>
  <c r="NN141" i="1" s="1"/>
  <c r="NM137" i="1"/>
  <c r="NN137" i="1" s="1"/>
  <c r="NM133" i="1"/>
  <c r="NN133" i="1" s="1"/>
  <c r="NM129" i="1"/>
  <c r="NN129" i="1" s="1"/>
  <c r="NM125" i="1"/>
  <c r="NN125" i="1" s="1"/>
  <c r="NM121" i="1"/>
  <c r="NN121" i="1" s="1"/>
  <c r="NM117" i="1"/>
  <c r="NN117" i="1" s="1"/>
  <c r="NM113" i="1"/>
  <c r="NN113" i="1" s="1"/>
  <c r="NM109" i="1"/>
  <c r="NN109" i="1" s="1"/>
  <c r="NM105" i="1"/>
  <c r="NN105" i="1" s="1"/>
  <c r="NM101" i="1"/>
  <c r="NN101" i="1" s="1"/>
  <c r="NM97" i="1"/>
  <c r="NN97" i="1" s="1"/>
  <c r="NM93" i="1"/>
  <c r="NN93" i="1" s="1"/>
  <c r="NM89" i="1"/>
  <c r="NN89" i="1" s="1"/>
  <c r="NM85" i="1"/>
  <c r="NN85" i="1" s="1"/>
  <c r="NM81" i="1"/>
  <c r="NN81" i="1" s="1"/>
  <c r="NM77" i="1"/>
  <c r="NN77" i="1" s="1"/>
  <c r="NM73" i="1"/>
  <c r="NN73" i="1" s="1"/>
  <c r="NM69" i="1"/>
  <c r="NN69" i="1" s="1"/>
  <c r="NM65" i="1"/>
  <c r="NN65" i="1" s="1"/>
  <c r="NM61" i="1"/>
  <c r="NN61" i="1" s="1"/>
  <c r="NM57" i="1"/>
  <c r="NN57" i="1" s="1"/>
  <c r="NM53" i="1"/>
  <c r="NN53" i="1" s="1"/>
  <c r="NM49" i="1"/>
  <c r="NN49" i="1" s="1"/>
  <c r="NM45" i="1"/>
  <c r="NN45" i="1" s="1"/>
  <c r="NM41" i="1"/>
  <c r="NN41" i="1" s="1"/>
  <c r="NM37" i="1"/>
  <c r="NN37" i="1" s="1"/>
  <c r="NM33" i="1"/>
  <c r="NN33" i="1" s="1"/>
  <c r="NM29" i="1"/>
  <c r="NN29" i="1" s="1"/>
  <c r="NM25" i="1"/>
  <c r="NN25" i="1" s="1"/>
  <c r="NM21" i="1"/>
  <c r="NN21" i="1" s="1"/>
  <c r="NM17" i="1"/>
  <c r="NN17" i="1" s="1"/>
  <c r="NO286" i="1"/>
  <c r="NO64" i="1"/>
  <c r="NO76" i="1"/>
  <c r="NO92" i="1"/>
  <c r="NU66" i="1"/>
  <c r="NU70" i="1"/>
  <c r="NU72" i="1"/>
  <c r="NU74" i="1"/>
  <c r="NU82" i="1"/>
  <c r="NU88" i="1"/>
  <c r="NU90" i="1"/>
  <c r="NU94" i="1"/>
  <c r="NU98" i="1"/>
  <c r="NU100" i="1"/>
  <c r="NU102" i="1"/>
  <c r="NU106" i="1"/>
  <c r="NU118" i="1"/>
  <c r="NU127" i="1"/>
  <c r="NU139" i="1"/>
  <c r="NU141" i="1"/>
  <c r="NU168" i="1"/>
  <c r="NU224" i="1"/>
  <c r="NU24" i="1"/>
  <c r="NU30" i="1"/>
  <c r="NU53" i="1"/>
  <c r="NU55" i="1"/>
  <c r="NU87" i="1"/>
  <c r="NU101" i="1"/>
  <c r="NU117" i="1"/>
  <c r="NU209" i="1"/>
  <c r="NU211" i="1"/>
  <c r="NU215" i="1"/>
  <c r="NU217" i="1"/>
  <c r="NU221" i="1"/>
  <c r="NU223" i="1"/>
  <c r="NU227" i="1"/>
  <c r="NU229" i="1"/>
  <c r="NU231" i="1"/>
  <c r="NU233" i="1"/>
  <c r="NU235" i="1"/>
  <c r="NU238" i="1"/>
  <c r="NU247" i="1"/>
  <c r="NU248" i="1"/>
  <c r="NU250" i="1"/>
  <c r="NU252" i="1"/>
  <c r="NU265" i="1"/>
  <c r="NU267" i="1"/>
  <c r="NU273" i="1"/>
  <c r="NU282" i="1"/>
  <c r="NU286" i="1"/>
  <c r="NU23" i="1"/>
  <c r="NU25" i="1"/>
  <c r="NU29" i="1"/>
  <c r="NU31" i="1"/>
  <c r="NU37" i="1"/>
  <c r="NU39" i="1"/>
  <c r="NU40" i="1"/>
  <c r="NU43" i="1"/>
  <c r="NU45" i="1"/>
  <c r="NU47" i="1"/>
  <c r="NU49" i="1"/>
  <c r="NU51" i="1"/>
  <c r="NU54" i="1"/>
  <c r="NU56" i="1"/>
  <c r="NU58" i="1"/>
  <c r="NU59" i="1"/>
  <c r="NU61" i="1"/>
  <c r="NU122" i="1"/>
  <c r="NU144" i="1"/>
  <c r="NU151" i="1"/>
  <c r="NU159" i="1"/>
  <c r="NU161" i="1"/>
  <c r="NU169" i="1"/>
  <c r="NU202" i="1"/>
  <c r="NU204" i="1"/>
  <c r="NU219" i="1"/>
  <c r="NU288" i="1"/>
  <c r="NU289" i="1"/>
  <c r="NU295" i="1"/>
  <c r="NU297" i="1"/>
  <c r="NU299" i="1"/>
  <c r="NU301" i="1"/>
  <c r="NU120" i="1"/>
  <c r="NU158" i="1"/>
  <c r="NU200" i="1"/>
  <c r="NU210" i="1"/>
  <c r="NU263" i="1"/>
  <c r="NU16" i="1"/>
  <c r="NU35" i="1"/>
  <c r="NU76" i="1"/>
  <c r="NU129" i="1"/>
  <c r="NU133" i="1"/>
  <c r="NU149" i="1"/>
  <c r="NU284" i="1"/>
  <c r="NU68" i="1"/>
  <c r="NU222" i="1"/>
  <c r="NO224" i="1"/>
  <c r="NU271" i="1"/>
  <c r="NU18" i="1"/>
  <c r="NU33" i="1"/>
  <c r="NU48" i="1"/>
  <c r="NO56" i="1"/>
  <c r="NU57" i="1"/>
  <c r="NU78" i="1"/>
  <c r="NU105" i="1"/>
  <c r="NU131" i="1"/>
  <c r="NU191" i="1"/>
  <c r="NU203" i="1"/>
  <c r="NU228" i="1"/>
  <c r="NU269" i="1"/>
  <c r="NU281" i="1"/>
  <c r="NU27" i="1"/>
  <c r="NU52" i="1"/>
  <c r="NU67" i="1"/>
  <c r="NU85" i="1"/>
  <c r="NU104" i="1"/>
  <c r="NU110" i="1"/>
  <c r="NU160" i="1"/>
  <c r="NU167" i="1"/>
  <c r="NU246" i="1"/>
  <c r="NU294" i="1"/>
  <c r="NO108" i="1"/>
  <c r="NO124" i="1"/>
  <c r="NU145" i="1"/>
  <c r="NU148" i="1"/>
  <c r="NU157" i="1"/>
  <c r="NU172" i="1"/>
  <c r="NU241" i="1"/>
  <c r="NU245" i="1"/>
  <c r="NU307" i="1"/>
  <c r="NU17" i="1"/>
  <c r="NO40" i="1"/>
  <c r="NU44" i="1"/>
  <c r="NU77" i="1"/>
  <c r="NU79" i="1"/>
  <c r="NU99" i="1"/>
  <c r="NU108" i="1"/>
  <c r="NU115" i="1"/>
  <c r="NU126" i="1"/>
  <c r="NU134" i="1"/>
  <c r="NU142" i="1"/>
  <c r="NU143" i="1"/>
  <c r="NO160" i="1"/>
  <c r="NU156" i="1"/>
  <c r="NO156" i="1"/>
  <c r="NU272" i="1"/>
  <c r="NU275" i="1"/>
  <c r="NU277" i="1"/>
  <c r="NU280" i="1"/>
  <c r="NS13" i="1"/>
  <c r="NU239" i="1"/>
  <c r="NU243" i="1"/>
  <c r="NU305" i="1"/>
  <c r="NU34" i="1"/>
  <c r="NO52" i="1"/>
  <c r="NU41" i="1"/>
  <c r="NU63" i="1"/>
  <c r="NU75" i="1"/>
  <c r="NU91" i="1"/>
  <c r="NU95" i="1"/>
  <c r="NU107" i="1"/>
  <c r="NU109" i="1"/>
  <c r="NU123" i="1"/>
  <c r="NU154" i="1"/>
  <c r="NU173" i="1"/>
  <c r="NU262" i="1"/>
  <c r="NO303" i="1"/>
  <c r="NU50" i="1"/>
  <c r="NU69" i="1"/>
  <c r="NU162" i="1"/>
  <c r="NU166" i="1"/>
  <c r="NU195" i="1"/>
  <c r="NU253" i="1"/>
  <c r="NU256" i="1"/>
  <c r="NU258" i="1"/>
  <c r="NU260" i="1"/>
  <c r="NU291" i="1"/>
  <c r="NU293" i="1"/>
  <c r="NU302" i="1"/>
  <c r="NU135" i="1"/>
  <c r="NU140" i="1"/>
  <c r="NU147" i="1"/>
  <c r="NU150" i="1"/>
  <c r="NU152" i="1"/>
  <c r="NU164" i="1"/>
  <c r="NU170" i="1"/>
  <c r="NU183" i="1"/>
  <c r="NU125" i="1"/>
  <c r="NU205" i="1"/>
  <c r="NU216" i="1"/>
  <c r="NU230" i="1"/>
  <c r="NU206" i="1"/>
  <c r="NU212" i="1"/>
  <c r="NU218" i="1"/>
  <c r="NU137" i="1"/>
  <c r="NO168" i="1"/>
  <c r="NU201" i="1"/>
  <c r="NU207" i="1"/>
  <c r="NU213" i="1"/>
  <c r="NU214" i="1"/>
  <c r="NU220" i="1"/>
  <c r="NU236" i="1"/>
  <c r="NU225" i="1"/>
  <c r="NU226" i="1"/>
  <c r="NO26" i="1"/>
  <c r="NO60" i="1"/>
  <c r="NO28" i="1"/>
  <c r="NO36" i="1"/>
  <c r="NU22" i="1"/>
  <c r="NU36" i="1"/>
  <c r="NU179" i="1"/>
  <c r="NU234" i="1"/>
  <c r="NU237" i="1"/>
  <c r="NU270" i="1"/>
  <c r="NU285" i="1"/>
  <c r="NU287" i="1"/>
  <c r="NU298" i="1"/>
  <c r="NU19" i="1"/>
  <c r="NO24" i="1"/>
  <c r="NU28" i="1"/>
  <c r="NO32" i="1"/>
  <c r="NU46" i="1"/>
  <c r="NU60" i="1"/>
  <c r="NU26" i="1"/>
  <c r="NU38" i="1"/>
  <c r="NU71" i="1"/>
  <c r="NU83" i="1"/>
  <c r="NU97" i="1"/>
  <c r="NU113" i="1"/>
  <c r="NU132" i="1"/>
  <c r="NO140" i="1"/>
  <c r="NU155" i="1"/>
  <c r="NU165" i="1"/>
  <c r="NO172" i="1"/>
  <c r="NO132" i="1"/>
  <c r="NU186" i="1"/>
  <c r="NU192" i="1"/>
  <c r="NU198" i="1"/>
  <c r="NO232" i="1"/>
  <c r="NO264" i="1"/>
  <c r="NU249" i="1"/>
  <c r="NU251" i="1"/>
  <c r="NU268" i="1"/>
  <c r="NU300" i="1"/>
  <c r="NO96" i="1"/>
  <c r="NO128" i="1"/>
  <c r="NO146" i="1"/>
  <c r="NK13" i="1"/>
  <c r="NU32" i="1"/>
  <c r="NO48" i="1"/>
  <c r="NU62" i="1"/>
  <c r="NU65" i="1"/>
  <c r="NO72" i="1"/>
  <c r="NO88" i="1"/>
  <c r="NO136" i="1"/>
  <c r="NO152" i="1"/>
  <c r="NU185" i="1"/>
  <c r="NO188" i="1"/>
  <c r="NU190" i="1"/>
  <c r="NU197" i="1"/>
  <c r="NU73" i="1"/>
  <c r="NU81" i="1"/>
  <c r="NU89" i="1"/>
  <c r="NU96" i="1"/>
  <c r="NU103" i="1"/>
  <c r="NU111" i="1"/>
  <c r="NU119" i="1"/>
  <c r="NU128" i="1"/>
  <c r="NU138" i="1"/>
  <c r="NU146" i="1"/>
  <c r="NU153" i="1"/>
  <c r="NU163" i="1"/>
  <c r="NU171" i="1"/>
  <c r="NU175" i="1"/>
  <c r="NU176" i="1"/>
  <c r="NU177" i="1"/>
  <c r="NU184" i="1"/>
  <c r="NU196" i="1"/>
  <c r="NO240" i="1"/>
  <c r="NU242" i="1"/>
  <c r="NU244" i="1"/>
  <c r="NU257" i="1"/>
  <c r="NU259" i="1"/>
  <c r="NU276" i="1"/>
  <c r="NU279" i="1"/>
  <c r="NU42" i="1"/>
  <c r="NU292" i="1"/>
  <c r="NU306" i="1"/>
  <c r="NU308" i="1"/>
  <c r="NU178" i="1"/>
  <c r="NU199" i="1"/>
  <c r="NO200" i="1"/>
  <c r="NU180" i="1"/>
  <c r="NU181" i="1"/>
  <c r="NU187" i="1"/>
  <c r="NU188" i="1"/>
  <c r="NU278" i="1"/>
  <c r="NU193" i="1"/>
  <c r="NO272" i="1"/>
  <c r="NU174" i="1"/>
  <c r="NU182" i="1"/>
  <c r="NU189" i="1"/>
  <c r="NU194" i="1"/>
  <c r="NO208" i="1"/>
  <c r="NO212" i="1"/>
  <c r="NO216" i="1"/>
  <c r="NO236" i="1"/>
  <c r="NO228" i="1"/>
  <c r="NU232" i="1"/>
  <c r="NU240" i="1"/>
  <c r="NU264" i="1"/>
  <c r="NU255" i="1"/>
  <c r="NU266" i="1"/>
  <c r="NU274" i="1"/>
  <c r="NU283" i="1"/>
  <c r="NU290" i="1"/>
  <c r="NU296" i="1"/>
  <c r="NU304" i="1"/>
  <c r="BU161" i="1" l="1"/>
  <c r="BU225" i="1"/>
  <c r="BU289" i="1"/>
  <c r="BU74" i="1"/>
  <c r="BU147" i="1"/>
  <c r="BU211" i="1"/>
  <c r="BU275" i="1"/>
  <c r="BU135" i="1"/>
  <c r="BU199" i="1"/>
  <c r="BU32" i="1"/>
  <c r="BU96" i="1"/>
  <c r="BU128" i="1"/>
  <c r="BU192" i="1"/>
  <c r="BU256" i="1"/>
  <c r="BU41" i="1"/>
  <c r="BU105" i="1"/>
  <c r="BU114" i="1"/>
  <c r="BU178" i="1"/>
  <c r="BU242" i="1"/>
  <c r="BU306" i="1"/>
  <c r="BU47" i="1"/>
  <c r="BU36" i="1"/>
  <c r="BU100" i="1"/>
  <c r="BU164" i="1"/>
  <c r="BU228" i="1"/>
  <c r="BU292" i="1"/>
  <c r="BU223" i="1"/>
  <c r="BU69" i="1"/>
  <c r="BU133" i="1"/>
  <c r="BU197" i="1"/>
  <c r="BU261" i="1"/>
  <c r="BU111" i="1"/>
  <c r="BU38" i="1"/>
  <c r="BU102" i="1"/>
  <c r="BU134" i="1"/>
  <c r="BU198" i="1"/>
  <c r="BU262" i="1"/>
  <c r="NO38" i="1"/>
  <c r="BU72" i="1"/>
  <c r="BU168" i="1"/>
  <c r="BU232" i="1"/>
  <c r="BU296" i="1"/>
  <c r="BU154" i="1"/>
  <c r="BU218" i="1"/>
  <c r="BU282" i="1"/>
  <c r="BU67" i="1"/>
  <c r="BU76" i="1"/>
  <c r="BU140" i="1"/>
  <c r="BU204" i="1"/>
  <c r="BU268" i="1"/>
  <c r="BU45" i="1"/>
  <c r="BU109" i="1"/>
  <c r="BU78" i="1"/>
  <c r="BU263" i="1"/>
  <c r="AS152" i="1"/>
  <c r="AT152" i="1"/>
  <c r="AT216" i="1"/>
  <c r="AS216" i="1"/>
  <c r="AT280" i="1"/>
  <c r="AS280" i="1"/>
  <c r="AS145" i="1"/>
  <c r="AT145" i="1"/>
  <c r="AT209" i="1"/>
  <c r="AS209" i="1"/>
  <c r="AT138" i="1"/>
  <c r="AS138" i="1"/>
  <c r="AT202" i="1"/>
  <c r="AS202" i="1"/>
  <c r="AT266" i="1"/>
  <c r="AS266" i="1"/>
  <c r="AS131" i="1"/>
  <c r="AT131" i="1"/>
  <c r="AT195" i="1"/>
  <c r="AS195" i="1"/>
  <c r="AT259" i="1"/>
  <c r="AS259" i="1"/>
  <c r="AS124" i="1"/>
  <c r="AT124" i="1"/>
  <c r="AT188" i="1"/>
  <c r="AS188" i="1"/>
  <c r="AT252" i="1"/>
  <c r="AS252" i="1"/>
  <c r="AS117" i="1"/>
  <c r="AT117" i="1"/>
  <c r="AT181" i="1"/>
  <c r="AS181" i="1"/>
  <c r="AT245" i="1"/>
  <c r="AS245" i="1"/>
  <c r="AS118" i="1"/>
  <c r="AT118" i="1"/>
  <c r="AS182" i="1"/>
  <c r="AT182" i="1"/>
  <c r="AT246" i="1"/>
  <c r="AS246" i="1"/>
  <c r="AS119" i="1"/>
  <c r="AT119" i="1"/>
  <c r="AT183" i="1"/>
  <c r="AS183" i="1"/>
  <c r="AT247" i="1"/>
  <c r="AS247" i="1"/>
  <c r="AS112" i="1"/>
  <c r="AT112" i="1"/>
  <c r="AS176" i="1"/>
  <c r="AT176" i="1"/>
  <c r="AT240" i="1"/>
  <c r="AS240" i="1"/>
  <c r="AT304" i="1"/>
  <c r="AS304" i="1"/>
  <c r="AS169" i="1"/>
  <c r="AT169" i="1"/>
  <c r="AT273" i="1"/>
  <c r="AS273" i="1"/>
  <c r="AT297" i="1"/>
  <c r="AS297" i="1"/>
  <c r="AT162" i="1"/>
  <c r="AS162" i="1"/>
  <c r="AS226" i="1"/>
  <c r="AT226" i="1"/>
  <c r="AT290" i="1"/>
  <c r="AS290" i="1"/>
  <c r="AT155" i="1"/>
  <c r="AS155" i="1"/>
  <c r="AT219" i="1"/>
  <c r="AS219" i="1"/>
  <c r="AS283" i="1"/>
  <c r="AT283" i="1"/>
  <c r="AS148" i="1"/>
  <c r="AT148" i="1"/>
  <c r="AS212" i="1"/>
  <c r="AT212" i="1"/>
  <c r="AT276" i="1"/>
  <c r="AS276" i="1"/>
  <c r="AS141" i="1"/>
  <c r="AT141" i="1"/>
  <c r="AT205" i="1"/>
  <c r="AS205" i="1"/>
  <c r="AT269" i="1"/>
  <c r="AS269" i="1"/>
  <c r="AT142" i="1"/>
  <c r="AS142" i="1"/>
  <c r="AT206" i="1"/>
  <c r="AS206" i="1"/>
  <c r="AT270" i="1"/>
  <c r="AS270" i="1"/>
  <c r="AT143" i="1"/>
  <c r="AS143" i="1"/>
  <c r="AT207" i="1"/>
  <c r="AS207" i="1"/>
  <c r="AT271" i="1"/>
  <c r="AS271" i="1"/>
  <c r="JO42" i="1"/>
  <c r="AS136" i="1"/>
  <c r="AT136" i="1"/>
  <c r="AT200" i="1"/>
  <c r="AS200" i="1"/>
  <c r="AT264" i="1"/>
  <c r="AS264" i="1"/>
  <c r="AS129" i="1"/>
  <c r="AT129" i="1"/>
  <c r="AS193" i="1"/>
  <c r="AT193" i="1"/>
  <c r="AS233" i="1"/>
  <c r="AT233" i="1"/>
  <c r="AT257" i="1"/>
  <c r="AS257" i="1"/>
  <c r="AS122" i="1"/>
  <c r="AT122" i="1"/>
  <c r="AS186" i="1"/>
  <c r="AT186" i="1"/>
  <c r="AT250" i="1"/>
  <c r="AS250" i="1"/>
  <c r="AS115" i="1"/>
  <c r="AT115" i="1"/>
  <c r="AT179" i="1"/>
  <c r="AS179" i="1"/>
  <c r="AT243" i="1"/>
  <c r="AS243" i="1"/>
  <c r="AT307" i="1"/>
  <c r="AS307" i="1"/>
  <c r="AT172" i="1"/>
  <c r="AS172" i="1"/>
  <c r="AS236" i="1"/>
  <c r="AT236" i="1"/>
  <c r="AT300" i="1"/>
  <c r="AS300" i="1"/>
  <c r="AT165" i="1"/>
  <c r="AS165" i="1"/>
  <c r="AS229" i="1"/>
  <c r="AT229" i="1"/>
  <c r="AT293" i="1"/>
  <c r="AS293" i="1"/>
  <c r="AT166" i="1"/>
  <c r="AS166" i="1"/>
  <c r="AS230" i="1"/>
  <c r="AT230" i="1"/>
  <c r="AT294" i="1"/>
  <c r="AS294" i="1"/>
  <c r="AT167" i="1"/>
  <c r="AS167" i="1"/>
  <c r="AS231" i="1"/>
  <c r="AT231" i="1"/>
  <c r="AT295" i="1"/>
  <c r="AS295" i="1"/>
  <c r="AT160" i="1"/>
  <c r="AS160" i="1"/>
  <c r="AS224" i="1"/>
  <c r="AT224" i="1"/>
  <c r="AT288" i="1"/>
  <c r="AS288" i="1"/>
  <c r="AS153" i="1"/>
  <c r="AT153" i="1"/>
  <c r="AT217" i="1"/>
  <c r="AS217" i="1"/>
  <c r="AT281" i="1"/>
  <c r="AS281" i="1"/>
  <c r="AT146" i="1"/>
  <c r="AS146" i="1"/>
  <c r="AT210" i="1"/>
  <c r="AS210" i="1"/>
  <c r="AT274" i="1"/>
  <c r="AS274" i="1"/>
  <c r="AT139" i="1"/>
  <c r="AS139" i="1"/>
  <c r="AS203" i="1"/>
  <c r="AT203" i="1"/>
  <c r="AT267" i="1"/>
  <c r="AS267" i="1"/>
  <c r="AS132" i="1"/>
  <c r="AT132" i="1"/>
  <c r="AT196" i="1"/>
  <c r="AS196" i="1"/>
  <c r="AS260" i="1"/>
  <c r="AT260" i="1"/>
  <c r="AS125" i="1"/>
  <c r="AT125" i="1"/>
  <c r="AT189" i="1"/>
  <c r="AS189" i="1"/>
  <c r="AT253" i="1"/>
  <c r="AS253" i="1"/>
  <c r="AT126" i="1"/>
  <c r="AS126" i="1"/>
  <c r="AT190" i="1"/>
  <c r="AS190" i="1"/>
  <c r="AT254" i="1"/>
  <c r="AS254" i="1"/>
  <c r="AS127" i="1"/>
  <c r="AT127" i="1"/>
  <c r="AT191" i="1"/>
  <c r="AS191" i="1"/>
  <c r="AT255" i="1"/>
  <c r="AS255" i="1"/>
  <c r="AS120" i="1"/>
  <c r="AT120" i="1"/>
  <c r="AS184" i="1"/>
  <c r="AT184" i="1"/>
  <c r="AT248" i="1"/>
  <c r="AS248" i="1"/>
  <c r="AT113" i="1"/>
  <c r="AS113" i="1"/>
  <c r="AT177" i="1"/>
  <c r="AS177" i="1"/>
  <c r="AS241" i="1"/>
  <c r="AT241" i="1"/>
  <c r="AT305" i="1"/>
  <c r="AS305" i="1"/>
  <c r="AT170" i="1"/>
  <c r="AS170" i="1"/>
  <c r="AS234" i="1"/>
  <c r="AT234" i="1"/>
  <c r="AT298" i="1"/>
  <c r="AS298" i="1"/>
  <c r="AT163" i="1"/>
  <c r="AS163" i="1"/>
  <c r="AS227" i="1"/>
  <c r="AT227" i="1"/>
  <c r="AS291" i="1"/>
  <c r="AT291" i="1"/>
  <c r="AT156" i="1"/>
  <c r="AS156" i="1"/>
  <c r="AT220" i="1"/>
  <c r="AS220" i="1"/>
  <c r="AS284" i="1"/>
  <c r="AT284" i="1"/>
  <c r="AS149" i="1"/>
  <c r="AT149" i="1"/>
  <c r="AT213" i="1"/>
  <c r="AS213" i="1"/>
  <c r="AT277" i="1"/>
  <c r="AS277" i="1"/>
  <c r="AT150" i="1"/>
  <c r="AS150" i="1"/>
  <c r="AT214" i="1"/>
  <c r="AS214" i="1"/>
  <c r="AT278" i="1"/>
  <c r="AS278" i="1"/>
  <c r="AT151" i="1"/>
  <c r="AS151" i="1"/>
  <c r="AT215" i="1"/>
  <c r="AS215" i="1"/>
  <c r="AT279" i="1"/>
  <c r="AS279" i="1"/>
  <c r="AS144" i="1"/>
  <c r="AT144" i="1"/>
  <c r="AT208" i="1"/>
  <c r="AS208" i="1"/>
  <c r="AT272" i="1"/>
  <c r="AS272" i="1"/>
  <c r="AS137" i="1"/>
  <c r="AT137" i="1"/>
  <c r="AT201" i="1"/>
  <c r="AS201" i="1"/>
  <c r="AT265" i="1"/>
  <c r="AS265" i="1"/>
  <c r="AS130" i="1"/>
  <c r="AT130" i="1"/>
  <c r="AT194" i="1"/>
  <c r="AS194" i="1"/>
  <c r="AT258" i="1"/>
  <c r="AS258" i="1"/>
  <c r="AS123" i="1"/>
  <c r="AT123" i="1"/>
  <c r="AT187" i="1"/>
  <c r="AS187" i="1"/>
  <c r="AT251" i="1"/>
  <c r="AS251" i="1"/>
  <c r="AS116" i="1"/>
  <c r="AT116" i="1"/>
  <c r="AS180" i="1"/>
  <c r="AT180" i="1"/>
  <c r="AT244" i="1"/>
  <c r="AS244" i="1"/>
  <c r="AT308" i="1"/>
  <c r="AS308" i="1"/>
  <c r="AS173" i="1"/>
  <c r="AT173" i="1"/>
  <c r="AS237" i="1"/>
  <c r="AT237" i="1"/>
  <c r="AT301" i="1"/>
  <c r="AS301" i="1"/>
  <c r="AS174" i="1"/>
  <c r="AT174" i="1"/>
  <c r="AS238" i="1"/>
  <c r="AT238" i="1"/>
  <c r="AT302" i="1"/>
  <c r="AS302" i="1"/>
  <c r="AS175" i="1"/>
  <c r="AT175" i="1"/>
  <c r="AT239" i="1"/>
  <c r="AS239" i="1"/>
  <c r="AT303" i="1"/>
  <c r="AS303" i="1"/>
  <c r="JO170" i="1"/>
  <c r="AT168" i="1"/>
  <c r="AS168" i="1"/>
  <c r="AS232" i="1"/>
  <c r="AT232" i="1"/>
  <c r="AS296" i="1"/>
  <c r="AT296" i="1"/>
  <c r="AS225" i="1"/>
  <c r="AT225" i="1"/>
  <c r="AT289" i="1"/>
  <c r="AS289" i="1"/>
  <c r="AT154" i="1"/>
  <c r="AS154" i="1"/>
  <c r="AT218" i="1"/>
  <c r="AS218" i="1"/>
  <c r="AT282" i="1"/>
  <c r="AS282" i="1"/>
  <c r="AT147" i="1"/>
  <c r="AS147" i="1"/>
  <c r="AT211" i="1"/>
  <c r="AS211" i="1"/>
  <c r="AT275" i="1"/>
  <c r="AS275" i="1"/>
  <c r="AS140" i="1"/>
  <c r="AT140" i="1"/>
  <c r="AS204" i="1"/>
  <c r="AT204" i="1"/>
  <c r="AT268" i="1"/>
  <c r="AS268" i="1"/>
  <c r="AS133" i="1"/>
  <c r="AT133" i="1"/>
  <c r="AT197" i="1"/>
  <c r="AS197" i="1"/>
  <c r="AT261" i="1"/>
  <c r="AS261" i="1"/>
  <c r="AS134" i="1"/>
  <c r="AT134" i="1"/>
  <c r="AT198" i="1"/>
  <c r="AS198" i="1"/>
  <c r="AT262" i="1"/>
  <c r="AS262" i="1"/>
  <c r="AS135" i="1"/>
  <c r="AT135" i="1"/>
  <c r="AS199" i="1"/>
  <c r="AT199" i="1"/>
  <c r="AT263" i="1"/>
  <c r="AS263" i="1"/>
  <c r="AS128" i="1"/>
  <c r="AT128" i="1"/>
  <c r="AT192" i="1"/>
  <c r="AS192" i="1"/>
  <c r="AS256" i="1"/>
  <c r="AT256" i="1"/>
  <c r="AS121" i="1"/>
  <c r="AT121" i="1"/>
  <c r="AT161" i="1"/>
  <c r="AS161" i="1"/>
  <c r="AS185" i="1"/>
  <c r="AT185" i="1"/>
  <c r="AT249" i="1"/>
  <c r="AS249" i="1"/>
  <c r="AS114" i="1"/>
  <c r="AT114" i="1"/>
  <c r="AS178" i="1"/>
  <c r="AT178" i="1"/>
  <c r="AT242" i="1"/>
  <c r="AS242" i="1"/>
  <c r="AS306" i="1"/>
  <c r="AT306" i="1"/>
  <c r="AT171" i="1"/>
  <c r="AS171" i="1"/>
  <c r="AS235" i="1"/>
  <c r="AT235" i="1"/>
  <c r="AT299" i="1"/>
  <c r="AS299" i="1"/>
  <c r="AT164" i="1"/>
  <c r="AS164" i="1"/>
  <c r="AS228" i="1"/>
  <c r="AT228" i="1"/>
  <c r="AT292" i="1"/>
  <c r="AS292" i="1"/>
  <c r="AT157" i="1"/>
  <c r="AS157" i="1"/>
  <c r="AT221" i="1"/>
  <c r="AS221" i="1"/>
  <c r="AT285" i="1"/>
  <c r="AS285" i="1"/>
  <c r="AT158" i="1"/>
  <c r="AS158" i="1"/>
  <c r="AT222" i="1"/>
  <c r="AS222" i="1"/>
  <c r="AT286" i="1"/>
  <c r="AS286" i="1"/>
  <c r="AT159" i="1"/>
  <c r="AS159" i="1"/>
  <c r="AT223" i="1"/>
  <c r="AS223" i="1"/>
  <c r="AT287" i="1"/>
  <c r="AS287" i="1"/>
  <c r="JP40" i="1"/>
  <c r="JP136" i="1"/>
  <c r="JO56" i="1"/>
  <c r="JO24" i="1"/>
  <c r="AS111" i="1"/>
  <c r="AT111" i="1"/>
  <c r="JO53" i="1"/>
  <c r="AT72" i="1"/>
  <c r="AS72" i="1"/>
  <c r="AT41" i="1"/>
  <c r="AS41" i="1"/>
  <c r="AT105" i="1"/>
  <c r="AS105" i="1"/>
  <c r="AT74" i="1"/>
  <c r="AS74" i="1"/>
  <c r="AT43" i="1"/>
  <c r="AS43" i="1"/>
  <c r="AS107" i="1"/>
  <c r="AT107" i="1"/>
  <c r="AT76" i="1"/>
  <c r="AS76" i="1"/>
  <c r="AS45" i="1"/>
  <c r="AT45" i="1"/>
  <c r="AS109" i="1"/>
  <c r="AT109" i="1"/>
  <c r="AS78" i="1"/>
  <c r="AT78" i="1"/>
  <c r="AT47" i="1"/>
  <c r="AS47" i="1"/>
  <c r="AT32" i="1"/>
  <c r="AS32" i="1"/>
  <c r="AT96" i="1"/>
  <c r="AS96" i="1"/>
  <c r="AT65" i="1"/>
  <c r="AS65" i="1"/>
  <c r="AT34" i="1"/>
  <c r="AS34" i="1"/>
  <c r="AS98" i="1"/>
  <c r="AT98" i="1"/>
  <c r="AT67" i="1"/>
  <c r="AS67" i="1"/>
  <c r="AS36" i="1"/>
  <c r="AT36" i="1"/>
  <c r="AT100" i="1"/>
  <c r="AS100" i="1"/>
  <c r="AT69" i="1"/>
  <c r="AS69" i="1"/>
  <c r="AT38" i="1"/>
  <c r="AS38" i="1"/>
  <c r="AS102" i="1"/>
  <c r="AT102" i="1"/>
  <c r="AT71" i="1"/>
  <c r="AS71" i="1"/>
  <c r="AT56" i="1"/>
  <c r="AS56" i="1"/>
  <c r="AS25" i="1"/>
  <c r="AT25" i="1"/>
  <c r="AT89" i="1"/>
  <c r="AS89" i="1"/>
  <c r="AT58" i="1"/>
  <c r="AS58" i="1"/>
  <c r="AT27" i="1"/>
  <c r="AS27" i="1"/>
  <c r="AT91" i="1"/>
  <c r="AS91" i="1"/>
  <c r="AT60" i="1"/>
  <c r="AS60" i="1"/>
  <c r="AT29" i="1"/>
  <c r="AS29" i="1"/>
  <c r="AT93" i="1"/>
  <c r="AS93" i="1"/>
  <c r="AT62" i="1"/>
  <c r="AS62" i="1"/>
  <c r="AS31" i="1"/>
  <c r="AT31" i="1"/>
  <c r="AT95" i="1"/>
  <c r="AS95" i="1"/>
  <c r="AT16" i="1"/>
  <c r="AS16" i="1"/>
  <c r="AT80" i="1"/>
  <c r="AS80" i="1"/>
  <c r="AT49" i="1"/>
  <c r="AS49" i="1"/>
  <c r="AT18" i="1"/>
  <c r="AS18" i="1"/>
  <c r="AT82" i="1"/>
  <c r="AS82" i="1"/>
  <c r="AT51" i="1"/>
  <c r="AS51" i="1"/>
  <c r="AT20" i="1"/>
  <c r="AS20" i="1"/>
  <c r="AT84" i="1"/>
  <c r="AS84" i="1"/>
  <c r="AT53" i="1"/>
  <c r="AS53" i="1"/>
  <c r="AT22" i="1"/>
  <c r="AS22" i="1"/>
  <c r="AS86" i="1"/>
  <c r="AT86" i="1"/>
  <c r="AT55" i="1"/>
  <c r="AS55" i="1"/>
  <c r="AT40" i="1"/>
  <c r="AS40" i="1"/>
  <c r="AT104" i="1"/>
  <c r="AS104" i="1"/>
  <c r="AS73" i="1"/>
  <c r="AT73" i="1"/>
  <c r="AT42" i="1"/>
  <c r="AS42" i="1"/>
  <c r="AS106" i="1"/>
  <c r="AT106" i="1"/>
  <c r="AT75" i="1"/>
  <c r="AS75" i="1"/>
  <c r="AT44" i="1"/>
  <c r="AS44" i="1"/>
  <c r="AS108" i="1"/>
  <c r="AT108" i="1"/>
  <c r="AS77" i="1"/>
  <c r="AT77" i="1"/>
  <c r="AT46" i="1"/>
  <c r="AS46" i="1"/>
  <c r="AS110" i="1"/>
  <c r="AT110" i="1"/>
  <c r="AT79" i="1"/>
  <c r="AS79" i="1"/>
  <c r="AT64" i="1"/>
  <c r="AS64" i="1"/>
  <c r="AT33" i="1"/>
  <c r="AS33" i="1"/>
  <c r="AS97" i="1"/>
  <c r="AT97" i="1"/>
  <c r="AS66" i="1"/>
  <c r="AT66" i="1"/>
  <c r="AT35" i="1"/>
  <c r="AS35" i="1"/>
  <c r="AT99" i="1"/>
  <c r="AS99" i="1"/>
  <c r="AT68" i="1"/>
  <c r="AS68" i="1"/>
  <c r="AT37" i="1"/>
  <c r="AS37" i="1"/>
  <c r="AT101" i="1"/>
  <c r="AS101" i="1"/>
  <c r="AT70" i="1"/>
  <c r="AS70" i="1"/>
  <c r="AT39" i="1"/>
  <c r="AS39" i="1"/>
  <c r="AS103" i="1"/>
  <c r="AT103" i="1"/>
  <c r="JO16" i="1"/>
  <c r="AT24" i="1"/>
  <c r="AS24" i="1"/>
  <c r="AT88" i="1"/>
  <c r="AS88" i="1"/>
  <c r="AT57" i="1"/>
  <c r="AS57" i="1"/>
  <c r="AT26" i="1"/>
  <c r="AS26" i="1"/>
  <c r="AT90" i="1"/>
  <c r="AS90" i="1"/>
  <c r="AT59" i="1"/>
  <c r="AS59" i="1"/>
  <c r="AS28" i="1"/>
  <c r="AT28" i="1"/>
  <c r="AT92" i="1"/>
  <c r="AS92" i="1"/>
  <c r="AT61" i="1"/>
  <c r="AS61" i="1"/>
  <c r="AT30" i="1"/>
  <c r="AS30" i="1"/>
  <c r="AS94" i="1"/>
  <c r="AT94" i="1"/>
  <c r="AT63" i="1"/>
  <c r="AS63" i="1"/>
  <c r="AR13" i="1"/>
  <c r="AT48" i="1"/>
  <c r="AS48" i="1"/>
  <c r="AS17" i="1"/>
  <c r="AT17" i="1"/>
  <c r="AS81" i="1"/>
  <c r="AT81" i="1"/>
  <c r="AT50" i="1"/>
  <c r="AS50" i="1"/>
  <c r="AT19" i="1"/>
  <c r="AS19" i="1"/>
  <c r="AT83" i="1"/>
  <c r="AS83" i="1"/>
  <c r="AT52" i="1"/>
  <c r="AS52" i="1"/>
  <c r="AS21" i="1"/>
  <c r="AT21" i="1"/>
  <c r="AT85" i="1"/>
  <c r="AS85" i="1"/>
  <c r="AT54" i="1"/>
  <c r="AS54" i="1"/>
  <c r="AT23" i="1"/>
  <c r="AS23" i="1"/>
  <c r="AT87" i="1"/>
  <c r="AS87" i="1"/>
  <c r="JO144" i="1"/>
  <c r="JO237" i="1"/>
  <c r="JO80" i="1"/>
  <c r="JO48" i="1"/>
  <c r="JO176" i="1"/>
  <c r="JO240" i="1"/>
  <c r="JO17" i="1"/>
  <c r="JP241" i="1"/>
  <c r="JO208" i="1"/>
  <c r="JO288" i="1"/>
  <c r="JP113" i="1"/>
  <c r="JO96" i="1"/>
  <c r="JO128" i="1"/>
  <c r="JP129" i="1"/>
  <c r="JO272" i="1"/>
  <c r="JO32" i="1"/>
  <c r="JO64" i="1"/>
  <c r="JO160" i="1"/>
  <c r="JO224" i="1"/>
  <c r="JP257" i="1"/>
  <c r="JO192" i="1"/>
  <c r="JO256" i="1"/>
  <c r="JO145" i="1"/>
  <c r="JO112" i="1"/>
  <c r="JO305" i="1"/>
  <c r="CV56" i="1"/>
  <c r="CU56" i="1"/>
  <c r="CU120" i="1"/>
  <c r="CV120" i="1"/>
  <c r="CU184" i="1"/>
  <c r="CV184" i="1"/>
  <c r="CU248" i="1"/>
  <c r="CV248" i="1"/>
  <c r="CV17" i="1"/>
  <c r="CU17" i="1"/>
  <c r="CU81" i="1"/>
  <c r="CV81" i="1"/>
  <c r="CU145" i="1"/>
  <c r="CV145" i="1"/>
  <c r="CU209" i="1"/>
  <c r="CV209" i="1"/>
  <c r="CV273" i="1"/>
  <c r="CU273" i="1"/>
  <c r="CV42" i="1"/>
  <c r="CU42" i="1"/>
  <c r="CV106" i="1"/>
  <c r="CU106" i="1"/>
  <c r="CV170" i="1"/>
  <c r="CU170" i="1"/>
  <c r="CV234" i="1"/>
  <c r="CU234" i="1"/>
  <c r="CV298" i="1"/>
  <c r="CU298" i="1"/>
  <c r="CU67" i="1"/>
  <c r="CV67" i="1"/>
  <c r="CU131" i="1"/>
  <c r="CV131" i="1"/>
  <c r="CU195" i="1"/>
  <c r="CV195" i="1"/>
  <c r="CU259" i="1"/>
  <c r="CV259" i="1"/>
  <c r="CV28" i="1"/>
  <c r="CU28" i="1"/>
  <c r="CV92" i="1"/>
  <c r="CU92" i="1"/>
  <c r="CV156" i="1"/>
  <c r="CU156" i="1"/>
  <c r="CV220" i="1"/>
  <c r="CU220" i="1"/>
  <c r="CV284" i="1"/>
  <c r="CU284" i="1"/>
  <c r="CU53" i="1"/>
  <c r="CV53" i="1"/>
  <c r="CU117" i="1"/>
  <c r="CV117" i="1"/>
  <c r="CU181" i="1"/>
  <c r="CV181" i="1"/>
  <c r="CU245" i="1"/>
  <c r="CV245" i="1"/>
  <c r="CU22" i="1"/>
  <c r="CV22" i="1"/>
  <c r="CV86" i="1"/>
  <c r="CU86" i="1"/>
  <c r="CV150" i="1"/>
  <c r="CU150" i="1"/>
  <c r="CV214" i="1"/>
  <c r="CU214" i="1"/>
  <c r="CU278" i="1"/>
  <c r="CV278" i="1"/>
  <c r="CU55" i="1"/>
  <c r="CV55" i="1"/>
  <c r="CU119" i="1"/>
  <c r="CV119" i="1"/>
  <c r="CU183" i="1"/>
  <c r="CV183" i="1"/>
  <c r="CV247" i="1"/>
  <c r="CU247" i="1"/>
  <c r="BT13" i="1"/>
  <c r="CT13" i="1"/>
  <c r="CU16" i="1"/>
  <c r="CV16" i="1"/>
  <c r="CV80" i="1"/>
  <c r="CU80" i="1"/>
  <c r="CV144" i="1"/>
  <c r="CU144" i="1"/>
  <c r="CV208" i="1"/>
  <c r="CU208" i="1"/>
  <c r="CV272" i="1"/>
  <c r="CU272" i="1"/>
  <c r="CU41" i="1"/>
  <c r="CV41" i="1"/>
  <c r="CU105" i="1"/>
  <c r="CV105" i="1"/>
  <c r="CU169" i="1"/>
  <c r="CV169" i="1"/>
  <c r="CU233" i="1"/>
  <c r="CV233" i="1"/>
  <c r="CU297" i="1"/>
  <c r="CV297" i="1"/>
  <c r="CV66" i="1"/>
  <c r="CU66" i="1"/>
  <c r="CV130" i="1"/>
  <c r="CU130" i="1"/>
  <c r="CV194" i="1"/>
  <c r="CU194" i="1"/>
  <c r="CV258" i="1"/>
  <c r="CU258" i="1"/>
  <c r="CU27" i="1"/>
  <c r="CV27" i="1"/>
  <c r="CU91" i="1"/>
  <c r="CV91" i="1"/>
  <c r="CU155" i="1"/>
  <c r="CV155" i="1"/>
  <c r="CV219" i="1"/>
  <c r="CU219" i="1"/>
  <c r="CU283" i="1"/>
  <c r="CV283" i="1"/>
  <c r="CV52" i="1"/>
  <c r="CU52" i="1"/>
  <c r="CV116" i="1"/>
  <c r="CU116" i="1"/>
  <c r="CV180" i="1"/>
  <c r="CU180" i="1"/>
  <c r="CV244" i="1"/>
  <c r="CU244" i="1"/>
  <c r="CV308" i="1"/>
  <c r="CU308" i="1"/>
  <c r="CU77" i="1"/>
  <c r="CV77" i="1"/>
  <c r="CU141" i="1"/>
  <c r="CV141" i="1"/>
  <c r="CU205" i="1"/>
  <c r="CV205" i="1"/>
  <c r="CU269" i="1"/>
  <c r="CV269" i="1"/>
  <c r="CU46" i="1"/>
  <c r="CV46" i="1"/>
  <c r="CU110" i="1"/>
  <c r="CV110" i="1"/>
  <c r="CU174" i="1"/>
  <c r="CV174" i="1"/>
  <c r="CU238" i="1"/>
  <c r="CV238" i="1"/>
  <c r="CU302" i="1"/>
  <c r="CV302" i="1"/>
  <c r="CU79" i="1"/>
  <c r="CV79" i="1"/>
  <c r="CU143" i="1"/>
  <c r="CV143" i="1"/>
  <c r="CU207" i="1"/>
  <c r="CV207" i="1"/>
  <c r="CU271" i="1"/>
  <c r="CV271" i="1"/>
  <c r="CU40" i="1"/>
  <c r="CV40" i="1"/>
  <c r="CV104" i="1"/>
  <c r="CU104" i="1"/>
  <c r="CU168" i="1"/>
  <c r="CV168" i="1"/>
  <c r="CU232" i="1"/>
  <c r="CV232" i="1"/>
  <c r="CV296" i="1"/>
  <c r="CU296" i="1"/>
  <c r="CU65" i="1"/>
  <c r="CV65" i="1"/>
  <c r="CU129" i="1"/>
  <c r="CV129" i="1"/>
  <c r="CU193" i="1"/>
  <c r="CV193" i="1"/>
  <c r="CU257" i="1"/>
  <c r="CV257" i="1"/>
  <c r="CU26" i="1"/>
  <c r="CV26" i="1"/>
  <c r="CU90" i="1"/>
  <c r="CV90" i="1"/>
  <c r="CU154" i="1"/>
  <c r="CV154" i="1"/>
  <c r="CU218" i="1"/>
  <c r="CV218" i="1"/>
  <c r="CV282" i="1"/>
  <c r="CU282" i="1"/>
  <c r="CU51" i="1"/>
  <c r="CV51" i="1"/>
  <c r="CU115" i="1"/>
  <c r="CV115" i="1"/>
  <c r="CU179" i="1"/>
  <c r="CV179" i="1"/>
  <c r="CU243" i="1"/>
  <c r="CV243" i="1"/>
  <c r="CV307" i="1"/>
  <c r="CU307" i="1"/>
  <c r="CV76" i="1"/>
  <c r="CU76" i="1"/>
  <c r="CV140" i="1"/>
  <c r="CU140" i="1"/>
  <c r="CV204" i="1"/>
  <c r="CU204" i="1"/>
  <c r="CV268" i="1"/>
  <c r="CU268" i="1"/>
  <c r="CU37" i="1"/>
  <c r="CV37" i="1"/>
  <c r="CU101" i="1"/>
  <c r="CV101" i="1"/>
  <c r="CU165" i="1"/>
  <c r="CV165" i="1"/>
  <c r="CU229" i="1"/>
  <c r="CV229" i="1"/>
  <c r="CU293" i="1"/>
  <c r="CV293" i="1"/>
  <c r="CU70" i="1"/>
  <c r="CV70" i="1"/>
  <c r="CU134" i="1"/>
  <c r="CV134" i="1"/>
  <c r="CV198" i="1"/>
  <c r="CU198" i="1"/>
  <c r="CV262" i="1"/>
  <c r="CU262" i="1"/>
  <c r="CV39" i="1"/>
  <c r="CU39" i="1"/>
  <c r="CV103" i="1"/>
  <c r="CU103" i="1"/>
  <c r="CV167" i="1"/>
  <c r="CU167" i="1"/>
  <c r="CV231" i="1"/>
  <c r="CU231" i="1"/>
  <c r="CU295" i="1"/>
  <c r="CV295" i="1"/>
  <c r="CV64" i="1"/>
  <c r="CU64" i="1"/>
  <c r="CV128" i="1"/>
  <c r="CU128" i="1"/>
  <c r="CU192" i="1"/>
  <c r="CV192" i="1"/>
  <c r="CV256" i="1"/>
  <c r="CU256" i="1"/>
  <c r="CU25" i="1"/>
  <c r="CV25" i="1"/>
  <c r="CU89" i="1"/>
  <c r="CV89" i="1"/>
  <c r="CU153" i="1"/>
  <c r="CV153" i="1"/>
  <c r="CU217" i="1"/>
  <c r="CV217" i="1"/>
  <c r="CU281" i="1"/>
  <c r="CV281" i="1"/>
  <c r="CV50" i="1"/>
  <c r="CU50" i="1"/>
  <c r="CV114" i="1"/>
  <c r="CU114" i="1"/>
  <c r="CV178" i="1"/>
  <c r="CU178" i="1"/>
  <c r="CV242" i="1"/>
  <c r="CU242" i="1"/>
  <c r="CV306" i="1"/>
  <c r="CU306" i="1"/>
  <c r="CU75" i="1"/>
  <c r="CV75" i="1"/>
  <c r="CV139" i="1"/>
  <c r="CU139" i="1"/>
  <c r="CU203" i="1"/>
  <c r="CV203" i="1"/>
  <c r="CU267" i="1"/>
  <c r="CV267" i="1"/>
  <c r="CV36" i="1"/>
  <c r="CU36" i="1"/>
  <c r="CV100" i="1"/>
  <c r="CU100" i="1"/>
  <c r="CV164" i="1"/>
  <c r="CU164" i="1"/>
  <c r="CV228" i="1"/>
  <c r="CU228" i="1"/>
  <c r="CV292" i="1"/>
  <c r="CU292" i="1"/>
  <c r="CU61" i="1"/>
  <c r="CV61" i="1"/>
  <c r="CU125" i="1"/>
  <c r="CV125" i="1"/>
  <c r="CU189" i="1"/>
  <c r="CV189" i="1"/>
  <c r="CU253" i="1"/>
  <c r="CV253" i="1"/>
  <c r="CU30" i="1"/>
  <c r="CV30" i="1"/>
  <c r="CU94" i="1"/>
  <c r="CV94" i="1"/>
  <c r="CU158" i="1"/>
  <c r="CV158" i="1"/>
  <c r="CU222" i="1"/>
  <c r="CV222" i="1"/>
  <c r="CV286" i="1"/>
  <c r="CU286" i="1"/>
  <c r="CU63" i="1"/>
  <c r="CV63" i="1"/>
  <c r="CU127" i="1"/>
  <c r="CV127" i="1"/>
  <c r="CU191" i="1"/>
  <c r="CV191" i="1"/>
  <c r="CU255" i="1"/>
  <c r="CV255" i="1"/>
  <c r="CU24" i="1"/>
  <c r="CV24" i="1"/>
  <c r="CV88" i="1"/>
  <c r="CU88" i="1"/>
  <c r="CU152" i="1"/>
  <c r="CV152" i="1"/>
  <c r="CV216" i="1"/>
  <c r="CU216" i="1"/>
  <c r="CV280" i="1"/>
  <c r="CU280" i="1"/>
  <c r="CU49" i="1"/>
  <c r="CV49" i="1"/>
  <c r="CU113" i="1"/>
  <c r="CV113" i="1"/>
  <c r="CU177" i="1"/>
  <c r="CV177" i="1"/>
  <c r="CU241" i="1"/>
  <c r="CV241" i="1"/>
  <c r="CU305" i="1"/>
  <c r="CV305" i="1"/>
  <c r="CV74" i="1"/>
  <c r="CU74" i="1"/>
  <c r="CV138" i="1"/>
  <c r="CU138" i="1"/>
  <c r="CU202" i="1"/>
  <c r="CV202" i="1"/>
  <c r="CV266" i="1"/>
  <c r="CU266" i="1"/>
  <c r="CU35" i="1"/>
  <c r="CV35" i="1"/>
  <c r="CU99" i="1"/>
  <c r="CV99" i="1"/>
  <c r="CU163" i="1"/>
  <c r="CV163" i="1"/>
  <c r="CU227" i="1"/>
  <c r="CV227" i="1"/>
  <c r="CU291" i="1"/>
  <c r="CV291" i="1"/>
  <c r="CU60" i="1"/>
  <c r="CV60" i="1"/>
  <c r="CU124" i="1"/>
  <c r="CV124" i="1"/>
  <c r="CU188" i="1"/>
  <c r="CV188" i="1"/>
  <c r="CU252" i="1"/>
  <c r="CV252" i="1"/>
  <c r="CU21" i="1"/>
  <c r="CV21" i="1"/>
  <c r="CU85" i="1"/>
  <c r="CV85" i="1"/>
  <c r="CU149" i="1"/>
  <c r="CV149" i="1"/>
  <c r="CU213" i="1"/>
  <c r="CV213" i="1"/>
  <c r="CU277" i="1"/>
  <c r="CV277" i="1"/>
  <c r="CU54" i="1"/>
  <c r="CV54" i="1"/>
  <c r="CU118" i="1"/>
  <c r="CV118" i="1"/>
  <c r="CU182" i="1"/>
  <c r="CV182" i="1"/>
  <c r="CU246" i="1"/>
  <c r="CV246" i="1"/>
  <c r="CU23" i="1"/>
  <c r="CV23" i="1"/>
  <c r="CU87" i="1"/>
  <c r="CV87" i="1"/>
  <c r="CU151" i="1"/>
  <c r="CV151" i="1"/>
  <c r="CV215" i="1"/>
  <c r="CU215" i="1"/>
  <c r="CU279" i="1"/>
  <c r="CV279" i="1"/>
  <c r="CU48" i="1"/>
  <c r="CV48" i="1"/>
  <c r="CV112" i="1"/>
  <c r="CU112" i="1"/>
  <c r="CV176" i="1"/>
  <c r="CU176" i="1"/>
  <c r="CV240" i="1"/>
  <c r="CU240" i="1"/>
  <c r="CV304" i="1"/>
  <c r="CU304" i="1"/>
  <c r="CV73" i="1"/>
  <c r="CU73" i="1"/>
  <c r="CV137" i="1"/>
  <c r="CU137" i="1"/>
  <c r="CV201" i="1"/>
  <c r="CU201" i="1"/>
  <c r="CV265" i="1"/>
  <c r="CU265" i="1"/>
  <c r="CV34" i="1"/>
  <c r="CU34" i="1"/>
  <c r="CV98" i="1"/>
  <c r="CU98" i="1"/>
  <c r="CV162" i="1"/>
  <c r="CU162" i="1"/>
  <c r="CV226" i="1"/>
  <c r="CU226" i="1"/>
  <c r="CU290" i="1"/>
  <c r="CV290" i="1"/>
  <c r="CU59" i="1"/>
  <c r="CV59" i="1"/>
  <c r="CU123" i="1"/>
  <c r="CV123" i="1"/>
  <c r="CU187" i="1"/>
  <c r="CV187" i="1"/>
  <c r="CU251" i="1"/>
  <c r="CV251" i="1"/>
  <c r="CV20" i="1"/>
  <c r="CU20" i="1"/>
  <c r="CV84" i="1"/>
  <c r="CU84" i="1"/>
  <c r="CU148" i="1"/>
  <c r="CV148" i="1"/>
  <c r="CV212" i="1"/>
  <c r="CU212" i="1"/>
  <c r="CV276" i="1"/>
  <c r="CU276" i="1"/>
  <c r="CU45" i="1"/>
  <c r="CV45" i="1"/>
  <c r="CU109" i="1"/>
  <c r="CV109" i="1"/>
  <c r="CU173" i="1"/>
  <c r="CV173" i="1"/>
  <c r="CU237" i="1"/>
  <c r="CV237" i="1"/>
  <c r="CU301" i="1"/>
  <c r="CV301" i="1"/>
  <c r="CU78" i="1"/>
  <c r="CV78" i="1"/>
  <c r="CU142" i="1"/>
  <c r="CV142" i="1"/>
  <c r="CU206" i="1"/>
  <c r="CV206" i="1"/>
  <c r="CU270" i="1"/>
  <c r="CV270" i="1"/>
  <c r="CU47" i="1"/>
  <c r="CV47" i="1"/>
  <c r="CU111" i="1"/>
  <c r="CV111" i="1"/>
  <c r="CU175" i="1"/>
  <c r="CV175" i="1"/>
  <c r="CU239" i="1"/>
  <c r="CV239" i="1"/>
  <c r="CV303" i="1"/>
  <c r="CU303" i="1"/>
  <c r="CV72" i="1"/>
  <c r="CU72" i="1"/>
  <c r="CV136" i="1"/>
  <c r="CU136" i="1"/>
  <c r="CV200" i="1"/>
  <c r="CU200" i="1"/>
  <c r="CU264" i="1"/>
  <c r="CV264" i="1"/>
  <c r="CU33" i="1"/>
  <c r="CV33" i="1"/>
  <c r="CU97" i="1"/>
  <c r="CV97" i="1"/>
  <c r="CV161" i="1"/>
  <c r="CU161" i="1"/>
  <c r="CU225" i="1"/>
  <c r="CV225" i="1"/>
  <c r="CU289" i="1"/>
  <c r="CV289" i="1"/>
  <c r="CV58" i="1"/>
  <c r="CU58" i="1"/>
  <c r="CV122" i="1"/>
  <c r="CU122" i="1"/>
  <c r="CV186" i="1"/>
  <c r="CU186" i="1"/>
  <c r="CV250" i="1"/>
  <c r="CU250" i="1"/>
  <c r="CU19" i="1"/>
  <c r="CV19" i="1"/>
  <c r="CU83" i="1"/>
  <c r="CV83" i="1"/>
  <c r="CU147" i="1"/>
  <c r="CV147" i="1"/>
  <c r="CU211" i="1"/>
  <c r="CV211" i="1"/>
  <c r="CU275" i="1"/>
  <c r="CV275" i="1"/>
  <c r="CV44" i="1"/>
  <c r="CU44" i="1"/>
  <c r="CV108" i="1"/>
  <c r="CU108" i="1"/>
  <c r="CU172" i="1"/>
  <c r="CV172" i="1"/>
  <c r="CU236" i="1"/>
  <c r="CV236" i="1"/>
  <c r="CV300" i="1"/>
  <c r="CU300" i="1"/>
  <c r="CU69" i="1"/>
  <c r="CV69" i="1"/>
  <c r="CU133" i="1"/>
  <c r="CV133" i="1"/>
  <c r="CU197" i="1"/>
  <c r="CV197" i="1"/>
  <c r="CU261" i="1"/>
  <c r="CV261" i="1"/>
  <c r="CU38" i="1"/>
  <c r="CV38" i="1"/>
  <c r="CU102" i="1"/>
  <c r="CV102" i="1"/>
  <c r="CU166" i="1"/>
  <c r="CV166" i="1"/>
  <c r="CV230" i="1"/>
  <c r="CU230" i="1"/>
  <c r="CU294" i="1"/>
  <c r="CV294" i="1"/>
  <c r="CU71" i="1"/>
  <c r="CV71" i="1"/>
  <c r="CV135" i="1"/>
  <c r="CU135" i="1"/>
  <c r="CU199" i="1"/>
  <c r="CV199" i="1"/>
  <c r="CU263" i="1"/>
  <c r="CV263" i="1"/>
  <c r="CU32" i="1"/>
  <c r="CV32" i="1"/>
  <c r="CV96" i="1"/>
  <c r="CU96" i="1"/>
  <c r="CV160" i="1"/>
  <c r="CU160" i="1"/>
  <c r="CV224" i="1"/>
  <c r="CU224" i="1"/>
  <c r="CV288" i="1"/>
  <c r="CU288" i="1"/>
  <c r="CU57" i="1"/>
  <c r="CV57" i="1"/>
  <c r="CU121" i="1"/>
  <c r="CV121" i="1"/>
  <c r="CV185" i="1"/>
  <c r="CU185" i="1"/>
  <c r="CV249" i="1"/>
  <c r="CU249" i="1"/>
  <c r="CV18" i="1"/>
  <c r="CU18" i="1"/>
  <c r="CV82" i="1"/>
  <c r="CU82" i="1"/>
  <c r="CV146" i="1"/>
  <c r="CU146" i="1"/>
  <c r="CV210" i="1"/>
  <c r="CU210" i="1"/>
  <c r="CV274" i="1"/>
  <c r="CU274" i="1"/>
  <c r="CV43" i="1"/>
  <c r="CU43" i="1"/>
  <c r="CV107" i="1"/>
  <c r="CU107" i="1"/>
  <c r="CV171" i="1"/>
  <c r="CU171" i="1"/>
  <c r="CV235" i="1"/>
  <c r="CU235" i="1"/>
  <c r="CU299" i="1"/>
  <c r="CV299" i="1"/>
  <c r="CV68" i="1"/>
  <c r="CU68" i="1"/>
  <c r="CV132" i="1"/>
  <c r="CU132" i="1"/>
  <c r="CV196" i="1"/>
  <c r="CU196" i="1"/>
  <c r="CV260" i="1"/>
  <c r="CU260" i="1"/>
  <c r="CU29" i="1"/>
  <c r="CV29" i="1"/>
  <c r="CU93" i="1"/>
  <c r="CV93" i="1"/>
  <c r="CU157" i="1"/>
  <c r="CV157" i="1"/>
  <c r="CU221" i="1"/>
  <c r="CV221" i="1"/>
  <c r="CU285" i="1"/>
  <c r="CV285" i="1"/>
  <c r="CU62" i="1"/>
  <c r="CV62" i="1"/>
  <c r="CU126" i="1"/>
  <c r="CV126" i="1"/>
  <c r="CU190" i="1"/>
  <c r="CV190" i="1"/>
  <c r="CU254" i="1"/>
  <c r="CV254" i="1"/>
  <c r="CU31" i="1"/>
  <c r="CV31" i="1"/>
  <c r="CU95" i="1"/>
  <c r="CV95" i="1"/>
  <c r="CU159" i="1"/>
  <c r="CV159" i="1"/>
  <c r="CU223" i="1"/>
  <c r="CV223" i="1"/>
  <c r="CU287" i="1"/>
  <c r="CV287" i="1"/>
  <c r="JP84" i="1"/>
  <c r="JP120" i="1"/>
  <c r="JP212" i="1"/>
  <c r="JP248" i="1"/>
  <c r="JO89" i="1"/>
  <c r="JO137" i="1"/>
  <c r="JO185" i="1"/>
  <c r="JP285" i="1"/>
  <c r="JP86" i="1"/>
  <c r="JP118" i="1"/>
  <c r="JP202" i="1"/>
  <c r="JP68" i="1"/>
  <c r="JP104" i="1"/>
  <c r="JP232" i="1"/>
  <c r="JP234" i="1"/>
  <c r="JP266" i="1"/>
  <c r="JP155" i="1"/>
  <c r="JP187" i="1"/>
  <c r="JP219" i="1"/>
  <c r="JP251" i="1"/>
  <c r="JO41" i="1"/>
  <c r="JP69" i="1"/>
  <c r="JP117" i="1"/>
  <c r="JP141" i="1"/>
  <c r="JP189" i="1"/>
  <c r="JP261" i="1"/>
  <c r="JP23" i="1"/>
  <c r="JP43" i="1"/>
  <c r="JP135" i="1"/>
  <c r="JP167" i="1"/>
  <c r="JP52" i="1"/>
  <c r="JP88" i="1"/>
  <c r="JP216" i="1"/>
  <c r="JP21" i="1"/>
  <c r="JP45" i="1"/>
  <c r="JO217" i="1"/>
  <c r="JP292" i="1"/>
  <c r="JP26" i="1"/>
  <c r="JP58" i="1"/>
  <c r="JP154" i="1"/>
  <c r="JP182" i="1"/>
  <c r="JP214" i="1"/>
  <c r="JP246" i="1"/>
  <c r="JP282" i="1"/>
  <c r="JP36" i="1"/>
  <c r="JP72" i="1"/>
  <c r="JP164" i="1"/>
  <c r="JP200" i="1"/>
  <c r="JP106" i="1"/>
  <c r="JO73" i="1"/>
  <c r="JO121" i="1"/>
  <c r="JO169" i="1"/>
  <c r="JP197" i="1"/>
  <c r="JO265" i="1"/>
  <c r="JP75" i="1"/>
  <c r="JP107" i="1"/>
  <c r="JP203" i="1"/>
  <c r="NO171" i="1"/>
  <c r="JO25" i="1"/>
  <c r="JO249" i="1"/>
  <c r="JO269" i="1"/>
  <c r="DV13" i="1"/>
  <c r="JO57" i="1"/>
  <c r="JO153" i="1"/>
  <c r="EW40" i="1"/>
  <c r="EX40" i="1"/>
  <c r="FX64" i="1"/>
  <c r="FY64" i="1"/>
  <c r="EW104" i="1"/>
  <c r="EX104" i="1"/>
  <c r="FX128" i="1"/>
  <c r="FY128" i="1"/>
  <c r="EX168" i="1"/>
  <c r="EW168" i="1"/>
  <c r="FX192" i="1"/>
  <c r="FY192" i="1"/>
  <c r="EW232" i="1"/>
  <c r="EX232" i="1"/>
  <c r="FX256" i="1"/>
  <c r="FY256" i="1"/>
  <c r="EW296" i="1"/>
  <c r="EX296" i="1"/>
  <c r="FX214" i="1"/>
  <c r="FY214" i="1"/>
  <c r="EW41" i="1"/>
  <c r="EX41" i="1"/>
  <c r="FX65" i="1"/>
  <c r="FY65" i="1"/>
  <c r="EW105" i="1"/>
  <c r="EX105" i="1"/>
  <c r="FX129" i="1"/>
  <c r="FY129" i="1"/>
  <c r="EW169" i="1"/>
  <c r="EX169" i="1"/>
  <c r="FX193" i="1"/>
  <c r="FY193" i="1"/>
  <c r="EW233" i="1"/>
  <c r="EX233" i="1"/>
  <c r="FX257" i="1"/>
  <c r="FY257" i="1"/>
  <c r="EW297" i="1"/>
  <c r="EX297" i="1"/>
  <c r="EW302" i="1"/>
  <c r="EX302" i="1"/>
  <c r="FX103" i="1"/>
  <c r="FY103" i="1"/>
  <c r="EW279" i="1"/>
  <c r="EX279" i="1"/>
  <c r="FX34" i="1"/>
  <c r="FY34" i="1"/>
  <c r="EX74" i="1"/>
  <c r="EW74" i="1"/>
  <c r="FX98" i="1"/>
  <c r="FY98" i="1"/>
  <c r="EX138" i="1"/>
  <c r="EW138" i="1"/>
  <c r="FX162" i="1"/>
  <c r="FY162" i="1"/>
  <c r="EX202" i="1"/>
  <c r="EW202" i="1"/>
  <c r="FX226" i="1"/>
  <c r="FY226" i="1"/>
  <c r="EW266" i="1"/>
  <c r="EX266" i="1"/>
  <c r="FX290" i="1"/>
  <c r="FY290" i="1"/>
  <c r="EW262" i="1"/>
  <c r="EX262" i="1"/>
  <c r="FX95" i="1"/>
  <c r="FY95" i="1"/>
  <c r="EW239" i="1"/>
  <c r="EX239" i="1"/>
  <c r="FX19" i="1"/>
  <c r="FY19" i="1"/>
  <c r="EX59" i="1"/>
  <c r="EW59" i="1"/>
  <c r="FX83" i="1"/>
  <c r="FY83" i="1"/>
  <c r="EX123" i="1"/>
  <c r="EW123" i="1"/>
  <c r="FX147" i="1"/>
  <c r="FY147" i="1"/>
  <c r="EX187" i="1"/>
  <c r="EW187" i="1"/>
  <c r="FX211" i="1"/>
  <c r="FY211" i="1"/>
  <c r="EW251" i="1"/>
  <c r="EX251" i="1"/>
  <c r="FX275" i="1"/>
  <c r="FY275" i="1"/>
  <c r="EW28" i="1"/>
  <c r="EX28" i="1"/>
  <c r="FX52" i="1"/>
  <c r="FY52" i="1"/>
  <c r="EW92" i="1"/>
  <c r="EX92" i="1"/>
  <c r="FX116" i="1"/>
  <c r="FY116" i="1"/>
  <c r="EW156" i="1"/>
  <c r="EX156" i="1"/>
  <c r="FX180" i="1"/>
  <c r="FY180" i="1"/>
  <c r="EW220" i="1"/>
  <c r="EX220" i="1"/>
  <c r="FX244" i="1"/>
  <c r="FY244" i="1"/>
  <c r="EW284" i="1"/>
  <c r="EX284" i="1"/>
  <c r="FX308" i="1"/>
  <c r="FY308" i="1"/>
  <c r="EW126" i="1"/>
  <c r="EX126" i="1"/>
  <c r="FX166" i="1"/>
  <c r="FY166" i="1"/>
  <c r="EX286" i="1"/>
  <c r="EW286" i="1"/>
  <c r="FX127" i="1"/>
  <c r="FY127" i="1"/>
  <c r="EW295" i="1"/>
  <c r="EX295" i="1"/>
  <c r="FX37" i="1"/>
  <c r="FY37" i="1"/>
  <c r="EW77" i="1"/>
  <c r="EX77" i="1"/>
  <c r="FX101" i="1"/>
  <c r="FY101" i="1"/>
  <c r="EW141" i="1"/>
  <c r="EX141" i="1"/>
  <c r="FX165" i="1"/>
  <c r="FY165" i="1"/>
  <c r="EW205" i="1"/>
  <c r="EX205" i="1"/>
  <c r="FX229" i="1"/>
  <c r="FY229" i="1"/>
  <c r="EW269" i="1"/>
  <c r="EX269" i="1"/>
  <c r="FX293" i="1"/>
  <c r="FY293" i="1"/>
  <c r="EW102" i="1"/>
  <c r="EX102" i="1"/>
  <c r="FX150" i="1"/>
  <c r="FY150" i="1"/>
  <c r="EW278" i="1"/>
  <c r="EX278" i="1"/>
  <c r="FX79" i="1"/>
  <c r="FY79" i="1"/>
  <c r="EX231" i="1"/>
  <c r="EW231" i="1"/>
  <c r="FX24" i="1"/>
  <c r="FY24" i="1"/>
  <c r="EW64" i="1"/>
  <c r="EX64" i="1"/>
  <c r="FX88" i="1"/>
  <c r="FY88" i="1"/>
  <c r="EW128" i="1"/>
  <c r="EX128" i="1"/>
  <c r="FX152" i="1"/>
  <c r="FY152" i="1"/>
  <c r="EW192" i="1"/>
  <c r="EX192" i="1"/>
  <c r="FX216" i="1"/>
  <c r="FY216" i="1"/>
  <c r="EW256" i="1"/>
  <c r="EX256" i="1"/>
  <c r="FX280" i="1"/>
  <c r="FY280" i="1"/>
  <c r="EW214" i="1"/>
  <c r="EX214" i="1"/>
  <c r="FX25" i="1"/>
  <c r="FY25" i="1"/>
  <c r="EW65" i="1"/>
  <c r="EX65" i="1"/>
  <c r="FX89" i="1"/>
  <c r="FY89" i="1"/>
  <c r="EW129" i="1"/>
  <c r="EX129" i="1"/>
  <c r="FX153" i="1"/>
  <c r="FY153" i="1"/>
  <c r="EX193" i="1"/>
  <c r="EW193" i="1"/>
  <c r="FX217" i="1"/>
  <c r="FY217" i="1"/>
  <c r="EW257" i="1"/>
  <c r="EX257" i="1"/>
  <c r="FX281" i="1"/>
  <c r="FY281" i="1"/>
  <c r="FX182" i="1"/>
  <c r="FY182" i="1"/>
  <c r="EW103" i="1"/>
  <c r="EX103" i="1"/>
  <c r="FX215" i="1"/>
  <c r="FY215" i="1"/>
  <c r="EX34" i="1"/>
  <c r="EW34" i="1"/>
  <c r="FX58" i="1"/>
  <c r="FY58" i="1"/>
  <c r="EX98" i="1"/>
  <c r="EW98" i="1"/>
  <c r="FX122" i="1"/>
  <c r="FY122" i="1"/>
  <c r="EX162" i="1"/>
  <c r="EW162" i="1"/>
  <c r="FX186" i="1"/>
  <c r="FY186" i="1"/>
  <c r="EX226" i="1"/>
  <c r="EW226" i="1"/>
  <c r="FX250" i="1"/>
  <c r="FY250" i="1"/>
  <c r="EX290" i="1"/>
  <c r="EW290" i="1"/>
  <c r="FX30" i="1"/>
  <c r="FY30" i="1"/>
  <c r="EW95" i="1"/>
  <c r="EX95" i="1"/>
  <c r="FX175" i="1"/>
  <c r="FY175" i="1"/>
  <c r="EX19" i="1"/>
  <c r="EW19" i="1"/>
  <c r="FX43" i="1"/>
  <c r="FY43" i="1"/>
  <c r="EX83" i="1"/>
  <c r="EW83" i="1"/>
  <c r="FX107" i="1"/>
  <c r="FY107" i="1"/>
  <c r="EX147" i="1"/>
  <c r="EW147" i="1"/>
  <c r="FX171" i="1"/>
  <c r="FY171" i="1"/>
  <c r="EX211" i="1"/>
  <c r="EW211" i="1"/>
  <c r="FX235" i="1"/>
  <c r="FY235" i="1"/>
  <c r="EX275" i="1"/>
  <c r="EW275" i="1"/>
  <c r="FX299" i="1"/>
  <c r="FY299" i="1"/>
  <c r="FX54" i="1"/>
  <c r="FY54" i="1"/>
  <c r="EW52" i="1"/>
  <c r="EX52" i="1"/>
  <c r="FX76" i="1"/>
  <c r="FY76" i="1"/>
  <c r="EW116" i="1"/>
  <c r="EX116" i="1"/>
  <c r="FX140" i="1"/>
  <c r="FY140" i="1"/>
  <c r="EW180" i="1"/>
  <c r="EX180" i="1"/>
  <c r="FX204" i="1"/>
  <c r="FY204" i="1"/>
  <c r="EW244" i="1"/>
  <c r="EX244" i="1"/>
  <c r="FX268" i="1"/>
  <c r="FY268" i="1"/>
  <c r="EW308" i="1"/>
  <c r="EX308" i="1"/>
  <c r="FX94" i="1"/>
  <c r="FY94" i="1"/>
  <c r="EW166" i="1"/>
  <c r="EX166" i="1"/>
  <c r="FX238" i="1"/>
  <c r="FY238" i="1"/>
  <c r="EW127" i="1"/>
  <c r="EX127" i="1"/>
  <c r="FX223" i="1"/>
  <c r="FY223" i="1"/>
  <c r="EW37" i="1"/>
  <c r="EX37" i="1"/>
  <c r="FX61" i="1"/>
  <c r="FY61" i="1"/>
  <c r="EW101" i="1"/>
  <c r="EX101" i="1"/>
  <c r="FX125" i="1"/>
  <c r="FY125" i="1"/>
  <c r="EW165" i="1"/>
  <c r="EX165" i="1"/>
  <c r="FX189" i="1"/>
  <c r="FY189" i="1"/>
  <c r="EW229" i="1"/>
  <c r="EX229" i="1"/>
  <c r="FX253" i="1"/>
  <c r="FY253" i="1"/>
  <c r="EW293" i="1"/>
  <c r="EX293" i="1"/>
  <c r="FX70" i="1"/>
  <c r="FY70" i="1"/>
  <c r="EW150" i="1"/>
  <c r="EX150" i="1"/>
  <c r="FX230" i="1"/>
  <c r="FY230" i="1"/>
  <c r="EX79" i="1"/>
  <c r="EW79" i="1"/>
  <c r="FX167" i="1"/>
  <c r="FY167" i="1"/>
  <c r="EX24" i="1"/>
  <c r="EW24" i="1"/>
  <c r="FX48" i="1"/>
  <c r="FY48" i="1"/>
  <c r="EW88" i="1"/>
  <c r="EX88" i="1"/>
  <c r="FX112" i="1"/>
  <c r="FY112" i="1"/>
  <c r="EW152" i="1"/>
  <c r="EX152" i="1"/>
  <c r="FX176" i="1"/>
  <c r="FY176" i="1"/>
  <c r="EW216" i="1"/>
  <c r="EX216" i="1"/>
  <c r="FX240" i="1"/>
  <c r="FY240" i="1"/>
  <c r="EW280" i="1"/>
  <c r="EX280" i="1"/>
  <c r="FX304" i="1"/>
  <c r="FY304" i="1"/>
  <c r="EX25" i="1"/>
  <c r="EW25" i="1"/>
  <c r="FX49" i="1"/>
  <c r="FY49" i="1"/>
  <c r="EW89" i="1"/>
  <c r="EX89" i="1"/>
  <c r="FX113" i="1"/>
  <c r="FY113" i="1"/>
  <c r="EW153" i="1"/>
  <c r="EX153" i="1"/>
  <c r="FX177" i="1"/>
  <c r="FY177" i="1"/>
  <c r="EW217" i="1"/>
  <c r="EX217" i="1"/>
  <c r="FX241" i="1"/>
  <c r="FY241" i="1"/>
  <c r="EX281" i="1"/>
  <c r="EW281" i="1"/>
  <c r="FX305" i="1"/>
  <c r="FY305" i="1"/>
  <c r="EW182" i="1"/>
  <c r="EX182" i="1"/>
  <c r="FX23" i="1"/>
  <c r="FY23" i="1"/>
  <c r="EW215" i="1"/>
  <c r="EX215" i="1"/>
  <c r="FX18" i="1"/>
  <c r="FY18" i="1"/>
  <c r="EW58" i="1"/>
  <c r="EX58" i="1"/>
  <c r="FX82" i="1"/>
  <c r="FY82" i="1"/>
  <c r="EX122" i="1"/>
  <c r="EW122" i="1"/>
  <c r="FX146" i="1"/>
  <c r="FY146" i="1"/>
  <c r="EW186" i="1"/>
  <c r="EX186" i="1"/>
  <c r="FX210" i="1"/>
  <c r="FY210" i="1"/>
  <c r="EX250" i="1"/>
  <c r="EW250" i="1"/>
  <c r="FX274" i="1"/>
  <c r="FY274" i="1"/>
  <c r="EW30" i="1"/>
  <c r="EX30" i="1"/>
  <c r="FX47" i="1"/>
  <c r="FY47" i="1"/>
  <c r="EX175" i="1"/>
  <c r="EW175" i="1"/>
  <c r="FX271" i="1"/>
  <c r="FY271" i="1"/>
  <c r="EW43" i="1"/>
  <c r="EX43" i="1"/>
  <c r="FX67" i="1"/>
  <c r="FY67" i="1"/>
  <c r="EX107" i="1"/>
  <c r="EW107" i="1"/>
  <c r="FX131" i="1"/>
  <c r="FY131" i="1"/>
  <c r="EW171" i="1"/>
  <c r="EX171" i="1"/>
  <c r="FX195" i="1"/>
  <c r="FY195" i="1"/>
  <c r="EX235" i="1"/>
  <c r="EW235" i="1"/>
  <c r="FX259" i="1"/>
  <c r="FY259" i="1"/>
  <c r="EW299" i="1"/>
  <c r="EX299" i="1"/>
  <c r="EW54" i="1"/>
  <c r="EX54" i="1"/>
  <c r="FX36" i="1"/>
  <c r="FY36" i="1"/>
  <c r="EW76" i="1"/>
  <c r="EX76" i="1"/>
  <c r="FX100" i="1"/>
  <c r="FY100" i="1"/>
  <c r="EW140" i="1"/>
  <c r="EX140" i="1"/>
  <c r="FX164" i="1"/>
  <c r="FY164" i="1"/>
  <c r="EW204" i="1"/>
  <c r="EX204" i="1"/>
  <c r="FX228" i="1"/>
  <c r="FY228" i="1"/>
  <c r="EW268" i="1"/>
  <c r="EX268" i="1"/>
  <c r="FX292" i="1"/>
  <c r="FY292" i="1"/>
  <c r="EW94" i="1"/>
  <c r="EX94" i="1"/>
  <c r="FX142" i="1"/>
  <c r="FY142" i="1"/>
  <c r="EX238" i="1"/>
  <c r="EW238" i="1"/>
  <c r="FX31" i="1"/>
  <c r="FY31" i="1"/>
  <c r="EW223" i="1"/>
  <c r="EX223" i="1"/>
  <c r="FX21" i="1"/>
  <c r="FY21" i="1"/>
  <c r="EW61" i="1"/>
  <c r="EX61" i="1"/>
  <c r="FX85" i="1"/>
  <c r="FY85" i="1"/>
  <c r="EW125" i="1"/>
  <c r="EX125" i="1"/>
  <c r="FX149" i="1"/>
  <c r="FY149" i="1"/>
  <c r="EW189" i="1"/>
  <c r="EX189" i="1"/>
  <c r="FX213" i="1"/>
  <c r="FY213" i="1"/>
  <c r="EW253" i="1"/>
  <c r="EX253" i="1"/>
  <c r="FX277" i="1"/>
  <c r="FY277" i="1"/>
  <c r="EW70" i="1"/>
  <c r="EX70" i="1"/>
  <c r="FX118" i="1"/>
  <c r="FY118" i="1"/>
  <c r="EW230" i="1"/>
  <c r="EX230" i="1"/>
  <c r="FX294" i="1"/>
  <c r="FY294" i="1"/>
  <c r="EW167" i="1"/>
  <c r="EX167" i="1"/>
  <c r="FX263" i="1"/>
  <c r="FY263" i="1"/>
  <c r="EV13" i="1"/>
  <c r="FW13" i="1"/>
  <c r="EX48" i="1"/>
  <c r="EW48" i="1"/>
  <c r="FX72" i="1"/>
  <c r="FY72" i="1"/>
  <c r="EW112" i="1"/>
  <c r="EX112" i="1"/>
  <c r="FX136" i="1"/>
  <c r="FY136" i="1"/>
  <c r="EW176" i="1"/>
  <c r="EX176" i="1"/>
  <c r="FX200" i="1"/>
  <c r="FY200" i="1"/>
  <c r="EW240" i="1"/>
  <c r="EX240" i="1"/>
  <c r="FX264" i="1"/>
  <c r="FY264" i="1"/>
  <c r="EW304" i="1"/>
  <c r="EX304" i="1"/>
  <c r="FX55" i="1"/>
  <c r="FY55" i="1"/>
  <c r="EX49" i="1"/>
  <c r="EW49" i="1"/>
  <c r="FX73" i="1"/>
  <c r="FY73" i="1"/>
  <c r="EX113" i="1"/>
  <c r="EW113" i="1"/>
  <c r="FX137" i="1"/>
  <c r="FY137" i="1"/>
  <c r="EX177" i="1"/>
  <c r="EW177" i="1"/>
  <c r="FX201" i="1"/>
  <c r="FY201" i="1"/>
  <c r="EX241" i="1"/>
  <c r="EW241" i="1"/>
  <c r="FX265" i="1"/>
  <c r="FY265" i="1"/>
  <c r="EX305" i="1"/>
  <c r="EW305" i="1"/>
  <c r="EW23" i="1"/>
  <c r="EX23" i="1"/>
  <c r="FX143" i="1"/>
  <c r="FY143" i="1"/>
  <c r="EX18" i="1"/>
  <c r="EW18" i="1"/>
  <c r="FX42" i="1"/>
  <c r="FY42" i="1"/>
  <c r="EX82" i="1"/>
  <c r="EW82" i="1"/>
  <c r="FX106" i="1"/>
  <c r="FY106" i="1"/>
  <c r="EX146" i="1"/>
  <c r="EW146" i="1"/>
  <c r="FX170" i="1"/>
  <c r="FY170" i="1"/>
  <c r="EW210" i="1"/>
  <c r="EX210" i="1"/>
  <c r="FX234" i="1"/>
  <c r="FY234" i="1"/>
  <c r="EW274" i="1"/>
  <c r="EX274" i="1"/>
  <c r="FX298" i="1"/>
  <c r="FY298" i="1"/>
  <c r="EX47" i="1"/>
  <c r="EW47" i="1"/>
  <c r="FX119" i="1"/>
  <c r="FY119" i="1"/>
  <c r="EW271" i="1"/>
  <c r="EX271" i="1"/>
  <c r="FX27" i="1"/>
  <c r="FY27" i="1"/>
  <c r="EW67" i="1"/>
  <c r="EX67" i="1"/>
  <c r="FX91" i="1"/>
  <c r="FY91" i="1"/>
  <c r="EX131" i="1"/>
  <c r="EW131" i="1"/>
  <c r="FX155" i="1"/>
  <c r="FY155" i="1"/>
  <c r="EX195" i="1"/>
  <c r="EW195" i="1"/>
  <c r="FX219" i="1"/>
  <c r="FY219" i="1"/>
  <c r="EW259" i="1"/>
  <c r="EX259" i="1"/>
  <c r="FX283" i="1"/>
  <c r="FY283" i="1"/>
  <c r="EW36" i="1"/>
  <c r="EX36" i="1"/>
  <c r="FX60" i="1"/>
  <c r="FY60" i="1"/>
  <c r="EW100" i="1"/>
  <c r="EX100" i="1"/>
  <c r="FX124" i="1"/>
  <c r="FY124" i="1"/>
  <c r="EW164" i="1"/>
  <c r="EX164" i="1"/>
  <c r="FX188" i="1"/>
  <c r="FY188" i="1"/>
  <c r="EW228" i="1"/>
  <c r="EX228" i="1"/>
  <c r="FX252" i="1"/>
  <c r="FY252" i="1"/>
  <c r="EW292" i="1"/>
  <c r="EX292" i="1"/>
  <c r="FX46" i="1"/>
  <c r="FY46" i="1"/>
  <c r="EW142" i="1"/>
  <c r="EX142" i="1"/>
  <c r="FX198" i="1"/>
  <c r="FY198" i="1"/>
  <c r="EW31" i="1"/>
  <c r="EX31" i="1"/>
  <c r="FX159" i="1"/>
  <c r="FY159" i="1"/>
  <c r="EW21" i="1"/>
  <c r="EX21" i="1"/>
  <c r="FX45" i="1"/>
  <c r="FY45" i="1"/>
  <c r="EW85" i="1"/>
  <c r="EX85" i="1"/>
  <c r="FX109" i="1"/>
  <c r="FY109" i="1"/>
  <c r="EW149" i="1"/>
  <c r="EX149" i="1"/>
  <c r="FX173" i="1"/>
  <c r="FY173" i="1"/>
  <c r="EW213" i="1"/>
  <c r="EX213" i="1"/>
  <c r="FX237" i="1"/>
  <c r="FY237" i="1"/>
  <c r="EW277" i="1"/>
  <c r="EX277" i="1"/>
  <c r="FX301" i="1"/>
  <c r="FY301" i="1"/>
  <c r="EW118" i="1"/>
  <c r="EX118" i="1"/>
  <c r="FX174" i="1"/>
  <c r="FY174" i="1"/>
  <c r="EX294" i="1"/>
  <c r="EW294" i="1"/>
  <c r="FX111" i="1"/>
  <c r="FY111" i="1"/>
  <c r="EX263" i="1"/>
  <c r="EW263" i="1"/>
  <c r="FX32" i="1"/>
  <c r="FY32" i="1"/>
  <c r="EW72" i="1"/>
  <c r="EX72" i="1"/>
  <c r="FX96" i="1"/>
  <c r="FY96" i="1"/>
  <c r="EW136" i="1"/>
  <c r="EX136" i="1"/>
  <c r="FX160" i="1"/>
  <c r="FY160" i="1"/>
  <c r="EW200" i="1"/>
  <c r="EX200" i="1"/>
  <c r="FX224" i="1"/>
  <c r="FY224" i="1"/>
  <c r="EW264" i="1"/>
  <c r="EX264" i="1"/>
  <c r="FX288" i="1"/>
  <c r="FY288" i="1"/>
  <c r="EX55" i="1"/>
  <c r="EW55" i="1"/>
  <c r="FX33" i="1"/>
  <c r="FY33" i="1"/>
  <c r="EW73" i="1"/>
  <c r="EX73" i="1"/>
  <c r="FX97" i="1"/>
  <c r="FY97" i="1"/>
  <c r="EW137" i="1"/>
  <c r="EX137" i="1"/>
  <c r="FX161" i="1"/>
  <c r="FY161" i="1"/>
  <c r="EW201" i="1"/>
  <c r="EX201" i="1"/>
  <c r="FX225" i="1"/>
  <c r="FY225" i="1"/>
  <c r="EW265" i="1"/>
  <c r="EX265" i="1"/>
  <c r="FX289" i="1"/>
  <c r="FY289" i="1"/>
  <c r="FX254" i="1"/>
  <c r="FY254" i="1"/>
  <c r="EX143" i="1"/>
  <c r="EW143" i="1"/>
  <c r="FX247" i="1"/>
  <c r="FY247" i="1"/>
  <c r="EX42" i="1"/>
  <c r="EW42" i="1"/>
  <c r="FX66" i="1"/>
  <c r="FY66" i="1"/>
  <c r="EX106" i="1"/>
  <c r="EW106" i="1"/>
  <c r="FX130" i="1"/>
  <c r="FY130" i="1"/>
  <c r="EX170" i="1"/>
  <c r="EW170" i="1"/>
  <c r="FX194" i="1"/>
  <c r="FY194" i="1"/>
  <c r="EX234" i="1"/>
  <c r="EW234" i="1"/>
  <c r="FX258" i="1"/>
  <c r="FY258" i="1"/>
  <c r="EX298" i="1"/>
  <c r="EW298" i="1"/>
  <c r="FX190" i="1"/>
  <c r="FY190" i="1"/>
  <c r="EW119" i="1"/>
  <c r="EX119" i="1"/>
  <c r="FX207" i="1"/>
  <c r="FY207" i="1"/>
  <c r="EX27" i="1"/>
  <c r="EW27" i="1"/>
  <c r="FX51" i="1"/>
  <c r="FY51" i="1"/>
  <c r="EX91" i="1"/>
  <c r="EW91" i="1"/>
  <c r="FX115" i="1"/>
  <c r="FY115" i="1"/>
  <c r="EX155" i="1"/>
  <c r="EW155" i="1"/>
  <c r="FX179" i="1"/>
  <c r="FY179" i="1"/>
  <c r="EX219" i="1"/>
  <c r="EW219" i="1"/>
  <c r="FX243" i="1"/>
  <c r="FY243" i="1"/>
  <c r="EX283" i="1"/>
  <c r="EW283" i="1"/>
  <c r="FX307" i="1"/>
  <c r="FY307" i="1"/>
  <c r="FX20" i="1"/>
  <c r="FY20" i="1"/>
  <c r="EW60" i="1"/>
  <c r="EX60" i="1"/>
  <c r="FX84" i="1"/>
  <c r="FY84" i="1"/>
  <c r="EW124" i="1"/>
  <c r="EX124" i="1"/>
  <c r="FX148" i="1"/>
  <c r="FY148" i="1"/>
  <c r="EW188" i="1"/>
  <c r="EX188" i="1"/>
  <c r="FX212" i="1"/>
  <c r="FY212" i="1"/>
  <c r="EW252" i="1"/>
  <c r="EX252" i="1"/>
  <c r="FX276" i="1"/>
  <c r="FY276" i="1"/>
  <c r="EW46" i="1"/>
  <c r="EX46" i="1"/>
  <c r="FX110" i="1"/>
  <c r="FY110" i="1"/>
  <c r="EW198" i="1"/>
  <c r="EX198" i="1"/>
  <c r="FX270" i="1"/>
  <c r="FY270" i="1"/>
  <c r="EW159" i="1"/>
  <c r="EX159" i="1"/>
  <c r="FX255" i="1"/>
  <c r="FY255" i="1"/>
  <c r="EW45" i="1"/>
  <c r="EX45" i="1"/>
  <c r="FX69" i="1"/>
  <c r="FY69" i="1"/>
  <c r="EW109" i="1"/>
  <c r="EX109" i="1"/>
  <c r="FX133" i="1"/>
  <c r="FY133" i="1"/>
  <c r="EW173" i="1"/>
  <c r="EX173" i="1"/>
  <c r="FX197" i="1"/>
  <c r="FY197" i="1"/>
  <c r="EW237" i="1"/>
  <c r="EX237" i="1"/>
  <c r="FX261" i="1"/>
  <c r="FY261" i="1"/>
  <c r="EW301" i="1"/>
  <c r="EX301" i="1"/>
  <c r="FX86" i="1"/>
  <c r="FY86" i="1"/>
  <c r="EX174" i="1"/>
  <c r="EW174" i="1"/>
  <c r="FX246" i="1"/>
  <c r="FY246" i="1"/>
  <c r="EX111" i="1"/>
  <c r="EW111" i="1"/>
  <c r="FX199" i="1"/>
  <c r="FY199" i="1"/>
  <c r="EW32" i="1"/>
  <c r="EX32" i="1"/>
  <c r="FX56" i="1"/>
  <c r="FY56" i="1"/>
  <c r="EW96" i="1"/>
  <c r="EX96" i="1"/>
  <c r="FY120" i="1"/>
  <c r="FX120" i="1"/>
  <c r="EX160" i="1"/>
  <c r="EW160" i="1"/>
  <c r="FX184" i="1"/>
  <c r="FY184" i="1"/>
  <c r="EW224" i="1"/>
  <c r="EX224" i="1"/>
  <c r="FX248" i="1"/>
  <c r="FY248" i="1"/>
  <c r="EW288" i="1"/>
  <c r="EX288" i="1"/>
  <c r="FX22" i="1"/>
  <c r="FY22" i="1"/>
  <c r="EW33" i="1"/>
  <c r="EX33" i="1"/>
  <c r="FX57" i="1"/>
  <c r="FY57" i="1"/>
  <c r="EW97" i="1"/>
  <c r="EX97" i="1"/>
  <c r="FX121" i="1"/>
  <c r="FY121" i="1"/>
  <c r="EW161" i="1"/>
  <c r="EX161" i="1"/>
  <c r="FX185" i="1"/>
  <c r="FY185" i="1"/>
  <c r="EX225" i="1"/>
  <c r="EW225" i="1"/>
  <c r="FX249" i="1"/>
  <c r="FY249" i="1"/>
  <c r="EX289" i="1"/>
  <c r="EW289" i="1"/>
  <c r="EW254" i="1"/>
  <c r="EX254" i="1"/>
  <c r="FX71" i="1"/>
  <c r="FY71" i="1"/>
  <c r="EW247" i="1"/>
  <c r="EX247" i="1"/>
  <c r="FX26" i="1"/>
  <c r="FY26" i="1"/>
  <c r="EX66" i="1"/>
  <c r="EW66" i="1"/>
  <c r="FX90" i="1"/>
  <c r="FY90" i="1"/>
  <c r="EX130" i="1"/>
  <c r="EW130" i="1"/>
  <c r="FX154" i="1"/>
  <c r="FY154" i="1"/>
  <c r="EX194" i="1"/>
  <c r="EW194" i="1"/>
  <c r="FX218" i="1"/>
  <c r="FY218" i="1"/>
  <c r="EX258" i="1"/>
  <c r="EW258" i="1"/>
  <c r="FX282" i="1"/>
  <c r="FY282" i="1"/>
  <c r="EW190" i="1"/>
  <c r="EX190" i="1"/>
  <c r="FX63" i="1"/>
  <c r="FY63" i="1"/>
  <c r="EW207" i="1"/>
  <c r="EX207" i="1"/>
  <c r="FX303" i="1"/>
  <c r="FY303" i="1"/>
  <c r="EW51" i="1"/>
  <c r="EX51" i="1"/>
  <c r="FX75" i="1"/>
  <c r="FY75" i="1"/>
  <c r="EX115" i="1"/>
  <c r="EW115" i="1"/>
  <c r="FX139" i="1"/>
  <c r="FY139" i="1"/>
  <c r="EX179" i="1"/>
  <c r="EW179" i="1"/>
  <c r="FX203" i="1"/>
  <c r="FY203" i="1"/>
  <c r="EX243" i="1"/>
  <c r="EW243" i="1"/>
  <c r="FX267" i="1"/>
  <c r="FY267" i="1"/>
  <c r="EW307" i="1"/>
  <c r="EX307" i="1"/>
  <c r="EW20" i="1"/>
  <c r="EX20" i="1"/>
  <c r="FX44" i="1"/>
  <c r="FY44" i="1"/>
  <c r="EW84" i="1"/>
  <c r="EX84" i="1"/>
  <c r="FX108" i="1"/>
  <c r="FY108" i="1"/>
  <c r="EW148" i="1"/>
  <c r="EX148" i="1"/>
  <c r="FX172" i="1"/>
  <c r="FY172" i="1"/>
  <c r="EW212" i="1"/>
  <c r="EX212" i="1"/>
  <c r="FX236" i="1"/>
  <c r="FY236" i="1"/>
  <c r="EW276" i="1"/>
  <c r="EX276" i="1"/>
  <c r="FX300" i="1"/>
  <c r="FY300" i="1"/>
  <c r="EW110" i="1"/>
  <c r="EX110" i="1"/>
  <c r="FX158" i="1"/>
  <c r="FY158" i="1"/>
  <c r="EW270" i="1"/>
  <c r="EX270" i="1"/>
  <c r="FX87" i="1"/>
  <c r="FY87" i="1"/>
  <c r="EW255" i="1"/>
  <c r="EX255" i="1"/>
  <c r="FX29" i="1"/>
  <c r="FY29" i="1"/>
  <c r="EW69" i="1"/>
  <c r="EX69" i="1"/>
  <c r="FX93" i="1"/>
  <c r="FY93" i="1"/>
  <c r="EW133" i="1"/>
  <c r="EX133" i="1"/>
  <c r="FX157" i="1"/>
  <c r="FY157" i="1"/>
  <c r="EW197" i="1"/>
  <c r="EX197" i="1"/>
  <c r="FX221" i="1"/>
  <c r="FY221" i="1"/>
  <c r="EW261" i="1"/>
  <c r="EX261" i="1"/>
  <c r="FX285" i="1"/>
  <c r="FY285" i="1"/>
  <c r="EX86" i="1"/>
  <c r="EW86" i="1"/>
  <c r="FX134" i="1"/>
  <c r="FY134" i="1"/>
  <c r="EW246" i="1"/>
  <c r="EX246" i="1"/>
  <c r="FX39" i="1"/>
  <c r="FY39" i="1"/>
  <c r="EW199" i="1"/>
  <c r="EX199" i="1"/>
  <c r="FX287" i="1"/>
  <c r="FY287" i="1"/>
  <c r="FX16" i="1"/>
  <c r="FY16" i="1"/>
  <c r="EW56" i="1"/>
  <c r="EX56" i="1"/>
  <c r="FX80" i="1"/>
  <c r="FY80" i="1"/>
  <c r="EW120" i="1"/>
  <c r="EX120" i="1"/>
  <c r="FX144" i="1"/>
  <c r="FY144" i="1"/>
  <c r="EW184" i="1"/>
  <c r="EX184" i="1"/>
  <c r="FX208" i="1"/>
  <c r="FY208" i="1"/>
  <c r="EX248" i="1"/>
  <c r="EW248" i="1"/>
  <c r="FX272" i="1"/>
  <c r="FY272" i="1"/>
  <c r="EX22" i="1"/>
  <c r="EW22" i="1"/>
  <c r="FX17" i="1"/>
  <c r="FY17" i="1"/>
  <c r="EX57" i="1"/>
  <c r="EW57" i="1"/>
  <c r="FX81" i="1"/>
  <c r="FY81" i="1"/>
  <c r="EX121" i="1"/>
  <c r="EW121" i="1"/>
  <c r="FX145" i="1"/>
  <c r="FY145" i="1"/>
  <c r="EW185" i="1"/>
  <c r="EX185" i="1"/>
  <c r="FX209" i="1"/>
  <c r="FY209" i="1"/>
  <c r="EW249" i="1"/>
  <c r="EX249" i="1"/>
  <c r="FX273" i="1"/>
  <c r="FY273" i="1"/>
  <c r="FX38" i="1"/>
  <c r="FY38" i="1"/>
  <c r="EW71" i="1"/>
  <c r="EX71" i="1"/>
  <c r="FX183" i="1"/>
  <c r="FY183" i="1"/>
  <c r="EX26" i="1"/>
  <c r="EW26" i="1"/>
  <c r="FX50" i="1"/>
  <c r="FY50" i="1"/>
  <c r="EX90" i="1"/>
  <c r="EW90" i="1"/>
  <c r="FX114" i="1"/>
  <c r="FY114" i="1"/>
  <c r="EX154" i="1"/>
  <c r="EW154" i="1"/>
  <c r="FX178" i="1"/>
  <c r="FY178" i="1"/>
  <c r="EX218" i="1"/>
  <c r="EW218" i="1"/>
  <c r="FX242" i="1"/>
  <c r="FY242" i="1"/>
  <c r="EX282" i="1"/>
  <c r="EW282" i="1"/>
  <c r="FX306" i="1"/>
  <c r="FY306" i="1"/>
  <c r="EX63" i="1"/>
  <c r="EW63" i="1"/>
  <c r="FX151" i="1"/>
  <c r="FY151" i="1"/>
  <c r="EW303" i="1"/>
  <c r="EX303" i="1"/>
  <c r="FX35" i="1"/>
  <c r="FY35" i="1"/>
  <c r="EX75" i="1"/>
  <c r="EW75" i="1"/>
  <c r="FX99" i="1"/>
  <c r="FY99" i="1"/>
  <c r="EW139" i="1"/>
  <c r="EX139" i="1"/>
  <c r="FX163" i="1"/>
  <c r="FY163" i="1"/>
  <c r="EX203" i="1"/>
  <c r="EW203" i="1"/>
  <c r="FX227" i="1"/>
  <c r="FY227" i="1"/>
  <c r="EX267" i="1"/>
  <c r="EW267" i="1"/>
  <c r="FX291" i="1"/>
  <c r="FY291" i="1"/>
  <c r="EW44" i="1"/>
  <c r="EX44" i="1"/>
  <c r="FX68" i="1"/>
  <c r="FY68" i="1"/>
  <c r="EW108" i="1"/>
  <c r="EX108" i="1"/>
  <c r="FX132" i="1"/>
  <c r="FY132" i="1"/>
  <c r="EW172" i="1"/>
  <c r="EX172" i="1"/>
  <c r="FX196" i="1"/>
  <c r="FY196" i="1"/>
  <c r="EW236" i="1"/>
  <c r="EX236" i="1"/>
  <c r="FX260" i="1"/>
  <c r="FY260" i="1"/>
  <c r="EW300" i="1"/>
  <c r="EX300" i="1"/>
  <c r="FX78" i="1"/>
  <c r="FY78" i="1"/>
  <c r="EW158" i="1"/>
  <c r="EX158" i="1"/>
  <c r="FX222" i="1"/>
  <c r="FY222" i="1"/>
  <c r="EW87" i="1"/>
  <c r="EX87" i="1"/>
  <c r="FX191" i="1"/>
  <c r="FY191" i="1"/>
  <c r="EW29" i="1"/>
  <c r="EX29" i="1"/>
  <c r="FX53" i="1"/>
  <c r="FY53" i="1"/>
  <c r="EW93" i="1"/>
  <c r="EX93" i="1"/>
  <c r="FX117" i="1"/>
  <c r="FY117" i="1"/>
  <c r="EW157" i="1"/>
  <c r="EX157" i="1"/>
  <c r="FX181" i="1"/>
  <c r="FY181" i="1"/>
  <c r="EW221" i="1"/>
  <c r="EX221" i="1"/>
  <c r="FX245" i="1"/>
  <c r="FY245" i="1"/>
  <c r="EW285" i="1"/>
  <c r="EX285" i="1"/>
  <c r="FX62" i="1"/>
  <c r="FY62" i="1"/>
  <c r="EX134" i="1"/>
  <c r="EW134" i="1"/>
  <c r="FX206" i="1"/>
  <c r="FY206" i="1"/>
  <c r="EW39" i="1"/>
  <c r="EX39" i="1"/>
  <c r="FX135" i="1"/>
  <c r="FY135" i="1"/>
  <c r="EW287" i="1"/>
  <c r="EX287" i="1"/>
  <c r="EW16" i="1"/>
  <c r="EX16" i="1"/>
  <c r="FX40" i="1"/>
  <c r="FY40" i="1"/>
  <c r="EW80" i="1"/>
  <c r="EX80" i="1"/>
  <c r="FX104" i="1"/>
  <c r="FY104" i="1"/>
  <c r="EW144" i="1"/>
  <c r="EX144" i="1"/>
  <c r="FX168" i="1"/>
  <c r="FY168" i="1"/>
  <c r="EX208" i="1"/>
  <c r="EW208" i="1"/>
  <c r="FX232" i="1"/>
  <c r="FY232" i="1"/>
  <c r="EW272" i="1"/>
  <c r="EX272" i="1"/>
  <c r="FX296" i="1"/>
  <c r="FY296" i="1"/>
  <c r="EW17" i="1"/>
  <c r="EX17" i="1"/>
  <c r="FX41" i="1"/>
  <c r="FY41" i="1"/>
  <c r="EW81" i="1"/>
  <c r="EX81" i="1"/>
  <c r="FX105" i="1"/>
  <c r="FY105" i="1"/>
  <c r="EW145" i="1"/>
  <c r="EX145" i="1"/>
  <c r="FX169" i="1"/>
  <c r="FY169" i="1"/>
  <c r="EW209" i="1"/>
  <c r="EX209" i="1"/>
  <c r="FX233" i="1"/>
  <c r="FY233" i="1"/>
  <c r="EW273" i="1"/>
  <c r="EX273" i="1"/>
  <c r="FX297" i="1"/>
  <c r="FY297" i="1"/>
  <c r="EX38" i="1"/>
  <c r="EW38" i="1"/>
  <c r="FX302" i="1"/>
  <c r="FY302" i="1"/>
  <c r="EW183" i="1"/>
  <c r="EX183" i="1"/>
  <c r="FX279" i="1"/>
  <c r="FY279" i="1"/>
  <c r="EW50" i="1"/>
  <c r="EX50" i="1"/>
  <c r="FX74" i="1"/>
  <c r="FY74" i="1"/>
  <c r="EX114" i="1"/>
  <c r="EW114" i="1"/>
  <c r="FX138" i="1"/>
  <c r="FY138" i="1"/>
  <c r="EX178" i="1"/>
  <c r="EW178" i="1"/>
  <c r="FX202" i="1"/>
  <c r="FY202" i="1"/>
  <c r="EW242" i="1"/>
  <c r="EX242" i="1"/>
  <c r="FX266" i="1"/>
  <c r="FY266" i="1"/>
  <c r="EX306" i="1"/>
  <c r="EW306" i="1"/>
  <c r="FX262" i="1"/>
  <c r="FY262" i="1"/>
  <c r="EW151" i="1"/>
  <c r="EX151" i="1"/>
  <c r="FX239" i="1"/>
  <c r="FY239" i="1"/>
  <c r="EW35" i="1"/>
  <c r="EX35" i="1"/>
  <c r="FX59" i="1"/>
  <c r="FY59" i="1"/>
  <c r="EX99" i="1"/>
  <c r="EW99" i="1"/>
  <c r="FX123" i="1"/>
  <c r="FY123" i="1"/>
  <c r="EX163" i="1"/>
  <c r="EW163" i="1"/>
  <c r="FX187" i="1"/>
  <c r="FY187" i="1"/>
  <c r="EW227" i="1"/>
  <c r="EX227" i="1"/>
  <c r="FX251" i="1"/>
  <c r="FY251" i="1"/>
  <c r="EX291" i="1"/>
  <c r="EW291" i="1"/>
  <c r="FX28" i="1"/>
  <c r="FY28" i="1"/>
  <c r="EW68" i="1"/>
  <c r="EX68" i="1"/>
  <c r="FX92" i="1"/>
  <c r="FY92" i="1"/>
  <c r="EW132" i="1"/>
  <c r="EX132" i="1"/>
  <c r="FX156" i="1"/>
  <c r="FY156" i="1"/>
  <c r="EW196" i="1"/>
  <c r="EX196" i="1"/>
  <c r="FX220" i="1"/>
  <c r="FY220" i="1"/>
  <c r="EW260" i="1"/>
  <c r="EX260" i="1"/>
  <c r="FX284" i="1"/>
  <c r="FY284" i="1"/>
  <c r="EW78" i="1"/>
  <c r="EX78" i="1"/>
  <c r="FX126" i="1"/>
  <c r="FY126" i="1"/>
  <c r="EW222" i="1"/>
  <c r="EX222" i="1"/>
  <c r="FX286" i="1"/>
  <c r="FY286" i="1"/>
  <c r="EW191" i="1"/>
  <c r="EX191" i="1"/>
  <c r="FX295" i="1"/>
  <c r="FY295" i="1"/>
  <c r="EW53" i="1"/>
  <c r="EX53" i="1"/>
  <c r="FX77" i="1"/>
  <c r="FY77" i="1"/>
  <c r="EW117" i="1"/>
  <c r="EX117" i="1"/>
  <c r="FX141" i="1"/>
  <c r="FY141" i="1"/>
  <c r="EW181" i="1"/>
  <c r="EX181" i="1"/>
  <c r="FX205" i="1"/>
  <c r="FY205" i="1"/>
  <c r="EW245" i="1"/>
  <c r="EX245" i="1"/>
  <c r="FX269" i="1"/>
  <c r="FY269" i="1"/>
  <c r="EW62" i="1"/>
  <c r="EX62" i="1"/>
  <c r="FX102" i="1"/>
  <c r="FY102" i="1"/>
  <c r="EX206" i="1"/>
  <c r="EW206" i="1"/>
  <c r="FX278" i="1"/>
  <c r="FY278" i="1"/>
  <c r="EW135" i="1"/>
  <c r="EX135" i="1"/>
  <c r="FX231" i="1"/>
  <c r="FY231" i="1"/>
  <c r="JP97" i="1"/>
  <c r="JP225" i="1"/>
  <c r="NO68" i="1"/>
  <c r="JP81" i="1"/>
  <c r="JP209" i="1"/>
  <c r="JP304" i="1"/>
  <c r="NO284" i="1"/>
  <c r="JP65" i="1"/>
  <c r="JP193" i="1"/>
  <c r="JP49" i="1"/>
  <c r="JP177" i="1"/>
  <c r="JP289" i="1"/>
  <c r="JP33" i="1"/>
  <c r="JP125" i="1"/>
  <c r="JP161" i="1"/>
  <c r="JP273" i="1"/>
  <c r="IS214" i="1"/>
  <c r="IR214" i="1"/>
  <c r="GW88" i="1"/>
  <c r="GX88" i="1"/>
  <c r="GW152" i="1"/>
  <c r="GX152" i="1"/>
  <c r="GW216" i="1"/>
  <c r="GX216" i="1"/>
  <c r="GW296" i="1"/>
  <c r="GX296" i="1"/>
  <c r="GW269" i="1"/>
  <c r="GX269" i="1"/>
  <c r="GW25" i="1"/>
  <c r="GX25" i="1"/>
  <c r="GW41" i="1"/>
  <c r="GX41" i="1"/>
  <c r="GW57" i="1"/>
  <c r="GX57" i="1"/>
  <c r="GW73" i="1"/>
  <c r="GX73" i="1"/>
  <c r="GW105" i="1"/>
  <c r="GX105" i="1"/>
  <c r="GW137" i="1"/>
  <c r="GX137" i="1"/>
  <c r="GW153" i="1"/>
  <c r="GX153" i="1"/>
  <c r="GW169" i="1"/>
  <c r="GX169" i="1"/>
  <c r="GW185" i="1"/>
  <c r="GX185" i="1"/>
  <c r="GW201" i="1"/>
  <c r="GX201" i="1"/>
  <c r="GW217" i="1"/>
  <c r="GX217" i="1"/>
  <c r="GW233" i="1"/>
  <c r="GX233" i="1"/>
  <c r="GW249" i="1"/>
  <c r="GX249" i="1"/>
  <c r="GW265" i="1"/>
  <c r="GX265" i="1"/>
  <c r="GW281" i="1"/>
  <c r="GX281" i="1"/>
  <c r="GW297" i="1"/>
  <c r="GX297" i="1"/>
  <c r="IS21" i="1"/>
  <c r="IR21" i="1"/>
  <c r="IS69" i="1"/>
  <c r="IR69" i="1"/>
  <c r="IS85" i="1"/>
  <c r="IR85" i="1"/>
  <c r="IR117" i="1"/>
  <c r="IS117" i="1"/>
  <c r="IS189" i="1"/>
  <c r="IR189" i="1"/>
  <c r="IS277" i="1"/>
  <c r="IR277" i="1"/>
  <c r="IR26" i="1"/>
  <c r="IS26" i="1"/>
  <c r="IR42" i="1"/>
  <c r="IS42" i="1"/>
  <c r="IR58" i="1"/>
  <c r="IS58" i="1"/>
  <c r="IR74" i="1"/>
  <c r="IS74" i="1"/>
  <c r="IR90" i="1"/>
  <c r="IS90" i="1"/>
  <c r="IR106" i="1"/>
  <c r="IS106" i="1"/>
  <c r="IR122" i="1"/>
  <c r="IS122" i="1"/>
  <c r="IR138" i="1"/>
  <c r="IS138" i="1"/>
  <c r="IS154" i="1"/>
  <c r="IR154" i="1"/>
  <c r="IS170" i="1"/>
  <c r="IR170" i="1"/>
  <c r="IS186" i="1"/>
  <c r="IR186" i="1"/>
  <c r="IS202" i="1"/>
  <c r="IR202" i="1"/>
  <c r="IS218" i="1"/>
  <c r="IR218" i="1"/>
  <c r="IS234" i="1"/>
  <c r="IR234" i="1"/>
  <c r="IS250" i="1"/>
  <c r="IR250" i="1"/>
  <c r="IS266" i="1"/>
  <c r="IR266" i="1"/>
  <c r="IS282" i="1"/>
  <c r="IR282" i="1"/>
  <c r="IS298" i="1"/>
  <c r="IR298" i="1"/>
  <c r="IS45" i="1"/>
  <c r="IR45" i="1"/>
  <c r="IS133" i="1"/>
  <c r="IR133" i="1"/>
  <c r="IS205" i="1"/>
  <c r="IR205" i="1"/>
  <c r="IS285" i="1"/>
  <c r="IR285" i="1"/>
  <c r="IS27" i="1"/>
  <c r="IR27" i="1"/>
  <c r="IS43" i="1"/>
  <c r="IR43" i="1"/>
  <c r="IS59" i="1"/>
  <c r="IR59" i="1"/>
  <c r="IS75" i="1"/>
  <c r="IR75" i="1"/>
  <c r="IS91" i="1"/>
  <c r="IR91" i="1"/>
  <c r="IS107" i="1"/>
  <c r="IR107" i="1"/>
  <c r="IS123" i="1"/>
  <c r="IR123" i="1"/>
  <c r="IR139" i="1"/>
  <c r="IS139" i="1"/>
  <c r="IS155" i="1"/>
  <c r="IR155" i="1"/>
  <c r="IS171" i="1"/>
  <c r="IR171" i="1"/>
  <c r="IR187" i="1"/>
  <c r="IS187" i="1"/>
  <c r="IR203" i="1"/>
  <c r="IS203" i="1"/>
  <c r="IR219" i="1"/>
  <c r="IS219" i="1"/>
  <c r="IR235" i="1"/>
  <c r="IS235" i="1"/>
  <c r="IR251" i="1"/>
  <c r="IS251" i="1"/>
  <c r="IR267" i="1"/>
  <c r="IS267" i="1"/>
  <c r="IR283" i="1"/>
  <c r="IS283" i="1"/>
  <c r="IR299" i="1"/>
  <c r="IS299" i="1"/>
  <c r="IS37" i="1"/>
  <c r="IR37" i="1"/>
  <c r="IR68" i="1"/>
  <c r="IS68" i="1"/>
  <c r="IR84" i="1"/>
  <c r="IS84" i="1"/>
  <c r="IR100" i="1"/>
  <c r="IS100" i="1"/>
  <c r="IR116" i="1"/>
  <c r="IS116" i="1"/>
  <c r="IS132" i="1"/>
  <c r="IR132" i="1"/>
  <c r="IS148" i="1"/>
  <c r="IR148" i="1"/>
  <c r="IS164" i="1"/>
  <c r="IR164" i="1"/>
  <c r="IS180" i="1"/>
  <c r="IR180" i="1"/>
  <c r="IS196" i="1"/>
  <c r="IR196" i="1"/>
  <c r="IS212" i="1"/>
  <c r="IR212" i="1"/>
  <c r="IS228" i="1"/>
  <c r="IR228" i="1"/>
  <c r="IS244" i="1"/>
  <c r="IR244" i="1"/>
  <c r="IS260" i="1"/>
  <c r="IR260" i="1"/>
  <c r="IS276" i="1"/>
  <c r="IR276" i="1"/>
  <c r="IS292" i="1"/>
  <c r="IR292" i="1"/>
  <c r="IS308" i="1"/>
  <c r="IR308" i="1"/>
  <c r="IS157" i="1"/>
  <c r="IR157" i="1"/>
  <c r="IS253" i="1"/>
  <c r="IR253" i="1"/>
  <c r="IR22" i="1"/>
  <c r="IS22" i="1"/>
  <c r="IR38" i="1"/>
  <c r="IS38" i="1"/>
  <c r="IR54" i="1"/>
  <c r="IS54" i="1"/>
  <c r="IR70" i="1"/>
  <c r="IS70" i="1"/>
  <c r="IR86" i="1"/>
  <c r="IS86" i="1"/>
  <c r="IR102" i="1"/>
  <c r="IS102" i="1"/>
  <c r="IR118" i="1"/>
  <c r="IS118" i="1"/>
  <c r="IR134" i="1"/>
  <c r="IS134" i="1"/>
  <c r="IS150" i="1"/>
  <c r="IR150" i="1"/>
  <c r="IS166" i="1"/>
  <c r="IR166" i="1"/>
  <c r="IR182" i="1"/>
  <c r="IS182" i="1"/>
  <c r="IR198" i="1"/>
  <c r="IS198" i="1"/>
  <c r="IR230" i="1"/>
  <c r="IS230" i="1"/>
  <c r="IS246" i="1"/>
  <c r="IR246" i="1"/>
  <c r="IR262" i="1"/>
  <c r="IS262" i="1"/>
  <c r="IS278" i="1"/>
  <c r="IR278" i="1"/>
  <c r="IR294" i="1"/>
  <c r="IS294" i="1"/>
  <c r="IS23" i="1"/>
  <c r="IR23" i="1"/>
  <c r="IS39" i="1"/>
  <c r="IR39" i="1"/>
  <c r="IS55" i="1"/>
  <c r="IR55" i="1"/>
  <c r="IS71" i="1"/>
  <c r="IR71" i="1"/>
  <c r="IS87" i="1"/>
  <c r="IR87" i="1"/>
  <c r="IS103" i="1"/>
  <c r="IR103" i="1"/>
  <c r="IS119" i="1"/>
  <c r="IR119" i="1"/>
  <c r="IR135" i="1"/>
  <c r="IS135" i="1"/>
  <c r="IR151" i="1"/>
  <c r="IS151" i="1"/>
  <c r="IS167" i="1"/>
  <c r="IR167" i="1"/>
  <c r="IR183" i="1"/>
  <c r="IS183" i="1"/>
  <c r="IR199" i="1"/>
  <c r="IS199" i="1"/>
  <c r="IR215" i="1"/>
  <c r="IS215" i="1"/>
  <c r="IR231" i="1"/>
  <c r="IS231" i="1"/>
  <c r="IR247" i="1"/>
  <c r="IS247" i="1"/>
  <c r="IR263" i="1"/>
  <c r="IS263" i="1"/>
  <c r="IR279" i="1"/>
  <c r="IS279" i="1"/>
  <c r="IR295" i="1"/>
  <c r="IS295" i="1"/>
  <c r="GV13" i="1"/>
  <c r="HT13" i="1"/>
  <c r="IQ13" i="1"/>
  <c r="HV21" i="1"/>
  <c r="HU21" i="1"/>
  <c r="HU69" i="1"/>
  <c r="HV69" i="1"/>
  <c r="HU85" i="1"/>
  <c r="HV85" i="1"/>
  <c r="HV117" i="1"/>
  <c r="HU117" i="1"/>
  <c r="HV189" i="1"/>
  <c r="HU189" i="1"/>
  <c r="HV277" i="1"/>
  <c r="HU277" i="1"/>
  <c r="HV26" i="1"/>
  <c r="HU26" i="1"/>
  <c r="HV42" i="1"/>
  <c r="HU42" i="1"/>
  <c r="HV58" i="1"/>
  <c r="HU58" i="1"/>
  <c r="HU74" i="1"/>
  <c r="HV74" i="1"/>
  <c r="HV90" i="1"/>
  <c r="HU90" i="1"/>
  <c r="HU106" i="1"/>
  <c r="HV106" i="1"/>
  <c r="HV122" i="1"/>
  <c r="HU122" i="1"/>
  <c r="HU138" i="1"/>
  <c r="HV138" i="1"/>
  <c r="HV154" i="1"/>
  <c r="HU154" i="1"/>
  <c r="HV170" i="1"/>
  <c r="HU170" i="1"/>
  <c r="HV186" i="1"/>
  <c r="HU186" i="1"/>
  <c r="HV202" i="1"/>
  <c r="HU202" i="1"/>
  <c r="HU218" i="1"/>
  <c r="HV218" i="1"/>
  <c r="HU234" i="1"/>
  <c r="HV234" i="1"/>
  <c r="HV250" i="1"/>
  <c r="HU250" i="1"/>
  <c r="HV266" i="1"/>
  <c r="HU266" i="1"/>
  <c r="HV282" i="1"/>
  <c r="HU282" i="1"/>
  <c r="HU298" i="1"/>
  <c r="HV298" i="1"/>
  <c r="HV45" i="1"/>
  <c r="HU45" i="1"/>
  <c r="HV133" i="1"/>
  <c r="HU133" i="1"/>
  <c r="HV205" i="1"/>
  <c r="HU205" i="1"/>
  <c r="HV285" i="1"/>
  <c r="HU285" i="1"/>
  <c r="HV27" i="1"/>
  <c r="HU27" i="1"/>
  <c r="HV43" i="1"/>
  <c r="HU43" i="1"/>
  <c r="HV59" i="1"/>
  <c r="HU59" i="1"/>
  <c r="HV75" i="1"/>
  <c r="HU75" i="1"/>
  <c r="HV91" i="1"/>
  <c r="HU91" i="1"/>
  <c r="HV107" i="1"/>
  <c r="HU107" i="1"/>
  <c r="HV123" i="1"/>
  <c r="HU123" i="1"/>
  <c r="HU139" i="1"/>
  <c r="HV139" i="1"/>
  <c r="HU155" i="1"/>
  <c r="HV155" i="1"/>
  <c r="HV171" i="1"/>
  <c r="HU171" i="1"/>
  <c r="HV187" i="1"/>
  <c r="HU187" i="1"/>
  <c r="HV203" i="1"/>
  <c r="HU203" i="1"/>
  <c r="HV219" i="1"/>
  <c r="HU219" i="1"/>
  <c r="HU235" i="1"/>
  <c r="HV235" i="1"/>
  <c r="HV251" i="1"/>
  <c r="HU251" i="1"/>
  <c r="HU267" i="1"/>
  <c r="HV267" i="1"/>
  <c r="HV283" i="1"/>
  <c r="HU283" i="1"/>
  <c r="HV299" i="1"/>
  <c r="HU299" i="1"/>
  <c r="HU37" i="1"/>
  <c r="HV37" i="1"/>
  <c r="HV141" i="1"/>
  <c r="HU141" i="1"/>
  <c r="HV197" i="1"/>
  <c r="HU197" i="1"/>
  <c r="HV261" i="1"/>
  <c r="HU261" i="1"/>
  <c r="HU20" i="1"/>
  <c r="HV20" i="1"/>
  <c r="GW36" i="1"/>
  <c r="GX36" i="1"/>
  <c r="HU52" i="1"/>
  <c r="HV52" i="1"/>
  <c r="HU68" i="1"/>
  <c r="HV68" i="1"/>
  <c r="HV84" i="1"/>
  <c r="HU84" i="1"/>
  <c r="HV100" i="1"/>
  <c r="HU100" i="1"/>
  <c r="HU116" i="1"/>
  <c r="HV116" i="1"/>
  <c r="HV132" i="1"/>
  <c r="HU132" i="1"/>
  <c r="HV148" i="1"/>
  <c r="HU148" i="1"/>
  <c r="HV164" i="1"/>
  <c r="HU164" i="1"/>
  <c r="HU180" i="1"/>
  <c r="HV180" i="1"/>
  <c r="HV196" i="1"/>
  <c r="HU196" i="1"/>
  <c r="HV212" i="1"/>
  <c r="HU212" i="1"/>
  <c r="HU228" i="1"/>
  <c r="HV228" i="1"/>
  <c r="HV244" i="1"/>
  <c r="HU244" i="1"/>
  <c r="HV260" i="1"/>
  <c r="HU260" i="1"/>
  <c r="HU276" i="1"/>
  <c r="HV276" i="1"/>
  <c r="HV292" i="1"/>
  <c r="HU292" i="1"/>
  <c r="HU308" i="1"/>
  <c r="HV308" i="1"/>
  <c r="GW157" i="1"/>
  <c r="GX157" i="1"/>
  <c r="HV253" i="1"/>
  <c r="HU253" i="1"/>
  <c r="HV22" i="1"/>
  <c r="HU22" i="1"/>
  <c r="HV38" i="1"/>
  <c r="HU38" i="1"/>
  <c r="HV54" i="1"/>
  <c r="HU54" i="1"/>
  <c r="HV70" i="1"/>
  <c r="HU70" i="1"/>
  <c r="HV86" i="1"/>
  <c r="HU86" i="1"/>
  <c r="HV102" i="1"/>
  <c r="HU102" i="1"/>
  <c r="HV118" i="1"/>
  <c r="HU118" i="1"/>
  <c r="HV134" i="1"/>
  <c r="HU134" i="1"/>
  <c r="HV150" i="1"/>
  <c r="HU150" i="1"/>
  <c r="HV166" i="1"/>
  <c r="HU166" i="1"/>
  <c r="HV182" i="1"/>
  <c r="HU182" i="1"/>
  <c r="HU198" i="1"/>
  <c r="HV198" i="1"/>
  <c r="HU214" i="1"/>
  <c r="HV214" i="1"/>
  <c r="HU230" i="1"/>
  <c r="HV230" i="1"/>
  <c r="HU246" i="1"/>
  <c r="HV246" i="1"/>
  <c r="HU262" i="1"/>
  <c r="HV262" i="1"/>
  <c r="HV278" i="1"/>
  <c r="HU278" i="1"/>
  <c r="HV294" i="1"/>
  <c r="HU294" i="1"/>
  <c r="HV23" i="1"/>
  <c r="HU23" i="1"/>
  <c r="HV39" i="1"/>
  <c r="HU39" i="1"/>
  <c r="HV55" i="1"/>
  <c r="HU55" i="1"/>
  <c r="HV71" i="1"/>
  <c r="HU71" i="1"/>
  <c r="HV87" i="1"/>
  <c r="HU87" i="1"/>
  <c r="HU103" i="1"/>
  <c r="HV103" i="1"/>
  <c r="HV119" i="1"/>
  <c r="HU119" i="1"/>
  <c r="HV135" i="1"/>
  <c r="HU135" i="1"/>
  <c r="HV151" i="1"/>
  <c r="HU151" i="1"/>
  <c r="HV167" i="1"/>
  <c r="HU167" i="1"/>
  <c r="HV183" i="1"/>
  <c r="HU183" i="1"/>
  <c r="HV199" i="1"/>
  <c r="HU199" i="1"/>
  <c r="HU215" i="1"/>
  <c r="HV215" i="1"/>
  <c r="HV231" i="1"/>
  <c r="HU231" i="1"/>
  <c r="HV247" i="1"/>
  <c r="HU247" i="1"/>
  <c r="HV263" i="1"/>
  <c r="HU263" i="1"/>
  <c r="HV279" i="1"/>
  <c r="HU279" i="1"/>
  <c r="HV295" i="1"/>
  <c r="HU295" i="1"/>
  <c r="GW40" i="1"/>
  <c r="GX40" i="1"/>
  <c r="GW72" i="1"/>
  <c r="GX72" i="1"/>
  <c r="GW120" i="1"/>
  <c r="GX120" i="1"/>
  <c r="GW168" i="1"/>
  <c r="GX168" i="1"/>
  <c r="GW200" i="1"/>
  <c r="GX200" i="1"/>
  <c r="GW181" i="1"/>
  <c r="GX181" i="1"/>
  <c r="GW121" i="1"/>
  <c r="GX121" i="1"/>
  <c r="IS141" i="1"/>
  <c r="IR141" i="1"/>
  <c r="GW264" i="1"/>
  <c r="GX264" i="1"/>
  <c r="IS261" i="1"/>
  <c r="IR261" i="1"/>
  <c r="IS16" i="1"/>
  <c r="IR16" i="1"/>
  <c r="IS96" i="1"/>
  <c r="IR96" i="1"/>
  <c r="IS160" i="1"/>
  <c r="IR160" i="1"/>
  <c r="IR224" i="1"/>
  <c r="IS224" i="1"/>
  <c r="IR288" i="1"/>
  <c r="IS288" i="1"/>
  <c r="IS17" i="1"/>
  <c r="IR17" i="1"/>
  <c r="IS113" i="1"/>
  <c r="IR113" i="1"/>
  <c r="IS177" i="1"/>
  <c r="IR177" i="1"/>
  <c r="IS241" i="1"/>
  <c r="IR241" i="1"/>
  <c r="IS305" i="1"/>
  <c r="IR305" i="1"/>
  <c r="GW117" i="1"/>
  <c r="GX117" i="1"/>
  <c r="GW58" i="1"/>
  <c r="GX58" i="1"/>
  <c r="GW138" i="1"/>
  <c r="GX138" i="1"/>
  <c r="GW234" i="1"/>
  <c r="GX234" i="1"/>
  <c r="GW45" i="1"/>
  <c r="GX45" i="1"/>
  <c r="GW285" i="1"/>
  <c r="GX285" i="1"/>
  <c r="GW75" i="1"/>
  <c r="GX75" i="1"/>
  <c r="GW139" i="1"/>
  <c r="GX139" i="1"/>
  <c r="GW203" i="1"/>
  <c r="GX203" i="1"/>
  <c r="GW267" i="1"/>
  <c r="GX267" i="1"/>
  <c r="GW141" i="1"/>
  <c r="GX141" i="1"/>
  <c r="HV36" i="1"/>
  <c r="HU36" i="1"/>
  <c r="GW100" i="1"/>
  <c r="GX100" i="1"/>
  <c r="GW164" i="1"/>
  <c r="GX164" i="1"/>
  <c r="GW244" i="1"/>
  <c r="GX244" i="1"/>
  <c r="GW308" i="1"/>
  <c r="GX308" i="1"/>
  <c r="GW22" i="1"/>
  <c r="GX22" i="1"/>
  <c r="GW102" i="1"/>
  <c r="GX102" i="1"/>
  <c r="GW150" i="1"/>
  <c r="GX150" i="1"/>
  <c r="GW230" i="1"/>
  <c r="GX230" i="1"/>
  <c r="GW23" i="1"/>
  <c r="GX23" i="1"/>
  <c r="GW103" i="1"/>
  <c r="GX103" i="1"/>
  <c r="GW167" i="1"/>
  <c r="GX167" i="1"/>
  <c r="GW295" i="1"/>
  <c r="GX295" i="1"/>
  <c r="JP296" i="1"/>
  <c r="HU16" i="1"/>
  <c r="HV16" i="1"/>
  <c r="HU32" i="1"/>
  <c r="HV32" i="1"/>
  <c r="HU48" i="1"/>
  <c r="HV48" i="1"/>
  <c r="HV64" i="1"/>
  <c r="HU64" i="1"/>
  <c r="HV80" i="1"/>
  <c r="HU80" i="1"/>
  <c r="HV96" i="1"/>
  <c r="HU96" i="1"/>
  <c r="HV112" i="1"/>
  <c r="HU112" i="1"/>
  <c r="HV128" i="1"/>
  <c r="HU128" i="1"/>
  <c r="HV144" i="1"/>
  <c r="HU144" i="1"/>
  <c r="HV160" i="1"/>
  <c r="HU160" i="1"/>
  <c r="HV176" i="1"/>
  <c r="HU176" i="1"/>
  <c r="HV192" i="1"/>
  <c r="HU192" i="1"/>
  <c r="HV208" i="1"/>
  <c r="HU208" i="1"/>
  <c r="HV224" i="1"/>
  <c r="HU224" i="1"/>
  <c r="HV240" i="1"/>
  <c r="HU240" i="1"/>
  <c r="HV256" i="1"/>
  <c r="HU256" i="1"/>
  <c r="HV272" i="1"/>
  <c r="HU272" i="1"/>
  <c r="HV288" i="1"/>
  <c r="HU288" i="1"/>
  <c r="HV304" i="1"/>
  <c r="HU304" i="1"/>
  <c r="HV125" i="1"/>
  <c r="HU125" i="1"/>
  <c r="HV237" i="1"/>
  <c r="HU237" i="1"/>
  <c r="HV17" i="1"/>
  <c r="HU17" i="1"/>
  <c r="HU33" i="1"/>
  <c r="HV33" i="1"/>
  <c r="HU49" i="1"/>
  <c r="HV49" i="1"/>
  <c r="HV65" i="1"/>
  <c r="HU65" i="1"/>
  <c r="HV81" i="1"/>
  <c r="HU81" i="1"/>
  <c r="HV97" i="1"/>
  <c r="HU97" i="1"/>
  <c r="HV113" i="1"/>
  <c r="HU113" i="1"/>
  <c r="HV129" i="1"/>
  <c r="HU129" i="1"/>
  <c r="HV145" i="1"/>
  <c r="HU145" i="1"/>
  <c r="HV161" i="1"/>
  <c r="HU161" i="1"/>
  <c r="HV177" i="1"/>
  <c r="HU177" i="1"/>
  <c r="HU193" i="1"/>
  <c r="HV193" i="1"/>
  <c r="HV209" i="1"/>
  <c r="HU209" i="1"/>
  <c r="HV225" i="1"/>
  <c r="HU225" i="1"/>
  <c r="HV241" i="1"/>
  <c r="HU241" i="1"/>
  <c r="HV257" i="1"/>
  <c r="HU257" i="1"/>
  <c r="HV273" i="1"/>
  <c r="HU273" i="1"/>
  <c r="HV289" i="1"/>
  <c r="HU289" i="1"/>
  <c r="HU305" i="1"/>
  <c r="HV305" i="1"/>
  <c r="GW248" i="1"/>
  <c r="GX248" i="1"/>
  <c r="IR36" i="1"/>
  <c r="IS36" i="1"/>
  <c r="IS64" i="1"/>
  <c r="IR64" i="1"/>
  <c r="IS128" i="1"/>
  <c r="IR128" i="1"/>
  <c r="IR192" i="1"/>
  <c r="IS192" i="1"/>
  <c r="IR256" i="1"/>
  <c r="IS256" i="1"/>
  <c r="IS237" i="1"/>
  <c r="IR237" i="1"/>
  <c r="IS81" i="1"/>
  <c r="IR81" i="1"/>
  <c r="IS145" i="1"/>
  <c r="IR145" i="1"/>
  <c r="IS209" i="1"/>
  <c r="IR209" i="1"/>
  <c r="IS273" i="1"/>
  <c r="IR273" i="1"/>
  <c r="GW69" i="1"/>
  <c r="GX69" i="1"/>
  <c r="GW277" i="1"/>
  <c r="GX277" i="1"/>
  <c r="GW74" i="1"/>
  <c r="GX74" i="1"/>
  <c r="GW122" i="1"/>
  <c r="GX122" i="1"/>
  <c r="GW186" i="1"/>
  <c r="GX186" i="1"/>
  <c r="GW250" i="1"/>
  <c r="GX250" i="1"/>
  <c r="GW282" i="1"/>
  <c r="GX282" i="1"/>
  <c r="GW205" i="1"/>
  <c r="GX205" i="1"/>
  <c r="GW59" i="1"/>
  <c r="GX59" i="1"/>
  <c r="GW123" i="1"/>
  <c r="GX123" i="1"/>
  <c r="GW187" i="1"/>
  <c r="GX187" i="1"/>
  <c r="GW251" i="1"/>
  <c r="GX251" i="1"/>
  <c r="GW299" i="1"/>
  <c r="GX299" i="1"/>
  <c r="GW20" i="1"/>
  <c r="GX20" i="1"/>
  <c r="GW84" i="1"/>
  <c r="GX84" i="1"/>
  <c r="GW132" i="1"/>
  <c r="GX132" i="1"/>
  <c r="GW212" i="1"/>
  <c r="GX212" i="1"/>
  <c r="GW276" i="1"/>
  <c r="GX276" i="1"/>
  <c r="HV157" i="1"/>
  <c r="HU157" i="1"/>
  <c r="GW54" i="1"/>
  <c r="GX54" i="1"/>
  <c r="GW118" i="1"/>
  <c r="GX118" i="1"/>
  <c r="GW198" i="1"/>
  <c r="GX198" i="1"/>
  <c r="GW246" i="1"/>
  <c r="GX246" i="1"/>
  <c r="GW294" i="1"/>
  <c r="GX294" i="1"/>
  <c r="GW71" i="1"/>
  <c r="GX71" i="1"/>
  <c r="GW135" i="1"/>
  <c r="GX135" i="1"/>
  <c r="GW199" i="1"/>
  <c r="GX199" i="1"/>
  <c r="GW279" i="1"/>
  <c r="GX279" i="1"/>
  <c r="GW16" i="1"/>
  <c r="GX16" i="1"/>
  <c r="GW32" i="1"/>
  <c r="GX32" i="1"/>
  <c r="GW48" i="1"/>
  <c r="GX48" i="1"/>
  <c r="GW64" i="1"/>
  <c r="GX64" i="1"/>
  <c r="GW80" i="1"/>
  <c r="GX80" i="1"/>
  <c r="GW96" i="1"/>
  <c r="GX96" i="1"/>
  <c r="GW112" i="1"/>
  <c r="GX112" i="1"/>
  <c r="GW128" i="1"/>
  <c r="GX128" i="1"/>
  <c r="GW144" i="1"/>
  <c r="GX144" i="1"/>
  <c r="GW160" i="1"/>
  <c r="GX160" i="1"/>
  <c r="GW176" i="1"/>
  <c r="GX176" i="1"/>
  <c r="GW192" i="1"/>
  <c r="GX192" i="1"/>
  <c r="GW208" i="1"/>
  <c r="GX208" i="1"/>
  <c r="GW224" i="1"/>
  <c r="GX224" i="1"/>
  <c r="GW240" i="1"/>
  <c r="GX240" i="1"/>
  <c r="GW256" i="1"/>
  <c r="GX256" i="1"/>
  <c r="GW272" i="1"/>
  <c r="GX272" i="1"/>
  <c r="GW288" i="1"/>
  <c r="GX288" i="1"/>
  <c r="GW304" i="1"/>
  <c r="GX304" i="1"/>
  <c r="GW125" i="1"/>
  <c r="GX125" i="1"/>
  <c r="GW237" i="1"/>
  <c r="GX237" i="1"/>
  <c r="GW17" i="1"/>
  <c r="GX17" i="1"/>
  <c r="GW33" i="1"/>
  <c r="GX33" i="1"/>
  <c r="GW49" i="1"/>
  <c r="GX49" i="1"/>
  <c r="GW65" i="1"/>
  <c r="GX65" i="1"/>
  <c r="GW81" i="1"/>
  <c r="GX81" i="1"/>
  <c r="GW97" i="1"/>
  <c r="GX97" i="1"/>
  <c r="GW113" i="1"/>
  <c r="GX113" i="1"/>
  <c r="GW129" i="1"/>
  <c r="GX129" i="1"/>
  <c r="GW145" i="1"/>
  <c r="GX145" i="1"/>
  <c r="GW161" i="1"/>
  <c r="GX161" i="1"/>
  <c r="GW177" i="1"/>
  <c r="GX177" i="1"/>
  <c r="GW193" i="1"/>
  <c r="GX193" i="1"/>
  <c r="GW209" i="1"/>
  <c r="GX209" i="1"/>
  <c r="GW225" i="1"/>
  <c r="GX225" i="1"/>
  <c r="GW241" i="1"/>
  <c r="GX241" i="1"/>
  <c r="GW257" i="1"/>
  <c r="GX257" i="1"/>
  <c r="GW273" i="1"/>
  <c r="GX273" i="1"/>
  <c r="GW289" i="1"/>
  <c r="GX289" i="1"/>
  <c r="GW305" i="1"/>
  <c r="GX305" i="1"/>
  <c r="IS61" i="1"/>
  <c r="IR61" i="1"/>
  <c r="IS77" i="1"/>
  <c r="IR77" i="1"/>
  <c r="IR93" i="1"/>
  <c r="IS93" i="1"/>
  <c r="IS149" i="1"/>
  <c r="IR149" i="1"/>
  <c r="IS229" i="1"/>
  <c r="IR229" i="1"/>
  <c r="IR18" i="1"/>
  <c r="IS18" i="1"/>
  <c r="IR34" i="1"/>
  <c r="IS34" i="1"/>
  <c r="IR50" i="1"/>
  <c r="IS50" i="1"/>
  <c r="IR66" i="1"/>
  <c r="IS66" i="1"/>
  <c r="IR82" i="1"/>
  <c r="IS82" i="1"/>
  <c r="IR98" i="1"/>
  <c r="IS98" i="1"/>
  <c r="IR114" i="1"/>
  <c r="IS114" i="1"/>
  <c r="IR130" i="1"/>
  <c r="IS130" i="1"/>
  <c r="IS146" i="1"/>
  <c r="IR146" i="1"/>
  <c r="IS162" i="1"/>
  <c r="IR162" i="1"/>
  <c r="IR178" i="1"/>
  <c r="IS178" i="1"/>
  <c r="IS194" i="1"/>
  <c r="IR194" i="1"/>
  <c r="IS210" i="1"/>
  <c r="IR210" i="1"/>
  <c r="IS226" i="1"/>
  <c r="IR226" i="1"/>
  <c r="IS242" i="1"/>
  <c r="IR242" i="1"/>
  <c r="IS258" i="1"/>
  <c r="IR258" i="1"/>
  <c r="IS274" i="1"/>
  <c r="IR274" i="1"/>
  <c r="IS290" i="1"/>
  <c r="IR290" i="1"/>
  <c r="IS306" i="1"/>
  <c r="IR306" i="1"/>
  <c r="IS101" i="1"/>
  <c r="IR101" i="1"/>
  <c r="IS173" i="1"/>
  <c r="IR173" i="1"/>
  <c r="IS245" i="1"/>
  <c r="IR245" i="1"/>
  <c r="IS19" i="1"/>
  <c r="IR19" i="1"/>
  <c r="IS35" i="1"/>
  <c r="IR35" i="1"/>
  <c r="IS51" i="1"/>
  <c r="IR51" i="1"/>
  <c r="IS67" i="1"/>
  <c r="IR67" i="1"/>
  <c r="IS83" i="1"/>
  <c r="IR83" i="1"/>
  <c r="IS99" i="1"/>
  <c r="IR99" i="1"/>
  <c r="IS115" i="1"/>
  <c r="IR115" i="1"/>
  <c r="IS131" i="1"/>
  <c r="IR131" i="1"/>
  <c r="IS147" i="1"/>
  <c r="IR147" i="1"/>
  <c r="IS163" i="1"/>
  <c r="IR163" i="1"/>
  <c r="IS179" i="1"/>
  <c r="IR179" i="1"/>
  <c r="IR195" i="1"/>
  <c r="IS195" i="1"/>
  <c r="IR211" i="1"/>
  <c r="IS211" i="1"/>
  <c r="IR227" i="1"/>
  <c r="IS227" i="1"/>
  <c r="IR243" i="1"/>
  <c r="IS243" i="1"/>
  <c r="IR259" i="1"/>
  <c r="IS259" i="1"/>
  <c r="IR275" i="1"/>
  <c r="IS275" i="1"/>
  <c r="IR291" i="1"/>
  <c r="IS291" i="1"/>
  <c r="IR307" i="1"/>
  <c r="IS307" i="1"/>
  <c r="IS109" i="1"/>
  <c r="IR109" i="1"/>
  <c r="IS165" i="1"/>
  <c r="IR165" i="1"/>
  <c r="IS221" i="1"/>
  <c r="IR221" i="1"/>
  <c r="IS301" i="1"/>
  <c r="IR301" i="1"/>
  <c r="IR28" i="1"/>
  <c r="IS28" i="1"/>
  <c r="IR44" i="1"/>
  <c r="IS44" i="1"/>
  <c r="IR60" i="1"/>
  <c r="IS60" i="1"/>
  <c r="IR76" i="1"/>
  <c r="IS76" i="1"/>
  <c r="IR92" i="1"/>
  <c r="IS92" i="1"/>
  <c r="IR108" i="1"/>
  <c r="IS108" i="1"/>
  <c r="IR124" i="1"/>
  <c r="IS124" i="1"/>
  <c r="IR140" i="1"/>
  <c r="IS140" i="1"/>
  <c r="IR156" i="1"/>
  <c r="IS156" i="1"/>
  <c r="IR172" i="1"/>
  <c r="IS172" i="1"/>
  <c r="IR188" i="1"/>
  <c r="IS188" i="1"/>
  <c r="IS204" i="1"/>
  <c r="IR204" i="1"/>
  <c r="IR220" i="1"/>
  <c r="IS220" i="1"/>
  <c r="IR236" i="1"/>
  <c r="IS236" i="1"/>
  <c r="IR252" i="1"/>
  <c r="IS252" i="1"/>
  <c r="IR268" i="1"/>
  <c r="IS268" i="1"/>
  <c r="IR284" i="1"/>
  <c r="IS284" i="1"/>
  <c r="IS300" i="1"/>
  <c r="IR300" i="1"/>
  <c r="IS29" i="1"/>
  <c r="IR29" i="1"/>
  <c r="IS213" i="1"/>
  <c r="IR213" i="1"/>
  <c r="IS293" i="1"/>
  <c r="IR293" i="1"/>
  <c r="IR30" i="1"/>
  <c r="IS30" i="1"/>
  <c r="IR46" i="1"/>
  <c r="IS46" i="1"/>
  <c r="IR62" i="1"/>
  <c r="IS62" i="1"/>
  <c r="IR78" i="1"/>
  <c r="IS78" i="1"/>
  <c r="IR94" i="1"/>
  <c r="IS94" i="1"/>
  <c r="IR110" i="1"/>
  <c r="IS110" i="1"/>
  <c r="IR126" i="1"/>
  <c r="IS126" i="1"/>
  <c r="IS142" i="1"/>
  <c r="IR142" i="1"/>
  <c r="IS158" i="1"/>
  <c r="IR158" i="1"/>
  <c r="IS174" i="1"/>
  <c r="IR174" i="1"/>
  <c r="IS190" i="1"/>
  <c r="IR190" i="1"/>
  <c r="IR206" i="1"/>
  <c r="IS206" i="1"/>
  <c r="IS222" i="1"/>
  <c r="IR222" i="1"/>
  <c r="IR238" i="1"/>
  <c r="IS238" i="1"/>
  <c r="IS254" i="1"/>
  <c r="IR254" i="1"/>
  <c r="IR270" i="1"/>
  <c r="IS270" i="1"/>
  <c r="IS286" i="1"/>
  <c r="IR286" i="1"/>
  <c r="IR302" i="1"/>
  <c r="IS302" i="1"/>
  <c r="IS31" i="1"/>
  <c r="IR31" i="1"/>
  <c r="IS47" i="1"/>
  <c r="IR47" i="1"/>
  <c r="IS63" i="1"/>
  <c r="IR63" i="1"/>
  <c r="IS79" i="1"/>
  <c r="IR79" i="1"/>
  <c r="IS95" i="1"/>
  <c r="IR95" i="1"/>
  <c r="IS111" i="1"/>
  <c r="IR111" i="1"/>
  <c r="IS127" i="1"/>
  <c r="IR127" i="1"/>
  <c r="IR143" i="1"/>
  <c r="IS143" i="1"/>
  <c r="IR159" i="1"/>
  <c r="IS159" i="1"/>
  <c r="IS175" i="1"/>
  <c r="IR175" i="1"/>
  <c r="IR191" i="1"/>
  <c r="IS191" i="1"/>
  <c r="IR207" i="1"/>
  <c r="IS207" i="1"/>
  <c r="IR223" i="1"/>
  <c r="IS223" i="1"/>
  <c r="IR239" i="1"/>
  <c r="IS239" i="1"/>
  <c r="IR255" i="1"/>
  <c r="IS255" i="1"/>
  <c r="IR271" i="1"/>
  <c r="IS271" i="1"/>
  <c r="IR287" i="1"/>
  <c r="IS287" i="1"/>
  <c r="IR303" i="1"/>
  <c r="IS303" i="1"/>
  <c r="GW232" i="1"/>
  <c r="GX232" i="1"/>
  <c r="IR52" i="1"/>
  <c r="IS52" i="1"/>
  <c r="IS80" i="1"/>
  <c r="IR80" i="1"/>
  <c r="IS144" i="1"/>
  <c r="IR144" i="1"/>
  <c r="IR208" i="1"/>
  <c r="IS208" i="1"/>
  <c r="IR272" i="1"/>
  <c r="IS272" i="1"/>
  <c r="IR125" i="1"/>
  <c r="IS125" i="1"/>
  <c r="IS65" i="1"/>
  <c r="IR65" i="1"/>
  <c r="IS129" i="1"/>
  <c r="IR129" i="1"/>
  <c r="IS193" i="1"/>
  <c r="IR193" i="1"/>
  <c r="IS257" i="1"/>
  <c r="IR257" i="1"/>
  <c r="GW21" i="1"/>
  <c r="GX21" i="1"/>
  <c r="GW189" i="1"/>
  <c r="GX189" i="1"/>
  <c r="GW42" i="1"/>
  <c r="GX42" i="1"/>
  <c r="GW90" i="1"/>
  <c r="GX90" i="1"/>
  <c r="GW170" i="1"/>
  <c r="GX170" i="1"/>
  <c r="GW218" i="1"/>
  <c r="GX218" i="1"/>
  <c r="GW266" i="1"/>
  <c r="GX266" i="1"/>
  <c r="GW133" i="1"/>
  <c r="GX133" i="1"/>
  <c r="GW43" i="1"/>
  <c r="GX43" i="1"/>
  <c r="GW107" i="1"/>
  <c r="GX107" i="1"/>
  <c r="GW171" i="1"/>
  <c r="GX171" i="1"/>
  <c r="GW235" i="1"/>
  <c r="GX235" i="1"/>
  <c r="GW37" i="1"/>
  <c r="GX37" i="1"/>
  <c r="GW261" i="1"/>
  <c r="GX261" i="1"/>
  <c r="GW68" i="1"/>
  <c r="GX68" i="1"/>
  <c r="GW148" i="1"/>
  <c r="GX148" i="1"/>
  <c r="GW196" i="1"/>
  <c r="GX196" i="1"/>
  <c r="GW260" i="1"/>
  <c r="GX260" i="1"/>
  <c r="GW253" i="1"/>
  <c r="GX253" i="1"/>
  <c r="GW70" i="1"/>
  <c r="GX70" i="1"/>
  <c r="GW134" i="1"/>
  <c r="GX134" i="1"/>
  <c r="GW182" i="1"/>
  <c r="GX182" i="1"/>
  <c r="GW214" i="1"/>
  <c r="GX214" i="1"/>
  <c r="GW278" i="1"/>
  <c r="GX278" i="1"/>
  <c r="GW55" i="1"/>
  <c r="GX55" i="1"/>
  <c r="GW119" i="1"/>
  <c r="GX119" i="1"/>
  <c r="GW183" i="1"/>
  <c r="GX183" i="1"/>
  <c r="GW263" i="1"/>
  <c r="GX263" i="1"/>
  <c r="HV61" i="1"/>
  <c r="HU61" i="1"/>
  <c r="HV77" i="1"/>
  <c r="HU77" i="1"/>
  <c r="HU93" i="1"/>
  <c r="HV93" i="1"/>
  <c r="HV149" i="1"/>
  <c r="HU149" i="1"/>
  <c r="HV229" i="1"/>
  <c r="HU229" i="1"/>
  <c r="HV18" i="1"/>
  <c r="HU18" i="1"/>
  <c r="HU34" i="1"/>
  <c r="HV34" i="1"/>
  <c r="HV50" i="1"/>
  <c r="HU50" i="1"/>
  <c r="HV66" i="1"/>
  <c r="HU66" i="1"/>
  <c r="HV82" i="1"/>
  <c r="HU82" i="1"/>
  <c r="GW98" i="1"/>
  <c r="GX98" i="1"/>
  <c r="HV114" i="1"/>
  <c r="HU114" i="1"/>
  <c r="HV130" i="1"/>
  <c r="HU130" i="1"/>
  <c r="HV146" i="1"/>
  <c r="HU146" i="1"/>
  <c r="HV162" i="1"/>
  <c r="HU162" i="1"/>
  <c r="HV178" i="1"/>
  <c r="HU178" i="1"/>
  <c r="HV194" i="1"/>
  <c r="HU194" i="1"/>
  <c r="HV210" i="1"/>
  <c r="HU210" i="1"/>
  <c r="HV226" i="1"/>
  <c r="HU226" i="1"/>
  <c r="HV242" i="1"/>
  <c r="HU242" i="1"/>
  <c r="HV258" i="1"/>
  <c r="HU258" i="1"/>
  <c r="GW274" i="1"/>
  <c r="GX274" i="1"/>
  <c r="HV290" i="1"/>
  <c r="HU290" i="1"/>
  <c r="HV306" i="1"/>
  <c r="HU306" i="1"/>
  <c r="HV101" i="1"/>
  <c r="HU101" i="1"/>
  <c r="HV173" i="1"/>
  <c r="HU173" i="1"/>
  <c r="HV245" i="1"/>
  <c r="HU245" i="1"/>
  <c r="HU19" i="1"/>
  <c r="HV19" i="1"/>
  <c r="HV35" i="1"/>
  <c r="HU35" i="1"/>
  <c r="HV51" i="1"/>
  <c r="HU51" i="1"/>
  <c r="HV67" i="1"/>
  <c r="HU67" i="1"/>
  <c r="HV83" i="1"/>
  <c r="HU83" i="1"/>
  <c r="HV99" i="1"/>
  <c r="HU99" i="1"/>
  <c r="HV115" i="1"/>
  <c r="HU115" i="1"/>
  <c r="HU131" i="1"/>
  <c r="HV131" i="1"/>
  <c r="HV147" i="1"/>
  <c r="HU147" i="1"/>
  <c r="HV163" i="1"/>
  <c r="HU163" i="1"/>
  <c r="HV179" i="1"/>
  <c r="HU179" i="1"/>
  <c r="HV195" i="1"/>
  <c r="HU195" i="1"/>
  <c r="HV211" i="1"/>
  <c r="HU211" i="1"/>
  <c r="HU227" i="1"/>
  <c r="HV227" i="1"/>
  <c r="HV243" i="1"/>
  <c r="HU243" i="1"/>
  <c r="HV259" i="1"/>
  <c r="HU259" i="1"/>
  <c r="HV275" i="1"/>
  <c r="HU275" i="1"/>
  <c r="HV291" i="1"/>
  <c r="HU291" i="1"/>
  <c r="HV307" i="1"/>
  <c r="HU307" i="1"/>
  <c r="HV109" i="1"/>
  <c r="HU109" i="1"/>
  <c r="HV165" i="1"/>
  <c r="HU165" i="1"/>
  <c r="HV221" i="1"/>
  <c r="HU221" i="1"/>
  <c r="HV301" i="1"/>
  <c r="HU301" i="1"/>
  <c r="HU28" i="1"/>
  <c r="HV28" i="1"/>
  <c r="HU44" i="1"/>
  <c r="HV44" i="1"/>
  <c r="HU60" i="1"/>
  <c r="HV60" i="1"/>
  <c r="HV76" i="1"/>
  <c r="HU76" i="1"/>
  <c r="HU92" i="1"/>
  <c r="HV92" i="1"/>
  <c r="HV108" i="1"/>
  <c r="HU108" i="1"/>
  <c r="HV124" i="1"/>
  <c r="HU124" i="1"/>
  <c r="HU140" i="1"/>
  <c r="HV140" i="1"/>
  <c r="HU156" i="1"/>
  <c r="HV156" i="1"/>
  <c r="HU172" i="1"/>
  <c r="HV172" i="1"/>
  <c r="HV188" i="1"/>
  <c r="HU188" i="1"/>
  <c r="HV204" i="1"/>
  <c r="HU204" i="1"/>
  <c r="HU220" i="1"/>
  <c r="HV220" i="1"/>
  <c r="HU236" i="1"/>
  <c r="HV236" i="1"/>
  <c r="HU252" i="1"/>
  <c r="HV252" i="1"/>
  <c r="HU268" i="1"/>
  <c r="HV268" i="1"/>
  <c r="HV284" i="1"/>
  <c r="HU284" i="1"/>
  <c r="HV300" i="1"/>
  <c r="HU300" i="1"/>
  <c r="HU29" i="1"/>
  <c r="HV29" i="1"/>
  <c r="HU213" i="1"/>
  <c r="HV213" i="1"/>
  <c r="HV293" i="1"/>
  <c r="HU293" i="1"/>
  <c r="HV30" i="1"/>
  <c r="HU30" i="1"/>
  <c r="HU46" i="1"/>
  <c r="HV46" i="1"/>
  <c r="HV62" i="1"/>
  <c r="HU62" i="1"/>
  <c r="HU78" i="1"/>
  <c r="HV78" i="1"/>
  <c r="HV94" i="1"/>
  <c r="HU94" i="1"/>
  <c r="HV110" i="1"/>
  <c r="HU110" i="1"/>
  <c r="HU126" i="1"/>
  <c r="HV126" i="1"/>
  <c r="HV142" i="1"/>
  <c r="HU142" i="1"/>
  <c r="HV158" i="1"/>
  <c r="HU158" i="1"/>
  <c r="HU174" i="1"/>
  <c r="HV174" i="1"/>
  <c r="HV190" i="1"/>
  <c r="HU190" i="1"/>
  <c r="HV206" i="1"/>
  <c r="HU206" i="1"/>
  <c r="HU222" i="1"/>
  <c r="HV222" i="1"/>
  <c r="HV238" i="1"/>
  <c r="HU238" i="1"/>
  <c r="HV254" i="1"/>
  <c r="HU254" i="1"/>
  <c r="HU270" i="1"/>
  <c r="HV270" i="1"/>
  <c r="HV286" i="1"/>
  <c r="HU286" i="1"/>
  <c r="HV302" i="1"/>
  <c r="HU302" i="1"/>
  <c r="HV31" i="1"/>
  <c r="HU31" i="1"/>
  <c r="HU47" i="1"/>
  <c r="HV47" i="1"/>
  <c r="HU63" i="1"/>
  <c r="HV63" i="1"/>
  <c r="HV79" i="1"/>
  <c r="HU79" i="1"/>
  <c r="HV95" i="1"/>
  <c r="HU95" i="1"/>
  <c r="HV111" i="1"/>
  <c r="HU111" i="1"/>
  <c r="HV127" i="1"/>
  <c r="HU127" i="1"/>
  <c r="HV143" i="1"/>
  <c r="HU143" i="1"/>
  <c r="HV159" i="1"/>
  <c r="HU159" i="1"/>
  <c r="HV175" i="1"/>
  <c r="HU175" i="1"/>
  <c r="HV191" i="1"/>
  <c r="HU191" i="1"/>
  <c r="HV207" i="1"/>
  <c r="HU207" i="1"/>
  <c r="HV223" i="1"/>
  <c r="HU223" i="1"/>
  <c r="HV239" i="1"/>
  <c r="HU239" i="1"/>
  <c r="HU255" i="1"/>
  <c r="HV255" i="1"/>
  <c r="HV271" i="1"/>
  <c r="HU271" i="1"/>
  <c r="HV287" i="1"/>
  <c r="HU287" i="1"/>
  <c r="HV303" i="1"/>
  <c r="HU303" i="1"/>
  <c r="GW280" i="1"/>
  <c r="GX280" i="1"/>
  <c r="IS197" i="1"/>
  <c r="IR197" i="1"/>
  <c r="IS32" i="1"/>
  <c r="IR32" i="1"/>
  <c r="IS49" i="1"/>
  <c r="IR49" i="1"/>
  <c r="GW154" i="1"/>
  <c r="GX154" i="1"/>
  <c r="GW231" i="1"/>
  <c r="GX231" i="1"/>
  <c r="IS24" i="1"/>
  <c r="IR24" i="1"/>
  <c r="IS40" i="1"/>
  <c r="IR40" i="1"/>
  <c r="IS56" i="1"/>
  <c r="IR56" i="1"/>
  <c r="IS72" i="1"/>
  <c r="IR72" i="1"/>
  <c r="IS88" i="1"/>
  <c r="IR88" i="1"/>
  <c r="IS104" i="1"/>
  <c r="IR104" i="1"/>
  <c r="IS120" i="1"/>
  <c r="IR120" i="1"/>
  <c r="IS136" i="1"/>
  <c r="IR136" i="1"/>
  <c r="IS152" i="1"/>
  <c r="IR152" i="1"/>
  <c r="IS168" i="1"/>
  <c r="IR168" i="1"/>
  <c r="IS184" i="1"/>
  <c r="IR184" i="1"/>
  <c r="IS200" i="1"/>
  <c r="IR200" i="1"/>
  <c r="IS216" i="1"/>
  <c r="IR216" i="1"/>
  <c r="IS232" i="1"/>
  <c r="IR232" i="1"/>
  <c r="IS248" i="1"/>
  <c r="IR248" i="1"/>
  <c r="IS264" i="1"/>
  <c r="IR264" i="1"/>
  <c r="IS280" i="1"/>
  <c r="IR280" i="1"/>
  <c r="IS296" i="1"/>
  <c r="IR296" i="1"/>
  <c r="IR53" i="1"/>
  <c r="IS53" i="1"/>
  <c r="IS181" i="1"/>
  <c r="IR181" i="1"/>
  <c r="IS269" i="1"/>
  <c r="IR269" i="1"/>
  <c r="IS25" i="1"/>
  <c r="IR25" i="1"/>
  <c r="IS41" i="1"/>
  <c r="IR41" i="1"/>
  <c r="IS57" i="1"/>
  <c r="IR57" i="1"/>
  <c r="IR73" i="1"/>
  <c r="IS73" i="1"/>
  <c r="IS89" i="1"/>
  <c r="IR89" i="1"/>
  <c r="IS105" i="1"/>
  <c r="IR105" i="1"/>
  <c r="IS121" i="1"/>
  <c r="IR121" i="1"/>
  <c r="IS137" i="1"/>
  <c r="IR137" i="1"/>
  <c r="IS153" i="1"/>
  <c r="IR153" i="1"/>
  <c r="IS169" i="1"/>
  <c r="IR169" i="1"/>
  <c r="IS185" i="1"/>
  <c r="IR185" i="1"/>
  <c r="IS201" i="1"/>
  <c r="IR201" i="1"/>
  <c r="IS217" i="1"/>
  <c r="IR217" i="1"/>
  <c r="IS233" i="1"/>
  <c r="IR233" i="1"/>
  <c r="IS249" i="1"/>
  <c r="IR249" i="1"/>
  <c r="IS265" i="1"/>
  <c r="IR265" i="1"/>
  <c r="IS281" i="1"/>
  <c r="IR281" i="1"/>
  <c r="IS297" i="1"/>
  <c r="IR297" i="1"/>
  <c r="GW61" i="1"/>
  <c r="GX61" i="1"/>
  <c r="GW77" i="1"/>
  <c r="GX77" i="1"/>
  <c r="GW93" i="1"/>
  <c r="GX93" i="1"/>
  <c r="GW149" i="1"/>
  <c r="GX149" i="1"/>
  <c r="GW229" i="1"/>
  <c r="GX229" i="1"/>
  <c r="GW18" i="1"/>
  <c r="GX18" i="1"/>
  <c r="GW34" i="1"/>
  <c r="GX34" i="1"/>
  <c r="GW50" i="1"/>
  <c r="GX50" i="1"/>
  <c r="GW66" i="1"/>
  <c r="GX66" i="1"/>
  <c r="GW82" i="1"/>
  <c r="GX82" i="1"/>
  <c r="HU98" i="1"/>
  <c r="HV98" i="1"/>
  <c r="GW114" i="1"/>
  <c r="GX114" i="1"/>
  <c r="GW130" i="1"/>
  <c r="GX130" i="1"/>
  <c r="GW146" i="1"/>
  <c r="GX146" i="1"/>
  <c r="GW162" i="1"/>
  <c r="GX162" i="1"/>
  <c r="GW178" i="1"/>
  <c r="GX178" i="1"/>
  <c r="GW194" i="1"/>
  <c r="GX194" i="1"/>
  <c r="GW210" i="1"/>
  <c r="GX210" i="1"/>
  <c r="GW226" i="1"/>
  <c r="GX226" i="1"/>
  <c r="GW242" i="1"/>
  <c r="GX242" i="1"/>
  <c r="GW258" i="1"/>
  <c r="GX258" i="1"/>
  <c r="HV274" i="1"/>
  <c r="HU274" i="1"/>
  <c r="GW290" i="1"/>
  <c r="GX290" i="1"/>
  <c r="GW306" i="1"/>
  <c r="GX306" i="1"/>
  <c r="GW101" i="1"/>
  <c r="GX101" i="1"/>
  <c r="GW173" i="1"/>
  <c r="GX173" i="1"/>
  <c r="GW245" i="1"/>
  <c r="GX245" i="1"/>
  <c r="GW19" i="1"/>
  <c r="GX19" i="1"/>
  <c r="GW35" i="1"/>
  <c r="GX35" i="1"/>
  <c r="GW51" i="1"/>
  <c r="GX51" i="1"/>
  <c r="GW67" i="1"/>
  <c r="GX67" i="1"/>
  <c r="GW83" i="1"/>
  <c r="GX83" i="1"/>
  <c r="GW99" i="1"/>
  <c r="GX99" i="1"/>
  <c r="GW115" i="1"/>
  <c r="GX115" i="1"/>
  <c r="GW131" i="1"/>
  <c r="GX131" i="1"/>
  <c r="GW147" i="1"/>
  <c r="GX147" i="1"/>
  <c r="GW163" i="1"/>
  <c r="GX163" i="1"/>
  <c r="GW179" i="1"/>
  <c r="GX179" i="1"/>
  <c r="GW195" i="1"/>
  <c r="GX195" i="1"/>
  <c r="GW211" i="1"/>
  <c r="GX211" i="1"/>
  <c r="GW227" i="1"/>
  <c r="GX227" i="1"/>
  <c r="GW243" i="1"/>
  <c r="GX243" i="1"/>
  <c r="GW259" i="1"/>
  <c r="GX259" i="1"/>
  <c r="GW275" i="1"/>
  <c r="GX275" i="1"/>
  <c r="GW291" i="1"/>
  <c r="GX291" i="1"/>
  <c r="GW307" i="1"/>
  <c r="GX307" i="1"/>
  <c r="GW109" i="1"/>
  <c r="GX109" i="1"/>
  <c r="GW165" i="1"/>
  <c r="GX165" i="1"/>
  <c r="GW221" i="1"/>
  <c r="GX221" i="1"/>
  <c r="GW301" i="1"/>
  <c r="GX301" i="1"/>
  <c r="GW28" i="1"/>
  <c r="GX28" i="1"/>
  <c r="GW44" i="1"/>
  <c r="GX44" i="1"/>
  <c r="GW60" i="1"/>
  <c r="GX60" i="1"/>
  <c r="GW76" i="1"/>
  <c r="GX76" i="1"/>
  <c r="GW92" i="1"/>
  <c r="GX92" i="1"/>
  <c r="GW108" i="1"/>
  <c r="GX108" i="1"/>
  <c r="GW124" i="1"/>
  <c r="GX124" i="1"/>
  <c r="GW140" i="1"/>
  <c r="GX140" i="1"/>
  <c r="GW156" i="1"/>
  <c r="GX156" i="1"/>
  <c r="GW172" i="1"/>
  <c r="GX172" i="1"/>
  <c r="GW188" i="1"/>
  <c r="GX188" i="1"/>
  <c r="GW204" i="1"/>
  <c r="GX204" i="1"/>
  <c r="GW220" i="1"/>
  <c r="GX220" i="1"/>
  <c r="GW236" i="1"/>
  <c r="GX236" i="1"/>
  <c r="GW252" i="1"/>
  <c r="GX252" i="1"/>
  <c r="GW268" i="1"/>
  <c r="GX268" i="1"/>
  <c r="GW284" i="1"/>
  <c r="GX284" i="1"/>
  <c r="GW300" i="1"/>
  <c r="GX300" i="1"/>
  <c r="GW29" i="1"/>
  <c r="GX29" i="1"/>
  <c r="GW213" i="1"/>
  <c r="GX213" i="1"/>
  <c r="GW293" i="1"/>
  <c r="GX293" i="1"/>
  <c r="GW30" i="1"/>
  <c r="GX30" i="1"/>
  <c r="GW46" i="1"/>
  <c r="GX46" i="1"/>
  <c r="GW62" i="1"/>
  <c r="GX62" i="1"/>
  <c r="GW78" i="1"/>
  <c r="GX78" i="1"/>
  <c r="GW94" i="1"/>
  <c r="GX94" i="1"/>
  <c r="GW110" i="1"/>
  <c r="GX110" i="1"/>
  <c r="GW126" i="1"/>
  <c r="GX126" i="1"/>
  <c r="GW142" i="1"/>
  <c r="GX142" i="1"/>
  <c r="GW158" i="1"/>
  <c r="GX158" i="1"/>
  <c r="GW174" i="1"/>
  <c r="GX174" i="1"/>
  <c r="GW190" i="1"/>
  <c r="GX190" i="1"/>
  <c r="GW206" i="1"/>
  <c r="GX206" i="1"/>
  <c r="GW222" i="1"/>
  <c r="GX222" i="1"/>
  <c r="GW238" i="1"/>
  <c r="GX238" i="1"/>
  <c r="GW254" i="1"/>
  <c r="GX254" i="1"/>
  <c r="GW270" i="1"/>
  <c r="GX270" i="1"/>
  <c r="GW286" i="1"/>
  <c r="GX286" i="1"/>
  <c r="GW302" i="1"/>
  <c r="GX302" i="1"/>
  <c r="GW31" i="1"/>
  <c r="GX31" i="1"/>
  <c r="GW47" i="1"/>
  <c r="GX47" i="1"/>
  <c r="GW63" i="1"/>
  <c r="GX63" i="1"/>
  <c r="GW79" i="1"/>
  <c r="GX79" i="1"/>
  <c r="GW95" i="1"/>
  <c r="GX95" i="1"/>
  <c r="GW111" i="1"/>
  <c r="GX111" i="1"/>
  <c r="GW127" i="1"/>
  <c r="GX127" i="1"/>
  <c r="GW143" i="1"/>
  <c r="GX143" i="1"/>
  <c r="GW159" i="1"/>
  <c r="GX159" i="1"/>
  <c r="GW175" i="1"/>
  <c r="GX175" i="1"/>
  <c r="GW191" i="1"/>
  <c r="GX191" i="1"/>
  <c r="GW207" i="1"/>
  <c r="GX207" i="1"/>
  <c r="GW223" i="1"/>
  <c r="GX223" i="1"/>
  <c r="GW239" i="1"/>
  <c r="GX239" i="1"/>
  <c r="GW255" i="1"/>
  <c r="GX255" i="1"/>
  <c r="GW271" i="1"/>
  <c r="GX271" i="1"/>
  <c r="GW287" i="1"/>
  <c r="GX287" i="1"/>
  <c r="GW303" i="1"/>
  <c r="GX303" i="1"/>
  <c r="GW24" i="1"/>
  <c r="GX24" i="1"/>
  <c r="GW56" i="1"/>
  <c r="GX56" i="1"/>
  <c r="GW104" i="1"/>
  <c r="GX104" i="1"/>
  <c r="GW136" i="1"/>
  <c r="GX136" i="1"/>
  <c r="GW184" i="1"/>
  <c r="GX184" i="1"/>
  <c r="GW53" i="1"/>
  <c r="GX53" i="1"/>
  <c r="GW89" i="1"/>
  <c r="GX89" i="1"/>
  <c r="IR20" i="1"/>
  <c r="IS20" i="1"/>
  <c r="IS48" i="1"/>
  <c r="IR48" i="1"/>
  <c r="IS112" i="1"/>
  <c r="IR112" i="1"/>
  <c r="IS176" i="1"/>
  <c r="IR176" i="1"/>
  <c r="IR240" i="1"/>
  <c r="IS240" i="1"/>
  <c r="IR304" i="1"/>
  <c r="IS304" i="1"/>
  <c r="IS33" i="1"/>
  <c r="IR33" i="1"/>
  <c r="IS97" i="1"/>
  <c r="IR97" i="1"/>
  <c r="IS161" i="1"/>
  <c r="IR161" i="1"/>
  <c r="IS225" i="1"/>
  <c r="IR225" i="1"/>
  <c r="IS289" i="1"/>
  <c r="IR289" i="1"/>
  <c r="GW85" i="1"/>
  <c r="GX85" i="1"/>
  <c r="GW26" i="1"/>
  <c r="GX26" i="1"/>
  <c r="GW106" i="1"/>
  <c r="GX106" i="1"/>
  <c r="GW202" i="1"/>
  <c r="GX202" i="1"/>
  <c r="GW298" i="1"/>
  <c r="GX298" i="1"/>
  <c r="GW27" i="1"/>
  <c r="GX27" i="1"/>
  <c r="GW91" i="1"/>
  <c r="GX91" i="1"/>
  <c r="GW155" i="1"/>
  <c r="GX155" i="1"/>
  <c r="GW219" i="1"/>
  <c r="GX219" i="1"/>
  <c r="GW283" i="1"/>
  <c r="GX283" i="1"/>
  <c r="GW197" i="1"/>
  <c r="GX197" i="1"/>
  <c r="GW52" i="1"/>
  <c r="GX52" i="1"/>
  <c r="GW116" i="1"/>
  <c r="GX116" i="1"/>
  <c r="GW180" i="1"/>
  <c r="GX180" i="1"/>
  <c r="GW228" i="1"/>
  <c r="GX228" i="1"/>
  <c r="GW292" i="1"/>
  <c r="GX292" i="1"/>
  <c r="GW38" i="1"/>
  <c r="GX38" i="1"/>
  <c r="GW86" i="1"/>
  <c r="GX86" i="1"/>
  <c r="GW166" i="1"/>
  <c r="GX166" i="1"/>
  <c r="GW262" i="1"/>
  <c r="GX262" i="1"/>
  <c r="GW39" i="1"/>
  <c r="GX39" i="1"/>
  <c r="GW87" i="1"/>
  <c r="GX87" i="1"/>
  <c r="GW151" i="1"/>
  <c r="GX151" i="1"/>
  <c r="GW215" i="1"/>
  <c r="GX215" i="1"/>
  <c r="GW247" i="1"/>
  <c r="GX247" i="1"/>
  <c r="HU24" i="1"/>
  <c r="HV24" i="1"/>
  <c r="HU40" i="1"/>
  <c r="HV40" i="1"/>
  <c r="HV56" i="1"/>
  <c r="HU56" i="1"/>
  <c r="HV72" i="1"/>
  <c r="HU72" i="1"/>
  <c r="HV88" i="1"/>
  <c r="HU88" i="1"/>
  <c r="HV104" i="1"/>
  <c r="HU104" i="1"/>
  <c r="HV120" i="1"/>
  <c r="HU120" i="1"/>
  <c r="HV136" i="1"/>
  <c r="HU136" i="1"/>
  <c r="HV152" i="1"/>
  <c r="HU152" i="1"/>
  <c r="HU168" i="1"/>
  <c r="HV168" i="1"/>
  <c r="HV184" i="1"/>
  <c r="HU184" i="1"/>
  <c r="HV200" i="1"/>
  <c r="HU200" i="1"/>
  <c r="HU216" i="1"/>
  <c r="HV216" i="1"/>
  <c r="HV232" i="1"/>
  <c r="HU232" i="1"/>
  <c r="HV248" i="1"/>
  <c r="HU248" i="1"/>
  <c r="HV264" i="1"/>
  <c r="HU264" i="1"/>
  <c r="HV280" i="1"/>
  <c r="HU280" i="1"/>
  <c r="HV296" i="1"/>
  <c r="HU296" i="1"/>
  <c r="HU53" i="1"/>
  <c r="HV53" i="1"/>
  <c r="HV181" i="1"/>
  <c r="HU181" i="1"/>
  <c r="HU269" i="1"/>
  <c r="HV269" i="1"/>
  <c r="HU25" i="1"/>
  <c r="HV25" i="1"/>
  <c r="HU41" i="1"/>
  <c r="HV41" i="1"/>
  <c r="HU57" i="1"/>
  <c r="HV57" i="1"/>
  <c r="HU73" i="1"/>
  <c r="HV73" i="1"/>
  <c r="HV89" i="1"/>
  <c r="HU89" i="1"/>
  <c r="HV105" i="1"/>
  <c r="HU105" i="1"/>
  <c r="HV121" i="1"/>
  <c r="HU121" i="1"/>
  <c r="HV137" i="1"/>
  <c r="HU137" i="1"/>
  <c r="HU153" i="1"/>
  <c r="HV153" i="1"/>
  <c r="HV169" i="1"/>
  <c r="HU169" i="1"/>
  <c r="HU185" i="1"/>
  <c r="HV185" i="1"/>
  <c r="HV201" i="1"/>
  <c r="HU201" i="1"/>
  <c r="HV217" i="1"/>
  <c r="HU217" i="1"/>
  <c r="HV233" i="1"/>
  <c r="HU233" i="1"/>
  <c r="HV249" i="1"/>
  <c r="HU249" i="1"/>
  <c r="HU265" i="1"/>
  <c r="HV265" i="1"/>
  <c r="HU281" i="1"/>
  <c r="HV281" i="1"/>
  <c r="HV297" i="1"/>
  <c r="HU297" i="1"/>
  <c r="JP13" i="1"/>
  <c r="JO13" i="1"/>
  <c r="KM20" i="1"/>
  <c r="KL20" i="1"/>
  <c r="KM28" i="1"/>
  <c r="KL28" i="1"/>
  <c r="KL36" i="1"/>
  <c r="KM36" i="1"/>
  <c r="KM44" i="1"/>
  <c r="KL44" i="1"/>
  <c r="KL52" i="1"/>
  <c r="KM52" i="1"/>
  <c r="KM60" i="1"/>
  <c r="KL60" i="1"/>
  <c r="KL68" i="1"/>
  <c r="KM68" i="1"/>
  <c r="KL76" i="1"/>
  <c r="KM76" i="1"/>
  <c r="KM84" i="1"/>
  <c r="KL84" i="1"/>
  <c r="KM92" i="1"/>
  <c r="KL92" i="1"/>
  <c r="KL100" i="1"/>
  <c r="KM100" i="1"/>
  <c r="KM108" i="1"/>
  <c r="KL108" i="1"/>
  <c r="KM116" i="1"/>
  <c r="KL116" i="1"/>
  <c r="KM124" i="1"/>
  <c r="KL124" i="1"/>
  <c r="KM132" i="1"/>
  <c r="KL132" i="1"/>
  <c r="KM140" i="1"/>
  <c r="KL140" i="1"/>
  <c r="KM148" i="1"/>
  <c r="KL148" i="1"/>
  <c r="KL156" i="1"/>
  <c r="KM156" i="1"/>
  <c r="KM164" i="1"/>
  <c r="KL164" i="1"/>
  <c r="KM172" i="1"/>
  <c r="KL172" i="1"/>
  <c r="KM180" i="1"/>
  <c r="KL180" i="1"/>
  <c r="KM188" i="1"/>
  <c r="KL188" i="1"/>
  <c r="KM196" i="1"/>
  <c r="KL196" i="1"/>
  <c r="KM204" i="1"/>
  <c r="KL204" i="1"/>
  <c r="KM212" i="1"/>
  <c r="KL212" i="1"/>
  <c r="KM220" i="1"/>
  <c r="KL220" i="1"/>
  <c r="KL228" i="1"/>
  <c r="KM228" i="1"/>
  <c r="KM236" i="1"/>
  <c r="KL236" i="1"/>
  <c r="KM244" i="1"/>
  <c r="KL244" i="1"/>
  <c r="KM252" i="1"/>
  <c r="KL252" i="1"/>
  <c r="KM260" i="1"/>
  <c r="KL260" i="1"/>
  <c r="KM268" i="1"/>
  <c r="KL268" i="1"/>
  <c r="KM276" i="1"/>
  <c r="KL276" i="1"/>
  <c r="KM284" i="1"/>
  <c r="KL284" i="1"/>
  <c r="KM291" i="1"/>
  <c r="KL291" i="1"/>
  <c r="KM299" i="1"/>
  <c r="KL299" i="1"/>
  <c r="KM307" i="1"/>
  <c r="KL307" i="1"/>
  <c r="KM17" i="1"/>
  <c r="KL17" i="1"/>
  <c r="KM25" i="1"/>
  <c r="KL25" i="1"/>
  <c r="KM33" i="1"/>
  <c r="KL33" i="1"/>
  <c r="KM41" i="1"/>
  <c r="KL41" i="1"/>
  <c r="KM49" i="1"/>
  <c r="KL49" i="1"/>
  <c r="KM57" i="1"/>
  <c r="KL57" i="1"/>
  <c r="KM65" i="1"/>
  <c r="KL65" i="1"/>
  <c r="KM73" i="1"/>
  <c r="KL73" i="1"/>
  <c r="KM81" i="1"/>
  <c r="KL81" i="1"/>
  <c r="KM89" i="1"/>
  <c r="KL89" i="1"/>
  <c r="KM97" i="1"/>
  <c r="KL97" i="1"/>
  <c r="KM105" i="1"/>
  <c r="KL105" i="1"/>
  <c r="KM113" i="1"/>
  <c r="KL113" i="1"/>
  <c r="KM121" i="1"/>
  <c r="KL121" i="1"/>
  <c r="KM129" i="1"/>
  <c r="KL129" i="1"/>
  <c r="KL137" i="1"/>
  <c r="KM137" i="1"/>
  <c r="KL145" i="1"/>
  <c r="KM145" i="1"/>
  <c r="KM153" i="1"/>
  <c r="KL153" i="1"/>
  <c r="KM161" i="1"/>
  <c r="KL161" i="1"/>
  <c r="KL169" i="1"/>
  <c r="KM169" i="1"/>
  <c r="KM177" i="1"/>
  <c r="KL177" i="1"/>
  <c r="KL185" i="1"/>
  <c r="KM185" i="1"/>
  <c r="KM193" i="1"/>
  <c r="KL193" i="1"/>
  <c r="KL201" i="1"/>
  <c r="KM201" i="1"/>
  <c r="KM209" i="1"/>
  <c r="KL209" i="1"/>
  <c r="KL217" i="1"/>
  <c r="KM217" i="1"/>
  <c r="KM225" i="1"/>
  <c r="KL225" i="1"/>
  <c r="KL233" i="1"/>
  <c r="KM233" i="1"/>
  <c r="KL241" i="1"/>
  <c r="KM241" i="1"/>
  <c r="KL249" i="1"/>
  <c r="KM249" i="1"/>
  <c r="KM257" i="1"/>
  <c r="KL257" i="1"/>
  <c r="KL265" i="1"/>
  <c r="KM265" i="1"/>
  <c r="KM273" i="1"/>
  <c r="KL273" i="1"/>
  <c r="KL281" i="1"/>
  <c r="KM281" i="1"/>
  <c r="KM289" i="1"/>
  <c r="KL289" i="1"/>
  <c r="KM296" i="1"/>
  <c r="KL296" i="1"/>
  <c r="KM304" i="1"/>
  <c r="KL304" i="1"/>
  <c r="KM275" i="1"/>
  <c r="KL275" i="1"/>
  <c r="KM22" i="1"/>
  <c r="KL22" i="1"/>
  <c r="KM30" i="1"/>
  <c r="KL30" i="1"/>
  <c r="KM38" i="1"/>
  <c r="KL38" i="1"/>
  <c r="KM46" i="1"/>
  <c r="KL46" i="1"/>
  <c r="KL54" i="1"/>
  <c r="KM54" i="1"/>
  <c r="KM62" i="1"/>
  <c r="KL62" i="1"/>
  <c r="KL70" i="1"/>
  <c r="KM70" i="1"/>
  <c r="KM78" i="1"/>
  <c r="KL78" i="1"/>
  <c r="KM86" i="1"/>
  <c r="KL86" i="1"/>
  <c r="KL94" i="1"/>
  <c r="KM94" i="1"/>
  <c r="KM102" i="1"/>
  <c r="KL102" i="1"/>
  <c r="KM110" i="1"/>
  <c r="KL110" i="1"/>
  <c r="KM118" i="1"/>
  <c r="KL118" i="1"/>
  <c r="KM126" i="1"/>
  <c r="KL126" i="1"/>
  <c r="KL134" i="1"/>
  <c r="KM134" i="1"/>
  <c r="KM142" i="1"/>
  <c r="KL142" i="1"/>
  <c r="KM150" i="1"/>
  <c r="KL150" i="1"/>
  <c r="KL158" i="1"/>
  <c r="KM158" i="1"/>
  <c r="KL166" i="1"/>
  <c r="KM166" i="1"/>
  <c r="KM174" i="1"/>
  <c r="KL174" i="1"/>
  <c r="KL182" i="1"/>
  <c r="KM182" i="1"/>
  <c r="KM190" i="1"/>
  <c r="KL190" i="1"/>
  <c r="KM198" i="1"/>
  <c r="KL198" i="1"/>
  <c r="KM206" i="1"/>
  <c r="KL206" i="1"/>
  <c r="KM214" i="1"/>
  <c r="KL214" i="1"/>
  <c r="KM222" i="1"/>
  <c r="KL222" i="1"/>
  <c r="KM230" i="1"/>
  <c r="KL230" i="1"/>
  <c r="KM238" i="1"/>
  <c r="KL238" i="1"/>
  <c r="KM246" i="1"/>
  <c r="KL246" i="1"/>
  <c r="KM254" i="1"/>
  <c r="KL254" i="1"/>
  <c r="KM262" i="1"/>
  <c r="KL262" i="1"/>
  <c r="KM270" i="1"/>
  <c r="KL270" i="1"/>
  <c r="KL278" i="1"/>
  <c r="KM278" i="1"/>
  <c r="KM286" i="1"/>
  <c r="KL286" i="1"/>
  <c r="KL293" i="1"/>
  <c r="KM293" i="1"/>
  <c r="KL301" i="1"/>
  <c r="KM301" i="1"/>
  <c r="KM271" i="1"/>
  <c r="KL271" i="1"/>
  <c r="KL23" i="1"/>
  <c r="KM23" i="1"/>
  <c r="KL31" i="1"/>
  <c r="KM31" i="1"/>
  <c r="KM39" i="1"/>
  <c r="KL39" i="1"/>
  <c r="KL47" i="1"/>
  <c r="KM47" i="1"/>
  <c r="KL55" i="1"/>
  <c r="KM55" i="1"/>
  <c r="KL63" i="1"/>
  <c r="KM63" i="1"/>
  <c r="KL71" i="1"/>
  <c r="KM71" i="1"/>
  <c r="KM79" i="1"/>
  <c r="KL79" i="1"/>
  <c r="KL87" i="1"/>
  <c r="KM87" i="1"/>
  <c r="KL95" i="1"/>
  <c r="KM95" i="1"/>
  <c r="KL103" i="1"/>
  <c r="KM103" i="1"/>
  <c r="KL111" i="1"/>
  <c r="KM111" i="1"/>
  <c r="KL119" i="1"/>
  <c r="KM119" i="1"/>
  <c r="KL127" i="1"/>
  <c r="KM127" i="1"/>
  <c r="KL135" i="1"/>
  <c r="KM135" i="1"/>
  <c r="KL143" i="1"/>
  <c r="KM143" i="1"/>
  <c r="KL151" i="1"/>
  <c r="KM151" i="1"/>
  <c r="KL159" i="1"/>
  <c r="KM159" i="1"/>
  <c r="KM167" i="1"/>
  <c r="KL167" i="1"/>
  <c r="KL175" i="1"/>
  <c r="KM175" i="1"/>
  <c r="KM183" i="1"/>
  <c r="KL183" i="1"/>
  <c r="KL191" i="1"/>
  <c r="KM191" i="1"/>
  <c r="KL199" i="1"/>
  <c r="KM199" i="1"/>
  <c r="KL207" i="1"/>
  <c r="KM207" i="1"/>
  <c r="KM215" i="1"/>
  <c r="KL215" i="1"/>
  <c r="KL223" i="1"/>
  <c r="KM223" i="1"/>
  <c r="KM231" i="1"/>
  <c r="KL231" i="1"/>
  <c r="KL239" i="1"/>
  <c r="KM239" i="1"/>
  <c r="KM247" i="1"/>
  <c r="KL247" i="1"/>
  <c r="KM255" i="1"/>
  <c r="KL255" i="1"/>
  <c r="KM263" i="1"/>
  <c r="KL263" i="1"/>
  <c r="KM279" i="1"/>
  <c r="KL279" i="1"/>
  <c r="KM294" i="1"/>
  <c r="KL294" i="1"/>
  <c r="KM302" i="1"/>
  <c r="KL302" i="1"/>
  <c r="LH13" i="1"/>
  <c r="KK13" i="1"/>
  <c r="KL16" i="1"/>
  <c r="KM16" i="1"/>
  <c r="KM24" i="1"/>
  <c r="KL24" i="1"/>
  <c r="KL32" i="1"/>
  <c r="KM32" i="1"/>
  <c r="KL40" i="1"/>
  <c r="KM40" i="1"/>
  <c r="KM48" i="1"/>
  <c r="KL48" i="1"/>
  <c r="KM56" i="1"/>
  <c r="KL56" i="1"/>
  <c r="KM64" i="1"/>
  <c r="KL64" i="1"/>
  <c r="KM72" i="1"/>
  <c r="KL72" i="1"/>
  <c r="KM80" i="1"/>
  <c r="KL80" i="1"/>
  <c r="KM88" i="1"/>
  <c r="KL88" i="1"/>
  <c r="KM96" i="1"/>
  <c r="KL96" i="1"/>
  <c r="KM104" i="1"/>
  <c r="KL104" i="1"/>
  <c r="KM112" i="1"/>
  <c r="KL112" i="1"/>
  <c r="KM120" i="1"/>
  <c r="KL120" i="1"/>
  <c r="KM128" i="1"/>
  <c r="KL128" i="1"/>
  <c r="KM136" i="1"/>
  <c r="KL136" i="1"/>
  <c r="KM144" i="1"/>
  <c r="KL144" i="1"/>
  <c r="KM152" i="1"/>
  <c r="KL152" i="1"/>
  <c r="KM160" i="1"/>
  <c r="KL160" i="1"/>
  <c r="KL168" i="1"/>
  <c r="KM168" i="1"/>
  <c r="KL176" i="1"/>
  <c r="KM176" i="1"/>
  <c r="KL184" i="1"/>
  <c r="KM184" i="1"/>
  <c r="KM192" i="1"/>
  <c r="KL192" i="1"/>
  <c r="KM200" i="1"/>
  <c r="KL200" i="1"/>
  <c r="KM208" i="1"/>
  <c r="KL208" i="1"/>
  <c r="KM216" i="1"/>
  <c r="KL216" i="1"/>
  <c r="KM224" i="1"/>
  <c r="KL224" i="1"/>
  <c r="KM232" i="1"/>
  <c r="KL232" i="1"/>
  <c r="KM240" i="1"/>
  <c r="KL240" i="1"/>
  <c r="KM248" i="1"/>
  <c r="KL248" i="1"/>
  <c r="KM256" i="1"/>
  <c r="KL256" i="1"/>
  <c r="KL264" i="1"/>
  <c r="KM264" i="1"/>
  <c r="KM272" i="1"/>
  <c r="KL272" i="1"/>
  <c r="KM280" i="1"/>
  <c r="KL280" i="1"/>
  <c r="KM288" i="1"/>
  <c r="KL288" i="1"/>
  <c r="KM295" i="1"/>
  <c r="KL295" i="1"/>
  <c r="KL303" i="1"/>
  <c r="KM303" i="1"/>
  <c r="KL287" i="1"/>
  <c r="KM287" i="1"/>
  <c r="KM21" i="1"/>
  <c r="KL21" i="1"/>
  <c r="KM29" i="1"/>
  <c r="KL29" i="1"/>
  <c r="KM37" i="1"/>
  <c r="KL37" i="1"/>
  <c r="KM45" i="1"/>
  <c r="KL45" i="1"/>
  <c r="KM53" i="1"/>
  <c r="KL53" i="1"/>
  <c r="KM61" i="1"/>
  <c r="KL61" i="1"/>
  <c r="KM69" i="1"/>
  <c r="KL69" i="1"/>
  <c r="KM77" i="1"/>
  <c r="KL77" i="1"/>
  <c r="KM85" i="1"/>
  <c r="KL85" i="1"/>
  <c r="KM93" i="1"/>
  <c r="KL93" i="1"/>
  <c r="KL101" i="1"/>
  <c r="KM101" i="1"/>
  <c r="KM109" i="1"/>
  <c r="KL109" i="1"/>
  <c r="KL117" i="1"/>
  <c r="KM117" i="1"/>
  <c r="KM125" i="1"/>
  <c r="KL125" i="1"/>
  <c r="KL133" i="1"/>
  <c r="KM133" i="1"/>
  <c r="KM141" i="1"/>
  <c r="KL141" i="1"/>
  <c r="KL149" i="1"/>
  <c r="KM149" i="1"/>
  <c r="KM157" i="1"/>
  <c r="KL157" i="1"/>
  <c r="KL165" i="1"/>
  <c r="KM165" i="1"/>
  <c r="KL173" i="1"/>
  <c r="KM173" i="1"/>
  <c r="KL181" i="1"/>
  <c r="KM181" i="1"/>
  <c r="KM189" i="1"/>
  <c r="KL189" i="1"/>
  <c r="KM197" i="1"/>
  <c r="KL197" i="1"/>
  <c r="KL205" i="1"/>
  <c r="KM205" i="1"/>
  <c r="KL213" i="1"/>
  <c r="KM213" i="1"/>
  <c r="KM221" i="1"/>
  <c r="KL221" i="1"/>
  <c r="KL229" i="1"/>
  <c r="KM229" i="1"/>
  <c r="KM237" i="1"/>
  <c r="KL237" i="1"/>
  <c r="KL245" i="1"/>
  <c r="KM245" i="1"/>
  <c r="KL253" i="1"/>
  <c r="KM253" i="1"/>
  <c r="KM261" i="1"/>
  <c r="KL261" i="1"/>
  <c r="KL269" i="1"/>
  <c r="KM269" i="1"/>
  <c r="KL277" i="1"/>
  <c r="KM277" i="1"/>
  <c r="KL285" i="1"/>
  <c r="KM285" i="1"/>
  <c r="KM292" i="1"/>
  <c r="KL292" i="1"/>
  <c r="KM300" i="1"/>
  <c r="KL300" i="1"/>
  <c r="KM308" i="1"/>
  <c r="KL308" i="1"/>
  <c r="KM18" i="1"/>
  <c r="KL18" i="1"/>
  <c r="KL26" i="1"/>
  <c r="KM26" i="1"/>
  <c r="KL34" i="1"/>
  <c r="KM34" i="1"/>
  <c r="KM42" i="1"/>
  <c r="KL42" i="1"/>
  <c r="KM50" i="1"/>
  <c r="KL50" i="1"/>
  <c r="KM58" i="1"/>
  <c r="KL58" i="1"/>
  <c r="KM66" i="1"/>
  <c r="KL66" i="1"/>
  <c r="KL74" i="1"/>
  <c r="KM74" i="1"/>
  <c r="KL82" i="1"/>
  <c r="KM82" i="1"/>
  <c r="KL90" i="1"/>
  <c r="KM90" i="1"/>
  <c r="KM98" i="1"/>
  <c r="KL98" i="1"/>
  <c r="KM106" i="1"/>
  <c r="KL106" i="1"/>
  <c r="KM114" i="1"/>
  <c r="KL114" i="1"/>
  <c r="KL122" i="1"/>
  <c r="KM122" i="1"/>
  <c r="KM130" i="1"/>
  <c r="KL130" i="1"/>
  <c r="KM138" i="1"/>
  <c r="KL138" i="1"/>
  <c r="KM146" i="1"/>
  <c r="KL146" i="1"/>
  <c r="KM154" i="1"/>
  <c r="KL154" i="1"/>
  <c r="KM162" i="1"/>
  <c r="KL162" i="1"/>
  <c r="KL170" i="1"/>
  <c r="KM170" i="1"/>
  <c r="KM178" i="1"/>
  <c r="KL178" i="1"/>
  <c r="KL186" i="1"/>
  <c r="KM186" i="1"/>
  <c r="KM194" i="1"/>
  <c r="KL194" i="1"/>
  <c r="KL202" i="1"/>
  <c r="KM202" i="1"/>
  <c r="KM210" i="1"/>
  <c r="KL210" i="1"/>
  <c r="KL218" i="1"/>
  <c r="KM218" i="1"/>
  <c r="KL226" i="1"/>
  <c r="KM226" i="1"/>
  <c r="KL234" i="1"/>
  <c r="KM234" i="1"/>
  <c r="KM242" i="1"/>
  <c r="KL242" i="1"/>
  <c r="KM250" i="1"/>
  <c r="KL250" i="1"/>
  <c r="KM258" i="1"/>
  <c r="KL258" i="1"/>
  <c r="KL266" i="1"/>
  <c r="KM266" i="1"/>
  <c r="KM274" i="1"/>
  <c r="KL274" i="1"/>
  <c r="KL282" i="1"/>
  <c r="KM282" i="1"/>
  <c r="KM290" i="1"/>
  <c r="KL290" i="1"/>
  <c r="KL297" i="1"/>
  <c r="KM297" i="1"/>
  <c r="KM305" i="1"/>
  <c r="KL305" i="1"/>
  <c r="KM19" i="1"/>
  <c r="KL19" i="1"/>
  <c r="KL27" i="1"/>
  <c r="KM27" i="1"/>
  <c r="KL35" i="1"/>
  <c r="KM35" i="1"/>
  <c r="KL43" i="1"/>
  <c r="KM43" i="1"/>
  <c r="KL51" i="1"/>
  <c r="KM51" i="1"/>
  <c r="KM59" i="1"/>
  <c r="KL59" i="1"/>
  <c r="KL67" i="1"/>
  <c r="KM67" i="1"/>
  <c r="KL75" i="1"/>
  <c r="KM75" i="1"/>
  <c r="KL83" i="1"/>
  <c r="KM83" i="1"/>
  <c r="KL91" i="1"/>
  <c r="KM91" i="1"/>
  <c r="KL99" i="1"/>
  <c r="KM99" i="1"/>
  <c r="KM107" i="1"/>
  <c r="KL107" i="1"/>
  <c r="KL115" i="1"/>
  <c r="KM115" i="1"/>
  <c r="KM123" i="1"/>
  <c r="KL123" i="1"/>
  <c r="KL131" i="1"/>
  <c r="KM131" i="1"/>
  <c r="KL139" i="1"/>
  <c r="KM139" i="1"/>
  <c r="KL147" i="1"/>
  <c r="KM147" i="1"/>
  <c r="KL155" i="1"/>
  <c r="KM155" i="1"/>
  <c r="KM163" i="1"/>
  <c r="KL163" i="1"/>
  <c r="KM171" i="1"/>
  <c r="KL171" i="1"/>
  <c r="KM179" i="1"/>
  <c r="KL179" i="1"/>
  <c r="KM187" i="1"/>
  <c r="KL187" i="1"/>
  <c r="KM195" i="1"/>
  <c r="KL195" i="1"/>
  <c r="KM203" i="1"/>
  <c r="KL203" i="1"/>
  <c r="KM211" i="1"/>
  <c r="KL211" i="1"/>
  <c r="KM219" i="1"/>
  <c r="KL219" i="1"/>
  <c r="KM227" i="1"/>
  <c r="KL227" i="1"/>
  <c r="KM235" i="1"/>
  <c r="KL235" i="1"/>
  <c r="KM243" i="1"/>
  <c r="KL243" i="1"/>
  <c r="KM251" i="1"/>
  <c r="KL251" i="1"/>
  <c r="KM259" i="1"/>
  <c r="KL259" i="1"/>
  <c r="KM267" i="1"/>
  <c r="KL267" i="1"/>
  <c r="KM283" i="1"/>
  <c r="KL283" i="1"/>
  <c r="KM298" i="1"/>
  <c r="KL298" i="1"/>
  <c r="KM306" i="1"/>
  <c r="KL306" i="1"/>
  <c r="OI13" i="1"/>
  <c r="NO102" i="1"/>
  <c r="NO125" i="1"/>
  <c r="NO191" i="1"/>
  <c r="NO123" i="1"/>
  <c r="NO78" i="1"/>
  <c r="NO271" i="1"/>
  <c r="NO77" i="1"/>
  <c r="LI20" i="1"/>
  <c r="LJ20" i="1"/>
  <c r="LI28" i="1"/>
  <c r="LJ28" i="1"/>
  <c r="LI44" i="1"/>
  <c r="LJ44" i="1"/>
  <c r="LI52" i="1"/>
  <c r="LJ52" i="1"/>
  <c r="LI68" i="1"/>
  <c r="LJ68" i="1"/>
  <c r="LI76" i="1"/>
  <c r="LJ76" i="1"/>
  <c r="LI92" i="1"/>
  <c r="LJ92" i="1"/>
  <c r="LI100" i="1"/>
  <c r="LJ100" i="1"/>
  <c r="LI108" i="1"/>
  <c r="LJ108" i="1"/>
  <c r="LI124" i="1"/>
  <c r="LJ124" i="1"/>
  <c r="LI140" i="1"/>
  <c r="LJ140" i="1"/>
  <c r="LI156" i="1"/>
  <c r="LJ156" i="1"/>
  <c r="LI172" i="1"/>
  <c r="LJ172" i="1"/>
  <c r="LI180" i="1"/>
  <c r="LJ180" i="1"/>
  <c r="LI196" i="1"/>
  <c r="LJ196" i="1"/>
  <c r="LI204" i="1"/>
  <c r="LJ204" i="1"/>
  <c r="LI220" i="1"/>
  <c r="LJ220" i="1"/>
  <c r="LI228" i="1"/>
  <c r="LJ228" i="1"/>
  <c r="LI244" i="1"/>
  <c r="LJ244" i="1"/>
  <c r="LI260" i="1"/>
  <c r="LJ260" i="1"/>
  <c r="LI276" i="1"/>
  <c r="LJ276" i="1"/>
  <c r="LI284" i="1"/>
  <c r="LJ284" i="1"/>
  <c r="LI299" i="1"/>
  <c r="LJ299" i="1"/>
  <c r="LI30" i="1"/>
  <c r="LJ30" i="1"/>
  <c r="LI66" i="1"/>
  <c r="LJ66" i="1"/>
  <c r="LI90" i="1"/>
  <c r="LJ90" i="1"/>
  <c r="LI114" i="1"/>
  <c r="LJ114" i="1"/>
  <c r="LI130" i="1"/>
  <c r="LJ130" i="1"/>
  <c r="LI158" i="1"/>
  <c r="LJ158" i="1"/>
  <c r="LI190" i="1"/>
  <c r="LJ190" i="1"/>
  <c r="LI202" i="1"/>
  <c r="LJ202" i="1"/>
  <c r="LI234" i="1"/>
  <c r="LJ234" i="1"/>
  <c r="LI250" i="1"/>
  <c r="LJ250" i="1"/>
  <c r="LI278" i="1"/>
  <c r="LJ278" i="1"/>
  <c r="LI35" i="1"/>
  <c r="LJ35" i="1"/>
  <c r="LI59" i="1"/>
  <c r="LJ59" i="1"/>
  <c r="LI87" i="1"/>
  <c r="LJ87" i="1"/>
  <c r="LI103" i="1"/>
  <c r="LJ103" i="1"/>
  <c r="LI131" i="1"/>
  <c r="LJ131" i="1"/>
  <c r="LI155" i="1"/>
  <c r="LJ155" i="1"/>
  <c r="LI187" i="1"/>
  <c r="LJ187" i="1"/>
  <c r="LI215" i="1"/>
  <c r="LJ215" i="1"/>
  <c r="LI231" i="1"/>
  <c r="LJ231" i="1"/>
  <c r="LI263" i="1"/>
  <c r="LJ263" i="1"/>
  <c r="LI287" i="1"/>
  <c r="LJ287" i="1"/>
  <c r="LI17" i="1"/>
  <c r="LJ17" i="1"/>
  <c r="LI33" i="1"/>
  <c r="LJ33" i="1"/>
  <c r="LI49" i="1"/>
  <c r="LJ49" i="1"/>
  <c r="LI57" i="1"/>
  <c r="LJ57" i="1"/>
  <c r="LI73" i="1"/>
  <c r="LJ73" i="1"/>
  <c r="LI89" i="1"/>
  <c r="LJ89" i="1"/>
  <c r="LI97" i="1"/>
  <c r="LJ97" i="1"/>
  <c r="LI113" i="1"/>
  <c r="LJ113" i="1"/>
  <c r="LI121" i="1"/>
  <c r="LJ121" i="1"/>
  <c r="LI137" i="1"/>
  <c r="LJ137" i="1"/>
  <c r="LI145" i="1"/>
  <c r="LJ145" i="1"/>
  <c r="LI161" i="1"/>
  <c r="LJ161" i="1"/>
  <c r="LI177" i="1"/>
  <c r="LJ177" i="1"/>
  <c r="LI193" i="1"/>
  <c r="LJ193" i="1"/>
  <c r="LI201" i="1"/>
  <c r="LJ201" i="1"/>
  <c r="LI217" i="1"/>
  <c r="LJ217" i="1"/>
  <c r="LI233" i="1"/>
  <c r="LJ233" i="1"/>
  <c r="LI249" i="1"/>
  <c r="LJ249" i="1"/>
  <c r="LI265" i="1"/>
  <c r="LJ265" i="1"/>
  <c r="LI281" i="1"/>
  <c r="LJ281" i="1"/>
  <c r="LI296" i="1"/>
  <c r="LJ296" i="1"/>
  <c r="LI304" i="1"/>
  <c r="LJ304" i="1"/>
  <c r="LI34" i="1"/>
  <c r="LJ34" i="1"/>
  <c r="LI62" i="1"/>
  <c r="LJ62" i="1"/>
  <c r="LI110" i="1"/>
  <c r="LJ110" i="1"/>
  <c r="LI126" i="1"/>
  <c r="LJ126" i="1"/>
  <c r="LI162" i="1"/>
  <c r="LJ162" i="1"/>
  <c r="LI194" i="1"/>
  <c r="LJ194" i="1"/>
  <c r="LI230" i="1"/>
  <c r="LJ230" i="1"/>
  <c r="LI246" i="1"/>
  <c r="LJ246" i="1"/>
  <c r="LI282" i="1"/>
  <c r="LJ282" i="1"/>
  <c r="LI23" i="1"/>
  <c r="LJ23" i="1"/>
  <c r="LI51" i="1"/>
  <c r="LJ51" i="1"/>
  <c r="LI91" i="1"/>
  <c r="LJ91" i="1"/>
  <c r="LI127" i="1"/>
  <c r="LJ127" i="1"/>
  <c r="LI139" i="1"/>
  <c r="LJ139" i="1"/>
  <c r="LI151" i="1"/>
  <c r="LJ151" i="1"/>
  <c r="LI179" i="1"/>
  <c r="LJ179" i="1"/>
  <c r="LI199" i="1"/>
  <c r="LJ199" i="1"/>
  <c r="LI219" i="1"/>
  <c r="LJ219" i="1"/>
  <c r="LI235" i="1"/>
  <c r="LJ235" i="1"/>
  <c r="LI255" i="1"/>
  <c r="LJ255" i="1"/>
  <c r="LI271" i="1"/>
  <c r="LJ271" i="1"/>
  <c r="NO163" i="1"/>
  <c r="NO63" i="1"/>
  <c r="NO66" i="1"/>
  <c r="LI16" i="1"/>
  <c r="LJ16" i="1"/>
  <c r="LI24" i="1"/>
  <c r="LJ24" i="1"/>
  <c r="LI32" i="1"/>
  <c r="LJ32" i="1"/>
  <c r="LI40" i="1"/>
  <c r="LJ40" i="1"/>
  <c r="LI48" i="1"/>
  <c r="LJ48" i="1"/>
  <c r="LI56" i="1"/>
  <c r="LJ56" i="1"/>
  <c r="LI64" i="1"/>
  <c r="LJ64" i="1"/>
  <c r="LI72" i="1"/>
  <c r="LJ72" i="1"/>
  <c r="LI80" i="1"/>
  <c r="LJ80" i="1"/>
  <c r="LI88" i="1"/>
  <c r="LJ88" i="1"/>
  <c r="LI96" i="1"/>
  <c r="LJ96" i="1"/>
  <c r="LI104" i="1"/>
  <c r="LJ104" i="1"/>
  <c r="LI112" i="1"/>
  <c r="LJ112" i="1"/>
  <c r="LI120" i="1"/>
  <c r="LJ120" i="1"/>
  <c r="LI128" i="1"/>
  <c r="LJ128" i="1"/>
  <c r="LI136" i="1"/>
  <c r="LJ136" i="1"/>
  <c r="LI144" i="1"/>
  <c r="LJ144" i="1"/>
  <c r="LI152" i="1"/>
  <c r="LJ152" i="1"/>
  <c r="LI160" i="1"/>
  <c r="LJ160" i="1"/>
  <c r="LI168" i="1"/>
  <c r="LJ168" i="1"/>
  <c r="LI176" i="1"/>
  <c r="LJ176" i="1"/>
  <c r="LI184" i="1"/>
  <c r="LJ184" i="1"/>
  <c r="LI192" i="1"/>
  <c r="LJ192" i="1"/>
  <c r="LI200" i="1"/>
  <c r="LJ200" i="1"/>
  <c r="LI208" i="1"/>
  <c r="LJ208" i="1"/>
  <c r="LI216" i="1"/>
  <c r="LJ216" i="1"/>
  <c r="LI224" i="1"/>
  <c r="LJ224" i="1"/>
  <c r="LI232" i="1"/>
  <c r="LJ232" i="1"/>
  <c r="LI240" i="1"/>
  <c r="LJ240" i="1"/>
  <c r="LI248" i="1"/>
  <c r="LJ248" i="1"/>
  <c r="LI256" i="1"/>
  <c r="LJ256" i="1"/>
  <c r="LI264" i="1"/>
  <c r="LJ264" i="1"/>
  <c r="LI272" i="1"/>
  <c r="LJ272" i="1"/>
  <c r="LI280" i="1"/>
  <c r="LJ280" i="1"/>
  <c r="LI288" i="1"/>
  <c r="LJ288" i="1"/>
  <c r="LI295" i="1"/>
  <c r="LJ295" i="1"/>
  <c r="LI303" i="1"/>
  <c r="LJ303" i="1"/>
  <c r="LI18" i="1"/>
  <c r="LJ18" i="1"/>
  <c r="LI38" i="1"/>
  <c r="LJ38" i="1"/>
  <c r="LI58" i="1"/>
  <c r="LJ58" i="1"/>
  <c r="LI70" i="1"/>
  <c r="LJ70" i="1"/>
  <c r="LI82" i="1"/>
  <c r="LJ82" i="1"/>
  <c r="LI94" i="1"/>
  <c r="LJ94" i="1"/>
  <c r="LI106" i="1"/>
  <c r="LJ106" i="1"/>
  <c r="LI122" i="1"/>
  <c r="LJ122" i="1"/>
  <c r="LI138" i="1"/>
  <c r="LJ138" i="1"/>
  <c r="LI150" i="1"/>
  <c r="LJ150" i="1"/>
  <c r="LI166" i="1"/>
  <c r="LJ166" i="1"/>
  <c r="LI182" i="1"/>
  <c r="LJ182" i="1"/>
  <c r="LI198" i="1"/>
  <c r="LJ198" i="1"/>
  <c r="LI210" i="1"/>
  <c r="LJ210" i="1"/>
  <c r="LI226" i="1"/>
  <c r="LJ226" i="1"/>
  <c r="LI242" i="1"/>
  <c r="LJ242" i="1"/>
  <c r="LI258" i="1"/>
  <c r="LJ258" i="1"/>
  <c r="LI274" i="1"/>
  <c r="LJ274" i="1"/>
  <c r="LI286" i="1"/>
  <c r="LJ286" i="1"/>
  <c r="LI301" i="1"/>
  <c r="LJ301" i="1"/>
  <c r="LI19" i="1"/>
  <c r="LJ19" i="1"/>
  <c r="LI31" i="1"/>
  <c r="LJ31" i="1"/>
  <c r="LI39" i="1"/>
  <c r="LJ39" i="1"/>
  <c r="LI55" i="1"/>
  <c r="LJ55" i="1"/>
  <c r="LI67" i="1"/>
  <c r="LJ67" i="1"/>
  <c r="LI83" i="1"/>
  <c r="LJ83" i="1"/>
  <c r="LI95" i="1"/>
  <c r="LJ95" i="1"/>
  <c r="LI107" i="1"/>
  <c r="LJ107" i="1"/>
  <c r="LI123" i="1"/>
  <c r="LJ123" i="1"/>
  <c r="LI143" i="1"/>
  <c r="LJ143" i="1"/>
  <c r="LI163" i="1"/>
  <c r="LJ163" i="1"/>
  <c r="LI183" i="1"/>
  <c r="LJ183" i="1"/>
  <c r="LI195" i="1"/>
  <c r="LJ195" i="1"/>
  <c r="LI207" i="1"/>
  <c r="LJ207" i="1"/>
  <c r="LI223" i="1"/>
  <c r="LJ223" i="1"/>
  <c r="LI239" i="1"/>
  <c r="LJ239" i="1"/>
  <c r="LI251" i="1"/>
  <c r="LJ251" i="1"/>
  <c r="LI267" i="1"/>
  <c r="LJ267" i="1"/>
  <c r="LI279" i="1"/>
  <c r="LJ279" i="1"/>
  <c r="LI294" i="1"/>
  <c r="LJ294" i="1"/>
  <c r="LI306" i="1"/>
  <c r="LJ306" i="1"/>
  <c r="LI21" i="1"/>
  <c r="LJ21" i="1"/>
  <c r="LI29" i="1"/>
  <c r="LJ29" i="1"/>
  <c r="LI37" i="1"/>
  <c r="LJ37" i="1"/>
  <c r="LI45" i="1"/>
  <c r="LJ45" i="1"/>
  <c r="LI53" i="1"/>
  <c r="LJ53" i="1"/>
  <c r="LI61" i="1"/>
  <c r="LJ61" i="1"/>
  <c r="LI69" i="1"/>
  <c r="LJ69" i="1"/>
  <c r="LI77" i="1"/>
  <c r="LJ77" i="1"/>
  <c r="LI85" i="1"/>
  <c r="LJ85" i="1"/>
  <c r="LI93" i="1"/>
  <c r="LJ93" i="1"/>
  <c r="LI101" i="1"/>
  <c r="LJ101" i="1"/>
  <c r="LI109" i="1"/>
  <c r="LJ109" i="1"/>
  <c r="LI117" i="1"/>
  <c r="LJ117" i="1"/>
  <c r="LI125" i="1"/>
  <c r="LJ125" i="1"/>
  <c r="LI133" i="1"/>
  <c r="LJ133" i="1"/>
  <c r="LI141" i="1"/>
  <c r="LJ141" i="1"/>
  <c r="LI149" i="1"/>
  <c r="LJ149" i="1"/>
  <c r="LI157" i="1"/>
  <c r="LJ157" i="1"/>
  <c r="LI165" i="1"/>
  <c r="LJ165" i="1"/>
  <c r="LI173" i="1"/>
  <c r="LJ173" i="1"/>
  <c r="LI181" i="1"/>
  <c r="LJ181" i="1"/>
  <c r="LI189" i="1"/>
  <c r="LJ189" i="1"/>
  <c r="LI197" i="1"/>
  <c r="LJ197" i="1"/>
  <c r="LI205" i="1"/>
  <c r="LJ205" i="1"/>
  <c r="LI213" i="1"/>
  <c r="LJ213" i="1"/>
  <c r="LI221" i="1"/>
  <c r="LJ221" i="1"/>
  <c r="LI229" i="1"/>
  <c r="LJ229" i="1"/>
  <c r="LI237" i="1"/>
  <c r="LJ237" i="1"/>
  <c r="LI245" i="1"/>
  <c r="LJ245" i="1"/>
  <c r="LI253" i="1"/>
  <c r="LJ253" i="1"/>
  <c r="LI261" i="1"/>
  <c r="LJ261" i="1"/>
  <c r="LI269" i="1"/>
  <c r="LJ269" i="1"/>
  <c r="LI277" i="1"/>
  <c r="LJ277" i="1"/>
  <c r="LI285" i="1"/>
  <c r="LJ285" i="1"/>
  <c r="LI292" i="1"/>
  <c r="LJ292" i="1"/>
  <c r="LI300" i="1"/>
  <c r="LJ300" i="1"/>
  <c r="LI308" i="1"/>
  <c r="LJ308" i="1"/>
  <c r="LI26" i="1"/>
  <c r="LJ26" i="1"/>
  <c r="LI42" i="1"/>
  <c r="LJ42" i="1"/>
  <c r="LI54" i="1"/>
  <c r="LJ54" i="1"/>
  <c r="LI74" i="1"/>
  <c r="LJ74" i="1"/>
  <c r="LI98" i="1"/>
  <c r="LJ98" i="1"/>
  <c r="LI118" i="1"/>
  <c r="LJ118" i="1"/>
  <c r="LI134" i="1"/>
  <c r="LJ134" i="1"/>
  <c r="LI154" i="1"/>
  <c r="LJ154" i="1"/>
  <c r="LI170" i="1"/>
  <c r="LJ170" i="1"/>
  <c r="LI186" i="1"/>
  <c r="LJ186" i="1"/>
  <c r="LI206" i="1"/>
  <c r="LJ206" i="1"/>
  <c r="LI222" i="1"/>
  <c r="LJ222" i="1"/>
  <c r="LI238" i="1"/>
  <c r="LJ238" i="1"/>
  <c r="LI254" i="1"/>
  <c r="LJ254" i="1"/>
  <c r="LI270" i="1"/>
  <c r="LJ270" i="1"/>
  <c r="LI290" i="1"/>
  <c r="LJ290" i="1"/>
  <c r="LI305" i="1"/>
  <c r="LJ305" i="1"/>
  <c r="LI43" i="1"/>
  <c r="LJ43" i="1"/>
  <c r="LI63" i="1"/>
  <c r="LJ63" i="1"/>
  <c r="LI79" i="1"/>
  <c r="LJ79" i="1"/>
  <c r="LI99" i="1"/>
  <c r="LJ99" i="1"/>
  <c r="LI119" i="1"/>
  <c r="LJ119" i="1"/>
  <c r="LI135" i="1"/>
  <c r="LJ135" i="1"/>
  <c r="LI147" i="1"/>
  <c r="LJ147" i="1"/>
  <c r="LI159" i="1"/>
  <c r="LJ159" i="1"/>
  <c r="LI171" i="1"/>
  <c r="LJ171" i="1"/>
  <c r="LI191" i="1"/>
  <c r="LJ191" i="1"/>
  <c r="LI211" i="1"/>
  <c r="LJ211" i="1"/>
  <c r="LI227" i="1"/>
  <c r="LJ227" i="1"/>
  <c r="LI247" i="1"/>
  <c r="LJ247" i="1"/>
  <c r="LI259" i="1"/>
  <c r="LJ259" i="1"/>
  <c r="LI283" i="1"/>
  <c r="LJ283" i="1"/>
  <c r="LI302" i="1"/>
  <c r="LJ302" i="1"/>
  <c r="LI36" i="1"/>
  <c r="LJ36" i="1"/>
  <c r="LI60" i="1"/>
  <c r="LJ60" i="1"/>
  <c r="LI84" i="1"/>
  <c r="LJ84" i="1"/>
  <c r="LI116" i="1"/>
  <c r="LJ116" i="1"/>
  <c r="LI132" i="1"/>
  <c r="LJ132" i="1"/>
  <c r="LI148" i="1"/>
  <c r="LJ148" i="1"/>
  <c r="LI164" i="1"/>
  <c r="LJ164" i="1"/>
  <c r="LI188" i="1"/>
  <c r="LJ188" i="1"/>
  <c r="LI212" i="1"/>
  <c r="LJ212" i="1"/>
  <c r="LI236" i="1"/>
  <c r="LJ236" i="1"/>
  <c r="LI252" i="1"/>
  <c r="LJ252" i="1"/>
  <c r="LI268" i="1"/>
  <c r="LJ268" i="1"/>
  <c r="LI291" i="1"/>
  <c r="LJ291" i="1"/>
  <c r="LI307" i="1"/>
  <c r="LJ307" i="1"/>
  <c r="LI50" i="1"/>
  <c r="LJ50" i="1"/>
  <c r="LI78" i="1"/>
  <c r="LJ78" i="1"/>
  <c r="LI102" i="1"/>
  <c r="LJ102" i="1"/>
  <c r="LI146" i="1"/>
  <c r="LJ146" i="1"/>
  <c r="LI174" i="1"/>
  <c r="LJ174" i="1"/>
  <c r="LI218" i="1"/>
  <c r="LJ218" i="1"/>
  <c r="LI266" i="1"/>
  <c r="LJ266" i="1"/>
  <c r="LI293" i="1"/>
  <c r="LJ293" i="1"/>
  <c r="LI27" i="1"/>
  <c r="LJ27" i="1"/>
  <c r="LI47" i="1"/>
  <c r="LJ47" i="1"/>
  <c r="LI75" i="1"/>
  <c r="LJ75" i="1"/>
  <c r="LI115" i="1"/>
  <c r="LJ115" i="1"/>
  <c r="LI175" i="1"/>
  <c r="LJ175" i="1"/>
  <c r="LI203" i="1"/>
  <c r="LJ203" i="1"/>
  <c r="LI243" i="1"/>
  <c r="LJ243" i="1"/>
  <c r="LI275" i="1"/>
  <c r="LJ275" i="1"/>
  <c r="LI298" i="1"/>
  <c r="LJ298" i="1"/>
  <c r="LI25" i="1"/>
  <c r="LJ25" i="1"/>
  <c r="LI41" i="1"/>
  <c r="LJ41" i="1"/>
  <c r="LI65" i="1"/>
  <c r="LJ65" i="1"/>
  <c r="LI81" i="1"/>
  <c r="LJ81" i="1"/>
  <c r="LI105" i="1"/>
  <c r="LJ105" i="1"/>
  <c r="LI129" i="1"/>
  <c r="LJ129" i="1"/>
  <c r="LI153" i="1"/>
  <c r="LJ153" i="1"/>
  <c r="LI169" i="1"/>
  <c r="LJ169" i="1"/>
  <c r="LI185" i="1"/>
  <c r="LJ185" i="1"/>
  <c r="LI209" i="1"/>
  <c r="LJ209" i="1"/>
  <c r="LI225" i="1"/>
  <c r="LJ225" i="1"/>
  <c r="LI241" i="1"/>
  <c r="LJ241" i="1"/>
  <c r="LI257" i="1"/>
  <c r="LJ257" i="1"/>
  <c r="LI273" i="1"/>
  <c r="LJ273" i="1"/>
  <c r="LI289" i="1"/>
  <c r="LJ289" i="1"/>
  <c r="LI22" i="1"/>
  <c r="LJ22" i="1"/>
  <c r="LI46" i="1"/>
  <c r="LJ46" i="1"/>
  <c r="LI86" i="1"/>
  <c r="LJ86" i="1"/>
  <c r="LI142" i="1"/>
  <c r="LJ142" i="1"/>
  <c r="LI178" i="1"/>
  <c r="LJ178" i="1"/>
  <c r="LI214" i="1"/>
  <c r="LJ214" i="1"/>
  <c r="LI262" i="1"/>
  <c r="LJ262" i="1"/>
  <c r="LI297" i="1"/>
  <c r="LJ297" i="1"/>
  <c r="LI71" i="1"/>
  <c r="LJ71" i="1"/>
  <c r="LI111" i="1"/>
  <c r="LJ111" i="1"/>
  <c r="LI167" i="1"/>
  <c r="LJ167" i="1"/>
  <c r="NO83" i="1"/>
  <c r="NO19" i="1"/>
  <c r="NO263" i="1"/>
  <c r="NO267" i="1"/>
  <c r="LJ13" i="1"/>
  <c r="LI13" i="1"/>
  <c r="NO35" i="1"/>
  <c r="NO262" i="1"/>
  <c r="NO75" i="1"/>
  <c r="NO158" i="1"/>
  <c r="NO99" i="1"/>
  <c r="NO79" i="1"/>
  <c r="NO93" i="1"/>
  <c r="NO109" i="1"/>
  <c r="NO62" i="1"/>
  <c r="NO18" i="1"/>
  <c r="NO29" i="1"/>
  <c r="NO269" i="1"/>
  <c r="NO255" i="1"/>
  <c r="NO23" i="1"/>
  <c r="NO281" i="1"/>
  <c r="NO185" i="1"/>
  <c r="NO111" i="1"/>
  <c r="NO296" i="1"/>
  <c r="NO105" i="1"/>
  <c r="NO67" i="1"/>
  <c r="NO22" i="1"/>
  <c r="NO206" i="1"/>
  <c r="NO73" i="1"/>
  <c r="NO230" i="1"/>
  <c r="NO214" i="1"/>
  <c r="NO205" i="1"/>
  <c r="NO246" i="1"/>
  <c r="NO81" i="1"/>
  <c r="NO107" i="1"/>
  <c r="NO155" i="1"/>
  <c r="NO34" i="1"/>
  <c r="NO115" i="1"/>
  <c r="NO162" i="1"/>
  <c r="NO154" i="1"/>
  <c r="NO112" i="1"/>
  <c r="NO82" i="1"/>
  <c r="NO25" i="1"/>
  <c r="NO31" i="1"/>
  <c r="NO131" i="1"/>
  <c r="NO54" i="1"/>
  <c r="NO222" i="1"/>
  <c r="NO170" i="1"/>
  <c r="NO118" i="1"/>
  <c r="NO210" i="1"/>
  <c r="NO201" i="1"/>
  <c r="NO153" i="1"/>
  <c r="NO121" i="1"/>
  <c r="NO137" i="1"/>
  <c r="NO254" i="1"/>
  <c r="NO250" i="1"/>
  <c r="NO89" i="1"/>
  <c r="NO57" i="1"/>
  <c r="NO41" i="1"/>
  <c r="NO150" i="1"/>
  <c r="NO116" i="1"/>
  <c r="NO130" i="1"/>
  <c r="NO302" i="1"/>
  <c r="NO119" i="1"/>
  <c r="NO159" i="1"/>
  <c r="NO175" i="1"/>
  <c r="NO181" i="1"/>
  <c r="NO37" i="1"/>
  <c r="NO138" i="1"/>
  <c r="NO103" i="1"/>
  <c r="NO197" i="1"/>
  <c r="NO91" i="1"/>
  <c r="NO167" i="1"/>
  <c r="NO101" i="1"/>
  <c r="NO74" i="1"/>
  <c r="NO47" i="1"/>
  <c r="NO71" i="1"/>
  <c r="NO147" i="1"/>
  <c r="NN51" i="1"/>
  <c r="NO203" i="1"/>
  <c r="NO304" i="1"/>
  <c r="NO274" i="1"/>
  <c r="NO266" i="1"/>
  <c r="NO165" i="1"/>
  <c r="NO113" i="1"/>
  <c r="NO133" i="1"/>
  <c r="NO53" i="1"/>
  <c r="NO127" i="1"/>
  <c r="NO134" i="1"/>
  <c r="NO139" i="1"/>
  <c r="NO226" i="1"/>
  <c r="NO261" i="1"/>
  <c r="NO283" i="1"/>
  <c r="NO85" i="1"/>
  <c r="NO149" i="1"/>
  <c r="NO20" i="1"/>
  <c r="NO294" i="1"/>
  <c r="NO46" i="1"/>
  <c r="NO145" i="1"/>
  <c r="NO110" i="1"/>
  <c r="NO289" i="1"/>
  <c r="NO273" i="1"/>
  <c r="NM13" i="1"/>
  <c r="NN13" i="1" s="1"/>
  <c r="NO33" i="1"/>
  <c r="NO16" i="1"/>
  <c r="NO177" i="1"/>
  <c r="NO218" i="1"/>
  <c r="NO97" i="1"/>
  <c r="NO193" i="1"/>
  <c r="NO239" i="1"/>
  <c r="NO290" i="1"/>
  <c r="NO129" i="1"/>
  <c r="NO65" i="1"/>
  <c r="NO143" i="1"/>
  <c r="NO43" i="1"/>
  <c r="NO27" i="1"/>
  <c r="NO104" i="1"/>
  <c r="NO15" i="1"/>
  <c r="NN15" i="1"/>
  <c r="NO126" i="1"/>
  <c r="NO80" i="1"/>
  <c r="NO58" i="1"/>
  <c r="NO55" i="1"/>
  <c r="NO117" i="1"/>
  <c r="NO70" i="1"/>
  <c r="NO161" i="1"/>
  <c r="NO142" i="1"/>
  <c r="NO157" i="1"/>
  <c r="NO288" i="1"/>
  <c r="NO61" i="1"/>
  <c r="NO87" i="1"/>
  <c r="NO248" i="1"/>
  <c r="NO100" i="1"/>
  <c r="NO144" i="1"/>
  <c r="NO95" i="1"/>
  <c r="NO94" i="1"/>
  <c r="NO30" i="1"/>
  <c r="NO59" i="1"/>
  <c r="NO86" i="1"/>
  <c r="NO252" i="1"/>
  <c r="NO299" i="1"/>
  <c r="NO233" i="1"/>
  <c r="NO151" i="1"/>
  <c r="NO282" i="1"/>
  <c r="NO135" i="1"/>
  <c r="NO173" i="1"/>
  <c r="NO44" i="1"/>
  <c r="NO17" i="1"/>
  <c r="NO122" i="1"/>
  <c r="NO106" i="1"/>
  <c r="NO90" i="1"/>
  <c r="NO45" i="1"/>
  <c r="NO39" i="1"/>
  <c r="NO245" i="1"/>
  <c r="NO148" i="1"/>
  <c r="NO253" i="1"/>
  <c r="NO277" i="1"/>
  <c r="NO297" i="1"/>
  <c r="NO231" i="1"/>
  <c r="NO141" i="1"/>
  <c r="NO265" i="1"/>
  <c r="NO291" i="1"/>
  <c r="NO260" i="1"/>
  <c r="NO256" i="1"/>
  <c r="NO166" i="1"/>
  <c r="NO305" i="1"/>
  <c r="NO243" i="1"/>
  <c r="NO84" i="1"/>
  <c r="NO21" i="1"/>
  <c r="NO238" i="1"/>
  <c r="NO169" i="1"/>
  <c r="NO247" i="1"/>
  <c r="NO183" i="1"/>
  <c r="NO98" i="1"/>
  <c r="NO280" i="1"/>
  <c r="NO275" i="1"/>
  <c r="NO307" i="1"/>
  <c r="NO241" i="1"/>
  <c r="NO301" i="1"/>
  <c r="NO235" i="1"/>
  <c r="NO295" i="1"/>
  <c r="NO293" i="1"/>
  <c r="NO258" i="1"/>
  <c r="NO195" i="1"/>
  <c r="NO114" i="1"/>
  <c r="NO49" i="1"/>
  <c r="NO221" i="1"/>
  <c r="NO219" i="1"/>
  <c r="NO182" i="1"/>
  <c r="NO42" i="1"/>
  <c r="NU13" i="1"/>
  <c r="NO237" i="1"/>
  <c r="NO227" i="1"/>
  <c r="NO211" i="1"/>
  <c r="NO292" i="1"/>
  <c r="NO249" i="1"/>
  <c r="NO192" i="1"/>
  <c r="NO50" i="1"/>
  <c r="NO225" i="1"/>
  <c r="NO217" i="1"/>
  <c r="NO209" i="1"/>
  <c r="NO202" i="1"/>
  <c r="NO189" i="1"/>
  <c r="NO174" i="1"/>
  <c r="NO187" i="1"/>
  <c r="NO306" i="1"/>
  <c r="NO276" i="1"/>
  <c r="NO242" i="1"/>
  <c r="NO176" i="1"/>
  <c r="NO300" i="1"/>
  <c r="NO251" i="1"/>
  <c r="NO198" i="1"/>
  <c r="NO186" i="1"/>
  <c r="NO229" i="1"/>
  <c r="NO213" i="1"/>
  <c r="NO194" i="1"/>
  <c r="NO257" i="1"/>
  <c r="NO287" i="1"/>
  <c r="NO270" i="1"/>
  <c r="NO220" i="1"/>
  <c r="NO204" i="1"/>
  <c r="NO180" i="1"/>
  <c r="NO199" i="1"/>
  <c r="NO178" i="1"/>
  <c r="NO259" i="1"/>
  <c r="NO196" i="1"/>
  <c r="NO190" i="1"/>
  <c r="NO268" i="1"/>
  <c r="NO179" i="1"/>
  <c r="NO223" i="1"/>
  <c r="NO215" i="1"/>
  <c r="NO207" i="1"/>
  <c r="NO278" i="1"/>
  <c r="NO308" i="1"/>
  <c r="NO279" i="1"/>
  <c r="NO244" i="1"/>
  <c r="NO184" i="1"/>
  <c r="NO69" i="1"/>
  <c r="NO298" i="1"/>
  <c r="NO285" i="1"/>
  <c r="NO234" i="1"/>
  <c r="AS13" i="1" l="1"/>
  <c r="AT13" i="1"/>
  <c r="CU13" i="1"/>
  <c r="CV13" i="1"/>
  <c r="FX13" i="1"/>
  <c r="FY13" i="1"/>
  <c r="EX13" i="1"/>
  <c r="EW13" i="1"/>
  <c r="IS13" i="1"/>
  <c r="IR13" i="1"/>
  <c r="HV13" i="1"/>
  <c r="HU13" i="1"/>
  <c r="GX13" i="1"/>
  <c r="GW13" i="1"/>
  <c r="KM13" i="1"/>
  <c r="KL13" i="1"/>
  <c r="NO13" i="1"/>
  <c r="OK1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Lehtonen Sanna</author>
  </authors>
  <commentList>
    <comment ref="F11" authorId="0" shapeId="0" xr:uid="{501B492B-F77F-495C-89A9-B56CDBD9B633}">
      <text>
        <r>
          <rPr>
            <b/>
            <sz val="9"/>
            <color indexed="81"/>
            <rFont val="Tahoma"/>
            <family val="2"/>
          </rPr>
          <t>Lehtonen Sanna:</t>
        </r>
        <r>
          <rPr>
            <sz val="9"/>
            <color indexed="81"/>
            <rFont val="Tahoma"/>
            <family val="2"/>
          </rPr>
          <t xml:space="preserve">
OPH RAPORTTI: CL6OS20</t>
        </r>
      </text>
    </comment>
  </commentList>
</comments>
</file>

<file path=xl/sharedStrings.xml><?xml version="1.0" encoding="utf-8"?>
<sst xmlns="http://schemas.openxmlformats.org/spreadsheetml/2006/main" count="11413" uniqueCount="1306">
  <si>
    <t>Alajärvi</t>
  </si>
  <si>
    <t>Alavieska</t>
  </si>
  <si>
    <t>Alavus</t>
  </si>
  <si>
    <t>Asikkala</t>
  </si>
  <si>
    <t>Askola</t>
  </si>
  <si>
    <t>Aura</t>
  </si>
  <si>
    <t>Akaa</t>
  </si>
  <si>
    <t>Enonkoski</t>
  </si>
  <si>
    <t>Enontekiö</t>
  </si>
  <si>
    <t>Espoo</t>
  </si>
  <si>
    <t>Eura</t>
  </si>
  <si>
    <t>Eurajoki</t>
  </si>
  <si>
    <t>Evijärvi</t>
  </si>
  <si>
    <t>Forssa</t>
  </si>
  <si>
    <t>Haapajärvi</t>
  </si>
  <si>
    <t>Haapavesi</t>
  </si>
  <si>
    <t>Hailuoto</t>
  </si>
  <si>
    <t>Halsua</t>
  </si>
  <si>
    <t>Hamina</t>
  </si>
  <si>
    <t>Hankasalmi</t>
  </si>
  <si>
    <t>Hanko</t>
  </si>
  <si>
    <t>Harjavalta</t>
  </si>
  <si>
    <t>Hartola</t>
  </si>
  <si>
    <t>Hattula</t>
  </si>
  <si>
    <t>Hausjärvi</t>
  </si>
  <si>
    <t>Heinävesi</t>
  </si>
  <si>
    <t>Helsinki</t>
  </si>
  <si>
    <t>Vantaa</t>
  </si>
  <si>
    <t>Hirvensalmi</t>
  </si>
  <si>
    <t>Hollola</t>
  </si>
  <si>
    <t>Honkajoki</t>
  </si>
  <si>
    <t>Huittinen</t>
  </si>
  <si>
    <t>Humppila</t>
  </si>
  <si>
    <t>Hyrynsalmi</t>
  </si>
  <si>
    <t>Hyvinkää</t>
  </si>
  <si>
    <t>Hämeenkyrö</t>
  </si>
  <si>
    <t>Hämeenlinna</t>
  </si>
  <si>
    <t>Heinola</t>
  </si>
  <si>
    <t>Ii</t>
  </si>
  <si>
    <t>Iisalmi</t>
  </si>
  <si>
    <t>Iitti</t>
  </si>
  <si>
    <t>Ikaalinen</t>
  </si>
  <si>
    <t>Ilmajoki</t>
  </si>
  <si>
    <t>Ilomantsi</t>
  </si>
  <si>
    <t>Inari</t>
  </si>
  <si>
    <t>Inkoo</t>
  </si>
  <si>
    <t>Isojoki</t>
  </si>
  <si>
    <t>Isokyrö</t>
  </si>
  <si>
    <t>Imatra</t>
  </si>
  <si>
    <t>Janakkala</t>
  </si>
  <si>
    <t>Joensuu</t>
  </si>
  <si>
    <t>Jokioinen</t>
  </si>
  <si>
    <t>Joroinen</t>
  </si>
  <si>
    <t>Joutsa</t>
  </si>
  <si>
    <t>Juuka</t>
  </si>
  <si>
    <t>Juupajoki</t>
  </si>
  <si>
    <t>Juva</t>
  </si>
  <si>
    <t>Jyväskylä</t>
  </si>
  <si>
    <t>Jämijärvi</t>
  </si>
  <si>
    <t>Jämsä</t>
  </si>
  <si>
    <t>Järvenpää</t>
  </si>
  <si>
    <t>Kaarina</t>
  </si>
  <si>
    <t>Kaavi</t>
  </si>
  <si>
    <t>Kajaani</t>
  </si>
  <si>
    <t>Kalajoki</t>
  </si>
  <si>
    <t>Kangasala</t>
  </si>
  <si>
    <t>Kangasniemi</t>
  </si>
  <si>
    <t>Kankaanpää</t>
  </si>
  <si>
    <t>Kannonkoski</t>
  </si>
  <si>
    <t>Kannus</t>
  </si>
  <si>
    <t>Karijoki</t>
  </si>
  <si>
    <t>Karkkila</t>
  </si>
  <si>
    <t>Karstula</t>
  </si>
  <si>
    <t>Karvia</t>
  </si>
  <si>
    <t>Kaskinen</t>
  </si>
  <si>
    <t>Kauhajoki</t>
  </si>
  <si>
    <t>Kauhava</t>
  </si>
  <si>
    <t>Kauniainen</t>
  </si>
  <si>
    <t>Kaustinen</t>
  </si>
  <si>
    <t>Keitele</t>
  </si>
  <si>
    <t>Kemi</t>
  </si>
  <si>
    <t>Keminmaa</t>
  </si>
  <si>
    <t>Kempele</t>
  </si>
  <si>
    <t>Kerava</t>
  </si>
  <si>
    <t>Keuruu</t>
  </si>
  <si>
    <t>Kihniö</t>
  </si>
  <si>
    <t>Kinnula</t>
  </si>
  <si>
    <t>Kirkkonummi</t>
  </si>
  <si>
    <t>Kitee</t>
  </si>
  <si>
    <t>Kittilä</t>
  </si>
  <si>
    <t>Kiuruvesi</t>
  </si>
  <si>
    <t>Kivijärvi</t>
  </si>
  <si>
    <t>Kokemäki</t>
  </si>
  <si>
    <t>Kokkola</t>
  </si>
  <si>
    <t>Kolari</t>
  </si>
  <si>
    <t>Konnevesi</t>
  </si>
  <si>
    <t>Kontiolahti</t>
  </si>
  <si>
    <t>Korsnäs</t>
  </si>
  <si>
    <t>Koski Tl</t>
  </si>
  <si>
    <t>Kotka</t>
  </si>
  <si>
    <t>Kouvola</t>
  </si>
  <si>
    <t>Kristiinankaupunki</t>
  </si>
  <si>
    <t>Kruunupyy</t>
  </si>
  <si>
    <t>Kuhmo</t>
  </si>
  <si>
    <t>Kuhmoinen</t>
  </si>
  <si>
    <t>Kuopio</t>
  </si>
  <si>
    <t>Kuortane</t>
  </si>
  <si>
    <t>Kurikka</t>
  </si>
  <si>
    <t>Kustavi</t>
  </si>
  <si>
    <t>Kuusamo</t>
  </si>
  <si>
    <t>Outokumpu</t>
  </si>
  <si>
    <t>Kyyjärvi</t>
  </si>
  <si>
    <t>Kärkölä</t>
  </si>
  <si>
    <t>Kärsämäki</t>
  </si>
  <si>
    <t>Kemijärvi</t>
  </si>
  <si>
    <t>Kemiönsaari</t>
  </si>
  <si>
    <t>Lahti</t>
  </si>
  <si>
    <t>Laihia</t>
  </si>
  <si>
    <t>Laitila</t>
  </si>
  <si>
    <t>Lapinlahti</t>
  </si>
  <si>
    <t>Lappajärvi</t>
  </si>
  <si>
    <t>Lappeenranta</t>
  </si>
  <si>
    <t>Lapinjärvi</t>
  </si>
  <si>
    <t>Lapua</t>
  </si>
  <si>
    <t>Laukaa</t>
  </si>
  <si>
    <t>Lemi</t>
  </si>
  <si>
    <t>Lempäälä</t>
  </si>
  <si>
    <t>Leppävirta</t>
  </si>
  <si>
    <t>Lestijärvi</t>
  </si>
  <si>
    <t>Lieksa</t>
  </si>
  <si>
    <t>Lieto</t>
  </si>
  <si>
    <t>Liminka</t>
  </si>
  <si>
    <t>Liperi</t>
  </si>
  <si>
    <t>Loimaa</t>
  </si>
  <si>
    <t>Loppi</t>
  </si>
  <si>
    <t>Loviisa</t>
  </si>
  <si>
    <t>Luhanka</t>
  </si>
  <si>
    <t>Lumijoki</t>
  </si>
  <si>
    <t>Luoto</t>
  </si>
  <si>
    <t>Luumäki</t>
  </si>
  <si>
    <t>Lohja</t>
  </si>
  <si>
    <t>Parainen</t>
  </si>
  <si>
    <t>Maalahti</t>
  </si>
  <si>
    <t>Marttila</t>
  </si>
  <si>
    <t>Masku</t>
  </si>
  <si>
    <t>Merijärvi</t>
  </si>
  <si>
    <t>Merikarvia</t>
  </si>
  <si>
    <t>Miehikkälä</t>
  </si>
  <si>
    <t>Mikkeli</t>
  </si>
  <si>
    <t>Muhos</t>
  </si>
  <si>
    <t>Multia</t>
  </si>
  <si>
    <t>Muonio</t>
  </si>
  <si>
    <t>Mustasaari</t>
  </si>
  <si>
    <t>Muurame</t>
  </si>
  <si>
    <t>Mynämäki</t>
  </si>
  <si>
    <t>Myrskylä</t>
  </si>
  <si>
    <t>Mäntsälä</t>
  </si>
  <si>
    <t>Mäntyharju</t>
  </si>
  <si>
    <t>Mänttä-Vilppula</t>
  </si>
  <si>
    <t>Naantali</t>
  </si>
  <si>
    <t>Nakkila</t>
  </si>
  <si>
    <t>Nivala</t>
  </si>
  <si>
    <t>Nokia</t>
  </si>
  <si>
    <t>Nousiainen</t>
  </si>
  <si>
    <t>Nurmes</t>
  </si>
  <si>
    <t>Nurmijärvi</t>
  </si>
  <si>
    <t>Närpiö</t>
  </si>
  <si>
    <t>Orimattila</t>
  </si>
  <si>
    <t>Oripää</t>
  </si>
  <si>
    <t>Orivesi</t>
  </si>
  <si>
    <t>Oulainen</t>
  </si>
  <si>
    <t>Oulu</t>
  </si>
  <si>
    <t>Padasjoki</t>
  </si>
  <si>
    <t>Paimio</t>
  </si>
  <si>
    <t>Paltamo</t>
  </si>
  <si>
    <t>Parikkala</t>
  </si>
  <si>
    <t>Parkano</t>
  </si>
  <si>
    <t>Pelkosenniemi</t>
  </si>
  <si>
    <t>Perho</t>
  </si>
  <si>
    <t>Pertunmaa</t>
  </si>
  <si>
    <t>Petäjävesi</t>
  </si>
  <si>
    <t>Pieksämäki</t>
  </si>
  <si>
    <t>Pielavesi</t>
  </si>
  <si>
    <t>Pietarsaari</t>
  </si>
  <si>
    <t>Pedersöre</t>
  </si>
  <si>
    <t>Pihtipudas</t>
  </si>
  <si>
    <t>Pirkkala</t>
  </si>
  <si>
    <t>Polvijärvi</t>
  </si>
  <si>
    <t>Pomarkku</t>
  </si>
  <si>
    <t>Pori</t>
  </si>
  <si>
    <t>Pornainen</t>
  </si>
  <si>
    <t>Posio</t>
  </si>
  <si>
    <t>Pudasjärvi</t>
  </si>
  <si>
    <t>Pukkila</t>
  </si>
  <si>
    <t>Punkalaidun</t>
  </si>
  <si>
    <t>Puolanka</t>
  </si>
  <si>
    <t>Puumala</t>
  </si>
  <si>
    <t>Pyhtää</t>
  </si>
  <si>
    <t>Pyhäjoki</t>
  </si>
  <si>
    <t>Pyhäjärvi</t>
  </si>
  <si>
    <t>Pyhäntä</t>
  </si>
  <si>
    <t>Pyhäranta</t>
  </si>
  <si>
    <t>Pälkäne</t>
  </si>
  <si>
    <t>Pöytyä</t>
  </si>
  <si>
    <t>Porvoo</t>
  </si>
  <si>
    <t>Raahe</t>
  </si>
  <si>
    <t>Raisio</t>
  </si>
  <si>
    <t>Rantasalmi</t>
  </si>
  <si>
    <t>Ranua</t>
  </si>
  <si>
    <t>Rauma</t>
  </si>
  <si>
    <t>Rautalampi</t>
  </si>
  <si>
    <t>Rautavaara</t>
  </si>
  <si>
    <t>Rautjärvi</t>
  </si>
  <si>
    <t>Reisjärvi</t>
  </si>
  <si>
    <t>Riihimäki</t>
  </si>
  <si>
    <t>Ristijärvi</t>
  </si>
  <si>
    <t>Rovaniemi</t>
  </si>
  <si>
    <t>Ruokolahti</t>
  </si>
  <si>
    <t>Ruovesi</t>
  </si>
  <si>
    <t>Rusko</t>
  </si>
  <si>
    <t>Rääkkylä</t>
  </si>
  <si>
    <t>Raasepori</t>
  </si>
  <si>
    <t>Saarijärvi</t>
  </si>
  <si>
    <t>Salla</t>
  </si>
  <si>
    <t>Salo</t>
  </si>
  <si>
    <t>Sauvo</t>
  </si>
  <si>
    <t>Savitaipale</t>
  </si>
  <si>
    <t>Savonlinna</t>
  </si>
  <si>
    <t>Savukoski</t>
  </si>
  <si>
    <t>Seinäjoki</t>
  </si>
  <si>
    <t>Sievi</t>
  </si>
  <si>
    <t>Siikainen</t>
  </si>
  <si>
    <t>Siikajoki</t>
  </si>
  <si>
    <t>Siilinjärvi</t>
  </si>
  <si>
    <t>Simo</t>
  </si>
  <si>
    <t>Sipoo</t>
  </si>
  <si>
    <t>Siuntio</t>
  </si>
  <si>
    <t>Sodankylä</t>
  </si>
  <si>
    <t>Soini</t>
  </si>
  <si>
    <t>Somero</t>
  </si>
  <si>
    <t>Sonkajärvi</t>
  </si>
  <si>
    <t>Sotkamo</t>
  </si>
  <si>
    <t>Sulkava</t>
  </si>
  <si>
    <t>Suomussalmi</t>
  </si>
  <si>
    <t>Suonenjoki</t>
  </si>
  <si>
    <t>Sysmä</t>
  </si>
  <si>
    <t>Säkylä</t>
  </si>
  <si>
    <t>Vaala</t>
  </si>
  <si>
    <t>Sastamala</t>
  </si>
  <si>
    <t>Siikalatva</t>
  </si>
  <si>
    <t>Taipalsaari</t>
  </si>
  <si>
    <t>Taivalkoski</t>
  </si>
  <si>
    <t>Taivassalo</t>
  </si>
  <si>
    <t>Tammela</t>
  </si>
  <si>
    <t>Tampere</t>
  </si>
  <si>
    <t>Tervo</t>
  </si>
  <si>
    <t>Tervola</t>
  </si>
  <si>
    <t>Teuva</t>
  </si>
  <si>
    <t>Tohmajärvi</t>
  </si>
  <si>
    <t>Toholampi</t>
  </si>
  <si>
    <t>Toivakka</t>
  </si>
  <si>
    <t>Tornio</t>
  </si>
  <si>
    <t>Turku</t>
  </si>
  <si>
    <t>Pello</t>
  </si>
  <si>
    <t>Tuusniemi</t>
  </si>
  <si>
    <t>Tuusula</t>
  </si>
  <si>
    <t>Tyrnävä</t>
  </si>
  <si>
    <t>Ulvila</t>
  </si>
  <si>
    <t>Urjala</t>
  </si>
  <si>
    <t>Utajärvi</t>
  </si>
  <si>
    <t>Utsjoki</t>
  </si>
  <si>
    <t>Uurainen</t>
  </si>
  <si>
    <t>Uusikaarlepyy</t>
  </si>
  <si>
    <t>Uusikaupunki</t>
  </si>
  <si>
    <t>Vaasa</t>
  </si>
  <si>
    <t>Valkeakoski</t>
  </si>
  <si>
    <t>Varkaus</t>
  </si>
  <si>
    <t>Vehmaa</t>
  </si>
  <si>
    <t>Vesanto</t>
  </si>
  <si>
    <t>Vesilahti</t>
  </si>
  <si>
    <t>Veteli</t>
  </si>
  <si>
    <t>Vieremä</t>
  </si>
  <si>
    <t>Vihti</t>
  </si>
  <si>
    <t>Viitasaari</t>
  </si>
  <si>
    <t>Vimpeli</t>
  </si>
  <si>
    <t>Virolahti</t>
  </si>
  <si>
    <t>Virrat</t>
  </si>
  <si>
    <t>Vöyri</t>
  </si>
  <si>
    <t>Ylitornio</t>
  </si>
  <si>
    <t>Ylivieska</t>
  </si>
  <si>
    <t>Ylöjärvi</t>
  </si>
  <si>
    <t>Ypäjä</t>
  </si>
  <si>
    <t>Ähtäri</t>
  </si>
  <si>
    <t>Äänekoski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</si>
  <si>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</si>
  <si>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</si>
  <si>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</si>
  <si>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</si>
  <si>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</si>
  <si>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</si>
  <si>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</si>
  <si>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</si>
  <si>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</si>
  <si>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</si>
  <si>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</si>
  <si>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Kunta</t>
  </si>
  <si>
    <t>Asukas-</t>
  </si>
  <si>
    <t>Kunnan</t>
  </si>
  <si>
    <t>siitä:</t>
  </si>
  <si>
    <t>MUUTOS</t>
  </si>
  <si>
    <t>Muut opetus-</t>
  </si>
  <si>
    <t>Valtion-</t>
  </si>
  <si>
    <t>luku</t>
  </si>
  <si>
    <t>perus-</t>
  </si>
  <si>
    <t>Verotuloihin</t>
  </si>
  <si>
    <t>ja kulttuuri-</t>
  </si>
  <si>
    <t xml:space="preserve">osuudet </t>
  </si>
  <si>
    <t>palvelujen</t>
  </si>
  <si>
    <t>perustuva</t>
  </si>
  <si>
    <t xml:space="preserve">toimen </t>
  </si>
  <si>
    <t>yhteensä</t>
  </si>
  <si>
    <t>Kotikunta-</t>
  </si>
  <si>
    <t>valtionosuus</t>
  </si>
  <si>
    <t>valtionosuudet</t>
  </si>
  <si>
    <t>korvaus,</t>
  </si>
  <si>
    <t>netto</t>
  </si>
  <si>
    <t>tasaus</t>
  </si>
  <si>
    <t>euroa</t>
  </si>
  <si>
    <t>Kaikki kunnat</t>
  </si>
  <si>
    <t>valtionosuuden</t>
  </si>
  <si>
    <t>L</t>
  </si>
  <si>
    <t>korvaus-</t>
  </si>
  <si>
    <t>osuus-</t>
  </si>
  <si>
    <t>menot, euroa</t>
  </si>
  <si>
    <t>tulot, euroa</t>
  </si>
  <si>
    <t>maksatus</t>
  </si>
  <si>
    <t>prosenttia</t>
  </si>
  <si>
    <t>€/asukas</t>
  </si>
  <si>
    <t>kno</t>
  </si>
  <si>
    <t>31.12.2017</t>
  </si>
  <si>
    <t>Ennakollinen laskelma kunnan valtionosuudesta ja kotikuntakorvauksista vuonna 2020</t>
  </si>
  <si>
    <t>31.12.2018</t>
  </si>
  <si>
    <t>Laskelma kunnan valtionosuudesta ja kotikuntakorvauksista vuonna 2019</t>
  </si>
  <si>
    <t>(kunnat)</t>
  </si>
  <si>
    <t>Lähde: KL / SL 8.5.2019</t>
  </si>
  <si>
    <t>2019 --&gt; 2020</t>
  </si>
  <si>
    <t>maakunta</t>
  </si>
  <si>
    <t>Ennakollinen laskelma kunnan valtionosuudesta vuonna 2020</t>
  </si>
  <si>
    <t>(5.8.2019)</t>
  </si>
  <si>
    <t>Veromenetysten</t>
  </si>
  <si>
    <t>kompensaatiot</t>
  </si>
  <si>
    <t>mom. 28.90.35</t>
  </si>
  <si>
    <t>OKM 5.8.2019</t>
  </si>
  <si>
    <t>M</t>
  </si>
  <si>
    <t>* UUSI *</t>
  </si>
  <si>
    <t>(mom. 28.90.30)</t>
  </si>
  <si>
    <t>Valtionosuudet</t>
  </si>
  <si>
    <t>ja veromen.</t>
  </si>
  <si>
    <t>E + F</t>
  </si>
  <si>
    <t>Lähde: KL / SL 19.8.2019</t>
  </si>
  <si>
    <t>Lähde: KL / SL 23.9.2019</t>
  </si>
  <si>
    <r>
      <t>Lähde:</t>
    </r>
    <r>
      <rPr>
        <sz val="9"/>
        <color theme="5"/>
        <rFont val="Arial"/>
        <family val="2"/>
      </rPr>
      <t xml:space="preserve"> SL 23.9.2019</t>
    </r>
    <r>
      <rPr>
        <sz val="9"/>
        <color theme="0" tint="-0.34998626667073579"/>
        <rFont val="Arial"/>
        <family val="2"/>
      </rPr>
      <t xml:space="preserve"> / VM 31.12.2018 / OKM 23.4.2019</t>
    </r>
  </si>
  <si>
    <t>SL 23.9.2019</t>
  </si>
  <si>
    <t>Lähde: KL / SL 11.9.2019</t>
  </si>
  <si>
    <t>Lähde: KL / SL 7.10.2019</t>
  </si>
  <si>
    <t>Lähde: KL / SL 14.10.2019</t>
  </si>
  <si>
    <t>Lähde: KL / SL 5.11.2019</t>
  </si>
  <si>
    <t>Lähde: KL / SL 2.12.2019</t>
  </si>
  <si>
    <t>Lähde: VM 30.12.2019 / OKM 31.12.2019</t>
  </si>
  <si>
    <t>VM 30.12.2019</t>
  </si>
  <si>
    <t>OKM 31.12.2019</t>
  </si>
  <si>
    <t>E = B + D</t>
  </si>
  <si>
    <t>Valtionosuudet (E)</t>
  </si>
  <si>
    <t>Maksatus</t>
  </si>
  <si>
    <t>€/kuukausi</t>
  </si>
  <si>
    <t>Kuntien valtionosuudet ja verotulomenetysten korvaus vuonna 2020</t>
  </si>
  <si>
    <t>Verotulomenetysten</t>
  </si>
  <si>
    <t>korvaus</t>
  </si>
  <si>
    <t>ja verotulomen.</t>
  </si>
  <si>
    <t>korvaus (F)</t>
  </si>
  <si>
    <t>ABB Oy</t>
  </si>
  <si>
    <t>Ada Äijälän koulu O/Y</t>
  </si>
  <si>
    <t>AEL-Amiedu Oy</t>
  </si>
  <si>
    <t>Ahaa teatterin kannatus ry</t>
  </si>
  <si>
    <t>Ahjolan Setlementti ry</t>
  </si>
  <si>
    <t>Ahlmanin koulun Säätiö</t>
  </si>
  <si>
    <t>ANS Finland Oy</t>
  </si>
  <si>
    <t>Aitoon Emäntäkoulu Oy</t>
  </si>
  <si>
    <t>Akseli Gallen-Kallelan museos.</t>
  </si>
  <si>
    <t>Alkio-Opiston kannatusyhd. ry</t>
  </si>
  <si>
    <t>Alvar Aalto Säätiö</t>
  </si>
  <si>
    <t>Ammattiopisto Spesia Oy</t>
  </si>
  <si>
    <t>Amos Anderson Glaspalatset Ab</t>
  </si>
  <si>
    <t>Anna Tapion säätiö</t>
  </si>
  <si>
    <t>Apollon yht.koulun kann.yhd.ry</t>
  </si>
  <si>
    <t>Auralan Setlementti ry</t>
  </si>
  <si>
    <t>Aurinkobaletin kannatusyhd. ry</t>
  </si>
  <si>
    <t>Aurinkorann.suom.koul.kann.yhd</t>
  </si>
  <si>
    <t>AVA-instituutin Kannatusyhd.ry</t>
  </si>
  <si>
    <t>Avanti! ry</t>
  </si>
  <si>
    <t>Axxell Utbildning Ab</t>
  </si>
  <si>
    <t>Björneborgs sv.samskolas ab</t>
  </si>
  <si>
    <t>Borgå folkakademi Ab</t>
  </si>
  <si>
    <t>Brysselin suomal.koul.kann.yhd</t>
  </si>
  <si>
    <t>Careeria Oy</t>
  </si>
  <si>
    <t>Cimson Koulutuspalvelut Oy</t>
  </si>
  <si>
    <t>Circus Helsinki association ry</t>
  </si>
  <si>
    <t>Confido-Pohj.Krist.Kasvatus ry</t>
  </si>
  <si>
    <t>Demokraatt.siv.liiton opintok.</t>
  </si>
  <si>
    <t>Didrichsenin taidemuseo sr</t>
  </si>
  <si>
    <t>Ebeneser-säätiö sr</t>
  </si>
  <si>
    <t>Elorytmi Oy</t>
  </si>
  <si>
    <t>EMMA-taidemuseosäätiö sr</t>
  </si>
  <si>
    <t>Englantilaisen koulun säätiö</t>
  </si>
  <si>
    <t>Erityiskansanop.kann.yhdistys</t>
  </si>
  <si>
    <t>Esbobygdens Ungdomsförbund rf</t>
  </si>
  <si>
    <t>Espoon Kaupunginteat.säätiö sr</t>
  </si>
  <si>
    <t>Espoon kuvataidek. kann.yhd.ry</t>
  </si>
  <si>
    <t>Espoon mus.opiston kann.yhd.ry</t>
  </si>
  <si>
    <t>Espoon sirk.teat.k.Eskon kan.y</t>
  </si>
  <si>
    <t>Espoon Tanssiopiston kann.yhd.</t>
  </si>
  <si>
    <t>Et.-Pohjanmaan mus.op.kann.oy</t>
  </si>
  <si>
    <t>Etelä-Karjalan Estradi ry</t>
  </si>
  <si>
    <t>Etelä-Karjalan kansal.op.säät.</t>
  </si>
  <si>
    <t>Et.-Pohjanmaan Korkeakoul.yhd.</t>
  </si>
  <si>
    <t>Etelä-Savon Koulutus Oy</t>
  </si>
  <si>
    <t>Etelä-Savon Tanssiop.kann.yhd.</t>
  </si>
  <si>
    <t>Eurajoen kr.opist.kann.yhd.ry</t>
  </si>
  <si>
    <t>Eurooppa Neljä Teatterin Kann.</t>
  </si>
  <si>
    <t>Finnair Oyj</t>
  </si>
  <si>
    <t>Fiskars Hembygdsförening r.f.</t>
  </si>
  <si>
    <t>Folkhälsan Utbildning Ab</t>
  </si>
  <si>
    <t>Forum Marinum Säätiö</t>
  </si>
  <si>
    <t>Fria krist.folkhögsk i Vasa</t>
  </si>
  <si>
    <t>Fysik.hoit.Arcus Lumio&amp;Pirttim</t>
  </si>
  <si>
    <t>Fören.för sv.samsk.i T:fors</t>
  </si>
  <si>
    <t>Garantiförening f.Ev.folkhögsk</t>
  </si>
  <si>
    <t>Glims&amp;Gloms tanssiteat.kannyhd</t>
  </si>
  <si>
    <t>Gösta Serlachiuksen taidesäät.</t>
  </si>
  <si>
    <t>Haapaveden Opist.kann.yhd. ry</t>
  </si>
  <si>
    <t>Halosten museosäätiö</t>
  </si>
  <si>
    <t>HAMK Akatemia Oy</t>
  </si>
  <si>
    <t>Harjulan setlementti ry</t>
  </si>
  <si>
    <t>Harjun oppimiskeskus oy</t>
  </si>
  <si>
    <t>Haus Kehittämiskeskus Oy</t>
  </si>
  <si>
    <t>H.Rautavaaran etnogr.mus.säät.</t>
  </si>
  <si>
    <t>Helsingin evank.opiston säätiö</t>
  </si>
  <si>
    <t>Hgin kansainväl.koul.vanh.yhd.</t>
  </si>
  <si>
    <t>Hgin konservatorion säätiö</t>
  </si>
  <si>
    <t>Hgin kuvat.koul.kann.yhd.ry</t>
  </si>
  <si>
    <t>Helsingin Montessori-yhd.</t>
  </si>
  <si>
    <t>Hgin Rudolf Steiner-k.kann.yhd</t>
  </si>
  <si>
    <t>Hgin seudun kesäyliop.säätiö</t>
  </si>
  <si>
    <t>Helsingin teatterisäätiö</t>
  </si>
  <si>
    <t>Helsingin Uusi yhteiskoulu Oy</t>
  </si>
  <si>
    <t>Helsinki Business College Oy</t>
  </si>
  <si>
    <t>Helsinkimissio ry</t>
  </si>
  <si>
    <t>Hengitysliitto ry</t>
  </si>
  <si>
    <t>Hevosopisto Oy</t>
  </si>
  <si>
    <t>Hoitoped.R.Steiner k:n kann.yh</t>
  </si>
  <si>
    <t>Hotelli- ja ravintolamuseosäät</t>
  </si>
  <si>
    <t>Huoneteatt.Jurkan kann.yhd.ry</t>
  </si>
  <si>
    <t>Hyria koulutus Oy</t>
  </si>
  <si>
    <t>Hyvinkään mus.opist.kann.yhd.</t>
  </si>
  <si>
    <t>Hyvinkään Orkesteri ry</t>
  </si>
  <si>
    <t>Hämeen ammatti-instituutti Oy</t>
  </si>
  <si>
    <t>Hämeenlinnan kaup.teatteri oy</t>
  </si>
  <si>
    <t>Hämeenlinnan musiikinystävät</t>
  </si>
  <si>
    <t>Ilmatorjuntasäätiö</t>
  </si>
  <si>
    <t>Ilomantsin museosäätiö</t>
  </si>
  <si>
    <t>Into Liikkeessä ry</t>
  </si>
  <si>
    <t>Invalidisäätiö</t>
  </si>
  <si>
    <t>Iso Kirja ry</t>
  </si>
  <si>
    <t>Itä-Hgin mus.opist.kann.yhd.ry</t>
  </si>
  <si>
    <t>Itä-Hämeen Kansans.työn säätö</t>
  </si>
  <si>
    <t>Itä-Karjalan kansanop.seura ry</t>
  </si>
  <si>
    <t>Itä-Suomen liikuntaopisto Oy</t>
  </si>
  <si>
    <t>Itä-Suomen suom.-ven.koul.säät</t>
  </si>
  <si>
    <t>Itä-Suomen Yliopistoseura ry</t>
  </si>
  <si>
    <t>Jalkaväen säätiö</t>
  </si>
  <si>
    <t>Jo-Jo -Oulun Tanssin Keskus ry</t>
  </si>
  <si>
    <t>Jokelan kansal.op.kann.yhd.ry</t>
  </si>
  <si>
    <t>Jollas-Opisto Oy</t>
  </si>
  <si>
    <t>Joonas-koulun, erit.k.kann.yhd</t>
  </si>
  <si>
    <t>Joutsenon op.kann.ry</t>
  </si>
  <si>
    <t>Jyränkölän Setlementti r.y.</t>
  </si>
  <si>
    <t>Jyvälän setlementti ry</t>
  </si>
  <si>
    <t>Jkylän kesäyliopistoyhdistys</t>
  </si>
  <si>
    <t>Jkylän krist.opiston säätiö</t>
  </si>
  <si>
    <t>Jkylän talouskouluyhdistys ry.</t>
  </si>
  <si>
    <t>Jämsän krist.kansanop.yhdistys</t>
  </si>
  <si>
    <t>Järvilakeuden kansal.op.kann.</t>
  </si>
  <si>
    <t>Kainuun Korkeakouluyhdistys ry</t>
  </si>
  <si>
    <t>Kainuun opisto Oy</t>
  </si>
  <si>
    <t>Kajaanin Tanssiteatt.kann.yhd.</t>
  </si>
  <si>
    <t>Kalajoen krist.op.kann.yhd.ry</t>
  </si>
  <si>
    <t>Kalevan lukion kann.yhdistys</t>
  </si>
  <si>
    <t>Kalliolan Setlementti ry</t>
  </si>
  <si>
    <t>Kangasala-talo Oy</t>
  </si>
  <si>
    <t>Kanneljärven kansanop.kann.yhd</t>
  </si>
  <si>
    <t>Kansall.siv.liiton op.k.Kansio</t>
  </si>
  <si>
    <t>Kansan siv.työn l:n opint.kesk</t>
  </si>
  <si>
    <t>Kansanmusiikki-instituutti ry</t>
  </si>
  <si>
    <t>Kansanvalistusseura</t>
  </si>
  <si>
    <t>Karstulan ev.kans.op.kann.yhd.</t>
  </si>
  <si>
    <t>Kauhajoen ev.opist.kann.yhd.ry</t>
  </si>
  <si>
    <t>Kauko Sorjosen säätiö</t>
  </si>
  <si>
    <t>Kauniaisten kuvat.koulun k.yhd</t>
  </si>
  <si>
    <t>Kauniaisten mus.opist.kann.yhd</t>
  </si>
  <si>
    <t>Kauppiaitten Kauppaoppilait.Oy</t>
  </si>
  <si>
    <t>Kaustisen Ev.Opist.Kann.yhd.ry</t>
  </si>
  <si>
    <t>Kellosepäntaidon edist.säätiö</t>
  </si>
  <si>
    <t>Keravan kuvat.koulun kann.yhd.</t>
  </si>
  <si>
    <t>Keravan Musiikkiopistoyhd. ry</t>
  </si>
  <si>
    <t>Keravan tanssi- ja liik.yhd.ry</t>
  </si>
  <si>
    <t>Keski-Hgin mus.opist.kann.yhd.</t>
  </si>
  <si>
    <t>K-Pohjanmaan konserv.kann.yhd.</t>
  </si>
  <si>
    <t>K-Pohjanmaan Korkeakouluyhd.ry</t>
  </si>
  <si>
    <t>Keuruun museosäätiö</t>
  </si>
  <si>
    <t>Kiint.alan koul.säät.amm.oppil</t>
  </si>
  <si>
    <t>Kiipulasäätiö</t>
  </si>
  <si>
    <t>Kirkkopalvelut ry</t>
  </si>
  <si>
    <t>Kisakalliosäätiö</t>
  </si>
  <si>
    <t>Kiteen ev.kansanop.kann.yhd.ry</t>
  </si>
  <si>
    <t>Kokkolan kaup.teatt.kann.yhd.</t>
  </si>
  <si>
    <t>Kokkolan orkesteriyhdistys ry</t>
  </si>
  <si>
    <t>Kom-Teatterin kannatusyhdistys</t>
  </si>
  <si>
    <t>KONE Hissit Oy</t>
  </si>
  <si>
    <t>Konecranes Finland Oy</t>
  </si>
  <si>
    <t>Konstf.i Åbo-Turun taideyhd.ry</t>
  </si>
  <si>
    <t>Korpisaaren säätiö</t>
  </si>
  <si>
    <t>Koskelan Setlementti ry</t>
  </si>
  <si>
    <t>Kotka Sv.Samsk.Garant.förening</t>
  </si>
  <si>
    <t>Kotkan kaupunginteatteri oy</t>
  </si>
  <si>
    <t>Kotkan seudun mus.op.kann.yhd.</t>
  </si>
  <si>
    <t>Kouluyhdistys Pestalozzi</t>
  </si>
  <si>
    <t>Kouvolan Amm.Aik.koul.säätiö</t>
  </si>
  <si>
    <t>Kouvolan Teatteri Oy</t>
  </si>
  <si>
    <t>KSAK Oy</t>
  </si>
  <si>
    <t>Kulosaaren yhteiskoulun Oy</t>
  </si>
  <si>
    <t>Kultamuseosäätiö</t>
  </si>
  <si>
    <t>Kulttuuriyhdistys Kuukernuppi</t>
  </si>
  <si>
    <t>Kuopion konservator.kann.yhd.</t>
  </si>
  <si>
    <t>Kuopion Talouskoul.kann.yhdist</t>
  </si>
  <si>
    <t>Kuortaneen urheiluopistosäätiö</t>
  </si>
  <si>
    <t>Kurikkalan Setlementti ry</t>
  </si>
  <si>
    <t>Kustaa Hiekan säätiö</t>
  </si>
  <si>
    <t>Kuurojen Liitto ry</t>
  </si>
  <si>
    <t>Kuusamo-op.kann.yhdistys</t>
  </si>
  <si>
    <t>Kymenlaakson Opiston kann.yhd.</t>
  </si>
  <si>
    <t>Kymenlaakson Orkesteri Oy</t>
  </si>
  <si>
    <t>Käpylän mus.opist.kann.yhd. ry</t>
  </si>
  <si>
    <t>Käsityökoulu Robotti ry</t>
  </si>
  <si>
    <t>Laajasalon opiston säätiö sr</t>
  </si>
  <si>
    <t>Lahden kansanopiston säätiö</t>
  </si>
  <si>
    <t>Lahden Konservatorio Oy</t>
  </si>
  <si>
    <t>Lahden Mus.koulun kann.yhd. ry</t>
  </si>
  <si>
    <t>Lahden Rudolf Stein.koul.kann.</t>
  </si>
  <si>
    <t>Lahden Tans.op.kann.yhd.ry</t>
  </si>
  <si>
    <t>Lahden yhteiskoulun säätiö</t>
  </si>
  <si>
    <t>Lapin Alueteatteriyhdistys ry</t>
  </si>
  <si>
    <t>Lapin Tanssiopiston Kann.yhd.</t>
  </si>
  <si>
    <t>Lappeenrannan mus.op.kann.yhd.</t>
  </si>
  <si>
    <t>Lappeenrannan Taideyhdistys ry</t>
  </si>
  <si>
    <t>Lappeenrannan tanss.op.kann.ry</t>
  </si>
  <si>
    <t>Lasten ja nuort.ark.teht.koulu</t>
  </si>
  <si>
    <t>Lauttasaaren mus.op.kann.yhd.</t>
  </si>
  <si>
    <t>Lauttasaaren yht.koul.kann.yhd</t>
  </si>
  <si>
    <t>Liedon Vanhalinna säätiö</t>
  </si>
  <si>
    <t>Lieksan kr.opist.kann.yhd. ry</t>
  </si>
  <si>
    <t>Lievestuoreen setlementti ry</t>
  </si>
  <si>
    <t>Limingan kansanop.kannatt.yhd.</t>
  </si>
  <si>
    <t>Linnalan Setlementti ry</t>
  </si>
  <si>
    <t>Linnateatteri yhdistys ry</t>
  </si>
  <si>
    <t>Lohjanseud. kuvat.koul.ka.yhd.</t>
  </si>
  <si>
    <t>Loimaan ev.kans.opiston säätiö</t>
  </si>
  <si>
    <t>Loiskis ry</t>
  </si>
  <si>
    <t>Luoteis-Hgin mus.op. kann.yhd.</t>
  </si>
  <si>
    <t>Luoteis-Uusim.tanssiyhd. Vinha</t>
  </si>
  <si>
    <t>Länsi-Suomen opistoyhdistys ry</t>
  </si>
  <si>
    <t>Länsirannikon Koulutus Oy</t>
  </si>
  <si>
    <t>Lärkkulla stiftelsen</t>
  </si>
  <si>
    <t>M.S.F-oppilaitos Oy</t>
  </si>
  <si>
    <t>Maalariammattikoulun Kann.yhd.</t>
  </si>
  <si>
    <t>Maanviljelyslyseon osakeyhtiö</t>
  </si>
  <si>
    <t>Maaseudun sivistysl.opintok.</t>
  </si>
  <si>
    <t>MIF Oy</t>
  </si>
  <si>
    <t>Markkinointi-Inst. kann.yhd.ry</t>
  </si>
  <si>
    <t>Marttayhdistysten liitto ry</t>
  </si>
  <si>
    <t>Matti Koivurinnan säätiö</t>
  </si>
  <si>
    <t>Meyer Turku Oy</t>
  </si>
  <si>
    <t>Mikkelin kesäyliopiston kann.</t>
  </si>
  <si>
    <t>Mikkelin musiikkiop. kann.yhd.</t>
  </si>
  <si>
    <t>Mikkelin teatterin kann.yhd.ry</t>
  </si>
  <si>
    <t>Mobilia säätiö</t>
  </si>
  <si>
    <t>Munkkiniemen koulutussäätiö sr</t>
  </si>
  <si>
    <t>Munkkiniemen musiikkiyhdistys</t>
  </si>
  <si>
    <t>Musiikkiop.Avonian kann.yhd.ry</t>
  </si>
  <si>
    <t>Mus.op. Juvenalian kann.yhd.ry</t>
  </si>
  <si>
    <t>Muurlan Evank.Op. säätiö</t>
  </si>
  <si>
    <t>Nautelankoski säätiö</t>
  </si>
  <si>
    <t>Nukketeatteri Sampon kann.yhd.</t>
  </si>
  <si>
    <t>Nuorten Ystävät ry</t>
  </si>
  <si>
    <t>Nurmijärven mus.op. kann.yhd.</t>
  </si>
  <si>
    <t>Nurmijärven op.kann.yhd.ry</t>
  </si>
  <si>
    <t>Nurmijärven tanssiop.kann.yhd.</t>
  </si>
  <si>
    <t>Opintot. keskusl. ok-sivis</t>
  </si>
  <si>
    <t>Otsolan kannatusyhdistys ry</t>
  </si>
  <si>
    <t>Oulun kaupunginteatteri Oy</t>
  </si>
  <si>
    <t>Oulun Reggio Em. kann.yhd.ry</t>
  </si>
  <si>
    <t>Oulunkylän yhteisk. kann.yhd.</t>
  </si>
  <si>
    <t>Oy Hgin Yhteisk.ja Reaalilukio</t>
  </si>
  <si>
    <t>Paasikiviopistoyhdistys ry</t>
  </si>
  <si>
    <t>Pakilan musiikkiopistoyhdistys</t>
  </si>
  <si>
    <t>Palkansaajien koul.säät. sr</t>
  </si>
  <si>
    <t>Palloilu Säätiö</t>
  </si>
  <si>
    <t>Panssarimuseosäätiö</t>
  </si>
  <si>
    <t>Perhekuntoutuskeskus Lauste ry</t>
  </si>
  <si>
    <t>Perheniemen evank. op.kann.yhd</t>
  </si>
  <si>
    <t>Perho Liiketalousopisto Oy</t>
  </si>
  <si>
    <t>Peruskansan Sivistysliitto ry</t>
  </si>
  <si>
    <t>Peräpohjolan kans.op.kann.yhd.</t>
  </si>
  <si>
    <t>Peuran museosäätiö</t>
  </si>
  <si>
    <t>Pietarin Suomal. Koulut.yhd.ry</t>
  </si>
  <si>
    <t>Pohj-Hgin kuvat.koul.kan.yhd.</t>
  </si>
  <si>
    <t>Pohjantähti-opiston kann.yhd.</t>
  </si>
  <si>
    <t>Pohjois-Haagan yhteiskoulu Oy</t>
  </si>
  <si>
    <t>Pohjois-Hgin mus.op. kann.yhd.</t>
  </si>
  <si>
    <t>P-Karjalan teatteri yhd.ry</t>
  </si>
  <si>
    <t>P-Kymen mus.op. kann.yhd.ry</t>
  </si>
  <si>
    <t>P-Pohjanmaan kesäyliop.seur.ry</t>
  </si>
  <si>
    <t>P-Satakunnan kansanop.kann.yhd</t>
  </si>
  <si>
    <t>P-Savon kansanopistoseura ry</t>
  </si>
  <si>
    <t>P-Suomen koulutuskeskussäätiö</t>
  </si>
  <si>
    <t>Pop &amp; Jazz Konservatorion säät</t>
  </si>
  <si>
    <t>Porin teatterisäätiö rs.</t>
  </si>
  <si>
    <t>Portaanpää ry.</t>
  </si>
  <si>
    <t>Porvoon museoyhdistys ry</t>
  </si>
  <si>
    <t>Postimuseon säätiö</t>
  </si>
  <si>
    <t>Pukinmäen taidetalo-yhd. ry</t>
  </si>
  <si>
    <t>Pyhäsalmen tanssi ry</t>
  </si>
  <si>
    <t>Päijät-Hämeen kesäyliopistoyhd</t>
  </si>
  <si>
    <t>Päivölän kans.op. kannatt.yhd.</t>
  </si>
  <si>
    <t>Q-teatteri ry</t>
  </si>
  <si>
    <t>Raahen Porvari- ja Kaupp.rah.</t>
  </si>
  <si>
    <t>Rakennusteollisuus RT ry</t>
  </si>
  <si>
    <t>Ranuan kr.kansanopistoyhdistys</t>
  </si>
  <si>
    <t>Raseborg-säätiö</t>
  </si>
  <si>
    <t>Raudaskylän Kr. opisto ry</t>
  </si>
  <si>
    <t>Rauman kaup.teatterin kann.yhd</t>
  </si>
  <si>
    <t>Raumanmeren merimuseosäätiö</t>
  </si>
  <si>
    <t>Rautatiemuseon Säätiö</t>
  </si>
  <si>
    <t>Reisjärven krist.kansanop.yhd.</t>
  </si>
  <si>
    <t>Riihimäen Nuorisoteat. yhd. ry</t>
  </si>
  <si>
    <t>Riihimäen teatteri Oy</t>
  </si>
  <si>
    <t>Rimpparemmi ry</t>
  </si>
  <si>
    <t>Rovalan Setlementti ry</t>
  </si>
  <si>
    <t>Ryhmäteatterin kannatus ry.</t>
  </si>
  <si>
    <t>Sagalunds museistiftelse</t>
  </si>
  <si>
    <t>Sami museum-Saamel.museosäätiö</t>
  </si>
  <si>
    <t>Savonlinnan kesäyliopistoyhd.</t>
  </si>
  <si>
    <t>Savonlinnan krist. opisto ry.</t>
  </si>
  <si>
    <t>Savonlinnan mus.opist.kann.yhd</t>
  </si>
  <si>
    <t>Savonlinnan orkesteriyhdistys</t>
  </si>
  <si>
    <t>Savonlinnan Seudun Teat.yhd.ry</t>
  </si>
  <si>
    <t>Seinäjoen kaupunginteatteri Oy</t>
  </si>
  <si>
    <t>Seinäjoen orkesteriyhdistys ry</t>
  </si>
  <si>
    <t>Setlementti Kainulan Kann.yhd.</t>
  </si>
  <si>
    <t>Setlementti Kyröskoskela ry</t>
  </si>
  <si>
    <t>Sirkus Taika-Aika ry</t>
  </si>
  <si>
    <t>Sivistysl. Kansalaisfoorumi</t>
  </si>
  <si>
    <t>Skolgar.fören.Sv.Privatskolan</t>
  </si>
  <si>
    <t>Skolteaterföreningen r.f.</t>
  </si>
  <si>
    <t>Snellman-instituutti ry</t>
  </si>
  <si>
    <t>Snellman-korkeakoulun k.y. ry</t>
  </si>
  <si>
    <t>Sorin Sirkus ry</t>
  </si>
  <si>
    <t>Stift.för Hangö Sommarunivers.</t>
  </si>
  <si>
    <t>Stiftel. Helsingf.sv.mus.inst.</t>
  </si>
  <si>
    <t>Stundars r.f.</t>
  </si>
  <si>
    <t>Suomalainen Koulutusyhd. ry</t>
  </si>
  <si>
    <t>Suomalaisen barok.ork.kann.yhd</t>
  </si>
  <si>
    <t>Suomalaisen Yhteiskoulun Oy</t>
  </si>
  <si>
    <t>Suomen Adventtikirkko</t>
  </si>
  <si>
    <t>Suom. arkkit.museotied kesks</t>
  </si>
  <si>
    <t>Suomen Diakoniaopisto-SDO Oy</t>
  </si>
  <si>
    <t>Suomen Ev.lut.Kansanlähetys ry</t>
  </si>
  <si>
    <t>Suomen ilmailumuseosäätiö</t>
  </si>
  <si>
    <t>Suomen Ilmailuopisto Oy</t>
  </si>
  <si>
    <t>Suomen Ilmavoimamuseosäätiö</t>
  </si>
  <si>
    <t>Suomen jääkiekkomuseoyhdist.ry</t>
  </si>
  <si>
    <t>Suomen Kansallisoop.ja-baletti</t>
  </si>
  <si>
    <t>Suomen kellomuseosäätiö</t>
  </si>
  <si>
    <t>Suomen kirjainstituutin säätiö</t>
  </si>
  <si>
    <t>Suomen Komediateatteri Oy</t>
  </si>
  <si>
    <t>Suomen Luter. Evank.yhd.ry</t>
  </si>
  <si>
    <t>Suomen maatalousmuseosäätiö</t>
  </si>
  <si>
    <t>Suomen Metsämuseosäätiö</t>
  </si>
  <si>
    <t>Suomen metsästysmuseoyhdistys</t>
  </si>
  <si>
    <t>Suomen Nuoriso-opist.kann.yhd.</t>
  </si>
  <si>
    <t>Suomen ortodok.kirkkomus. säät</t>
  </si>
  <si>
    <t>Suomen Raamattuopiston Säätiö</t>
  </si>
  <si>
    <t>Suomen Teatteriopiston tuki ry</t>
  </si>
  <si>
    <t>Suomen Teologinen Opisto ry</t>
  </si>
  <si>
    <t>S.Tyk-,Pion.ja Viest.musyhd.ry</t>
  </si>
  <si>
    <t>Suomen Urheilumuseosäätiö</t>
  </si>
  <si>
    <t>Suomen Urheiluop.kannat.oy</t>
  </si>
  <si>
    <t>Suomen valok.tait.museon säät.</t>
  </si>
  <si>
    <t>Suomen Ympäristöop. SYKLI Oy</t>
  </si>
  <si>
    <t>Suomen Yrittäjäopisto Oy</t>
  </si>
  <si>
    <t>Sv.teatern i Helsingfors</t>
  </si>
  <si>
    <t>SFV r.f.</t>
  </si>
  <si>
    <t>Sv.framtidssk.i Hforsreg. Ab</t>
  </si>
  <si>
    <t>Sylvia-koti yhdistys ry</t>
  </si>
  <si>
    <t>Taideteollisuusmuseon säätiö</t>
  </si>
  <si>
    <t>Taito Etelä-Pohjanmaa ry</t>
  </si>
  <si>
    <t>Taito Etelä-Suomi ry</t>
  </si>
  <si>
    <t>Taito Itä-Suomi ry</t>
  </si>
  <si>
    <t>Taito Keski-Pohjanmaa ry</t>
  </si>
  <si>
    <t>Taito Keski-Suomi ry</t>
  </si>
  <si>
    <t>Taito Pirkanmaa ry</t>
  </si>
  <si>
    <t>Tallinnan suomal.koul. tuki ry</t>
  </si>
  <si>
    <t>Tampereen Aikuiskoulutussäätiö</t>
  </si>
  <si>
    <t>Tampereen kesäyliop.yhd. r.y.</t>
  </si>
  <si>
    <t>Tampereen Komediateatt.säätiö</t>
  </si>
  <si>
    <t>Tampereen musiikkiop. säätiö</t>
  </si>
  <si>
    <t>Tampereen NMKY ry</t>
  </si>
  <si>
    <t>Tampereen Steiner-kouluyhd.ry</t>
  </si>
  <si>
    <t>Tampereen Teatteri oy</t>
  </si>
  <si>
    <t>Tampereen Työväen Teatteri</t>
  </si>
  <si>
    <t>Tampereen Yhteiskoulun Säätiö</t>
  </si>
  <si>
    <t>Tanhuvaaran säätiö</t>
  </si>
  <si>
    <t>Tanssistudio Jami Oy</t>
  </si>
  <si>
    <t>Tanssiteatteri Erin kann.yhd.</t>
  </si>
  <si>
    <t>Tanssiteatt.Hurjaruuthin k.yhd</t>
  </si>
  <si>
    <t>Tanssiteatt.Minimin kann.yhd.</t>
  </si>
  <si>
    <t>Tanssiteatt.Mobita/Danscon ry</t>
  </si>
  <si>
    <t>Tanssiteatt. Raatikon kann.ry</t>
  </si>
  <si>
    <t>Tarton suomal.koulun yhdistys</t>
  </si>
  <si>
    <t>Teatt.Hevosenkengän kann.yhd.</t>
  </si>
  <si>
    <t>Teatteri Mukamaksen kann.yhd.</t>
  </si>
  <si>
    <t>Teatteri Rollon Kannatus ry</t>
  </si>
  <si>
    <t>Teatteri Vantaan kann.yhd. ry</t>
  </si>
  <si>
    <t>Teatterimuseon säätiö</t>
  </si>
  <si>
    <t>Tekniikan museon säätiö</t>
  </si>
  <si>
    <t>Teollisuusliitto ry</t>
  </si>
  <si>
    <t>T. ja R. Lönnströmin Säätiö</t>
  </si>
  <si>
    <t>Tikkurilan Teatteri ry</t>
  </si>
  <si>
    <t>Toimihenk.järj.Opintoliitto ry</t>
  </si>
  <si>
    <t>Toimihenkilöjärjestöjen</t>
  </si>
  <si>
    <t>Touko Voutilaisen koulusäätiö</t>
  </si>
  <si>
    <t>Toyota Auto Finland Oy</t>
  </si>
  <si>
    <t>Traffica oy</t>
  </si>
  <si>
    <t>Tri Matthias Ingmanin säätiö</t>
  </si>
  <si>
    <t>TUL:n Kisakeskussäätiö</t>
  </si>
  <si>
    <t>Turun aikuiskoulutussäätiö</t>
  </si>
  <si>
    <t>Turun ammattiopistosäätiö</t>
  </si>
  <si>
    <t>Turun kaupunginteatteri Oy</t>
  </si>
  <si>
    <t>Turun kristill.opiston säätiö</t>
  </si>
  <si>
    <t>Turun musiikinopetus Oy</t>
  </si>
  <si>
    <t>Työtehoseura ry</t>
  </si>
  <si>
    <t>Työväen Akatemian kannatusoy.</t>
  </si>
  <si>
    <t>Työväen museoyhdistys ry</t>
  </si>
  <si>
    <t>Työväen Sivistysliitto TSL</t>
  </si>
  <si>
    <t>Töölön Yhteiskoulu Osakeyhtiö</t>
  </si>
  <si>
    <t>UMO-säätiö</t>
  </si>
  <si>
    <t>Underst.för mus.inst.Arkipelag</t>
  </si>
  <si>
    <t>UPM-Kymmene Oyj</t>
  </si>
  <si>
    <t>Vaasan kesäyliopisto ry</t>
  </si>
  <si>
    <t>Valamon luostari</t>
  </si>
  <si>
    <t>Valkealan kr.kansanop.kann.yhd</t>
  </si>
  <si>
    <t>Valtak.valm.-ja liikuntakeskus</t>
  </si>
  <si>
    <t>Vantaan orkesteri-Vanda ork.ry</t>
  </si>
  <si>
    <t>Vantaan sanataidekouluyhd. ry</t>
  </si>
  <si>
    <t>Vantaan tanssiopiston tuki ry</t>
  </si>
  <si>
    <t>Varalan Säätiö</t>
  </si>
  <si>
    <t>Varkauden teatt.kannat.yhd.ry</t>
  </si>
  <si>
    <t>Vars.-Suomen aikuiskoul.säätiö</t>
  </si>
  <si>
    <t>Vihdin Kuvataidekoul.kann.yhd.</t>
  </si>
  <si>
    <t>Vihreä sivistysliitto ry</t>
  </si>
  <si>
    <t>Viipurin Reaalikoulu Oy</t>
  </si>
  <si>
    <t>Viirus rf.</t>
  </si>
  <si>
    <t>Visavuoren museosäätiö</t>
  </si>
  <si>
    <t>Vuokatin säätiö</t>
  </si>
  <si>
    <t>Vuolle Setlementti ry</t>
  </si>
  <si>
    <t>Ylitornion Yht.koul. Kannat.oy</t>
  </si>
  <si>
    <t>Zodiak Presents ry</t>
  </si>
  <si>
    <t>Åbo svenska teaterförening rf.</t>
  </si>
  <si>
    <t>Öst.bott.Sv.Kr.f-högsk.sällsk.</t>
  </si>
  <si>
    <t>Espoon seudun koulutusky.Omnia</t>
  </si>
  <si>
    <t>Et.-Karjalan koulutuskuntayht.</t>
  </si>
  <si>
    <t>Itä-Savon koulutuskuntayhtymä</t>
  </si>
  <si>
    <t>Jokilaaksojen koulutus.ky</t>
  </si>
  <si>
    <t>Jokilaaksojen mus.op.kuntayht.</t>
  </si>
  <si>
    <t>Jyväskylän koulutuskuntayhtymä</t>
  </si>
  <si>
    <t>Järviseudun koul.kuntayhtymä</t>
  </si>
  <si>
    <t>Kemi-Tornionl. koul.ky. Lappia</t>
  </si>
  <si>
    <t>K-Pohjanmaan koulutusyhtymä</t>
  </si>
  <si>
    <t>K-Uudenmaan koulutuskuntayht.</t>
  </si>
  <si>
    <t>Kolpeneen palvelukesk.kuntayht</t>
  </si>
  <si>
    <t>Kotkan-Haminan seudun koul.ky</t>
  </si>
  <si>
    <t>Koul.keskus Salpaus-kuntayht.</t>
  </si>
  <si>
    <t>Koulutuskuntayhtymä Tavastia</t>
  </si>
  <si>
    <t>Kvarnen samkommun</t>
  </si>
  <si>
    <t>Kymenlaakson liitto</t>
  </si>
  <si>
    <t>Kymenlaakson sair.hoit.ja sos.</t>
  </si>
  <si>
    <t>Loun.-Hämeen koul.kuntayht</t>
  </si>
  <si>
    <t>Lounais-Suomen koul.ky</t>
  </si>
  <si>
    <t>Luksia, L-Uudenmaan koulutusky</t>
  </si>
  <si>
    <t>Optima samkommun</t>
  </si>
  <si>
    <t>Oulun seudun koulutuskuntayht.</t>
  </si>
  <si>
    <t>Peimarin koulutuskuntayhtymä</t>
  </si>
  <si>
    <t>P.-Karjalan koulutuskuntayht.</t>
  </si>
  <si>
    <t>P-Karjalan sos.ja terv.palv.ky</t>
  </si>
  <si>
    <t>Raahen koulutuskuntayhtymä</t>
  </si>
  <si>
    <t>Raision seudun koul.kuntayht.</t>
  </si>
  <si>
    <t>Rovaniemen koulutuskuntayhtymä</t>
  </si>
  <si>
    <t>Salon seudun koulutuskuntayht.</t>
  </si>
  <si>
    <t>Sam.komm.för V-Nyl.folkhögsk.</t>
  </si>
  <si>
    <t>SASKY koulutuskuntayhtymä</t>
  </si>
  <si>
    <t>Satakunnan koulutuskuntayhtymä</t>
  </si>
  <si>
    <t>Savon koulutuskuntayhtymä</t>
  </si>
  <si>
    <t>Seinäjoen koulutuskuntayhtymä</t>
  </si>
  <si>
    <t>Suupohjan koulutuskuntayhtymä</t>
  </si>
  <si>
    <t>Sv.Ö.-bott.förbund för utbild.</t>
  </si>
  <si>
    <t>Vaalijalan kuntayhtymä</t>
  </si>
  <si>
    <t>Valkeakosken seud.koulutusky</t>
  </si>
  <si>
    <t>Vars.-Suomen erit.huolt.p.ky</t>
  </si>
  <si>
    <t>Ylä-Savon koulutuskuntayhtymä</t>
  </si>
  <si>
    <t>Äänekosken amm.koul.kuntayhtym</t>
  </si>
  <si>
    <t>ELIAS-KOULUN KOULUYHDISTYS RY</t>
  </si>
  <si>
    <t>ESPOON KRISTILLISEN KOULUN KAN</t>
  </si>
  <si>
    <t>ESPOON STEINERKOULUN KANNATUSY</t>
  </si>
  <si>
    <t>ETELÄ-POHJANMAAN STEINERKOULUY</t>
  </si>
  <si>
    <t>HELSINGIN EUROOPPALAINEN KOULU</t>
  </si>
  <si>
    <t>HELSINGIN JUUTALAINEN SEURAKUN</t>
  </si>
  <si>
    <t>HELSINGIN KRISTILLISEN KOULUN</t>
  </si>
  <si>
    <t>HELSINGIN NORMAALILYSEO</t>
  </si>
  <si>
    <t>HELSINGIN RANSKALAIS-SUOMALAIN</t>
  </si>
  <si>
    <t>HY VIIKIN NORMAALIKOULU</t>
  </si>
  <si>
    <t>ITÄ-SUOMEN YLIOPISTO</t>
  </si>
  <si>
    <t>JOENSUUN STEINERKOULUN KANNATU</t>
  </si>
  <si>
    <t>JYVÄSKYLÄN KRISTILLISEN KOULUN</t>
  </si>
  <si>
    <t>JYVÄSKYLÄN NORMAALIKOULU</t>
  </si>
  <si>
    <t>JYVÄSKYLÄN STEINERKOULUN KANNA</t>
  </si>
  <si>
    <t>KESKI-UUDENMAAN KR. KOULUN JA</t>
  </si>
  <si>
    <t>KUOPION KRISTILLISEN PÄIVÄKODI</t>
  </si>
  <si>
    <t>KUOPION STEINERPEDAGOGIIKAN KA</t>
  </si>
  <si>
    <t>KYMENLAAKSON STEINERKOULUN KAN</t>
  </si>
  <si>
    <t>LAHDEN KRISTILLISEN KOULUN KAN</t>
  </si>
  <si>
    <t>LAPIN YLIOPISTON HARJOITTELUKO</t>
  </si>
  <si>
    <t>LAPPEENRANNAN SEUDUN STEINERKO</t>
  </si>
  <si>
    <t>OULUN KRISTILLINEN KASVATUS RY</t>
  </si>
  <si>
    <t>OULUN NORMAALIKOULU</t>
  </si>
  <si>
    <t>OULUN STEINERKOULUN KANNATUSYH</t>
  </si>
  <si>
    <t>PORIN KRISTILLISEN KOULUN KANN</t>
  </si>
  <si>
    <t>PORIN SEUDUN STEINERKOULUYHDIS</t>
  </si>
  <si>
    <t>PORVOON STEINERKOULUN KANNATUS</t>
  </si>
  <si>
    <t>RAUMAN AVOKAS RY</t>
  </si>
  <si>
    <t>RAUMAN NORMAALIKOULU</t>
  </si>
  <si>
    <t>ROVANIEMEN SEUDUN KRISTILLISEN</t>
  </si>
  <si>
    <t>ROVANIEMEN SEUDUN STEINERKOULU</t>
  </si>
  <si>
    <t>RUDOLF STEINERPEDAGOGIKENS VÄN</t>
  </si>
  <si>
    <t>SUOMALAIS-VENÄLÄINEN KOULU</t>
  </si>
  <si>
    <t>TAMPEREEN YLIOPISTO</t>
  </si>
  <si>
    <t>TURUN NORMAALIKOULU</t>
  </si>
  <si>
    <t>TURUN SEUDUN STEINERKOULUYHDIS</t>
  </si>
  <si>
    <t>VAASAN STEINERPEDAGOGIIKAN KAN</t>
  </si>
  <si>
    <t>VALTERI-KOULU</t>
  </si>
  <si>
    <t>VALTION KOULUKODIT</t>
  </si>
  <si>
    <t>VANTAAN SEUDUN STEINERKOULUN K</t>
  </si>
  <si>
    <t>VAPAAN KYLÄKOULUN KANNATUSYHDI</t>
  </si>
  <si>
    <t>VASA ÖVNINGSSKOLA</t>
  </si>
  <si>
    <t>VM 14.4.2020</t>
  </si>
  <si>
    <t xml:space="preserve"> </t>
  </si>
  <si>
    <t>Verotulojen maksun lykkäysmenettely, kuntakompensaatio</t>
  </si>
  <si>
    <t>Laskentaperusteet:</t>
  </si>
  <si>
    <t>Kunnallisvero:</t>
  </si>
  <si>
    <t>Maksu kunnille verovuoden 2020 verontilityksissä sovellettavien kunnallisveron jako-osuuksien mukaisessa suhteessa</t>
  </si>
  <si>
    <t>Yhteisövero:</t>
  </si>
  <si>
    <t>Maksu kunnille verovuoden 2020 jako-osuuksien mukaisessa suhteessa</t>
  </si>
  <si>
    <t>Kiinteistövero:</t>
  </si>
  <si>
    <t>Maksu kunnille vuodelta 2019 toimitetun kiinteistöverotuksen kuntakohtaisten osuuksien suhteessa.</t>
  </si>
  <si>
    <t>Kunnallisvero</t>
  </si>
  <si>
    <t>Yhteisövero</t>
  </si>
  <si>
    <t>Kiinteistövero</t>
  </si>
  <si>
    <t>Yhteensä</t>
  </si>
  <si>
    <t>euroa/as</t>
  </si>
  <si>
    <t>KOKO MAA</t>
  </si>
  <si>
    <t xml:space="preserve">ALAJÄRVI           </t>
  </si>
  <si>
    <t xml:space="preserve">ALAVIESKA          </t>
  </si>
  <si>
    <t xml:space="preserve">ALAVUS             </t>
  </si>
  <si>
    <t xml:space="preserve">ASIKKALA           </t>
  </si>
  <si>
    <t xml:space="preserve">ASKOLA             </t>
  </si>
  <si>
    <t xml:space="preserve">AURA               </t>
  </si>
  <si>
    <t>AKAA</t>
  </si>
  <si>
    <t xml:space="preserve">ENONKOSKI          </t>
  </si>
  <si>
    <t xml:space="preserve">ENONTEKIÖ          </t>
  </si>
  <si>
    <t xml:space="preserve">ESPOO              </t>
  </si>
  <si>
    <t xml:space="preserve">EURA               </t>
  </si>
  <si>
    <t xml:space="preserve">EURAJOKI           </t>
  </si>
  <si>
    <t xml:space="preserve">EVIJÄRVI           </t>
  </si>
  <si>
    <t xml:space="preserve">FORSSA             </t>
  </si>
  <si>
    <t xml:space="preserve">HAAPAJÄRVI         </t>
  </si>
  <si>
    <t xml:space="preserve">HAAPAVESI          </t>
  </si>
  <si>
    <t xml:space="preserve">HAILUOTO           </t>
  </si>
  <si>
    <t xml:space="preserve">HALSUA             </t>
  </si>
  <si>
    <t xml:space="preserve">HAMINA             </t>
  </si>
  <si>
    <t xml:space="preserve">HANKASALMI         </t>
  </si>
  <si>
    <t xml:space="preserve">HANKO              </t>
  </si>
  <si>
    <t xml:space="preserve">HARJAVALTA         </t>
  </si>
  <si>
    <t xml:space="preserve">HARTOLA            </t>
  </si>
  <si>
    <t xml:space="preserve">HATTULA            </t>
  </si>
  <si>
    <t xml:space="preserve">HAUSJÄRVI          </t>
  </si>
  <si>
    <t xml:space="preserve">HEINÄVESI          </t>
  </si>
  <si>
    <t xml:space="preserve">HELSINKI           </t>
  </si>
  <si>
    <t xml:space="preserve">VANTAA             </t>
  </si>
  <si>
    <t xml:space="preserve">HIRVENSALMI        </t>
  </si>
  <si>
    <t xml:space="preserve">HOLLOLA            </t>
  </si>
  <si>
    <t xml:space="preserve">HONKAJOKI          </t>
  </si>
  <si>
    <t xml:space="preserve">HUITTINEN          </t>
  </si>
  <si>
    <t xml:space="preserve">HUMPPILA           </t>
  </si>
  <si>
    <t xml:space="preserve">HYRYNSALMI         </t>
  </si>
  <si>
    <t xml:space="preserve">HYVINKÄÄ           </t>
  </si>
  <si>
    <t xml:space="preserve">HÄMEENKYRÖ         </t>
  </si>
  <si>
    <t xml:space="preserve">HÄMEENLINNA        </t>
  </si>
  <si>
    <t xml:space="preserve">HEINOLA            </t>
  </si>
  <si>
    <t xml:space="preserve">II                 </t>
  </si>
  <si>
    <t xml:space="preserve">IISALMI            </t>
  </si>
  <si>
    <t xml:space="preserve">IITTI              </t>
  </si>
  <si>
    <t xml:space="preserve">IKAALINEN          </t>
  </si>
  <si>
    <t xml:space="preserve">ILMAJOKI           </t>
  </si>
  <si>
    <t xml:space="preserve">ILOMANTSI          </t>
  </si>
  <si>
    <t xml:space="preserve">INARI              </t>
  </si>
  <si>
    <t xml:space="preserve">INKOO              </t>
  </si>
  <si>
    <t xml:space="preserve">ISOJOKI            </t>
  </si>
  <si>
    <t xml:space="preserve">ISOKYRÖ            </t>
  </si>
  <si>
    <t xml:space="preserve">IMATRA             </t>
  </si>
  <si>
    <t xml:space="preserve">JANAKKALA          </t>
  </si>
  <si>
    <t xml:space="preserve">JOENSUU            </t>
  </si>
  <si>
    <t xml:space="preserve">JOKIOINEN          </t>
  </si>
  <si>
    <t xml:space="preserve">JOROINEN           </t>
  </si>
  <si>
    <t xml:space="preserve">JOUTSA             </t>
  </si>
  <si>
    <t xml:space="preserve">JUUKA              </t>
  </si>
  <si>
    <t xml:space="preserve">JUUPAJOKI          </t>
  </si>
  <si>
    <t xml:space="preserve">JUVA               </t>
  </si>
  <si>
    <t xml:space="preserve">JYVÄSKYLÄ          </t>
  </si>
  <si>
    <t xml:space="preserve">JÄMIJÄRVI          </t>
  </si>
  <si>
    <t xml:space="preserve">JÄMSÄ              </t>
  </si>
  <si>
    <t xml:space="preserve">JÄRVENPÄÄ          </t>
  </si>
  <si>
    <t xml:space="preserve">KAARINA            </t>
  </si>
  <si>
    <t xml:space="preserve">KAAVI              </t>
  </si>
  <si>
    <t xml:space="preserve">KAJAANI            </t>
  </si>
  <si>
    <t xml:space="preserve">KALAJOKI           </t>
  </si>
  <si>
    <t xml:space="preserve">KANGASALA          </t>
  </si>
  <si>
    <t xml:space="preserve">KANGASNIEMI        </t>
  </si>
  <si>
    <t xml:space="preserve">KANKAANPÄÄ         </t>
  </si>
  <si>
    <t xml:space="preserve">KANNONKOSKI        </t>
  </si>
  <si>
    <t xml:space="preserve">KANNUS             </t>
  </si>
  <si>
    <t xml:space="preserve">KARIJOKI           </t>
  </si>
  <si>
    <t xml:space="preserve">KARKKILA           </t>
  </si>
  <si>
    <t xml:space="preserve">KARSTULA           </t>
  </si>
  <si>
    <t xml:space="preserve">KARVIA             </t>
  </si>
  <si>
    <t xml:space="preserve">KASKINEN           </t>
  </si>
  <si>
    <t xml:space="preserve">KAUHAJOKI          </t>
  </si>
  <si>
    <t xml:space="preserve">KAUHAVA            </t>
  </si>
  <si>
    <t xml:space="preserve">KAUNIAINEN         </t>
  </si>
  <si>
    <t xml:space="preserve">KAUSTINEN          </t>
  </si>
  <si>
    <t xml:space="preserve">KEITELE            </t>
  </si>
  <si>
    <t xml:space="preserve">KEMI               </t>
  </si>
  <si>
    <t xml:space="preserve">KEMINMAA           </t>
  </si>
  <si>
    <t xml:space="preserve">KEMPELE            </t>
  </si>
  <si>
    <t xml:space="preserve">KERAVA             </t>
  </si>
  <si>
    <t xml:space="preserve">KEURUU             </t>
  </si>
  <si>
    <t xml:space="preserve">KIHNIÖ             </t>
  </si>
  <si>
    <t xml:space="preserve">KINNULA            </t>
  </si>
  <si>
    <t xml:space="preserve">KIRKKONUMMI        </t>
  </si>
  <si>
    <t xml:space="preserve">KITEE              </t>
  </si>
  <si>
    <t xml:space="preserve">KITTILÄ            </t>
  </si>
  <si>
    <t xml:space="preserve">KIURUVESI          </t>
  </si>
  <si>
    <t xml:space="preserve">KIVIJÄRVI          </t>
  </si>
  <si>
    <t xml:space="preserve">KOKEMÄKI           </t>
  </si>
  <si>
    <t xml:space="preserve">KOKKOLA            </t>
  </si>
  <si>
    <t xml:space="preserve">KOLARI             </t>
  </si>
  <si>
    <t xml:space="preserve">KONNEVESI          </t>
  </si>
  <si>
    <t xml:space="preserve">KONTIOLAHTI        </t>
  </si>
  <si>
    <t xml:space="preserve">KORSNÄS            </t>
  </si>
  <si>
    <t xml:space="preserve">KOSKI TL           </t>
  </si>
  <si>
    <t xml:space="preserve">KOTKA              </t>
  </si>
  <si>
    <t xml:space="preserve">KOUVOLA            </t>
  </si>
  <si>
    <t xml:space="preserve">KRISTIINANKAUPUNKI </t>
  </si>
  <si>
    <t xml:space="preserve">KRUUNUPYY          </t>
  </si>
  <si>
    <t xml:space="preserve">KUHMO              </t>
  </si>
  <si>
    <t xml:space="preserve">KUHMOINEN          </t>
  </si>
  <si>
    <t xml:space="preserve">KUOPIO             </t>
  </si>
  <si>
    <t xml:space="preserve">KUORTANE           </t>
  </si>
  <si>
    <t xml:space="preserve">KURIKKA            </t>
  </si>
  <si>
    <t xml:space="preserve">KUSTAVI            </t>
  </si>
  <si>
    <t xml:space="preserve">KUUSAMO            </t>
  </si>
  <si>
    <t xml:space="preserve">OUTOKUMPU          </t>
  </si>
  <si>
    <t xml:space="preserve">KYYJÄRVI           </t>
  </si>
  <si>
    <t xml:space="preserve">KÄRKÖLÄ            </t>
  </si>
  <si>
    <t xml:space="preserve">KÄRSÄMÄKI          </t>
  </si>
  <si>
    <t xml:space="preserve">KEMIJÄRVI          </t>
  </si>
  <si>
    <t>KEMIÖNSAARI</t>
  </si>
  <si>
    <t xml:space="preserve">LAHTI              </t>
  </si>
  <si>
    <t xml:space="preserve">LAIHIA             </t>
  </si>
  <si>
    <t xml:space="preserve">LAITILA            </t>
  </si>
  <si>
    <t xml:space="preserve">LAPINLAHTI         </t>
  </si>
  <si>
    <t xml:space="preserve">LAPPAJÄRVI         </t>
  </si>
  <si>
    <t xml:space="preserve">LAPPEENRANTA       </t>
  </si>
  <si>
    <t xml:space="preserve">LAPINJÄRVI         </t>
  </si>
  <si>
    <t xml:space="preserve">LAPUA              </t>
  </si>
  <si>
    <t xml:space="preserve">LAUKAA             </t>
  </si>
  <si>
    <t xml:space="preserve">LEMI               </t>
  </si>
  <si>
    <t xml:space="preserve">LEMPÄÄLÄ           </t>
  </si>
  <si>
    <t xml:space="preserve">LEPPÄVIRTA         </t>
  </si>
  <si>
    <t xml:space="preserve">LESTIJÄRVI         </t>
  </si>
  <si>
    <t xml:space="preserve">LIEKSA             </t>
  </si>
  <si>
    <t xml:space="preserve">LIETO              </t>
  </si>
  <si>
    <t xml:space="preserve">LIMINKA            </t>
  </si>
  <si>
    <t xml:space="preserve">LIPERI             </t>
  </si>
  <si>
    <t xml:space="preserve">LOIMAA             </t>
  </si>
  <si>
    <t xml:space="preserve">LOPPI              </t>
  </si>
  <si>
    <t xml:space="preserve">LOVIISA            </t>
  </si>
  <si>
    <t xml:space="preserve">LUHANKA            </t>
  </si>
  <si>
    <t xml:space="preserve">LUMIJOKI           </t>
  </si>
  <si>
    <t xml:space="preserve">LUOTO              </t>
  </si>
  <si>
    <t xml:space="preserve">LUUMÄKI            </t>
  </si>
  <si>
    <t xml:space="preserve">LOHJA              </t>
  </si>
  <si>
    <t>PARAINEN</t>
  </si>
  <si>
    <t xml:space="preserve">MAALAHTI           </t>
  </si>
  <si>
    <t xml:space="preserve">MARTTILA           </t>
  </si>
  <si>
    <t xml:space="preserve">MASKU              </t>
  </si>
  <si>
    <t xml:space="preserve">MERIJÄRVI          </t>
  </si>
  <si>
    <t xml:space="preserve">MERIKARVIA         </t>
  </si>
  <si>
    <t xml:space="preserve">MIEHIKKÄLÄ         </t>
  </si>
  <si>
    <t xml:space="preserve">MIKKELI            </t>
  </si>
  <si>
    <t xml:space="preserve">MUHOS              </t>
  </si>
  <si>
    <t xml:space="preserve">MULTIA             </t>
  </si>
  <si>
    <t xml:space="preserve">MUONIO             </t>
  </si>
  <si>
    <t xml:space="preserve">MUSTASAARI         </t>
  </si>
  <si>
    <t xml:space="preserve">MUURAME            </t>
  </si>
  <si>
    <t xml:space="preserve">MYNÄMÄKI           </t>
  </si>
  <si>
    <t xml:space="preserve">MYRSKYLÄ           </t>
  </si>
  <si>
    <t xml:space="preserve">MÄNTSÄLÄ           </t>
  </si>
  <si>
    <t xml:space="preserve">MÄNTYHARJU         </t>
  </si>
  <si>
    <t xml:space="preserve">MÄNTTÄ             </t>
  </si>
  <si>
    <t xml:space="preserve">NAANTALI           </t>
  </si>
  <si>
    <t xml:space="preserve">NAKKILA            </t>
  </si>
  <si>
    <t xml:space="preserve">NIVALA             </t>
  </si>
  <si>
    <t xml:space="preserve">NOKIA              </t>
  </si>
  <si>
    <t xml:space="preserve">NOUSIAINEN         </t>
  </si>
  <si>
    <t xml:space="preserve">NURMES             </t>
  </si>
  <si>
    <t xml:space="preserve">NURMIJÄRVI         </t>
  </si>
  <si>
    <t xml:space="preserve">NÄRPIÖ             </t>
  </si>
  <si>
    <t xml:space="preserve">ORIMATTILA         </t>
  </si>
  <si>
    <t xml:space="preserve">ORIPÄÄ             </t>
  </si>
  <si>
    <t xml:space="preserve">ORIVESI            </t>
  </si>
  <si>
    <t xml:space="preserve">OULAINEN           </t>
  </si>
  <si>
    <t xml:space="preserve">OULU               </t>
  </si>
  <si>
    <t xml:space="preserve">PADASJOKI          </t>
  </si>
  <si>
    <t xml:space="preserve">PAIMIO             </t>
  </si>
  <si>
    <t xml:space="preserve">PALTAMO            </t>
  </si>
  <si>
    <t xml:space="preserve">PARIKKALA          </t>
  </si>
  <si>
    <t xml:space="preserve">PARKANO            </t>
  </si>
  <si>
    <t xml:space="preserve">PELKOSENNIEMI      </t>
  </si>
  <si>
    <t xml:space="preserve">PERHO              </t>
  </si>
  <si>
    <t xml:space="preserve">PERTUNMAA          </t>
  </si>
  <si>
    <t xml:space="preserve">PETÄJÄVESI         </t>
  </si>
  <si>
    <t xml:space="preserve">PIEKSÄMÄKI         </t>
  </si>
  <si>
    <t xml:space="preserve">PIELAVESI          </t>
  </si>
  <si>
    <t xml:space="preserve">PIETARSAARI        </t>
  </si>
  <si>
    <t>PEDERSÖREN KUNTA</t>
  </si>
  <si>
    <t xml:space="preserve">PIHTIPUDAS         </t>
  </si>
  <si>
    <t xml:space="preserve">PIRKKALA           </t>
  </si>
  <si>
    <t xml:space="preserve">POLVIJÄRVI         </t>
  </si>
  <si>
    <t xml:space="preserve">POMARKKU           </t>
  </si>
  <si>
    <t xml:space="preserve">PORI               </t>
  </si>
  <si>
    <t xml:space="preserve">PORNAINEN          </t>
  </si>
  <si>
    <t xml:space="preserve">POSIO              </t>
  </si>
  <si>
    <t xml:space="preserve">PUDASJÄRVI         </t>
  </si>
  <si>
    <t xml:space="preserve">PUKKILA            </t>
  </si>
  <si>
    <t xml:space="preserve">PUNKALAIDUN        </t>
  </si>
  <si>
    <t xml:space="preserve">PUOLANKA           </t>
  </si>
  <si>
    <t xml:space="preserve">PUUMALA            </t>
  </si>
  <si>
    <t>PYHTÄÄ</t>
  </si>
  <si>
    <t xml:space="preserve">PYHÄJOKI           </t>
  </si>
  <si>
    <t xml:space="preserve">PYHÄJÄRVI          </t>
  </si>
  <si>
    <t xml:space="preserve">PYHÄNTÄ            </t>
  </si>
  <si>
    <t xml:space="preserve">PYHÄRANTA          </t>
  </si>
  <si>
    <t xml:space="preserve">PÄLKÄNE            </t>
  </si>
  <si>
    <t xml:space="preserve">PÖYTYÄ             </t>
  </si>
  <si>
    <t xml:space="preserve">PORVOO             </t>
  </si>
  <si>
    <t xml:space="preserve">RAAHE              </t>
  </si>
  <si>
    <t xml:space="preserve">RAISIO             </t>
  </si>
  <si>
    <t xml:space="preserve">RANTASALMI         </t>
  </si>
  <si>
    <t xml:space="preserve">RANUA              </t>
  </si>
  <si>
    <t xml:space="preserve">RAUMA              </t>
  </si>
  <si>
    <t xml:space="preserve">RAUTALAMPI         </t>
  </si>
  <si>
    <t xml:space="preserve">RAUTAVAARA         </t>
  </si>
  <si>
    <t xml:space="preserve">RAUTJÄRVI          </t>
  </si>
  <si>
    <t xml:space="preserve">REISJÄRVI          </t>
  </si>
  <si>
    <t xml:space="preserve">RIIHIMÄKI          </t>
  </si>
  <si>
    <t xml:space="preserve">RISTIJÄRVI         </t>
  </si>
  <si>
    <t xml:space="preserve">ROVANIEMI          </t>
  </si>
  <si>
    <t xml:space="preserve">RUOKOLAHTI         </t>
  </si>
  <si>
    <t xml:space="preserve">RUOVESI            </t>
  </si>
  <si>
    <t xml:space="preserve">RUSKO              </t>
  </si>
  <si>
    <t xml:space="preserve">RÄÄKKYLÄ           </t>
  </si>
  <si>
    <t>RAASEPORI</t>
  </si>
  <si>
    <t xml:space="preserve">SAARIJÄRVI         </t>
  </si>
  <si>
    <t xml:space="preserve">SALLA              </t>
  </si>
  <si>
    <t xml:space="preserve">SALO               </t>
  </si>
  <si>
    <t xml:space="preserve">SAUVO              </t>
  </si>
  <si>
    <t xml:space="preserve">SAVITAIPALE        </t>
  </si>
  <si>
    <t xml:space="preserve">SAVONLINNA         </t>
  </si>
  <si>
    <t xml:space="preserve">SAVUKOSKI          </t>
  </si>
  <si>
    <t xml:space="preserve">SEINÄJOKI          </t>
  </si>
  <si>
    <t xml:space="preserve">SIEVI              </t>
  </si>
  <si>
    <t xml:space="preserve">SIIKAINEN          </t>
  </si>
  <si>
    <t xml:space="preserve">SIIKAJOKI          </t>
  </si>
  <si>
    <t xml:space="preserve">SIILINJÄRVI        </t>
  </si>
  <si>
    <t xml:space="preserve">SIMO               </t>
  </si>
  <si>
    <t xml:space="preserve">SIPOO              </t>
  </si>
  <si>
    <t xml:space="preserve">SIUNTIO            </t>
  </si>
  <si>
    <t xml:space="preserve">SODANKYLÄ          </t>
  </si>
  <si>
    <t xml:space="preserve">SOINI              </t>
  </si>
  <si>
    <t xml:space="preserve">SOMERO             </t>
  </si>
  <si>
    <t xml:space="preserve">SONKAJÄRVI         </t>
  </si>
  <si>
    <t xml:space="preserve">SOTKAMO            </t>
  </si>
  <si>
    <t xml:space="preserve">SULKAVA            </t>
  </si>
  <si>
    <t xml:space="preserve">SUOMUSSALMI        </t>
  </si>
  <si>
    <t xml:space="preserve">SUONENJOKI         </t>
  </si>
  <si>
    <t xml:space="preserve">SYSMÄ              </t>
  </si>
  <si>
    <t xml:space="preserve">SÄKYLÄ             </t>
  </si>
  <si>
    <t xml:space="preserve">VAALA              </t>
  </si>
  <si>
    <t>SASTAMALA</t>
  </si>
  <si>
    <t>SIIKALATVA</t>
  </si>
  <si>
    <t xml:space="preserve">TAIPALSAARI        </t>
  </si>
  <si>
    <t xml:space="preserve">TAIVALKOSKI        </t>
  </si>
  <si>
    <t xml:space="preserve">TAIVASSALO         </t>
  </si>
  <si>
    <t xml:space="preserve">TAMMELA            </t>
  </si>
  <si>
    <t xml:space="preserve">TAMPERE            </t>
  </si>
  <si>
    <t xml:space="preserve">TERVO              </t>
  </si>
  <si>
    <t xml:space="preserve">TERVOLA            </t>
  </si>
  <si>
    <t xml:space="preserve">TEUVA              </t>
  </si>
  <si>
    <t xml:space="preserve">TOHMAJÄRVI         </t>
  </si>
  <si>
    <t xml:space="preserve">TOHOLAMPI          </t>
  </si>
  <si>
    <t xml:space="preserve">TOIVAKKA           </t>
  </si>
  <si>
    <t xml:space="preserve">TORNIO             </t>
  </si>
  <si>
    <t xml:space="preserve">TURKU              </t>
  </si>
  <si>
    <t xml:space="preserve">PELLO              </t>
  </si>
  <si>
    <t xml:space="preserve">TUUSNIEMI          </t>
  </si>
  <si>
    <t xml:space="preserve">TUUSULA            </t>
  </si>
  <si>
    <t xml:space="preserve">TYRNÄVÄ            </t>
  </si>
  <si>
    <t xml:space="preserve">ULVILA             </t>
  </si>
  <si>
    <t xml:space="preserve">URJALA             </t>
  </si>
  <si>
    <t xml:space="preserve">UTAJÄRVI           </t>
  </si>
  <si>
    <t xml:space="preserve">UTSJOKI            </t>
  </si>
  <si>
    <t xml:space="preserve">UURAINEN           </t>
  </si>
  <si>
    <t xml:space="preserve">UUSIKAARLEPYY      </t>
  </si>
  <si>
    <t xml:space="preserve">UUSIKAUPUNKI       </t>
  </si>
  <si>
    <t xml:space="preserve">VAASA              </t>
  </si>
  <si>
    <t xml:space="preserve">VALKEAKOSKI        </t>
  </si>
  <si>
    <t xml:space="preserve">VARKAUS            </t>
  </si>
  <si>
    <t xml:space="preserve">VEHMAA             </t>
  </si>
  <si>
    <t xml:space="preserve">VESANTO            </t>
  </si>
  <si>
    <t xml:space="preserve">VESILAHTI          </t>
  </si>
  <si>
    <t xml:space="preserve">VETELI             </t>
  </si>
  <si>
    <t xml:space="preserve">VIEREMÄ            </t>
  </si>
  <si>
    <t xml:space="preserve">VIHTI              </t>
  </si>
  <si>
    <t xml:space="preserve">VIITASAARI         </t>
  </si>
  <si>
    <t xml:space="preserve">VIMPELI            </t>
  </si>
  <si>
    <t xml:space="preserve">VIROLAHTI          </t>
  </si>
  <si>
    <t xml:space="preserve">VIRRAT             </t>
  </si>
  <si>
    <t>VÖYRI</t>
  </si>
  <si>
    <t xml:space="preserve">YLITORNIO          </t>
  </si>
  <si>
    <t xml:space="preserve">YLIVIESKA          </t>
  </si>
  <si>
    <t xml:space="preserve">YLÖJÄRVI           </t>
  </si>
  <si>
    <t xml:space="preserve">YPÄJÄ              </t>
  </si>
  <si>
    <t xml:space="preserve">ÄHTÄRI             </t>
  </si>
  <si>
    <t xml:space="preserve">ÄÄNEKOSKI          </t>
  </si>
  <si>
    <t>Koko maa</t>
  </si>
  <si>
    <t>Verotulojen maksun</t>
  </si>
  <si>
    <t>kompensaatio</t>
  </si>
  <si>
    <t>lykkäysmenettely,</t>
  </si>
  <si>
    <t>Valtionosuudet €,</t>
  </si>
  <si>
    <t>verotulomen.</t>
  </si>
  <si>
    <t xml:space="preserve">korvaus (F) ja </t>
  </si>
  <si>
    <t>UUSI</t>
  </si>
  <si>
    <t>VM 8.6.2020</t>
  </si>
  <si>
    <t>582</t>
  </si>
  <si>
    <t>OKM 22.4.2020</t>
  </si>
  <si>
    <t>kompensaatio (G)</t>
  </si>
  <si>
    <t>Valtionosuudet (E),</t>
  </si>
  <si>
    <t>H = E + F + G</t>
  </si>
  <si>
    <t>N</t>
  </si>
  <si>
    <t>O</t>
  </si>
  <si>
    <t>Lähde: VM 8.6.2020 / OKM 22.4.2020</t>
  </si>
  <si>
    <t>VM/KAO, 5.6.2020</t>
  </si>
  <si>
    <t>Vuoden 2020 peruspalvelujen valtionosuuksien lisäys LTA4:n kuntien tukipakettiin liittyen</t>
  </si>
  <si>
    <t>A) €/asukas yht. 180 milj. € (n. 1/3 550 milj:sta)</t>
  </si>
  <si>
    <t>B) kunnallisveron mukaan yht. 370 milj. (n. 2/3 550 milj:sta), 2020 maksuunpanon jako-osuudet</t>
  </si>
  <si>
    <t>C) Lasten ja nuorten (0-17 v.) määrän mukaan yht. 112,3 milj €</t>
  </si>
  <si>
    <t>maks</t>
  </si>
  <si>
    <t xml:space="preserve"> D) Vanhusten määrän (65 v. täyttäneiden määrän mukaan) yht. 60 milj. €</t>
  </si>
  <si>
    <t>min</t>
  </si>
  <si>
    <t>Lisäksi yhteisöveron kuntien ryhmäosuuden nosto +10 %-yks. eli n. 410 milj. €</t>
  </si>
  <si>
    <t>vaihteluväli</t>
  </si>
  <si>
    <t xml:space="preserve"> (yhteisöveron 2020 jako-osuudet)</t>
  </si>
  <si>
    <t>Valtionosuuden lisäykset:</t>
  </si>
  <si>
    <t>As.luku</t>
  </si>
  <si>
    <t>A) €/asukas</t>
  </si>
  <si>
    <t>B) kuven</t>
  </si>
  <si>
    <t xml:space="preserve"> C) 0-17 v.</t>
  </si>
  <si>
    <t>D) 65 v. täytt.</t>
  </si>
  <si>
    <t>Valt.osuuden</t>
  </si>
  <si>
    <t>Yhteisö-</t>
  </si>
  <si>
    <t>Valt.osuuden ja yhteisö-</t>
  </si>
  <si>
    <t xml:space="preserve"> 31.12.2018</t>
  </si>
  <si>
    <t>mukaan</t>
  </si>
  <si>
    <t>määrän muk.</t>
  </si>
  <si>
    <t>lisäykset</t>
  </si>
  <si>
    <t>veron lisäys</t>
  </si>
  <si>
    <t>veron lisäykset yht.</t>
  </si>
  <si>
    <t>nro</t>
  </si>
  <si>
    <t>Alue</t>
  </si>
  <si>
    <t>yht. euroa</t>
  </si>
  <si>
    <t>Koski tl</t>
  </si>
  <si>
    <t>Kristiinankaup.</t>
  </si>
  <si>
    <t>Pedersören k.</t>
  </si>
  <si>
    <t>OKM 24.7.2020</t>
  </si>
  <si>
    <t>VM 3.9.2020</t>
  </si>
  <si>
    <t>KL 3.9.2020</t>
  </si>
  <si>
    <t>Lähde: KL 26.6.2020 / VM 8.6.2020 / OKM 22.4.2020</t>
  </si>
  <si>
    <t>KL 26.6.2020</t>
  </si>
  <si>
    <t>Lähde: KL 3.9.2020 / VM 7.8.2020 / OKM 24.7.2020</t>
  </si>
  <si>
    <t>Lähde: KL 23.9.2020</t>
  </si>
  <si>
    <t>KL 23.9.2020</t>
  </si>
  <si>
    <t>Lähde: KL 5.11.2020</t>
  </si>
  <si>
    <t>KL 5.11.2020</t>
  </si>
  <si>
    <t>OKM 24.9.2020</t>
  </si>
  <si>
    <t>B) kunnallis-</t>
  </si>
  <si>
    <t>C) alle 18-v</t>
  </si>
  <si>
    <t>D) yli 64 v.</t>
  </si>
  <si>
    <t>C) 13-15-v.</t>
  </si>
  <si>
    <t>verojen suht.</t>
  </si>
  <si>
    <t>KORONA TUKIPAKETTI, 7. LTA 9/2020</t>
  </si>
  <si>
    <t>KORONA TUKIPAKETTI, 4. LTA 6/2020</t>
  </si>
  <si>
    <t>TESTAUSKUST.
7. LTA 9/2020</t>
  </si>
  <si>
    <t>E) Testimäärien</t>
  </si>
  <si>
    <t>suhteessa</t>
  </si>
  <si>
    <t>alueittain</t>
  </si>
  <si>
    <t>YHTEENSÄ
2020</t>
  </si>
  <si>
    <t>Kuntatalouden tukipaketti koronaepidemiasta selviämiseen 2020: Valtionosuuden kautta myönnetyt tuet</t>
  </si>
  <si>
    <t>Peruspalvelujen</t>
  </si>
  <si>
    <t>lisäyksenä</t>
  </si>
  <si>
    <t>myönnetty tuki</t>
  </si>
  <si>
    <t>Maakunta</t>
  </si>
  <si>
    <t>1</t>
  </si>
  <si>
    <t>Kuntamuoto</t>
  </si>
  <si>
    <t>Kuntakoko</t>
  </si>
  <si>
    <t>Varsinais-Suomi</t>
  </si>
  <si>
    <t>Satakunta</t>
  </si>
  <si>
    <t>Kanta-Häme</t>
  </si>
  <si>
    <t>Pirkanmaa</t>
  </si>
  <si>
    <t>Päijät-Häme</t>
  </si>
  <si>
    <t>Kymenlaakso</t>
  </si>
  <si>
    <t>Etelä-Karjala</t>
  </si>
  <si>
    <t>Etelä-Savo</t>
  </si>
  <si>
    <t>Pohjois-Savo</t>
  </si>
  <si>
    <t>Pohjois-Karjala</t>
  </si>
  <si>
    <t>Keski-Suomi</t>
  </si>
  <si>
    <t>Etelä-Pohjanmaa</t>
  </si>
  <si>
    <t>Pohjanmaa</t>
  </si>
  <si>
    <t>Keski-Pohjanmaa</t>
  </si>
  <si>
    <t>Pohjois-Pohjanmaa</t>
  </si>
  <si>
    <t>Kainuu</t>
  </si>
  <si>
    <t>Lappi</t>
  </si>
  <si>
    <t>Uusimaa</t>
  </si>
  <si>
    <t>OKM 18.12.2020</t>
  </si>
  <si>
    <t>VM 5.10.2020</t>
  </si>
  <si>
    <t>Liite. Verotulojen viivästymisestä aiheutuvat korvaukset vuodelle 2020</t>
  </si>
  <si>
    <t xml:space="preserve">Maksu kunnille verovuoden 2020 verontilityksissä sovellettavien </t>
  </si>
  <si>
    <t>kunnallisveron jako-osuuksien mukaisessa suhteessa.</t>
  </si>
  <si>
    <t>Maksu kunnille verovuoden 2020 jako-osuuksien mukaisessa suhteessa.</t>
  </si>
  <si>
    <t xml:space="preserve">Maksu kunnille vuodelta 2019 toimitetun kiinteistöverotuksen </t>
  </si>
  <si>
    <t>kuntakohtaisten osuuksien suhteessa.</t>
  </si>
  <si>
    <t>Alkuperäinen</t>
  </si>
  <si>
    <t>Uusi verokomp. ja</t>
  </si>
  <si>
    <t>Uusi veronlyk-</t>
  </si>
  <si>
    <t>Uusi veronly-</t>
  </si>
  <si>
    <t>verokompens.</t>
  </si>
  <si>
    <t>veronlykkäysten</t>
  </si>
  <si>
    <t>käysten korvaus</t>
  </si>
  <si>
    <t>, josta</t>
  </si>
  <si>
    <t>yht. v. 2020</t>
  </si>
  <si>
    <t>korvaus, yht.</t>
  </si>
  <si>
    <t>yht.</t>
  </si>
  <si>
    <t>kunnallisvero</t>
  </si>
  <si>
    <t>yhteisövero</t>
  </si>
  <si>
    <t>kiinteistövero</t>
  </si>
  <si>
    <t>Jakosuhteet lokakuu 2020</t>
  </si>
  <si>
    <t xml:space="preserve"> Toukokuu 2020</t>
  </si>
  <si>
    <t xml:space="preserve"> Lokakuu 2020</t>
  </si>
  <si>
    <t>Lähde: KL 13.1.2021 / muutosprosentti korjattu 16.4 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</si>
</sst>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0.0\ %"/>
    <numFmt numFmtId="165" formatCode="#,##0_ ;[Red]\-#,##0\ "/>
    <numFmt numFmtId="166" formatCode="#,##0.00_ ;[Red]\-#,##0.00\ "/>
    <numFmt numFmtId="167" formatCode="General_)"/>
    <numFmt numFmtId="168" formatCode="#,##0.0000000000"/>
    <numFmt numFmtId="169" formatCode="#,##0.0000"/>
    <numFmt numFmtId="170" formatCode="#,##0.000"/>
    <numFmt numFmtId="171" formatCode="#,##0.00000"/>
    <numFmt numFmtId="172" formatCode="#,##0.00000000_ ;[Red]\-#,##0.00000000\ "/>
    <numFmt numFmtId="173" formatCode="#,##0.0000_ ;[Red]\-#,##0.0000\ 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9"/>
      <color theme="0" tint="-0.34998626667073579"/>
      <name val="Arial"/>
      <family val="2"/>
    </font>
    <font>
      <b/>
      <sz val="9"/>
      <color theme="0" tint="-0.34998626667073579"/>
      <name val="Arial"/>
      <family val="2"/>
    </font>
    <font>
      <sz val="16"/>
      <name val="Arial"/>
      <family val="2"/>
    </font>
    <font>
      <sz val="14"/>
      <name val="Arial"/>
      <family val="2"/>
    </font>
    <font>
      <sz val="14"/>
      <color theme="0" tint="-0.34998626667073579"/>
      <name val="Arial"/>
      <family val="2"/>
    </font>
    <font>
      <b/>
      <sz val="9"/>
      <color theme="5"/>
      <name val="Arial"/>
      <family val="2"/>
    </font>
    <font>
      <sz val="9"/>
      <color theme="5"/>
      <name val="Arial"/>
      <family val="2"/>
    </font>
    <font>
      <b/>
      <sz val="9"/>
      <color theme="4"/>
      <name val="Arial"/>
      <family val="2"/>
    </font>
    <font>
      <b/>
      <sz val="11"/>
      <color theme="4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rgb="FF000000"/>
      <name val="Calibri"/>
      <family val="2"/>
      <scheme val="minor"/>
    </font>
    <font>
      <sz val="8.5"/>
      <color rgb="FF000000"/>
      <name val="Arial"/>
      <family val="2"/>
    </font>
    <font>
      <sz val="8"/>
      <color theme="1"/>
      <name val="Arial"/>
      <family val="2"/>
    </font>
    <font>
      <i/>
      <sz val="8"/>
      <color theme="1"/>
      <name val="Arial"/>
      <family val="2"/>
    </font>
    <font>
      <b/>
      <sz val="12"/>
      <color theme="1"/>
      <name val="Arial"/>
      <family val="2"/>
    </font>
    <font>
      <b/>
      <sz val="8"/>
      <color theme="1"/>
      <name val="Arial"/>
      <family val="2"/>
    </font>
    <font>
      <i/>
      <sz val="9"/>
      <color theme="1"/>
      <name val="Calibri"/>
      <family val="2"/>
      <scheme val="minor"/>
    </font>
    <font>
      <b/>
      <u/>
      <sz val="8"/>
      <color theme="1"/>
      <name val="Arial"/>
      <family val="2"/>
    </font>
    <font>
      <b/>
      <sz val="9"/>
      <color theme="9"/>
      <name val="Arial"/>
      <family val="2"/>
    </font>
    <font>
      <sz val="10"/>
      <name val="Arial Narrow"/>
      <family val="2"/>
    </font>
    <font>
      <b/>
      <sz val="10"/>
      <name val="Arial Narrow"/>
      <family val="2"/>
    </font>
    <font>
      <i/>
      <sz val="10"/>
      <color theme="9"/>
      <name val="Arial Narrow"/>
      <family val="2"/>
    </font>
    <font>
      <sz val="10"/>
      <color theme="9"/>
      <name val="Arial Narrow"/>
      <family val="2"/>
    </font>
    <font>
      <sz val="11"/>
      <name val="Arial"/>
      <family val="2"/>
    </font>
    <font>
      <b/>
      <sz val="11"/>
      <color theme="0"/>
      <name val="Arial Narrow"/>
      <family val="2"/>
    </font>
    <font>
      <b/>
      <sz val="11"/>
      <color theme="0"/>
      <name val="Calibri"/>
      <family val="2"/>
      <scheme val="minor"/>
    </font>
    <font>
      <sz val="8"/>
      <name val="Arial"/>
      <family val="2"/>
    </font>
    <font>
      <b/>
      <sz val="14"/>
      <name val="Arial"/>
      <family val="2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sz val="9"/>
      <color rgb="FF000000"/>
      <name val="Arial"/>
      <family val="2"/>
    </font>
    <font>
      <sz val="10"/>
      <color rgb="FF000000"/>
      <name val="Arial"/>
      <family val="2"/>
    </font>
    <font>
      <u/>
      <sz val="11"/>
      <color theme="1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2" tint="-9.9978637043366805E-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10">
    <xf numFmtId="0" fontId="0" fillId="0" borderId="0"/>
    <xf numFmtId="9" fontId="1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8" fillId="0" borderId="0"/>
    <xf numFmtId="0" fontId="41" fillId="0" borderId="0" applyNumberFormat="0" applyFill="0" applyBorder="0" applyAlignment="0" applyProtection="0"/>
  </cellStyleXfs>
  <cellXfs count="401">
    <xf numFmtId="0" fontId="0" fillId="0" borderId="0" xfId="0"/>
    <xf numFmtId="0" fontId="5" fillId="0" borderId="0" xfId="2" applyFont="1"/>
    <xf numFmtId="0" fontId="4" fillId="0" borderId="0" xfId="2" applyFont="1" applyAlignment="1">
      <alignment horizontal="center"/>
    </xf>
    <xf numFmtId="0" fontId="5" fillId="0" borderId="0" xfId="2" applyFont="1" applyAlignment="1">
      <alignment horizontal="center"/>
    </xf>
    <xf numFmtId="0" fontId="5" fillId="0" borderId="0" xfId="2" applyFont="1" applyFill="1" applyBorder="1" applyAlignment="1">
      <alignment horizontal="center"/>
    </xf>
    <xf numFmtId="167" fontId="5" fillId="0" borderId="0" xfId="2" applyNumberFormat="1" applyFont="1" applyFill="1" applyBorder="1" applyAlignment="1" applyProtection="1">
      <alignment horizontal="center"/>
    </xf>
    <xf numFmtId="0" fontId="6" fillId="0" borderId="0" xfId="0" applyFont="1"/>
    <xf numFmtId="3" fontId="6" fillId="0" borderId="0" xfId="0" applyNumberFormat="1" applyFont="1"/>
    <xf numFmtId="3" fontId="4" fillId="2" borderId="6" xfId="3" applyNumberFormat="1" applyFont="1" applyFill="1" applyBorder="1" applyAlignment="1">
      <alignment horizontal="center"/>
    </xf>
    <xf numFmtId="3" fontId="4" fillId="2" borderId="6" xfId="3" applyNumberFormat="1" applyFont="1" applyFill="1" applyBorder="1" applyAlignment="1" applyProtection="1">
      <alignment horizontal="center"/>
    </xf>
    <xf numFmtId="3" fontId="4" fillId="2" borderId="6" xfId="3" applyNumberFormat="1" applyFont="1" applyFill="1" applyBorder="1"/>
    <xf numFmtId="14" fontId="5" fillId="2" borderId="0" xfId="2" applyNumberFormat="1" applyFont="1" applyFill="1" applyAlignment="1">
      <alignment horizontal="left"/>
    </xf>
    <xf numFmtId="0" fontId="6" fillId="2" borderId="0" xfId="0" applyFont="1" applyFill="1"/>
    <xf numFmtId="0" fontId="5" fillId="2" borderId="0" xfId="2" applyFont="1" applyFill="1"/>
    <xf numFmtId="0" fontId="5" fillId="2" borderId="0" xfId="2" applyFont="1" applyFill="1" applyBorder="1"/>
    <xf numFmtId="3" fontId="4" fillId="2" borderId="0" xfId="2" applyNumberFormat="1" applyFont="1" applyFill="1" applyAlignment="1">
      <alignment horizontal="center"/>
    </xf>
    <xf numFmtId="0" fontId="4" fillId="2" borderId="0" xfId="2" applyFont="1" applyFill="1" applyAlignment="1">
      <alignment horizontal="center"/>
    </xf>
    <xf numFmtId="3" fontId="4" fillId="2" borderId="0" xfId="3" applyNumberFormat="1" applyFont="1" applyFill="1" applyBorder="1" applyAlignment="1">
      <alignment horizontal="center"/>
    </xf>
    <xf numFmtId="3" fontId="5" fillId="2" borderId="0" xfId="2" applyNumberFormat="1" applyFont="1" applyFill="1"/>
    <xf numFmtId="0" fontId="5" fillId="2" borderId="0" xfId="2" applyFont="1" applyFill="1" applyBorder="1" applyAlignment="1">
      <alignment horizontal="center"/>
    </xf>
    <xf numFmtId="0" fontId="5" fillId="2" borderId="0" xfId="2" applyFont="1" applyFill="1" applyBorder="1" applyAlignment="1">
      <alignment horizontal="left"/>
    </xf>
    <xf numFmtId="167" fontId="5" fillId="2" borderId="0" xfId="2" applyNumberFormat="1" applyFont="1" applyFill="1" applyBorder="1" applyAlignment="1" applyProtection="1">
      <alignment horizontal="center"/>
    </xf>
    <xf numFmtId="49" fontId="5" fillId="2" borderId="0" xfId="2" applyNumberFormat="1" applyFont="1" applyFill="1" applyBorder="1" applyAlignment="1" applyProtection="1">
      <alignment horizontal="center"/>
    </xf>
    <xf numFmtId="0" fontId="5" fillId="2" borderId="0" xfId="2" applyFont="1" applyFill="1" applyAlignment="1">
      <alignment horizontal="center"/>
    </xf>
    <xf numFmtId="3" fontId="4" fillId="2" borderId="0" xfId="3" applyNumberFormat="1" applyFont="1" applyFill="1" applyBorder="1"/>
    <xf numFmtId="0" fontId="5" fillId="2" borderId="6" xfId="2" applyFont="1" applyFill="1" applyBorder="1"/>
    <xf numFmtId="0" fontId="6" fillId="2" borderId="2" xfId="0" applyFont="1" applyFill="1" applyBorder="1"/>
    <xf numFmtId="0" fontId="6" fillId="0" borderId="2" xfId="0" applyFont="1" applyBorder="1"/>
    <xf numFmtId="0" fontId="5" fillId="2" borderId="2" xfId="0" applyFont="1" applyFill="1" applyBorder="1"/>
    <xf numFmtId="164" fontId="5" fillId="2" borderId="0" xfId="1" applyNumberFormat="1" applyFont="1" applyFill="1" applyBorder="1"/>
    <xf numFmtId="164" fontId="4" fillId="2" borderId="0" xfId="1" applyNumberFormat="1" applyFont="1" applyFill="1" applyBorder="1" applyAlignment="1">
      <alignment horizontal="center"/>
    </xf>
    <xf numFmtId="164" fontId="4" fillId="2" borderId="0" xfId="1" applyNumberFormat="1" applyFont="1" applyFill="1" applyBorder="1" applyAlignment="1" applyProtection="1">
      <alignment horizontal="center"/>
    </xf>
    <xf numFmtId="164" fontId="4" fillId="2" borderId="0" xfId="1" applyNumberFormat="1" applyFont="1" applyFill="1" applyBorder="1"/>
    <xf numFmtId="164" fontId="5" fillId="2" borderId="2" xfId="1" applyNumberFormat="1" applyFont="1" applyFill="1" applyBorder="1"/>
    <xf numFmtId="164" fontId="5" fillId="0" borderId="0" xfId="1" applyNumberFormat="1" applyFont="1" applyFill="1" applyBorder="1"/>
    <xf numFmtId="3" fontId="5" fillId="2" borderId="6" xfId="3" applyNumberFormat="1" applyFont="1" applyFill="1" applyBorder="1" applyAlignment="1">
      <alignment horizontal="center"/>
    </xf>
    <xf numFmtId="164" fontId="5" fillId="2" borderId="0" xfId="1" applyNumberFormat="1" applyFont="1" applyFill="1" applyBorder="1" applyAlignment="1">
      <alignment horizontal="center"/>
    </xf>
    <xf numFmtId="3" fontId="4" fillId="0" borderId="6" xfId="0" applyNumberFormat="1" applyFont="1" applyFill="1" applyBorder="1"/>
    <xf numFmtId="3" fontId="5" fillId="2" borderId="0" xfId="3" applyNumberFormat="1" applyFont="1" applyFill="1" applyBorder="1"/>
    <xf numFmtId="0" fontId="9" fillId="2" borderId="0" xfId="2" applyFont="1" applyFill="1"/>
    <xf numFmtId="3" fontId="5" fillId="2" borderId="1" xfId="3" applyNumberFormat="1" applyFont="1" applyFill="1" applyBorder="1"/>
    <xf numFmtId="3" fontId="5" fillId="2" borderId="3" xfId="3" applyNumberFormat="1" applyFont="1" applyFill="1" applyBorder="1"/>
    <xf numFmtId="3" fontId="4" fillId="2" borderId="1" xfId="3" applyNumberFormat="1" applyFont="1" applyFill="1" applyBorder="1" applyAlignment="1">
      <alignment horizontal="center"/>
    </xf>
    <xf numFmtId="3" fontId="4" fillId="2" borderId="3" xfId="3" applyNumberFormat="1" applyFont="1" applyFill="1" applyBorder="1" applyAlignment="1">
      <alignment horizontal="center"/>
    </xf>
    <xf numFmtId="3" fontId="5" fillId="2" borderId="1" xfId="3" applyNumberFormat="1" applyFont="1" applyFill="1" applyBorder="1" applyAlignment="1" applyProtection="1">
      <alignment horizontal="center"/>
    </xf>
    <xf numFmtId="3" fontId="5" fillId="2" borderId="0" xfId="3" applyNumberFormat="1" applyFont="1" applyFill="1" applyBorder="1" applyAlignment="1" applyProtection="1">
      <alignment horizontal="center"/>
    </xf>
    <xf numFmtId="3" fontId="5" fillId="2" borderId="3" xfId="3" applyNumberFormat="1" applyFont="1" applyFill="1" applyBorder="1" applyAlignment="1" applyProtection="1">
      <alignment horizontal="center"/>
    </xf>
    <xf numFmtId="3" fontId="5" fillId="2" borderId="4" xfId="3" applyNumberFormat="1" applyFont="1" applyFill="1" applyBorder="1" applyAlignment="1">
      <alignment horizontal="right"/>
    </xf>
    <xf numFmtId="3" fontId="5" fillId="2" borderId="2" xfId="3" applyNumberFormat="1" applyFont="1" applyFill="1" applyBorder="1" applyAlignment="1">
      <alignment horizontal="right"/>
    </xf>
    <xf numFmtId="3" fontId="5" fillId="2" borderId="5" xfId="3" applyNumberFormat="1" applyFont="1" applyFill="1" applyBorder="1" applyAlignment="1">
      <alignment horizontal="right"/>
    </xf>
    <xf numFmtId="3" fontId="5" fillId="0" borderId="1" xfId="3" applyNumberFormat="1" applyFont="1" applyBorder="1"/>
    <xf numFmtId="3" fontId="5" fillId="0" borderId="0" xfId="3" applyNumberFormat="1" applyFont="1" applyBorder="1"/>
    <xf numFmtId="3" fontId="5" fillId="0" borderId="3" xfId="3" applyNumberFormat="1" applyFont="1" applyBorder="1"/>
    <xf numFmtId="3" fontId="5" fillId="0" borderId="0" xfId="0" applyNumberFormat="1" applyFont="1"/>
    <xf numFmtId="1" fontId="4" fillId="2" borderId="1" xfId="3" applyNumberFormat="1" applyFont="1" applyFill="1" applyBorder="1" applyAlignment="1">
      <alignment horizontal="center"/>
    </xf>
    <xf numFmtId="1" fontId="4" fillId="2" borderId="0" xfId="3" applyNumberFormat="1" applyFont="1" applyFill="1" applyBorder="1" applyAlignment="1">
      <alignment horizontal="center"/>
    </xf>
    <xf numFmtId="1" fontId="4" fillId="2" borderId="3" xfId="3" applyNumberFormat="1" applyFont="1" applyFill="1" applyBorder="1" applyAlignment="1">
      <alignment horizontal="center"/>
    </xf>
    <xf numFmtId="0" fontId="5" fillId="2" borderId="1" xfId="2" applyFont="1" applyFill="1" applyBorder="1"/>
    <xf numFmtId="0" fontId="5" fillId="2" borderId="3" xfId="2" applyFont="1" applyFill="1" applyBorder="1"/>
    <xf numFmtId="3" fontId="4" fillId="2" borderId="3" xfId="3" applyNumberFormat="1" applyFont="1" applyFill="1" applyBorder="1" applyAlignment="1" applyProtection="1">
      <alignment horizontal="center"/>
    </xf>
    <xf numFmtId="3" fontId="4" fillId="2" borderId="3" xfId="3" applyNumberFormat="1" applyFont="1" applyFill="1" applyBorder="1"/>
    <xf numFmtId="3" fontId="5" fillId="0" borderId="3" xfId="0" applyNumberFormat="1" applyFont="1" applyFill="1" applyBorder="1"/>
    <xf numFmtId="0" fontId="5" fillId="2" borderId="5" xfId="0" applyFont="1" applyFill="1" applyBorder="1"/>
    <xf numFmtId="0" fontId="5" fillId="0" borderId="3" xfId="0" applyFont="1" applyFill="1" applyBorder="1"/>
    <xf numFmtId="3" fontId="4" fillId="2" borderId="1" xfId="3" applyNumberFormat="1" applyFont="1" applyFill="1" applyBorder="1" applyAlignment="1" applyProtection="1">
      <alignment horizontal="center"/>
    </xf>
    <xf numFmtId="3" fontId="4" fillId="2" borderId="1" xfId="3" applyNumberFormat="1" applyFont="1" applyFill="1" applyBorder="1"/>
    <xf numFmtId="0" fontId="5" fillId="2" borderId="4" xfId="0" applyFont="1" applyFill="1" applyBorder="1"/>
    <xf numFmtId="3" fontId="5" fillId="0" borderId="1" xfId="0" applyNumberFormat="1" applyFont="1" applyFill="1" applyBorder="1"/>
    <xf numFmtId="0" fontId="5" fillId="0" borderId="1" xfId="0" applyFont="1" applyFill="1" applyBorder="1"/>
    <xf numFmtId="3" fontId="4" fillId="2" borderId="7" xfId="3" applyNumberFormat="1" applyFont="1" applyFill="1" applyBorder="1" applyAlignment="1">
      <alignment horizontal="right"/>
    </xf>
    <xf numFmtId="3" fontId="5" fillId="0" borderId="6" xfId="3" applyNumberFormat="1" applyFont="1" applyBorder="1"/>
    <xf numFmtId="0" fontId="4" fillId="2" borderId="6" xfId="2" applyFont="1" applyFill="1" applyBorder="1"/>
    <xf numFmtId="0" fontId="4" fillId="2" borderId="7" xfId="0" applyFont="1" applyFill="1" applyBorder="1"/>
    <xf numFmtId="0" fontId="4" fillId="0" borderId="6" xfId="0" applyFont="1" applyFill="1" applyBorder="1"/>
    <xf numFmtId="1" fontId="4" fillId="2" borderId="6" xfId="3" applyNumberFormat="1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0" fontId="5" fillId="2" borderId="0" xfId="0" applyFont="1" applyFill="1"/>
    <xf numFmtId="0" fontId="5" fillId="0" borderId="0" xfId="0" applyFont="1"/>
    <xf numFmtId="0" fontId="4" fillId="2" borderId="0" xfId="2" applyFont="1" applyFill="1" applyAlignment="1" applyProtection="1">
      <alignment horizontal="left"/>
    </xf>
    <xf numFmtId="3" fontId="4" fillId="2" borderId="0" xfId="2" applyNumberFormat="1" applyFont="1" applyFill="1" applyBorder="1" applyAlignment="1">
      <alignment horizontal="right"/>
    </xf>
    <xf numFmtId="165" fontId="4" fillId="2" borderId="0" xfId="2" applyNumberFormat="1" applyFont="1" applyFill="1" applyBorder="1"/>
    <xf numFmtId="166" fontId="4" fillId="0" borderId="0" xfId="2" applyNumberFormat="1" applyFont="1" applyBorder="1"/>
    <xf numFmtId="14" fontId="5" fillId="0" borderId="0" xfId="0" applyNumberFormat="1" applyFont="1" applyAlignment="1">
      <alignment horizontal="left"/>
    </xf>
    <xf numFmtId="0" fontId="10" fillId="0" borderId="0" xfId="0" applyFont="1"/>
    <xf numFmtId="0" fontId="5" fillId="0" borderId="0" xfId="0" applyFont="1" applyBorder="1"/>
    <xf numFmtId="3" fontId="5" fillId="0" borderId="0" xfId="0" applyNumberFormat="1" applyFont="1" applyBorder="1"/>
    <xf numFmtId="0" fontId="5" fillId="0" borderId="0" xfId="0" applyFont="1" applyFill="1" applyAlignment="1" applyProtection="1">
      <alignment horizontal="left"/>
    </xf>
    <xf numFmtId="0" fontId="5" fillId="0" borderId="2" xfId="0" applyFont="1" applyBorder="1"/>
    <xf numFmtId="3" fontId="7" fillId="0" borderId="0" xfId="0" applyNumberFormat="1" applyFont="1" applyBorder="1"/>
    <xf numFmtId="3" fontId="7" fillId="0" borderId="0" xfId="0" applyNumberFormat="1" applyFont="1" applyBorder="1" applyAlignment="1">
      <alignment horizontal="right"/>
    </xf>
    <xf numFmtId="3" fontId="7" fillId="0" borderId="2" xfId="0" applyNumberFormat="1" applyFont="1" applyBorder="1" applyAlignment="1">
      <alignment horizontal="right"/>
    </xf>
    <xf numFmtId="3" fontId="7" fillId="0" borderId="0" xfId="0" applyNumberFormat="1" applyFont="1" applyFill="1" applyBorder="1" applyAlignment="1">
      <alignment horizontal="center"/>
    </xf>
    <xf numFmtId="3" fontId="7" fillId="0" borderId="0" xfId="0" applyNumberFormat="1" applyFont="1" applyFill="1" applyBorder="1" applyAlignment="1">
      <alignment horizontal="left"/>
    </xf>
    <xf numFmtId="3" fontId="8" fillId="0" borderId="0" xfId="0" applyNumberFormat="1" applyFont="1" applyFill="1" applyBorder="1" applyAlignment="1">
      <alignment horizontal="center"/>
    </xf>
    <xf numFmtId="3" fontId="7" fillId="0" borderId="0" xfId="0" applyNumberFormat="1" applyFont="1" applyBorder="1" applyAlignment="1">
      <alignment horizontal="center"/>
    </xf>
    <xf numFmtId="3" fontId="7" fillId="0" borderId="0" xfId="0" applyNumberFormat="1" applyFont="1" applyFill="1" applyBorder="1" applyAlignment="1" applyProtection="1">
      <alignment horizontal="center"/>
    </xf>
    <xf numFmtId="3" fontId="8" fillId="0" borderId="0" xfId="0" applyNumberFormat="1" applyFont="1" applyFill="1" applyBorder="1" applyAlignment="1" applyProtection="1">
      <alignment horizontal="center"/>
    </xf>
    <xf numFmtId="3" fontId="8" fillId="0" borderId="0" xfId="0" applyNumberFormat="1" applyFont="1" applyBorder="1"/>
    <xf numFmtId="3" fontId="7" fillId="0" borderId="0" xfId="0" applyNumberFormat="1" applyFont="1" applyFill="1" applyBorder="1" applyAlignment="1">
      <alignment horizontal="right"/>
    </xf>
    <xf numFmtId="3" fontId="8" fillId="0" borderId="0" xfId="0" applyNumberFormat="1" applyFont="1" applyFill="1" applyBorder="1" applyAlignment="1">
      <alignment horizontal="right"/>
    </xf>
    <xf numFmtId="3" fontId="7" fillId="0" borderId="0" xfId="0" applyNumberFormat="1" applyFont="1" applyFill="1" applyBorder="1"/>
    <xf numFmtId="3" fontId="7" fillId="0" borderId="2" xfId="0" applyNumberFormat="1" applyFont="1" applyFill="1" applyBorder="1" applyAlignment="1">
      <alignment horizontal="right"/>
    </xf>
    <xf numFmtId="3" fontId="8" fillId="0" borderId="2" xfId="0" applyNumberFormat="1" applyFont="1" applyFill="1" applyBorder="1" applyAlignment="1">
      <alignment horizontal="right"/>
    </xf>
    <xf numFmtId="3" fontId="7" fillId="0" borderId="2" xfId="0" applyNumberFormat="1" applyFont="1" applyFill="1" applyBorder="1"/>
    <xf numFmtId="3" fontId="7" fillId="0" borderId="1" xfId="0" applyNumberFormat="1" applyFont="1" applyBorder="1" applyAlignment="1">
      <alignment horizontal="left"/>
    </xf>
    <xf numFmtId="3" fontId="11" fillId="0" borderId="1" xfId="0" applyNumberFormat="1" applyFont="1" applyBorder="1"/>
    <xf numFmtId="3" fontId="7" fillId="0" borderId="1" xfId="0" applyNumberFormat="1" applyFont="1" applyBorder="1"/>
    <xf numFmtId="3" fontId="8" fillId="0" borderId="0" xfId="0" applyNumberFormat="1" applyFont="1" applyBorder="1" applyAlignment="1">
      <alignment horizontal="center"/>
    </xf>
    <xf numFmtId="3" fontId="7" fillId="0" borderId="1" xfId="0" applyNumberFormat="1" applyFont="1" applyFill="1" applyBorder="1" applyAlignment="1" applyProtection="1">
      <alignment horizontal="left"/>
    </xf>
    <xf numFmtId="3" fontId="7" fillId="0" borderId="4" xfId="0" applyNumberFormat="1" applyFont="1" applyFill="1" applyBorder="1" applyAlignment="1" applyProtection="1">
      <alignment horizontal="left"/>
    </xf>
    <xf numFmtId="3" fontId="7" fillId="0" borderId="3" xfId="0" applyNumberFormat="1" applyFont="1" applyBorder="1"/>
    <xf numFmtId="3" fontId="7" fillId="0" borderId="3" xfId="0" applyNumberFormat="1" applyFont="1" applyBorder="1" applyAlignment="1">
      <alignment horizontal="center"/>
    </xf>
    <xf numFmtId="3" fontId="7" fillId="0" borderId="5" xfId="0" applyNumberFormat="1" applyFont="1" applyBorder="1"/>
    <xf numFmtId="10" fontId="4" fillId="2" borderId="6" xfId="1" applyNumberFormat="1" applyFont="1" applyFill="1" applyBorder="1" applyAlignment="1">
      <alignment horizontal="center"/>
    </xf>
    <xf numFmtId="3" fontId="4" fillId="2" borderId="3" xfId="0" applyNumberFormat="1" applyFont="1" applyFill="1" applyBorder="1"/>
    <xf numFmtId="0" fontId="4" fillId="0" borderId="0" xfId="2" applyFont="1" applyFill="1"/>
    <xf numFmtId="0" fontId="10" fillId="2" borderId="0" xfId="2" applyFont="1" applyFill="1"/>
    <xf numFmtId="3" fontId="5" fillId="2" borderId="1" xfId="3" applyNumberFormat="1" applyFont="1" applyFill="1" applyBorder="1" applyAlignment="1">
      <alignment horizontal="center"/>
    </xf>
    <xf numFmtId="3" fontId="5" fillId="2" borderId="0" xfId="3" applyNumberFormat="1" applyFont="1" applyFill="1" applyBorder="1" applyAlignment="1">
      <alignment horizontal="center"/>
    </xf>
    <xf numFmtId="3" fontId="5" fillId="2" borderId="3" xfId="3" applyNumberFormat="1" applyFont="1" applyFill="1" applyBorder="1" applyAlignment="1">
      <alignment horizontal="center"/>
    </xf>
    <xf numFmtId="3" fontId="8" fillId="0" borderId="0" xfId="0" applyNumberFormat="1" applyFont="1" applyBorder="1" applyAlignment="1">
      <alignment horizontal="center"/>
    </xf>
    <xf numFmtId="1" fontId="7" fillId="0" borderId="0" xfId="0" applyNumberFormat="1" applyFont="1" applyBorder="1" applyAlignment="1">
      <alignment horizontal="center"/>
    </xf>
    <xf numFmtId="1" fontId="8" fillId="0" borderId="0" xfId="0" applyNumberFormat="1" applyFont="1" applyBorder="1" applyAlignment="1">
      <alignment horizontal="center"/>
    </xf>
    <xf numFmtId="49" fontId="7" fillId="0" borderId="0" xfId="0" applyNumberFormat="1" applyFont="1" applyBorder="1"/>
    <xf numFmtId="3" fontId="5" fillId="0" borderId="0" xfId="0" applyNumberFormat="1" applyFont="1" applyAlignment="1">
      <alignment horizontal="center"/>
    </xf>
    <xf numFmtId="0" fontId="5" fillId="0" borderId="0" xfId="3" applyNumberFormat="1" applyFont="1" applyBorder="1"/>
    <xf numFmtId="3" fontId="5" fillId="2" borderId="0" xfId="3" applyNumberFormat="1" applyFont="1" applyFill="1" applyBorder="1" applyAlignment="1">
      <alignment horizontal="center"/>
    </xf>
    <xf numFmtId="3" fontId="5" fillId="2" borderId="3" xfId="3" applyNumberFormat="1" applyFont="1" applyFill="1" applyBorder="1" applyAlignment="1">
      <alignment horizontal="center"/>
    </xf>
    <xf numFmtId="0" fontId="4" fillId="2" borderId="0" xfId="2" applyFont="1" applyFill="1" applyBorder="1"/>
    <xf numFmtId="3" fontId="4" fillId="2" borderId="0" xfId="3" applyNumberFormat="1" applyFont="1" applyFill="1" applyBorder="1" applyAlignment="1" applyProtection="1">
      <alignment horizontal="center"/>
    </xf>
    <xf numFmtId="10" fontId="4" fillId="2" borderId="0" xfId="1" applyNumberFormat="1" applyFont="1" applyFill="1" applyBorder="1" applyAlignment="1">
      <alignment horizontal="center"/>
    </xf>
    <xf numFmtId="0" fontId="4" fillId="2" borderId="2" xfId="0" applyFont="1" applyFill="1" applyBorder="1"/>
    <xf numFmtId="3" fontId="4" fillId="0" borderId="0" xfId="0" applyNumberFormat="1" applyFont="1" applyFill="1" applyBorder="1"/>
    <xf numFmtId="0" fontId="4" fillId="0" borderId="0" xfId="0" applyFont="1" applyFill="1" applyBorder="1"/>
    <xf numFmtId="3" fontId="5" fillId="0" borderId="0" xfId="0" applyNumberFormat="1" applyFont="1" applyFill="1" applyBorder="1"/>
    <xf numFmtId="1" fontId="5" fillId="2" borderId="0" xfId="3" applyNumberFormat="1" applyFont="1" applyFill="1" applyBorder="1" applyAlignment="1">
      <alignment horizontal="center"/>
    </xf>
    <xf numFmtId="10" fontId="5" fillId="2" borderId="0" xfId="1" applyNumberFormat="1" applyFont="1" applyFill="1" applyBorder="1" applyAlignment="1">
      <alignment horizontal="center"/>
    </xf>
    <xf numFmtId="0" fontId="5" fillId="0" borderId="0" xfId="0" applyFont="1" applyFill="1" applyBorder="1"/>
    <xf numFmtId="3" fontId="12" fillId="2" borderId="0" xfId="3" applyNumberFormat="1" applyFont="1" applyFill="1" applyBorder="1" applyAlignment="1" applyProtection="1">
      <alignment horizontal="center"/>
    </xf>
    <xf numFmtId="3" fontId="12" fillId="2" borderId="0" xfId="3" applyNumberFormat="1" applyFont="1" applyFill="1" applyBorder="1" applyAlignment="1">
      <alignment horizontal="center"/>
    </xf>
    <xf numFmtId="3" fontId="5" fillId="2" borderId="1" xfId="3" applyNumberFormat="1" applyFont="1" applyFill="1" applyBorder="1" applyAlignment="1">
      <alignment horizontal="center"/>
    </xf>
    <xf numFmtId="3" fontId="5" fillId="2" borderId="0" xfId="3" applyNumberFormat="1" applyFont="1" applyFill="1" applyBorder="1" applyAlignment="1">
      <alignment horizontal="center"/>
    </xf>
    <xf numFmtId="3" fontId="5" fillId="2" borderId="3" xfId="3" applyNumberFormat="1" applyFont="1" applyFill="1" applyBorder="1" applyAlignment="1">
      <alignment horizontal="center"/>
    </xf>
    <xf numFmtId="3" fontId="12" fillId="2" borderId="3" xfId="3" applyNumberFormat="1" applyFont="1" applyFill="1" applyBorder="1" applyAlignment="1" applyProtection="1">
      <alignment horizontal="center"/>
    </xf>
    <xf numFmtId="3" fontId="12" fillId="2" borderId="3" xfId="3" applyNumberFormat="1" applyFont="1" applyFill="1" applyBorder="1" applyAlignment="1">
      <alignment horizontal="center"/>
    </xf>
    <xf numFmtId="1" fontId="5" fillId="2" borderId="3" xfId="3" applyNumberFormat="1" applyFont="1" applyFill="1" applyBorder="1" applyAlignment="1">
      <alignment horizontal="center"/>
    </xf>
    <xf numFmtId="10" fontId="5" fillId="2" borderId="3" xfId="1" applyNumberFormat="1" applyFont="1" applyFill="1" applyBorder="1" applyAlignment="1">
      <alignment horizontal="center"/>
    </xf>
    <xf numFmtId="1" fontId="5" fillId="2" borderId="1" xfId="3" applyNumberFormat="1" applyFont="1" applyFill="1" applyBorder="1" applyAlignment="1">
      <alignment horizontal="center"/>
    </xf>
    <xf numFmtId="1" fontId="5" fillId="2" borderId="6" xfId="3" applyNumberFormat="1" applyFont="1" applyFill="1" applyBorder="1" applyAlignment="1">
      <alignment horizontal="center"/>
    </xf>
    <xf numFmtId="3" fontId="5" fillId="2" borderId="6" xfId="3" applyNumberFormat="1" applyFont="1" applyFill="1" applyBorder="1" applyAlignment="1" applyProtection="1">
      <alignment horizontal="center"/>
    </xf>
    <xf numFmtId="3" fontId="5" fillId="2" borderId="1" xfId="3" applyNumberFormat="1" applyFont="1" applyFill="1" applyBorder="1" applyAlignment="1">
      <alignment horizontal="center"/>
    </xf>
    <xf numFmtId="3" fontId="5" fillId="2" borderId="0" xfId="3" applyNumberFormat="1" applyFont="1" applyFill="1" applyBorder="1" applyAlignment="1">
      <alignment horizontal="center"/>
    </xf>
    <xf numFmtId="3" fontId="5" fillId="2" borderId="3" xfId="3" applyNumberFormat="1" applyFont="1" applyFill="1" applyBorder="1" applyAlignment="1">
      <alignment horizontal="center"/>
    </xf>
    <xf numFmtId="3" fontId="13" fillId="0" borderId="0" xfId="0" applyNumberFormat="1" applyFont="1" applyBorder="1" applyAlignment="1">
      <alignment horizontal="center"/>
    </xf>
    <xf numFmtId="3" fontId="5" fillId="2" borderId="1" xfId="3" applyNumberFormat="1" applyFont="1" applyFill="1" applyBorder="1" applyAlignment="1">
      <alignment horizontal="center"/>
    </xf>
    <xf numFmtId="3" fontId="5" fillId="2" borderId="3" xfId="3" applyNumberFormat="1" applyFont="1" applyFill="1" applyBorder="1" applyAlignment="1">
      <alignment horizontal="center"/>
    </xf>
    <xf numFmtId="3" fontId="5" fillId="2" borderId="1" xfId="3" applyNumberFormat="1" applyFont="1" applyFill="1" applyBorder="1" applyAlignment="1">
      <alignment horizontal="center"/>
    </xf>
    <xf numFmtId="3" fontId="5" fillId="2" borderId="0" xfId="3" applyNumberFormat="1" applyFont="1" applyFill="1" applyBorder="1" applyAlignment="1">
      <alignment horizontal="center"/>
    </xf>
    <xf numFmtId="3" fontId="5" fillId="2" borderId="3" xfId="3" applyNumberFormat="1" applyFont="1" applyFill="1" applyBorder="1" applyAlignment="1">
      <alignment horizontal="center"/>
    </xf>
    <xf numFmtId="3" fontId="5" fillId="2" borderId="1" xfId="3" applyNumberFormat="1" applyFont="1" applyFill="1" applyBorder="1" applyAlignment="1">
      <alignment horizontal="center"/>
    </xf>
    <xf numFmtId="3" fontId="5" fillId="2" borderId="0" xfId="3" applyNumberFormat="1" applyFont="1" applyFill="1" applyBorder="1" applyAlignment="1">
      <alignment horizontal="center"/>
    </xf>
    <xf numFmtId="3" fontId="5" fillId="2" borderId="3" xfId="3" applyNumberFormat="1" applyFont="1" applyFill="1" applyBorder="1" applyAlignment="1">
      <alignment horizontal="center"/>
    </xf>
    <xf numFmtId="0" fontId="6" fillId="0" borderId="0" xfId="0" applyFont="1" applyFill="1"/>
    <xf numFmtId="3" fontId="6" fillId="0" borderId="0" xfId="0" applyNumberFormat="1" applyFont="1" applyFill="1"/>
    <xf numFmtId="3" fontId="5" fillId="0" borderId="0" xfId="0" applyNumberFormat="1" applyFont="1" applyFill="1"/>
    <xf numFmtId="3" fontId="5" fillId="0" borderId="1" xfId="3" applyNumberFormat="1" applyFont="1" applyFill="1" applyBorder="1"/>
    <xf numFmtId="3" fontId="5" fillId="0" borderId="0" xfId="3" applyNumberFormat="1" applyFont="1" applyFill="1" applyBorder="1"/>
    <xf numFmtId="3" fontId="5" fillId="0" borderId="3" xfId="3" applyNumberFormat="1" applyFont="1" applyFill="1" applyBorder="1"/>
    <xf numFmtId="3" fontId="5" fillId="0" borderId="6" xfId="3" applyNumberFormat="1" applyFont="1" applyFill="1" applyBorder="1"/>
    <xf numFmtId="0" fontId="5" fillId="0" borderId="0" xfId="3" applyNumberFormat="1" applyFont="1" applyFill="1" applyBorder="1"/>
    <xf numFmtId="3" fontId="7" fillId="0" borderId="1" xfId="0" applyNumberFormat="1" applyFont="1" applyFill="1" applyBorder="1"/>
    <xf numFmtId="3" fontId="8" fillId="0" borderId="0" xfId="0" applyNumberFormat="1" applyFont="1" applyFill="1" applyBorder="1"/>
    <xf numFmtId="3" fontId="7" fillId="0" borderId="3" xfId="0" applyNumberFormat="1" applyFont="1" applyFill="1" applyBorder="1"/>
    <xf numFmtId="3" fontId="5" fillId="2" borderId="1" xfId="3" applyNumberFormat="1" applyFont="1" applyFill="1" applyBorder="1" applyAlignment="1">
      <alignment horizontal="center"/>
    </xf>
    <xf numFmtId="3" fontId="5" fillId="2" borderId="0" xfId="3" applyNumberFormat="1" applyFont="1" applyFill="1" applyBorder="1" applyAlignment="1">
      <alignment horizontal="center"/>
    </xf>
    <xf numFmtId="3" fontId="5" fillId="2" borderId="3" xfId="3" applyNumberFormat="1" applyFont="1" applyFill="1" applyBorder="1" applyAlignment="1">
      <alignment horizontal="center"/>
    </xf>
    <xf numFmtId="3" fontId="4" fillId="2" borderId="2" xfId="3" applyNumberFormat="1" applyFont="1" applyFill="1" applyBorder="1" applyAlignment="1">
      <alignment horizontal="right"/>
    </xf>
    <xf numFmtId="3" fontId="5" fillId="2" borderId="1" xfId="3" applyNumberFormat="1" applyFont="1" applyFill="1" applyBorder="1" applyAlignment="1">
      <alignment horizontal="center"/>
    </xf>
    <xf numFmtId="3" fontId="5" fillId="2" borderId="0" xfId="3" applyNumberFormat="1" applyFont="1" applyFill="1" applyBorder="1" applyAlignment="1">
      <alignment horizontal="center"/>
    </xf>
    <xf numFmtId="3" fontId="5" fillId="2" borderId="3" xfId="3" applyNumberFormat="1" applyFont="1" applyFill="1" applyBorder="1" applyAlignment="1">
      <alignment horizontal="center"/>
    </xf>
    <xf numFmtId="3" fontId="5" fillId="2" borderId="1" xfId="3" applyNumberFormat="1" applyFont="1" applyFill="1" applyBorder="1" applyAlignment="1">
      <alignment horizontal="center"/>
    </xf>
    <xf numFmtId="3" fontId="5" fillId="2" borderId="0" xfId="3" applyNumberFormat="1" applyFont="1" applyFill="1" applyBorder="1" applyAlignment="1">
      <alignment horizontal="center"/>
    </xf>
    <xf numFmtId="3" fontId="5" fillId="2" borderId="3" xfId="3" applyNumberFormat="1" applyFont="1" applyFill="1" applyBorder="1" applyAlignment="1">
      <alignment horizontal="center"/>
    </xf>
    <xf numFmtId="0" fontId="14" fillId="2" borderId="0" xfId="2" applyFont="1" applyFill="1" applyAlignment="1">
      <alignment horizontal="center"/>
    </xf>
    <xf numFmtId="0" fontId="12" fillId="2" borderId="0" xfId="2" applyFont="1" applyFill="1" applyAlignment="1">
      <alignment horizontal="center"/>
    </xf>
    <xf numFmtId="1" fontId="14" fillId="2" borderId="3" xfId="3" applyNumberFormat="1" applyFont="1" applyFill="1" applyBorder="1" applyAlignment="1">
      <alignment horizontal="center"/>
    </xf>
    <xf numFmtId="3" fontId="14" fillId="2" borderId="3" xfId="3" applyNumberFormat="1" applyFont="1" applyFill="1" applyBorder="1" applyAlignment="1" applyProtection="1">
      <alignment horizontal="center"/>
    </xf>
    <xf numFmtId="3" fontId="14" fillId="2" borderId="3" xfId="3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3" fontId="4" fillId="0" borderId="0" xfId="0" applyNumberFormat="1" applyFont="1" applyFill="1" applyBorder="1" applyAlignment="1">
      <alignment horizontal="right"/>
    </xf>
    <xf numFmtId="0" fontId="5" fillId="2" borderId="2" xfId="0" applyFont="1" applyFill="1" applyBorder="1" applyAlignment="1">
      <alignment horizontal="right"/>
    </xf>
    <xf numFmtId="3" fontId="5" fillId="0" borderId="0" xfId="0" applyNumberFormat="1" applyFont="1" applyFill="1" applyBorder="1" applyAlignment="1">
      <alignment horizontal="right"/>
    </xf>
    <xf numFmtId="3" fontId="4" fillId="2" borderId="4" xfId="3" applyNumberFormat="1" applyFont="1" applyFill="1" applyBorder="1" applyAlignment="1">
      <alignment horizontal="right"/>
    </xf>
    <xf numFmtId="3" fontId="4" fillId="2" borderId="5" xfId="3" applyNumberFormat="1" applyFont="1" applyFill="1" applyBorder="1" applyAlignment="1">
      <alignment horizontal="right"/>
    </xf>
    <xf numFmtId="3" fontId="5" fillId="0" borderId="3" xfId="0" applyNumberFormat="1" applyFont="1" applyBorder="1"/>
    <xf numFmtId="3" fontId="5" fillId="2" borderId="0" xfId="3" applyNumberFormat="1" applyFont="1" applyFill="1" applyBorder="1" applyAlignment="1">
      <alignment horizontal="center"/>
    </xf>
    <xf numFmtId="3" fontId="5" fillId="2" borderId="1" xfId="3" applyNumberFormat="1" applyFont="1" applyFill="1" applyBorder="1" applyAlignment="1" applyProtection="1">
      <alignment horizontal="center"/>
    </xf>
    <xf numFmtId="3" fontId="5" fillId="2" borderId="0" xfId="3" applyNumberFormat="1" applyFont="1" applyFill="1" applyBorder="1" applyAlignment="1" applyProtection="1">
      <alignment horizontal="center"/>
    </xf>
    <xf numFmtId="3" fontId="5" fillId="2" borderId="1" xfId="3" applyNumberFormat="1" applyFont="1" applyFill="1" applyBorder="1" applyAlignment="1">
      <alignment horizontal="center"/>
    </xf>
    <xf numFmtId="3" fontId="5" fillId="2" borderId="3" xfId="3" applyNumberFormat="1" applyFont="1" applyFill="1" applyBorder="1" applyAlignment="1">
      <alignment horizontal="center"/>
    </xf>
    <xf numFmtId="3" fontId="5" fillId="2" borderId="1" xfId="3" applyNumberFormat="1" applyFont="1" applyFill="1" applyBorder="1" applyAlignment="1">
      <alignment horizontal="center"/>
    </xf>
    <xf numFmtId="3" fontId="5" fillId="2" borderId="0" xfId="3" applyNumberFormat="1" applyFont="1" applyFill="1" applyBorder="1" applyAlignment="1">
      <alignment horizontal="center"/>
    </xf>
    <xf numFmtId="3" fontId="5" fillId="2" borderId="3" xfId="3" applyNumberFormat="1" applyFont="1" applyFill="1" applyBorder="1" applyAlignment="1">
      <alignment horizontal="center"/>
    </xf>
    <xf numFmtId="3" fontId="5" fillId="2" borderId="1" xfId="3" applyNumberFormat="1" applyFont="1" applyFill="1" applyBorder="1" applyAlignment="1" applyProtection="1">
      <alignment horizontal="center"/>
    </xf>
    <xf numFmtId="3" fontId="5" fillId="2" borderId="0" xfId="3" applyNumberFormat="1" applyFont="1" applyFill="1" applyBorder="1" applyAlignment="1" applyProtection="1">
      <alignment horizontal="center"/>
    </xf>
    <xf numFmtId="0" fontId="15" fillId="0" borderId="0" xfId="0" applyFont="1"/>
    <xf numFmtId="0" fontId="16" fillId="0" borderId="0" xfId="0" applyFont="1"/>
    <xf numFmtId="0" fontId="0" fillId="0" borderId="0" xfId="0" applyAlignment="1">
      <alignment horizontal="right"/>
    </xf>
    <xf numFmtId="3" fontId="0" fillId="0" borderId="0" xfId="0" applyNumberFormat="1"/>
    <xf numFmtId="0" fontId="17" fillId="0" borderId="0" xfId="0" applyFont="1"/>
    <xf numFmtId="3" fontId="17" fillId="0" borderId="0" xfId="0" applyNumberFormat="1" applyFont="1"/>
    <xf numFmtId="1" fontId="17" fillId="0" borderId="0" xfId="0" applyNumberFormat="1" applyFont="1"/>
    <xf numFmtId="3" fontId="19" fillId="0" borderId="8" xfId="8" applyNumberFormat="1" applyFont="1" applyBorder="1" applyAlignment="1">
      <alignment horizontal="right"/>
    </xf>
    <xf numFmtId="168" fontId="20" fillId="0" borderId="8" xfId="8" applyNumberFormat="1" applyFont="1" applyBorder="1" applyAlignment="1">
      <alignment horizontal="right"/>
    </xf>
    <xf numFmtId="165" fontId="21" fillId="0" borderId="0" xfId="0" applyNumberFormat="1" applyFont="1"/>
    <xf numFmtId="0" fontId="0" fillId="0" borderId="8" xfId="0" applyBorder="1"/>
    <xf numFmtId="165" fontId="22" fillId="0" borderId="0" xfId="0" applyNumberFormat="1" applyFont="1"/>
    <xf numFmtId="0" fontId="20" fillId="0" borderId="0" xfId="8" applyFont="1" applyAlignment="1">
      <alignment horizontal="left"/>
    </xf>
    <xf numFmtId="168" fontId="20" fillId="0" borderId="0" xfId="8" applyNumberFormat="1" applyFont="1" applyAlignment="1">
      <alignment horizontal="right"/>
    </xf>
    <xf numFmtId="0" fontId="0" fillId="0" borderId="0" xfId="0"/>
    <xf numFmtId="3" fontId="24" fillId="3" borderId="1" xfId="0" applyNumberFormat="1" applyFont="1" applyFill="1" applyBorder="1" applyAlignment="1">
      <alignment horizontal="left"/>
    </xf>
    <xf numFmtId="3" fontId="24" fillId="3" borderId="3" xfId="0" applyNumberFormat="1" applyFont="1" applyFill="1" applyBorder="1" applyAlignment="1">
      <alignment horizontal="right"/>
    </xf>
    <xf numFmtId="3" fontId="24" fillId="3" borderId="1" xfId="0" applyNumberFormat="1" applyFont="1" applyFill="1" applyBorder="1" applyAlignment="1">
      <alignment horizontal="right"/>
    </xf>
    <xf numFmtId="170" fontId="24" fillId="3" borderId="1" xfId="0" applyNumberFormat="1" applyFont="1" applyFill="1" applyBorder="1" applyAlignment="1">
      <alignment horizontal="right"/>
    </xf>
    <xf numFmtId="3" fontId="21" fillId="3" borderId="3" xfId="0" applyNumberFormat="1" applyFont="1" applyFill="1" applyBorder="1" applyAlignment="1">
      <alignment horizontal="right"/>
    </xf>
    <xf numFmtId="165" fontId="21" fillId="2" borderId="0" xfId="0" applyNumberFormat="1" applyFont="1" applyFill="1"/>
    <xf numFmtId="165" fontId="21" fillId="2" borderId="0" xfId="0" applyNumberFormat="1" applyFont="1" applyFill="1" applyAlignment="1">
      <alignment horizontal="right"/>
    </xf>
    <xf numFmtId="3" fontId="24" fillId="2" borderId="0" xfId="0" applyNumberFormat="1" applyFont="1" applyFill="1" applyAlignment="1">
      <alignment horizontal="right"/>
    </xf>
    <xf numFmtId="165" fontId="23" fillId="2" borderId="0" xfId="0" applyNumberFormat="1" applyFont="1" applyFill="1"/>
    <xf numFmtId="169" fontId="21" fillId="2" borderId="0" xfId="0" applyNumberFormat="1" applyFont="1" applyFill="1" applyAlignment="1">
      <alignment horizontal="right"/>
    </xf>
    <xf numFmtId="165" fontId="24" fillId="2" borderId="0" xfId="0" applyNumberFormat="1" applyFont="1" applyFill="1"/>
    <xf numFmtId="0" fontId="25" fillId="2" borderId="0" xfId="0" applyFont="1" applyFill="1" applyAlignment="1">
      <alignment vertical="center"/>
    </xf>
    <xf numFmtId="165" fontId="21" fillId="2" borderId="0" xfId="0" applyNumberFormat="1" applyFont="1" applyFill="1" applyBorder="1"/>
    <xf numFmtId="165" fontId="24" fillId="2" borderId="0" xfId="0" applyNumberFormat="1" applyFont="1" applyFill="1" applyBorder="1" applyAlignment="1">
      <alignment horizontal="right"/>
    </xf>
    <xf numFmtId="165" fontId="21" fillId="2" borderId="0" xfId="0" applyNumberFormat="1" applyFont="1" applyFill="1" applyBorder="1" applyAlignment="1">
      <alignment horizontal="right"/>
    </xf>
    <xf numFmtId="165" fontId="24" fillId="2" borderId="0" xfId="0" applyNumberFormat="1" applyFont="1" applyFill="1" applyBorder="1"/>
    <xf numFmtId="3" fontId="24" fillId="2" borderId="0" xfId="0" applyNumberFormat="1" applyFont="1" applyFill="1" applyBorder="1"/>
    <xf numFmtId="166" fontId="21" fillId="2" borderId="0" xfId="0" applyNumberFormat="1" applyFont="1" applyFill="1" applyBorder="1"/>
    <xf numFmtId="165" fontId="26" fillId="2" borderId="0" xfId="0" applyNumberFormat="1" applyFont="1" applyFill="1"/>
    <xf numFmtId="170" fontId="21" fillId="2" borderId="0" xfId="0" applyNumberFormat="1" applyFont="1" applyFill="1" applyAlignment="1">
      <alignment horizontal="right"/>
    </xf>
    <xf numFmtId="165" fontId="24" fillId="2" borderId="1" xfId="0" applyNumberFormat="1" applyFont="1" applyFill="1" applyBorder="1" applyAlignment="1">
      <alignment horizontal="right"/>
    </xf>
    <xf numFmtId="166" fontId="24" fillId="2" borderId="1" xfId="0" applyNumberFormat="1" applyFont="1" applyFill="1" applyBorder="1" applyAlignment="1">
      <alignment horizontal="right"/>
    </xf>
    <xf numFmtId="3" fontId="24" fillId="2" borderId="1" xfId="0" applyNumberFormat="1" applyFont="1" applyFill="1" applyBorder="1" applyAlignment="1">
      <alignment horizontal="right"/>
    </xf>
    <xf numFmtId="3" fontId="24" fillId="2" borderId="0" xfId="0" applyNumberFormat="1" applyFont="1" applyFill="1" applyBorder="1" applyAlignment="1">
      <alignment horizontal="right"/>
    </xf>
    <xf numFmtId="165" fontId="21" fillId="2" borderId="1" xfId="0" applyNumberFormat="1" applyFont="1" applyFill="1" applyBorder="1"/>
    <xf numFmtId="165" fontId="24" fillId="2" borderId="0" xfId="0" applyNumberFormat="1" applyFont="1" applyFill="1" applyAlignment="1">
      <alignment horizontal="right"/>
    </xf>
    <xf numFmtId="165" fontId="24" fillId="4" borderId="6" xfId="0" applyNumberFormat="1" applyFont="1" applyFill="1" applyBorder="1" applyAlignment="1">
      <alignment horizontal="right"/>
    </xf>
    <xf numFmtId="3" fontId="24" fillId="4" borderId="6" xfId="0" applyNumberFormat="1" applyFont="1" applyFill="1" applyBorder="1" applyAlignment="1">
      <alignment horizontal="right"/>
    </xf>
    <xf numFmtId="165" fontId="24" fillId="4" borderId="6" xfId="0" applyNumberFormat="1" applyFont="1" applyFill="1" applyBorder="1"/>
    <xf numFmtId="3" fontId="5" fillId="2" borderId="0" xfId="3" applyNumberFormat="1" applyFont="1" applyFill="1" applyBorder="1" applyAlignment="1">
      <alignment horizontal="center"/>
    </xf>
    <xf numFmtId="3" fontId="5" fillId="2" borderId="1" xfId="3" applyNumberFormat="1" applyFont="1" applyFill="1" applyBorder="1" applyAlignment="1">
      <alignment horizontal="center"/>
    </xf>
    <xf numFmtId="3" fontId="5" fillId="2" borderId="3" xfId="3" applyNumberFormat="1" applyFont="1" applyFill="1" applyBorder="1" applyAlignment="1">
      <alignment horizontal="center"/>
    </xf>
    <xf numFmtId="3" fontId="5" fillId="2" borderId="1" xfId="3" applyNumberFormat="1" applyFont="1" applyFill="1" applyBorder="1" applyAlignment="1" applyProtection="1">
      <alignment horizontal="center"/>
    </xf>
    <xf numFmtId="3" fontId="5" fillId="2" borderId="3" xfId="3" applyNumberFormat="1" applyFont="1" applyFill="1" applyBorder="1" applyAlignment="1" applyProtection="1">
      <alignment horizontal="center"/>
    </xf>
    <xf numFmtId="3" fontId="5" fillId="2" borderId="0" xfId="3" applyNumberFormat="1" applyFont="1" applyFill="1" applyBorder="1" applyAlignment="1" applyProtection="1">
      <alignment horizontal="center"/>
    </xf>
    <xf numFmtId="171" fontId="5" fillId="2" borderId="3" xfId="3" applyNumberFormat="1" applyFont="1" applyFill="1" applyBorder="1" applyAlignment="1">
      <alignment horizontal="center"/>
    </xf>
    <xf numFmtId="0" fontId="4" fillId="2" borderId="0" xfId="2" applyFont="1" applyFill="1"/>
    <xf numFmtId="0" fontId="4" fillId="0" borderId="0" xfId="2" applyFont="1"/>
    <xf numFmtId="3" fontId="5" fillId="2" borderId="0" xfId="3" applyNumberFormat="1" applyFont="1" applyFill="1"/>
    <xf numFmtId="3" fontId="4" fillId="2" borderId="0" xfId="3" applyNumberFormat="1" applyFont="1" applyFill="1"/>
    <xf numFmtId="3" fontId="4" fillId="2" borderId="0" xfId="3" applyNumberFormat="1" applyFont="1" applyFill="1" applyAlignment="1">
      <alignment horizontal="center"/>
    </xf>
    <xf numFmtId="3" fontId="5" fillId="2" borderId="0" xfId="3" applyNumberFormat="1" applyFont="1" applyFill="1" applyAlignment="1">
      <alignment horizontal="center"/>
    </xf>
    <xf numFmtId="0" fontId="5" fillId="2" borderId="0" xfId="2" applyFont="1" applyFill="1" applyAlignment="1">
      <alignment horizontal="left"/>
    </xf>
    <xf numFmtId="167" fontId="5" fillId="2" borderId="0" xfId="2" applyNumberFormat="1" applyFont="1" applyFill="1" applyAlignment="1">
      <alignment horizontal="center"/>
    </xf>
    <xf numFmtId="3" fontId="12" fillId="2" borderId="0" xfId="3" applyNumberFormat="1" applyFont="1" applyFill="1" applyAlignment="1">
      <alignment horizontal="center"/>
    </xf>
    <xf numFmtId="167" fontId="5" fillId="0" borderId="0" xfId="2" applyNumberFormat="1" applyFont="1" applyAlignment="1">
      <alignment horizontal="center"/>
    </xf>
    <xf numFmtId="1" fontId="4" fillId="2" borderId="0" xfId="3" applyNumberFormat="1" applyFont="1" applyFill="1" applyAlignment="1">
      <alignment horizontal="center"/>
    </xf>
    <xf numFmtId="49" fontId="5" fillId="2" borderId="0" xfId="2" applyNumberFormat="1" applyFont="1" applyFill="1" applyAlignment="1">
      <alignment horizontal="center"/>
    </xf>
    <xf numFmtId="1" fontId="5" fillId="2" borderId="0" xfId="3" applyNumberFormat="1" applyFont="1" applyFill="1" applyAlignment="1">
      <alignment horizontal="center"/>
    </xf>
    <xf numFmtId="0" fontId="4" fillId="2" borderId="0" xfId="2" applyFont="1" applyFill="1" applyAlignment="1">
      <alignment horizontal="left"/>
    </xf>
    <xf numFmtId="3" fontId="4" fillId="2" borderId="0" xfId="2" applyNumberFormat="1" applyFont="1" applyFill="1" applyAlignment="1">
      <alignment horizontal="right"/>
    </xf>
    <xf numFmtId="165" fontId="4" fillId="2" borderId="0" xfId="2" applyNumberFormat="1" applyFont="1" applyFill="1"/>
    <xf numFmtId="3" fontId="4" fillId="0" borderId="0" xfId="0" applyNumberFormat="1" applyFont="1" applyAlignment="1">
      <alignment horizontal="right"/>
    </xf>
    <xf numFmtId="166" fontId="4" fillId="0" borderId="0" xfId="2" applyNumberFormat="1" applyFont="1"/>
    <xf numFmtId="3" fontId="5" fillId="0" borderId="1" xfId="0" applyNumberFormat="1" applyFont="1" applyBorder="1"/>
    <xf numFmtId="3" fontId="4" fillId="0" borderId="6" xfId="0" applyNumberFormat="1" applyFont="1" applyBorder="1"/>
    <xf numFmtId="3" fontId="4" fillId="0" borderId="0" xfId="0" applyNumberFormat="1" applyFont="1"/>
    <xf numFmtId="3" fontId="5" fillId="0" borderId="0" xfId="0" applyNumberFormat="1" applyFont="1" applyAlignment="1">
      <alignment horizontal="right"/>
    </xf>
    <xf numFmtId="3" fontId="5" fillId="0" borderId="0" xfId="3" applyNumberFormat="1" applyFont="1"/>
    <xf numFmtId="0" fontId="4" fillId="0" borderId="6" xfId="0" applyFont="1" applyBorder="1"/>
    <xf numFmtId="0" fontId="4" fillId="0" borderId="0" xfId="0" applyFont="1"/>
    <xf numFmtId="0" fontId="5" fillId="0" borderId="3" xfId="0" applyFont="1" applyBorder="1"/>
    <xf numFmtId="0" fontId="5" fillId="0" borderId="0" xfId="0" applyFont="1" applyAlignment="1">
      <alignment horizontal="center"/>
    </xf>
    <xf numFmtId="0" fontId="5" fillId="0" borderId="1" xfId="0" applyFont="1" applyBorder="1"/>
    <xf numFmtId="3" fontId="5" fillId="2" borderId="0" xfId="3" applyNumberFormat="1" applyFont="1" applyFill="1" applyBorder="1" applyAlignment="1">
      <alignment horizontal="center"/>
    </xf>
    <xf numFmtId="3" fontId="5" fillId="2" borderId="1" xfId="3" applyNumberFormat="1" applyFont="1" applyFill="1" applyBorder="1" applyAlignment="1">
      <alignment horizontal="center"/>
    </xf>
    <xf numFmtId="3" fontId="5" fillId="2" borderId="3" xfId="3" applyNumberFormat="1" applyFont="1" applyFill="1" applyBorder="1" applyAlignment="1">
      <alignment horizontal="center"/>
    </xf>
    <xf numFmtId="3" fontId="5" fillId="2" borderId="1" xfId="3" applyNumberFormat="1" applyFont="1" applyFill="1" applyBorder="1" applyAlignment="1" applyProtection="1">
      <alignment horizontal="center"/>
    </xf>
    <xf numFmtId="3" fontId="5" fillId="2" borderId="3" xfId="3" applyNumberFormat="1" applyFont="1" applyFill="1" applyBorder="1" applyAlignment="1" applyProtection="1">
      <alignment horizontal="center"/>
    </xf>
    <xf numFmtId="3" fontId="5" fillId="2" borderId="0" xfId="3" applyNumberFormat="1" applyFont="1" applyFill="1" applyBorder="1" applyAlignment="1" applyProtection="1">
      <alignment horizontal="center"/>
    </xf>
    <xf numFmtId="3" fontId="5" fillId="2" borderId="0" xfId="3" applyNumberFormat="1" applyFont="1" applyFill="1" applyBorder="1" applyAlignment="1">
      <alignment horizontal="center"/>
    </xf>
    <xf numFmtId="3" fontId="5" fillId="2" borderId="1" xfId="3" applyNumberFormat="1" applyFont="1" applyFill="1" applyBorder="1" applyAlignment="1">
      <alignment horizontal="center"/>
    </xf>
    <xf numFmtId="3" fontId="5" fillId="2" borderId="3" xfId="3" applyNumberFormat="1" applyFont="1" applyFill="1" applyBorder="1" applyAlignment="1">
      <alignment horizontal="center"/>
    </xf>
    <xf numFmtId="3" fontId="5" fillId="2" borderId="1" xfId="3" applyNumberFormat="1" applyFont="1" applyFill="1" applyBorder="1" applyAlignment="1" applyProtection="1">
      <alignment horizontal="center"/>
    </xf>
    <xf numFmtId="3" fontId="5" fillId="2" borderId="3" xfId="3" applyNumberFormat="1" applyFont="1" applyFill="1" applyBorder="1" applyAlignment="1" applyProtection="1">
      <alignment horizontal="center"/>
    </xf>
    <xf numFmtId="3" fontId="5" fillId="2" borderId="0" xfId="3" applyNumberFormat="1" applyFont="1" applyFill="1" applyBorder="1" applyAlignment="1" applyProtection="1">
      <alignment horizontal="center"/>
    </xf>
    <xf numFmtId="0" fontId="5" fillId="5" borderId="0" xfId="2" applyFont="1" applyFill="1"/>
    <xf numFmtId="0" fontId="5" fillId="5" borderId="0" xfId="2" applyFont="1" applyFill="1" applyAlignment="1">
      <alignment horizontal="center"/>
    </xf>
    <xf numFmtId="0" fontId="5" fillId="5" borderId="0" xfId="2" applyFont="1" applyFill="1" applyBorder="1" applyAlignment="1">
      <alignment horizontal="center"/>
    </xf>
    <xf numFmtId="167" fontId="5" fillId="5" borderId="0" xfId="2" applyNumberFormat="1" applyFont="1" applyFill="1" applyBorder="1" applyAlignment="1" applyProtection="1">
      <alignment horizontal="center"/>
    </xf>
    <xf numFmtId="0" fontId="6" fillId="5" borderId="0" xfId="0" applyFont="1" applyFill="1"/>
    <xf numFmtId="0" fontId="27" fillId="5" borderId="0" xfId="2" applyFont="1" applyFill="1" applyAlignment="1">
      <alignment horizontal="center"/>
    </xf>
    <xf numFmtId="3" fontId="4" fillId="5" borderId="0" xfId="2" applyNumberFormat="1" applyFont="1" applyFill="1" applyBorder="1" applyAlignment="1">
      <alignment horizontal="right"/>
    </xf>
    <xf numFmtId="0" fontId="6" fillId="5" borderId="2" xfId="0" applyFont="1" applyFill="1" applyBorder="1"/>
    <xf numFmtId="3" fontId="6" fillId="5" borderId="0" xfId="0" applyNumberFormat="1" applyFont="1" applyFill="1"/>
    <xf numFmtId="0" fontId="5" fillId="5" borderId="3" xfId="2" applyFont="1" applyFill="1" applyBorder="1"/>
    <xf numFmtId="3" fontId="5" fillId="5" borderId="3" xfId="3" applyNumberFormat="1" applyFont="1" applyFill="1" applyBorder="1" applyAlignment="1">
      <alignment horizontal="center"/>
    </xf>
    <xf numFmtId="171" fontId="5" fillId="5" borderId="3" xfId="3" applyNumberFormat="1" applyFont="1" applyFill="1" applyBorder="1" applyAlignment="1">
      <alignment horizontal="center"/>
    </xf>
    <xf numFmtId="1" fontId="27" fillId="5" borderId="3" xfId="3" applyNumberFormat="1" applyFont="1" applyFill="1" applyBorder="1" applyAlignment="1">
      <alignment horizontal="center"/>
    </xf>
    <xf numFmtId="10" fontId="5" fillId="5" borderId="3" xfId="1" applyNumberFormat="1" applyFont="1" applyFill="1" applyBorder="1" applyAlignment="1">
      <alignment horizontal="center"/>
    </xf>
    <xf numFmtId="3" fontId="4" fillId="5" borderId="3" xfId="3" applyNumberFormat="1" applyFont="1" applyFill="1" applyBorder="1"/>
    <xf numFmtId="0" fontId="5" fillId="5" borderId="5" xfId="0" applyFont="1" applyFill="1" applyBorder="1"/>
    <xf numFmtId="3" fontId="5" fillId="5" borderId="3" xfId="0" applyNumberFormat="1" applyFont="1" applyFill="1" applyBorder="1"/>
    <xf numFmtId="0" fontId="5" fillId="5" borderId="3" xfId="0" applyFont="1" applyFill="1" applyBorder="1"/>
    <xf numFmtId="3" fontId="5" fillId="2" borderId="1" xfId="0" applyNumberFormat="1" applyFont="1" applyFill="1" applyBorder="1"/>
    <xf numFmtId="3" fontId="5" fillId="2" borderId="3" xfId="0" applyNumberFormat="1" applyFont="1" applyFill="1" applyBorder="1"/>
    <xf numFmtId="0" fontId="28" fillId="0" borderId="0" xfId="0" applyFont="1"/>
    <xf numFmtId="3" fontId="28" fillId="0" borderId="0" xfId="0" applyNumberFormat="1" applyFont="1"/>
    <xf numFmtId="165" fontId="28" fillId="0" borderId="0" xfId="0" applyNumberFormat="1" applyFont="1"/>
    <xf numFmtId="172" fontId="28" fillId="0" borderId="0" xfId="0" applyNumberFormat="1" applyFont="1"/>
    <xf numFmtId="4" fontId="28" fillId="2" borderId="0" xfId="0" applyNumberFormat="1" applyFont="1" applyFill="1"/>
    <xf numFmtId="4" fontId="28" fillId="2" borderId="0" xfId="0" applyNumberFormat="1" applyFont="1" applyFill="1" applyAlignment="1">
      <alignment horizontal="center"/>
    </xf>
    <xf numFmtId="0" fontId="28" fillId="2" borderId="0" xfId="0" applyFont="1" applyFill="1" applyAlignment="1">
      <alignment horizontal="center"/>
    </xf>
    <xf numFmtId="0" fontId="29" fillId="2" borderId="0" xfId="0" applyFont="1" applyFill="1" applyAlignment="1">
      <alignment horizontal="center"/>
    </xf>
    <xf numFmtId="2" fontId="29" fillId="2" borderId="0" xfId="0" applyNumberFormat="1" applyFont="1" applyFill="1" applyAlignment="1">
      <alignment horizontal="center"/>
    </xf>
    <xf numFmtId="0" fontId="28" fillId="2" borderId="0" xfId="0" applyFont="1" applyFill="1"/>
    <xf numFmtId="0" fontId="6" fillId="2" borderId="0" xfId="0" applyFont="1" applyFill="1" applyBorder="1"/>
    <xf numFmtId="3" fontId="5" fillId="2" borderId="0" xfId="2" applyNumberFormat="1" applyFont="1" applyFill="1" applyBorder="1"/>
    <xf numFmtId="0" fontId="28" fillId="2" borderId="0" xfId="0" applyFont="1" applyFill="1" applyBorder="1"/>
    <xf numFmtId="9" fontId="30" fillId="2" borderId="0" xfId="7" applyFont="1" applyFill="1" applyBorder="1" applyAlignment="1">
      <alignment horizontal="center"/>
    </xf>
    <xf numFmtId="0" fontId="28" fillId="2" borderId="0" xfId="0" applyFont="1" applyFill="1" applyBorder="1" applyAlignment="1">
      <alignment horizontal="center"/>
    </xf>
    <xf numFmtId="3" fontId="31" fillId="2" borderId="0" xfId="0" applyNumberFormat="1" applyFont="1" applyFill="1" applyBorder="1"/>
    <xf numFmtId="3" fontId="28" fillId="2" borderId="0" xfId="0" applyNumberFormat="1" applyFont="1" applyFill="1" applyBorder="1"/>
    <xf numFmtId="4" fontId="28" fillId="2" borderId="2" xfId="0" applyNumberFormat="1" applyFont="1" applyFill="1" applyBorder="1"/>
    <xf numFmtId="0" fontId="32" fillId="2" borderId="0" xfId="2" applyFont="1" applyFill="1"/>
    <xf numFmtId="0" fontId="1" fillId="0" borderId="0" xfId="0" applyFont="1"/>
    <xf numFmtId="0" fontId="0" fillId="2" borderId="0" xfId="0" applyFill="1"/>
    <xf numFmtId="0" fontId="1" fillId="2" borderId="0" xfId="0" applyFont="1" applyFill="1"/>
    <xf numFmtId="165" fontId="0" fillId="0" borderId="0" xfId="0" applyNumberFormat="1"/>
    <xf numFmtId="0" fontId="35" fillId="2" borderId="0" xfId="0" applyFont="1" applyFill="1" applyAlignment="1">
      <alignment horizontal="center"/>
    </xf>
    <xf numFmtId="0" fontId="34" fillId="9" borderId="0" xfId="0" applyFont="1" applyFill="1" applyAlignment="1">
      <alignment horizontal="center" vertical="center" wrapText="1"/>
    </xf>
    <xf numFmtId="0" fontId="5" fillId="2" borderId="0" xfId="2" applyFont="1" applyFill="1" applyBorder="1" applyAlignment="1" applyProtection="1">
      <alignment horizontal="left"/>
    </xf>
    <xf numFmtId="3" fontId="5" fillId="2" borderId="0" xfId="2" applyNumberFormat="1" applyFont="1" applyFill="1" applyBorder="1" applyAlignment="1">
      <alignment horizontal="right"/>
    </xf>
    <xf numFmtId="0" fontId="36" fillId="2" borderId="0" xfId="2" applyFont="1" applyFill="1"/>
    <xf numFmtId="3" fontId="5" fillId="2" borderId="0" xfId="3" applyNumberFormat="1" applyFont="1" applyFill="1" applyBorder="1" applyAlignment="1">
      <alignment horizontal="center"/>
    </xf>
    <xf numFmtId="3" fontId="5" fillId="2" borderId="1" xfId="3" applyNumberFormat="1" applyFont="1" applyFill="1" applyBorder="1" applyAlignment="1">
      <alignment horizontal="center"/>
    </xf>
    <xf numFmtId="3" fontId="5" fillId="2" borderId="3" xfId="3" applyNumberFormat="1" applyFont="1" applyFill="1" applyBorder="1" applyAlignment="1">
      <alignment horizontal="center"/>
    </xf>
    <xf numFmtId="3" fontId="5" fillId="2" borderId="1" xfId="3" applyNumberFormat="1" applyFont="1" applyFill="1" applyBorder="1" applyAlignment="1" applyProtection="1">
      <alignment horizontal="center"/>
    </xf>
    <xf numFmtId="3" fontId="5" fillId="2" borderId="3" xfId="3" applyNumberFormat="1" applyFont="1" applyFill="1" applyBorder="1" applyAlignment="1" applyProtection="1">
      <alignment horizontal="center"/>
    </xf>
    <xf numFmtId="3" fontId="5" fillId="2" borderId="0" xfId="3" applyNumberFormat="1" applyFont="1" applyFill="1" applyBorder="1" applyAlignment="1" applyProtection="1">
      <alignment horizontal="center"/>
    </xf>
    <xf numFmtId="0" fontId="27" fillId="2" borderId="0" xfId="2" applyFont="1" applyFill="1" applyAlignment="1">
      <alignment horizontal="center"/>
    </xf>
    <xf numFmtId="3" fontId="4" fillId="2" borderId="0" xfId="0" applyNumberFormat="1" applyFont="1" applyFill="1" applyBorder="1" applyAlignment="1">
      <alignment horizontal="right"/>
    </xf>
    <xf numFmtId="3" fontId="6" fillId="2" borderId="0" xfId="0" applyNumberFormat="1" applyFont="1" applyFill="1"/>
    <xf numFmtId="3" fontId="5" fillId="2" borderId="0" xfId="0" applyNumberFormat="1" applyFont="1" applyFill="1"/>
    <xf numFmtId="3" fontId="4" fillId="2" borderId="6" xfId="0" applyNumberFormat="1" applyFont="1" applyFill="1" applyBorder="1"/>
    <xf numFmtId="3" fontId="4" fillId="2" borderId="0" xfId="0" applyNumberFormat="1" applyFont="1" applyFill="1" applyBorder="1"/>
    <xf numFmtId="3" fontId="5" fillId="2" borderId="0" xfId="0" applyNumberFormat="1" applyFont="1" applyFill="1" applyBorder="1"/>
    <xf numFmtId="3" fontId="5" fillId="2" borderId="0" xfId="0" applyNumberFormat="1" applyFont="1" applyFill="1" applyBorder="1" applyAlignment="1">
      <alignment horizontal="right"/>
    </xf>
    <xf numFmtId="0" fontId="4" fillId="2" borderId="6" xfId="0" applyFont="1" applyFill="1" applyBorder="1"/>
    <xf numFmtId="0" fontId="4" fillId="2" borderId="0" xfId="0" applyFont="1" applyFill="1" applyBorder="1"/>
    <xf numFmtId="0" fontId="5" fillId="2" borderId="3" xfId="0" applyFont="1" applyFill="1" applyBorder="1"/>
    <xf numFmtId="0" fontId="5" fillId="2" borderId="0" xfId="0" applyFont="1" applyFill="1" applyBorder="1"/>
    <xf numFmtId="0" fontId="5" fillId="2" borderId="0" xfId="0" applyFont="1" applyFill="1" applyBorder="1" applyAlignment="1">
      <alignment horizontal="center"/>
    </xf>
    <xf numFmtId="0" fontId="37" fillId="0" borderId="0" xfId="0" applyFont="1"/>
    <xf numFmtId="3" fontId="38" fillId="0" borderId="0" xfId="0" applyNumberFormat="1" applyFont="1" applyAlignment="1">
      <alignment horizontal="right"/>
    </xf>
    <xf numFmtId="0" fontId="0" fillId="10" borderId="6" xfId="0" applyFill="1" applyBorder="1"/>
    <xf numFmtId="0" fontId="18" fillId="0" borderId="0" xfId="0" applyFont="1"/>
    <xf numFmtId="0" fontId="6" fillId="0" borderId="6" xfId="0" applyFont="1" applyBorder="1" applyAlignment="1">
      <alignment horizontal="right"/>
    </xf>
    <xf numFmtId="3" fontId="38" fillId="0" borderId="6" xfId="0" applyNumberFormat="1" applyFont="1" applyBorder="1" applyAlignment="1">
      <alignment horizontal="right"/>
    </xf>
    <xf numFmtId="0" fontId="6" fillId="0" borderId="0" xfId="0" applyFont="1" applyAlignment="1">
      <alignment horizontal="right"/>
    </xf>
    <xf numFmtId="3" fontId="38" fillId="10" borderId="6" xfId="0" applyNumberFormat="1" applyFont="1" applyFill="1" applyBorder="1" applyAlignment="1">
      <alignment horizontal="right"/>
    </xf>
    <xf numFmtId="3" fontId="6" fillId="0" borderId="0" xfId="0" applyNumberFormat="1" applyFont="1" applyAlignment="1">
      <alignment horizontal="right"/>
    </xf>
    <xf numFmtId="3" fontId="6" fillId="0" borderId="6" xfId="0" applyNumberFormat="1" applyFont="1" applyBorder="1"/>
    <xf numFmtId="0" fontId="38" fillId="0" borderId="0" xfId="0" applyFont="1"/>
    <xf numFmtId="3" fontId="38" fillId="0" borderId="6" xfId="0" applyNumberFormat="1" applyFont="1" applyBorder="1"/>
    <xf numFmtId="3" fontId="38" fillId="0" borderId="0" xfId="0" applyNumberFormat="1" applyFont="1"/>
    <xf numFmtId="3" fontId="38" fillId="10" borderId="6" xfId="0" applyNumberFormat="1" applyFont="1" applyFill="1" applyBorder="1"/>
    <xf numFmtId="0" fontId="17" fillId="10" borderId="6" xfId="0" applyFont="1" applyFill="1" applyBorder="1"/>
    <xf numFmtId="0" fontId="24" fillId="0" borderId="0" xfId="0" applyFont="1"/>
    <xf numFmtId="3" fontId="37" fillId="0" borderId="0" xfId="0" applyNumberFormat="1" applyFont="1"/>
    <xf numFmtId="0" fontId="6" fillId="0" borderId="6" xfId="0" applyFont="1" applyBorder="1"/>
    <xf numFmtId="0" fontId="21" fillId="0" borderId="0" xfId="0" applyFont="1"/>
    <xf numFmtId="173" fontId="21" fillId="0" borderId="0" xfId="0" applyNumberFormat="1" applyFont="1"/>
    <xf numFmtId="3" fontId="39" fillId="0" borderId="9" xfId="8" applyNumberFormat="1" applyFont="1" applyBorder="1" applyAlignment="1">
      <alignment horizontal="right"/>
    </xf>
    <xf numFmtId="168" fontId="40" fillId="0" borderId="0" xfId="8" applyNumberFormat="1" applyFont="1" applyAlignment="1">
      <alignment horizontal="right"/>
    </xf>
    <xf numFmtId="0" fontId="39" fillId="0" borderId="0" xfId="8" applyFont="1" applyAlignment="1">
      <alignment horizontal="left"/>
    </xf>
    <xf numFmtId="3" fontId="4" fillId="0" borderId="0" xfId="0" applyNumberFormat="1" applyFont="1" applyFill="1"/>
    <xf numFmtId="3" fontId="5" fillId="0" borderId="0" xfId="0" applyNumberFormat="1" applyFont="1" applyFill="1" applyAlignment="1">
      <alignment horizontal="right"/>
    </xf>
    <xf numFmtId="3" fontId="5" fillId="0" borderId="0" xfId="3" applyNumberFormat="1" applyFont="1" applyFill="1"/>
    <xf numFmtId="0" fontId="41" fillId="2" borderId="0" xfId="9" applyFill="1" applyAlignment="1">
      <alignment horizontal="right"/>
    </xf>
    <xf numFmtId="3" fontId="5" fillId="2" borderId="0" xfId="3" applyNumberFormat="1" applyFont="1" applyFill="1" applyBorder="1" applyAlignment="1">
      <alignment horizontal="center"/>
    </xf>
    <xf numFmtId="3" fontId="5" fillId="2" borderId="1" xfId="3" applyNumberFormat="1" applyFont="1" applyFill="1" applyBorder="1" applyAlignment="1">
      <alignment horizontal="center"/>
    </xf>
    <xf numFmtId="3" fontId="5" fillId="2" borderId="3" xfId="3" applyNumberFormat="1" applyFont="1" applyFill="1" applyBorder="1" applyAlignment="1">
      <alignment horizontal="center"/>
    </xf>
    <xf numFmtId="3" fontId="5" fillId="2" borderId="1" xfId="3" applyNumberFormat="1" applyFont="1" applyFill="1" applyBorder="1" applyAlignment="1" applyProtection="1">
      <alignment horizontal="center"/>
    </xf>
    <xf numFmtId="3" fontId="5" fillId="2" borderId="3" xfId="3" applyNumberFormat="1" applyFont="1" applyFill="1" applyBorder="1" applyAlignment="1" applyProtection="1">
      <alignment horizontal="center"/>
    </xf>
    <xf numFmtId="3" fontId="5" fillId="2" borderId="0" xfId="3" applyNumberFormat="1" applyFont="1" applyFill="1" applyBorder="1" applyAlignment="1" applyProtection="1">
      <alignment horizontal="center"/>
    </xf>
    <xf numFmtId="3" fontId="5" fillId="2" borderId="0" xfId="3" applyNumberFormat="1" applyFont="1" applyFill="1" applyAlignment="1">
      <alignment horizontal="center"/>
    </xf>
    <xf numFmtId="0" fontId="33" fillId="8" borderId="0" xfId="0" applyFont="1" applyFill="1" applyAlignment="1">
      <alignment horizontal="center" vertical="center" wrapText="1"/>
    </xf>
    <xf numFmtId="0" fontId="33" fillId="8" borderId="0" xfId="0" applyFont="1" applyFill="1" applyAlignment="1">
      <alignment horizontal="center" vertical="center"/>
    </xf>
    <xf numFmtId="0" fontId="33" fillId="6" borderId="0" xfId="0" applyFont="1" applyFill="1" applyAlignment="1">
      <alignment horizontal="center" vertical="center"/>
    </xf>
    <xf numFmtId="0" fontId="33" fillId="7" borderId="0" xfId="0" applyFont="1" applyFill="1" applyAlignment="1">
      <alignment horizontal="center" vertical="center"/>
    </xf>
  </cellXfs>
  <cellStyles count="10">
    <cellStyle name="Hyperlinkki" xfId="9" builtinId="8"/>
    <cellStyle name="Normaali" xfId="0" builtinId="0"/>
    <cellStyle name="Normaali 2" xfId="3" xr:uid="{00000000-0005-0000-0000-000001000000}"/>
    <cellStyle name="Normaali 2 2" xfId="4" xr:uid="{00000000-0005-0000-0000-000002000000}"/>
    <cellStyle name="Normaali 2 3" xfId="8" xr:uid="{D262DBF2-B6AB-4142-B406-F3D8E57485EA}"/>
    <cellStyle name="Normaali 3" xfId="5" xr:uid="{00000000-0005-0000-0000-000003000000}"/>
    <cellStyle name="Normaali 4" xfId="2" xr:uid="{00000000-0005-0000-0000-000004000000}"/>
    <cellStyle name="Prosenttia" xfId="1" builtinId="5"/>
    <cellStyle name="Prosenttia 2" xfId="6" xr:uid="{00000000-0005-0000-0000-000006000000}"/>
    <cellStyle name="Prosenttia 3" xfId="7" xr:uid="{00000000-0005-0000-0000-00000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370</xdr:col>
      <xdr:colOff>91646</xdr:colOff>
      <xdr:row>15</xdr:row>
      <xdr:rowOff>63190</xdr:rowOff>
    </xdr:from>
    <xdr:to>
      <xdr:col>379</xdr:col>
      <xdr:colOff>20935</xdr:colOff>
      <xdr:row>35</xdr:row>
      <xdr:rowOff>90713</xdr:rowOff>
    </xdr:to>
    <xdr:sp macro="" textlink="">
      <xdr:nvSpPr>
        <xdr:cNvPr id="2" name="Yhdestä kulmasta pyöristetty suorakulmi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4619888" y="2393849"/>
          <a:ext cx="5888520" cy="2958293"/>
        </a:xfrm>
        <a:prstGeom prst="round1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lang="fi-FI" sz="1600"/>
        </a:p>
        <a:p>
          <a:pPr algn="ctr"/>
          <a:r>
            <a:rPr lang="fi-FI" sz="1600"/>
            <a:t>Laskelma perustuu 4.4.2019</a:t>
          </a:r>
          <a:r>
            <a:rPr lang="fi-FI" sz="1600" baseline="0"/>
            <a:t> julkaistuun Kuntatalous-ohjelmaan </a:t>
          </a:r>
          <a:r>
            <a:rPr lang="fi-FI" sz="1600"/>
            <a:t>vuosille 2020-2023, joka on laadittu kevään 2019 ns. valtion </a:t>
          </a:r>
          <a:r>
            <a:rPr lang="fi-FI" sz="1600" b="1"/>
            <a:t>teknisen julkisen talouden suunnitelman (JTS)</a:t>
          </a:r>
          <a:r>
            <a:rPr lang="fi-FI" sz="1600"/>
            <a:t> valmistelun yhteydessä. Laskelman julkaisuhetkellä hallituksen muodostaminen on kesken eikä hallitusohjelmaa ole vielä laadittu.</a:t>
          </a:r>
        </a:p>
        <a:p>
          <a:pPr algn="ctr"/>
          <a:endParaRPr lang="fi-FI" sz="1600"/>
        </a:p>
        <a:p>
          <a:pPr algn="ctr"/>
          <a:r>
            <a:rPr lang="fi-FI" sz="1600"/>
            <a:t>Laskelma on</a:t>
          </a:r>
          <a:r>
            <a:rPr lang="fi-FI" sz="1600" baseline="0"/>
            <a:t> </a:t>
          </a:r>
          <a:r>
            <a:rPr lang="fi-FI" sz="1600" b="1"/>
            <a:t>voimassa olevaan lainsäädännön</a:t>
          </a:r>
          <a:r>
            <a:rPr lang="fi-FI" sz="1600" b="1" baseline="0"/>
            <a:t> </a:t>
          </a:r>
          <a:r>
            <a:rPr lang="fi-FI" sz="1600" b="0" baseline="0"/>
            <a:t>mukainen</a:t>
          </a:r>
          <a:r>
            <a:rPr lang="fi-FI" sz="1600"/>
            <a:t>. </a:t>
          </a:r>
        </a:p>
        <a:p>
          <a:pPr algn="ctr"/>
          <a:endParaRPr lang="fi-FI" sz="1600"/>
        </a:p>
        <a:p>
          <a:pPr algn="ctr"/>
          <a:r>
            <a:rPr lang="fi-FI" sz="1600"/>
            <a:t>Jos valtionosuuslainsäädäntöä ei </a:t>
          </a:r>
          <a:r>
            <a:rPr lang="fi-FI" sz="1600" baseline="0"/>
            <a:t>muuteta, kuntien valtionosuudet kasvavat vuonna 2020 laskelman mukaisesti.</a:t>
          </a:r>
          <a:endParaRPr lang="fi-FI" sz="16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599722</xdr:colOff>
      <xdr:row>7</xdr:row>
      <xdr:rowOff>98778</xdr:rowOff>
    </xdr:from>
    <xdr:to>
      <xdr:col>13</xdr:col>
      <xdr:colOff>21167</xdr:colOff>
      <xdr:row>18</xdr:row>
      <xdr:rowOff>77611</xdr:rowOff>
    </xdr:to>
    <xdr:sp macro="" textlink="">
      <xdr:nvSpPr>
        <xdr:cNvPr id="2" name="Tekstiruutu 1">
          <a:extLst>
            <a:ext uri="{FF2B5EF4-FFF2-40B4-BE49-F238E27FC236}">
              <a16:creationId xmlns:a16="http://schemas.microsoft.com/office/drawing/2014/main" id="{5875CA49-0CD3-428B-9184-505654739F65}"/>
            </a:ext>
          </a:extLst>
        </xdr:cNvPr>
        <xdr:cNvSpPr txBox="1"/>
      </xdr:nvSpPr>
      <xdr:spPr>
        <a:xfrm>
          <a:off x="980722" y="1432278"/>
          <a:ext cx="5813778" cy="1996722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i-FI" sz="2800">
              <a:solidFill>
                <a:schemeClr val="bg1"/>
              </a:solidFill>
            </a:rPr>
            <a:t>Euromäärää tarkistettu</a:t>
          </a:r>
          <a:r>
            <a:rPr lang="fi-FI" sz="2800" baseline="0">
              <a:solidFill>
                <a:schemeClr val="bg1"/>
              </a:solidFill>
            </a:rPr>
            <a:t> 5. LTA:ssa (3.9.2020) toteutuneen mukaiseksi 547 --&gt; </a:t>
          </a:r>
          <a:r>
            <a:rPr lang="fi-FI" sz="2800" b="1" baseline="0">
              <a:solidFill>
                <a:schemeClr val="bg1"/>
              </a:solidFill>
            </a:rPr>
            <a:t>118 miljoonaan euroon</a:t>
          </a:r>
          <a:r>
            <a:rPr lang="fi-FI" sz="2800" baseline="0">
              <a:solidFill>
                <a:schemeClr val="bg1"/>
              </a:solidFill>
            </a:rPr>
            <a:t>.</a:t>
          </a:r>
          <a:endParaRPr lang="fi-FI" sz="2800">
            <a:solidFill>
              <a:schemeClr val="bg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vos.oph.fi/rap/vos/v20/cl6os20.html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L801"/>
  <sheetViews>
    <sheetView tabSelected="1" zoomScaleNormal="100" workbookViewId="0">
      <pane ySplit="14" topLeftCell="A15" activePane="bottomLeft" state="frozen"/>
      <selection pane="bottomLeft"/>
    </sheetView>
  </sheetViews>
  <sheetFormatPr defaultColWidth="8.77734375" defaultRowHeight="12" x14ac:dyDescent="0.25"/>
  <cols>
    <col min="1" max="1" width="4.5546875" style="12" customWidth="1"/>
    <col min="2" max="2" width="14.21875" style="12" bestFit="1" customWidth="1"/>
    <col min="3" max="3" width="9" style="12" bestFit="1" customWidth="1"/>
    <col min="4" max="4" width="12.5546875" style="12" customWidth="1"/>
    <col min="5" max="5" width="11.77734375" style="12" customWidth="1"/>
    <col min="6" max="6" width="14.44140625" style="76" customWidth="1"/>
    <col min="7" max="7" width="2.5546875" style="12" customWidth="1"/>
    <col min="8" max="8" width="12.77734375" style="358" customWidth="1"/>
    <col min="9" max="9" width="1.21875" style="359" customWidth="1"/>
    <col min="10" max="10" width="16.21875" style="360" bestFit="1" customWidth="1"/>
    <col min="11" max="11" width="1.21875" style="359" customWidth="1"/>
    <col min="12" max="12" width="15.21875" style="360" customWidth="1"/>
    <col min="13" max="13" width="1" style="361" customWidth="1"/>
    <col min="14" max="14" width="13" style="361" customWidth="1"/>
    <col min="15" max="15" width="7.77734375" style="362" bestFit="1" customWidth="1"/>
    <col min="16" max="16" width="1.44140625" style="6" customWidth="1"/>
    <col min="17" max="17" width="12.21875" style="68" bestFit="1" customWidth="1"/>
    <col min="18" max="18" width="11.109375" style="34" customWidth="1"/>
    <col min="19" max="19" width="9.77734375" style="63" customWidth="1"/>
    <col min="20" max="20" width="1.44140625" style="6" customWidth="1"/>
    <col min="21" max="22" width="11.5546875" style="53" hidden="1" customWidth="1"/>
    <col min="23" max="23" width="11.5546875" style="53" bestFit="1" customWidth="1"/>
    <col min="24" max="24" width="1.77734375" style="6" customWidth="1"/>
    <col min="25" max="25" width="14.6640625" style="85" customWidth="1"/>
    <col min="26" max="26" width="10.109375" style="194" bestFit="1" customWidth="1"/>
    <col min="27" max="27" width="4.6640625" style="53" customWidth="1"/>
    <col min="28" max="28" width="4.5546875" style="6" hidden="1" customWidth="1"/>
    <col min="29" max="29" width="14.21875" style="6" hidden="1" customWidth="1"/>
    <col min="30" max="30" width="9" style="6" hidden="1" customWidth="1"/>
    <col min="31" max="31" width="12.5546875" style="300" hidden="1" customWidth="1"/>
    <col min="32" max="32" width="11.77734375" style="6" hidden="1" customWidth="1"/>
    <col min="33" max="33" width="14.44140625" style="77" hidden="1" customWidth="1"/>
    <col min="34" max="34" width="2.5546875" style="6" hidden="1" customWidth="1"/>
    <col min="35" max="35" width="12.77734375" style="73" hidden="1" customWidth="1"/>
    <col min="36" max="36" width="1.21875" style="133" hidden="1" customWidth="1"/>
    <col min="37" max="37" width="16.21875" style="63" hidden="1" customWidth="1"/>
    <col min="38" max="38" width="1.21875" style="133" hidden="1" customWidth="1"/>
    <col min="39" max="39" width="15.21875" style="313" hidden="1" customWidth="1"/>
    <col min="40" max="40" width="1" style="137" hidden="1" customWidth="1"/>
    <col min="41" max="41" width="13" style="137" hidden="1" customWidth="1"/>
    <col min="42" max="42" width="7.77734375" style="188" hidden="1" customWidth="1"/>
    <col min="43" max="43" width="1.44140625" style="6" hidden="1" customWidth="1"/>
    <col min="44" max="44" width="12.21875" style="68" hidden="1" customWidth="1"/>
    <col min="45" max="45" width="11.109375" style="34" hidden="1" customWidth="1"/>
    <col min="46" max="46" width="9.77734375" style="63" hidden="1" customWidth="1"/>
    <col min="47" max="47" width="1.44140625" style="6" hidden="1" customWidth="1"/>
    <col min="48" max="50" width="11.5546875" style="53" hidden="1" customWidth="1"/>
    <col min="51" max="51" width="1.77734375" style="6" hidden="1" customWidth="1"/>
    <col min="52" max="52" width="14.6640625" style="85" hidden="1" customWidth="1"/>
    <col min="53" max="53" width="10.109375" style="194" hidden="1" customWidth="1"/>
    <col min="54" max="54" width="4.6640625" style="53" hidden="1" customWidth="1"/>
    <col min="55" max="55" width="4.5546875" style="6" hidden="1" customWidth="1"/>
    <col min="56" max="56" width="14.21875" style="6" hidden="1" customWidth="1"/>
    <col min="57" max="57" width="9" style="6" hidden="1" customWidth="1"/>
    <col min="58" max="58" width="12.5546875" style="300" hidden="1" customWidth="1"/>
    <col min="59" max="59" width="11.77734375" style="6" hidden="1" customWidth="1"/>
    <col min="60" max="60" width="14.44140625" style="77" hidden="1" customWidth="1"/>
    <col min="61" max="61" width="2.5546875" style="6" hidden="1" customWidth="1"/>
    <col min="62" max="62" width="12.77734375" style="73" hidden="1" customWidth="1"/>
    <col min="63" max="63" width="1.21875" style="133" hidden="1" customWidth="1"/>
    <col min="64" max="64" width="16.21875" style="63" hidden="1" customWidth="1"/>
    <col min="65" max="65" width="1.21875" style="133" hidden="1" customWidth="1"/>
    <col min="66" max="66" width="15.21875" style="313" hidden="1" customWidth="1"/>
    <col min="67" max="67" width="1" style="137" hidden="1" customWidth="1"/>
    <col min="68" max="68" width="13" style="137" hidden="1" customWidth="1"/>
    <col min="69" max="69" width="7.77734375" style="188" hidden="1" customWidth="1"/>
    <col min="70" max="70" width="1.44140625" style="6" hidden="1" customWidth="1"/>
    <col min="71" max="71" width="12.21875" style="68" hidden="1" customWidth="1"/>
    <col min="72" max="72" width="11.109375" style="34" hidden="1" customWidth="1"/>
    <col min="73" max="73" width="9.77734375" style="63" hidden="1" customWidth="1"/>
    <col min="74" max="74" width="1.44140625" style="6" hidden="1" customWidth="1"/>
    <col min="75" max="77" width="11.5546875" style="53" hidden="1" customWidth="1"/>
    <col min="78" max="78" width="1.77734375" style="6" hidden="1" customWidth="1"/>
    <col min="79" max="79" width="14.6640625" style="85" hidden="1" customWidth="1"/>
    <col min="80" max="80" width="10.109375" style="194" hidden="1" customWidth="1"/>
    <col min="81" max="81" width="4.6640625" style="53" hidden="1" customWidth="1"/>
    <col min="82" max="82" width="4.5546875" style="6" hidden="1" customWidth="1"/>
    <col min="83" max="83" width="14.21875" style="6" hidden="1" customWidth="1"/>
    <col min="84" max="84" width="9" style="6" hidden="1" customWidth="1"/>
    <col min="85" max="85" width="12.5546875" style="6" hidden="1" customWidth="1"/>
    <col min="86" max="86" width="11.77734375" style="6" hidden="1" customWidth="1"/>
    <col min="87" max="87" width="14.44140625" style="77" hidden="1" customWidth="1"/>
    <col min="88" max="88" width="2.5546875" style="6" hidden="1" customWidth="1"/>
    <col min="89" max="89" width="12.77734375" style="73" hidden="1" customWidth="1"/>
    <col min="90" max="90" width="1.21875" style="133" hidden="1" customWidth="1"/>
    <col min="91" max="91" width="16.21875" style="63" hidden="1" customWidth="1"/>
    <col min="92" max="92" width="1.21875" style="133" hidden="1" customWidth="1"/>
    <col min="93" max="93" width="15.21875" style="63" hidden="1" customWidth="1"/>
    <col min="94" max="94" width="1" style="137" hidden="1" customWidth="1"/>
    <col min="95" max="95" width="13" style="137" hidden="1" customWidth="1"/>
    <col min="96" max="96" width="7.77734375" style="188" hidden="1" customWidth="1"/>
    <col min="97" max="97" width="1.44140625" style="6" hidden="1" customWidth="1"/>
    <col min="98" max="98" width="12.21875" style="68" hidden="1" customWidth="1"/>
    <col min="99" max="99" width="11.109375" style="34" hidden="1" customWidth="1"/>
    <col min="100" max="100" width="9.77734375" style="63" hidden="1" customWidth="1"/>
    <col min="101" max="101" width="1.44140625" style="6" hidden="1" customWidth="1"/>
    <col min="102" max="104" width="11.5546875" style="53" hidden="1" customWidth="1"/>
    <col min="105" max="105" width="1.77734375" style="6" hidden="1" customWidth="1"/>
    <col min="106" max="106" width="14.6640625" style="85" hidden="1" customWidth="1"/>
    <col min="107" max="107" width="10.109375" style="194" hidden="1" customWidth="1"/>
    <col min="108" max="108" width="4.5546875" style="53" hidden="1" customWidth="1"/>
    <col min="109" max="109" width="4.5546875" style="6" hidden="1" customWidth="1"/>
    <col min="110" max="110" width="14.21875" style="6" hidden="1" customWidth="1"/>
    <col min="111" max="111" width="9" style="6" hidden="1" customWidth="1"/>
    <col min="112" max="112" width="12.5546875" style="6" hidden="1" customWidth="1"/>
    <col min="113" max="113" width="11.77734375" style="6" hidden="1" customWidth="1"/>
    <col min="114" max="114" width="14.44140625" style="77" hidden="1" customWidth="1"/>
    <col min="115" max="115" width="2.5546875" style="6" hidden="1" customWidth="1"/>
    <col min="116" max="116" width="12.77734375" style="279" hidden="1" customWidth="1"/>
    <col min="117" max="117" width="1.21875" style="280" hidden="1" customWidth="1"/>
    <col min="118" max="118" width="16.21875" style="281" hidden="1" customWidth="1"/>
    <col min="119" max="119" width="1.21875" style="280" hidden="1" customWidth="1"/>
    <col min="120" max="120" width="15.21875" style="281" hidden="1" customWidth="1"/>
    <col min="121" max="121" width="1" style="77" hidden="1" customWidth="1"/>
    <col min="122" max="122" width="13" style="77" hidden="1" customWidth="1"/>
    <col min="123" max="123" width="7.77734375" style="282" hidden="1" customWidth="1"/>
    <col min="124" max="124" width="1.44140625" style="6" hidden="1" customWidth="1"/>
    <col min="125" max="125" width="12.21875" style="283" hidden="1" customWidth="1"/>
    <col min="126" max="126" width="11.109375" style="34" hidden="1" customWidth="1"/>
    <col min="127" max="127" width="9.77734375" style="281" hidden="1" customWidth="1"/>
    <col min="128" max="128" width="1.44140625" style="6" hidden="1" customWidth="1"/>
    <col min="129" max="131" width="11.5546875" style="53" hidden="1" customWidth="1"/>
    <col min="132" max="132" width="1.77734375" style="6" hidden="1" customWidth="1"/>
    <col min="133" max="133" width="14.6640625" style="53" hidden="1" customWidth="1"/>
    <col min="134" max="134" width="10.109375" style="194" hidden="1" customWidth="1"/>
    <col min="135" max="135" width="4.5546875" style="53" hidden="1" customWidth="1"/>
    <col min="136" max="136" width="4.5546875" style="6" hidden="1" customWidth="1"/>
    <col min="137" max="137" width="14.21875" style="6" hidden="1" customWidth="1"/>
    <col min="138" max="138" width="9" style="6" hidden="1" customWidth="1"/>
    <col min="139" max="139" width="12.5546875" style="6" hidden="1" customWidth="1"/>
    <col min="140" max="140" width="11.77734375" style="6" hidden="1" customWidth="1"/>
    <col min="141" max="141" width="14.44140625" style="77" hidden="1" customWidth="1"/>
    <col min="142" max="142" width="2.5546875" style="6" hidden="1" customWidth="1"/>
    <col min="143" max="143" width="12.77734375" style="73" hidden="1" customWidth="1"/>
    <col min="144" max="144" width="1.21875" style="133" hidden="1" customWidth="1"/>
    <col min="145" max="145" width="16.21875" style="63" hidden="1" customWidth="1"/>
    <col min="146" max="146" width="1.21875" style="133" hidden="1" customWidth="1"/>
    <col min="147" max="147" width="15.21875" style="63" hidden="1" customWidth="1"/>
    <col min="148" max="148" width="1" style="137" hidden="1" customWidth="1"/>
    <col min="149" max="149" width="13" style="137" hidden="1" customWidth="1"/>
    <col min="150" max="150" width="7.77734375" style="188" hidden="1" customWidth="1"/>
    <col min="151" max="151" width="1.44140625" style="6" hidden="1" customWidth="1"/>
    <col min="152" max="152" width="12.21875" style="68" hidden="1" customWidth="1"/>
    <col min="153" max="153" width="9.77734375" style="34" hidden="1" customWidth="1"/>
    <col min="154" max="154" width="9.77734375" style="63" hidden="1" customWidth="1"/>
    <col min="155" max="155" width="1.44140625" style="6" hidden="1" customWidth="1"/>
    <col min="156" max="158" width="11.5546875" style="53" hidden="1" customWidth="1"/>
    <col min="159" max="159" width="1.77734375" style="6" hidden="1" customWidth="1"/>
    <col min="160" max="160" width="14.6640625" style="85" hidden="1" customWidth="1"/>
    <col min="161" max="161" width="10.109375" style="194" hidden="1" customWidth="1"/>
    <col min="162" max="162" width="4.5546875" style="53" hidden="1" customWidth="1"/>
    <col min="163" max="163" width="4.5546875" style="6" hidden="1" customWidth="1"/>
    <col min="164" max="164" width="14.21875" style="6" hidden="1" customWidth="1"/>
    <col min="165" max="165" width="9" style="6" hidden="1" customWidth="1"/>
    <col min="166" max="166" width="12.5546875" style="6" hidden="1" customWidth="1"/>
    <col min="167" max="167" width="11.77734375" style="6" hidden="1" customWidth="1"/>
    <col min="168" max="168" width="14.44140625" style="77" hidden="1" customWidth="1"/>
    <col min="169" max="169" width="2.5546875" style="6" hidden="1" customWidth="1"/>
    <col min="170" max="170" width="12.77734375" style="73" hidden="1" customWidth="1"/>
    <col min="171" max="171" width="1.21875" style="133" hidden="1" customWidth="1"/>
    <col min="172" max="172" width="16.21875" style="63" hidden="1" customWidth="1"/>
    <col min="173" max="173" width="1.21875" style="133" hidden="1" customWidth="1"/>
    <col min="174" max="174" width="15.21875" style="63" hidden="1" customWidth="1"/>
    <col min="175" max="175" width="1" style="137" hidden="1" customWidth="1"/>
    <col min="176" max="176" width="11.5546875" style="137" hidden="1" customWidth="1"/>
    <col min="177" max="177" width="7.77734375" style="188" hidden="1" customWidth="1"/>
    <col min="178" max="178" width="1.44140625" style="6" hidden="1" customWidth="1"/>
    <col min="179" max="179" width="12.21875" style="68" hidden="1" customWidth="1"/>
    <col min="180" max="180" width="9.77734375" style="34" hidden="1" customWidth="1"/>
    <col min="181" max="181" width="9.77734375" style="63" hidden="1" customWidth="1"/>
    <col min="182" max="182" width="1.44140625" style="6" hidden="1" customWidth="1"/>
    <col min="183" max="185" width="11.5546875" style="53" hidden="1" customWidth="1"/>
    <col min="186" max="186" width="1.77734375" style="6" hidden="1" customWidth="1"/>
    <col min="187" max="187" width="11.5546875" style="85" hidden="1" customWidth="1"/>
    <col min="188" max="188" width="10.109375" style="194" hidden="1" customWidth="1"/>
    <col min="189" max="189" width="4.5546875" style="53" hidden="1" customWidth="1"/>
    <col min="190" max="190" width="4.5546875" style="6" hidden="1" customWidth="1"/>
    <col min="191" max="191" width="14.21875" style="6" hidden="1" customWidth="1"/>
    <col min="192" max="192" width="9" style="6" hidden="1" customWidth="1"/>
    <col min="193" max="193" width="12.5546875" style="6" hidden="1" customWidth="1"/>
    <col min="194" max="194" width="11.77734375" style="6" hidden="1" customWidth="1"/>
    <col min="195" max="195" width="14.44140625" style="77" hidden="1" customWidth="1"/>
    <col min="196" max="196" width="2.5546875" style="6" hidden="1" customWidth="1"/>
    <col min="197" max="197" width="12.77734375" style="73" hidden="1" customWidth="1"/>
    <col min="198" max="198" width="1.21875" style="133" hidden="1" customWidth="1"/>
    <col min="199" max="199" width="16.21875" style="63" hidden="1" customWidth="1"/>
    <col min="200" max="200" width="1" style="137" hidden="1" customWidth="1"/>
    <col min="201" max="201" width="11.5546875" style="137" hidden="1" customWidth="1"/>
    <col min="202" max="202" width="7.77734375" style="188" hidden="1" customWidth="1"/>
    <col min="203" max="203" width="1.44140625" style="6" hidden="1" customWidth="1"/>
    <col min="204" max="204" width="12.21875" style="68" hidden="1" customWidth="1"/>
    <col min="205" max="205" width="9.77734375" style="34" hidden="1" customWidth="1"/>
    <col min="206" max="206" width="9.77734375" style="63" hidden="1" customWidth="1"/>
    <col min="207" max="207" width="1.44140625" style="6" hidden="1" customWidth="1"/>
    <col min="208" max="210" width="11.5546875" style="53" hidden="1" customWidth="1"/>
    <col min="211" max="211" width="1.77734375" style="6" hidden="1" customWidth="1"/>
    <col min="212" max="212" width="11.5546875" style="85" hidden="1" customWidth="1"/>
    <col min="213" max="213" width="10.109375" style="194" hidden="1" customWidth="1"/>
    <col min="214" max="214" width="4.5546875" style="53" hidden="1" customWidth="1"/>
    <col min="215" max="215" width="4.5546875" style="6" hidden="1" customWidth="1"/>
    <col min="216" max="216" width="14.21875" style="6" hidden="1" customWidth="1"/>
    <col min="217" max="217" width="9" style="6" hidden="1" customWidth="1"/>
    <col min="218" max="218" width="12.5546875" style="6" hidden="1" customWidth="1"/>
    <col min="219" max="219" width="11.77734375" style="6" hidden="1" customWidth="1"/>
    <col min="220" max="220" width="14.44140625" style="77" hidden="1" customWidth="1"/>
    <col min="221" max="221" width="2.5546875" style="6" hidden="1" customWidth="1"/>
    <col min="222" max="222" width="12.77734375" style="73" hidden="1" customWidth="1"/>
    <col min="223" max="223" width="1.21875" style="133" hidden="1" customWidth="1"/>
    <col min="224" max="224" width="12.5546875" style="63" hidden="1" customWidth="1"/>
    <col min="225" max="225" width="1" style="137" hidden="1" customWidth="1"/>
    <col min="226" max="226" width="12.5546875" style="63" hidden="1" customWidth="1"/>
    <col min="227" max="227" width="1.44140625" style="6" hidden="1" customWidth="1"/>
    <col min="228" max="228" width="12.21875" style="68" hidden="1" customWidth="1"/>
    <col min="229" max="229" width="9.77734375" style="34" hidden="1" customWidth="1"/>
    <col min="230" max="230" width="9.77734375" style="63" hidden="1" customWidth="1"/>
    <col min="231" max="231" width="1.44140625" style="6" hidden="1" customWidth="1"/>
    <col min="232" max="234" width="11.5546875" style="53" hidden="1" customWidth="1"/>
    <col min="235" max="235" width="1.77734375" style="6" hidden="1" customWidth="1"/>
    <col min="236" max="236" width="13.21875" style="53" hidden="1" customWidth="1"/>
    <col min="237" max="237" width="4.5546875" style="53" hidden="1" customWidth="1"/>
    <col min="238" max="238" width="4.5546875" style="6" hidden="1" customWidth="1"/>
    <col min="239" max="239" width="14.21875" style="6" hidden="1" customWidth="1"/>
    <col min="240" max="240" width="9" style="6" hidden="1" customWidth="1"/>
    <col min="241" max="241" width="12.5546875" style="6" hidden="1" customWidth="1"/>
    <col min="242" max="242" width="11.77734375" style="6" hidden="1" customWidth="1"/>
    <col min="243" max="243" width="14.44140625" style="77" hidden="1" customWidth="1"/>
    <col min="244" max="244" width="2.5546875" style="6" hidden="1" customWidth="1"/>
    <col min="245" max="245" width="12.77734375" style="73" hidden="1" customWidth="1"/>
    <col min="246" max="246" width="1.21875" style="133" hidden="1" customWidth="1"/>
    <col min="247" max="247" width="12.5546875" style="63" hidden="1" customWidth="1"/>
    <col min="248" max="248" width="1" style="137" hidden="1" customWidth="1"/>
    <col min="249" max="249" width="12.5546875" style="63" hidden="1" customWidth="1"/>
    <col min="250" max="250" width="1.44140625" style="6" hidden="1" customWidth="1"/>
    <col min="251" max="251" width="12.21875" style="68" hidden="1" customWidth="1"/>
    <col min="252" max="252" width="9.77734375" style="34" hidden="1" customWidth="1"/>
    <col min="253" max="253" width="9.77734375" style="63" hidden="1" customWidth="1"/>
    <col min="254" max="254" width="1.44140625" style="6" hidden="1" customWidth="1"/>
    <col min="255" max="257" width="11.5546875" style="53" hidden="1" customWidth="1"/>
    <col min="258" max="258" width="1.77734375" style="6" hidden="1" customWidth="1"/>
    <col min="259" max="259" width="13.21875" style="53" hidden="1" customWidth="1"/>
    <col min="260" max="260" width="4.5546875" style="53" hidden="1" customWidth="1"/>
    <col min="261" max="261" width="4.5546875" style="6" hidden="1" customWidth="1"/>
    <col min="262" max="262" width="14.21875" style="6" hidden="1" customWidth="1"/>
    <col min="263" max="263" width="9" style="6" hidden="1" customWidth="1"/>
    <col min="264" max="264" width="12.5546875" style="6" hidden="1" customWidth="1"/>
    <col min="265" max="265" width="11.77734375" style="6" hidden="1" customWidth="1"/>
    <col min="266" max="266" width="14.44140625" style="77" hidden="1" customWidth="1"/>
    <col min="267" max="267" width="2.5546875" style="6" hidden="1" customWidth="1"/>
    <col min="268" max="268" width="12.77734375" style="73" hidden="1" customWidth="1"/>
    <col min="269" max="269" width="1.21875" style="133" hidden="1" customWidth="1"/>
    <col min="270" max="270" width="12.5546875" style="63" hidden="1" customWidth="1"/>
    <col min="271" max="271" width="1" style="137" hidden="1" customWidth="1"/>
    <col min="272" max="272" width="12.5546875" style="63" hidden="1" customWidth="1"/>
    <col min="273" max="273" width="1.44140625" style="6" hidden="1" customWidth="1"/>
    <col min="274" max="274" width="12.21875" style="68" hidden="1" customWidth="1"/>
    <col min="275" max="275" width="9.77734375" style="34" hidden="1" customWidth="1"/>
    <col min="276" max="276" width="9.77734375" style="63" hidden="1" customWidth="1"/>
    <col min="277" max="277" width="1.44140625" style="6" hidden="1" customWidth="1"/>
    <col min="278" max="280" width="11.5546875" style="53" hidden="1" customWidth="1"/>
    <col min="281" max="281" width="1.77734375" style="6" hidden="1" customWidth="1"/>
    <col min="282" max="282" width="13.21875" style="53" hidden="1" customWidth="1"/>
    <col min="283" max="283" width="4.5546875" style="53" hidden="1" customWidth="1"/>
    <col min="284" max="284" width="4.5546875" style="6" hidden="1" customWidth="1"/>
    <col min="285" max="285" width="14.21875" style="6" hidden="1" customWidth="1"/>
    <col min="286" max="286" width="9" style="6" hidden="1" customWidth="1"/>
    <col min="287" max="287" width="12.5546875" style="6" hidden="1" customWidth="1"/>
    <col min="288" max="288" width="11.77734375" style="6" hidden="1" customWidth="1"/>
    <col min="289" max="289" width="14.44140625" style="77" hidden="1" customWidth="1"/>
    <col min="290" max="290" width="2.5546875" style="6" hidden="1" customWidth="1"/>
    <col min="291" max="291" width="12.77734375" style="73" hidden="1" customWidth="1"/>
    <col min="292" max="292" width="1.21875" style="133" hidden="1" customWidth="1"/>
    <col min="293" max="293" width="12.5546875" style="63" hidden="1" customWidth="1"/>
    <col min="294" max="294" width="1" style="137" hidden="1" customWidth="1"/>
    <col min="295" max="295" width="12.5546875" style="63" hidden="1" customWidth="1"/>
    <col min="296" max="296" width="1.44140625" style="6" hidden="1" customWidth="1"/>
    <col min="297" max="297" width="12.21875" style="68" hidden="1" customWidth="1"/>
    <col min="298" max="298" width="9.77734375" style="34" hidden="1" customWidth="1"/>
    <col min="299" max="299" width="9.77734375" style="63" hidden="1" customWidth="1"/>
    <col min="300" max="300" width="1.44140625" style="6" hidden="1" customWidth="1"/>
    <col min="301" max="303" width="11.5546875" style="53" hidden="1" customWidth="1"/>
    <col min="304" max="304" width="1.77734375" style="6" hidden="1" customWidth="1"/>
    <col min="305" max="305" width="13.21875" style="53" hidden="1" customWidth="1"/>
    <col min="306" max="306" width="2.21875" style="53" hidden="1" customWidth="1"/>
    <col min="307" max="307" width="4.5546875" style="6" hidden="1" customWidth="1"/>
    <col min="308" max="308" width="14.21875" style="6" hidden="1" customWidth="1"/>
    <col min="309" max="309" width="9" style="6" hidden="1" customWidth="1"/>
    <col min="310" max="310" width="12.5546875" style="6" hidden="1" customWidth="1"/>
    <col min="311" max="311" width="11.77734375" style="6" hidden="1" customWidth="1"/>
    <col min="312" max="312" width="14.44140625" style="77" hidden="1" customWidth="1"/>
    <col min="313" max="313" width="2.5546875" style="6" hidden="1" customWidth="1"/>
    <col min="314" max="314" width="12.77734375" style="73" hidden="1" customWidth="1"/>
    <col min="315" max="315" width="1.21875" style="133" hidden="1" customWidth="1"/>
    <col min="316" max="316" width="12.5546875" style="63" hidden="1" customWidth="1"/>
    <col min="317" max="317" width="1" style="137" hidden="1" customWidth="1"/>
    <col min="318" max="318" width="12.5546875" style="63" hidden="1" customWidth="1"/>
    <col min="319" max="319" width="1.44140625" style="6" hidden="1" customWidth="1"/>
    <col min="320" max="320" width="12.21875" style="68" hidden="1" customWidth="1"/>
    <col min="321" max="321" width="9.77734375" style="34" hidden="1" customWidth="1"/>
    <col min="322" max="322" width="9.77734375" style="63" hidden="1" customWidth="1"/>
    <col min="323" max="323" width="1.44140625" style="6" hidden="1" customWidth="1"/>
    <col min="324" max="326" width="11.5546875" style="53" hidden="1" customWidth="1"/>
    <col min="327" max="327" width="1.77734375" style="6" hidden="1" customWidth="1"/>
    <col min="328" max="328" width="13.21875" style="53" hidden="1" customWidth="1"/>
    <col min="329" max="329" width="2.21875" style="53" hidden="1" customWidth="1"/>
    <col min="330" max="330" width="4.5546875" style="6" hidden="1" customWidth="1"/>
    <col min="331" max="331" width="14.21875" style="6" hidden="1" customWidth="1"/>
    <col min="332" max="332" width="9" style="6" hidden="1" customWidth="1"/>
    <col min="333" max="333" width="12.5546875" style="6" hidden="1" customWidth="1"/>
    <col min="334" max="334" width="11.77734375" style="6" hidden="1" customWidth="1"/>
    <col min="335" max="335" width="14.44140625" style="77" hidden="1" customWidth="1"/>
    <col min="336" max="336" width="2.5546875" style="6" hidden="1" customWidth="1"/>
    <col min="337" max="337" width="11.77734375" style="73" hidden="1" customWidth="1"/>
    <col min="338" max="338" width="1.21875" style="133" hidden="1" customWidth="1"/>
    <col min="339" max="339" width="12.5546875" style="63" hidden="1" customWidth="1"/>
    <col min="340" max="340" width="1" style="137" hidden="1" customWidth="1"/>
    <col min="341" max="341" width="12.5546875" style="63" hidden="1" customWidth="1"/>
    <col min="342" max="342" width="1.44140625" style="6" hidden="1" customWidth="1"/>
    <col min="343" max="343" width="12.21875" style="68" hidden="1" customWidth="1"/>
    <col min="344" max="344" width="9.77734375" style="34" hidden="1" customWidth="1"/>
    <col min="345" max="345" width="9.77734375" style="63" hidden="1" customWidth="1"/>
    <col min="346" max="346" width="1.44140625" style="6" hidden="1" customWidth="1"/>
    <col min="347" max="349" width="11.5546875" style="53" hidden="1" customWidth="1"/>
    <col min="350" max="350" width="1.77734375" style="6" hidden="1" customWidth="1"/>
    <col min="351" max="351" width="13.21875" style="53" hidden="1" customWidth="1"/>
    <col min="352" max="352" width="2.21875" style="53" hidden="1" customWidth="1"/>
    <col min="353" max="353" width="4.5546875" style="6" hidden="1" customWidth="1"/>
    <col min="354" max="354" width="14.21875" style="6" hidden="1" customWidth="1"/>
    <col min="355" max="355" width="9" style="6" hidden="1" customWidth="1"/>
    <col min="356" max="356" width="12.5546875" style="6" hidden="1" customWidth="1"/>
    <col min="357" max="357" width="11.77734375" style="6" hidden="1" customWidth="1"/>
    <col min="358" max="358" width="14.44140625" style="77" hidden="1" customWidth="1"/>
    <col min="359" max="359" width="2.5546875" style="6" hidden="1" customWidth="1"/>
    <col min="360" max="360" width="11.77734375" style="73" hidden="1" customWidth="1"/>
    <col min="361" max="361" width="1.21875" style="133" hidden="1" customWidth="1"/>
    <col min="362" max="362" width="11.77734375" style="137" hidden="1" customWidth="1"/>
    <col min="363" max="363" width="1.21875" style="6" hidden="1" customWidth="1"/>
    <col min="364" max="364" width="12.21875" style="68" hidden="1" customWidth="1"/>
    <col min="365" max="365" width="13.77734375" style="34" hidden="1" customWidth="1"/>
    <col min="366" max="366" width="9.77734375" style="63" hidden="1" customWidth="1"/>
    <col min="367" max="367" width="1.44140625" style="6" hidden="1" customWidth="1"/>
    <col min="368" max="368" width="4.5546875" style="6" hidden="1" customWidth="1"/>
    <col min="369" max="369" width="14.21875" style="6" hidden="1" customWidth="1"/>
    <col min="370" max="370" width="9" style="6" hidden="1" customWidth="1"/>
    <col min="371" max="372" width="11.77734375" style="6" hidden="1" customWidth="1"/>
    <col min="373" max="373" width="14.44140625" style="77" hidden="1" customWidth="1"/>
    <col min="374" max="374" width="2.5546875" style="6" hidden="1" customWidth="1"/>
    <col min="375" max="375" width="11.77734375" style="73" hidden="1" customWidth="1"/>
    <col min="376" max="376" width="1.21875" style="6" hidden="1" customWidth="1"/>
    <col min="377" max="377" width="12.21875" style="68" hidden="1" customWidth="1"/>
    <col min="378" max="378" width="9.77734375" style="34" hidden="1" customWidth="1"/>
    <col min="379" max="379" width="9.77734375" style="63" hidden="1" customWidth="1"/>
    <col min="380" max="380" width="1.44140625" style="6" hidden="1" customWidth="1"/>
    <col min="381" max="383" width="11.5546875" style="53" hidden="1" customWidth="1"/>
    <col min="384" max="384" width="1.77734375" style="6" hidden="1" customWidth="1"/>
    <col min="385" max="385" width="13.21875" style="53" hidden="1" customWidth="1"/>
    <col min="386" max="386" width="4.44140625" style="53" customWidth="1"/>
    <col min="387" max="387" width="7.77734375" style="53" bestFit="1" customWidth="1"/>
    <col min="388" max="388" width="4.44140625" style="53" customWidth="1"/>
    <col min="389" max="389" width="11.44140625" style="106" customWidth="1"/>
    <col min="390" max="390" width="9" style="88" bestFit="1" customWidth="1"/>
    <col min="391" max="391" width="13" style="88" bestFit="1" customWidth="1"/>
    <col min="392" max="392" width="10.44140625" style="88" bestFit="1" customWidth="1"/>
    <col min="393" max="393" width="13" style="88" bestFit="1" customWidth="1"/>
    <col min="394" max="394" width="3.21875" style="88" customWidth="1"/>
    <col min="395" max="395" width="12.21875" style="97" bestFit="1" customWidth="1"/>
    <col min="396" max="396" width="2" style="88" customWidth="1"/>
    <col min="397" max="397" width="14.77734375" style="88" customWidth="1"/>
    <col min="398" max="398" width="1.77734375" style="88" customWidth="1"/>
    <col min="399" max="399" width="12.5546875" style="97" customWidth="1"/>
    <col min="400" max="400" width="1.5546875" style="88" customWidth="1"/>
    <col min="401" max="401" width="3.5546875" style="110" bestFit="1" customWidth="1"/>
    <col min="402" max="402" width="9.21875" style="77" customWidth="1"/>
    <col min="403" max="16384" width="8.77734375" style="6"/>
  </cols>
  <sheetData>
    <row r="1" spans="1:402" ht="11.55" customHeight="1" x14ac:dyDescent="0.25">
      <c r="A1" s="11"/>
      <c r="C1" s="13"/>
      <c r="D1" s="13"/>
      <c r="E1" s="13"/>
      <c r="F1" s="13"/>
      <c r="G1" s="13"/>
      <c r="H1" s="71"/>
      <c r="I1" s="128"/>
      <c r="J1" s="58"/>
      <c r="K1" s="128"/>
      <c r="L1" s="58"/>
      <c r="M1" s="14"/>
      <c r="N1" s="14"/>
      <c r="O1" s="19"/>
      <c r="P1" s="1"/>
      <c r="Q1" s="57"/>
      <c r="R1" s="29"/>
      <c r="S1" s="58"/>
      <c r="T1" s="1"/>
      <c r="U1" s="57"/>
      <c r="V1" s="14"/>
      <c r="W1" s="58"/>
      <c r="X1" s="1"/>
      <c r="Y1" s="57"/>
      <c r="Z1" s="58"/>
      <c r="AA1" s="14"/>
      <c r="AB1" s="11"/>
      <c r="AC1" s="12"/>
      <c r="AD1" s="13"/>
      <c r="AE1" s="296"/>
      <c r="AF1" s="13"/>
      <c r="AG1" s="13"/>
      <c r="AH1" s="13"/>
      <c r="AI1" s="71"/>
      <c r="AJ1" s="128"/>
      <c r="AK1" s="58"/>
      <c r="AL1" s="128"/>
      <c r="AM1" s="305"/>
      <c r="AN1" s="14"/>
      <c r="AO1" s="14"/>
      <c r="AP1" s="19"/>
      <c r="AQ1" s="1"/>
      <c r="AR1" s="57"/>
      <c r="AS1" s="29"/>
      <c r="AT1" s="58"/>
      <c r="AU1" s="1"/>
      <c r="AV1" s="57"/>
      <c r="AW1" s="14"/>
      <c r="AX1" s="58"/>
      <c r="AY1" s="1"/>
      <c r="AZ1" s="57"/>
      <c r="BA1" s="58"/>
      <c r="BB1" s="14"/>
      <c r="BC1" s="11"/>
      <c r="BD1" s="12"/>
      <c r="BE1" s="13"/>
      <c r="BF1" s="296"/>
      <c r="BG1" s="13"/>
      <c r="BH1" s="13"/>
      <c r="BI1" s="13"/>
      <c r="BJ1" s="71"/>
      <c r="BK1" s="128"/>
      <c r="BL1" s="58"/>
      <c r="BM1" s="128"/>
      <c r="BN1" s="305"/>
      <c r="BO1" s="14"/>
      <c r="BP1" s="14"/>
      <c r="BQ1" s="19"/>
      <c r="BR1" s="1"/>
      <c r="BS1" s="57"/>
      <c r="BT1" s="29"/>
      <c r="BU1" s="58"/>
      <c r="BV1" s="1"/>
      <c r="BW1" s="57"/>
      <c r="BX1" s="14"/>
      <c r="BY1" s="58"/>
      <c r="BZ1" s="1"/>
      <c r="CA1" s="57"/>
      <c r="CB1" s="58"/>
      <c r="CC1" s="14"/>
      <c r="CD1" s="11"/>
      <c r="CE1" s="12"/>
      <c r="CF1" s="13"/>
      <c r="CG1" s="13"/>
      <c r="CH1" s="13"/>
      <c r="CI1" s="13"/>
      <c r="CJ1" s="13"/>
      <c r="CK1" s="71"/>
      <c r="CL1" s="128"/>
      <c r="CM1" s="58"/>
      <c r="CN1" s="128"/>
      <c r="CO1" s="58"/>
      <c r="CP1" s="14"/>
      <c r="CQ1" s="14"/>
      <c r="CR1" s="19"/>
      <c r="CS1" s="1"/>
      <c r="CT1" s="57"/>
      <c r="CU1" s="29"/>
      <c r="CV1" s="58"/>
      <c r="CW1" s="1"/>
      <c r="CX1" s="57"/>
      <c r="CY1" s="14"/>
      <c r="CZ1" s="58"/>
      <c r="DA1" s="1"/>
      <c r="DB1" s="57"/>
      <c r="DC1" s="58"/>
      <c r="DD1" s="14"/>
      <c r="DE1" s="11"/>
      <c r="DF1" s="12"/>
      <c r="DG1" s="13"/>
      <c r="DH1" s="13"/>
      <c r="DI1" s="13"/>
      <c r="DJ1" s="13"/>
      <c r="DK1" s="13"/>
      <c r="DL1" s="71"/>
      <c r="DM1" s="256"/>
      <c r="DN1" s="58"/>
      <c r="DO1" s="256"/>
      <c r="DP1" s="58"/>
      <c r="DQ1" s="13"/>
      <c r="DR1" s="13"/>
      <c r="DS1" s="23"/>
      <c r="DT1" s="1"/>
      <c r="DU1" s="57"/>
      <c r="DV1" s="29"/>
      <c r="DW1" s="58"/>
      <c r="DX1" s="1"/>
      <c r="DY1" s="57"/>
      <c r="DZ1" s="13"/>
      <c r="EA1" s="58"/>
      <c r="EB1" s="1"/>
      <c r="EC1" s="57"/>
      <c r="ED1" s="58"/>
      <c r="EE1" s="13"/>
      <c r="EF1" s="11"/>
      <c r="EG1" s="12"/>
      <c r="EH1" s="13"/>
      <c r="EI1" s="13"/>
      <c r="EJ1" s="13"/>
      <c r="EK1" s="13"/>
      <c r="EL1" s="13"/>
      <c r="EM1" s="71"/>
      <c r="EN1" s="128"/>
      <c r="EO1" s="58"/>
      <c r="EP1" s="128"/>
      <c r="EQ1" s="58"/>
      <c r="ER1" s="14"/>
      <c r="ES1" s="14"/>
      <c r="ET1" s="19"/>
      <c r="EU1" s="1"/>
      <c r="EV1" s="57"/>
      <c r="EW1" s="29"/>
      <c r="EX1" s="58"/>
      <c r="EY1" s="1"/>
      <c r="EZ1" s="57"/>
      <c r="FA1" s="14"/>
      <c r="FB1" s="58"/>
      <c r="FC1" s="1"/>
      <c r="FD1" s="57"/>
      <c r="FE1" s="58"/>
      <c r="FF1" s="14"/>
      <c r="FG1" s="11"/>
      <c r="FH1" s="12"/>
      <c r="FI1" s="13"/>
      <c r="FJ1" s="13"/>
      <c r="FK1" s="13"/>
      <c r="FL1" s="13"/>
      <c r="FM1" s="13"/>
      <c r="FN1" s="71"/>
      <c r="FO1" s="128"/>
      <c r="FP1" s="58"/>
      <c r="FQ1" s="128"/>
      <c r="FR1" s="58"/>
      <c r="FS1" s="14"/>
      <c r="FT1" s="14"/>
      <c r="FU1" s="19"/>
      <c r="FV1" s="1"/>
      <c r="FW1" s="57"/>
      <c r="FX1" s="29"/>
      <c r="FY1" s="58"/>
      <c r="FZ1" s="1"/>
      <c r="GA1" s="57"/>
      <c r="GB1" s="14"/>
      <c r="GC1" s="58"/>
      <c r="GD1" s="1"/>
      <c r="GE1" s="57"/>
      <c r="GF1" s="58"/>
      <c r="GG1" s="14"/>
      <c r="GH1" s="11"/>
      <c r="GI1" s="12"/>
      <c r="GJ1" s="13"/>
      <c r="GK1" s="13"/>
      <c r="GL1" s="13"/>
      <c r="GM1" s="13"/>
      <c r="GN1" s="13"/>
      <c r="GO1" s="71"/>
      <c r="GP1" s="128"/>
      <c r="GQ1" s="58"/>
      <c r="GR1" s="14"/>
      <c r="GS1" s="14"/>
      <c r="GT1" s="19"/>
      <c r="GU1" s="1"/>
      <c r="GV1" s="57"/>
      <c r="GW1" s="29"/>
      <c r="GX1" s="58"/>
      <c r="GY1" s="1"/>
      <c r="GZ1" s="57"/>
      <c r="HA1" s="14"/>
      <c r="HB1" s="58"/>
      <c r="HC1" s="1"/>
      <c r="HD1" s="57"/>
      <c r="HE1" s="58"/>
      <c r="HF1" s="14"/>
      <c r="HG1" s="11"/>
      <c r="HH1" s="12"/>
      <c r="HI1" s="13"/>
      <c r="HJ1" s="13"/>
      <c r="HK1" s="13"/>
      <c r="HL1" s="13"/>
      <c r="HM1" s="13"/>
      <c r="HN1" s="71"/>
      <c r="HO1" s="128"/>
      <c r="HP1" s="58"/>
      <c r="HQ1" s="14"/>
      <c r="HR1" s="58"/>
      <c r="HS1" s="1"/>
      <c r="HT1" s="57"/>
      <c r="HU1" s="29"/>
      <c r="HV1" s="58"/>
      <c r="HW1" s="1"/>
      <c r="HX1" s="57"/>
      <c r="HY1" s="14"/>
      <c r="HZ1" s="58"/>
      <c r="IA1" s="1"/>
      <c r="IB1" s="25"/>
      <c r="IC1" s="14"/>
      <c r="ID1" s="11"/>
      <c r="IE1" s="12"/>
      <c r="IF1" s="13"/>
      <c r="IG1" s="13"/>
      <c r="IH1" s="13"/>
      <c r="II1" s="13"/>
      <c r="IJ1" s="13"/>
      <c r="IK1" s="71"/>
      <c r="IL1" s="128"/>
      <c r="IM1" s="58"/>
      <c r="IN1" s="14"/>
      <c r="IO1" s="58"/>
      <c r="IP1" s="1"/>
      <c r="IQ1" s="57"/>
      <c r="IR1" s="29"/>
      <c r="IS1" s="58"/>
      <c r="IT1" s="1"/>
      <c r="IU1" s="57"/>
      <c r="IV1" s="14"/>
      <c r="IW1" s="58"/>
      <c r="IX1" s="1"/>
      <c r="IY1" s="25"/>
      <c r="IZ1" s="14"/>
      <c r="JA1" s="11"/>
      <c r="JB1" s="12"/>
      <c r="JC1" s="13"/>
      <c r="JD1" s="13"/>
      <c r="JE1" s="13"/>
      <c r="JF1" s="13"/>
      <c r="JG1" s="13"/>
      <c r="JH1" s="71"/>
      <c r="JI1" s="128"/>
      <c r="JJ1" s="58"/>
      <c r="JK1" s="14"/>
      <c r="JL1" s="58"/>
      <c r="JM1" s="1"/>
      <c r="JN1" s="57"/>
      <c r="JO1" s="29"/>
      <c r="JP1" s="58"/>
      <c r="JQ1" s="1"/>
      <c r="JR1" s="57"/>
      <c r="JS1" s="14"/>
      <c r="JT1" s="58"/>
      <c r="JU1" s="1"/>
      <c r="JV1" s="25"/>
      <c r="JW1" s="14"/>
      <c r="JX1" s="11"/>
      <c r="JY1" s="12"/>
      <c r="JZ1" s="13"/>
      <c r="KA1" s="13"/>
      <c r="KB1" s="13"/>
      <c r="KC1" s="13"/>
      <c r="KD1" s="13"/>
      <c r="KE1" s="71"/>
      <c r="KF1" s="128"/>
      <c r="KG1" s="58"/>
      <c r="KH1" s="14"/>
      <c r="KI1" s="58"/>
      <c r="KJ1" s="1"/>
      <c r="KK1" s="57"/>
      <c r="KL1" s="29"/>
      <c r="KM1" s="58"/>
      <c r="KN1" s="1"/>
      <c r="KO1" s="57"/>
      <c r="KP1" s="14"/>
      <c r="KQ1" s="58"/>
      <c r="KR1" s="1"/>
      <c r="KS1" s="25"/>
      <c r="KT1" s="82"/>
      <c r="KU1" s="11"/>
      <c r="KV1" s="12"/>
      <c r="KW1" s="13"/>
      <c r="KX1" s="13"/>
      <c r="KY1" s="13"/>
      <c r="KZ1" s="13"/>
      <c r="LA1" s="13"/>
      <c r="LB1" s="71"/>
      <c r="LC1" s="128"/>
      <c r="LD1" s="58"/>
      <c r="LE1" s="14"/>
      <c r="LF1" s="58"/>
      <c r="LG1" s="1"/>
      <c r="LH1" s="57"/>
      <c r="LI1" s="29"/>
      <c r="LJ1" s="58"/>
      <c r="LK1" s="1"/>
      <c r="LL1" s="57"/>
      <c r="LM1" s="14"/>
      <c r="LN1" s="58"/>
      <c r="LO1" s="1"/>
      <c r="LP1" s="25"/>
      <c r="LQ1" s="82"/>
      <c r="LR1" s="11"/>
      <c r="LS1" s="12"/>
      <c r="LT1" s="13"/>
      <c r="LU1" s="13"/>
      <c r="LV1" s="13"/>
      <c r="LW1" s="13"/>
      <c r="LX1" s="13"/>
      <c r="LY1" s="71"/>
      <c r="LZ1" s="128"/>
      <c r="MA1" s="58"/>
      <c r="MB1" s="14"/>
      <c r="MC1" s="58"/>
      <c r="MD1" s="1"/>
      <c r="ME1" s="57"/>
      <c r="MF1" s="29"/>
      <c r="MG1" s="58"/>
      <c r="MH1" s="1"/>
      <c r="MI1" s="57"/>
      <c r="MJ1" s="14"/>
      <c r="MK1" s="58"/>
      <c r="ML1" s="1"/>
      <c r="MM1" s="25"/>
      <c r="MN1" s="82"/>
      <c r="MO1" s="11"/>
      <c r="MP1" s="12"/>
      <c r="MQ1" s="13"/>
      <c r="MR1" s="13"/>
      <c r="MS1" s="13"/>
      <c r="MT1" s="13"/>
      <c r="MU1" s="13"/>
      <c r="MV1" s="71"/>
      <c r="MW1" s="128"/>
      <c r="MX1" s="14"/>
      <c r="MY1" s="1"/>
      <c r="MZ1" s="57"/>
      <c r="NA1" s="29"/>
      <c r="NB1" s="58"/>
      <c r="NC1" s="1"/>
      <c r="ND1" s="11"/>
      <c r="NE1" s="12"/>
      <c r="NF1" s="13"/>
      <c r="NG1" s="13"/>
      <c r="NH1" s="13"/>
      <c r="NI1" s="13"/>
      <c r="NJ1" s="13"/>
      <c r="NK1" s="71"/>
      <c r="NL1" s="1"/>
      <c r="NM1" s="57"/>
      <c r="NN1" s="29"/>
      <c r="NO1" s="58"/>
      <c r="NP1" s="1"/>
      <c r="NQ1" s="57"/>
      <c r="NR1" s="14"/>
      <c r="NS1" s="58"/>
      <c r="NT1" s="1"/>
      <c r="NU1" s="25"/>
      <c r="NV1" s="82"/>
      <c r="NW1" s="82"/>
      <c r="NX1" s="82"/>
      <c r="NY1" s="104"/>
    </row>
    <row r="2" spans="1:402" ht="20.100000000000001" customHeight="1" x14ac:dyDescent="0.35">
      <c r="A2" s="116" t="s">
        <v>375</v>
      </c>
      <c r="B2" s="39"/>
      <c r="C2" s="13"/>
      <c r="D2" s="13"/>
      <c r="E2" s="13"/>
      <c r="F2" s="13"/>
      <c r="G2" s="13"/>
      <c r="H2" s="71"/>
      <c r="I2" s="128"/>
      <c r="J2" s="58"/>
      <c r="K2" s="128"/>
      <c r="L2" s="58"/>
      <c r="M2" s="14"/>
      <c r="N2" s="14"/>
      <c r="O2" s="19"/>
      <c r="P2" s="1"/>
      <c r="Q2" s="57"/>
      <c r="R2" s="29"/>
      <c r="S2" s="58"/>
      <c r="T2" s="1"/>
      <c r="U2" s="57"/>
      <c r="V2" s="14"/>
      <c r="W2" s="58"/>
      <c r="X2" s="1"/>
      <c r="Y2" s="57"/>
      <c r="Z2" s="58"/>
      <c r="AA2" s="14"/>
      <c r="AB2" s="116" t="s">
        <v>375</v>
      </c>
      <c r="AC2" s="39"/>
      <c r="AD2" s="13"/>
      <c r="AE2" s="296"/>
      <c r="AF2" s="13"/>
      <c r="AG2" s="13"/>
      <c r="AH2" s="13"/>
      <c r="AI2" s="71"/>
      <c r="AJ2" s="128"/>
      <c r="AK2" s="58"/>
      <c r="AL2" s="128"/>
      <c r="AM2" s="305"/>
      <c r="AN2" s="14"/>
      <c r="AO2" s="14"/>
      <c r="AP2" s="19"/>
      <c r="AQ2" s="1"/>
      <c r="AR2" s="57"/>
      <c r="AS2" s="29"/>
      <c r="AT2" s="58"/>
      <c r="AU2" s="1"/>
      <c r="AV2" s="57"/>
      <c r="AW2" s="14"/>
      <c r="AX2" s="58"/>
      <c r="AY2" s="1"/>
      <c r="AZ2" s="57"/>
      <c r="BA2" s="58"/>
      <c r="BB2" s="14"/>
      <c r="BC2" s="116" t="s">
        <v>375</v>
      </c>
      <c r="BD2" s="39"/>
      <c r="BE2" s="13"/>
      <c r="BF2" s="296"/>
      <c r="BG2" s="13"/>
      <c r="BH2" s="13"/>
      <c r="BI2" s="13"/>
      <c r="BJ2" s="71"/>
      <c r="BK2" s="128"/>
      <c r="BL2" s="58"/>
      <c r="BM2" s="128"/>
      <c r="BN2" s="305"/>
      <c r="BO2" s="14"/>
      <c r="BP2" s="14"/>
      <c r="BQ2" s="19"/>
      <c r="BR2" s="1"/>
      <c r="BS2" s="57"/>
      <c r="BT2" s="29"/>
      <c r="BU2" s="58"/>
      <c r="BV2" s="1"/>
      <c r="BW2" s="57"/>
      <c r="BX2" s="14"/>
      <c r="BY2" s="58"/>
      <c r="BZ2" s="1"/>
      <c r="CA2" s="57"/>
      <c r="CB2" s="58"/>
      <c r="CC2" s="14"/>
      <c r="CD2" s="116" t="s">
        <v>375</v>
      </c>
      <c r="CE2" s="39"/>
      <c r="CF2" s="13"/>
      <c r="CG2" s="13"/>
      <c r="CH2" s="13"/>
      <c r="CI2" s="13"/>
      <c r="CJ2" s="13"/>
      <c r="CK2" s="71"/>
      <c r="CL2" s="128"/>
      <c r="CM2" s="58"/>
      <c r="CN2" s="128"/>
      <c r="CO2" s="58"/>
      <c r="CP2" s="14"/>
      <c r="CQ2" s="14"/>
      <c r="CR2" s="19"/>
      <c r="CS2" s="1"/>
      <c r="CT2" s="57"/>
      <c r="CU2" s="29"/>
      <c r="CV2" s="58"/>
      <c r="CW2" s="1"/>
      <c r="CX2" s="57"/>
      <c r="CY2" s="14"/>
      <c r="CZ2" s="58"/>
      <c r="DA2" s="1"/>
      <c r="DB2" s="57"/>
      <c r="DC2" s="58"/>
      <c r="DD2" s="14"/>
      <c r="DE2" s="116" t="s">
        <v>375</v>
      </c>
      <c r="DF2" s="39"/>
      <c r="DG2" s="13"/>
      <c r="DH2" s="13"/>
      <c r="DI2" s="13"/>
      <c r="DJ2" s="13"/>
      <c r="DK2" s="13"/>
      <c r="DL2" s="71"/>
      <c r="DM2" s="256"/>
      <c r="DN2" s="58"/>
      <c r="DO2" s="256"/>
      <c r="DP2" s="58"/>
      <c r="DQ2" s="13"/>
      <c r="DR2" s="13"/>
      <c r="DS2" s="23"/>
      <c r="DT2" s="1"/>
      <c r="DU2" s="57"/>
      <c r="DV2" s="29"/>
      <c r="DW2" s="58"/>
      <c r="DX2" s="1"/>
      <c r="DY2" s="57"/>
      <c r="DZ2" s="13"/>
      <c r="EA2" s="58"/>
      <c r="EB2" s="1"/>
      <c r="EC2" s="57"/>
      <c r="ED2" s="58"/>
      <c r="EE2" s="13"/>
      <c r="EF2" s="116" t="s">
        <v>375</v>
      </c>
      <c r="EG2" s="39"/>
      <c r="EH2" s="13"/>
      <c r="EI2" s="13"/>
      <c r="EJ2" s="13"/>
      <c r="EK2" s="13"/>
      <c r="EL2" s="13"/>
      <c r="EM2" s="71"/>
      <c r="EN2" s="128"/>
      <c r="EO2" s="58"/>
      <c r="EP2" s="128"/>
      <c r="EQ2" s="58"/>
      <c r="ER2" s="14"/>
      <c r="ES2" s="14"/>
      <c r="ET2" s="19"/>
      <c r="EU2" s="1"/>
      <c r="EV2" s="57"/>
      <c r="EW2" s="29"/>
      <c r="EX2" s="58"/>
      <c r="EY2" s="1"/>
      <c r="EZ2" s="57"/>
      <c r="FA2" s="14"/>
      <c r="FB2" s="58"/>
      <c r="FC2" s="1"/>
      <c r="FD2" s="57"/>
      <c r="FE2" s="58"/>
      <c r="FF2" s="14"/>
      <c r="FG2" s="116" t="s">
        <v>375</v>
      </c>
      <c r="FH2" s="39"/>
      <c r="FI2" s="13"/>
      <c r="FJ2" s="13"/>
      <c r="FK2" s="13"/>
      <c r="FL2" s="13"/>
      <c r="FM2" s="13"/>
      <c r="FN2" s="71"/>
      <c r="FO2" s="128"/>
      <c r="FP2" s="58"/>
      <c r="FQ2" s="128"/>
      <c r="FR2" s="58"/>
      <c r="FS2" s="14"/>
      <c r="FT2" s="14"/>
      <c r="FU2" s="19"/>
      <c r="FV2" s="1"/>
      <c r="FW2" s="57"/>
      <c r="FX2" s="29"/>
      <c r="FY2" s="58"/>
      <c r="FZ2" s="1"/>
      <c r="GA2" s="57"/>
      <c r="GB2" s="14"/>
      <c r="GC2" s="58"/>
      <c r="GD2" s="1"/>
      <c r="GE2" s="57"/>
      <c r="GF2" s="58"/>
      <c r="GG2" s="14"/>
      <c r="GH2" s="116" t="s">
        <v>375</v>
      </c>
      <c r="GI2" s="39"/>
      <c r="GJ2" s="13"/>
      <c r="GK2" s="13"/>
      <c r="GL2" s="13"/>
      <c r="GM2" s="13"/>
      <c r="GN2" s="13"/>
      <c r="GO2" s="71"/>
      <c r="GP2" s="128"/>
      <c r="GQ2" s="58"/>
      <c r="GR2" s="14"/>
      <c r="GS2" s="14"/>
      <c r="GT2" s="19"/>
      <c r="GU2" s="1"/>
      <c r="GV2" s="57"/>
      <c r="GW2" s="29"/>
      <c r="GX2" s="58"/>
      <c r="GY2" s="1"/>
      <c r="GZ2" s="57"/>
      <c r="HA2" s="14"/>
      <c r="HB2" s="58"/>
      <c r="HC2" s="1"/>
      <c r="HD2" s="57"/>
      <c r="HE2" s="58"/>
      <c r="HF2" s="14"/>
      <c r="HG2" s="116" t="s">
        <v>347</v>
      </c>
      <c r="HH2" s="39"/>
      <c r="HI2" s="13"/>
      <c r="HJ2" s="13"/>
      <c r="HK2" s="13"/>
      <c r="HL2" s="13"/>
      <c r="HM2" s="13"/>
      <c r="HN2" s="71"/>
      <c r="HO2" s="128"/>
      <c r="HP2" s="58"/>
      <c r="HQ2" s="14"/>
      <c r="HR2" s="58"/>
      <c r="HS2" s="1"/>
      <c r="HT2" s="57"/>
      <c r="HU2" s="29"/>
      <c r="HV2" s="58"/>
      <c r="HW2" s="1"/>
      <c r="HX2" s="57"/>
      <c r="HY2" s="14"/>
      <c r="HZ2" s="58"/>
      <c r="IA2" s="1"/>
      <c r="IB2" s="25"/>
      <c r="IC2" s="14"/>
      <c r="ID2" s="116" t="s">
        <v>347</v>
      </c>
      <c r="IE2" s="39"/>
      <c r="IF2" s="13"/>
      <c r="IG2" s="13"/>
      <c r="IH2" s="13"/>
      <c r="II2" s="13"/>
      <c r="IJ2" s="13"/>
      <c r="IK2" s="71"/>
      <c r="IL2" s="128"/>
      <c r="IM2" s="58"/>
      <c r="IN2" s="14"/>
      <c r="IO2" s="58"/>
      <c r="IP2" s="1"/>
      <c r="IQ2" s="57"/>
      <c r="IR2" s="29"/>
      <c r="IS2" s="58"/>
      <c r="IT2" s="1"/>
      <c r="IU2" s="57"/>
      <c r="IV2" s="14"/>
      <c r="IW2" s="58"/>
      <c r="IX2" s="1"/>
      <c r="IY2" s="25"/>
      <c r="IZ2" s="14"/>
      <c r="JA2" s="116" t="s">
        <v>347</v>
      </c>
      <c r="JB2" s="39"/>
      <c r="JC2" s="13"/>
      <c r="JD2" s="13"/>
      <c r="JE2" s="13"/>
      <c r="JF2" s="13"/>
      <c r="JG2" s="13"/>
      <c r="JH2" s="71"/>
      <c r="JI2" s="128"/>
      <c r="JJ2" s="58"/>
      <c r="JK2" s="14"/>
      <c r="JL2" s="58"/>
      <c r="JM2" s="1"/>
      <c r="JN2" s="57"/>
      <c r="JO2" s="29"/>
      <c r="JP2" s="58"/>
      <c r="JQ2" s="1"/>
      <c r="JR2" s="57"/>
      <c r="JS2" s="14"/>
      <c r="JT2" s="58"/>
      <c r="JU2" s="1"/>
      <c r="JV2" s="25"/>
      <c r="JW2" s="14"/>
      <c r="JX2" s="116" t="s">
        <v>347</v>
      </c>
      <c r="JY2" s="39"/>
      <c r="JZ2" s="13"/>
      <c r="KA2" s="13"/>
      <c r="KB2" s="13"/>
      <c r="KC2" s="13"/>
      <c r="KD2" s="13"/>
      <c r="KE2" s="71"/>
      <c r="KF2" s="128"/>
      <c r="KG2" s="58"/>
      <c r="KH2" s="14"/>
      <c r="KI2" s="58"/>
      <c r="KJ2" s="1"/>
      <c r="KK2" s="57"/>
      <c r="KL2" s="29"/>
      <c r="KM2" s="58"/>
      <c r="KN2" s="1"/>
      <c r="KO2" s="57"/>
      <c r="KP2" s="14"/>
      <c r="KQ2" s="58"/>
      <c r="KR2" s="1"/>
      <c r="KS2" s="25"/>
      <c r="KT2" s="83"/>
      <c r="KU2" s="116" t="s">
        <v>347</v>
      </c>
      <c r="KV2" s="39"/>
      <c r="KW2" s="13"/>
      <c r="KX2" s="13"/>
      <c r="KY2" s="13"/>
      <c r="KZ2" s="13"/>
      <c r="LA2" s="13"/>
      <c r="LB2" s="71"/>
      <c r="LC2" s="128"/>
      <c r="LD2" s="58"/>
      <c r="LE2" s="14"/>
      <c r="LF2" s="58"/>
      <c r="LG2" s="1"/>
      <c r="LH2" s="57"/>
      <c r="LI2" s="29"/>
      <c r="LJ2" s="58"/>
      <c r="LK2" s="1"/>
      <c r="LL2" s="57"/>
      <c r="LM2" s="14"/>
      <c r="LN2" s="58"/>
      <c r="LO2" s="1"/>
      <c r="LP2" s="25"/>
      <c r="LQ2" s="83"/>
      <c r="LR2" s="116" t="s">
        <v>347</v>
      </c>
      <c r="LS2" s="39"/>
      <c r="LT2" s="13"/>
      <c r="LU2" s="13"/>
      <c r="LV2" s="13"/>
      <c r="LW2" s="13"/>
      <c r="LX2" s="13"/>
      <c r="LY2" s="71"/>
      <c r="LZ2" s="128"/>
      <c r="MA2" s="58"/>
      <c r="MB2" s="14"/>
      <c r="MC2" s="58"/>
      <c r="MD2" s="1"/>
      <c r="ME2" s="57"/>
      <c r="MF2" s="29"/>
      <c r="MG2" s="58"/>
      <c r="MH2" s="1"/>
      <c r="MI2" s="57"/>
      <c r="MJ2" s="14"/>
      <c r="MK2" s="58"/>
      <c r="ML2" s="1"/>
      <c r="MM2" s="25"/>
      <c r="MN2" s="83"/>
      <c r="MO2" s="116" t="s">
        <v>347</v>
      </c>
      <c r="MP2" s="39"/>
      <c r="MQ2" s="13"/>
      <c r="MR2" s="13"/>
      <c r="MS2" s="13"/>
      <c r="MT2" s="13"/>
      <c r="MU2" s="13"/>
      <c r="MV2" s="71"/>
      <c r="MW2" s="128"/>
      <c r="MX2" s="14"/>
      <c r="MY2" s="1"/>
      <c r="MZ2" s="57"/>
      <c r="NA2" s="29"/>
      <c r="NB2" s="58"/>
      <c r="NC2" s="1"/>
      <c r="ND2" s="116" t="s">
        <v>340</v>
      </c>
      <c r="NE2" s="39"/>
      <c r="NF2" s="13"/>
      <c r="NG2" s="13"/>
      <c r="NH2" s="13"/>
      <c r="NI2" s="13"/>
      <c r="NJ2" s="13"/>
      <c r="NK2" s="71"/>
      <c r="NL2" s="1"/>
      <c r="NM2" s="57"/>
      <c r="NN2" s="29"/>
      <c r="NO2" s="58"/>
      <c r="NP2" s="1"/>
      <c r="NQ2" s="57"/>
      <c r="NR2" s="14"/>
      <c r="NS2" s="58"/>
      <c r="NT2" s="1"/>
      <c r="NU2" s="25"/>
      <c r="NV2" s="83"/>
      <c r="NW2" s="83"/>
      <c r="NX2" s="83"/>
      <c r="NY2" s="105" t="s">
        <v>342</v>
      </c>
    </row>
    <row r="3" spans="1:402" x14ac:dyDescent="0.25">
      <c r="A3" s="256" t="s">
        <v>1305</v>
      </c>
      <c r="B3" s="256"/>
      <c r="C3" s="13"/>
      <c r="D3" s="13"/>
      <c r="E3" s="13"/>
      <c r="F3" s="13"/>
      <c r="G3" s="13"/>
      <c r="H3" s="71"/>
      <c r="I3" s="128"/>
      <c r="J3" s="58"/>
      <c r="K3" s="128"/>
      <c r="L3" s="58"/>
      <c r="M3" s="14"/>
      <c r="N3" s="14"/>
      <c r="O3" s="19"/>
      <c r="P3" s="1"/>
      <c r="Q3" s="57"/>
      <c r="R3" s="29"/>
      <c r="S3" s="58"/>
      <c r="T3" s="1"/>
      <c r="U3" s="40"/>
      <c r="V3" s="38"/>
      <c r="W3" s="41"/>
      <c r="X3" s="1"/>
      <c r="Y3" s="65"/>
      <c r="Z3" s="60"/>
      <c r="AA3" s="24"/>
      <c r="AB3" s="115" t="s">
        <v>1239</v>
      </c>
      <c r="AC3" s="115"/>
      <c r="AD3" s="13"/>
      <c r="AE3" s="296"/>
      <c r="AF3" s="13"/>
      <c r="AG3" s="13"/>
      <c r="AH3" s="13"/>
      <c r="AI3" s="71"/>
      <c r="AJ3" s="128"/>
      <c r="AK3" s="58"/>
      <c r="AL3" s="128"/>
      <c r="AM3" s="305"/>
      <c r="AN3" s="14"/>
      <c r="AO3" s="14"/>
      <c r="AP3" s="19"/>
      <c r="AQ3" s="1"/>
      <c r="AR3" s="57"/>
      <c r="AS3" s="29"/>
      <c r="AT3" s="58"/>
      <c r="AU3" s="1"/>
      <c r="AV3" s="40"/>
      <c r="AW3" s="38"/>
      <c r="AX3" s="41"/>
      <c r="AY3" s="1"/>
      <c r="AZ3" s="65"/>
      <c r="BA3" s="60"/>
      <c r="BB3" s="24"/>
      <c r="BC3" s="115" t="s">
        <v>1237</v>
      </c>
      <c r="BD3" s="115"/>
      <c r="BE3" s="13"/>
      <c r="BF3" s="296"/>
      <c r="BG3" s="13"/>
      <c r="BH3" s="13"/>
      <c r="BI3" s="13"/>
      <c r="BJ3" s="71"/>
      <c r="BK3" s="128"/>
      <c r="BL3" s="58"/>
      <c r="BM3" s="128"/>
      <c r="BN3" s="305"/>
      <c r="BO3" s="14"/>
      <c r="BP3" s="14"/>
      <c r="BQ3" s="19"/>
      <c r="BR3" s="1"/>
      <c r="BS3" s="57"/>
      <c r="BT3" s="29"/>
      <c r="BU3" s="58"/>
      <c r="BV3" s="1"/>
      <c r="BW3" s="40"/>
      <c r="BX3" s="38"/>
      <c r="BY3" s="41"/>
      <c r="BZ3" s="1"/>
      <c r="CA3" s="65"/>
      <c r="CB3" s="60"/>
      <c r="CC3" s="24"/>
      <c r="CD3" s="115" t="s">
        <v>1236</v>
      </c>
      <c r="CE3" s="115"/>
      <c r="CF3" s="13"/>
      <c r="CG3" s="13"/>
      <c r="CH3" s="13"/>
      <c r="CI3" s="13"/>
      <c r="CJ3" s="13"/>
      <c r="CK3" s="71"/>
      <c r="CL3" s="128"/>
      <c r="CM3" s="58"/>
      <c r="CN3" s="128"/>
      <c r="CO3" s="58"/>
      <c r="CP3" s="14"/>
      <c r="CQ3" s="14"/>
      <c r="CR3" s="19"/>
      <c r="CS3" s="1"/>
      <c r="CT3" s="57"/>
      <c r="CU3" s="29"/>
      <c r="CV3" s="58"/>
      <c r="CW3" s="1"/>
      <c r="CX3" s="40"/>
      <c r="CY3" s="38"/>
      <c r="CZ3" s="41"/>
      <c r="DA3" s="1"/>
      <c r="DB3" s="65"/>
      <c r="DC3" s="60"/>
      <c r="DD3" s="24"/>
      <c r="DE3" s="257" t="s">
        <v>1234</v>
      </c>
      <c r="DF3" s="257"/>
      <c r="DG3" s="13"/>
      <c r="DH3" s="13"/>
      <c r="DI3" s="13"/>
      <c r="DJ3" s="13"/>
      <c r="DK3" s="13"/>
      <c r="DL3" s="71"/>
      <c r="DM3" s="256"/>
      <c r="DN3" s="58"/>
      <c r="DO3" s="256"/>
      <c r="DP3" s="58"/>
      <c r="DQ3" s="13"/>
      <c r="DR3" s="13"/>
      <c r="DS3" s="23"/>
      <c r="DT3" s="1"/>
      <c r="DU3" s="57"/>
      <c r="DV3" s="29"/>
      <c r="DW3" s="58"/>
      <c r="DX3" s="1"/>
      <c r="DY3" s="40"/>
      <c r="DZ3" s="258"/>
      <c r="EA3" s="41"/>
      <c r="EB3" s="1"/>
      <c r="EC3" s="65"/>
      <c r="ED3" s="60"/>
      <c r="EE3" s="259"/>
      <c r="EF3" s="115" t="s">
        <v>1198</v>
      </c>
      <c r="EG3" s="115"/>
      <c r="EH3" s="13"/>
      <c r="EI3" s="13"/>
      <c r="EJ3" s="13"/>
      <c r="EK3" s="13"/>
      <c r="EL3" s="13"/>
      <c r="EM3" s="71"/>
      <c r="EN3" s="128"/>
      <c r="EO3" s="58"/>
      <c r="EP3" s="128"/>
      <c r="EQ3" s="58"/>
      <c r="ER3" s="14"/>
      <c r="ES3" s="14"/>
      <c r="ET3" s="19"/>
      <c r="EU3" s="1"/>
      <c r="EV3" s="57"/>
      <c r="EW3" s="29"/>
      <c r="EX3" s="58"/>
      <c r="EY3" s="1"/>
      <c r="EZ3" s="40"/>
      <c r="FA3" s="38"/>
      <c r="FB3" s="41"/>
      <c r="FC3" s="1"/>
      <c r="FD3" s="65"/>
      <c r="FE3" s="60"/>
      <c r="FF3" s="24"/>
      <c r="FG3" s="115" t="s">
        <v>368</v>
      </c>
      <c r="FH3" s="115"/>
      <c r="FI3" s="13"/>
      <c r="FJ3" s="13"/>
      <c r="FK3" s="13"/>
      <c r="FL3" s="13"/>
      <c r="FM3" s="13"/>
      <c r="FN3" s="71"/>
      <c r="FO3" s="128"/>
      <c r="FP3" s="58"/>
      <c r="FQ3" s="128"/>
      <c r="FR3" s="58"/>
      <c r="FS3" s="14"/>
      <c r="FT3" s="14"/>
      <c r="FU3" s="19"/>
      <c r="FV3" s="1"/>
      <c r="FW3" s="57"/>
      <c r="FX3" s="29"/>
      <c r="FY3" s="58"/>
      <c r="FZ3" s="1"/>
      <c r="GA3" s="40"/>
      <c r="GB3" s="38"/>
      <c r="GC3" s="41"/>
      <c r="GD3" s="1"/>
      <c r="GE3" s="65"/>
      <c r="GF3" s="60"/>
      <c r="GG3" s="24"/>
      <c r="GH3" s="115" t="s">
        <v>368</v>
      </c>
      <c r="GI3" s="115"/>
      <c r="GJ3" s="13"/>
      <c r="GK3" s="13"/>
      <c r="GL3" s="13"/>
      <c r="GM3" s="13"/>
      <c r="GN3" s="13"/>
      <c r="GO3" s="71"/>
      <c r="GP3" s="128"/>
      <c r="GQ3" s="58"/>
      <c r="GR3" s="14"/>
      <c r="GS3" s="14"/>
      <c r="GT3" s="19"/>
      <c r="GU3" s="1"/>
      <c r="GV3" s="57"/>
      <c r="GW3" s="29"/>
      <c r="GX3" s="58"/>
      <c r="GY3" s="1"/>
      <c r="GZ3" s="40"/>
      <c r="HA3" s="38"/>
      <c r="HB3" s="41"/>
      <c r="HC3" s="1"/>
      <c r="HD3" s="65"/>
      <c r="HE3" s="60"/>
      <c r="HF3" s="24"/>
      <c r="HG3" s="115" t="s">
        <v>367</v>
      </c>
      <c r="HH3" s="115"/>
      <c r="HI3" s="13"/>
      <c r="HJ3" s="13"/>
      <c r="HK3" s="13"/>
      <c r="HL3" s="13"/>
      <c r="HM3" s="13"/>
      <c r="HN3" s="71"/>
      <c r="HO3" s="128"/>
      <c r="HP3" s="58"/>
      <c r="HQ3" s="14"/>
      <c r="HR3" s="58"/>
      <c r="HS3" s="1"/>
      <c r="HT3" s="57"/>
      <c r="HU3" s="29"/>
      <c r="HV3" s="58"/>
      <c r="HW3" s="1"/>
      <c r="HX3" s="40"/>
      <c r="HY3" s="38"/>
      <c r="HZ3" s="41"/>
      <c r="IA3" s="1"/>
      <c r="IB3" s="10"/>
      <c r="IC3" s="24"/>
      <c r="ID3" s="115" t="s">
        <v>366</v>
      </c>
      <c r="IE3" s="115"/>
      <c r="IF3" s="13"/>
      <c r="IG3" s="13"/>
      <c r="IH3" s="13"/>
      <c r="II3" s="13"/>
      <c r="IJ3" s="13"/>
      <c r="IK3" s="71"/>
      <c r="IL3" s="128"/>
      <c r="IM3" s="58"/>
      <c r="IN3" s="14"/>
      <c r="IO3" s="58"/>
      <c r="IP3" s="1"/>
      <c r="IQ3" s="57"/>
      <c r="IR3" s="29"/>
      <c r="IS3" s="58"/>
      <c r="IT3" s="1"/>
      <c r="IU3" s="40"/>
      <c r="IV3" s="38"/>
      <c r="IW3" s="41"/>
      <c r="IX3" s="1"/>
      <c r="IY3" s="10"/>
      <c r="IZ3" s="24"/>
      <c r="JA3" s="115" t="s">
        <v>365</v>
      </c>
      <c r="JB3" s="115"/>
      <c r="JC3" s="13"/>
      <c r="JD3" s="13"/>
      <c r="JE3" s="13"/>
      <c r="JF3" s="13"/>
      <c r="JG3" s="13"/>
      <c r="JH3" s="71"/>
      <c r="JI3" s="128"/>
      <c r="JJ3" s="58"/>
      <c r="JK3" s="14"/>
      <c r="JL3" s="58"/>
      <c r="JM3" s="1"/>
      <c r="JN3" s="57"/>
      <c r="JO3" s="29"/>
      <c r="JP3" s="58"/>
      <c r="JQ3" s="1"/>
      <c r="JR3" s="40"/>
      <c r="JS3" s="38"/>
      <c r="JT3" s="41"/>
      <c r="JU3" s="1"/>
      <c r="JV3" s="10"/>
      <c r="JW3" s="24"/>
      <c r="JX3" s="115" t="s">
        <v>364</v>
      </c>
      <c r="JY3" s="115"/>
      <c r="JZ3" s="13"/>
      <c r="KA3" s="13"/>
      <c r="KB3" s="13"/>
      <c r="KC3" s="13"/>
      <c r="KD3" s="13"/>
      <c r="KE3" s="71"/>
      <c r="KF3" s="128"/>
      <c r="KG3" s="58"/>
      <c r="KH3" s="14"/>
      <c r="KI3" s="58"/>
      <c r="KJ3" s="1"/>
      <c r="KK3" s="57"/>
      <c r="KL3" s="29"/>
      <c r="KM3" s="58"/>
      <c r="KN3" s="1"/>
      <c r="KO3" s="40"/>
      <c r="KP3" s="38"/>
      <c r="KQ3" s="41"/>
      <c r="KR3" s="1"/>
      <c r="KS3" s="10"/>
      <c r="KT3" s="77"/>
      <c r="KU3" s="115" t="s">
        <v>360</v>
      </c>
      <c r="KV3" s="115"/>
      <c r="KW3" s="13"/>
      <c r="KX3" s="13"/>
      <c r="KY3" s="13"/>
      <c r="KZ3" s="13"/>
      <c r="LA3" s="13"/>
      <c r="LB3" s="71"/>
      <c r="LC3" s="128"/>
      <c r="LD3" s="58"/>
      <c r="LE3" s="14"/>
      <c r="LF3" s="58"/>
      <c r="LG3" s="1"/>
      <c r="LH3" s="57"/>
      <c r="LI3" s="29"/>
      <c r="LJ3" s="58"/>
      <c r="LK3" s="1"/>
      <c r="LL3" s="40"/>
      <c r="LM3" s="38"/>
      <c r="LN3" s="41"/>
      <c r="LO3" s="1"/>
      <c r="LP3" s="10"/>
      <c r="LQ3" s="77"/>
      <c r="LR3" s="115" t="s">
        <v>363</v>
      </c>
      <c r="LS3" s="115"/>
      <c r="LT3" s="13"/>
      <c r="LU3" s="13"/>
      <c r="LV3" s="13"/>
      <c r="LW3" s="13"/>
      <c r="LX3" s="13"/>
      <c r="LY3" s="71"/>
      <c r="LZ3" s="128"/>
      <c r="MA3" s="58"/>
      <c r="MB3" s="14"/>
      <c r="MC3" s="58"/>
      <c r="MD3" s="1"/>
      <c r="ME3" s="57"/>
      <c r="MF3" s="29"/>
      <c r="MG3" s="58"/>
      <c r="MH3" s="1"/>
      <c r="MI3" s="40"/>
      <c r="MJ3" s="38"/>
      <c r="MK3" s="41"/>
      <c r="ML3" s="1"/>
      <c r="MM3" s="10"/>
      <c r="MN3" s="77"/>
      <c r="MO3" s="115" t="s">
        <v>359</v>
      </c>
      <c r="MP3" s="115"/>
      <c r="MQ3" s="13"/>
      <c r="MR3" s="13"/>
      <c r="MS3" s="13"/>
      <c r="MT3" s="13"/>
      <c r="MU3" s="13"/>
      <c r="MV3" s="71"/>
      <c r="MW3" s="128"/>
      <c r="MX3" s="14"/>
      <c r="MY3" s="1"/>
      <c r="MZ3" s="57"/>
      <c r="NA3" s="29"/>
      <c r="NB3" s="58"/>
      <c r="NC3" s="1"/>
      <c r="ND3" s="115" t="s">
        <v>344</v>
      </c>
      <c r="NE3" s="115"/>
      <c r="NF3" s="13"/>
      <c r="NG3" s="13"/>
      <c r="NH3" s="13"/>
      <c r="NI3" s="13"/>
      <c r="NJ3" s="13"/>
      <c r="NK3" s="71"/>
      <c r="NL3" s="1"/>
      <c r="NM3" s="57"/>
      <c r="NN3" s="29"/>
      <c r="NO3" s="58"/>
      <c r="NP3" s="1"/>
      <c r="NQ3" s="40"/>
      <c r="NR3" s="38"/>
      <c r="NS3" s="41"/>
      <c r="NT3" s="1"/>
      <c r="NU3" s="10"/>
      <c r="NV3" s="77"/>
      <c r="NW3" s="77"/>
      <c r="NX3" s="77"/>
      <c r="NY3" s="106" t="s">
        <v>361</v>
      </c>
    </row>
    <row r="4" spans="1:402" x14ac:dyDescent="0.25">
      <c r="B4" s="15"/>
      <c r="C4" s="23" t="s">
        <v>294</v>
      </c>
      <c r="D4" s="23" t="s">
        <v>295</v>
      </c>
      <c r="E4" s="23" t="s">
        <v>296</v>
      </c>
      <c r="F4" s="23" t="s">
        <v>297</v>
      </c>
      <c r="G4" s="16"/>
      <c r="H4" s="35" t="s">
        <v>371</v>
      </c>
      <c r="I4" s="17"/>
      <c r="J4" s="346" t="s">
        <v>299</v>
      </c>
      <c r="K4" s="17"/>
      <c r="L4" s="346" t="s">
        <v>300</v>
      </c>
      <c r="M4" s="344"/>
      <c r="N4" s="390" t="s">
        <v>1195</v>
      </c>
      <c r="O4" s="390"/>
      <c r="P4" s="2"/>
      <c r="Q4" s="42" t="s">
        <v>302</v>
      </c>
      <c r="R4" s="30" t="s">
        <v>303</v>
      </c>
      <c r="S4" s="43" t="s">
        <v>304</v>
      </c>
      <c r="T4" s="2"/>
      <c r="U4" s="42" t="s">
        <v>330</v>
      </c>
      <c r="V4" s="17" t="s">
        <v>353</v>
      </c>
      <c r="W4" s="43" t="s">
        <v>1196</v>
      </c>
      <c r="X4" s="2"/>
      <c r="Y4" s="391" t="s">
        <v>1197</v>
      </c>
      <c r="Z4" s="392"/>
      <c r="AA4" s="344"/>
      <c r="AB4" s="12"/>
      <c r="AC4" s="15"/>
      <c r="AD4" s="23" t="s">
        <v>294</v>
      </c>
      <c r="AE4" s="297" t="s">
        <v>295</v>
      </c>
      <c r="AF4" s="23" t="s">
        <v>296</v>
      </c>
      <c r="AG4" s="23" t="s">
        <v>297</v>
      </c>
      <c r="AH4" s="16"/>
      <c r="AI4" s="35" t="s">
        <v>371</v>
      </c>
      <c r="AJ4" s="17"/>
      <c r="AK4" s="292" t="s">
        <v>299</v>
      </c>
      <c r="AL4" s="17"/>
      <c r="AM4" s="306" t="s">
        <v>300</v>
      </c>
      <c r="AN4" s="290"/>
      <c r="AO4" s="390" t="s">
        <v>1195</v>
      </c>
      <c r="AP4" s="390"/>
      <c r="AQ4" s="2"/>
      <c r="AR4" s="42" t="s">
        <v>302</v>
      </c>
      <c r="AS4" s="30" t="s">
        <v>303</v>
      </c>
      <c r="AT4" s="43" t="s">
        <v>304</v>
      </c>
      <c r="AU4" s="2"/>
      <c r="AV4" s="42" t="s">
        <v>330</v>
      </c>
      <c r="AW4" s="17" t="s">
        <v>353</v>
      </c>
      <c r="AX4" s="43" t="s">
        <v>1196</v>
      </c>
      <c r="AY4" s="2"/>
      <c r="AZ4" s="391" t="s">
        <v>1197</v>
      </c>
      <c r="BA4" s="392"/>
      <c r="BB4" s="290"/>
      <c r="BC4" s="12"/>
      <c r="BD4" s="15"/>
      <c r="BE4" s="23" t="s">
        <v>294</v>
      </c>
      <c r="BF4" s="297" t="s">
        <v>295</v>
      </c>
      <c r="BG4" s="23" t="s">
        <v>296</v>
      </c>
      <c r="BH4" s="23" t="s">
        <v>297</v>
      </c>
      <c r="BI4" s="16"/>
      <c r="BJ4" s="35" t="s">
        <v>371</v>
      </c>
      <c r="BK4" s="17"/>
      <c r="BL4" s="286" t="s">
        <v>299</v>
      </c>
      <c r="BM4" s="17"/>
      <c r="BN4" s="306" t="s">
        <v>300</v>
      </c>
      <c r="BO4" s="284"/>
      <c r="BP4" s="390" t="s">
        <v>1195</v>
      </c>
      <c r="BQ4" s="390"/>
      <c r="BR4" s="2"/>
      <c r="BS4" s="42" t="s">
        <v>302</v>
      </c>
      <c r="BT4" s="30" t="s">
        <v>303</v>
      </c>
      <c r="BU4" s="43" t="s">
        <v>304</v>
      </c>
      <c r="BV4" s="2"/>
      <c r="BW4" s="42" t="s">
        <v>330</v>
      </c>
      <c r="BX4" s="17" t="s">
        <v>353</v>
      </c>
      <c r="BY4" s="43" t="s">
        <v>1196</v>
      </c>
      <c r="BZ4" s="2"/>
      <c r="CA4" s="391" t="s">
        <v>1197</v>
      </c>
      <c r="CB4" s="392"/>
      <c r="CC4" s="284"/>
      <c r="CD4" s="12"/>
      <c r="CE4" s="15"/>
      <c r="CF4" s="23" t="s">
        <v>294</v>
      </c>
      <c r="CG4" s="23" t="s">
        <v>295</v>
      </c>
      <c r="CH4" s="23" t="s">
        <v>296</v>
      </c>
      <c r="CI4" s="23" t="s">
        <v>297</v>
      </c>
      <c r="CJ4" s="16"/>
      <c r="CK4" s="35" t="s">
        <v>371</v>
      </c>
      <c r="CL4" s="17"/>
      <c r="CM4" s="251" t="s">
        <v>299</v>
      </c>
      <c r="CN4" s="17"/>
      <c r="CO4" s="251" t="s">
        <v>300</v>
      </c>
      <c r="CP4" s="249"/>
      <c r="CQ4" s="390" t="s">
        <v>1195</v>
      </c>
      <c r="CR4" s="390"/>
      <c r="CS4" s="2"/>
      <c r="CT4" s="42" t="s">
        <v>302</v>
      </c>
      <c r="CU4" s="30" t="s">
        <v>303</v>
      </c>
      <c r="CV4" s="43" t="s">
        <v>304</v>
      </c>
      <c r="CW4" s="2"/>
      <c r="CX4" s="42" t="s">
        <v>330</v>
      </c>
      <c r="CY4" s="17" t="s">
        <v>353</v>
      </c>
      <c r="CZ4" s="43" t="s">
        <v>1196</v>
      </c>
      <c r="DA4" s="2"/>
      <c r="DB4" s="391" t="s">
        <v>1197</v>
      </c>
      <c r="DC4" s="392"/>
      <c r="DD4" s="249"/>
      <c r="DE4" s="12"/>
      <c r="DF4" s="15"/>
      <c r="DG4" s="23" t="s">
        <v>294</v>
      </c>
      <c r="DH4" s="23" t="s">
        <v>295</v>
      </c>
      <c r="DI4" s="23" t="s">
        <v>296</v>
      </c>
      <c r="DJ4" s="23" t="s">
        <v>297</v>
      </c>
      <c r="DK4" s="16"/>
      <c r="DL4" s="35" t="s">
        <v>371</v>
      </c>
      <c r="DM4" s="260"/>
      <c r="DN4" s="251" t="s">
        <v>299</v>
      </c>
      <c r="DO4" s="260"/>
      <c r="DP4" s="251" t="s">
        <v>300</v>
      </c>
      <c r="DQ4" s="261"/>
      <c r="DR4" s="396" t="s">
        <v>1195</v>
      </c>
      <c r="DS4" s="396"/>
      <c r="DT4" s="2"/>
      <c r="DU4" s="42" t="s">
        <v>302</v>
      </c>
      <c r="DV4" s="30" t="s">
        <v>303</v>
      </c>
      <c r="DW4" s="43" t="s">
        <v>304</v>
      </c>
      <c r="DX4" s="2"/>
      <c r="DY4" s="42" t="s">
        <v>330</v>
      </c>
      <c r="DZ4" s="260" t="s">
        <v>353</v>
      </c>
      <c r="EA4" s="43" t="s">
        <v>1196</v>
      </c>
      <c r="EB4" s="2"/>
      <c r="EC4" s="391" t="s">
        <v>1197</v>
      </c>
      <c r="ED4" s="392"/>
      <c r="EE4" s="261"/>
      <c r="EF4" s="12"/>
      <c r="EG4" s="15"/>
      <c r="EH4" s="23" t="s">
        <v>294</v>
      </c>
      <c r="EI4" s="23" t="s">
        <v>295</v>
      </c>
      <c r="EJ4" s="23" t="s">
        <v>296</v>
      </c>
      <c r="EK4" s="23" t="s">
        <v>297</v>
      </c>
      <c r="EL4" s="16"/>
      <c r="EM4" s="35" t="s">
        <v>371</v>
      </c>
      <c r="EN4" s="17"/>
      <c r="EO4" s="202" t="s">
        <v>299</v>
      </c>
      <c r="EP4" s="17"/>
      <c r="EQ4" s="202" t="s">
        <v>300</v>
      </c>
      <c r="ER4" s="201"/>
      <c r="ES4" s="390" t="s">
        <v>1195</v>
      </c>
      <c r="ET4" s="390"/>
      <c r="EU4" s="2"/>
      <c r="EV4" s="42" t="s">
        <v>302</v>
      </c>
      <c r="EW4" s="30" t="s">
        <v>303</v>
      </c>
      <c r="EX4" s="43" t="s">
        <v>304</v>
      </c>
      <c r="EY4" s="2"/>
      <c r="EZ4" s="42" t="s">
        <v>330</v>
      </c>
      <c r="FA4" s="17" t="s">
        <v>353</v>
      </c>
      <c r="FB4" s="43" t="s">
        <v>1196</v>
      </c>
      <c r="FC4" s="2"/>
      <c r="FD4" s="391" t="s">
        <v>1197</v>
      </c>
      <c r="FE4" s="392"/>
      <c r="FF4" s="201"/>
      <c r="FG4" s="12"/>
      <c r="FH4" s="15"/>
      <c r="FI4" s="23" t="s">
        <v>294</v>
      </c>
      <c r="FJ4" s="23" t="s">
        <v>295</v>
      </c>
      <c r="FK4" s="23" t="s">
        <v>296</v>
      </c>
      <c r="FL4" s="23" t="s">
        <v>297</v>
      </c>
      <c r="FM4" s="16"/>
      <c r="FN4" s="35" t="s">
        <v>371</v>
      </c>
      <c r="FO4" s="17"/>
      <c r="FP4" s="199" t="s">
        <v>299</v>
      </c>
      <c r="FQ4" s="17"/>
      <c r="FR4" s="187" t="s">
        <v>1189</v>
      </c>
      <c r="FS4" s="195"/>
      <c r="FT4" s="390" t="s">
        <v>358</v>
      </c>
      <c r="FU4" s="390"/>
      <c r="FV4" s="2"/>
      <c r="FW4" s="42" t="s">
        <v>300</v>
      </c>
      <c r="FX4" s="30" t="s">
        <v>301</v>
      </c>
      <c r="FY4" s="43" t="s">
        <v>302</v>
      </c>
      <c r="FZ4" s="2"/>
      <c r="GA4" s="42" t="s">
        <v>303</v>
      </c>
      <c r="GB4" s="17" t="s">
        <v>304</v>
      </c>
      <c r="GC4" s="43" t="s">
        <v>330</v>
      </c>
      <c r="GD4" s="2"/>
      <c r="GE4" s="391" t="s">
        <v>353</v>
      </c>
      <c r="GF4" s="390"/>
      <c r="GG4" s="195"/>
      <c r="GH4" s="12"/>
      <c r="GI4" s="15"/>
      <c r="GJ4" s="23" t="s">
        <v>294</v>
      </c>
      <c r="GK4" s="23" t="s">
        <v>295</v>
      </c>
      <c r="GL4" s="23" t="s">
        <v>296</v>
      </c>
      <c r="GM4" s="23" t="s">
        <v>297</v>
      </c>
      <c r="GN4" s="16"/>
      <c r="GO4" s="35" t="s">
        <v>371</v>
      </c>
      <c r="GP4" s="17"/>
      <c r="GQ4" s="182" t="s">
        <v>299</v>
      </c>
      <c r="GR4" s="181"/>
      <c r="GS4" s="390" t="s">
        <v>358</v>
      </c>
      <c r="GT4" s="390"/>
      <c r="GU4" s="2"/>
      <c r="GV4" s="42" t="s">
        <v>300</v>
      </c>
      <c r="GW4" s="30" t="s">
        <v>301</v>
      </c>
      <c r="GX4" s="43" t="s">
        <v>302</v>
      </c>
      <c r="GY4" s="2"/>
      <c r="GZ4" s="42" t="s">
        <v>303</v>
      </c>
      <c r="HA4" s="17" t="s">
        <v>304</v>
      </c>
      <c r="HB4" s="43" t="s">
        <v>330</v>
      </c>
      <c r="HC4" s="2"/>
      <c r="HD4" s="391" t="s">
        <v>353</v>
      </c>
      <c r="HE4" s="390"/>
      <c r="HF4" s="181"/>
      <c r="HG4" s="12"/>
      <c r="HH4" s="15"/>
      <c r="HI4" s="16" t="s">
        <v>294</v>
      </c>
      <c r="HJ4" s="16" t="s">
        <v>295</v>
      </c>
      <c r="HK4" s="16" t="s">
        <v>296</v>
      </c>
      <c r="HL4" s="16" t="s">
        <v>297</v>
      </c>
      <c r="HM4" s="16"/>
      <c r="HN4" s="8" t="s">
        <v>298</v>
      </c>
      <c r="HO4" s="17"/>
      <c r="HP4" s="179" t="s">
        <v>299</v>
      </c>
      <c r="HQ4" s="178"/>
      <c r="HR4" s="179" t="s">
        <v>358</v>
      </c>
      <c r="HS4" s="2"/>
      <c r="HT4" s="42" t="s">
        <v>300</v>
      </c>
      <c r="HU4" s="30" t="s">
        <v>301</v>
      </c>
      <c r="HV4" s="43" t="s">
        <v>302</v>
      </c>
      <c r="HW4" s="2"/>
      <c r="HX4" s="42" t="s">
        <v>303</v>
      </c>
      <c r="HY4" s="17" t="s">
        <v>304</v>
      </c>
      <c r="HZ4" s="43" t="s">
        <v>330</v>
      </c>
      <c r="IA4" s="2"/>
      <c r="IB4" s="35" t="s">
        <v>353</v>
      </c>
      <c r="IC4" s="178"/>
      <c r="ID4" s="12"/>
      <c r="IE4" s="15"/>
      <c r="IF4" s="16" t="s">
        <v>294</v>
      </c>
      <c r="IG4" s="16" t="s">
        <v>295</v>
      </c>
      <c r="IH4" s="16" t="s">
        <v>296</v>
      </c>
      <c r="II4" s="16" t="s">
        <v>297</v>
      </c>
      <c r="IJ4" s="16"/>
      <c r="IK4" s="8" t="s">
        <v>298</v>
      </c>
      <c r="IL4" s="17"/>
      <c r="IM4" s="175" t="s">
        <v>299</v>
      </c>
      <c r="IN4" s="174"/>
      <c r="IO4" s="175" t="s">
        <v>358</v>
      </c>
      <c r="IP4" s="2"/>
      <c r="IQ4" s="42" t="s">
        <v>300</v>
      </c>
      <c r="IR4" s="30" t="s">
        <v>301</v>
      </c>
      <c r="IS4" s="43" t="s">
        <v>302</v>
      </c>
      <c r="IT4" s="2"/>
      <c r="IU4" s="42" t="s">
        <v>303</v>
      </c>
      <c r="IV4" s="17" t="s">
        <v>304</v>
      </c>
      <c r="IW4" s="43" t="s">
        <v>330</v>
      </c>
      <c r="IX4" s="2"/>
      <c r="IY4" s="35" t="s">
        <v>353</v>
      </c>
      <c r="IZ4" s="174"/>
      <c r="JA4" s="12"/>
      <c r="JB4" s="15"/>
      <c r="JC4" s="16" t="s">
        <v>294</v>
      </c>
      <c r="JD4" s="16" t="s">
        <v>295</v>
      </c>
      <c r="JE4" s="16" t="s">
        <v>296</v>
      </c>
      <c r="JF4" s="16" t="s">
        <v>297</v>
      </c>
      <c r="JG4" s="16"/>
      <c r="JH4" s="8" t="s">
        <v>298</v>
      </c>
      <c r="JI4" s="17"/>
      <c r="JJ4" s="161" t="s">
        <v>299</v>
      </c>
      <c r="JK4" s="160"/>
      <c r="JL4" s="161" t="s">
        <v>358</v>
      </c>
      <c r="JM4" s="2"/>
      <c r="JN4" s="42" t="s">
        <v>300</v>
      </c>
      <c r="JO4" s="30" t="s">
        <v>301</v>
      </c>
      <c r="JP4" s="43" t="s">
        <v>302</v>
      </c>
      <c r="JQ4" s="2"/>
      <c r="JR4" s="42" t="s">
        <v>303</v>
      </c>
      <c r="JS4" s="17" t="s">
        <v>304</v>
      </c>
      <c r="JT4" s="43" t="s">
        <v>330</v>
      </c>
      <c r="JU4" s="2"/>
      <c r="JV4" s="35" t="s">
        <v>353</v>
      </c>
      <c r="JW4" s="160"/>
      <c r="JX4" s="12"/>
      <c r="JY4" s="15"/>
      <c r="JZ4" s="16" t="s">
        <v>294</v>
      </c>
      <c r="KA4" s="16" t="s">
        <v>295</v>
      </c>
      <c r="KB4" s="16" t="s">
        <v>296</v>
      </c>
      <c r="KC4" s="16" t="s">
        <v>297</v>
      </c>
      <c r="KD4" s="16"/>
      <c r="KE4" s="8" t="s">
        <v>298</v>
      </c>
      <c r="KF4" s="17"/>
      <c r="KG4" s="158" t="s">
        <v>299</v>
      </c>
      <c r="KH4" s="157"/>
      <c r="KI4" s="158" t="s">
        <v>358</v>
      </c>
      <c r="KJ4" s="2"/>
      <c r="KK4" s="42" t="s">
        <v>300</v>
      </c>
      <c r="KL4" s="30" t="s">
        <v>301</v>
      </c>
      <c r="KM4" s="43" t="s">
        <v>302</v>
      </c>
      <c r="KN4" s="2"/>
      <c r="KO4" s="42" t="s">
        <v>303</v>
      </c>
      <c r="KP4" s="17" t="s">
        <v>304</v>
      </c>
      <c r="KQ4" s="43" t="s">
        <v>330</v>
      </c>
      <c r="KR4" s="2"/>
      <c r="KS4" s="35" t="s">
        <v>353</v>
      </c>
      <c r="KU4" s="12"/>
      <c r="KV4" s="15"/>
      <c r="KW4" s="16" t="s">
        <v>294</v>
      </c>
      <c r="KX4" s="16" t="s">
        <v>295</v>
      </c>
      <c r="KY4" s="16" t="s">
        <v>296</v>
      </c>
      <c r="KZ4" s="16" t="s">
        <v>297</v>
      </c>
      <c r="LA4" s="16"/>
      <c r="LB4" s="8" t="s">
        <v>298</v>
      </c>
      <c r="LC4" s="17"/>
      <c r="LD4" s="127" t="s">
        <v>299</v>
      </c>
      <c r="LE4" s="126"/>
      <c r="LF4" s="127" t="s">
        <v>358</v>
      </c>
      <c r="LG4" s="2"/>
      <c r="LH4" s="42" t="s">
        <v>300</v>
      </c>
      <c r="LI4" s="30" t="s">
        <v>301</v>
      </c>
      <c r="LJ4" s="43" t="s">
        <v>302</v>
      </c>
      <c r="LK4" s="2"/>
      <c r="LL4" s="42" t="s">
        <v>303</v>
      </c>
      <c r="LM4" s="17" t="s">
        <v>304</v>
      </c>
      <c r="LN4" s="43" t="s">
        <v>330</v>
      </c>
      <c r="LO4" s="2"/>
      <c r="LP4" s="35" t="s">
        <v>353</v>
      </c>
      <c r="LR4" s="12"/>
      <c r="LS4" s="15"/>
      <c r="LT4" s="16" t="s">
        <v>294</v>
      </c>
      <c r="LU4" s="16" t="s">
        <v>295</v>
      </c>
      <c r="LV4" s="16" t="s">
        <v>296</v>
      </c>
      <c r="LW4" s="16" t="s">
        <v>297</v>
      </c>
      <c r="LX4" s="16"/>
      <c r="LY4" s="8" t="s">
        <v>298</v>
      </c>
      <c r="LZ4" s="17"/>
      <c r="MA4" s="152" t="s">
        <v>299</v>
      </c>
      <c r="MB4" s="151"/>
      <c r="MC4" s="152" t="s">
        <v>358</v>
      </c>
      <c r="MD4" s="2"/>
      <c r="ME4" s="42" t="s">
        <v>300</v>
      </c>
      <c r="MF4" s="30" t="s">
        <v>301</v>
      </c>
      <c r="MG4" s="43" t="s">
        <v>302</v>
      </c>
      <c r="MH4" s="2"/>
      <c r="MI4" s="42" t="s">
        <v>303</v>
      </c>
      <c r="MJ4" s="17" t="s">
        <v>304</v>
      </c>
      <c r="MK4" s="43" t="s">
        <v>330</v>
      </c>
      <c r="ML4" s="2"/>
      <c r="MM4" s="35" t="s">
        <v>353</v>
      </c>
      <c r="MO4" s="12"/>
      <c r="MP4" s="15"/>
      <c r="MQ4" s="16" t="s">
        <v>294</v>
      </c>
      <c r="MR4" s="16" t="s">
        <v>295</v>
      </c>
      <c r="MS4" s="16" t="s">
        <v>296</v>
      </c>
      <c r="MT4" s="16" t="s">
        <v>297</v>
      </c>
      <c r="MU4" s="16"/>
      <c r="MV4" s="8" t="s">
        <v>298</v>
      </c>
      <c r="MW4" s="17"/>
      <c r="MX4" s="141" t="s">
        <v>299</v>
      </c>
      <c r="MY4" s="2"/>
      <c r="MZ4" s="42" t="s">
        <v>300</v>
      </c>
      <c r="NA4" s="30" t="s">
        <v>301</v>
      </c>
      <c r="NB4" s="43" t="s">
        <v>302</v>
      </c>
      <c r="NC4" s="2"/>
      <c r="ND4" s="12"/>
      <c r="NE4" s="15"/>
      <c r="NF4" s="16" t="s">
        <v>294</v>
      </c>
      <c r="NG4" s="16" t="s">
        <v>295</v>
      </c>
      <c r="NH4" s="16" t="s">
        <v>296</v>
      </c>
      <c r="NI4" s="16" t="s">
        <v>297</v>
      </c>
      <c r="NJ4" s="16"/>
      <c r="NK4" s="8" t="s">
        <v>298</v>
      </c>
      <c r="NL4" s="2"/>
      <c r="NM4" s="42" t="s">
        <v>299</v>
      </c>
      <c r="NN4" s="30" t="s">
        <v>300</v>
      </c>
      <c r="NO4" s="43" t="s">
        <v>301</v>
      </c>
      <c r="NP4" s="2"/>
      <c r="NQ4" s="42" t="s">
        <v>302</v>
      </c>
      <c r="NR4" s="17" t="s">
        <v>303</v>
      </c>
      <c r="NS4" s="43" t="s">
        <v>304</v>
      </c>
      <c r="NT4" s="2"/>
      <c r="NU4" s="8" t="s">
        <v>330</v>
      </c>
      <c r="NZ4" s="88" t="s">
        <v>294</v>
      </c>
      <c r="OA4" s="88" t="s">
        <v>295</v>
      </c>
      <c r="OB4" s="88" t="s">
        <v>296</v>
      </c>
      <c r="OC4" s="88" t="s">
        <v>297</v>
      </c>
      <c r="OE4" s="91" t="s">
        <v>298</v>
      </c>
      <c r="OG4" s="120"/>
      <c r="OI4" s="107" t="s">
        <v>330</v>
      </c>
    </row>
    <row r="5" spans="1:402" x14ac:dyDescent="0.25">
      <c r="B5" s="18" t="s">
        <v>305</v>
      </c>
      <c r="C5" s="19" t="s">
        <v>306</v>
      </c>
      <c r="D5" s="19" t="s">
        <v>307</v>
      </c>
      <c r="E5" s="20" t="s">
        <v>308</v>
      </c>
      <c r="F5" s="19" t="s">
        <v>310</v>
      </c>
      <c r="G5" s="19"/>
      <c r="H5" s="8" t="s">
        <v>311</v>
      </c>
      <c r="I5" s="17"/>
      <c r="J5" s="346" t="s">
        <v>376</v>
      </c>
      <c r="K5" s="17"/>
      <c r="L5" s="346" t="s">
        <v>1183</v>
      </c>
      <c r="M5" s="344"/>
      <c r="N5" s="390" t="s">
        <v>1194</v>
      </c>
      <c r="O5" s="390"/>
      <c r="P5" s="4"/>
      <c r="Q5" s="42"/>
      <c r="R5" s="30"/>
      <c r="S5" s="43"/>
      <c r="T5" s="4"/>
      <c r="U5" s="347" t="s">
        <v>321</v>
      </c>
      <c r="V5" s="349" t="s">
        <v>321</v>
      </c>
      <c r="W5" s="348" t="s">
        <v>321</v>
      </c>
      <c r="X5" s="4"/>
      <c r="Y5" s="345"/>
      <c r="Z5" s="346"/>
      <c r="AA5" s="344"/>
      <c r="AB5" s="12"/>
      <c r="AC5" s="18" t="s">
        <v>305</v>
      </c>
      <c r="AD5" s="19" t="s">
        <v>306</v>
      </c>
      <c r="AE5" s="298" t="s">
        <v>307</v>
      </c>
      <c r="AF5" s="20" t="s">
        <v>308</v>
      </c>
      <c r="AG5" s="19" t="s">
        <v>310</v>
      </c>
      <c r="AH5" s="19"/>
      <c r="AI5" s="8" t="s">
        <v>311</v>
      </c>
      <c r="AJ5" s="17"/>
      <c r="AK5" s="292" t="s">
        <v>376</v>
      </c>
      <c r="AL5" s="17"/>
      <c r="AM5" s="306" t="s">
        <v>1183</v>
      </c>
      <c r="AN5" s="290"/>
      <c r="AO5" s="390" t="s">
        <v>1194</v>
      </c>
      <c r="AP5" s="390"/>
      <c r="AQ5" s="4"/>
      <c r="AR5" s="42"/>
      <c r="AS5" s="30"/>
      <c r="AT5" s="43"/>
      <c r="AU5" s="4"/>
      <c r="AV5" s="293" t="s">
        <v>321</v>
      </c>
      <c r="AW5" s="295" t="s">
        <v>321</v>
      </c>
      <c r="AX5" s="294" t="s">
        <v>321</v>
      </c>
      <c r="AY5" s="4"/>
      <c r="AZ5" s="291"/>
      <c r="BA5" s="292"/>
      <c r="BB5" s="290"/>
      <c r="BC5" s="12"/>
      <c r="BD5" s="18" t="s">
        <v>305</v>
      </c>
      <c r="BE5" s="19" t="s">
        <v>306</v>
      </c>
      <c r="BF5" s="298" t="s">
        <v>307</v>
      </c>
      <c r="BG5" s="20" t="s">
        <v>308</v>
      </c>
      <c r="BH5" s="19" t="s">
        <v>310</v>
      </c>
      <c r="BI5" s="19"/>
      <c r="BJ5" s="8" t="s">
        <v>311</v>
      </c>
      <c r="BK5" s="17"/>
      <c r="BL5" s="286" t="s">
        <v>376</v>
      </c>
      <c r="BM5" s="17"/>
      <c r="BN5" s="306" t="s">
        <v>1183</v>
      </c>
      <c r="BO5" s="284"/>
      <c r="BP5" s="390" t="s">
        <v>1194</v>
      </c>
      <c r="BQ5" s="390"/>
      <c r="BR5" s="4"/>
      <c r="BS5" s="42"/>
      <c r="BT5" s="30"/>
      <c r="BU5" s="43"/>
      <c r="BV5" s="4"/>
      <c r="BW5" s="287" t="s">
        <v>321</v>
      </c>
      <c r="BX5" s="289" t="s">
        <v>321</v>
      </c>
      <c r="BY5" s="288" t="s">
        <v>321</v>
      </c>
      <c r="BZ5" s="4"/>
      <c r="CA5" s="285"/>
      <c r="CB5" s="286"/>
      <c r="CC5" s="284"/>
      <c r="CD5" s="12"/>
      <c r="CE5" s="18" t="s">
        <v>305</v>
      </c>
      <c r="CF5" s="19" t="s">
        <v>306</v>
      </c>
      <c r="CG5" s="19" t="s">
        <v>307</v>
      </c>
      <c r="CH5" s="20" t="s">
        <v>308</v>
      </c>
      <c r="CI5" s="19" t="s">
        <v>310</v>
      </c>
      <c r="CJ5" s="19"/>
      <c r="CK5" s="8" t="s">
        <v>311</v>
      </c>
      <c r="CL5" s="17"/>
      <c r="CM5" s="251" t="s">
        <v>376</v>
      </c>
      <c r="CN5" s="17"/>
      <c r="CO5" s="251" t="s">
        <v>1183</v>
      </c>
      <c r="CP5" s="249"/>
      <c r="CQ5" s="390" t="s">
        <v>1194</v>
      </c>
      <c r="CR5" s="390"/>
      <c r="CS5" s="4"/>
      <c r="CT5" s="42"/>
      <c r="CU5" s="30"/>
      <c r="CV5" s="43"/>
      <c r="CW5" s="4"/>
      <c r="CX5" s="252" t="s">
        <v>321</v>
      </c>
      <c r="CY5" s="254" t="s">
        <v>321</v>
      </c>
      <c r="CZ5" s="253" t="s">
        <v>321</v>
      </c>
      <c r="DA5" s="4"/>
      <c r="DB5" s="250"/>
      <c r="DC5" s="251"/>
      <c r="DD5" s="249"/>
      <c r="DE5" s="12"/>
      <c r="DF5" s="18" t="s">
        <v>305</v>
      </c>
      <c r="DG5" s="23" t="s">
        <v>306</v>
      </c>
      <c r="DH5" s="23" t="s">
        <v>307</v>
      </c>
      <c r="DI5" s="262" t="s">
        <v>308</v>
      </c>
      <c r="DJ5" s="23" t="s">
        <v>310</v>
      </c>
      <c r="DK5" s="23"/>
      <c r="DL5" s="8" t="s">
        <v>311</v>
      </c>
      <c r="DM5" s="260"/>
      <c r="DN5" s="251" t="s">
        <v>376</v>
      </c>
      <c r="DO5" s="260"/>
      <c r="DP5" s="251" t="s">
        <v>1183</v>
      </c>
      <c r="DQ5" s="261"/>
      <c r="DR5" s="396" t="s">
        <v>1194</v>
      </c>
      <c r="DS5" s="396"/>
      <c r="DT5" s="3"/>
      <c r="DU5" s="42"/>
      <c r="DV5" s="30"/>
      <c r="DW5" s="43"/>
      <c r="DX5" s="3"/>
      <c r="DY5" s="250" t="s">
        <v>321</v>
      </c>
      <c r="DZ5" s="261" t="s">
        <v>321</v>
      </c>
      <c r="EA5" s="251" t="s">
        <v>321</v>
      </c>
      <c r="EB5" s="3"/>
      <c r="EC5" s="250"/>
      <c r="ED5" s="251"/>
      <c r="EE5" s="261"/>
      <c r="EF5" s="12"/>
      <c r="EG5" s="18" t="s">
        <v>305</v>
      </c>
      <c r="EH5" s="19" t="s">
        <v>306</v>
      </c>
      <c r="EI5" s="19" t="s">
        <v>307</v>
      </c>
      <c r="EJ5" s="20" t="s">
        <v>308</v>
      </c>
      <c r="EK5" s="19" t="s">
        <v>310</v>
      </c>
      <c r="EL5" s="19"/>
      <c r="EM5" s="8" t="s">
        <v>311</v>
      </c>
      <c r="EN5" s="17"/>
      <c r="EO5" s="202" t="s">
        <v>376</v>
      </c>
      <c r="EP5" s="17"/>
      <c r="EQ5" s="202" t="s">
        <v>1183</v>
      </c>
      <c r="ER5" s="201"/>
      <c r="ES5" s="390" t="s">
        <v>1194</v>
      </c>
      <c r="ET5" s="390"/>
      <c r="EU5" s="4"/>
      <c r="EV5" s="42"/>
      <c r="EW5" s="30"/>
      <c r="EX5" s="43"/>
      <c r="EY5" s="4"/>
      <c r="EZ5" s="203" t="s">
        <v>321</v>
      </c>
      <c r="FA5" s="204" t="s">
        <v>321</v>
      </c>
      <c r="FB5" s="46" t="s">
        <v>321</v>
      </c>
      <c r="FC5" s="4"/>
      <c r="FD5" s="200"/>
      <c r="FE5" s="202"/>
      <c r="FF5" s="201"/>
      <c r="FG5" s="12"/>
      <c r="FH5" s="18" t="s">
        <v>305</v>
      </c>
      <c r="FI5" s="19" t="s">
        <v>306</v>
      </c>
      <c r="FJ5" s="19" t="s">
        <v>307</v>
      </c>
      <c r="FK5" s="20" t="s">
        <v>308</v>
      </c>
      <c r="FL5" s="19" t="s">
        <v>310</v>
      </c>
      <c r="FM5" s="19"/>
      <c r="FN5" s="8" t="s">
        <v>311</v>
      </c>
      <c r="FO5" s="17"/>
      <c r="FP5" s="199" t="s">
        <v>376</v>
      </c>
      <c r="FQ5" s="17"/>
      <c r="FR5" s="199" t="s">
        <v>1183</v>
      </c>
      <c r="FS5" s="195"/>
      <c r="FT5" s="390" t="s">
        <v>1186</v>
      </c>
      <c r="FU5" s="390"/>
      <c r="FV5" s="4"/>
      <c r="FW5" s="42"/>
      <c r="FX5" s="30"/>
      <c r="FY5" s="43"/>
      <c r="FZ5" s="4"/>
      <c r="GA5" s="196" t="s">
        <v>321</v>
      </c>
      <c r="GB5" s="197" t="s">
        <v>321</v>
      </c>
      <c r="GC5" s="46" t="s">
        <v>321</v>
      </c>
      <c r="GD5" s="4"/>
      <c r="GE5" s="198"/>
      <c r="GF5" s="199"/>
      <c r="GG5" s="195"/>
      <c r="GH5" s="12"/>
      <c r="GI5" s="18" t="s">
        <v>305</v>
      </c>
      <c r="GJ5" s="19" t="s">
        <v>306</v>
      </c>
      <c r="GK5" s="19" t="s">
        <v>307</v>
      </c>
      <c r="GL5" s="20" t="s">
        <v>308</v>
      </c>
      <c r="GM5" s="19" t="s">
        <v>310</v>
      </c>
      <c r="GN5" s="19"/>
      <c r="GO5" s="8" t="s">
        <v>311</v>
      </c>
      <c r="GP5" s="17"/>
      <c r="GQ5" s="182" t="s">
        <v>376</v>
      </c>
      <c r="GR5" s="181"/>
      <c r="GS5" s="390" t="s">
        <v>372</v>
      </c>
      <c r="GT5" s="390"/>
      <c r="GU5" s="4"/>
      <c r="GV5" s="42"/>
      <c r="GW5" s="30"/>
      <c r="GX5" s="43"/>
      <c r="GY5" s="4"/>
      <c r="GZ5" s="44" t="s">
        <v>321</v>
      </c>
      <c r="HA5" s="45" t="s">
        <v>321</v>
      </c>
      <c r="HB5" s="46" t="s">
        <v>321</v>
      </c>
      <c r="HC5" s="4"/>
      <c r="HD5" s="180"/>
      <c r="HE5" s="182"/>
      <c r="HF5" s="181"/>
      <c r="HG5" s="12"/>
      <c r="HH5" s="18" t="s">
        <v>305</v>
      </c>
      <c r="HI5" s="19" t="s">
        <v>306</v>
      </c>
      <c r="HJ5" s="19" t="s">
        <v>307</v>
      </c>
      <c r="HK5" s="20" t="s">
        <v>308</v>
      </c>
      <c r="HL5" s="19" t="s">
        <v>310</v>
      </c>
      <c r="HM5" s="19"/>
      <c r="HN5" s="8" t="s">
        <v>311</v>
      </c>
      <c r="HO5" s="17"/>
      <c r="HP5" s="179" t="s">
        <v>349</v>
      </c>
      <c r="HQ5" s="178"/>
      <c r="HR5" s="179" t="s">
        <v>356</v>
      </c>
      <c r="HS5" s="4"/>
      <c r="HT5" s="42"/>
      <c r="HU5" s="30"/>
      <c r="HV5" s="43"/>
      <c r="HW5" s="4"/>
      <c r="HX5" s="44" t="s">
        <v>321</v>
      </c>
      <c r="HY5" s="45" t="s">
        <v>321</v>
      </c>
      <c r="HZ5" s="46" t="s">
        <v>321</v>
      </c>
      <c r="IA5" s="4"/>
      <c r="IB5" s="35" t="s">
        <v>311</v>
      </c>
      <c r="IC5" s="178"/>
      <c r="ID5" s="12"/>
      <c r="IE5" s="18" t="s">
        <v>305</v>
      </c>
      <c r="IF5" s="19" t="s">
        <v>306</v>
      </c>
      <c r="IG5" s="19" t="s">
        <v>307</v>
      </c>
      <c r="IH5" s="20" t="s">
        <v>308</v>
      </c>
      <c r="II5" s="19" t="s">
        <v>310</v>
      </c>
      <c r="IJ5" s="19"/>
      <c r="IK5" s="8" t="s">
        <v>311</v>
      </c>
      <c r="IL5" s="17"/>
      <c r="IM5" s="175" t="s">
        <v>349</v>
      </c>
      <c r="IN5" s="174"/>
      <c r="IO5" s="175" t="s">
        <v>356</v>
      </c>
      <c r="IP5" s="4"/>
      <c r="IQ5" s="42"/>
      <c r="IR5" s="30"/>
      <c r="IS5" s="43"/>
      <c r="IT5" s="4"/>
      <c r="IU5" s="44" t="s">
        <v>321</v>
      </c>
      <c r="IV5" s="45" t="s">
        <v>321</v>
      </c>
      <c r="IW5" s="46" t="s">
        <v>321</v>
      </c>
      <c r="IX5" s="4"/>
      <c r="IY5" s="35" t="s">
        <v>311</v>
      </c>
      <c r="IZ5" s="174"/>
      <c r="JA5" s="12"/>
      <c r="JB5" s="18" t="s">
        <v>305</v>
      </c>
      <c r="JC5" s="19" t="s">
        <v>306</v>
      </c>
      <c r="JD5" s="19" t="s">
        <v>307</v>
      </c>
      <c r="JE5" s="20" t="s">
        <v>308</v>
      </c>
      <c r="JF5" s="19" t="s">
        <v>310</v>
      </c>
      <c r="JG5" s="19"/>
      <c r="JH5" s="8" t="s">
        <v>311</v>
      </c>
      <c r="JI5" s="17"/>
      <c r="JJ5" s="161" t="s">
        <v>349</v>
      </c>
      <c r="JK5" s="160"/>
      <c r="JL5" s="161" t="s">
        <v>356</v>
      </c>
      <c r="JM5" s="4"/>
      <c r="JN5" s="42"/>
      <c r="JO5" s="30"/>
      <c r="JP5" s="43"/>
      <c r="JQ5" s="4"/>
      <c r="JR5" s="44" t="s">
        <v>321</v>
      </c>
      <c r="JS5" s="45" t="s">
        <v>321</v>
      </c>
      <c r="JT5" s="46" t="s">
        <v>321</v>
      </c>
      <c r="JU5" s="4"/>
      <c r="JV5" s="35" t="s">
        <v>311</v>
      </c>
      <c r="JW5" s="160"/>
      <c r="JX5" s="12"/>
      <c r="JY5" s="18" t="s">
        <v>305</v>
      </c>
      <c r="JZ5" s="19" t="s">
        <v>306</v>
      </c>
      <c r="KA5" s="19" t="s">
        <v>307</v>
      </c>
      <c r="KB5" s="20" t="s">
        <v>308</v>
      </c>
      <c r="KC5" s="19" t="s">
        <v>310</v>
      </c>
      <c r="KD5" s="19"/>
      <c r="KE5" s="8" t="s">
        <v>311</v>
      </c>
      <c r="KF5" s="17"/>
      <c r="KG5" s="158" t="s">
        <v>349</v>
      </c>
      <c r="KH5" s="157"/>
      <c r="KI5" s="158" t="s">
        <v>356</v>
      </c>
      <c r="KJ5" s="4"/>
      <c r="KK5" s="42"/>
      <c r="KL5" s="30"/>
      <c r="KM5" s="43"/>
      <c r="KN5" s="4"/>
      <c r="KO5" s="44" t="s">
        <v>321</v>
      </c>
      <c r="KP5" s="45" t="s">
        <v>321</v>
      </c>
      <c r="KQ5" s="46" t="s">
        <v>321</v>
      </c>
      <c r="KR5" s="4"/>
      <c r="KS5" s="35" t="s">
        <v>311</v>
      </c>
      <c r="KU5" s="12"/>
      <c r="KV5" s="18" t="s">
        <v>305</v>
      </c>
      <c r="KW5" s="19" t="s">
        <v>306</v>
      </c>
      <c r="KX5" s="19" t="s">
        <v>307</v>
      </c>
      <c r="KY5" s="20" t="s">
        <v>308</v>
      </c>
      <c r="KZ5" s="19" t="s">
        <v>310</v>
      </c>
      <c r="LA5" s="19"/>
      <c r="LB5" s="8" t="s">
        <v>311</v>
      </c>
      <c r="LC5" s="17"/>
      <c r="LD5" s="127" t="s">
        <v>349</v>
      </c>
      <c r="LE5" s="126"/>
      <c r="LF5" s="127" t="s">
        <v>356</v>
      </c>
      <c r="LG5" s="4"/>
      <c r="LH5" s="42"/>
      <c r="LI5" s="30"/>
      <c r="LJ5" s="43"/>
      <c r="LK5" s="4"/>
      <c r="LL5" s="44" t="s">
        <v>321</v>
      </c>
      <c r="LM5" s="45" t="s">
        <v>321</v>
      </c>
      <c r="LN5" s="46" t="s">
        <v>321</v>
      </c>
      <c r="LO5" s="4"/>
      <c r="LP5" s="35" t="s">
        <v>311</v>
      </c>
      <c r="LR5" s="12"/>
      <c r="LS5" s="18" t="s">
        <v>305</v>
      </c>
      <c r="LT5" s="19" t="s">
        <v>306</v>
      </c>
      <c r="LU5" s="19" t="s">
        <v>307</v>
      </c>
      <c r="LV5" s="20" t="s">
        <v>308</v>
      </c>
      <c r="LW5" s="19" t="s">
        <v>310</v>
      </c>
      <c r="LX5" s="19"/>
      <c r="LY5" s="8" t="s">
        <v>311</v>
      </c>
      <c r="LZ5" s="17"/>
      <c r="MA5" s="152" t="s">
        <v>349</v>
      </c>
      <c r="MB5" s="151"/>
      <c r="MC5" s="152" t="s">
        <v>356</v>
      </c>
      <c r="MD5" s="4"/>
      <c r="ME5" s="42"/>
      <c r="MF5" s="30"/>
      <c r="MG5" s="43"/>
      <c r="MH5" s="4"/>
      <c r="MI5" s="44" t="s">
        <v>321</v>
      </c>
      <c r="MJ5" s="45" t="s">
        <v>321</v>
      </c>
      <c r="MK5" s="46" t="s">
        <v>321</v>
      </c>
      <c r="ML5" s="4"/>
      <c r="MM5" s="35" t="s">
        <v>311</v>
      </c>
      <c r="MO5" s="12"/>
      <c r="MP5" s="18" t="s">
        <v>305</v>
      </c>
      <c r="MQ5" s="19" t="s">
        <v>306</v>
      </c>
      <c r="MR5" s="19" t="s">
        <v>307</v>
      </c>
      <c r="MS5" s="20" t="s">
        <v>308</v>
      </c>
      <c r="MT5" s="19" t="s">
        <v>310</v>
      </c>
      <c r="MU5" s="19"/>
      <c r="MV5" s="8" t="s">
        <v>311</v>
      </c>
      <c r="MW5" s="17"/>
      <c r="MX5" s="141" t="s">
        <v>349</v>
      </c>
      <c r="MY5" s="4"/>
      <c r="MZ5" s="42"/>
      <c r="NA5" s="30"/>
      <c r="NB5" s="43"/>
      <c r="NC5" s="4"/>
      <c r="ND5" s="12"/>
      <c r="NE5" s="18" t="s">
        <v>305</v>
      </c>
      <c r="NF5" s="19" t="s">
        <v>306</v>
      </c>
      <c r="NG5" s="19" t="s">
        <v>307</v>
      </c>
      <c r="NH5" s="20" t="s">
        <v>308</v>
      </c>
      <c r="NI5" s="19" t="s">
        <v>310</v>
      </c>
      <c r="NJ5" s="19"/>
      <c r="NK5" s="8" t="s">
        <v>311</v>
      </c>
      <c r="NL5" s="4"/>
      <c r="NM5" s="42"/>
      <c r="NN5" s="30"/>
      <c r="NO5" s="43"/>
      <c r="NP5" s="4"/>
      <c r="NQ5" s="44" t="s">
        <v>321</v>
      </c>
      <c r="NR5" s="45" t="s">
        <v>321</v>
      </c>
      <c r="NS5" s="46" t="s">
        <v>321</v>
      </c>
      <c r="NT5" s="4"/>
      <c r="NU5" s="8" t="s">
        <v>311</v>
      </c>
      <c r="NW5" s="124" t="s">
        <v>346</v>
      </c>
      <c r="NY5" s="106" t="s">
        <v>305</v>
      </c>
      <c r="NZ5" s="91" t="s">
        <v>306</v>
      </c>
      <c r="OA5" s="91" t="s">
        <v>307</v>
      </c>
      <c r="OB5" s="92" t="s">
        <v>308</v>
      </c>
      <c r="OC5" s="91" t="s">
        <v>310</v>
      </c>
      <c r="OD5" s="91"/>
      <c r="OE5" s="93" t="s">
        <v>311</v>
      </c>
      <c r="OF5" s="93"/>
      <c r="OG5" s="91" t="s">
        <v>321</v>
      </c>
      <c r="OI5" s="93" t="s">
        <v>311</v>
      </c>
      <c r="OJ5" s="91"/>
      <c r="OK5" s="111" t="s">
        <v>338</v>
      </c>
    </row>
    <row r="6" spans="1:402" x14ac:dyDescent="0.25">
      <c r="B6" s="18"/>
      <c r="C6" s="19" t="s">
        <v>312</v>
      </c>
      <c r="D6" s="19" t="s">
        <v>313</v>
      </c>
      <c r="E6" s="21" t="s">
        <v>314</v>
      </c>
      <c r="F6" s="19" t="s">
        <v>315</v>
      </c>
      <c r="G6" s="19"/>
      <c r="H6" s="8" t="s">
        <v>316</v>
      </c>
      <c r="I6" s="17"/>
      <c r="J6" s="346" t="s">
        <v>377</v>
      </c>
      <c r="K6" s="17"/>
      <c r="L6" s="346" t="s">
        <v>1185</v>
      </c>
      <c r="M6" s="344"/>
      <c r="N6" s="390" t="s">
        <v>1187</v>
      </c>
      <c r="O6" s="390"/>
      <c r="P6" s="4"/>
      <c r="Q6" s="42"/>
      <c r="R6" s="30" t="s">
        <v>309</v>
      </c>
      <c r="S6" s="43"/>
      <c r="T6" s="4"/>
      <c r="U6" s="345" t="s">
        <v>331</v>
      </c>
      <c r="V6" s="344" t="s">
        <v>331</v>
      </c>
      <c r="W6" s="346" t="s">
        <v>324</v>
      </c>
      <c r="X6" s="4"/>
      <c r="Y6" s="345"/>
      <c r="Z6" s="346"/>
      <c r="AA6" s="344"/>
      <c r="AB6" s="12"/>
      <c r="AC6" s="18"/>
      <c r="AD6" s="19" t="s">
        <v>312</v>
      </c>
      <c r="AE6" s="298" t="s">
        <v>313</v>
      </c>
      <c r="AF6" s="21" t="s">
        <v>314</v>
      </c>
      <c r="AG6" s="19" t="s">
        <v>315</v>
      </c>
      <c r="AH6" s="19"/>
      <c r="AI6" s="8" t="s">
        <v>316</v>
      </c>
      <c r="AJ6" s="17"/>
      <c r="AK6" s="292" t="s">
        <v>377</v>
      </c>
      <c r="AL6" s="17"/>
      <c r="AM6" s="306" t="s">
        <v>1185</v>
      </c>
      <c r="AN6" s="290"/>
      <c r="AO6" s="390" t="s">
        <v>1187</v>
      </c>
      <c r="AP6" s="390"/>
      <c r="AQ6" s="4"/>
      <c r="AR6" s="42"/>
      <c r="AS6" s="30" t="s">
        <v>309</v>
      </c>
      <c r="AT6" s="43"/>
      <c r="AU6" s="4"/>
      <c r="AV6" s="291" t="s">
        <v>331</v>
      </c>
      <c r="AW6" s="290" t="s">
        <v>331</v>
      </c>
      <c r="AX6" s="292" t="s">
        <v>324</v>
      </c>
      <c r="AY6" s="4"/>
      <c r="AZ6" s="291"/>
      <c r="BA6" s="292"/>
      <c r="BB6" s="290"/>
      <c r="BC6" s="12"/>
      <c r="BD6" s="18"/>
      <c r="BE6" s="19" t="s">
        <v>312</v>
      </c>
      <c r="BF6" s="298" t="s">
        <v>313</v>
      </c>
      <c r="BG6" s="21" t="s">
        <v>314</v>
      </c>
      <c r="BH6" s="19" t="s">
        <v>315</v>
      </c>
      <c r="BI6" s="19"/>
      <c r="BJ6" s="8" t="s">
        <v>316</v>
      </c>
      <c r="BK6" s="17"/>
      <c r="BL6" s="286" t="s">
        <v>377</v>
      </c>
      <c r="BM6" s="17"/>
      <c r="BN6" s="306" t="s">
        <v>1185</v>
      </c>
      <c r="BO6" s="284"/>
      <c r="BP6" s="390" t="s">
        <v>1187</v>
      </c>
      <c r="BQ6" s="390"/>
      <c r="BR6" s="4"/>
      <c r="BS6" s="42"/>
      <c r="BT6" s="30" t="s">
        <v>309</v>
      </c>
      <c r="BU6" s="43"/>
      <c r="BV6" s="4"/>
      <c r="BW6" s="285" t="s">
        <v>331</v>
      </c>
      <c r="BX6" s="284" t="s">
        <v>331</v>
      </c>
      <c r="BY6" s="286" t="s">
        <v>324</v>
      </c>
      <c r="BZ6" s="4"/>
      <c r="CA6" s="285"/>
      <c r="CB6" s="286"/>
      <c r="CC6" s="284"/>
      <c r="CD6" s="12"/>
      <c r="CE6" s="18"/>
      <c r="CF6" s="19" t="s">
        <v>312</v>
      </c>
      <c r="CG6" s="19" t="s">
        <v>313</v>
      </c>
      <c r="CH6" s="21" t="s">
        <v>314</v>
      </c>
      <c r="CI6" s="19" t="s">
        <v>315</v>
      </c>
      <c r="CJ6" s="19"/>
      <c r="CK6" s="8" t="s">
        <v>316</v>
      </c>
      <c r="CL6" s="17"/>
      <c r="CM6" s="251" t="s">
        <v>377</v>
      </c>
      <c r="CN6" s="17"/>
      <c r="CO6" s="251" t="s">
        <v>1185</v>
      </c>
      <c r="CP6" s="249"/>
      <c r="CQ6" s="390" t="s">
        <v>1187</v>
      </c>
      <c r="CR6" s="390"/>
      <c r="CS6" s="4"/>
      <c r="CT6" s="42"/>
      <c r="CU6" s="30" t="s">
        <v>309</v>
      </c>
      <c r="CV6" s="43"/>
      <c r="CW6" s="4"/>
      <c r="CX6" s="250" t="s">
        <v>331</v>
      </c>
      <c r="CY6" s="249" t="s">
        <v>331</v>
      </c>
      <c r="CZ6" s="251" t="s">
        <v>324</v>
      </c>
      <c r="DA6" s="4"/>
      <c r="DB6" s="250"/>
      <c r="DC6" s="251"/>
      <c r="DD6" s="249"/>
      <c r="DE6" s="12"/>
      <c r="DF6" s="18"/>
      <c r="DG6" s="23" t="s">
        <v>312</v>
      </c>
      <c r="DH6" s="23" t="s">
        <v>313</v>
      </c>
      <c r="DI6" s="263" t="s">
        <v>314</v>
      </c>
      <c r="DJ6" s="23" t="s">
        <v>315</v>
      </c>
      <c r="DK6" s="23"/>
      <c r="DL6" s="8" t="s">
        <v>316</v>
      </c>
      <c r="DM6" s="260"/>
      <c r="DN6" s="251" t="s">
        <v>377</v>
      </c>
      <c r="DO6" s="260"/>
      <c r="DP6" s="251" t="s">
        <v>1185</v>
      </c>
      <c r="DQ6" s="261"/>
      <c r="DR6" s="396" t="s">
        <v>1187</v>
      </c>
      <c r="DS6" s="396"/>
      <c r="DT6" s="3"/>
      <c r="DU6" s="42"/>
      <c r="DV6" s="30" t="s">
        <v>309</v>
      </c>
      <c r="DW6" s="43"/>
      <c r="DX6" s="3"/>
      <c r="DY6" s="250" t="s">
        <v>331</v>
      </c>
      <c r="DZ6" s="261" t="s">
        <v>331</v>
      </c>
      <c r="EA6" s="251" t="s">
        <v>324</v>
      </c>
      <c r="EB6" s="3"/>
      <c r="EC6" s="250"/>
      <c r="ED6" s="251"/>
      <c r="EE6" s="261"/>
      <c r="EF6" s="12"/>
      <c r="EG6" s="18"/>
      <c r="EH6" s="19" t="s">
        <v>312</v>
      </c>
      <c r="EI6" s="19" t="s">
        <v>313</v>
      </c>
      <c r="EJ6" s="21" t="s">
        <v>314</v>
      </c>
      <c r="EK6" s="19" t="s">
        <v>315</v>
      </c>
      <c r="EL6" s="19"/>
      <c r="EM6" s="8" t="s">
        <v>316</v>
      </c>
      <c r="EN6" s="17"/>
      <c r="EO6" s="202" t="s">
        <v>377</v>
      </c>
      <c r="EP6" s="17"/>
      <c r="EQ6" s="202" t="s">
        <v>1185</v>
      </c>
      <c r="ER6" s="201"/>
      <c r="ES6" s="390" t="s">
        <v>1187</v>
      </c>
      <c r="ET6" s="390"/>
      <c r="EU6" s="4"/>
      <c r="EV6" s="42"/>
      <c r="EW6" s="30" t="s">
        <v>309</v>
      </c>
      <c r="EX6" s="43"/>
      <c r="EY6" s="4"/>
      <c r="EZ6" s="200" t="s">
        <v>331</v>
      </c>
      <c r="FA6" s="201" t="s">
        <v>331</v>
      </c>
      <c r="FB6" s="202" t="s">
        <v>324</v>
      </c>
      <c r="FC6" s="4"/>
      <c r="FD6" s="200"/>
      <c r="FE6" s="202"/>
      <c r="FF6" s="201"/>
      <c r="FG6" s="12"/>
      <c r="FH6" s="18"/>
      <c r="FI6" s="19" t="s">
        <v>312</v>
      </c>
      <c r="FJ6" s="19" t="s">
        <v>313</v>
      </c>
      <c r="FK6" s="21" t="s">
        <v>314</v>
      </c>
      <c r="FL6" s="19" t="s">
        <v>315</v>
      </c>
      <c r="FM6" s="19"/>
      <c r="FN6" s="8" t="s">
        <v>316</v>
      </c>
      <c r="FO6" s="17"/>
      <c r="FP6" s="199" t="s">
        <v>377</v>
      </c>
      <c r="FQ6" s="17"/>
      <c r="FR6" s="199" t="s">
        <v>1185</v>
      </c>
      <c r="FS6" s="195"/>
      <c r="FT6" s="390" t="s">
        <v>1187</v>
      </c>
      <c r="FU6" s="390"/>
      <c r="FV6" s="4"/>
      <c r="FW6" s="42"/>
      <c r="FX6" s="30" t="s">
        <v>309</v>
      </c>
      <c r="FY6" s="43"/>
      <c r="FZ6" s="4"/>
      <c r="GA6" s="198" t="s">
        <v>331</v>
      </c>
      <c r="GB6" s="195" t="s">
        <v>331</v>
      </c>
      <c r="GC6" s="199" t="s">
        <v>324</v>
      </c>
      <c r="GD6" s="4"/>
      <c r="GE6" s="198"/>
      <c r="GF6" s="199"/>
      <c r="GG6" s="195"/>
      <c r="GH6" s="12"/>
      <c r="GI6" s="18"/>
      <c r="GJ6" s="19" t="s">
        <v>312</v>
      </c>
      <c r="GK6" s="19" t="s">
        <v>313</v>
      </c>
      <c r="GL6" s="21" t="s">
        <v>314</v>
      </c>
      <c r="GM6" s="19" t="s">
        <v>315</v>
      </c>
      <c r="GN6" s="19"/>
      <c r="GO6" s="8" t="s">
        <v>316</v>
      </c>
      <c r="GP6" s="17"/>
      <c r="GQ6" s="182" t="s">
        <v>377</v>
      </c>
      <c r="GR6" s="181"/>
      <c r="GS6" s="390" t="s">
        <v>378</v>
      </c>
      <c r="GT6" s="390"/>
      <c r="GU6" s="4"/>
      <c r="GV6" s="42"/>
      <c r="GW6" s="30" t="s">
        <v>309</v>
      </c>
      <c r="GX6" s="43"/>
      <c r="GY6" s="4"/>
      <c r="GZ6" s="180" t="s">
        <v>331</v>
      </c>
      <c r="HA6" s="181" t="s">
        <v>331</v>
      </c>
      <c r="HB6" s="182" t="s">
        <v>324</v>
      </c>
      <c r="HC6" s="4"/>
      <c r="HD6" s="180"/>
      <c r="HE6" s="182"/>
      <c r="HF6" s="181"/>
      <c r="HG6" s="12"/>
      <c r="HH6" s="18"/>
      <c r="HI6" s="19" t="s">
        <v>312</v>
      </c>
      <c r="HJ6" s="19" t="s">
        <v>313</v>
      </c>
      <c r="HK6" s="21" t="s">
        <v>314</v>
      </c>
      <c r="HL6" s="19" t="s">
        <v>315</v>
      </c>
      <c r="HM6" s="19"/>
      <c r="HN6" s="8" t="s">
        <v>316</v>
      </c>
      <c r="HO6" s="17"/>
      <c r="HP6" s="179" t="s">
        <v>350</v>
      </c>
      <c r="HQ6" s="178"/>
      <c r="HR6" s="179" t="s">
        <v>357</v>
      </c>
      <c r="HS6" s="4"/>
      <c r="HT6" s="42"/>
      <c r="HU6" s="30" t="s">
        <v>309</v>
      </c>
      <c r="HV6" s="43"/>
      <c r="HW6" s="4"/>
      <c r="HX6" s="177" t="s">
        <v>331</v>
      </c>
      <c r="HY6" s="178" t="s">
        <v>331</v>
      </c>
      <c r="HZ6" s="179" t="s">
        <v>324</v>
      </c>
      <c r="IA6" s="4"/>
      <c r="IB6" s="35" t="s">
        <v>332</v>
      </c>
      <c r="IC6" s="178"/>
      <c r="ID6" s="12"/>
      <c r="IE6" s="18"/>
      <c r="IF6" s="19" t="s">
        <v>312</v>
      </c>
      <c r="IG6" s="19" t="s">
        <v>313</v>
      </c>
      <c r="IH6" s="21" t="s">
        <v>314</v>
      </c>
      <c r="II6" s="19" t="s">
        <v>315</v>
      </c>
      <c r="IJ6" s="19"/>
      <c r="IK6" s="8" t="s">
        <v>316</v>
      </c>
      <c r="IL6" s="17"/>
      <c r="IM6" s="175" t="s">
        <v>350</v>
      </c>
      <c r="IN6" s="174"/>
      <c r="IO6" s="175" t="s">
        <v>357</v>
      </c>
      <c r="IP6" s="4"/>
      <c r="IQ6" s="42"/>
      <c r="IR6" s="30" t="s">
        <v>309</v>
      </c>
      <c r="IS6" s="43"/>
      <c r="IT6" s="4"/>
      <c r="IU6" s="173" t="s">
        <v>331</v>
      </c>
      <c r="IV6" s="174" t="s">
        <v>331</v>
      </c>
      <c r="IW6" s="175" t="s">
        <v>324</v>
      </c>
      <c r="IX6" s="4"/>
      <c r="IY6" s="35" t="s">
        <v>332</v>
      </c>
      <c r="IZ6" s="174"/>
      <c r="JA6" s="12"/>
      <c r="JB6" s="18"/>
      <c r="JC6" s="19" t="s">
        <v>312</v>
      </c>
      <c r="JD6" s="19" t="s">
        <v>313</v>
      </c>
      <c r="JE6" s="21" t="s">
        <v>314</v>
      </c>
      <c r="JF6" s="19" t="s">
        <v>315</v>
      </c>
      <c r="JG6" s="19"/>
      <c r="JH6" s="8" t="s">
        <v>316</v>
      </c>
      <c r="JI6" s="17"/>
      <c r="JJ6" s="161" t="s">
        <v>350</v>
      </c>
      <c r="JK6" s="160"/>
      <c r="JL6" s="161" t="s">
        <v>357</v>
      </c>
      <c r="JM6" s="4"/>
      <c r="JN6" s="42"/>
      <c r="JO6" s="30" t="s">
        <v>309</v>
      </c>
      <c r="JP6" s="43"/>
      <c r="JQ6" s="4"/>
      <c r="JR6" s="159" t="s">
        <v>331</v>
      </c>
      <c r="JS6" s="160" t="s">
        <v>331</v>
      </c>
      <c r="JT6" s="161" t="s">
        <v>324</v>
      </c>
      <c r="JU6" s="4"/>
      <c r="JV6" s="35" t="s">
        <v>332</v>
      </c>
      <c r="JW6" s="160"/>
      <c r="JX6" s="12"/>
      <c r="JY6" s="18"/>
      <c r="JZ6" s="19" t="s">
        <v>312</v>
      </c>
      <c r="KA6" s="19" t="s">
        <v>313</v>
      </c>
      <c r="KB6" s="21" t="s">
        <v>314</v>
      </c>
      <c r="KC6" s="19" t="s">
        <v>315</v>
      </c>
      <c r="KD6" s="19"/>
      <c r="KE6" s="8" t="s">
        <v>316</v>
      </c>
      <c r="KF6" s="17"/>
      <c r="KG6" s="158" t="s">
        <v>350</v>
      </c>
      <c r="KH6" s="157"/>
      <c r="KI6" s="158" t="s">
        <v>357</v>
      </c>
      <c r="KJ6" s="4"/>
      <c r="KK6" s="42"/>
      <c r="KL6" s="30" t="s">
        <v>309</v>
      </c>
      <c r="KM6" s="43"/>
      <c r="KN6" s="4"/>
      <c r="KO6" s="156" t="s">
        <v>331</v>
      </c>
      <c r="KP6" s="157" t="s">
        <v>331</v>
      </c>
      <c r="KQ6" s="158" t="s">
        <v>324</v>
      </c>
      <c r="KR6" s="4"/>
      <c r="KS6" s="35" t="s">
        <v>332</v>
      </c>
      <c r="KU6" s="12"/>
      <c r="KV6" s="18"/>
      <c r="KW6" s="19" t="s">
        <v>312</v>
      </c>
      <c r="KX6" s="19" t="s">
        <v>313</v>
      </c>
      <c r="KY6" s="21" t="s">
        <v>314</v>
      </c>
      <c r="KZ6" s="19" t="s">
        <v>315</v>
      </c>
      <c r="LA6" s="19"/>
      <c r="LB6" s="8" t="s">
        <v>316</v>
      </c>
      <c r="LC6" s="17"/>
      <c r="LD6" s="127" t="s">
        <v>350</v>
      </c>
      <c r="LE6" s="126"/>
      <c r="LF6" s="127" t="s">
        <v>357</v>
      </c>
      <c r="LG6" s="4"/>
      <c r="LH6" s="42"/>
      <c r="LI6" s="30" t="s">
        <v>309</v>
      </c>
      <c r="LJ6" s="43"/>
      <c r="LK6" s="4"/>
      <c r="LL6" s="140" t="s">
        <v>331</v>
      </c>
      <c r="LM6" s="141" t="s">
        <v>331</v>
      </c>
      <c r="LN6" s="142" t="s">
        <v>324</v>
      </c>
      <c r="LO6" s="4"/>
      <c r="LP6" s="35" t="s">
        <v>332</v>
      </c>
      <c r="LR6" s="12"/>
      <c r="LS6" s="18"/>
      <c r="LT6" s="19" t="s">
        <v>312</v>
      </c>
      <c r="LU6" s="19" t="s">
        <v>313</v>
      </c>
      <c r="LV6" s="21" t="s">
        <v>314</v>
      </c>
      <c r="LW6" s="19" t="s">
        <v>315</v>
      </c>
      <c r="LX6" s="19"/>
      <c r="LY6" s="8" t="s">
        <v>316</v>
      </c>
      <c r="LZ6" s="17"/>
      <c r="MA6" s="152" t="s">
        <v>350</v>
      </c>
      <c r="MB6" s="151"/>
      <c r="MC6" s="152" t="s">
        <v>357</v>
      </c>
      <c r="MD6" s="4"/>
      <c r="ME6" s="42"/>
      <c r="MF6" s="30" t="s">
        <v>309</v>
      </c>
      <c r="MG6" s="43"/>
      <c r="MH6" s="4"/>
      <c r="MI6" s="150" t="s">
        <v>331</v>
      </c>
      <c r="MJ6" s="151" t="s">
        <v>331</v>
      </c>
      <c r="MK6" s="152" t="s">
        <v>324</v>
      </c>
      <c r="ML6" s="4"/>
      <c r="MM6" s="35" t="s">
        <v>332</v>
      </c>
      <c r="MO6" s="12"/>
      <c r="MP6" s="18"/>
      <c r="MQ6" s="19" t="s">
        <v>312</v>
      </c>
      <c r="MR6" s="19" t="s">
        <v>313</v>
      </c>
      <c r="MS6" s="21" t="s">
        <v>314</v>
      </c>
      <c r="MT6" s="19" t="s">
        <v>315</v>
      </c>
      <c r="MU6" s="19"/>
      <c r="MV6" s="8" t="s">
        <v>316</v>
      </c>
      <c r="MW6" s="17"/>
      <c r="MX6" s="141" t="s">
        <v>350</v>
      </c>
      <c r="MY6" s="4"/>
      <c r="MZ6" s="42"/>
      <c r="NA6" s="30" t="s">
        <v>309</v>
      </c>
      <c r="NB6" s="43"/>
      <c r="NC6" s="4"/>
      <c r="ND6" s="12"/>
      <c r="NE6" s="18"/>
      <c r="NF6" s="19" t="s">
        <v>312</v>
      </c>
      <c r="NG6" s="19" t="s">
        <v>313</v>
      </c>
      <c r="NH6" s="21" t="s">
        <v>314</v>
      </c>
      <c r="NI6" s="19" t="s">
        <v>315</v>
      </c>
      <c r="NJ6" s="19"/>
      <c r="NK6" s="8" t="s">
        <v>316</v>
      </c>
      <c r="NL6" s="4"/>
      <c r="NM6" s="42"/>
      <c r="NN6" s="30" t="s">
        <v>309</v>
      </c>
      <c r="NO6" s="43"/>
      <c r="NP6" s="4"/>
      <c r="NQ6" s="117" t="s">
        <v>331</v>
      </c>
      <c r="NR6" s="118" t="s">
        <v>331</v>
      </c>
      <c r="NS6" s="119" t="s">
        <v>324</v>
      </c>
      <c r="NT6" s="4"/>
      <c r="NU6" s="8" t="s">
        <v>332</v>
      </c>
      <c r="NZ6" s="91" t="s">
        <v>312</v>
      </c>
      <c r="OA6" s="91" t="s">
        <v>313</v>
      </c>
      <c r="OB6" s="95" t="s">
        <v>314</v>
      </c>
      <c r="OC6" s="91" t="s">
        <v>315</v>
      </c>
      <c r="OD6" s="91"/>
      <c r="OE6" s="93" t="s">
        <v>316</v>
      </c>
      <c r="OF6" s="93"/>
      <c r="OG6" s="91" t="s">
        <v>324</v>
      </c>
      <c r="OI6" s="93" t="s">
        <v>332</v>
      </c>
      <c r="OJ6" s="91"/>
    </row>
    <row r="7" spans="1:402" x14ac:dyDescent="0.25">
      <c r="B7" s="18"/>
      <c r="D7" s="21" t="s">
        <v>317</v>
      </c>
      <c r="E7" s="19" t="s">
        <v>318</v>
      </c>
      <c r="F7" s="21" t="s">
        <v>319</v>
      </c>
      <c r="G7" s="21"/>
      <c r="H7" s="9" t="s">
        <v>320</v>
      </c>
      <c r="I7" s="129"/>
      <c r="J7" s="346"/>
      <c r="K7" s="129"/>
      <c r="L7" s="346" t="s">
        <v>1184</v>
      </c>
      <c r="M7" s="138"/>
      <c r="N7" s="390" t="s">
        <v>1188</v>
      </c>
      <c r="O7" s="390"/>
      <c r="P7" s="5"/>
      <c r="Q7" s="64"/>
      <c r="R7" s="31" t="s">
        <v>345</v>
      </c>
      <c r="S7" s="59"/>
      <c r="T7" s="5"/>
      <c r="U7" s="345" t="s">
        <v>333</v>
      </c>
      <c r="V7" s="344" t="s">
        <v>334</v>
      </c>
      <c r="W7" s="346" t="s">
        <v>325</v>
      </c>
      <c r="X7" s="5"/>
      <c r="Y7" s="393" t="s">
        <v>373</v>
      </c>
      <c r="Z7" s="394"/>
      <c r="AA7" s="349"/>
      <c r="AB7" s="12"/>
      <c r="AC7" s="18"/>
      <c r="AE7" s="299" t="s">
        <v>317</v>
      </c>
      <c r="AF7" s="19" t="s">
        <v>318</v>
      </c>
      <c r="AG7" s="21" t="s">
        <v>319</v>
      </c>
      <c r="AH7" s="21"/>
      <c r="AI7" s="9" t="s">
        <v>320</v>
      </c>
      <c r="AJ7" s="129"/>
      <c r="AK7" s="292"/>
      <c r="AL7" s="129"/>
      <c r="AM7" s="306" t="s">
        <v>1184</v>
      </c>
      <c r="AN7" s="138"/>
      <c r="AO7" s="390" t="s">
        <v>1188</v>
      </c>
      <c r="AP7" s="390"/>
      <c r="AQ7" s="5"/>
      <c r="AR7" s="64"/>
      <c r="AS7" s="31" t="s">
        <v>345</v>
      </c>
      <c r="AT7" s="59"/>
      <c r="AU7" s="5"/>
      <c r="AV7" s="291" t="s">
        <v>333</v>
      </c>
      <c r="AW7" s="290" t="s">
        <v>334</v>
      </c>
      <c r="AX7" s="292" t="s">
        <v>325</v>
      </c>
      <c r="AY7" s="5"/>
      <c r="AZ7" s="393" t="s">
        <v>373</v>
      </c>
      <c r="BA7" s="394"/>
      <c r="BB7" s="295"/>
      <c r="BC7" s="12"/>
      <c r="BD7" s="18"/>
      <c r="BF7" s="299" t="s">
        <v>317</v>
      </c>
      <c r="BG7" s="19" t="s">
        <v>318</v>
      </c>
      <c r="BH7" s="21" t="s">
        <v>319</v>
      </c>
      <c r="BI7" s="21"/>
      <c r="BJ7" s="9" t="s">
        <v>320</v>
      </c>
      <c r="BK7" s="129"/>
      <c r="BL7" s="286"/>
      <c r="BM7" s="129"/>
      <c r="BN7" s="306" t="s">
        <v>1184</v>
      </c>
      <c r="BO7" s="138"/>
      <c r="BP7" s="390" t="s">
        <v>1188</v>
      </c>
      <c r="BQ7" s="390"/>
      <c r="BR7" s="5"/>
      <c r="BS7" s="64"/>
      <c r="BT7" s="31" t="s">
        <v>345</v>
      </c>
      <c r="BU7" s="59"/>
      <c r="BV7" s="5"/>
      <c r="BW7" s="285" t="s">
        <v>333</v>
      </c>
      <c r="BX7" s="284" t="s">
        <v>334</v>
      </c>
      <c r="BY7" s="286" t="s">
        <v>325</v>
      </c>
      <c r="BZ7" s="5"/>
      <c r="CA7" s="393" t="s">
        <v>373</v>
      </c>
      <c r="CB7" s="394"/>
      <c r="CC7" s="289"/>
      <c r="CD7" s="12"/>
      <c r="CE7" s="18"/>
      <c r="CG7" s="21" t="s">
        <v>317</v>
      </c>
      <c r="CH7" s="19" t="s">
        <v>318</v>
      </c>
      <c r="CI7" s="21" t="s">
        <v>319</v>
      </c>
      <c r="CJ7" s="21"/>
      <c r="CK7" s="9" t="s">
        <v>320</v>
      </c>
      <c r="CL7" s="129"/>
      <c r="CM7" s="251"/>
      <c r="CN7" s="129"/>
      <c r="CO7" s="251" t="s">
        <v>1184</v>
      </c>
      <c r="CP7" s="138"/>
      <c r="CQ7" s="390" t="s">
        <v>1188</v>
      </c>
      <c r="CR7" s="390"/>
      <c r="CS7" s="5"/>
      <c r="CT7" s="64"/>
      <c r="CU7" s="31" t="s">
        <v>345</v>
      </c>
      <c r="CV7" s="59"/>
      <c r="CW7" s="5"/>
      <c r="CX7" s="250" t="s">
        <v>333</v>
      </c>
      <c r="CY7" s="249" t="s">
        <v>334</v>
      </c>
      <c r="CZ7" s="251" t="s">
        <v>325</v>
      </c>
      <c r="DA7" s="5"/>
      <c r="DB7" s="393" t="s">
        <v>373</v>
      </c>
      <c r="DC7" s="394"/>
      <c r="DD7" s="254"/>
      <c r="DE7" s="12"/>
      <c r="DF7" s="18"/>
      <c r="DH7" s="263" t="s">
        <v>317</v>
      </c>
      <c r="DI7" s="23" t="s">
        <v>318</v>
      </c>
      <c r="DJ7" s="263" t="s">
        <v>319</v>
      </c>
      <c r="DK7" s="263"/>
      <c r="DL7" s="8" t="s">
        <v>320</v>
      </c>
      <c r="DM7" s="260"/>
      <c r="DN7" s="251"/>
      <c r="DO7" s="260"/>
      <c r="DP7" s="251" t="s">
        <v>1184</v>
      </c>
      <c r="DQ7" s="264"/>
      <c r="DR7" s="396" t="s">
        <v>1188</v>
      </c>
      <c r="DS7" s="396"/>
      <c r="DT7" s="265"/>
      <c r="DU7" s="42"/>
      <c r="DV7" s="31" t="s">
        <v>345</v>
      </c>
      <c r="DW7" s="43"/>
      <c r="DX7" s="265"/>
      <c r="DY7" s="250" t="s">
        <v>333</v>
      </c>
      <c r="DZ7" s="261" t="s">
        <v>334</v>
      </c>
      <c r="EA7" s="251" t="s">
        <v>325</v>
      </c>
      <c r="EB7" s="265"/>
      <c r="EC7" s="391" t="s">
        <v>373</v>
      </c>
      <c r="ED7" s="392"/>
      <c r="EE7" s="261"/>
      <c r="EF7" s="12"/>
      <c r="EG7" s="18"/>
      <c r="EI7" s="21" t="s">
        <v>317</v>
      </c>
      <c r="EJ7" s="19" t="s">
        <v>318</v>
      </c>
      <c r="EK7" s="21" t="s">
        <v>319</v>
      </c>
      <c r="EL7" s="21"/>
      <c r="EM7" s="9" t="s">
        <v>320</v>
      </c>
      <c r="EN7" s="129"/>
      <c r="EO7" s="202"/>
      <c r="EP7" s="129"/>
      <c r="EQ7" s="202" t="s">
        <v>1184</v>
      </c>
      <c r="ER7" s="138"/>
      <c r="ES7" s="390" t="s">
        <v>1188</v>
      </c>
      <c r="ET7" s="390"/>
      <c r="EU7" s="5"/>
      <c r="EV7" s="64"/>
      <c r="EW7" s="31" t="s">
        <v>345</v>
      </c>
      <c r="EX7" s="59"/>
      <c r="EY7" s="5"/>
      <c r="EZ7" s="200" t="s">
        <v>333</v>
      </c>
      <c r="FA7" s="201" t="s">
        <v>334</v>
      </c>
      <c r="FB7" s="202" t="s">
        <v>325</v>
      </c>
      <c r="FC7" s="5"/>
      <c r="FD7" s="393" t="s">
        <v>373</v>
      </c>
      <c r="FE7" s="394"/>
      <c r="FF7" s="204"/>
      <c r="FG7" s="12"/>
      <c r="FH7" s="18"/>
      <c r="FJ7" s="21" t="s">
        <v>317</v>
      </c>
      <c r="FK7" s="19" t="s">
        <v>318</v>
      </c>
      <c r="FL7" s="21" t="s">
        <v>319</v>
      </c>
      <c r="FM7" s="21"/>
      <c r="FN7" s="9" t="s">
        <v>320</v>
      </c>
      <c r="FO7" s="129"/>
      <c r="FP7" s="199" t="s">
        <v>354</v>
      </c>
      <c r="FQ7" s="129"/>
      <c r="FR7" s="199" t="s">
        <v>1184</v>
      </c>
      <c r="FS7" s="138"/>
      <c r="FT7" s="390" t="s">
        <v>1188</v>
      </c>
      <c r="FU7" s="390"/>
      <c r="FV7" s="5"/>
      <c r="FW7" s="64"/>
      <c r="FX7" s="31" t="s">
        <v>345</v>
      </c>
      <c r="FY7" s="59"/>
      <c r="FZ7" s="5"/>
      <c r="GA7" s="198" t="s">
        <v>333</v>
      </c>
      <c r="GB7" s="195" t="s">
        <v>334</v>
      </c>
      <c r="GC7" s="199" t="s">
        <v>325</v>
      </c>
      <c r="GD7" s="5"/>
      <c r="GE7" s="393" t="s">
        <v>373</v>
      </c>
      <c r="GF7" s="395"/>
      <c r="GG7" s="197"/>
      <c r="GH7" s="12"/>
      <c r="GI7" s="18"/>
      <c r="GK7" s="21" t="s">
        <v>317</v>
      </c>
      <c r="GL7" s="19" t="s">
        <v>318</v>
      </c>
      <c r="GM7" s="21" t="s">
        <v>319</v>
      </c>
      <c r="GN7" s="21"/>
      <c r="GO7" s="9" t="s">
        <v>320</v>
      </c>
      <c r="GP7" s="129"/>
      <c r="GQ7" s="186" t="s">
        <v>354</v>
      </c>
      <c r="GR7" s="138"/>
      <c r="GS7" s="390" t="s">
        <v>379</v>
      </c>
      <c r="GT7" s="390"/>
      <c r="GU7" s="5"/>
      <c r="GV7" s="64"/>
      <c r="GW7" s="31" t="s">
        <v>345</v>
      </c>
      <c r="GX7" s="59"/>
      <c r="GY7" s="5"/>
      <c r="GZ7" s="180" t="s">
        <v>333</v>
      </c>
      <c r="HA7" s="181" t="s">
        <v>334</v>
      </c>
      <c r="HB7" s="182" t="s">
        <v>325</v>
      </c>
      <c r="HC7" s="5"/>
      <c r="HD7" s="393" t="s">
        <v>373</v>
      </c>
      <c r="HE7" s="395"/>
      <c r="HF7" s="45"/>
      <c r="HG7" s="12"/>
      <c r="HH7" s="18"/>
      <c r="HJ7" s="21" t="s">
        <v>317</v>
      </c>
      <c r="HK7" s="19" t="s">
        <v>318</v>
      </c>
      <c r="HL7" s="21" t="s">
        <v>319</v>
      </c>
      <c r="HM7" s="21"/>
      <c r="HN7" s="9" t="s">
        <v>320</v>
      </c>
      <c r="HO7" s="129"/>
      <c r="HP7" s="143" t="s">
        <v>354</v>
      </c>
      <c r="HQ7" s="138"/>
      <c r="HR7" s="179" t="s">
        <v>350</v>
      </c>
      <c r="HS7" s="5"/>
      <c r="HT7" s="64"/>
      <c r="HU7" s="31" t="s">
        <v>345</v>
      </c>
      <c r="HV7" s="59"/>
      <c r="HW7" s="5"/>
      <c r="HX7" s="177" t="s">
        <v>333</v>
      </c>
      <c r="HY7" s="178" t="s">
        <v>334</v>
      </c>
      <c r="HZ7" s="179" t="s">
        <v>325</v>
      </c>
      <c r="IA7" s="5"/>
      <c r="IB7" s="149" t="s">
        <v>335</v>
      </c>
      <c r="IC7" s="45"/>
      <c r="ID7" s="12"/>
      <c r="IE7" s="18"/>
      <c r="IG7" s="21" t="s">
        <v>317</v>
      </c>
      <c r="IH7" s="19" t="s">
        <v>318</v>
      </c>
      <c r="II7" s="21" t="s">
        <v>319</v>
      </c>
      <c r="IJ7" s="21"/>
      <c r="IK7" s="9" t="s">
        <v>320</v>
      </c>
      <c r="IL7" s="129"/>
      <c r="IM7" s="143" t="s">
        <v>354</v>
      </c>
      <c r="IN7" s="138"/>
      <c r="IO7" s="175" t="s">
        <v>350</v>
      </c>
      <c r="IP7" s="5"/>
      <c r="IQ7" s="64"/>
      <c r="IR7" s="31" t="s">
        <v>345</v>
      </c>
      <c r="IS7" s="59"/>
      <c r="IT7" s="5"/>
      <c r="IU7" s="173" t="s">
        <v>333</v>
      </c>
      <c r="IV7" s="174" t="s">
        <v>334</v>
      </c>
      <c r="IW7" s="175" t="s">
        <v>325</v>
      </c>
      <c r="IX7" s="5"/>
      <c r="IY7" s="149" t="s">
        <v>335</v>
      </c>
      <c r="IZ7" s="45"/>
      <c r="JA7" s="12"/>
      <c r="JB7" s="18"/>
      <c r="JD7" s="21" t="s">
        <v>317</v>
      </c>
      <c r="JE7" s="19" t="s">
        <v>318</v>
      </c>
      <c r="JF7" s="21" t="s">
        <v>319</v>
      </c>
      <c r="JG7" s="21"/>
      <c r="JH7" s="9" t="s">
        <v>320</v>
      </c>
      <c r="JI7" s="129"/>
      <c r="JJ7" s="143" t="s">
        <v>354</v>
      </c>
      <c r="JK7" s="138"/>
      <c r="JL7" s="161" t="s">
        <v>350</v>
      </c>
      <c r="JM7" s="5"/>
      <c r="JN7" s="64"/>
      <c r="JO7" s="31" t="s">
        <v>345</v>
      </c>
      <c r="JP7" s="59"/>
      <c r="JQ7" s="5"/>
      <c r="JR7" s="159" t="s">
        <v>333</v>
      </c>
      <c r="JS7" s="160" t="s">
        <v>334</v>
      </c>
      <c r="JT7" s="161" t="s">
        <v>325</v>
      </c>
      <c r="JU7" s="5"/>
      <c r="JV7" s="149" t="s">
        <v>335</v>
      </c>
      <c r="JW7" s="45"/>
      <c r="JX7" s="12"/>
      <c r="JY7" s="18"/>
      <c r="KA7" s="21" t="s">
        <v>317</v>
      </c>
      <c r="KB7" s="19" t="s">
        <v>318</v>
      </c>
      <c r="KC7" s="21" t="s">
        <v>319</v>
      </c>
      <c r="KD7" s="21"/>
      <c r="KE7" s="9" t="s">
        <v>320</v>
      </c>
      <c r="KF7" s="129"/>
      <c r="KG7" s="143" t="s">
        <v>354</v>
      </c>
      <c r="KH7" s="138"/>
      <c r="KI7" s="158" t="s">
        <v>350</v>
      </c>
      <c r="KJ7" s="5"/>
      <c r="KK7" s="64"/>
      <c r="KL7" s="31" t="s">
        <v>345</v>
      </c>
      <c r="KM7" s="59"/>
      <c r="KN7" s="5"/>
      <c r="KO7" s="156" t="s">
        <v>333</v>
      </c>
      <c r="KP7" s="157" t="s">
        <v>334</v>
      </c>
      <c r="KQ7" s="158" t="s">
        <v>325</v>
      </c>
      <c r="KR7" s="5"/>
      <c r="KS7" s="149" t="s">
        <v>335</v>
      </c>
      <c r="KU7" s="12"/>
      <c r="KV7" s="18"/>
      <c r="KX7" s="21" t="s">
        <v>317</v>
      </c>
      <c r="KY7" s="19" t="s">
        <v>318</v>
      </c>
      <c r="KZ7" s="21" t="s">
        <v>319</v>
      </c>
      <c r="LA7" s="21"/>
      <c r="LB7" s="9" t="s">
        <v>320</v>
      </c>
      <c r="LC7" s="129"/>
      <c r="LD7" s="143" t="s">
        <v>354</v>
      </c>
      <c r="LE7" s="138"/>
      <c r="LF7" s="127" t="s">
        <v>350</v>
      </c>
      <c r="LG7" s="5"/>
      <c r="LH7" s="64"/>
      <c r="LI7" s="31" t="s">
        <v>345</v>
      </c>
      <c r="LJ7" s="59"/>
      <c r="LK7" s="5"/>
      <c r="LL7" s="140" t="s">
        <v>333</v>
      </c>
      <c r="LM7" s="141" t="s">
        <v>334</v>
      </c>
      <c r="LN7" s="142" t="s">
        <v>325</v>
      </c>
      <c r="LO7" s="5"/>
      <c r="LP7" s="149" t="s">
        <v>335</v>
      </c>
      <c r="LR7" s="12"/>
      <c r="LS7" s="18"/>
      <c r="LU7" s="21" t="s">
        <v>317</v>
      </c>
      <c r="LV7" s="19" t="s">
        <v>318</v>
      </c>
      <c r="LW7" s="21" t="s">
        <v>319</v>
      </c>
      <c r="LX7" s="21"/>
      <c r="LY7" s="9" t="s">
        <v>320</v>
      </c>
      <c r="LZ7" s="129"/>
      <c r="MA7" s="143" t="s">
        <v>354</v>
      </c>
      <c r="MB7" s="138"/>
      <c r="MC7" s="152" t="s">
        <v>350</v>
      </c>
      <c r="MD7" s="5"/>
      <c r="ME7" s="64"/>
      <c r="MF7" s="31" t="s">
        <v>345</v>
      </c>
      <c r="MG7" s="59"/>
      <c r="MH7" s="5"/>
      <c r="MI7" s="150" t="s">
        <v>333</v>
      </c>
      <c r="MJ7" s="151" t="s">
        <v>334</v>
      </c>
      <c r="MK7" s="152" t="s">
        <v>325</v>
      </c>
      <c r="ML7" s="5"/>
      <c r="MM7" s="149" t="s">
        <v>335</v>
      </c>
      <c r="MO7" s="12"/>
      <c r="MP7" s="18"/>
      <c r="MR7" s="21" t="s">
        <v>317</v>
      </c>
      <c r="MS7" s="19" t="s">
        <v>318</v>
      </c>
      <c r="MT7" s="21" t="s">
        <v>319</v>
      </c>
      <c r="MU7" s="21"/>
      <c r="MV7" s="9" t="s">
        <v>320</v>
      </c>
      <c r="MW7" s="129"/>
      <c r="MX7" s="138" t="s">
        <v>354</v>
      </c>
      <c r="MY7" s="5"/>
      <c r="MZ7" s="64"/>
      <c r="NA7" s="31" t="s">
        <v>345</v>
      </c>
      <c r="NB7" s="59"/>
      <c r="NC7" s="5"/>
      <c r="ND7" s="12"/>
      <c r="NE7" s="18"/>
      <c r="NG7" s="21" t="s">
        <v>317</v>
      </c>
      <c r="NH7" s="19" t="s">
        <v>318</v>
      </c>
      <c r="NI7" s="21" t="s">
        <v>319</v>
      </c>
      <c r="NJ7" s="21"/>
      <c r="NK7" s="9" t="s">
        <v>320</v>
      </c>
      <c r="NL7" s="5"/>
      <c r="NM7" s="64"/>
      <c r="NN7" s="31" t="s">
        <v>345</v>
      </c>
      <c r="NO7" s="59"/>
      <c r="NP7" s="5"/>
      <c r="NQ7" s="117" t="s">
        <v>333</v>
      </c>
      <c r="NR7" s="118" t="s">
        <v>334</v>
      </c>
      <c r="NS7" s="119" t="s">
        <v>325</v>
      </c>
      <c r="NT7" s="5"/>
      <c r="NU7" s="9" t="s">
        <v>335</v>
      </c>
      <c r="NZ7" s="95"/>
      <c r="OA7" s="95" t="s">
        <v>317</v>
      </c>
      <c r="OB7" s="91" t="s">
        <v>318</v>
      </c>
      <c r="OC7" s="95" t="s">
        <v>319</v>
      </c>
      <c r="OD7" s="95"/>
      <c r="OE7" s="96" t="s">
        <v>320</v>
      </c>
      <c r="OF7" s="96"/>
      <c r="OG7" s="95" t="s">
        <v>325</v>
      </c>
      <c r="OH7" s="91"/>
      <c r="OI7" s="96" t="s">
        <v>335</v>
      </c>
      <c r="OJ7" s="95"/>
    </row>
    <row r="8" spans="1:402" x14ac:dyDescent="0.25">
      <c r="B8" s="18"/>
      <c r="C8" s="19"/>
      <c r="D8" s="19" t="s">
        <v>322</v>
      </c>
      <c r="E8" s="19" t="s">
        <v>329</v>
      </c>
      <c r="F8" s="19" t="s">
        <v>323</v>
      </c>
      <c r="G8" s="19"/>
      <c r="H8" s="8"/>
      <c r="I8" s="17"/>
      <c r="J8" s="346" t="s">
        <v>351</v>
      </c>
      <c r="K8" s="17"/>
      <c r="L8" s="346" t="s">
        <v>351</v>
      </c>
      <c r="M8" s="139"/>
      <c r="N8" s="390" t="s">
        <v>1193</v>
      </c>
      <c r="O8" s="390"/>
      <c r="P8" s="4"/>
      <c r="Q8" s="42"/>
      <c r="R8" s="30"/>
      <c r="S8" s="43"/>
      <c r="T8" s="4"/>
      <c r="U8" s="54"/>
      <c r="V8" s="55"/>
      <c r="W8" s="56"/>
      <c r="X8" s="4"/>
      <c r="Y8" s="54"/>
      <c r="Z8" s="56"/>
      <c r="AA8" s="55"/>
      <c r="AB8" s="12"/>
      <c r="AC8" s="18"/>
      <c r="AD8" s="19"/>
      <c r="AE8" s="298" t="s">
        <v>322</v>
      </c>
      <c r="AF8" s="19" t="s">
        <v>329</v>
      </c>
      <c r="AG8" s="19" t="s">
        <v>323</v>
      </c>
      <c r="AH8" s="19"/>
      <c r="AI8" s="8"/>
      <c r="AJ8" s="17"/>
      <c r="AK8" s="292" t="s">
        <v>351</v>
      </c>
      <c r="AL8" s="17"/>
      <c r="AM8" s="306" t="s">
        <v>351</v>
      </c>
      <c r="AN8" s="139"/>
      <c r="AO8" s="390" t="s">
        <v>1193</v>
      </c>
      <c r="AP8" s="390"/>
      <c r="AQ8" s="4"/>
      <c r="AR8" s="42"/>
      <c r="AS8" s="30"/>
      <c r="AT8" s="43"/>
      <c r="AU8" s="4"/>
      <c r="AV8" s="54"/>
      <c r="AW8" s="55"/>
      <c r="AX8" s="56"/>
      <c r="AY8" s="4"/>
      <c r="AZ8" s="54"/>
      <c r="BA8" s="56"/>
      <c r="BB8" s="55"/>
      <c r="BC8" s="12"/>
      <c r="BD8" s="18"/>
      <c r="BE8" s="19"/>
      <c r="BF8" s="298" t="s">
        <v>322</v>
      </c>
      <c r="BG8" s="19" t="s">
        <v>329</v>
      </c>
      <c r="BH8" s="19" t="s">
        <v>323</v>
      </c>
      <c r="BI8" s="19"/>
      <c r="BJ8" s="8"/>
      <c r="BK8" s="17"/>
      <c r="BL8" s="286" t="s">
        <v>351</v>
      </c>
      <c r="BM8" s="17"/>
      <c r="BN8" s="306" t="s">
        <v>351</v>
      </c>
      <c r="BO8" s="139"/>
      <c r="BP8" s="390" t="s">
        <v>1193</v>
      </c>
      <c r="BQ8" s="390"/>
      <c r="BR8" s="4"/>
      <c r="BS8" s="42"/>
      <c r="BT8" s="30"/>
      <c r="BU8" s="43"/>
      <c r="BV8" s="4"/>
      <c r="BW8" s="54"/>
      <c r="BX8" s="55"/>
      <c r="BY8" s="56"/>
      <c r="BZ8" s="4"/>
      <c r="CA8" s="54"/>
      <c r="CB8" s="56"/>
      <c r="CC8" s="55"/>
      <c r="CD8" s="12"/>
      <c r="CE8" s="18"/>
      <c r="CF8" s="19"/>
      <c r="CG8" s="19" t="s">
        <v>322</v>
      </c>
      <c r="CH8" s="19" t="s">
        <v>329</v>
      </c>
      <c r="CI8" s="19" t="s">
        <v>323</v>
      </c>
      <c r="CJ8" s="19"/>
      <c r="CK8" s="8"/>
      <c r="CL8" s="17"/>
      <c r="CM8" s="251" t="s">
        <v>351</v>
      </c>
      <c r="CN8" s="17"/>
      <c r="CO8" s="251" t="s">
        <v>351</v>
      </c>
      <c r="CP8" s="139"/>
      <c r="CQ8" s="390" t="s">
        <v>1193</v>
      </c>
      <c r="CR8" s="390"/>
      <c r="CS8" s="4"/>
      <c r="CT8" s="42"/>
      <c r="CU8" s="30"/>
      <c r="CV8" s="43"/>
      <c r="CW8" s="4"/>
      <c r="CX8" s="54"/>
      <c r="CY8" s="55"/>
      <c r="CZ8" s="56"/>
      <c r="DA8" s="4"/>
      <c r="DB8" s="54"/>
      <c r="DC8" s="56"/>
      <c r="DD8" s="55"/>
      <c r="DE8" s="12"/>
      <c r="DF8" s="18"/>
      <c r="DG8" s="23"/>
      <c r="DH8" s="23" t="s">
        <v>322</v>
      </c>
      <c r="DI8" s="23" t="s">
        <v>329</v>
      </c>
      <c r="DJ8" s="23" t="s">
        <v>323</v>
      </c>
      <c r="DK8" s="23"/>
      <c r="DL8" s="8"/>
      <c r="DM8" s="260"/>
      <c r="DN8" s="251" t="s">
        <v>351</v>
      </c>
      <c r="DO8" s="260"/>
      <c r="DP8" s="251" t="s">
        <v>351</v>
      </c>
      <c r="DQ8" s="264"/>
      <c r="DR8" s="396" t="s">
        <v>1193</v>
      </c>
      <c r="DS8" s="396"/>
      <c r="DT8" s="3"/>
      <c r="DU8" s="42"/>
      <c r="DV8" s="30"/>
      <c r="DW8" s="43"/>
      <c r="DX8" s="3"/>
      <c r="DY8" s="54"/>
      <c r="DZ8" s="266"/>
      <c r="EA8" s="56"/>
      <c r="EB8" s="3"/>
      <c r="EC8" s="54"/>
      <c r="ED8" s="56"/>
      <c r="EE8" s="266"/>
      <c r="EF8" s="12"/>
      <c r="EG8" s="18"/>
      <c r="EH8" s="19"/>
      <c r="EI8" s="19" t="s">
        <v>322</v>
      </c>
      <c r="EJ8" s="19" t="s">
        <v>329</v>
      </c>
      <c r="EK8" s="19" t="s">
        <v>323</v>
      </c>
      <c r="EL8" s="19"/>
      <c r="EM8" s="8"/>
      <c r="EN8" s="17"/>
      <c r="EO8" s="202" t="s">
        <v>351</v>
      </c>
      <c r="EP8" s="17"/>
      <c r="EQ8" s="202" t="s">
        <v>351</v>
      </c>
      <c r="ER8" s="139"/>
      <c r="ES8" s="390" t="s">
        <v>1193</v>
      </c>
      <c r="ET8" s="390"/>
      <c r="EU8" s="4"/>
      <c r="EV8" s="42"/>
      <c r="EW8" s="30"/>
      <c r="EX8" s="43"/>
      <c r="EY8" s="4"/>
      <c r="EZ8" s="54"/>
      <c r="FA8" s="55"/>
      <c r="FB8" s="56"/>
      <c r="FC8" s="4"/>
      <c r="FD8" s="54"/>
      <c r="FE8" s="56"/>
      <c r="FF8" s="55"/>
      <c r="FG8" s="12"/>
      <c r="FH8" s="18"/>
      <c r="FI8" s="19"/>
      <c r="FJ8" s="19" t="s">
        <v>322</v>
      </c>
      <c r="FK8" s="19" t="s">
        <v>329</v>
      </c>
      <c r="FL8" s="19" t="s">
        <v>323</v>
      </c>
      <c r="FM8" s="19"/>
      <c r="FN8" s="8"/>
      <c r="FO8" s="17"/>
      <c r="FP8" s="199" t="s">
        <v>351</v>
      </c>
      <c r="FQ8" s="17"/>
      <c r="FR8" s="199" t="s">
        <v>351</v>
      </c>
      <c r="FS8" s="139"/>
      <c r="FT8" s="390" t="s">
        <v>1184</v>
      </c>
      <c r="FU8" s="390"/>
      <c r="FV8" s="4"/>
      <c r="FW8" s="42"/>
      <c r="FX8" s="30"/>
      <c r="FY8" s="43"/>
      <c r="FZ8" s="4"/>
      <c r="GA8" s="54"/>
      <c r="GB8" s="55"/>
      <c r="GC8" s="56"/>
      <c r="GD8" s="4"/>
      <c r="GE8" s="54"/>
      <c r="GF8" s="56"/>
      <c r="GG8" s="55"/>
      <c r="GH8" s="12"/>
      <c r="GI8" s="18"/>
      <c r="GJ8" s="19"/>
      <c r="GK8" s="19" t="s">
        <v>322</v>
      </c>
      <c r="GL8" s="19" t="s">
        <v>329</v>
      </c>
      <c r="GM8" s="19" t="s">
        <v>323</v>
      </c>
      <c r="GN8" s="19"/>
      <c r="GO8" s="8"/>
      <c r="GP8" s="17"/>
      <c r="GQ8" s="187" t="s">
        <v>351</v>
      </c>
      <c r="GR8" s="139"/>
      <c r="GS8" s="390" t="s">
        <v>320</v>
      </c>
      <c r="GT8" s="390"/>
      <c r="GU8" s="4"/>
      <c r="GV8" s="42"/>
      <c r="GW8" s="30"/>
      <c r="GX8" s="43"/>
      <c r="GY8" s="4"/>
      <c r="GZ8" s="54"/>
      <c r="HA8" s="55"/>
      <c r="HB8" s="56"/>
      <c r="HC8" s="4"/>
      <c r="HD8" s="54"/>
      <c r="HE8" s="56"/>
      <c r="HF8" s="55"/>
      <c r="HG8" s="12"/>
      <c r="HH8" s="18"/>
      <c r="HI8" s="19"/>
      <c r="HJ8" s="19" t="s">
        <v>322</v>
      </c>
      <c r="HK8" s="19" t="s">
        <v>329</v>
      </c>
      <c r="HL8" s="19" t="s">
        <v>323</v>
      </c>
      <c r="HM8" s="19"/>
      <c r="HN8" s="8"/>
      <c r="HO8" s="17"/>
      <c r="HP8" s="144" t="s">
        <v>351</v>
      </c>
      <c r="HQ8" s="139"/>
      <c r="HR8" s="179" t="s">
        <v>320</v>
      </c>
      <c r="HS8" s="4"/>
      <c r="HT8" s="42"/>
      <c r="HU8" s="30"/>
      <c r="HV8" s="43"/>
      <c r="HW8" s="4"/>
      <c r="HX8" s="54"/>
      <c r="HY8" s="55"/>
      <c r="HZ8" s="56"/>
      <c r="IA8" s="4"/>
      <c r="IB8" s="74"/>
      <c r="IC8" s="55"/>
      <c r="ID8" s="12"/>
      <c r="IE8" s="18"/>
      <c r="IF8" s="19"/>
      <c r="IG8" s="19" t="s">
        <v>322</v>
      </c>
      <c r="IH8" s="19" t="s">
        <v>329</v>
      </c>
      <c r="II8" s="19" t="s">
        <v>323</v>
      </c>
      <c r="IJ8" s="19"/>
      <c r="IK8" s="8"/>
      <c r="IL8" s="17"/>
      <c r="IM8" s="144" t="s">
        <v>351</v>
      </c>
      <c r="IN8" s="139"/>
      <c r="IO8" s="175" t="s">
        <v>320</v>
      </c>
      <c r="IP8" s="4"/>
      <c r="IQ8" s="42"/>
      <c r="IR8" s="30"/>
      <c r="IS8" s="43"/>
      <c r="IT8" s="4"/>
      <c r="IU8" s="54"/>
      <c r="IV8" s="55"/>
      <c r="IW8" s="56"/>
      <c r="IX8" s="4"/>
      <c r="IY8" s="74"/>
      <c r="IZ8" s="55"/>
      <c r="JA8" s="12"/>
      <c r="JB8" s="18"/>
      <c r="JC8" s="19"/>
      <c r="JD8" s="19" t="s">
        <v>322</v>
      </c>
      <c r="JE8" s="19" t="s">
        <v>329</v>
      </c>
      <c r="JF8" s="19" t="s">
        <v>323</v>
      </c>
      <c r="JG8" s="19"/>
      <c r="JH8" s="8"/>
      <c r="JI8" s="17"/>
      <c r="JJ8" s="144" t="s">
        <v>351</v>
      </c>
      <c r="JK8" s="139"/>
      <c r="JL8" s="161" t="s">
        <v>320</v>
      </c>
      <c r="JM8" s="4"/>
      <c r="JN8" s="42"/>
      <c r="JO8" s="30"/>
      <c r="JP8" s="43"/>
      <c r="JQ8" s="4"/>
      <c r="JR8" s="54"/>
      <c r="JS8" s="55"/>
      <c r="JT8" s="56"/>
      <c r="JU8" s="4"/>
      <c r="JV8" s="74"/>
      <c r="JW8" s="55"/>
      <c r="JX8" s="12"/>
      <c r="JY8" s="18"/>
      <c r="JZ8" s="19"/>
      <c r="KA8" s="19" t="s">
        <v>322</v>
      </c>
      <c r="KB8" s="19" t="s">
        <v>329</v>
      </c>
      <c r="KC8" s="19" t="s">
        <v>323</v>
      </c>
      <c r="KD8" s="19"/>
      <c r="KE8" s="8"/>
      <c r="KF8" s="17"/>
      <c r="KG8" s="144" t="s">
        <v>351</v>
      </c>
      <c r="KH8" s="139"/>
      <c r="KI8" s="158" t="s">
        <v>320</v>
      </c>
      <c r="KJ8" s="4"/>
      <c r="KK8" s="42"/>
      <c r="KL8" s="30"/>
      <c r="KM8" s="43"/>
      <c r="KN8" s="4"/>
      <c r="KO8" s="54"/>
      <c r="KP8" s="55"/>
      <c r="KQ8" s="56"/>
      <c r="KR8" s="4"/>
      <c r="KS8" s="74"/>
      <c r="KU8" s="12"/>
      <c r="KV8" s="18"/>
      <c r="KW8" s="19"/>
      <c r="KX8" s="19" t="s">
        <v>322</v>
      </c>
      <c r="KY8" s="19" t="s">
        <v>329</v>
      </c>
      <c r="KZ8" s="19" t="s">
        <v>323</v>
      </c>
      <c r="LA8" s="19"/>
      <c r="LB8" s="8"/>
      <c r="LC8" s="17"/>
      <c r="LD8" s="144" t="s">
        <v>351</v>
      </c>
      <c r="LE8" s="139"/>
      <c r="LF8" s="127" t="s">
        <v>320</v>
      </c>
      <c r="LG8" s="4"/>
      <c r="LH8" s="42"/>
      <c r="LI8" s="30"/>
      <c r="LJ8" s="43"/>
      <c r="LK8" s="4"/>
      <c r="LL8" s="54"/>
      <c r="LM8" s="55"/>
      <c r="LN8" s="56"/>
      <c r="LO8" s="4"/>
      <c r="LP8" s="74"/>
      <c r="LR8" s="12"/>
      <c r="LS8" s="18"/>
      <c r="LT8" s="19"/>
      <c r="LU8" s="19" t="s">
        <v>322</v>
      </c>
      <c r="LV8" s="19" t="s">
        <v>329</v>
      </c>
      <c r="LW8" s="19" t="s">
        <v>323</v>
      </c>
      <c r="LX8" s="19"/>
      <c r="LY8" s="8"/>
      <c r="LZ8" s="17"/>
      <c r="MA8" s="144" t="s">
        <v>351</v>
      </c>
      <c r="MB8" s="139"/>
      <c r="MC8" s="152" t="s">
        <v>320</v>
      </c>
      <c r="MD8" s="4"/>
      <c r="ME8" s="42"/>
      <c r="MF8" s="30"/>
      <c r="MG8" s="43"/>
      <c r="MH8" s="4"/>
      <c r="MI8" s="54"/>
      <c r="MJ8" s="55"/>
      <c r="MK8" s="56"/>
      <c r="ML8" s="4"/>
      <c r="MM8" s="74"/>
      <c r="MO8" s="12"/>
      <c r="MP8" s="18"/>
      <c r="MQ8" s="19"/>
      <c r="MR8" s="19" t="s">
        <v>322</v>
      </c>
      <c r="MS8" s="19" t="s">
        <v>329</v>
      </c>
      <c r="MT8" s="19" t="s">
        <v>323</v>
      </c>
      <c r="MU8" s="19"/>
      <c r="MV8" s="8"/>
      <c r="MW8" s="17"/>
      <c r="MX8" s="139" t="s">
        <v>351</v>
      </c>
      <c r="MY8" s="4"/>
      <c r="MZ8" s="42"/>
      <c r="NA8" s="30"/>
      <c r="NB8" s="43"/>
      <c r="NC8" s="4"/>
      <c r="ND8" s="12"/>
      <c r="NE8" s="18"/>
      <c r="NF8" s="19"/>
      <c r="NG8" s="19" t="s">
        <v>322</v>
      </c>
      <c r="NH8" s="19" t="s">
        <v>329</v>
      </c>
      <c r="NI8" s="19" t="s">
        <v>323</v>
      </c>
      <c r="NJ8" s="19"/>
      <c r="NK8" s="8"/>
      <c r="NL8" s="4"/>
      <c r="NM8" s="42"/>
      <c r="NN8" s="30"/>
      <c r="NO8" s="43"/>
      <c r="NP8" s="4"/>
      <c r="NQ8" s="54"/>
      <c r="NR8" s="55"/>
      <c r="NS8" s="56"/>
      <c r="NT8" s="4"/>
      <c r="NU8" s="74"/>
      <c r="NZ8" s="91"/>
      <c r="OA8" s="91" t="s">
        <v>322</v>
      </c>
      <c r="OB8" s="91" t="s">
        <v>329</v>
      </c>
      <c r="OC8" s="91" t="s">
        <v>323</v>
      </c>
      <c r="OD8" s="91"/>
      <c r="OE8" s="93"/>
      <c r="OF8" s="93"/>
      <c r="OG8" s="94" t="s">
        <v>343</v>
      </c>
      <c r="OH8" s="91"/>
      <c r="OI8" s="107"/>
      <c r="OJ8" s="91"/>
    </row>
    <row r="9" spans="1:402" x14ac:dyDescent="0.25">
      <c r="B9" s="18"/>
      <c r="C9" s="19"/>
      <c r="D9" s="12" t="s">
        <v>355</v>
      </c>
      <c r="E9" s="23" t="s">
        <v>326</v>
      </c>
      <c r="F9" s="75"/>
      <c r="H9" s="8"/>
      <c r="I9" s="17"/>
      <c r="J9" s="346"/>
      <c r="K9" s="17"/>
      <c r="L9" s="255"/>
      <c r="M9" s="344"/>
      <c r="N9" s="344"/>
      <c r="O9" s="344"/>
      <c r="P9" s="2"/>
      <c r="Q9" s="42"/>
      <c r="R9" s="30"/>
      <c r="S9" s="43"/>
      <c r="T9" s="2"/>
      <c r="U9" s="40"/>
      <c r="V9" s="38"/>
      <c r="W9" s="41"/>
      <c r="X9" s="2"/>
      <c r="Y9" s="42"/>
      <c r="Z9" s="43"/>
      <c r="AA9" s="17"/>
      <c r="AB9" s="12"/>
      <c r="AC9" s="18"/>
      <c r="AD9" s="19"/>
      <c r="AE9" s="300" t="s">
        <v>355</v>
      </c>
      <c r="AF9" s="23" t="s">
        <v>326</v>
      </c>
      <c r="AG9" s="75" t="s">
        <v>348</v>
      </c>
      <c r="AH9" s="12"/>
      <c r="AI9" s="8"/>
      <c r="AJ9" s="17"/>
      <c r="AK9" s="292"/>
      <c r="AL9" s="17"/>
      <c r="AM9" s="307"/>
      <c r="AN9" s="290"/>
      <c r="AO9" s="290"/>
      <c r="AP9" s="290"/>
      <c r="AQ9" s="2"/>
      <c r="AR9" s="42"/>
      <c r="AS9" s="30"/>
      <c r="AT9" s="43"/>
      <c r="AU9" s="2"/>
      <c r="AV9" s="40"/>
      <c r="AW9" s="38"/>
      <c r="AX9" s="41"/>
      <c r="AY9" s="2"/>
      <c r="AZ9" s="42"/>
      <c r="BA9" s="43"/>
      <c r="BB9" s="17"/>
      <c r="BC9" s="12"/>
      <c r="BD9" s="18"/>
      <c r="BE9" s="19"/>
      <c r="BF9" s="300" t="s">
        <v>355</v>
      </c>
      <c r="BG9" s="23" t="s">
        <v>326</v>
      </c>
      <c r="BH9" s="75" t="s">
        <v>348</v>
      </c>
      <c r="BI9" s="12"/>
      <c r="BJ9" s="8"/>
      <c r="BK9" s="17"/>
      <c r="BL9" s="286"/>
      <c r="BM9" s="17"/>
      <c r="BN9" s="307"/>
      <c r="BO9" s="284"/>
      <c r="BP9" s="284"/>
      <c r="BQ9" s="284"/>
      <c r="BR9" s="2"/>
      <c r="BS9" s="42"/>
      <c r="BT9" s="30"/>
      <c r="BU9" s="43"/>
      <c r="BV9" s="2"/>
      <c r="BW9" s="40"/>
      <c r="BX9" s="38"/>
      <c r="BY9" s="41"/>
      <c r="BZ9" s="2"/>
      <c r="CA9" s="42"/>
      <c r="CB9" s="43"/>
      <c r="CC9" s="17"/>
      <c r="CD9" s="12"/>
      <c r="CE9" s="18"/>
      <c r="CF9" s="19"/>
      <c r="CG9" s="12" t="s">
        <v>355</v>
      </c>
      <c r="CH9" s="23" t="s">
        <v>326</v>
      </c>
      <c r="CI9" s="75" t="s">
        <v>348</v>
      </c>
      <c r="CJ9" s="12"/>
      <c r="CK9" s="8"/>
      <c r="CL9" s="17"/>
      <c r="CM9" s="251"/>
      <c r="CN9" s="17"/>
      <c r="CO9" s="255"/>
      <c r="CP9" s="249"/>
      <c r="CQ9" s="249"/>
      <c r="CR9" s="249"/>
      <c r="CS9" s="2"/>
      <c r="CT9" s="42"/>
      <c r="CU9" s="30"/>
      <c r="CV9" s="43"/>
      <c r="CW9" s="2"/>
      <c r="CX9" s="40"/>
      <c r="CY9" s="38"/>
      <c r="CZ9" s="41"/>
      <c r="DA9" s="2"/>
      <c r="DB9" s="42"/>
      <c r="DC9" s="43"/>
      <c r="DD9" s="17"/>
      <c r="DE9" s="12"/>
      <c r="DF9" s="18"/>
      <c r="DG9" s="23"/>
      <c r="DH9" s="12" t="s">
        <v>355</v>
      </c>
      <c r="DI9" s="23" t="s">
        <v>326</v>
      </c>
      <c r="DJ9" s="75" t="s">
        <v>348</v>
      </c>
      <c r="DK9" s="12"/>
      <c r="DL9" s="8"/>
      <c r="DM9" s="260"/>
      <c r="DN9" s="251"/>
      <c r="DO9" s="260"/>
      <c r="DP9" s="251"/>
      <c r="DQ9" s="261"/>
      <c r="DR9" s="261"/>
      <c r="DS9" s="261"/>
      <c r="DT9" s="2"/>
      <c r="DU9" s="42"/>
      <c r="DV9" s="30"/>
      <c r="DW9" s="43"/>
      <c r="DX9" s="2"/>
      <c r="DY9" s="40"/>
      <c r="DZ9" s="258"/>
      <c r="EA9" s="41"/>
      <c r="EB9" s="2"/>
      <c r="EC9" s="42"/>
      <c r="ED9" s="43"/>
      <c r="EE9" s="260"/>
      <c r="EF9" s="12"/>
      <c r="EG9" s="18"/>
      <c r="EH9" s="19"/>
      <c r="EI9" s="12" t="s">
        <v>355</v>
      </c>
      <c r="EJ9" s="23" t="s">
        <v>326</v>
      </c>
      <c r="EK9" s="75" t="s">
        <v>348</v>
      </c>
      <c r="EL9" s="12"/>
      <c r="EM9" s="8"/>
      <c r="EN9" s="17"/>
      <c r="EO9" s="202"/>
      <c r="EP9" s="17"/>
      <c r="EQ9" s="202"/>
      <c r="ER9" s="201"/>
      <c r="ES9" s="201"/>
      <c r="ET9" s="201"/>
      <c r="EU9" s="2"/>
      <c r="EV9" s="42"/>
      <c r="EW9" s="30"/>
      <c r="EX9" s="43"/>
      <c r="EY9" s="2"/>
      <c r="EZ9" s="40"/>
      <c r="FA9" s="38"/>
      <c r="FB9" s="41"/>
      <c r="FC9" s="2"/>
      <c r="FD9" s="42"/>
      <c r="FE9" s="43"/>
      <c r="FF9" s="17"/>
      <c r="FG9" s="12"/>
      <c r="FH9" s="18"/>
      <c r="FI9" s="19"/>
      <c r="FJ9" s="12" t="s">
        <v>355</v>
      </c>
      <c r="FK9" s="23" t="s">
        <v>326</v>
      </c>
      <c r="FL9" s="75" t="s">
        <v>348</v>
      </c>
      <c r="FM9" s="12"/>
      <c r="FN9" s="8"/>
      <c r="FO9" s="17"/>
      <c r="FP9" s="199"/>
      <c r="FQ9" s="17"/>
      <c r="FR9" s="199"/>
      <c r="FS9" s="195"/>
      <c r="FT9" s="195"/>
      <c r="FU9" s="195"/>
      <c r="FV9" s="2"/>
      <c r="FW9" s="42"/>
      <c r="FX9" s="30"/>
      <c r="FY9" s="43"/>
      <c r="FZ9" s="2"/>
      <c r="GA9" s="40"/>
      <c r="GB9" s="38"/>
      <c r="GC9" s="41"/>
      <c r="GD9" s="2"/>
      <c r="GE9" s="42"/>
      <c r="GF9" s="43"/>
      <c r="GG9" s="17"/>
      <c r="GH9" s="12"/>
      <c r="GI9" s="18"/>
      <c r="GJ9" s="19"/>
      <c r="GK9" s="12" t="s">
        <v>355</v>
      </c>
      <c r="GL9" s="23" t="s">
        <v>326</v>
      </c>
      <c r="GM9" s="75" t="s">
        <v>348</v>
      </c>
      <c r="GN9" s="12"/>
      <c r="GO9" s="8"/>
      <c r="GP9" s="17"/>
      <c r="GQ9" s="182"/>
      <c r="GR9" s="181"/>
      <c r="GS9" s="181"/>
      <c r="GT9" s="181"/>
      <c r="GU9" s="2"/>
      <c r="GV9" s="42"/>
      <c r="GW9" s="30"/>
      <c r="GX9" s="43"/>
      <c r="GY9" s="2"/>
      <c r="GZ9" s="40"/>
      <c r="HA9" s="38"/>
      <c r="HB9" s="41"/>
      <c r="HC9" s="2"/>
      <c r="HD9" s="42"/>
      <c r="HE9" s="43"/>
      <c r="HF9" s="17"/>
      <c r="HG9" s="12"/>
      <c r="HH9" s="18"/>
      <c r="HI9" s="19"/>
      <c r="HJ9" s="12" t="s">
        <v>355</v>
      </c>
      <c r="HK9" s="23" t="s">
        <v>326</v>
      </c>
      <c r="HL9" s="75" t="s">
        <v>348</v>
      </c>
      <c r="HM9" s="12"/>
      <c r="HN9" s="8"/>
      <c r="HO9" s="17"/>
      <c r="HP9" s="179"/>
      <c r="HQ9" s="178"/>
      <c r="HR9" s="179"/>
      <c r="HS9" s="2"/>
      <c r="HT9" s="42"/>
      <c r="HU9" s="30"/>
      <c r="HV9" s="43"/>
      <c r="HW9" s="2"/>
      <c r="HX9" s="40"/>
      <c r="HY9" s="38"/>
      <c r="HZ9" s="41"/>
      <c r="IA9" s="2"/>
      <c r="IB9" s="8"/>
      <c r="IC9" s="17"/>
      <c r="ID9" s="12"/>
      <c r="IE9" s="18"/>
      <c r="IF9" s="19"/>
      <c r="IG9" s="12" t="s">
        <v>355</v>
      </c>
      <c r="IH9" s="23" t="s">
        <v>326</v>
      </c>
      <c r="II9" s="75" t="s">
        <v>348</v>
      </c>
      <c r="IJ9" s="12"/>
      <c r="IK9" s="8"/>
      <c r="IL9" s="17"/>
      <c r="IM9" s="175"/>
      <c r="IN9" s="174"/>
      <c r="IO9" s="175"/>
      <c r="IP9" s="2"/>
      <c r="IQ9" s="42"/>
      <c r="IR9" s="30"/>
      <c r="IS9" s="43"/>
      <c r="IT9" s="2"/>
      <c r="IU9" s="40"/>
      <c r="IV9" s="38"/>
      <c r="IW9" s="41"/>
      <c r="IX9" s="2"/>
      <c r="IY9" s="8"/>
      <c r="IZ9" s="17"/>
      <c r="JA9" s="12"/>
      <c r="JB9" s="18"/>
      <c r="JC9" s="19"/>
      <c r="JD9" s="12" t="s">
        <v>355</v>
      </c>
      <c r="JE9" s="23" t="s">
        <v>326</v>
      </c>
      <c r="JF9" s="75" t="s">
        <v>348</v>
      </c>
      <c r="JG9" s="12"/>
      <c r="JH9" s="8"/>
      <c r="JI9" s="17"/>
      <c r="JJ9" s="161"/>
      <c r="JK9" s="160"/>
      <c r="JL9" s="161"/>
      <c r="JM9" s="2"/>
      <c r="JN9" s="42"/>
      <c r="JO9" s="30"/>
      <c r="JP9" s="43"/>
      <c r="JQ9" s="2"/>
      <c r="JR9" s="40"/>
      <c r="JS9" s="38"/>
      <c r="JT9" s="41"/>
      <c r="JU9" s="2"/>
      <c r="JV9" s="8"/>
      <c r="JW9" s="17"/>
      <c r="JX9" s="12"/>
      <c r="JY9" s="18"/>
      <c r="JZ9" s="19"/>
      <c r="KA9" s="12" t="s">
        <v>355</v>
      </c>
      <c r="KB9" s="23" t="s">
        <v>326</v>
      </c>
      <c r="KC9" s="75" t="s">
        <v>348</v>
      </c>
      <c r="KD9" s="12"/>
      <c r="KE9" s="8"/>
      <c r="KF9" s="17"/>
      <c r="KG9" s="158"/>
      <c r="KH9" s="157"/>
      <c r="KI9" s="158"/>
      <c r="KJ9" s="2"/>
      <c r="KK9" s="42"/>
      <c r="KL9" s="30"/>
      <c r="KM9" s="43"/>
      <c r="KN9" s="2"/>
      <c r="KO9" s="40"/>
      <c r="KP9" s="38"/>
      <c r="KQ9" s="41"/>
      <c r="KR9" s="2"/>
      <c r="KS9" s="8"/>
      <c r="KU9" s="12"/>
      <c r="KV9" s="18"/>
      <c r="KW9" s="19"/>
      <c r="KX9" s="12" t="s">
        <v>355</v>
      </c>
      <c r="KY9" s="23" t="s">
        <v>326</v>
      </c>
      <c r="KZ9" s="75" t="s">
        <v>348</v>
      </c>
      <c r="LA9" s="12"/>
      <c r="LB9" s="8"/>
      <c r="LC9" s="17"/>
      <c r="LD9" s="127"/>
      <c r="LE9" s="126"/>
      <c r="LF9" s="127"/>
      <c r="LG9" s="2"/>
      <c r="LH9" s="42"/>
      <c r="LI9" s="30"/>
      <c r="LJ9" s="43"/>
      <c r="LK9" s="2"/>
      <c r="LL9" s="40"/>
      <c r="LM9" s="38"/>
      <c r="LN9" s="41"/>
      <c r="LO9" s="2"/>
      <c r="LP9" s="8"/>
      <c r="LR9" s="12"/>
      <c r="LS9" s="18"/>
      <c r="LT9" s="19"/>
      <c r="LU9" s="12" t="s">
        <v>355</v>
      </c>
      <c r="LV9" s="23" t="s">
        <v>326</v>
      </c>
      <c r="LW9" s="75" t="s">
        <v>348</v>
      </c>
      <c r="LX9" s="12"/>
      <c r="LY9" s="8"/>
      <c r="LZ9" s="17"/>
      <c r="MA9" s="152"/>
      <c r="MB9" s="151"/>
      <c r="MC9" s="152"/>
      <c r="MD9" s="2"/>
      <c r="ME9" s="42"/>
      <c r="MF9" s="30"/>
      <c r="MG9" s="43"/>
      <c r="MH9" s="2"/>
      <c r="MI9" s="40"/>
      <c r="MJ9" s="38"/>
      <c r="MK9" s="41"/>
      <c r="ML9" s="2"/>
      <c r="MM9" s="8"/>
      <c r="MO9" s="12"/>
      <c r="MP9" s="18"/>
      <c r="MQ9" s="19"/>
      <c r="MR9" s="12" t="s">
        <v>355</v>
      </c>
      <c r="MS9" s="23" t="s">
        <v>326</v>
      </c>
      <c r="MT9" s="75" t="s">
        <v>348</v>
      </c>
      <c r="MU9" s="12"/>
      <c r="MV9" s="8"/>
      <c r="MW9" s="17"/>
      <c r="MX9" s="141"/>
      <c r="MY9" s="2"/>
      <c r="MZ9" s="42"/>
      <c r="NA9" s="30"/>
      <c r="NB9" s="43"/>
      <c r="NC9" s="2"/>
      <c r="ND9" s="12"/>
      <c r="NE9" s="18"/>
      <c r="NF9" s="19"/>
      <c r="NG9" s="12"/>
      <c r="NH9" s="23" t="s">
        <v>326</v>
      </c>
      <c r="NI9" s="75"/>
      <c r="NJ9" s="12"/>
      <c r="NK9" s="8"/>
      <c r="NL9" s="2"/>
      <c r="NM9" s="42"/>
      <c r="NN9" s="30"/>
      <c r="NO9" s="43"/>
      <c r="NP9" s="2"/>
      <c r="NQ9" s="40"/>
      <c r="NR9" s="38"/>
      <c r="NS9" s="41"/>
      <c r="NT9" s="2"/>
      <c r="NU9" s="8"/>
      <c r="NZ9" s="91"/>
      <c r="OA9" s="153" t="s">
        <v>362</v>
      </c>
      <c r="OB9" s="94" t="s">
        <v>326</v>
      </c>
      <c r="OC9" s="91" t="s">
        <v>352</v>
      </c>
      <c r="OD9" s="91"/>
      <c r="OF9" s="93"/>
      <c r="OH9" s="95"/>
      <c r="OI9" s="107"/>
      <c r="OJ9" s="91"/>
    </row>
    <row r="10" spans="1:402" x14ac:dyDescent="0.25">
      <c r="B10" s="18"/>
      <c r="C10" s="13"/>
      <c r="H10" s="8"/>
      <c r="I10" s="17"/>
      <c r="J10" s="346"/>
      <c r="K10" s="17"/>
      <c r="L10" s="346"/>
      <c r="M10" s="344"/>
      <c r="N10" s="344"/>
      <c r="O10" s="344"/>
      <c r="P10" s="3"/>
      <c r="Q10" s="42"/>
      <c r="R10" s="30"/>
      <c r="S10" s="43"/>
      <c r="T10" s="3"/>
      <c r="U10" s="391"/>
      <c r="V10" s="390"/>
      <c r="W10" s="392"/>
      <c r="X10" s="3"/>
      <c r="Y10" s="345"/>
      <c r="Z10" s="346"/>
      <c r="AA10" s="344"/>
      <c r="AB10" s="12"/>
      <c r="AC10" s="18"/>
      <c r="AD10" s="13"/>
      <c r="AF10" s="12"/>
      <c r="AG10" s="76"/>
      <c r="AH10" s="12"/>
      <c r="AI10" s="8"/>
      <c r="AJ10" s="17"/>
      <c r="AK10" s="292"/>
      <c r="AL10" s="17"/>
      <c r="AM10" s="306"/>
      <c r="AN10" s="290"/>
      <c r="AO10" s="290"/>
      <c r="AP10" s="290"/>
      <c r="AQ10" s="3"/>
      <c r="AR10" s="42"/>
      <c r="AS10" s="30"/>
      <c r="AT10" s="43"/>
      <c r="AU10" s="3"/>
      <c r="AV10" s="391"/>
      <c r="AW10" s="390"/>
      <c r="AX10" s="392"/>
      <c r="AY10" s="3"/>
      <c r="AZ10" s="291"/>
      <c r="BA10" s="292"/>
      <c r="BB10" s="290"/>
      <c r="BC10" s="12"/>
      <c r="BD10" s="18"/>
      <c r="BE10" s="13"/>
      <c r="BG10" s="12"/>
      <c r="BH10" s="76"/>
      <c r="BI10" s="12"/>
      <c r="BJ10" s="8"/>
      <c r="BK10" s="17"/>
      <c r="BL10" s="286"/>
      <c r="BM10" s="17"/>
      <c r="BN10" s="306"/>
      <c r="BO10" s="284"/>
      <c r="BP10" s="284"/>
      <c r="BQ10" s="284"/>
      <c r="BR10" s="3"/>
      <c r="BS10" s="42"/>
      <c r="BT10" s="30"/>
      <c r="BU10" s="43"/>
      <c r="BV10" s="3"/>
      <c r="BW10" s="391"/>
      <c r="BX10" s="390"/>
      <c r="BY10" s="392"/>
      <c r="BZ10" s="3"/>
      <c r="CA10" s="285"/>
      <c r="CB10" s="286"/>
      <c r="CC10" s="284"/>
      <c r="CD10" s="12"/>
      <c r="CE10" s="18"/>
      <c r="CF10" s="13"/>
      <c r="CG10" s="12"/>
      <c r="CH10" s="12"/>
      <c r="CI10" s="76"/>
      <c r="CJ10" s="12"/>
      <c r="CK10" s="8"/>
      <c r="CL10" s="17"/>
      <c r="CM10" s="251"/>
      <c r="CN10" s="17"/>
      <c r="CO10" s="251"/>
      <c r="CP10" s="249"/>
      <c r="CQ10" s="249"/>
      <c r="CR10" s="249"/>
      <c r="CS10" s="3"/>
      <c r="CT10" s="42"/>
      <c r="CU10" s="30"/>
      <c r="CV10" s="43"/>
      <c r="CW10" s="3"/>
      <c r="CX10" s="391"/>
      <c r="CY10" s="390"/>
      <c r="CZ10" s="392"/>
      <c r="DA10" s="3"/>
      <c r="DB10" s="250"/>
      <c r="DC10" s="251"/>
      <c r="DD10" s="249"/>
      <c r="DE10" s="12"/>
      <c r="DF10" s="18"/>
      <c r="DG10" s="13"/>
      <c r="DH10" s="12"/>
      <c r="DI10" s="12"/>
      <c r="DJ10" s="76"/>
      <c r="DK10" s="12"/>
      <c r="DL10" s="8"/>
      <c r="DM10" s="260"/>
      <c r="DN10" s="251"/>
      <c r="DO10" s="260"/>
      <c r="DP10" s="251"/>
      <c r="DQ10" s="261"/>
      <c r="DR10" s="261"/>
      <c r="DS10" s="261"/>
      <c r="DT10" s="3"/>
      <c r="DU10" s="42"/>
      <c r="DV10" s="30"/>
      <c r="DW10" s="43"/>
      <c r="DX10" s="3"/>
      <c r="DY10" s="391"/>
      <c r="DZ10" s="396"/>
      <c r="EA10" s="392"/>
      <c r="EB10" s="3"/>
      <c r="EC10" s="250"/>
      <c r="ED10" s="251"/>
      <c r="EE10" s="261"/>
      <c r="EF10" s="12"/>
      <c r="EG10" s="18"/>
      <c r="EH10" s="13"/>
      <c r="EI10" s="12"/>
      <c r="EJ10" s="12"/>
      <c r="EK10" s="76"/>
      <c r="EL10" s="12"/>
      <c r="EM10" s="8"/>
      <c r="EN10" s="17"/>
      <c r="EO10" s="202"/>
      <c r="EP10" s="17"/>
      <c r="EQ10" s="202"/>
      <c r="ER10" s="201"/>
      <c r="ES10" s="201"/>
      <c r="ET10" s="201"/>
      <c r="EU10" s="3"/>
      <c r="EV10" s="42"/>
      <c r="EW10" s="30"/>
      <c r="EX10" s="43"/>
      <c r="EY10" s="3"/>
      <c r="EZ10" s="391"/>
      <c r="FA10" s="390"/>
      <c r="FB10" s="392"/>
      <c r="FC10" s="3"/>
      <c r="FD10" s="200"/>
      <c r="FE10" s="202"/>
      <c r="FF10" s="201"/>
      <c r="FG10" s="12"/>
      <c r="FH10" s="18"/>
      <c r="FI10" s="13"/>
      <c r="FJ10" s="12"/>
      <c r="FK10" s="12"/>
      <c r="FL10" s="76"/>
      <c r="FM10" s="12"/>
      <c r="FN10" s="8"/>
      <c r="FO10" s="17"/>
      <c r="FP10" s="199"/>
      <c r="FQ10" s="17"/>
      <c r="FR10" s="199"/>
      <c r="FS10" s="195"/>
      <c r="FT10" s="195"/>
      <c r="FU10" s="195"/>
      <c r="FV10" s="3"/>
      <c r="FW10" s="42"/>
      <c r="FX10" s="30"/>
      <c r="FY10" s="43"/>
      <c r="FZ10" s="3"/>
      <c r="GA10" s="391"/>
      <c r="GB10" s="390"/>
      <c r="GC10" s="392"/>
      <c r="GD10" s="3"/>
      <c r="GE10" s="198"/>
      <c r="GF10" s="199"/>
      <c r="GG10" s="195"/>
      <c r="GH10" s="12"/>
      <c r="GI10" s="18"/>
      <c r="GJ10" s="13"/>
      <c r="GK10" s="12"/>
      <c r="GL10" s="12"/>
      <c r="GM10" s="76"/>
      <c r="GN10" s="12"/>
      <c r="GO10" s="8"/>
      <c r="GP10" s="17"/>
      <c r="GQ10" s="182"/>
      <c r="GR10" s="181"/>
      <c r="GS10" s="181"/>
      <c r="GT10" s="181"/>
      <c r="GU10" s="3"/>
      <c r="GV10" s="42"/>
      <c r="GW10" s="30"/>
      <c r="GX10" s="43"/>
      <c r="GY10" s="3"/>
      <c r="GZ10" s="391"/>
      <c r="HA10" s="390"/>
      <c r="HB10" s="392"/>
      <c r="HC10" s="3"/>
      <c r="HD10" s="180"/>
      <c r="HE10" s="182"/>
      <c r="HF10" s="181"/>
      <c r="HG10" s="12"/>
      <c r="HH10" s="18"/>
      <c r="HI10" s="13"/>
      <c r="HJ10" s="12"/>
      <c r="HK10" s="12"/>
      <c r="HL10" s="76"/>
      <c r="HM10" s="12"/>
      <c r="HN10" s="8"/>
      <c r="HO10" s="17"/>
      <c r="HP10" s="179"/>
      <c r="HQ10" s="178"/>
      <c r="HR10" s="179"/>
      <c r="HS10" s="3"/>
      <c r="HT10" s="42"/>
      <c r="HU10" s="30"/>
      <c r="HV10" s="43"/>
      <c r="HW10" s="3"/>
      <c r="HX10" s="391"/>
      <c r="HY10" s="390"/>
      <c r="HZ10" s="392"/>
      <c r="IA10" s="3"/>
      <c r="IB10" s="35"/>
      <c r="IC10" s="178"/>
      <c r="ID10" s="12"/>
      <c r="IE10" s="18"/>
      <c r="IF10" s="13"/>
      <c r="IG10" s="12"/>
      <c r="IH10" s="12"/>
      <c r="II10" s="76"/>
      <c r="IJ10" s="12"/>
      <c r="IK10" s="8"/>
      <c r="IL10" s="17"/>
      <c r="IM10" s="175"/>
      <c r="IN10" s="174"/>
      <c r="IO10" s="175"/>
      <c r="IP10" s="3"/>
      <c r="IQ10" s="42"/>
      <c r="IR10" s="30"/>
      <c r="IS10" s="43"/>
      <c r="IT10" s="3"/>
      <c r="IU10" s="391"/>
      <c r="IV10" s="390"/>
      <c r="IW10" s="392"/>
      <c r="IX10" s="3"/>
      <c r="IY10" s="35"/>
      <c r="IZ10" s="174"/>
      <c r="JA10" s="12"/>
      <c r="JB10" s="18"/>
      <c r="JC10" s="13"/>
      <c r="JD10" s="12"/>
      <c r="JE10" s="12"/>
      <c r="JF10" s="76"/>
      <c r="JG10" s="12"/>
      <c r="JH10" s="8"/>
      <c r="JI10" s="17"/>
      <c r="JJ10" s="161"/>
      <c r="JK10" s="160"/>
      <c r="JL10" s="161"/>
      <c r="JM10" s="3"/>
      <c r="JN10" s="42"/>
      <c r="JO10" s="30"/>
      <c r="JP10" s="43"/>
      <c r="JQ10" s="3"/>
      <c r="JR10" s="391"/>
      <c r="JS10" s="390"/>
      <c r="JT10" s="392"/>
      <c r="JU10" s="3"/>
      <c r="JV10" s="35"/>
      <c r="JW10" s="160"/>
      <c r="JX10" s="12"/>
      <c r="JY10" s="18"/>
      <c r="JZ10" s="13"/>
      <c r="KA10" s="12"/>
      <c r="KB10" s="12"/>
      <c r="KC10" s="76"/>
      <c r="KD10" s="12"/>
      <c r="KE10" s="8"/>
      <c r="KF10" s="17"/>
      <c r="KG10" s="158"/>
      <c r="KH10" s="157"/>
      <c r="KI10" s="158"/>
      <c r="KJ10" s="3"/>
      <c r="KK10" s="42"/>
      <c r="KL10" s="30"/>
      <c r="KM10" s="43"/>
      <c r="KN10" s="3"/>
      <c r="KO10" s="391"/>
      <c r="KP10" s="390"/>
      <c r="KQ10" s="392"/>
      <c r="KR10" s="3"/>
      <c r="KS10" s="35"/>
      <c r="KU10" s="12"/>
      <c r="KV10" s="18"/>
      <c r="KW10" s="13"/>
      <c r="KX10" s="12"/>
      <c r="KY10" s="12"/>
      <c r="KZ10" s="76"/>
      <c r="LA10" s="12"/>
      <c r="LB10" s="8"/>
      <c r="LC10" s="17"/>
      <c r="LD10" s="127"/>
      <c r="LE10" s="126"/>
      <c r="LF10" s="127"/>
      <c r="LG10" s="3"/>
      <c r="LH10" s="42"/>
      <c r="LI10" s="30"/>
      <c r="LJ10" s="43"/>
      <c r="LK10" s="3"/>
      <c r="LL10" s="391"/>
      <c r="LM10" s="390"/>
      <c r="LN10" s="392"/>
      <c r="LO10" s="3"/>
      <c r="LP10" s="35"/>
      <c r="LR10" s="12"/>
      <c r="LS10" s="18"/>
      <c r="LT10" s="13"/>
      <c r="LU10" s="12"/>
      <c r="LV10" s="12"/>
      <c r="LW10" s="76"/>
      <c r="LX10" s="12"/>
      <c r="LY10" s="8"/>
      <c r="LZ10" s="17"/>
      <c r="MA10" s="152"/>
      <c r="MB10" s="151"/>
      <c r="MC10" s="152"/>
      <c r="MD10" s="3"/>
      <c r="ME10" s="42"/>
      <c r="MF10" s="30"/>
      <c r="MG10" s="43"/>
      <c r="MH10" s="3"/>
      <c r="MI10" s="391"/>
      <c r="MJ10" s="390"/>
      <c r="MK10" s="392"/>
      <c r="ML10" s="3"/>
      <c r="MM10" s="35"/>
      <c r="MO10" s="12"/>
      <c r="MP10" s="18"/>
      <c r="MQ10" s="13"/>
      <c r="MR10" s="12"/>
      <c r="MS10" s="12"/>
      <c r="MT10" s="76"/>
      <c r="MU10" s="12"/>
      <c r="MV10" s="8"/>
      <c r="MW10" s="17"/>
      <c r="MX10" s="141"/>
      <c r="MY10" s="3"/>
      <c r="MZ10" s="42"/>
      <c r="NA10" s="30"/>
      <c r="NB10" s="43"/>
      <c r="NC10" s="3"/>
      <c r="ND10" s="12"/>
      <c r="NE10" s="18"/>
      <c r="NF10" s="13"/>
      <c r="NG10" s="12"/>
      <c r="NH10" s="12"/>
      <c r="NI10" s="76"/>
      <c r="NJ10" s="12"/>
      <c r="NK10" s="8"/>
      <c r="NL10" s="3"/>
      <c r="NM10" s="42"/>
      <c r="NN10" s="30"/>
      <c r="NO10" s="43"/>
      <c r="NP10" s="3"/>
      <c r="NQ10" s="391"/>
      <c r="NR10" s="390"/>
      <c r="NS10" s="392"/>
      <c r="NT10" s="3"/>
      <c r="NU10" s="35"/>
      <c r="OB10" s="94"/>
      <c r="OC10" s="94"/>
      <c r="OD10" s="94"/>
      <c r="OE10" s="107"/>
      <c r="OF10" s="107"/>
      <c r="OG10" s="107"/>
      <c r="OH10" s="107"/>
      <c r="OI10" s="107"/>
      <c r="OJ10" s="94"/>
    </row>
    <row r="11" spans="1:402" ht="14.4" x14ac:dyDescent="0.3">
      <c r="B11" s="18"/>
      <c r="C11" s="22" t="s">
        <v>341</v>
      </c>
      <c r="D11" s="350"/>
      <c r="E11" s="23">
        <v>2020</v>
      </c>
      <c r="F11" s="389" t="s">
        <v>1280</v>
      </c>
      <c r="G11" s="16"/>
      <c r="H11" s="74">
        <v>2020</v>
      </c>
      <c r="I11" s="55"/>
      <c r="J11" s="145" t="s">
        <v>369</v>
      </c>
      <c r="K11" s="55"/>
      <c r="L11" s="145" t="s">
        <v>1281</v>
      </c>
      <c r="M11" s="135"/>
      <c r="N11" s="344" t="s">
        <v>327</v>
      </c>
      <c r="O11" s="344" t="s">
        <v>337</v>
      </c>
      <c r="P11" s="3"/>
      <c r="Q11" s="345" t="s">
        <v>327</v>
      </c>
      <c r="R11" s="36" t="s">
        <v>336</v>
      </c>
      <c r="S11" s="346" t="s">
        <v>337</v>
      </c>
      <c r="T11" s="3"/>
      <c r="U11" s="147">
        <v>2020</v>
      </c>
      <c r="V11" s="135">
        <v>2020</v>
      </c>
      <c r="W11" s="145">
        <v>2020</v>
      </c>
      <c r="X11" s="3"/>
      <c r="Y11" s="147" t="s">
        <v>320</v>
      </c>
      <c r="Z11" s="145" t="s">
        <v>374</v>
      </c>
      <c r="AA11" s="135"/>
      <c r="AB11" s="12"/>
      <c r="AC11" s="18"/>
      <c r="AD11" s="22" t="s">
        <v>341</v>
      </c>
      <c r="AE11" s="301" t="s">
        <v>1240</v>
      </c>
      <c r="AF11" s="23">
        <v>2020</v>
      </c>
      <c r="AG11" s="184" t="s">
        <v>1241</v>
      </c>
      <c r="AH11" s="16"/>
      <c r="AI11" s="74">
        <v>2020</v>
      </c>
      <c r="AJ11" s="55"/>
      <c r="AK11" s="145" t="s">
        <v>369</v>
      </c>
      <c r="AL11" s="55"/>
      <c r="AM11" s="308" t="s">
        <v>1238</v>
      </c>
      <c r="AN11" s="135"/>
      <c r="AO11" s="290" t="s">
        <v>327</v>
      </c>
      <c r="AP11" s="290" t="s">
        <v>337</v>
      </c>
      <c r="AQ11" s="3"/>
      <c r="AR11" s="291" t="s">
        <v>327</v>
      </c>
      <c r="AS11" s="36" t="s">
        <v>336</v>
      </c>
      <c r="AT11" s="292" t="s">
        <v>337</v>
      </c>
      <c r="AU11" s="3"/>
      <c r="AV11" s="147">
        <v>2020</v>
      </c>
      <c r="AW11" s="135">
        <v>2020</v>
      </c>
      <c r="AX11" s="145">
        <v>2020</v>
      </c>
      <c r="AY11" s="3"/>
      <c r="AZ11" s="147" t="s">
        <v>320</v>
      </c>
      <c r="BA11" s="145" t="s">
        <v>374</v>
      </c>
      <c r="BB11" s="135"/>
      <c r="BC11" s="12"/>
      <c r="BD11" s="18"/>
      <c r="BE11" s="22" t="s">
        <v>341</v>
      </c>
      <c r="BF11" s="301" t="s">
        <v>1238</v>
      </c>
      <c r="BG11" s="23">
        <v>2020</v>
      </c>
      <c r="BH11" s="184" t="s">
        <v>1231</v>
      </c>
      <c r="BI11" s="16"/>
      <c r="BJ11" s="74">
        <v>2020</v>
      </c>
      <c r="BK11" s="55"/>
      <c r="BL11" s="145" t="s">
        <v>369</v>
      </c>
      <c r="BM11" s="55"/>
      <c r="BN11" s="308" t="s">
        <v>1238</v>
      </c>
      <c r="BO11" s="135"/>
      <c r="BP11" s="284" t="s">
        <v>327</v>
      </c>
      <c r="BQ11" s="284" t="s">
        <v>337</v>
      </c>
      <c r="BR11" s="3"/>
      <c r="BS11" s="285" t="s">
        <v>327</v>
      </c>
      <c r="BT11" s="36" t="s">
        <v>336</v>
      </c>
      <c r="BU11" s="286" t="s">
        <v>337</v>
      </c>
      <c r="BV11" s="3"/>
      <c r="BW11" s="147">
        <v>2020</v>
      </c>
      <c r="BX11" s="135">
        <v>2020</v>
      </c>
      <c r="BY11" s="145">
        <v>2020</v>
      </c>
      <c r="BZ11" s="3"/>
      <c r="CA11" s="147" t="s">
        <v>320</v>
      </c>
      <c r="CB11" s="145" t="s">
        <v>374</v>
      </c>
      <c r="CC11" s="135"/>
      <c r="CD11" s="12"/>
      <c r="CE11" s="18"/>
      <c r="CF11" s="22" t="s">
        <v>341</v>
      </c>
      <c r="CG11" s="183" t="s">
        <v>1233</v>
      </c>
      <c r="CH11" s="23">
        <v>2020</v>
      </c>
      <c r="CI11" s="184" t="s">
        <v>1231</v>
      </c>
      <c r="CJ11" s="16"/>
      <c r="CK11" s="74">
        <v>2020</v>
      </c>
      <c r="CL11" s="55"/>
      <c r="CM11" s="145" t="s">
        <v>369</v>
      </c>
      <c r="CN11" s="55"/>
      <c r="CO11" s="185" t="s">
        <v>1232</v>
      </c>
      <c r="CP11" s="135"/>
      <c r="CQ11" s="249" t="s">
        <v>327</v>
      </c>
      <c r="CR11" s="249" t="s">
        <v>337</v>
      </c>
      <c r="CS11" s="3"/>
      <c r="CT11" s="250" t="s">
        <v>327</v>
      </c>
      <c r="CU11" s="36" t="s">
        <v>336</v>
      </c>
      <c r="CV11" s="251" t="s">
        <v>337</v>
      </c>
      <c r="CW11" s="3"/>
      <c r="CX11" s="147">
        <v>2020</v>
      </c>
      <c r="CY11" s="135">
        <v>2020</v>
      </c>
      <c r="CZ11" s="145">
        <v>2020</v>
      </c>
      <c r="DA11" s="3"/>
      <c r="DB11" s="147" t="s">
        <v>320</v>
      </c>
      <c r="DC11" s="145" t="s">
        <v>374</v>
      </c>
      <c r="DD11" s="135"/>
      <c r="DE11" s="12"/>
      <c r="DF11" s="18"/>
      <c r="DG11" s="267" t="s">
        <v>341</v>
      </c>
      <c r="DH11" s="183" t="s">
        <v>1235</v>
      </c>
      <c r="DI11" s="23">
        <v>2020</v>
      </c>
      <c r="DJ11" s="184" t="s">
        <v>1192</v>
      </c>
      <c r="DK11" s="16"/>
      <c r="DL11" s="74">
        <v>2020</v>
      </c>
      <c r="DM11" s="266"/>
      <c r="DN11" s="145" t="s">
        <v>369</v>
      </c>
      <c r="DO11" s="266"/>
      <c r="DP11" s="145" t="s">
        <v>872</v>
      </c>
      <c r="DQ11" s="268"/>
      <c r="DR11" s="261" t="s">
        <v>327</v>
      </c>
      <c r="DS11" s="261" t="s">
        <v>337</v>
      </c>
      <c r="DT11" s="3"/>
      <c r="DU11" s="250" t="s">
        <v>327</v>
      </c>
      <c r="DV11" s="36" t="s">
        <v>336</v>
      </c>
      <c r="DW11" s="251" t="s">
        <v>337</v>
      </c>
      <c r="DX11" s="3"/>
      <c r="DY11" s="147">
        <v>2020</v>
      </c>
      <c r="DZ11" s="268">
        <v>2020</v>
      </c>
      <c r="EA11" s="145">
        <v>2020</v>
      </c>
      <c r="EB11" s="3"/>
      <c r="EC11" s="147" t="s">
        <v>320</v>
      </c>
      <c r="ED11" s="145" t="s">
        <v>374</v>
      </c>
      <c r="EE11" s="268"/>
      <c r="EF11" s="12"/>
      <c r="EG11" s="18"/>
      <c r="EH11" s="22" t="s">
        <v>341</v>
      </c>
      <c r="EI11" s="183" t="s">
        <v>1190</v>
      </c>
      <c r="EJ11" s="23">
        <v>2020</v>
      </c>
      <c r="EK11" s="184" t="s">
        <v>1192</v>
      </c>
      <c r="EL11" s="16"/>
      <c r="EM11" s="74">
        <v>2020</v>
      </c>
      <c r="EN11" s="55"/>
      <c r="EO11" s="145" t="s">
        <v>369</v>
      </c>
      <c r="EP11" s="55"/>
      <c r="EQ11" s="145" t="s">
        <v>872</v>
      </c>
      <c r="ER11" s="135"/>
      <c r="ES11" s="201" t="s">
        <v>327</v>
      </c>
      <c r="ET11" s="201" t="s">
        <v>337</v>
      </c>
      <c r="EU11" s="3"/>
      <c r="EV11" s="200" t="s">
        <v>327</v>
      </c>
      <c r="EW11" s="36" t="s">
        <v>336</v>
      </c>
      <c r="EX11" s="202" t="s">
        <v>337</v>
      </c>
      <c r="EY11" s="3"/>
      <c r="EZ11" s="147">
        <v>2020</v>
      </c>
      <c r="FA11" s="135">
        <v>2020</v>
      </c>
      <c r="FB11" s="145">
        <v>2020</v>
      </c>
      <c r="FC11" s="3"/>
      <c r="FD11" s="147" t="s">
        <v>320</v>
      </c>
      <c r="FE11" s="145" t="s">
        <v>374</v>
      </c>
      <c r="FF11" s="135"/>
      <c r="FG11" s="12"/>
      <c r="FH11" s="18"/>
      <c r="FI11" s="22" t="s">
        <v>341</v>
      </c>
      <c r="FJ11" s="23" t="s">
        <v>369</v>
      </c>
      <c r="FK11" s="23">
        <v>2020</v>
      </c>
      <c r="FL11" s="23" t="s">
        <v>370</v>
      </c>
      <c r="FM11" s="16"/>
      <c r="FN11" s="74">
        <v>2020</v>
      </c>
      <c r="FO11" s="55"/>
      <c r="FP11" s="145" t="s">
        <v>369</v>
      </c>
      <c r="FQ11" s="55"/>
      <c r="FR11" s="185" t="s">
        <v>872</v>
      </c>
      <c r="FS11" s="135"/>
      <c r="FT11" s="195" t="s">
        <v>327</v>
      </c>
      <c r="FU11" s="195" t="s">
        <v>337</v>
      </c>
      <c r="FV11" s="3"/>
      <c r="FW11" s="198" t="s">
        <v>327</v>
      </c>
      <c r="FX11" s="36" t="s">
        <v>336</v>
      </c>
      <c r="FY11" s="199" t="s">
        <v>337</v>
      </c>
      <c r="FZ11" s="3"/>
      <c r="GA11" s="147">
        <v>2020</v>
      </c>
      <c r="GB11" s="135">
        <v>2020</v>
      </c>
      <c r="GC11" s="145">
        <v>2020</v>
      </c>
      <c r="GD11" s="3"/>
      <c r="GE11" s="147" t="s">
        <v>320</v>
      </c>
      <c r="GF11" s="145" t="s">
        <v>374</v>
      </c>
      <c r="GG11" s="135"/>
      <c r="GH11" s="12"/>
      <c r="GI11" s="18"/>
      <c r="GJ11" s="22" t="s">
        <v>341</v>
      </c>
      <c r="GK11" s="183" t="s">
        <v>369</v>
      </c>
      <c r="GL11" s="23">
        <v>2020</v>
      </c>
      <c r="GM11" s="184" t="s">
        <v>370</v>
      </c>
      <c r="GN11" s="16"/>
      <c r="GO11" s="74">
        <v>2020</v>
      </c>
      <c r="GP11" s="55"/>
      <c r="GQ11" s="185" t="s">
        <v>369</v>
      </c>
      <c r="GR11" s="135"/>
      <c r="GS11" s="181" t="s">
        <v>327</v>
      </c>
      <c r="GT11" s="181" t="s">
        <v>337</v>
      </c>
      <c r="GU11" s="3"/>
      <c r="GV11" s="180" t="s">
        <v>327</v>
      </c>
      <c r="GW11" s="36" t="s">
        <v>336</v>
      </c>
      <c r="GX11" s="182" t="s">
        <v>337</v>
      </c>
      <c r="GY11" s="3"/>
      <c r="GZ11" s="147">
        <v>2020</v>
      </c>
      <c r="HA11" s="135">
        <v>2020</v>
      </c>
      <c r="HB11" s="145">
        <v>2020</v>
      </c>
      <c r="HC11" s="3"/>
      <c r="HD11" s="147" t="s">
        <v>320</v>
      </c>
      <c r="HE11" s="145" t="s">
        <v>374</v>
      </c>
      <c r="HF11" s="135"/>
      <c r="HG11" s="12"/>
      <c r="HH11" s="18"/>
      <c r="HI11" s="22" t="s">
        <v>341</v>
      </c>
      <c r="HJ11" s="23">
        <v>2020</v>
      </c>
      <c r="HK11" s="23">
        <v>2020</v>
      </c>
      <c r="HL11" s="23">
        <v>2019</v>
      </c>
      <c r="HM11" s="16"/>
      <c r="HN11" s="74">
        <v>2020</v>
      </c>
      <c r="HO11" s="55"/>
      <c r="HP11" s="145">
        <v>2020</v>
      </c>
      <c r="HQ11" s="135"/>
      <c r="HR11" s="145">
        <v>2020</v>
      </c>
      <c r="HS11" s="3"/>
      <c r="HT11" s="177" t="s">
        <v>327</v>
      </c>
      <c r="HU11" s="36" t="s">
        <v>336</v>
      </c>
      <c r="HV11" s="179" t="s">
        <v>337</v>
      </c>
      <c r="HW11" s="3"/>
      <c r="HX11" s="147">
        <v>2020</v>
      </c>
      <c r="HY11" s="135">
        <v>2020</v>
      </c>
      <c r="HZ11" s="145">
        <v>2020</v>
      </c>
      <c r="IA11" s="3"/>
      <c r="IB11" s="148">
        <v>2020</v>
      </c>
      <c r="IC11" s="135"/>
      <c r="ID11" s="12"/>
      <c r="IE11" s="18"/>
      <c r="IF11" s="22" t="s">
        <v>341</v>
      </c>
      <c r="IG11" s="23">
        <v>2020</v>
      </c>
      <c r="IH11" s="23">
        <v>2020</v>
      </c>
      <c r="II11" s="23">
        <v>2019</v>
      </c>
      <c r="IJ11" s="16"/>
      <c r="IK11" s="74">
        <v>2020</v>
      </c>
      <c r="IL11" s="55"/>
      <c r="IM11" s="145">
        <v>2020</v>
      </c>
      <c r="IN11" s="135"/>
      <c r="IO11" s="145">
        <v>2020</v>
      </c>
      <c r="IP11" s="3"/>
      <c r="IQ11" s="173" t="s">
        <v>327</v>
      </c>
      <c r="IR11" s="36" t="s">
        <v>336</v>
      </c>
      <c r="IS11" s="175" t="s">
        <v>337</v>
      </c>
      <c r="IT11" s="3"/>
      <c r="IU11" s="147">
        <v>2020</v>
      </c>
      <c r="IV11" s="135">
        <v>2020</v>
      </c>
      <c r="IW11" s="145">
        <v>2020</v>
      </c>
      <c r="IX11" s="3"/>
      <c r="IY11" s="148">
        <v>2020</v>
      </c>
      <c r="IZ11" s="135"/>
      <c r="JA11" s="12"/>
      <c r="JB11" s="18"/>
      <c r="JC11" s="22" t="s">
        <v>341</v>
      </c>
      <c r="JD11" s="23">
        <v>2020</v>
      </c>
      <c r="JE11" s="23">
        <v>2020</v>
      </c>
      <c r="JF11" s="23">
        <v>2019</v>
      </c>
      <c r="JG11" s="16"/>
      <c r="JH11" s="74">
        <v>2020</v>
      </c>
      <c r="JI11" s="55"/>
      <c r="JJ11" s="145">
        <v>2020</v>
      </c>
      <c r="JK11" s="135"/>
      <c r="JL11" s="145">
        <v>2020</v>
      </c>
      <c r="JM11" s="3"/>
      <c r="JN11" s="159" t="s">
        <v>327</v>
      </c>
      <c r="JO11" s="36" t="s">
        <v>336</v>
      </c>
      <c r="JP11" s="161" t="s">
        <v>337</v>
      </c>
      <c r="JQ11" s="3"/>
      <c r="JR11" s="147">
        <v>2020</v>
      </c>
      <c r="JS11" s="135">
        <v>2020</v>
      </c>
      <c r="JT11" s="145">
        <v>2020</v>
      </c>
      <c r="JU11" s="3"/>
      <c r="JV11" s="148">
        <v>2020</v>
      </c>
      <c r="JW11" s="135"/>
      <c r="JX11" s="12"/>
      <c r="JY11" s="18"/>
      <c r="JZ11" s="22" t="s">
        <v>341</v>
      </c>
      <c r="KA11" s="23">
        <v>2020</v>
      </c>
      <c r="KB11" s="23">
        <v>2020</v>
      </c>
      <c r="KC11" s="23">
        <v>2019</v>
      </c>
      <c r="KD11" s="16"/>
      <c r="KE11" s="74">
        <v>2020</v>
      </c>
      <c r="KF11" s="55"/>
      <c r="KG11" s="145">
        <v>2020</v>
      </c>
      <c r="KH11" s="135"/>
      <c r="KI11" s="145">
        <v>2020</v>
      </c>
      <c r="KJ11" s="3"/>
      <c r="KK11" s="156" t="s">
        <v>327</v>
      </c>
      <c r="KL11" s="36" t="s">
        <v>336</v>
      </c>
      <c r="KM11" s="158" t="s">
        <v>337</v>
      </c>
      <c r="KN11" s="3"/>
      <c r="KO11" s="147">
        <v>2020</v>
      </c>
      <c r="KP11" s="135">
        <v>2020</v>
      </c>
      <c r="KQ11" s="145">
        <v>2020</v>
      </c>
      <c r="KR11" s="3"/>
      <c r="KS11" s="148">
        <v>2020</v>
      </c>
      <c r="KU11" s="12"/>
      <c r="KV11" s="18"/>
      <c r="KW11" s="22" t="s">
        <v>341</v>
      </c>
      <c r="KX11" s="23">
        <v>2020</v>
      </c>
      <c r="KY11" s="23">
        <v>2020</v>
      </c>
      <c r="KZ11" s="23">
        <v>2019</v>
      </c>
      <c r="LA11" s="16"/>
      <c r="LB11" s="74">
        <v>2020</v>
      </c>
      <c r="LC11" s="55"/>
      <c r="LD11" s="145">
        <v>2020</v>
      </c>
      <c r="LE11" s="135"/>
      <c r="LF11" s="145">
        <v>2020</v>
      </c>
      <c r="LG11" s="3"/>
      <c r="LH11" s="154" t="s">
        <v>327</v>
      </c>
      <c r="LI11" s="36" t="s">
        <v>336</v>
      </c>
      <c r="LJ11" s="155" t="s">
        <v>337</v>
      </c>
      <c r="LK11" s="3"/>
      <c r="LL11" s="147">
        <v>2020</v>
      </c>
      <c r="LM11" s="135">
        <v>2020</v>
      </c>
      <c r="LN11" s="145">
        <v>2020</v>
      </c>
      <c r="LO11" s="3"/>
      <c r="LP11" s="148">
        <v>2020</v>
      </c>
      <c r="LR11" s="12"/>
      <c r="LS11" s="18"/>
      <c r="LT11" s="22" t="s">
        <v>341</v>
      </c>
      <c r="LU11" s="23">
        <v>2020</v>
      </c>
      <c r="LV11" s="23">
        <v>2020</v>
      </c>
      <c r="LW11" s="23">
        <v>2019</v>
      </c>
      <c r="LX11" s="16"/>
      <c r="LY11" s="74">
        <v>2020</v>
      </c>
      <c r="LZ11" s="55"/>
      <c r="MA11" s="145">
        <v>2020</v>
      </c>
      <c r="MB11" s="135"/>
      <c r="MC11" s="145">
        <v>2020</v>
      </c>
      <c r="MD11" s="3"/>
      <c r="ME11" s="150" t="s">
        <v>327</v>
      </c>
      <c r="MF11" s="36" t="s">
        <v>336</v>
      </c>
      <c r="MG11" s="152" t="s">
        <v>337</v>
      </c>
      <c r="MH11" s="3"/>
      <c r="MI11" s="147">
        <v>2020</v>
      </c>
      <c r="MJ11" s="135">
        <v>2020</v>
      </c>
      <c r="MK11" s="145">
        <v>2020</v>
      </c>
      <c r="ML11" s="3"/>
      <c r="MM11" s="148">
        <v>2020</v>
      </c>
      <c r="MO11" s="12"/>
      <c r="MP11" s="18"/>
      <c r="MQ11" s="22" t="s">
        <v>341</v>
      </c>
      <c r="MR11" s="23">
        <v>2020</v>
      </c>
      <c r="MS11" s="23">
        <v>2020</v>
      </c>
      <c r="MT11" s="23">
        <v>2019</v>
      </c>
      <c r="MU11" s="16"/>
      <c r="MV11" s="74">
        <v>2020</v>
      </c>
      <c r="MW11" s="55"/>
      <c r="MX11" s="135">
        <v>2020</v>
      </c>
      <c r="MY11" s="3"/>
      <c r="MZ11" s="140" t="s">
        <v>327</v>
      </c>
      <c r="NA11" s="36" t="s">
        <v>336</v>
      </c>
      <c r="NB11" s="142" t="s">
        <v>337</v>
      </c>
      <c r="NC11" s="3"/>
      <c r="ND11" s="12"/>
      <c r="NE11" s="18"/>
      <c r="NF11" s="22" t="s">
        <v>341</v>
      </c>
      <c r="NG11" s="23">
        <v>2020</v>
      </c>
      <c r="NH11" s="23">
        <v>2020</v>
      </c>
      <c r="NI11" s="23">
        <v>2019</v>
      </c>
      <c r="NJ11" s="16"/>
      <c r="NK11" s="74">
        <v>2020</v>
      </c>
      <c r="NL11" s="3"/>
      <c r="NM11" s="117" t="s">
        <v>327</v>
      </c>
      <c r="NN11" s="36" t="s">
        <v>336</v>
      </c>
      <c r="NO11" s="119" t="s">
        <v>337</v>
      </c>
      <c r="NP11" s="3"/>
      <c r="NQ11" s="54">
        <v>2019</v>
      </c>
      <c r="NR11" s="55">
        <v>2019</v>
      </c>
      <c r="NS11" s="56">
        <v>2019</v>
      </c>
      <c r="NT11" s="3"/>
      <c r="NU11" s="74">
        <v>2020</v>
      </c>
      <c r="NZ11" s="123" t="s">
        <v>339</v>
      </c>
      <c r="OA11" s="121">
        <v>2019</v>
      </c>
      <c r="OB11" s="121">
        <v>2019</v>
      </c>
      <c r="OC11" s="121">
        <v>2019</v>
      </c>
      <c r="OD11" s="121"/>
      <c r="OE11" s="122">
        <v>2019</v>
      </c>
      <c r="OF11" s="107"/>
      <c r="OG11" s="121">
        <v>2019</v>
      </c>
      <c r="OH11" s="94"/>
      <c r="OI11" s="122">
        <v>2019</v>
      </c>
      <c r="OJ11" s="94"/>
    </row>
    <row r="12" spans="1:402" x14ac:dyDescent="0.25">
      <c r="B12" s="18"/>
      <c r="C12" s="13"/>
      <c r="D12" s="23"/>
      <c r="E12" s="23"/>
      <c r="F12" s="13"/>
      <c r="G12" s="13"/>
      <c r="H12" s="113"/>
      <c r="I12" s="130"/>
      <c r="J12" s="146"/>
      <c r="K12" s="130"/>
      <c r="L12" s="146"/>
      <c r="M12" s="136"/>
      <c r="N12" s="136"/>
      <c r="O12" s="136"/>
      <c r="P12" s="1"/>
      <c r="Q12" s="42"/>
      <c r="R12" s="30"/>
      <c r="S12" s="43"/>
      <c r="T12" s="1"/>
      <c r="U12" s="40"/>
      <c r="V12" s="38"/>
      <c r="W12" s="41"/>
      <c r="X12" s="1"/>
      <c r="Y12" s="42"/>
      <c r="Z12" s="43"/>
      <c r="AA12" s="17"/>
      <c r="AB12" s="12"/>
      <c r="AC12" s="18"/>
      <c r="AD12" s="13"/>
      <c r="AE12" s="297"/>
      <c r="AF12" s="23"/>
      <c r="AG12" s="13"/>
      <c r="AH12" s="13"/>
      <c r="AI12" s="113"/>
      <c r="AJ12" s="130"/>
      <c r="AK12" s="146"/>
      <c r="AL12" s="130"/>
      <c r="AM12" s="309"/>
      <c r="AN12" s="136"/>
      <c r="AO12" s="136"/>
      <c r="AP12" s="136"/>
      <c r="AQ12" s="1"/>
      <c r="AR12" s="42"/>
      <c r="AS12" s="30"/>
      <c r="AT12" s="43"/>
      <c r="AU12" s="1"/>
      <c r="AV12" s="40"/>
      <c r="AW12" s="38"/>
      <c r="AX12" s="41"/>
      <c r="AY12" s="1"/>
      <c r="AZ12" s="42"/>
      <c r="BA12" s="43"/>
      <c r="BB12" s="17"/>
      <c r="BC12" s="12"/>
      <c r="BD12" s="18"/>
      <c r="BE12" s="13"/>
      <c r="BF12" s="297"/>
      <c r="BG12" s="23"/>
      <c r="BH12" s="13"/>
      <c r="BI12" s="13"/>
      <c r="BJ12" s="113"/>
      <c r="BK12" s="130"/>
      <c r="BL12" s="146"/>
      <c r="BM12" s="130"/>
      <c r="BN12" s="309"/>
      <c r="BO12" s="136"/>
      <c r="BP12" s="136"/>
      <c r="BQ12" s="136"/>
      <c r="BR12" s="1"/>
      <c r="BS12" s="42"/>
      <c r="BT12" s="30"/>
      <c r="BU12" s="43"/>
      <c r="BV12" s="1"/>
      <c r="BW12" s="40"/>
      <c r="BX12" s="38"/>
      <c r="BY12" s="41"/>
      <c r="BZ12" s="1"/>
      <c r="CA12" s="42"/>
      <c r="CB12" s="43"/>
      <c r="CC12" s="17"/>
      <c r="CD12" s="12"/>
      <c r="CE12" s="18"/>
      <c r="CF12" s="13"/>
      <c r="CG12" s="23"/>
      <c r="CH12" s="23"/>
      <c r="CI12" s="13"/>
      <c r="CJ12" s="13"/>
      <c r="CK12" s="113"/>
      <c r="CL12" s="130"/>
      <c r="CM12" s="146"/>
      <c r="CN12" s="130"/>
      <c r="CO12" s="146"/>
      <c r="CP12" s="136"/>
      <c r="CQ12" s="136"/>
      <c r="CR12" s="136"/>
      <c r="CS12" s="1"/>
      <c r="CT12" s="42"/>
      <c r="CU12" s="30"/>
      <c r="CV12" s="43"/>
      <c r="CW12" s="1"/>
      <c r="CX12" s="40"/>
      <c r="CY12" s="38"/>
      <c r="CZ12" s="41"/>
      <c r="DA12" s="1"/>
      <c r="DB12" s="42"/>
      <c r="DC12" s="43"/>
      <c r="DD12" s="17"/>
      <c r="DE12" s="12"/>
      <c r="DF12" s="18"/>
      <c r="DG12" s="13"/>
      <c r="DH12" s="23"/>
      <c r="DI12" s="23"/>
      <c r="DJ12" s="13"/>
      <c r="DK12" s="13"/>
      <c r="DL12" s="113"/>
      <c r="DM12" s="130"/>
      <c r="DN12" s="146"/>
      <c r="DO12" s="130"/>
      <c r="DP12" s="146"/>
      <c r="DQ12" s="136"/>
      <c r="DR12" s="136"/>
      <c r="DS12" s="136"/>
      <c r="DT12" s="1"/>
      <c r="DU12" s="42"/>
      <c r="DV12" s="30"/>
      <c r="DW12" s="43"/>
      <c r="DX12" s="1"/>
      <c r="DY12" s="40"/>
      <c r="DZ12" s="258"/>
      <c r="EA12" s="41"/>
      <c r="EB12" s="1"/>
      <c r="EC12" s="42"/>
      <c r="ED12" s="43"/>
      <c r="EE12" s="260"/>
      <c r="EF12" s="12"/>
      <c r="EG12" s="18"/>
      <c r="EH12" s="13"/>
      <c r="EI12" s="23"/>
      <c r="EJ12" s="23"/>
      <c r="EK12" s="13"/>
      <c r="EL12" s="13"/>
      <c r="EM12" s="113"/>
      <c r="EN12" s="130"/>
      <c r="EO12" s="146"/>
      <c r="EP12" s="130"/>
      <c r="EQ12" s="146"/>
      <c r="ER12" s="136"/>
      <c r="ES12" s="136"/>
      <c r="ET12" s="136"/>
      <c r="EU12" s="1"/>
      <c r="EV12" s="42"/>
      <c r="EW12" s="30"/>
      <c r="EX12" s="43"/>
      <c r="EY12" s="1"/>
      <c r="EZ12" s="40"/>
      <c r="FA12" s="38"/>
      <c r="FB12" s="41"/>
      <c r="FC12" s="1"/>
      <c r="FD12" s="42"/>
      <c r="FE12" s="43"/>
      <c r="FF12" s="17"/>
      <c r="FG12" s="12"/>
      <c r="FH12" s="18"/>
      <c r="FI12" s="13"/>
      <c r="FJ12" s="23"/>
      <c r="FK12" s="23"/>
      <c r="FL12" s="13"/>
      <c r="FM12" s="13"/>
      <c r="FN12" s="113"/>
      <c r="FO12" s="130"/>
      <c r="FP12" s="146"/>
      <c r="FQ12" s="130"/>
      <c r="FR12" s="146"/>
      <c r="FS12" s="136"/>
      <c r="FT12" s="136"/>
      <c r="FU12" s="136"/>
      <c r="FV12" s="1"/>
      <c r="FW12" s="42"/>
      <c r="FX12" s="30"/>
      <c r="FY12" s="43"/>
      <c r="FZ12" s="1"/>
      <c r="GA12" s="40"/>
      <c r="GB12" s="38"/>
      <c r="GC12" s="41"/>
      <c r="GD12" s="1"/>
      <c r="GE12" s="42"/>
      <c r="GF12" s="43"/>
      <c r="GG12" s="17"/>
      <c r="GH12" s="12"/>
      <c r="GI12" s="18"/>
      <c r="GJ12" s="13"/>
      <c r="GK12" s="23"/>
      <c r="GL12" s="23"/>
      <c r="GM12" s="13"/>
      <c r="GN12" s="13"/>
      <c r="GO12" s="113"/>
      <c r="GP12" s="130"/>
      <c r="GQ12" s="146"/>
      <c r="GR12" s="136"/>
      <c r="GS12" s="136"/>
      <c r="GT12" s="136"/>
      <c r="GU12" s="1"/>
      <c r="GV12" s="42"/>
      <c r="GW12" s="30"/>
      <c r="GX12" s="43"/>
      <c r="GY12" s="1"/>
      <c r="GZ12" s="40"/>
      <c r="HA12" s="38"/>
      <c r="HB12" s="41"/>
      <c r="HC12" s="1"/>
      <c r="HD12" s="42"/>
      <c r="HE12" s="43"/>
      <c r="HF12" s="17"/>
      <c r="HG12" s="12"/>
      <c r="HH12" s="18"/>
      <c r="HI12" s="13"/>
      <c r="HJ12" s="23"/>
      <c r="HK12" s="23"/>
      <c r="HL12" s="13"/>
      <c r="HM12" s="13"/>
      <c r="HN12" s="113"/>
      <c r="HO12" s="130"/>
      <c r="HP12" s="146"/>
      <c r="HQ12" s="136"/>
      <c r="HR12" s="146"/>
      <c r="HS12" s="1"/>
      <c r="HT12" s="42"/>
      <c r="HU12" s="30"/>
      <c r="HV12" s="43"/>
      <c r="HW12" s="1"/>
      <c r="HX12" s="40"/>
      <c r="HY12" s="38"/>
      <c r="HZ12" s="41"/>
      <c r="IA12" s="1"/>
      <c r="IB12" s="8"/>
      <c r="IC12" s="17"/>
      <c r="ID12" s="12"/>
      <c r="IE12" s="18"/>
      <c r="IF12" s="13"/>
      <c r="IG12" s="23"/>
      <c r="IH12" s="23"/>
      <c r="II12" s="13"/>
      <c r="IJ12" s="13"/>
      <c r="IK12" s="113"/>
      <c r="IL12" s="130"/>
      <c r="IM12" s="146"/>
      <c r="IN12" s="136"/>
      <c r="IO12" s="146"/>
      <c r="IP12" s="1"/>
      <c r="IQ12" s="42"/>
      <c r="IR12" s="30"/>
      <c r="IS12" s="43"/>
      <c r="IT12" s="1"/>
      <c r="IU12" s="40"/>
      <c r="IV12" s="38"/>
      <c r="IW12" s="41"/>
      <c r="IX12" s="1"/>
      <c r="IY12" s="8"/>
      <c r="IZ12" s="17"/>
      <c r="JA12" s="12"/>
      <c r="JB12" s="18"/>
      <c r="JC12" s="13"/>
      <c r="JD12" s="23"/>
      <c r="JE12" s="23"/>
      <c r="JF12" s="13"/>
      <c r="JG12" s="13"/>
      <c r="JH12" s="113"/>
      <c r="JI12" s="130"/>
      <c r="JJ12" s="146"/>
      <c r="JK12" s="136"/>
      <c r="JL12" s="146"/>
      <c r="JM12" s="1"/>
      <c r="JN12" s="42"/>
      <c r="JO12" s="30"/>
      <c r="JP12" s="43"/>
      <c r="JQ12" s="1"/>
      <c r="JR12" s="40"/>
      <c r="JS12" s="38"/>
      <c r="JT12" s="41"/>
      <c r="JU12" s="1"/>
      <c r="JV12" s="8"/>
      <c r="JW12" s="17"/>
      <c r="JX12" s="12"/>
      <c r="JY12" s="18"/>
      <c r="JZ12" s="13"/>
      <c r="KA12" s="23"/>
      <c r="KB12" s="23"/>
      <c r="KC12" s="13"/>
      <c r="KD12" s="13"/>
      <c r="KE12" s="113"/>
      <c r="KF12" s="130"/>
      <c r="KG12" s="146"/>
      <c r="KH12" s="136"/>
      <c r="KI12" s="146"/>
      <c r="KJ12" s="1"/>
      <c r="KK12" s="42"/>
      <c r="KL12" s="30"/>
      <c r="KM12" s="43"/>
      <c r="KN12" s="1"/>
      <c r="KO12" s="40"/>
      <c r="KP12" s="38"/>
      <c r="KQ12" s="41"/>
      <c r="KR12" s="1"/>
      <c r="KS12" s="8"/>
      <c r="KT12" s="85"/>
      <c r="KU12" s="12"/>
      <c r="KV12" s="18"/>
      <c r="KW12" s="13"/>
      <c r="KX12" s="23"/>
      <c r="KY12" s="23"/>
      <c r="KZ12" s="13"/>
      <c r="LA12" s="13"/>
      <c r="LB12" s="113"/>
      <c r="LC12" s="130"/>
      <c r="LD12" s="146"/>
      <c r="LE12" s="136"/>
      <c r="LF12" s="146"/>
      <c r="LG12" s="1"/>
      <c r="LH12" s="42"/>
      <c r="LI12" s="30"/>
      <c r="LJ12" s="43"/>
      <c r="LK12" s="1"/>
      <c r="LL12" s="40"/>
      <c r="LM12" s="38"/>
      <c r="LN12" s="41"/>
      <c r="LO12" s="1"/>
      <c r="LP12" s="8"/>
      <c r="LQ12" s="85"/>
      <c r="LR12" s="12"/>
      <c r="LS12" s="18"/>
      <c r="LT12" s="13"/>
      <c r="LU12" s="23"/>
      <c r="LV12" s="23"/>
      <c r="LW12" s="13"/>
      <c r="LX12" s="13"/>
      <c r="LY12" s="113"/>
      <c r="LZ12" s="130"/>
      <c r="MA12" s="146"/>
      <c r="MB12" s="136"/>
      <c r="MC12" s="146"/>
      <c r="MD12" s="1"/>
      <c r="ME12" s="42"/>
      <c r="MF12" s="30"/>
      <c r="MG12" s="43"/>
      <c r="MH12" s="1"/>
      <c r="MI12" s="40"/>
      <c r="MJ12" s="38"/>
      <c r="MK12" s="41"/>
      <c r="ML12" s="1"/>
      <c r="MM12" s="8"/>
      <c r="MN12" s="85"/>
      <c r="MO12" s="12"/>
      <c r="MP12" s="18"/>
      <c r="MQ12" s="13"/>
      <c r="MR12" s="23"/>
      <c r="MS12" s="23"/>
      <c r="MT12" s="13"/>
      <c r="MU12" s="13"/>
      <c r="MV12" s="113"/>
      <c r="MW12" s="130"/>
      <c r="MX12" s="136"/>
      <c r="MY12" s="1"/>
      <c r="MZ12" s="42"/>
      <c r="NA12" s="30"/>
      <c r="NB12" s="43"/>
      <c r="NC12" s="1"/>
      <c r="ND12" s="12"/>
      <c r="NE12" s="18"/>
      <c r="NF12" s="13"/>
      <c r="NG12" s="23"/>
      <c r="NH12" s="23"/>
      <c r="NI12" s="13"/>
      <c r="NJ12" s="13"/>
      <c r="NK12" s="113"/>
      <c r="NL12" s="1"/>
      <c r="NM12" s="42"/>
      <c r="NN12" s="30"/>
      <c r="NO12" s="43"/>
      <c r="NP12" s="1"/>
      <c r="NQ12" s="40"/>
      <c r="NR12" s="38"/>
      <c r="NS12" s="41"/>
      <c r="NT12" s="1"/>
      <c r="NU12" s="8"/>
      <c r="NV12" s="85"/>
      <c r="NW12" s="85"/>
      <c r="NX12" s="85"/>
      <c r="OA12" s="94"/>
      <c r="OC12" s="94"/>
      <c r="OD12" s="94"/>
      <c r="OE12" s="94"/>
      <c r="OG12" s="94"/>
      <c r="OH12" s="94"/>
      <c r="OI12" s="91"/>
      <c r="OL12" s="84"/>
    </row>
    <row r="13" spans="1:402" x14ac:dyDescent="0.25">
      <c r="B13" s="78" t="s">
        <v>328</v>
      </c>
      <c r="C13" s="79">
        <f>SUM(C15:C308)</f>
        <v>5488130</v>
      </c>
      <c r="D13" s="79">
        <f>SUM(D15:D308)</f>
        <v>8567597972.785923</v>
      </c>
      <c r="E13" s="79">
        <f>SUM(E15:E308)</f>
        <v>779336000.90850198</v>
      </c>
      <c r="F13" s="24">
        <f>SUM(F15:F308)</f>
        <v>-3676873</v>
      </c>
      <c r="G13" s="80"/>
      <c r="H13" s="10">
        <f>SUM(H15:H308)</f>
        <v>8563921099.785923</v>
      </c>
      <c r="I13" s="24"/>
      <c r="J13" s="60">
        <f>SUM(J15:J308)</f>
        <v>2269000015.0000014</v>
      </c>
      <c r="K13" s="24"/>
      <c r="L13" s="60">
        <f>SUM(L15:L308)</f>
        <v>113999999.98524649</v>
      </c>
      <c r="M13" s="24"/>
      <c r="N13" s="24">
        <f>SUM(N15:N308)</f>
        <v>10946921114.771175</v>
      </c>
      <c r="O13" s="351">
        <f>N13/C13</f>
        <v>1994.6541198497805</v>
      </c>
      <c r="P13" s="81"/>
      <c r="Q13" s="314">
        <f>N13-ND13</f>
        <v>10946921114.771175</v>
      </c>
      <c r="R13" s="29">
        <f>Q13/$OE13-1</f>
        <v>0.2716843423876234</v>
      </c>
      <c r="S13" s="315">
        <f>Q13/C13</f>
        <v>1994.6541198497805</v>
      </c>
      <c r="T13" s="81"/>
      <c r="U13" s="65">
        <f>SUM(U15:U308)</f>
        <v>0</v>
      </c>
      <c r="V13" s="24">
        <f>SUM(V15:V308)</f>
        <v>0</v>
      </c>
      <c r="W13" s="60">
        <f>SUM(W15:W308)</f>
        <v>-184340840.25158346</v>
      </c>
      <c r="X13" s="81"/>
      <c r="Y13" s="65">
        <f>SUM(Y15:Y308)</f>
        <v>10762580274.519583</v>
      </c>
      <c r="Z13" s="60">
        <f>Y13/12</f>
        <v>896881689.5432986</v>
      </c>
      <c r="AA13" s="24"/>
      <c r="AB13" s="12"/>
      <c r="AC13" s="78" t="s">
        <v>328</v>
      </c>
      <c r="AD13" s="79">
        <f>SUM(AD15:AD308)</f>
        <v>5488130</v>
      </c>
      <c r="AE13" s="302">
        <f>SUM(AE15:AE308)</f>
        <v>8567597972.785923</v>
      </c>
      <c r="AF13" s="79">
        <f>SUM(AF15:AF308)</f>
        <v>779336000.90850198</v>
      </c>
      <c r="AG13" s="24">
        <f>SUM(AG15:AG308)</f>
        <v>-18831955</v>
      </c>
      <c r="AH13" s="80"/>
      <c r="AI13" s="10">
        <f>SUM(AI15:AI308)</f>
        <v>8548766599.785924</v>
      </c>
      <c r="AJ13" s="24"/>
      <c r="AK13" s="60">
        <f>SUM(AK15:AK308)</f>
        <v>2269000015.0000014</v>
      </c>
      <c r="AL13" s="24"/>
      <c r="AM13" s="310">
        <f>SUM(AM15:AM308)</f>
        <v>113999999.99999999</v>
      </c>
      <c r="AN13" s="24"/>
      <c r="AO13" s="24">
        <f>SUM(AO15:AO308)</f>
        <v>10931766614.785906</v>
      </c>
      <c r="AP13" s="189">
        <f>AO13/AD13</f>
        <v>1991.8927967788493</v>
      </c>
      <c r="AQ13" s="81"/>
      <c r="AR13" s="314">
        <f>AO13-OE13</f>
        <v>2323560356.4482269</v>
      </c>
      <c r="AS13" s="29">
        <f t="shared" ref="AS13" si="0">AR13/$OE13</f>
        <v>0.26992387109657001</v>
      </c>
      <c r="AT13" s="315">
        <f>AR13/AD13</f>
        <v>423.37924875107313</v>
      </c>
      <c r="AU13" s="81"/>
      <c r="AV13" s="65">
        <f>SUM(AV15:AV308)</f>
        <v>0</v>
      </c>
      <c r="AW13" s="24">
        <f>SUM(AW15:AW308)</f>
        <v>0</v>
      </c>
      <c r="AX13" s="60">
        <f>SUM(AX15:AX308)</f>
        <v>-184340840.25158346</v>
      </c>
      <c r="AY13" s="81"/>
      <c r="AZ13" s="65">
        <f>SUM(AZ15:AZ308)</f>
        <v>10747425774.534336</v>
      </c>
      <c r="BA13" s="60">
        <f>AZ13/12</f>
        <v>895618814.54452801</v>
      </c>
      <c r="BB13" s="24"/>
      <c r="BC13" s="12"/>
      <c r="BD13" s="78" t="s">
        <v>328</v>
      </c>
      <c r="BE13" s="79">
        <f>SUM(BE15:BE308)</f>
        <v>5488130</v>
      </c>
      <c r="BF13" s="302">
        <f>SUM(BF15:BF308)</f>
        <v>8217578245.254302</v>
      </c>
      <c r="BG13" s="79">
        <f>SUM(BG15:BG308)</f>
        <v>779336000.90850198</v>
      </c>
      <c r="BH13" s="24">
        <f>SUM(BH15:BH308)</f>
        <v>-18831373</v>
      </c>
      <c r="BI13" s="80"/>
      <c r="BJ13" s="10">
        <f>SUM(BJ15:BJ308)</f>
        <v>8198746872.254302</v>
      </c>
      <c r="BK13" s="24"/>
      <c r="BL13" s="60">
        <f>SUM(BL15:BL308)</f>
        <v>2269000015.0000014</v>
      </c>
      <c r="BM13" s="24"/>
      <c r="BN13" s="310">
        <f>SUM(BN15:BN308)</f>
        <v>113999999.99999999</v>
      </c>
      <c r="BO13" s="24"/>
      <c r="BP13" s="24">
        <f>SUM(BP15:BP308)</f>
        <v>10581746887.254313</v>
      </c>
      <c r="BQ13" s="189">
        <f>BP13/BE13</f>
        <v>1928.1152026745563</v>
      </c>
      <c r="BR13" s="81"/>
      <c r="BS13" s="67">
        <f t="shared" ref="BS13" si="1">BP13-ND13</f>
        <v>10581746887.254313</v>
      </c>
      <c r="BT13" s="34">
        <f t="shared" ref="BT13" si="2">BS13/$OE13</f>
        <v>1.2292627023202558</v>
      </c>
      <c r="BU13" s="61">
        <f>BS13/BE13</f>
        <v>1928.1152026745563</v>
      </c>
      <c r="BV13" s="81"/>
      <c r="BW13" s="65">
        <f>SUM(BW15:BW308)</f>
        <v>0</v>
      </c>
      <c r="BX13" s="24">
        <f>SUM(BX15:BX308)</f>
        <v>0</v>
      </c>
      <c r="BY13" s="60">
        <f>SUM(BY15:BY308)</f>
        <v>-184340840.25158346</v>
      </c>
      <c r="BZ13" s="81"/>
      <c r="CA13" s="65">
        <f>SUM(CA15:CA308)</f>
        <v>10397406047.002724</v>
      </c>
      <c r="CB13" s="60">
        <f>CA13/12</f>
        <v>866450503.9168936</v>
      </c>
      <c r="CC13" s="24"/>
      <c r="CD13" s="12"/>
      <c r="CE13" s="78" t="s">
        <v>328</v>
      </c>
      <c r="CF13" s="79">
        <f>SUM(CF15:CF308)</f>
        <v>5488130</v>
      </c>
      <c r="CG13" s="79">
        <f>SUM(CG15:CG308)</f>
        <v>7895458791.7294512</v>
      </c>
      <c r="CH13" s="79">
        <f>SUM(CH15:CH308)</f>
        <v>779336000.90850198</v>
      </c>
      <c r="CI13" s="24">
        <f>SUM(CI15:CI308)</f>
        <v>-18831373</v>
      </c>
      <c r="CJ13" s="80"/>
      <c r="CK13" s="10">
        <f>SUM(CK15:CK308)</f>
        <v>7876627418.7294512</v>
      </c>
      <c r="CL13" s="24"/>
      <c r="CM13" s="60">
        <f>SUM(CM15:CM308)</f>
        <v>2269000015.0000014</v>
      </c>
      <c r="CN13" s="24"/>
      <c r="CO13" s="60">
        <f>SUM(CO15:CO308)</f>
        <v>118000000.00999998</v>
      </c>
      <c r="CP13" s="24"/>
      <c r="CQ13" s="24">
        <f>SUM(CQ15:CQ308)</f>
        <v>10263627433.739454</v>
      </c>
      <c r="CR13" s="189">
        <f>CQ13/CF13</f>
        <v>1870.1502030271613</v>
      </c>
      <c r="CS13" s="81"/>
      <c r="CT13" s="67">
        <f t="shared" ref="CT13" si="3">CQ13-OE13</f>
        <v>1655421175.4017754</v>
      </c>
      <c r="CU13" s="34">
        <f t="shared" ref="CU13" si="4">CT13/$OE13</f>
        <v>0.19230733159981833</v>
      </c>
      <c r="CV13" s="61">
        <f t="shared" ref="CV13" si="5">CT13/CF13</f>
        <v>301.63665499938509</v>
      </c>
      <c r="CW13" s="81"/>
      <c r="CX13" s="65">
        <f>SUM(CX15:CX308)</f>
        <v>0</v>
      </c>
      <c r="CY13" s="24">
        <f>SUM(CY15:CY308)</f>
        <v>0</v>
      </c>
      <c r="CZ13" s="60">
        <f>SUM(CZ15:CZ308)</f>
        <v>-184340840.25158346</v>
      </c>
      <c r="DA13" s="81"/>
      <c r="DB13" s="65">
        <f>SUM(DB15:DB308)</f>
        <v>10079286593.487864</v>
      </c>
      <c r="DC13" s="60">
        <f>DB13/12</f>
        <v>839940549.457322</v>
      </c>
      <c r="DD13" s="24"/>
      <c r="DE13" s="12"/>
      <c r="DF13" s="269" t="s">
        <v>328</v>
      </c>
      <c r="DG13" s="270">
        <f>SUM(DG15:DG308)</f>
        <v>5488130</v>
      </c>
      <c r="DH13" s="270">
        <f>SUM(DH15:DH308)</f>
        <v>7818868984.4561138</v>
      </c>
      <c r="DI13" s="270">
        <f>SUM(DI15:DI308)</f>
        <v>779336000.90850198</v>
      </c>
      <c r="DJ13" s="259">
        <f>SUM(DJ15:DJ308)</f>
        <v>-37404054</v>
      </c>
      <c r="DK13" s="271"/>
      <c r="DL13" s="10">
        <f>SUM(DL15:DL308)</f>
        <v>7781465512.4561138</v>
      </c>
      <c r="DM13" s="259"/>
      <c r="DN13" s="60">
        <f>SUM(DN15:DN308)</f>
        <v>2269000015.0000014</v>
      </c>
      <c r="DO13" s="259"/>
      <c r="DP13" s="60">
        <f>SUM(DP15:DP308)</f>
        <v>547000000</v>
      </c>
      <c r="DQ13" s="259"/>
      <c r="DR13" s="259">
        <f>SUM(DR15:DR308)</f>
        <v>10597465527.456116</v>
      </c>
      <c r="DS13" s="272">
        <f>DR13/DG13</f>
        <v>1930.9793185394872</v>
      </c>
      <c r="DT13" s="273"/>
      <c r="DU13" s="274">
        <f t="shared" ref="DU13" si="6">DR13-$MC13</f>
        <v>1092404765.7150517</v>
      </c>
      <c r="DV13" s="34">
        <f t="shared" ref="DV13" si="7">DU13/OE13</f>
        <v>0.12690271735263983</v>
      </c>
      <c r="DW13" s="194">
        <f t="shared" ref="DW13" si="8">DU13/DG13</f>
        <v>199.04863144915512</v>
      </c>
      <c r="DX13" s="273"/>
      <c r="DY13" s="65">
        <f>SUM(DY15:DY308)</f>
        <v>297361346.12021661</v>
      </c>
      <c r="DZ13" s="259">
        <f>SUM(DZ15:DZ308)</f>
        <v>113020505.86863339</v>
      </c>
      <c r="EA13" s="60">
        <f>SUM(EA15:EA308)</f>
        <v>-184340840.25158346</v>
      </c>
      <c r="EB13" s="273"/>
      <c r="EC13" s="65">
        <f>SUM(EC15:EC308)</f>
        <v>10413124687.204533</v>
      </c>
      <c r="ED13" s="60">
        <f>EC13/12</f>
        <v>867760390.60037768</v>
      </c>
      <c r="EE13" s="259"/>
      <c r="EF13" s="12"/>
      <c r="EG13" s="78" t="s">
        <v>328</v>
      </c>
      <c r="EH13" s="79">
        <f>SUM(EH15:EH308)</f>
        <v>5488130</v>
      </c>
      <c r="EI13" s="79">
        <f>SUM(EI15:EI308)</f>
        <v>7824247351.8561163</v>
      </c>
      <c r="EJ13" s="79">
        <f>SUM(EJ15:EJ308)</f>
        <v>779336000.90850198</v>
      </c>
      <c r="EK13" s="24">
        <f>SUM(EK15:EK308)</f>
        <v>-37404054</v>
      </c>
      <c r="EL13" s="80"/>
      <c r="EM13" s="10">
        <f>SUM(EM15:EM308)</f>
        <v>7786843879.8561163</v>
      </c>
      <c r="EN13" s="24"/>
      <c r="EO13" s="60">
        <f>SUM(EO15:EO308)</f>
        <v>2269000015.0000014</v>
      </c>
      <c r="EP13" s="24"/>
      <c r="EQ13" s="60">
        <f>SUM(EQ15:EQ308)</f>
        <v>547000000</v>
      </c>
      <c r="ER13" s="24"/>
      <c r="ES13" s="24">
        <f>SUM(ES15:ES308)</f>
        <v>10602843894.856121</v>
      </c>
      <c r="ET13" s="189">
        <f>ES13/EH13</f>
        <v>1931.9593185394881</v>
      </c>
      <c r="EU13" s="81"/>
      <c r="EV13" s="67">
        <f>ES13-OE13</f>
        <v>1994637636.5184422</v>
      </c>
      <c r="EW13" s="34">
        <f>EV13/OE13</f>
        <v>0.23171350414454689</v>
      </c>
      <c r="EX13" s="61">
        <f>EV13/EH13</f>
        <v>363.44577051171206</v>
      </c>
      <c r="EY13" s="81"/>
      <c r="EZ13" s="65">
        <f>SUM(EZ15:EZ308)</f>
        <v>297361346.12021661</v>
      </c>
      <c r="FA13" s="24">
        <f>SUM(FA15:FA308)</f>
        <v>113020505.86863339</v>
      </c>
      <c r="FB13" s="60">
        <f>SUM(FB15:FB308)</f>
        <v>-184340840.25158346</v>
      </c>
      <c r="FC13" s="81"/>
      <c r="FD13" s="65">
        <f>SUM(FD15:FD308)</f>
        <v>10418503054.604532</v>
      </c>
      <c r="FE13" s="60">
        <f>FD13/12</f>
        <v>868208587.88371098</v>
      </c>
      <c r="FF13" s="24"/>
      <c r="FG13" s="12"/>
      <c r="FH13" s="78" t="s">
        <v>328</v>
      </c>
      <c r="FI13" s="79">
        <f>SUM(FI15:FI308)</f>
        <v>5488130</v>
      </c>
      <c r="FJ13" s="79">
        <f>SUM(FJ15:FJ308)</f>
        <v>7050543821.7161179</v>
      </c>
      <c r="FK13" s="79">
        <f>SUM(FK15:FK308)</f>
        <v>779336000.90850198</v>
      </c>
      <c r="FL13" s="24">
        <f>SUM(FL15:FL308)</f>
        <v>-37262547</v>
      </c>
      <c r="FM13" s="80"/>
      <c r="FN13" s="10">
        <f>SUM(FN15:FN308)</f>
        <v>7013281274.7161179</v>
      </c>
      <c r="FO13" s="24"/>
      <c r="FP13" s="60">
        <f>SUM(FP15:FP308)</f>
        <v>2269000015.0000014</v>
      </c>
      <c r="FQ13" s="24"/>
      <c r="FR13" s="60">
        <f>SUM(FR15:FR308)</f>
        <v>547000000</v>
      </c>
      <c r="FS13" s="24"/>
      <c r="FT13" s="24">
        <f>SUM(FT15:FT308)</f>
        <v>9829281289.716114</v>
      </c>
      <c r="FU13" s="189">
        <f>FT13/FI13</f>
        <v>1791.0073722226175</v>
      </c>
      <c r="FV13" s="81"/>
      <c r="FW13" s="67">
        <f t="shared" ref="FW13" si="9">FT13-OE13</f>
        <v>1221075031.3784351</v>
      </c>
      <c r="FX13" s="34">
        <f t="shared" ref="FX13" si="10">FW13/OE13</f>
        <v>0.14185011310524007</v>
      </c>
      <c r="FY13" s="61">
        <f>FW13/FI13</f>
        <v>222.49382419484144</v>
      </c>
      <c r="FZ13" s="81"/>
      <c r="GA13" s="65">
        <f>SUM(GA15:GA308)</f>
        <v>297414319.89095575</v>
      </c>
      <c r="GB13" s="24">
        <f>SUM(GB15:GB308)</f>
        <v>112997849.83530006</v>
      </c>
      <c r="GC13" s="60">
        <f>SUM(GC15:GC308)</f>
        <v>-184416470.05565596</v>
      </c>
      <c r="GD13" s="81"/>
      <c r="GE13" s="65">
        <f>SUM(GE15:GE308)</f>
        <v>9644864819.6604595</v>
      </c>
      <c r="GF13" s="60">
        <f>GE13/12</f>
        <v>803738734.97170496</v>
      </c>
      <c r="GG13" s="24"/>
      <c r="GH13" s="12"/>
      <c r="GI13" s="78" t="s">
        <v>328</v>
      </c>
      <c r="GJ13" s="79">
        <f>SUM(GJ15:GJ308)</f>
        <v>5488130</v>
      </c>
      <c r="GK13" s="79">
        <f>SUM(GK15:GK308)</f>
        <v>7050543821.7161179</v>
      </c>
      <c r="GL13" s="79">
        <f>SUM(GL15:GL308)</f>
        <v>779336000.90850198</v>
      </c>
      <c r="GM13" s="24">
        <f>SUM(GM15:GM308)</f>
        <v>-37262547</v>
      </c>
      <c r="GN13" s="80"/>
      <c r="GO13" s="10">
        <f>SUM(GO15:GO308)</f>
        <v>7013281274.7161179</v>
      </c>
      <c r="GP13" s="24"/>
      <c r="GQ13" s="60">
        <f>SUM(GQ15:GQ308)</f>
        <v>2269000015.0000014</v>
      </c>
      <c r="GR13" s="24"/>
      <c r="GS13" s="24">
        <f>SUM(GS15:GS308)</f>
        <v>9282281289.7161217</v>
      </c>
      <c r="GT13" s="189">
        <f>GS13/GJ13</f>
        <v>1691.337721540146</v>
      </c>
      <c r="GU13" s="81"/>
      <c r="GV13" s="67">
        <f>GS13-OE13</f>
        <v>674075031.37844276</v>
      </c>
      <c r="GW13" s="34">
        <f>GV13/OE13</f>
        <v>7.8306096665092292E-2</v>
      </c>
      <c r="GX13" s="61">
        <f>GV13/GJ13</f>
        <v>122.82417351236992</v>
      </c>
      <c r="GY13" s="81"/>
      <c r="GZ13" s="65">
        <f>SUM(GZ15:GZ308)</f>
        <v>297414319.89095575</v>
      </c>
      <c r="HA13" s="24">
        <f>SUM(HA15:HA308)</f>
        <v>112997849.83530006</v>
      </c>
      <c r="HB13" s="60">
        <f>SUM(HB15:HB308)</f>
        <v>-184416470.05565596</v>
      </c>
      <c r="HC13" s="81"/>
      <c r="HD13" s="65">
        <f>SUM(HD15:HD308)</f>
        <v>9097864819.6604671</v>
      </c>
      <c r="HE13" s="60">
        <f>HD13/12</f>
        <v>758155401.6383723</v>
      </c>
      <c r="HF13" s="24"/>
      <c r="HG13" s="12"/>
      <c r="HH13" s="78" t="s">
        <v>328</v>
      </c>
      <c r="HI13" s="79">
        <f>SUM(HI15:HI308)</f>
        <v>5488130</v>
      </c>
      <c r="HJ13" s="79">
        <f>SUM(HJ15:HJ308)</f>
        <v>7050543821.7161179</v>
      </c>
      <c r="HK13" s="79">
        <f>SUM(HK15:HK308)</f>
        <v>779336000.90850151</v>
      </c>
      <c r="HL13" s="24">
        <f>SUM(HL15:HL308)</f>
        <v>-79310334</v>
      </c>
      <c r="HM13" s="80"/>
      <c r="HN13" s="10">
        <f>SUM(HN15:HN308)</f>
        <v>6971233487.7161179</v>
      </c>
      <c r="HO13" s="24"/>
      <c r="HP13" s="60">
        <f>SUM(HP15:HP308)</f>
        <v>2269000015.0000014</v>
      </c>
      <c r="HQ13" s="24"/>
      <c r="HR13" s="60">
        <f>SUM(HR15:HR308)</f>
        <v>9240233502.7161198</v>
      </c>
      <c r="HS13" s="81"/>
      <c r="HT13" s="67">
        <f>HR13-OE13</f>
        <v>632027244.37844086</v>
      </c>
      <c r="HU13" s="32">
        <f>HT13/OE13</f>
        <v>7.3421480086664534E-2</v>
      </c>
      <c r="HV13" s="114">
        <f>HT13/HI13</f>
        <v>115.16258623218489</v>
      </c>
      <c r="HW13" s="81"/>
      <c r="HX13" s="65" t="e">
        <f>SUM(HX15:HX308)</f>
        <v>#REF!</v>
      </c>
      <c r="HY13" s="24" t="e">
        <f>SUM(HY15:HY308)</f>
        <v>#REF!</v>
      </c>
      <c r="HZ13" s="60" t="e">
        <f>SUM(HZ15:HZ308)</f>
        <v>#REF!</v>
      </c>
      <c r="IA13" s="81"/>
      <c r="IB13" s="10" t="e">
        <f>SUM(IB15:IB308)</f>
        <v>#REF!</v>
      </c>
      <c r="IC13" s="24"/>
      <c r="ID13" s="12"/>
      <c r="IE13" s="78" t="s">
        <v>328</v>
      </c>
      <c r="IF13" s="79">
        <f>SUM(IF15:IF308)</f>
        <v>5488130</v>
      </c>
      <c r="IG13" s="79">
        <f>SUM(IG15:IG308)</f>
        <v>7050920843.6013832</v>
      </c>
      <c r="IH13" s="79">
        <f>SUM(IH15:IH308)</f>
        <v>779347362.89055073</v>
      </c>
      <c r="II13" s="24">
        <f>SUM(II15:II308)</f>
        <v>-79310334</v>
      </c>
      <c r="IJ13" s="80"/>
      <c r="IK13" s="10">
        <f>SUM(IK15:IK308)</f>
        <v>6971610509.6013842</v>
      </c>
      <c r="IL13" s="24"/>
      <c r="IM13" s="60">
        <f>SUM(IM15:IM308)</f>
        <v>2250834156.9930577</v>
      </c>
      <c r="IN13" s="24"/>
      <c r="IO13" s="60">
        <f>SUM(IO15:IO308)</f>
        <v>9222444666.5944347</v>
      </c>
      <c r="IP13" s="81"/>
      <c r="IQ13" s="67">
        <f>IO13-OE13</f>
        <v>614238408.25675583</v>
      </c>
      <c r="IR13" s="32">
        <f>IQ13/OE13</f>
        <v>7.1354982655279772E-2</v>
      </c>
      <c r="IS13" s="114">
        <f>IQ13/IF13</f>
        <v>111.9212570140933</v>
      </c>
      <c r="IT13" s="81"/>
      <c r="IU13" s="65" t="e">
        <f>SUM(IU15:IU308)</f>
        <v>#REF!</v>
      </c>
      <c r="IV13" s="24" t="e">
        <f>SUM(IV15:IV308)</f>
        <v>#REF!</v>
      </c>
      <c r="IW13" s="60" t="e">
        <f>SUM(IW15:IW308)</f>
        <v>#REF!</v>
      </c>
      <c r="IX13" s="81"/>
      <c r="IY13" s="10" t="e">
        <f>SUM(IY15:IY308)</f>
        <v>#REF!</v>
      </c>
      <c r="IZ13" s="24"/>
      <c r="JA13" s="12"/>
      <c r="JB13" s="78" t="s">
        <v>328</v>
      </c>
      <c r="JC13" s="79">
        <f>SUM(JC15:JC308)</f>
        <v>5488130</v>
      </c>
      <c r="JD13" s="79">
        <f>SUM(JD15:JD308)</f>
        <v>7046946155.2441454</v>
      </c>
      <c r="JE13" s="79">
        <f>SUM(JE15:JE308)</f>
        <v>781186910.0725919</v>
      </c>
      <c r="JF13" s="24">
        <f>SUM(JF15:JF308)</f>
        <v>-79310334</v>
      </c>
      <c r="JG13" s="80"/>
      <c r="JH13" s="10">
        <f>SUM(JH15:JH308)</f>
        <v>6967635821.2441454</v>
      </c>
      <c r="JI13" s="24"/>
      <c r="JJ13" s="60">
        <f>SUM(JJ15:JJ308)</f>
        <v>2250834156.9930577</v>
      </c>
      <c r="JK13" s="24"/>
      <c r="JL13" s="60">
        <f>SUM(JL15:JL308)</f>
        <v>9218469978.2371979</v>
      </c>
      <c r="JM13" s="81"/>
      <c r="JN13" s="67">
        <f>JL13-OE13</f>
        <v>610263719.89951897</v>
      </c>
      <c r="JO13" s="32">
        <f>JN13/OE13</f>
        <v>7.0893250183037118E-2</v>
      </c>
      <c r="JP13" s="114">
        <f>JN13/JC13</f>
        <v>111.19702337581634</v>
      </c>
      <c r="JQ13" s="81"/>
      <c r="JR13" s="65" t="e">
        <f>SUM(JR15:JR308)</f>
        <v>#REF!</v>
      </c>
      <c r="JS13" s="24" t="e">
        <f>SUM(JS15:JS308)</f>
        <v>#REF!</v>
      </c>
      <c r="JT13" s="60" t="e">
        <f>SUM(JT15:JT308)</f>
        <v>#REF!</v>
      </c>
      <c r="JU13" s="81"/>
      <c r="JV13" s="10" t="e">
        <f>SUM(JV15:JV308)</f>
        <v>#REF!</v>
      </c>
      <c r="JW13" s="24"/>
      <c r="JX13" s="12"/>
      <c r="JY13" s="78" t="s">
        <v>328</v>
      </c>
      <c r="JZ13" s="79">
        <f>SUM(JZ15:JZ308)</f>
        <v>5488130</v>
      </c>
      <c r="KA13" s="79">
        <f>SUM(KA15:KA308)</f>
        <v>7043313495.9574804</v>
      </c>
      <c r="KB13" s="79">
        <f>SUM(KB15:KB308)</f>
        <v>781186910.0725919</v>
      </c>
      <c r="KC13" s="24">
        <f>SUM(KC15:KC308)</f>
        <v>-79310334</v>
      </c>
      <c r="KD13" s="80"/>
      <c r="KE13" s="10">
        <f>SUM(KE15:KE308)</f>
        <v>6964003161.9574795</v>
      </c>
      <c r="KF13" s="24"/>
      <c r="KG13" s="60">
        <f>SUM(KG15:KG308)</f>
        <v>2250834156.9930577</v>
      </c>
      <c r="KH13" s="24"/>
      <c r="KI13" s="60">
        <f>SUM(KI15:KI308)</f>
        <v>9214837318.9505348</v>
      </c>
      <c r="KJ13" s="81"/>
      <c r="KK13" s="67">
        <f>KI13-OE13</f>
        <v>606631060.61285591</v>
      </c>
      <c r="KL13" s="32">
        <f>KK13/OE13</f>
        <v>7.047125061917392E-2</v>
      </c>
      <c r="KM13" s="114">
        <f>KK13/JZ13</f>
        <v>110.53511134263509</v>
      </c>
      <c r="KN13" s="81"/>
      <c r="KO13" s="65" t="e">
        <f>SUM(KO15:KO308)</f>
        <v>#REF!</v>
      </c>
      <c r="KP13" s="24" t="e">
        <f>SUM(KP15:KP308)</f>
        <v>#REF!</v>
      </c>
      <c r="KQ13" s="60" t="e">
        <f>SUM(KQ15:KQ308)</f>
        <v>#REF!</v>
      </c>
      <c r="KR13" s="81"/>
      <c r="KS13" s="10" t="e">
        <f>SUM(KS15:KS308)</f>
        <v>#REF!</v>
      </c>
      <c r="KT13" s="86"/>
      <c r="KU13" s="12"/>
      <c r="KV13" s="78" t="s">
        <v>328</v>
      </c>
      <c r="KW13" s="79">
        <f>SUM(KW15:KW308)</f>
        <v>5485987</v>
      </c>
      <c r="KX13" s="79">
        <f>SUM(KX15:KX308)</f>
        <v>7059915976.2770109</v>
      </c>
      <c r="KY13" s="79">
        <f>SUM(KY15:KY308)</f>
        <v>778710435.813187</v>
      </c>
      <c r="KZ13" s="24">
        <f>SUM(KZ15:KZ308)</f>
        <v>-79310334</v>
      </c>
      <c r="LA13" s="80"/>
      <c r="LB13" s="10">
        <f>SUM(LB15:LB308)</f>
        <v>6980605642.2770109</v>
      </c>
      <c r="LC13" s="24"/>
      <c r="LD13" s="60">
        <f>SUM(LD15:LD308)</f>
        <v>2277834156.9930568</v>
      </c>
      <c r="LE13" s="24"/>
      <c r="LF13" s="60">
        <f>SUM(LF15:LF308)</f>
        <v>9258439799.2700748</v>
      </c>
      <c r="LG13" s="81"/>
      <c r="LH13" s="65">
        <f>(LB13+LD13)-OE13</f>
        <v>650233540.93238831</v>
      </c>
      <c r="LI13" s="32">
        <f>LH13/OE13</f>
        <v>7.5536473153462069E-2</v>
      </c>
      <c r="LJ13" s="114">
        <f>LH13/KW13</f>
        <v>118.52626353879225</v>
      </c>
      <c r="LK13" s="81"/>
      <c r="LL13" s="65">
        <f>SUM(LL15:LL308)</f>
        <v>298237939.1892001</v>
      </c>
      <c r="LM13" s="24">
        <f>SUM(LM15:LM308)</f>
        <v>113268068.01000006</v>
      </c>
      <c r="LN13" s="60">
        <f>SUM(LN15:LN308)</f>
        <v>-184969871.1791999</v>
      </c>
      <c r="LO13" s="81"/>
      <c r="LP13" s="10">
        <f>SUM(LP15:LP308)</f>
        <v>9073469928.090868</v>
      </c>
      <c r="LQ13" s="86"/>
      <c r="LR13" s="12"/>
      <c r="LS13" s="78" t="s">
        <v>328</v>
      </c>
      <c r="LT13" s="79">
        <v>5488130</v>
      </c>
      <c r="LU13" s="79">
        <v>7305854980.7410593</v>
      </c>
      <c r="LV13" s="79">
        <v>780846919.95580542</v>
      </c>
      <c r="LW13" s="24">
        <v>-79794234</v>
      </c>
      <c r="LX13" s="80"/>
      <c r="LY13" s="10">
        <v>7226060746.7410612</v>
      </c>
      <c r="LZ13" s="24"/>
      <c r="MA13" s="60">
        <v>2279000014.9999995</v>
      </c>
      <c r="MB13" s="24"/>
      <c r="MC13" s="60">
        <v>9505060761.7410641</v>
      </c>
      <c r="MD13" s="81"/>
      <c r="ME13" s="65">
        <v>1124404575.4229813</v>
      </c>
      <c r="MF13" s="32">
        <v>0.13416665120550331</v>
      </c>
      <c r="MG13" s="114">
        <v>204.87936244640366</v>
      </c>
      <c r="MH13" s="81"/>
      <c r="MI13" s="65">
        <v>298258390.1892001</v>
      </c>
      <c r="MJ13" s="24">
        <v>113294108.95000006</v>
      </c>
      <c r="MK13" s="60">
        <v>-184964281.23919991</v>
      </c>
      <c r="ML13" s="81"/>
      <c r="MM13" s="10">
        <v>9320096480.5018616</v>
      </c>
      <c r="MN13" s="86"/>
      <c r="MO13" s="12"/>
      <c r="MP13" s="78" t="s">
        <v>328</v>
      </c>
      <c r="MQ13" s="79">
        <v>5488130</v>
      </c>
      <c r="MR13" s="79">
        <v>7305837157.1719427</v>
      </c>
      <c r="MS13" s="79">
        <v>782544506.42362666</v>
      </c>
      <c r="MT13" s="24">
        <v>-79794234</v>
      </c>
      <c r="MU13" s="80"/>
      <c r="MV13" s="10">
        <v>7226042923.1719427</v>
      </c>
      <c r="MW13" s="24"/>
      <c r="MX13" s="24">
        <v>2279000014.9999995</v>
      </c>
      <c r="MY13" s="81"/>
      <c r="MZ13" s="65">
        <v>1124386751.8538628</v>
      </c>
      <c r="NA13" s="32">
        <v>0.13416452445448021</v>
      </c>
      <c r="NB13" s="114">
        <v>204.87611478843664</v>
      </c>
      <c r="NC13" s="81"/>
      <c r="ND13" s="12"/>
      <c r="NE13" s="78" t="s">
        <v>328</v>
      </c>
      <c r="NF13" s="79">
        <f>SUM(NF15:NF308)</f>
        <v>5485987</v>
      </c>
      <c r="NG13" s="79">
        <f>SUM(NG15:NG308)</f>
        <v>9444275794.2600918</v>
      </c>
      <c r="NH13" s="79">
        <f>SUM(NH15:NH308)</f>
        <v>782098302.15260863</v>
      </c>
      <c r="NI13" s="24">
        <f>SUM(NI15:NI308)</f>
        <v>-77344727</v>
      </c>
      <c r="NJ13" s="80"/>
      <c r="NK13" s="10">
        <f>SUM(NK15:NK308)</f>
        <v>9366931067.2600918</v>
      </c>
      <c r="NL13" s="81"/>
      <c r="NM13" s="65">
        <f>NK13-OE13</f>
        <v>758724808.92241287</v>
      </c>
      <c r="NN13" s="32">
        <f>NM13/OE13</f>
        <v>8.8139710661269563E-2</v>
      </c>
      <c r="NO13" s="114">
        <f>NM13/NF13</f>
        <v>138.30233446094803</v>
      </c>
      <c r="NP13" s="81"/>
      <c r="NQ13" s="65">
        <f>SUM(NQ15:NQ308)</f>
        <v>283956786.69005811</v>
      </c>
      <c r="NR13" s="24">
        <f>SUM(NR15:NR308)</f>
        <v>108577812.62920009</v>
      </c>
      <c r="NS13" s="60">
        <f>SUM(NS15:NS308)</f>
        <v>-175378974.06085804</v>
      </c>
      <c r="NT13" s="81"/>
      <c r="NU13" s="10">
        <f>SUM(NU15:NU308)</f>
        <v>9191552093.1992302</v>
      </c>
      <c r="NV13" s="86"/>
      <c r="NW13" s="86"/>
      <c r="NX13" s="86"/>
      <c r="NY13" s="108" t="s">
        <v>328</v>
      </c>
      <c r="NZ13" s="89">
        <f>SUM(NZ15:NZ308)</f>
        <v>5481423</v>
      </c>
      <c r="OA13" s="98">
        <f>SUM(OA15:OA308)</f>
        <v>8687516592.337677</v>
      </c>
      <c r="OB13" s="98">
        <f>SUM(OB15:OB308)</f>
        <v>748521795.10414684</v>
      </c>
      <c r="OC13" s="98">
        <f>SUM(OC15:OC308)</f>
        <v>-79310334</v>
      </c>
      <c r="OD13" s="98"/>
      <c r="OE13" s="99">
        <f>SUM(OE15:OE308)</f>
        <v>8608206258.3376789</v>
      </c>
      <c r="OF13" s="98"/>
      <c r="OG13" s="98">
        <f>SUM(OG15:OG308)</f>
        <v>-175378974.06085804</v>
      </c>
      <c r="OH13" s="98"/>
      <c r="OI13" s="99">
        <f>SUM(OI15:OI308)</f>
        <v>8432827284.2768221</v>
      </c>
      <c r="OJ13" s="100"/>
      <c r="OK13" s="110">
        <f>COUNT(OK15:OK308)</f>
        <v>294</v>
      </c>
    </row>
    <row r="14" spans="1:402" s="27" customFormat="1" ht="12.6" customHeight="1" x14ac:dyDescent="0.25">
      <c r="A14" s="26"/>
      <c r="B14" s="26"/>
      <c r="C14" s="26"/>
      <c r="D14" s="26"/>
      <c r="E14" s="26"/>
      <c r="F14" s="28"/>
      <c r="G14" s="26"/>
      <c r="H14" s="72"/>
      <c r="I14" s="131"/>
      <c r="J14" s="62"/>
      <c r="K14" s="131"/>
      <c r="L14" s="62"/>
      <c r="M14" s="28"/>
      <c r="N14" s="28"/>
      <c r="O14" s="190"/>
      <c r="Q14" s="66"/>
      <c r="R14" s="33"/>
      <c r="S14" s="62"/>
      <c r="U14" s="47"/>
      <c r="V14" s="48"/>
      <c r="W14" s="49"/>
      <c r="Y14" s="192"/>
      <c r="Z14" s="193"/>
      <c r="AA14" s="176"/>
      <c r="AB14" s="26"/>
      <c r="AC14" s="26"/>
      <c r="AD14" s="26"/>
      <c r="AE14" s="303"/>
      <c r="AF14" s="26"/>
      <c r="AG14" s="28"/>
      <c r="AH14" s="26"/>
      <c r="AI14" s="72"/>
      <c r="AJ14" s="131"/>
      <c r="AK14" s="62"/>
      <c r="AL14" s="131"/>
      <c r="AM14" s="311"/>
      <c r="AN14" s="28"/>
      <c r="AO14" s="28"/>
      <c r="AP14" s="190"/>
      <c r="AR14" s="66"/>
      <c r="AS14" s="33"/>
      <c r="AT14" s="62"/>
      <c r="AV14" s="47"/>
      <c r="AW14" s="48"/>
      <c r="AX14" s="49"/>
      <c r="AZ14" s="192"/>
      <c r="BA14" s="193"/>
      <c r="BB14" s="176"/>
      <c r="BC14" s="26"/>
      <c r="BD14" s="26"/>
      <c r="BE14" s="26"/>
      <c r="BF14" s="303"/>
      <c r="BG14" s="26"/>
      <c r="BH14" s="28"/>
      <c r="BI14" s="26"/>
      <c r="BJ14" s="72"/>
      <c r="BK14" s="131"/>
      <c r="BL14" s="62"/>
      <c r="BM14" s="131"/>
      <c r="BN14" s="311"/>
      <c r="BO14" s="28"/>
      <c r="BP14" s="28"/>
      <c r="BQ14" s="190"/>
      <c r="BS14" s="66"/>
      <c r="BT14" s="33"/>
      <c r="BU14" s="62"/>
      <c r="BW14" s="47"/>
      <c r="BX14" s="48"/>
      <c r="BY14" s="49"/>
      <c r="CA14" s="192"/>
      <c r="CB14" s="193"/>
      <c r="CC14" s="176"/>
      <c r="CD14" s="26"/>
      <c r="CE14" s="26"/>
      <c r="CF14" s="26"/>
      <c r="CG14" s="26"/>
      <c r="CH14" s="26"/>
      <c r="CI14" s="28"/>
      <c r="CJ14" s="26"/>
      <c r="CK14" s="72"/>
      <c r="CL14" s="131"/>
      <c r="CM14" s="62"/>
      <c r="CN14" s="131"/>
      <c r="CO14" s="62"/>
      <c r="CP14" s="28"/>
      <c r="CQ14" s="28"/>
      <c r="CR14" s="190"/>
      <c r="CT14" s="66"/>
      <c r="CU14" s="33"/>
      <c r="CV14" s="62"/>
      <c r="CX14" s="47"/>
      <c r="CY14" s="48"/>
      <c r="CZ14" s="49"/>
      <c r="DB14" s="192"/>
      <c r="DC14" s="193"/>
      <c r="DD14" s="176"/>
      <c r="DE14" s="26"/>
      <c r="DF14" s="26"/>
      <c r="DG14" s="26"/>
      <c r="DH14" s="26"/>
      <c r="DI14" s="26"/>
      <c r="DJ14" s="28"/>
      <c r="DK14" s="26"/>
      <c r="DL14" s="72"/>
      <c r="DM14" s="131"/>
      <c r="DN14" s="62"/>
      <c r="DO14" s="131"/>
      <c r="DP14" s="62"/>
      <c r="DQ14" s="28"/>
      <c r="DR14" s="28"/>
      <c r="DS14" s="190"/>
      <c r="DU14" s="66"/>
      <c r="DV14" s="33"/>
      <c r="DW14" s="62"/>
      <c r="DY14" s="47"/>
      <c r="DZ14" s="48"/>
      <c r="EA14" s="49"/>
      <c r="EC14" s="192"/>
      <c r="ED14" s="193"/>
      <c r="EE14" s="176"/>
      <c r="EF14" s="26"/>
      <c r="EG14" s="26"/>
      <c r="EH14" s="26"/>
      <c r="EI14" s="26"/>
      <c r="EJ14" s="26"/>
      <c r="EK14" s="28"/>
      <c r="EL14" s="26"/>
      <c r="EM14" s="72"/>
      <c r="EN14" s="131"/>
      <c r="EO14" s="62"/>
      <c r="EP14" s="131"/>
      <c r="EQ14" s="62"/>
      <c r="ER14" s="28"/>
      <c r="ES14" s="28"/>
      <c r="ET14" s="190"/>
      <c r="EV14" s="66"/>
      <c r="EW14" s="33"/>
      <c r="EX14" s="62"/>
      <c r="EZ14" s="47"/>
      <c r="FA14" s="48"/>
      <c r="FB14" s="49"/>
      <c r="FD14" s="192"/>
      <c r="FE14" s="193"/>
      <c r="FF14" s="176"/>
      <c r="FG14" s="26"/>
      <c r="FH14" s="26"/>
      <c r="FI14" s="26"/>
      <c r="FJ14" s="26"/>
      <c r="FK14" s="26"/>
      <c r="FL14" s="28"/>
      <c r="FM14" s="26"/>
      <c r="FN14" s="72"/>
      <c r="FO14" s="131"/>
      <c r="FP14" s="62"/>
      <c r="FQ14" s="131"/>
      <c r="FR14" s="62"/>
      <c r="FS14" s="28"/>
      <c r="FT14" s="28"/>
      <c r="FU14" s="190"/>
      <c r="FW14" s="66"/>
      <c r="FX14" s="33"/>
      <c r="FY14" s="62"/>
      <c r="GA14" s="47"/>
      <c r="GB14" s="48"/>
      <c r="GC14" s="49"/>
      <c r="GE14" s="192"/>
      <c r="GF14" s="193"/>
      <c r="GG14" s="176"/>
      <c r="GH14" s="26"/>
      <c r="GI14" s="26"/>
      <c r="GJ14" s="26"/>
      <c r="GK14" s="26"/>
      <c r="GL14" s="26"/>
      <c r="GM14" s="28"/>
      <c r="GN14" s="26"/>
      <c r="GO14" s="72"/>
      <c r="GP14" s="131"/>
      <c r="GQ14" s="62"/>
      <c r="GR14" s="28"/>
      <c r="GS14" s="28"/>
      <c r="GT14" s="190"/>
      <c r="GV14" s="66"/>
      <c r="GW14" s="33"/>
      <c r="GX14" s="62"/>
      <c r="GZ14" s="47"/>
      <c r="HA14" s="48"/>
      <c r="HB14" s="49"/>
      <c r="HD14" s="192"/>
      <c r="HE14" s="193"/>
      <c r="HF14" s="176"/>
      <c r="HG14" s="26"/>
      <c r="HH14" s="26"/>
      <c r="HI14" s="26"/>
      <c r="HJ14" s="26"/>
      <c r="HK14" s="26"/>
      <c r="HL14" s="28"/>
      <c r="HM14" s="26"/>
      <c r="HN14" s="72"/>
      <c r="HO14" s="131"/>
      <c r="HP14" s="62"/>
      <c r="HQ14" s="28"/>
      <c r="HR14" s="62"/>
      <c r="HT14" s="66"/>
      <c r="HU14" s="33"/>
      <c r="HV14" s="62"/>
      <c r="HX14" s="47"/>
      <c r="HY14" s="48"/>
      <c r="HZ14" s="49"/>
      <c r="IB14" s="69"/>
      <c r="IC14" s="176"/>
      <c r="ID14" s="26"/>
      <c r="IE14" s="26"/>
      <c r="IF14" s="26"/>
      <c r="IG14" s="26"/>
      <c r="IH14" s="26"/>
      <c r="II14" s="28"/>
      <c r="IJ14" s="26"/>
      <c r="IK14" s="72"/>
      <c r="IL14" s="131"/>
      <c r="IM14" s="62"/>
      <c r="IN14" s="28"/>
      <c r="IO14" s="62"/>
      <c r="IQ14" s="66"/>
      <c r="IR14" s="33"/>
      <c r="IS14" s="62"/>
      <c r="IU14" s="47"/>
      <c r="IV14" s="48"/>
      <c r="IW14" s="49"/>
      <c r="IY14" s="69"/>
      <c r="IZ14" s="176"/>
      <c r="JA14" s="26"/>
      <c r="JB14" s="26"/>
      <c r="JC14" s="26"/>
      <c r="JD14" s="26"/>
      <c r="JE14" s="26"/>
      <c r="JF14" s="28"/>
      <c r="JG14" s="26"/>
      <c r="JH14" s="72"/>
      <c r="JI14" s="131"/>
      <c r="JJ14" s="62"/>
      <c r="JK14" s="28"/>
      <c r="JL14" s="62"/>
      <c r="JN14" s="66"/>
      <c r="JO14" s="33"/>
      <c r="JP14" s="62"/>
      <c r="JR14" s="47"/>
      <c r="JS14" s="48"/>
      <c r="JT14" s="49"/>
      <c r="JV14" s="69"/>
      <c r="JW14" s="176"/>
      <c r="JX14" s="26"/>
      <c r="JY14" s="26"/>
      <c r="JZ14" s="26"/>
      <c r="KA14" s="26"/>
      <c r="KB14" s="26"/>
      <c r="KC14" s="28"/>
      <c r="KD14" s="26"/>
      <c r="KE14" s="72"/>
      <c r="KF14" s="131"/>
      <c r="KG14" s="62"/>
      <c r="KH14" s="28"/>
      <c r="KI14" s="62"/>
      <c r="KK14" s="66"/>
      <c r="KL14" s="33"/>
      <c r="KM14" s="62"/>
      <c r="KO14" s="47"/>
      <c r="KP14" s="48"/>
      <c r="KQ14" s="49"/>
      <c r="KS14" s="69"/>
      <c r="KU14" s="26"/>
      <c r="KV14" s="26"/>
      <c r="KW14" s="26"/>
      <c r="KX14" s="26"/>
      <c r="KY14" s="26"/>
      <c r="KZ14" s="28"/>
      <c r="LA14" s="26"/>
      <c r="LB14" s="72"/>
      <c r="LC14" s="131"/>
      <c r="LD14" s="62"/>
      <c r="LE14" s="28"/>
      <c r="LF14" s="62"/>
      <c r="LH14" s="66"/>
      <c r="LI14" s="33"/>
      <c r="LJ14" s="62"/>
      <c r="LL14" s="47"/>
      <c r="LM14" s="48"/>
      <c r="LN14" s="49"/>
      <c r="LP14" s="69"/>
      <c r="LR14" s="26"/>
      <c r="LS14" s="26"/>
      <c r="LT14" s="26"/>
      <c r="LU14" s="26"/>
      <c r="LV14" s="26"/>
      <c r="LW14" s="28"/>
      <c r="LX14" s="26"/>
      <c r="LY14" s="72"/>
      <c r="LZ14" s="131"/>
      <c r="MA14" s="62"/>
      <c r="MB14" s="28"/>
      <c r="MC14" s="62"/>
      <c r="ME14" s="66"/>
      <c r="MF14" s="33"/>
      <c r="MG14" s="62"/>
      <c r="MI14" s="47"/>
      <c r="MJ14" s="48"/>
      <c r="MK14" s="49"/>
      <c r="MM14" s="69"/>
      <c r="MO14" s="26"/>
      <c r="MP14" s="26"/>
      <c r="MQ14" s="26"/>
      <c r="MR14" s="26"/>
      <c r="MS14" s="26"/>
      <c r="MT14" s="28"/>
      <c r="MU14" s="26"/>
      <c r="MV14" s="72"/>
      <c r="MW14" s="131"/>
      <c r="MX14" s="28"/>
      <c r="MZ14" s="66"/>
      <c r="NA14" s="33"/>
      <c r="NB14" s="62"/>
      <c r="ND14" s="26"/>
      <c r="NE14" s="26"/>
      <c r="NF14" s="26"/>
      <c r="NG14" s="26"/>
      <c r="NH14" s="26"/>
      <c r="NI14" s="28"/>
      <c r="NJ14" s="26"/>
      <c r="NK14" s="72"/>
      <c r="NM14" s="66"/>
      <c r="NN14" s="33"/>
      <c r="NO14" s="62"/>
      <c r="NQ14" s="47"/>
      <c r="NR14" s="48"/>
      <c r="NS14" s="49"/>
      <c r="NU14" s="69"/>
      <c r="NY14" s="109"/>
      <c r="NZ14" s="90"/>
      <c r="OA14" s="101"/>
      <c r="OB14" s="101"/>
      <c r="OC14" s="101"/>
      <c r="OD14" s="101"/>
      <c r="OE14" s="101"/>
      <c r="OF14" s="101"/>
      <c r="OG14" s="101"/>
      <c r="OH14" s="101"/>
      <c r="OI14" s="102"/>
      <c r="OJ14" s="103"/>
      <c r="OK14" s="112"/>
      <c r="OL14" s="87"/>
    </row>
    <row r="15" spans="1:402" ht="12.6" customHeight="1" x14ac:dyDescent="0.25">
      <c r="A15" s="12">
        <v>5</v>
      </c>
      <c r="B15" s="12" t="s">
        <v>0</v>
      </c>
      <c r="C15" s="352">
        <v>9700</v>
      </c>
      <c r="D15" s="352">
        <v>31755296.722943205</v>
      </c>
      <c r="E15" s="352">
        <v>9748283.0687354766</v>
      </c>
      <c r="F15" s="353">
        <v>1208583</v>
      </c>
      <c r="H15" s="354">
        <f>D15+F15</f>
        <v>32963879.722943205</v>
      </c>
      <c r="I15" s="355"/>
      <c r="J15" s="315">
        <v>5575746.2183221336</v>
      </c>
      <c r="K15" s="355"/>
      <c r="L15" s="315">
        <v>141165.37023859407</v>
      </c>
      <c r="M15" s="356"/>
      <c r="N15" s="356">
        <f>H15+J15+L15</f>
        <v>38680791.311503932</v>
      </c>
      <c r="O15" s="357">
        <f t="shared" ref="O15:O78" si="11">N15/C15</f>
        <v>3987.7104444849415</v>
      </c>
      <c r="Q15" s="67">
        <f>N15-ND15</f>
        <v>38680786.311503932</v>
      </c>
      <c r="R15" s="34">
        <f>Q15/$OE15-1</f>
        <v>0.10927537667532228</v>
      </c>
      <c r="S15" s="61">
        <f t="shared" ref="S15:S78" si="12">Q15/C15</f>
        <v>3987.709929021024</v>
      </c>
      <c r="U15" s="50"/>
      <c r="V15" s="51"/>
      <c r="W15" s="52">
        <v>2389282.6193000004</v>
      </c>
      <c r="Y15" s="50">
        <f>N15+W15</f>
        <v>41070073.930803932</v>
      </c>
      <c r="Z15" s="52">
        <f t="shared" ref="Z15:Z78" si="13">Y15/12</f>
        <v>3422506.1609003278</v>
      </c>
      <c r="AA15" s="51"/>
      <c r="AB15" s="6">
        <v>5</v>
      </c>
      <c r="AC15" s="6" t="s">
        <v>0</v>
      </c>
      <c r="AD15" s="7">
        <v>9700</v>
      </c>
      <c r="AE15" s="304">
        <v>31755296.722943205</v>
      </c>
      <c r="AF15" s="7">
        <v>9748283.0687354766</v>
      </c>
      <c r="AG15" s="53">
        <v>1306302</v>
      </c>
      <c r="AI15" s="37">
        <f>AE15+AG15</f>
        <v>33061598.722943205</v>
      </c>
      <c r="AJ15" s="132"/>
      <c r="AK15" s="61">
        <v>5575746.2183221336</v>
      </c>
      <c r="AL15" s="132"/>
      <c r="AM15" s="312">
        <v>143131.99473363301</v>
      </c>
      <c r="AN15" s="134"/>
      <c r="AO15" s="134">
        <f>AI15+AK15+AM15</f>
        <v>38780476.935998969</v>
      </c>
      <c r="AP15" s="191">
        <f t="shared" ref="AP15:AP78" si="14">AO15/AD15</f>
        <v>3997.9873129895846</v>
      </c>
      <c r="AR15" s="67">
        <f>AO15-OE15</f>
        <v>3910157.8747064471</v>
      </c>
      <c r="AS15" s="34">
        <f t="shared" ref="AS15:AS78" si="15">AR15/$OE15</f>
        <v>0.11213427292802956</v>
      </c>
      <c r="AT15" s="61">
        <f t="shared" ref="AT15:AT78" si="16">AR15/AD15</f>
        <v>403.10905924808731</v>
      </c>
      <c r="AV15" s="50"/>
      <c r="AW15" s="51"/>
      <c r="AX15" s="52">
        <v>2389282.6193000004</v>
      </c>
      <c r="AZ15" s="50">
        <f t="shared" ref="AZ15:AZ78" si="17">AO15+AX15</f>
        <v>41169759.555298969</v>
      </c>
      <c r="BA15" s="52">
        <f t="shared" ref="BA15:BA78" si="18">AZ15/12</f>
        <v>3430813.2962749139</v>
      </c>
      <c r="BB15" s="51"/>
      <c r="BC15" s="6">
        <v>5</v>
      </c>
      <c r="BD15" s="6" t="s">
        <v>0</v>
      </c>
      <c r="BE15" s="7">
        <v>9700</v>
      </c>
      <c r="BF15" s="304">
        <v>31357223.788972206</v>
      </c>
      <c r="BG15" s="7">
        <v>9748283.0687354766</v>
      </c>
      <c r="BH15" s="53">
        <v>1306302</v>
      </c>
      <c r="BJ15" s="37">
        <f t="shared" ref="BJ15:BJ78" si="19">BF15+BH15</f>
        <v>32663525.788972206</v>
      </c>
      <c r="BK15" s="132"/>
      <c r="BL15" s="61">
        <v>5575746.2183221336</v>
      </c>
      <c r="BM15" s="132"/>
      <c r="BN15" s="312">
        <v>143131.99473363301</v>
      </c>
      <c r="BO15" s="134"/>
      <c r="BP15" s="134">
        <f t="shared" ref="BP15:BP78" si="20">BJ15+BL15+BN15</f>
        <v>38382404.002027974</v>
      </c>
      <c r="BQ15" s="191">
        <f t="shared" ref="BQ15:BQ78" si="21">BP15/BE15</f>
        <v>3956.9488661884507</v>
      </c>
      <c r="BS15" s="67">
        <f t="shared" ref="BS15:BS78" si="22">BP15-OE15</f>
        <v>3512084.9407354519</v>
      </c>
      <c r="BT15" s="34">
        <f t="shared" ref="BT15:BT78" si="23">BS15/$OE15</f>
        <v>0.10071846301613023</v>
      </c>
      <c r="BU15" s="61">
        <f t="shared" ref="BU15:BU78" si="24">BS15/BE15</f>
        <v>362.07061244695382</v>
      </c>
      <c r="BW15" s="50"/>
      <c r="BX15" s="51"/>
      <c r="BY15" s="52">
        <v>2389282.6193000004</v>
      </c>
      <c r="CA15" s="50">
        <f t="shared" ref="CA15:CA78" si="25">BP15+BY15</f>
        <v>40771686.621327974</v>
      </c>
      <c r="CB15" s="52">
        <f t="shared" ref="CB15:CB78" si="26">CA15/12</f>
        <v>3397640.5517773312</v>
      </c>
      <c r="CC15" s="51"/>
      <c r="CD15" s="6">
        <v>5</v>
      </c>
      <c r="CE15" s="6" t="s">
        <v>0</v>
      </c>
      <c r="CF15" s="7">
        <v>9700</v>
      </c>
      <c r="CG15" s="7">
        <v>30857555.732421733</v>
      </c>
      <c r="CH15" s="7">
        <v>9748283.0687354766</v>
      </c>
      <c r="CI15" s="53">
        <v>1306302</v>
      </c>
      <c r="CK15" s="37">
        <f t="shared" ref="CK15:CK78" si="27">CG15+CI15</f>
        <v>32163857.732421733</v>
      </c>
      <c r="CL15" s="132"/>
      <c r="CM15" s="61">
        <v>5575746.2183221336</v>
      </c>
      <c r="CN15" s="132"/>
      <c r="CO15" s="61">
        <v>148154.17000000001</v>
      </c>
      <c r="CP15" s="134"/>
      <c r="CQ15" s="134">
        <f t="shared" ref="CQ15:CQ78" si="28">CK15+CM15+CO15</f>
        <v>37887758.120743871</v>
      </c>
      <c r="CR15" s="191">
        <f t="shared" ref="CR15:CR78" si="29">CQ15/CF15</f>
        <v>3905.9544454375123</v>
      </c>
      <c r="CT15" s="67">
        <f t="shared" ref="CT15:CT78" si="30">CQ15-OE15</f>
        <v>3017439.0594513491</v>
      </c>
      <c r="CU15" s="34">
        <f t="shared" ref="CU15:CU78" si="31">CT15/$OE15</f>
        <v>8.6533164613363966E-2</v>
      </c>
      <c r="CV15" s="61">
        <f t="shared" ref="CV15:CV78" si="32">CT15/CF15</f>
        <v>311.07619169601537</v>
      </c>
      <c r="CX15" s="50"/>
      <c r="CY15" s="51"/>
      <c r="CZ15" s="52">
        <v>2389282.6193000004</v>
      </c>
      <c r="DB15" s="50">
        <f t="shared" ref="DB15:DB78" si="33">CQ15+CZ15</f>
        <v>40277040.740043871</v>
      </c>
      <c r="DC15" s="52">
        <f t="shared" ref="DC15:DC78" si="34">DB15/12</f>
        <v>3356420.0616703224</v>
      </c>
      <c r="DD15" s="51"/>
      <c r="DE15" s="6">
        <v>5</v>
      </c>
      <c r="DF15" s="6" t="s">
        <v>0</v>
      </c>
      <c r="DG15" s="7">
        <v>9700</v>
      </c>
      <c r="DH15" s="7">
        <v>30724619.125755068</v>
      </c>
      <c r="DI15" s="7">
        <v>9748283.0687354766</v>
      </c>
      <c r="DJ15" s="53">
        <v>1306302</v>
      </c>
      <c r="DL15" s="275">
        <f t="shared" ref="DL15:DL78" si="35">DH15+DJ15</f>
        <v>32030921.125755068</v>
      </c>
      <c r="DM15" s="276"/>
      <c r="DN15" s="194">
        <v>5575746.2183221336</v>
      </c>
      <c r="DO15" s="276"/>
      <c r="DP15" s="194">
        <v>686782.46497498581</v>
      </c>
      <c r="DQ15" s="53"/>
      <c r="DR15" s="53">
        <f t="shared" ref="DR15:DR78" si="36">DL15+DN15+DP15</f>
        <v>38293449.809052184</v>
      </c>
      <c r="DS15" s="277">
        <f t="shared" ref="DS15:DS78" si="37">DR15/DG15</f>
        <v>3947.7783308301223</v>
      </c>
      <c r="DU15" s="274">
        <f t="shared" ref="DU15:DU78" si="38">DR15-$MC15</f>
        <v>1577897.1312710494</v>
      </c>
      <c r="DV15" s="34">
        <f t="shared" ref="DV15:DV78" si="39">DU15/$OE15</f>
        <v>4.5250435721495293E-2</v>
      </c>
      <c r="DW15" s="194">
        <f t="shared" ref="DW15:DW78" si="40">DU15/DG15</f>
        <v>162.66980734753088</v>
      </c>
      <c r="DY15" s="50">
        <v>482641.47810000007</v>
      </c>
      <c r="DZ15" s="278">
        <v>2871924.0974000003</v>
      </c>
      <c r="EA15" s="52">
        <v>2389282.6193000004</v>
      </c>
      <c r="EC15" s="50">
        <f t="shared" ref="EC15:EC78" si="41">DR15+EA15</f>
        <v>40682732.428352185</v>
      </c>
      <c r="ED15" s="52">
        <f t="shared" ref="ED15:ED78" si="42">EC15/12</f>
        <v>3390227.7023626822</v>
      </c>
      <c r="EE15" s="278"/>
      <c r="EF15" s="6">
        <v>5</v>
      </c>
      <c r="EG15" s="6" t="s">
        <v>0</v>
      </c>
      <c r="EH15" s="7">
        <v>9700</v>
      </c>
      <c r="EI15" s="7">
        <v>30734125.125755068</v>
      </c>
      <c r="EJ15" s="7">
        <v>9748283.0687354766</v>
      </c>
      <c r="EK15" s="53">
        <v>1306302</v>
      </c>
      <c r="EM15" s="37">
        <f t="shared" ref="EM15:EM78" si="43">EI15+EK15</f>
        <v>32040427.125755068</v>
      </c>
      <c r="EN15" s="132"/>
      <c r="EO15" s="61">
        <v>5575746.2183221336</v>
      </c>
      <c r="EP15" s="132"/>
      <c r="EQ15" s="61">
        <v>686782.46497498581</v>
      </c>
      <c r="ER15" s="134"/>
      <c r="ES15" s="134">
        <f t="shared" ref="ES15:ES78" si="44">EM15+EO15+EQ15</f>
        <v>38302955.809052184</v>
      </c>
      <c r="ET15" s="191">
        <f t="shared" ref="ET15:ET78" si="45">ES15/EH15</f>
        <v>3948.7583308301223</v>
      </c>
      <c r="EV15" s="67">
        <f t="shared" ref="EV15:EV78" si="46">ES15-OE15</f>
        <v>3432636.7477596626</v>
      </c>
      <c r="EW15" s="34">
        <f t="shared" ref="EW15:EW78" si="47">EV15/OE15</f>
        <v>9.8440072823137131E-2</v>
      </c>
      <c r="EX15" s="61">
        <f t="shared" ref="EX15:EX78" si="48">EV15/EH15</f>
        <v>353.880077088625</v>
      </c>
      <c r="EZ15" s="50">
        <v>482641.47810000007</v>
      </c>
      <c r="FA15" s="51">
        <v>2871924.0974000003</v>
      </c>
      <c r="FB15" s="52">
        <v>2389282.6193000004</v>
      </c>
      <c r="FD15" s="50">
        <f t="shared" ref="FD15:FD78" si="49">ES15+FB15</f>
        <v>40692238.428352185</v>
      </c>
      <c r="FE15" s="52">
        <f t="shared" ref="FE15:FE78" si="50">FD15/12</f>
        <v>3391019.8690293487</v>
      </c>
      <c r="FF15" s="51"/>
      <c r="FG15" s="6">
        <v>5</v>
      </c>
      <c r="FH15" s="6" t="s">
        <v>0</v>
      </c>
      <c r="FI15" s="7">
        <v>9700</v>
      </c>
      <c r="FJ15" s="7">
        <v>29481321.450419672</v>
      </c>
      <c r="FK15" s="7">
        <v>9748283.0687354766</v>
      </c>
      <c r="FL15" s="53">
        <v>1306302</v>
      </c>
      <c r="FN15" s="37">
        <f t="shared" ref="FN15:FN78" si="51">FJ15+FL15</f>
        <v>30787623.450419672</v>
      </c>
      <c r="FO15" s="132"/>
      <c r="FP15" s="61">
        <v>5575746.2183221336</v>
      </c>
      <c r="FQ15" s="132"/>
      <c r="FR15" s="61">
        <v>686782.46497498581</v>
      </c>
      <c r="FS15" s="134"/>
      <c r="FT15" s="134">
        <f t="shared" ref="FT15:FT78" si="52">FN15+FP15+FR15</f>
        <v>37050152.133716792</v>
      </c>
      <c r="FU15" s="191">
        <f t="shared" ref="FU15:FU78" si="53">FT15/FI15</f>
        <v>3819.6033127543083</v>
      </c>
      <c r="FW15" s="67">
        <f t="shared" ref="FW15:FW78" si="54">FT15-OE15</f>
        <v>2179833.0724242702</v>
      </c>
      <c r="FX15" s="34">
        <f t="shared" ref="FX15:FX78" si="55">FW15/OE15</f>
        <v>6.2512564585162453E-2</v>
      </c>
      <c r="FY15" s="61">
        <f t="shared" ref="FY15:FY78" si="56">FW15/FI15</f>
        <v>224.72505901281136</v>
      </c>
      <c r="GA15" s="50">
        <v>482641.47810000007</v>
      </c>
      <c r="GB15" s="51">
        <v>2871924.0974000003</v>
      </c>
      <c r="GC15" s="52">
        <f t="shared" ref="GC15:GC78" si="57">GB15-GA15</f>
        <v>2389282.6193000004</v>
      </c>
      <c r="GE15" s="50">
        <f t="shared" ref="GE15:GE78" si="58">FT15+GC15</f>
        <v>39439434.753016792</v>
      </c>
      <c r="GF15" s="52">
        <f t="shared" ref="GF15:GF78" si="59">GE15/12</f>
        <v>3286619.5627513994</v>
      </c>
      <c r="GG15" s="51"/>
      <c r="GH15" s="6">
        <v>5</v>
      </c>
      <c r="GI15" s="6" t="s">
        <v>0</v>
      </c>
      <c r="GJ15" s="7">
        <v>9700</v>
      </c>
      <c r="GK15" s="7">
        <v>29481321.450419672</v>
      </c>
      <c r="GL15" s="7">
        <v>9748283.0687354766</v>
      </c>
      <c r="GM15" s="53">
        <v>1306302</v>
      </c>
      <c r="GO15" s="37">
        <f t="shared" ref="GO15:GO78" si="60">GK15+GM15</f>
        <v>30787623.450419672</v>
      </c>
      <c r="GP15" s="132"/>
      <c r="GQ15" s="61">
        <v>5575746.2183221336</v>
      </c>
      <c r="GR15" s="134"/>
      <c r="GS15" s="134">
        <f t="shared" ref="GS15:GS78" si="61">GO15+GQ15</f>
        <v>36363369.668741807</v>
      </c>
      <c r="GT15" s="191">
        <f t="shared" ref="GT15:GT78" si="62">GS15/GJ15</f>
        <v>3748.800996777506</v>
      </c>
      <c r="GV15" s="67">
        <f t="shared" ref="GV15:GV78" si="63">GS15-OE15</f>
        <v>1493050.6074492857</v>
      </c>
      <c r="GW15" s="34">
        <f t="shared" ref="GW15:GW78" si="64">GV15/OE15</f>
        <v>4.2817233900983513E-2</v>
      </c>
      <c r="GX15" s="61">
        <f t="shared" ref="GX15:GX78" si="65">GV15/GJ15</f>
        <v>153.92274303600882</v>
      </c>
      <c r="GZ15" s="50">
        <v>482641.47810000007</v>
      </c>
      <c r="HA15" s="51">
        <v>2871924.0974000003</v>
      </c>
      <c r="HB15" s="52">
        <f t="shared" ref="HB15:HB78" si="66">HA15-GZ15</f>
        <v>2389282.6193000004</v>
      </c>
      <c r="HD15" s="50">
        <f t="shared" ref="HD15:HD78" si="67">GS15+HB15</f>
        <v>38752652.288041808</v>
      </c>
      <c r="HE15" s="52">
        <f t="shared" ref="HE15:HE78" si="68">HD15/12</f>
        <v>3229387.6906701508</v>
      </c>
      <c r="HF15" s="51"/>
      <c r="HG15" s="6">
        <v>5</v>
      </c>
      <c r="HH15" s="6" t="s">
        <v>0</v>
      </c>
      <c r="HI15" s="7">
        <v>9700</v>
      </c>
      <c r="HJ15" s="7">
        <v>29481321.450419672</v>
      </c>
      <c r="HK15" s="7">
        <v>9748283.0687354766</v>
      </c>
      <c r="HL15" s="53">
        <v>1151537</v>
      </c>
      <c r="HN15" s="37">
        <f t="shared" ref="HN15:HN78" si="69">HJ15+HL15</f>
        <v>30632858.450419672</v>
      </c>
      <c r="HO15" s="132"/>
      <c r="HP15" s="61">
        <v>5575746.2183221336</v>
      </c>
      <c r="HQ15" s="134"/>
      <c r="HR15" s="61">
        <f t="shared" ref="HR15:HR78" si="70">HN15+HP15</f>
        <v>36208604.668741807</v>
      </c>
      <c r="HT15" s="67">
        <f t="shared" ref="HT15:HT78" si="71">HR15-OE15</f>
        <v>1338285.6074492857</v>
      </c>
      <c r="HU15" s="34">
        <f t="shared" ref="HU15:HU78" si="72">HT15/OE15</f>
        <v>3.8378932096862786E-2</v>
      </c>
      <c r="HV15" s="61">
        <f t="shared" ref="HV15:HV78" si="73">HT15/HI15</f>
        <v>137.96758839683358</v>
      </c>
      <c r="HX15" s="50">
        <v>484075.17</v>
      </c>
      <c r="HY15" s="51">
        <v>2880455.18</v>
      </c>
      <c r="HZ15" s="52">
        <f t="shared" ref="HZ15:HZ78" si="74">HY15-HX15</f>
        <v>2396380.0100000002</v>
      </c>
      <c r="IB15" s="70">
        <f t="shared" ref="IB15:IB78" si="75">HR15+HZ15</f>
        <v>38604984.678741805</v>
      </c>
      <c r="IC15" s="51"/>
      <c r="ID15" s="6">
        <v>5</v>
      </c>
      <c r="IE15" s="6" t="s">
        <v>0</v>
      </c>
      <c r="IF15" s="7">
        <v>9700</v>
      </c>
      <c r="IG15" s="7">
        <v>29424656.336564422</v>
      </c>
      <c r="IH15" s="7">
        <v>9748519.0127354786</v>
      </c>
      <c r="II15" s="53">
        <v>1151537</v>
      </c>
      <c r="IK15" s="37">
        <f t="shared" ref="IK15:IK78" si="76">IG15+II15</f>
        <v>30576193.336564422</v>
      </c>
      <c r="IL15" s="132"/>
      <c r="IM15" s="61">
        <v>5555432.6168101709</v>
      </c>
      <c r="IN15" s="134"/>
      <c r="IO15" s="61">
        <f t="shared" ref="IO15:IO78" si="77">IK15+IM15</f>
        <v>36131625.953374594</v>
      </c>
      <c r="IQ15" s="67">
        <f t="shared" ref="IQ15:IQ78" si="78">IO15-OE15</f>
        <v>1261306.8920820728</v>
      </c>
      <c r="IR15" s="34">
        <f t="shared" ref="IR15:IR78" si="79">IQ15/OE15</f>
        <v>3.617136080300954E-2</v>
      </c>
      <c r="IS15" s="61">
        <f t="shared" ref="IS15:IS78" si="80">IQ15/IF15</f>
        <v>130.03163835897658</v>
      </c>
      <c r="IU15" s="50">
        <v>484075.17</v>
      </c>
      <c r="IV15" s="51">
        <v>2880455.18</v>
      </c>
      <c r="IW15" s="52">
        <f t="shared" ref="IW15:IW78" si="81">IV15-IU15</f>
        <v>2396380.0100000002</v>
      </c>
      <c r="IY15" s="70">
        <f t="shared" ref="IY15:IY78" si="82">IO15+IW15</f>
        <v>38528005.963374592</v>
      </c>
      <c r="IZ15" s="51"/>
      <c r="JA15" s="6">
        <v>5</v>
      </c>
      <c r="JB15" s="6" t="s">
        <v>0</v>
      </c>
      <c r="JC15" s="7">
        <v>9700</v>
      </c>
      <c r="JD15" s="7">
        <v>29429697.73170688</v>
      </c>
      <c r="JE15" s="7">
        <v>9760041.7488479335</v>
      </c>
      <c r="JF15" s="53">
        <v>1151537</v>
      </c>
      <c r="JH15" s="37">
        <f t="shared" ref="JH15:JH78" si="83">JD15+JF15</f>
        <v>30581234.73170688</v>
      </c>
      <c r="JI15" s="132"/>
      <c r="JJ15" s="61">
        <v>5555432.6168101709</v>
      </c>
      <c r="JK15" s="134"/>
      <c r="JL15" s="61">
        <f t="shared" ref="JL15:JL78" si="84">JH15+JJ15</f>
        <v>36136667.348517053</v>
      </c>
      <c r="JN15" s="67">
        <f t="shared" ref="JN15:JN78" si="85">JL15-OE15</f>
        <v>1266348.2872245312</v>
      </c>
      <c r="JO15" s="34">
        <f t="shared" ref="JO15:JO78" si="86">JN15/OE15</f>
        <v>3.631593634112254E-2</v>
      </c>
      <c r="JP15" s="61">
        <f t="shared" ref="JP15:JP78" si="87">JN15/JC15</f>
        <v>130.55136981696197</v>
      </c>
      <c r="JR15" s="50">
        <v>484075.17</v>
      </c>
      <c r="JS15" s="51">
        <v>2880455.18</v>
      </c>
      <c r="JT15" s="52">
        <f t="shared" ref="JT15:JT78" si="88">JS15-JR15</f>
        <v>2396380.0100000002</v>
      </c>
      <c r="JV15" s="70">
        <f t="shared" ref="JV15:JV78" si="89">JL15+JT15</f>
        <v>38533047.358517051</v>
      </c>
      <c r="JW15" s="51"/>
      <c r="JX15" s="6">
        <v>5</v>
      </c>
      <c r="JY15" s="6" t="s">
        <v>0</v>
      </c>
      <c r="JZ15" s="7">
        <v>9700</v>
      </c>
      <c r="KA15" s="7">
        <v>29429136.725991622</v>
      </c>
      <c r="KB15" s="7">
        <v>9760041.7488479335</v>
      </c>
      <c r="KC15" s="53">
        <v>1151537</v>
      </c>
      <c r="KE15" s="37">
        <f t="shared" ref="KE15:KE78" si="90">KA15+KC15</f>
        <v>30580673.725991622</v>
      </c>
      <c r="KF15" s="132"/>
      <c r="KG15" s="61">
        <v>5555432.6168101709</v>
      </c>
      <c r="KH15" s="134"/>
      <c r="KI15" s="61">
        <f t="shared" ref="KI15:KI78" si="91">KE15+KG15</f>
        <v>36136106.342801794</v>
      </c>
      <c r="KK15" s="67">
        <f t="shared" ref="KK15:KK78" si="92">KI15-OE15</f>
        <v>1265787.2815092728</v>
      </c>
      <c r="KL15" s="34">
        <f t="shared" ref="KL15:KL78" si="93">KK15/OE15</f>
        <v>3.6299847996353676E-2</v>
      </c>
      <c r="KM15" s="61">
        <f t="shared" ref="KM15:KM78" si="94">KK15/JZ15</f>
        <v>130.4935341762137</v>
      </c>
      <c r="KO15" s="50">
        <v>484075.17</v>
      </c>
      <c r="KP15" s="51">
        <v>2880455.18</v>
      </c>
      <c r="KQ15" s="52">
        <f t="shared" ref="KQ15:KQ78" si="95">KP15-KO15</f>
        <v>2396380.0100000002</v>
      </c>
      <c r="KS15" s="70">
        <f t="shared" ref="KS15:KS78" si="96">KI15+KQ15</f>
        <v>38532486.352801792</v>
      </c>
      <c r="KT15" s="51"/>
      <c r="KU15" s="6">
        <v>5</v>
      </c>
      <c r="KV15" s="6" t="s">
        <v>0</v>
      </c>
      <c r="KW15" s="7">
        <v>9700</v>
      </c>
      <c r="KX15" s="7">
        <v>29485830.610709578</v>
      </c>
      <c r="KY15" s="7">
        <v>9741747.3017465975</v>
      </c>
      <c r="KZ15" s="53">
        <v>1151537</v>
      </c>
      <c r="LB15" s="37">
        <f t="shared" ref="LB15:LB78" si="97">KX15+KZ15</f>
        <v>30637367.610709578</v>
      </c>
      <c r="LC15" s="132"/>
      <c r="LD15" s="61">
        <v>5584674.281893692</v>
      </c>
      <c r="LE15" s="134"/>
      <c r="LF15" s="61">
        <f t="shared" ref="LF15:LF78" si="98">LB15+LD15</f>
        <v>36222041.892603271</v>
      </c>
      <c r="LH15" s="67">
        <f t="shared" ref="LH15:LH78" si="99">LF15-OE15</f>
        <v>1351722.8313107491</v>
      </c>
      <c r="LI15" s="34">
        <f t="shared" ref="LI15:LI78" si="100">LH15/OE15</f>
        <v>3.8764280560059934E-2</v>
      </c>
      <c r="LJ15" s="61">
        <f t="shared" ref="LJ15:LJ78" si="101">LH15/KW15</f>
        <v>139.35286920729371</v>
      </c>
      <c r="LL15" s="50">
        <v>484075.17</v>
      </c>
      <c r="LM15" s="51">
        <v>2880455.18</v>
      </c>
      <c r="LN15" s="52">
        <f t="shared" ref="LN15:LN78" si="102">LM15-LL15</f>
        <v>2396380.0100000002</v>
      </c>
      <c r="LP15" s="70">
        <f t="shared" ref="LP15:LP78" si="103">LF15+LN15</f>
        <v>38618421.902603269</v>
      </c>
      <c r="LQ15" s="51"/>
      <c r="LR15" s="6">
        <v>5</v>
      </c>
      <c r="LS15" s="6" t="s">
        <v>0</v>
      </c>
      <c r="LT15" s="7">
        <v>9700</v>
      </c>
      <c r="LU15" s="7">
        <v>29979341.395887442</v>
      </c>
      <c r="LV15" s="7">
        <v>9741747.3017465975</v>
      </c>
      <c r="LW15" s="53">
        <v>1151537</v>
      </c>
      <c r="LY15" s="37">
        <v>31130878.395887442</v>
      </c>
      <c r="LZ15" s="132"/>
      <c r="MA15" s="61">
        <v>5584674.281893692</v>
      </c>
      <c r="MB15" s="134"/>
      <c r="MC15" s="61">
        <v>36715552.677781135</v>
      </c>
      <c r="ME15" s="67">
        <v>2270129.4364886135</v>
      </c>
      <c r="MF15" s="34">
        <v>6.5905110835369998E-2</v>
      </c>
      <c r="MG15" s="61">
        <v>234.03396252459933</v>
      </c>
      <c r="MI15" s="50">
        <v>484075.17</v>
      </c>
      <c r="MJ15" s="51">
        <v>2880455.18</v>
      </c>
      <c r="MK15" s="52">
        <v>2396380.0100000002</v>
      </c>
      <c r="MM15" s="70">
        <v>39111932.687781133</v>
      </c>
      <c r="MN15" s="51"/>
      <c r="MO15" s="6">
        <v>5</v>
      </c>
      <c r="MP15" s="6" t="s">
        <v>0</v>
      </c>
      <c r="MQ15" s="7">
        <v>9700</v>
      </c>
      <c r="MR15" s="7">
        <v>29996308.09525793</v>
      </c>
      <c r="MS15" s="7">
        <v>9761742.0876401383</v>
      </c>
      <c r="MT15" s="53">
        <v>1151537</v>
      </c>
      <c r="MV15" s="37">
        <v>31147845.09525793</v>
      </c>
      <c r="MW15" s="132"/>
      <c r="MX15" s="134">
        <v>5584674.281893692</v>
      </c>
      <c r="MZ15" s="67">
        <v>2287096.135859102</v>
      </c>
      <c r="NA15" s="34">
        <v>6.6397678432859972E-2</v>
      </c>
      <c r="NB15" s="61">
        <v>235.78310678959815</v>
      </c>
      <c r="ND15" s="6">
        <v>5</v>
      </c>
      <c r="NE15" s="6" t="s">
        <v>0</v>
      </c>
      <c r="NF15" s="7">
        <v>9700</v>
      </c>
      <c r="NG15" s="7">
        <v>35396300.522109903</v>
      </c>
      <c r="NH15" s="7">
        <v>9891067.3024667595</v>
      </c>
      <c r="NI15" s="53">
        <v>1151537</v>
      </c>
      <c r="NK15" s="37">
        <f t="shared" ref="NK15:NK78" si="104">NG15+NI15</f>
        <v>36547837.522109903</v>
      </c>
      <c r="NM15" s="67">
        <f t="shared" ref="NM15:NM78" si="105">NK15-OE15</f>
        <v>1677518.4608173817</v>
      </c>
      <c r="NN15" s="34">
        <f t="shared" ref="NN15:NN78" si="106">NM15/OE15</f>
        <v>4.8107344755542993E-2</v>
      </c>
      <c r="NO15" s="61">
        <f t="shared" ref="NO15:NO78" si="107">NM15/NF15</f>
        <v>172.94004750694657</v>
      </c>
      <c r="NQ15" s="50">
        <v>528013.60000000009</v>
      </c>
      <c r="NR15" s="51">
        <v>2941629.7672999999</v>
      </c>
      <c r="NS15" s="52">
        <f t="shared" ref="NS15:NS78" si="108">NR15-NQ15</f>
        <v>2413616.1672999999</v>
      </c>
      <c r="NU15" s="70">
        <f t="shared" ref="NU15:NU78" si="109">NK15+NS15</f>
        <v>38961453.689409904</v>
      </c>
      <c r="NV15" s="51"/>
      <c r="NW15" s="125">
        <v>14</v>
      </c>
      <c r="NX15" s="51"/>
      <c r="NY15" s="106" t="s">
        <v>0</v>
      </c>
      <c r="NZ15" s="88">
        <v>9831</v>
      </c>
      <c r="OA15" s="88">
        <v>33718782.061292522</v>
      </c>
      <c r="OB15" s="88">
        <v>9538574.7774754465</v>
      </c>
      <c r="OC15" s="88">
        <v>1151537</v>
      </c>
      <c r="OE15" s="97">
        <f t="shared" ref="OE15:OE78" si="110">OA15+OC15</f>
        <v>34870319.061292522</v>
      </c>
      <c r="OG15" s="88">
        <v>2413616.1672999999</v>
      </c>
      <c r="OI15" s="97">
        <f t="shared" ref="OI15:OI78" si="111">OE15+OG15</f>
        <v>37283935.228592522</v>
      </c>
      <c r="OK15" s="110">
        <v>5</v>
      </c>
      <c r="OL15" s="53"/>
    </row>
    <row r="16" spans="1:402" x14ac:dyDescent="0.25">
      <c r="A16" s="12">
        <v>9</v>
      </c>
      <c r="B16" s="12" t="s">
        <v>1</v>
      </c>
      <c r="C16" s="352">
        <v>2573</v>
      </c>
      <c r="D16" s="352">
        <v>9151498.6504070088</v>
      </c>
      <c r="E16" s="352">
        <v>2744122.2428369871</v>
      </c>
      <c r="F16" s="353">
        <v>-543056</v>
      </c>
      <c r="H16" s="354">
        <f t="shared" ref="H16:H79" si="112">D16+F16</f>
        <v>8608442.6504070088</v>
      </c>
      <c r="I16" s="355"/>
      <c r="J16" s="315">
        <v>1454876.2267328738</v>
      </c>
      <c r="K16" s="355"/>
      <c r="L16" s="315">
        <v>37999.761997635069</v>
      </c>
      <c r="M16" s="356"/>
      <c r="N16" s="356">
        <f t="shared" ref="N16:N79" si="113">H16+J16+L16</f>
        <v>10101318.639137518</v>
      </c>
      <c r="O16" s="357">
        <f t="shared" si="11"/>
        <v>3925.8914260153588</v>
      </c>
      <c r="Q16" s="67">
        <f t="shared" ref="Q16:Q79" si="114">N16-ND16</f>
        <v>10101309.639137518</v>
      </c>
      <c r="R16" s="34">
        <f t="shared" ref="R16:R79" si="115">Q16/$OE16-1</f>
        <v>0.13500590683092684</v>
      </c>
      <c r="S16" s="61">
        <f t="shared" si="12"/>
        <v>3925.8879281529412</v>
      </c>
      <c r="U16" s="50"/>
      <c r="V16" s="51"/>
      <c r="W16" s="52">
        <v>100592.78800000003</v>
      </c>
      <c r="Y16" s="50">
        <f t="shared" ref="Y16:Y78" si="116">N16+W16</f>
        <v>10201911.427137518</v>
      </c>
      <c r="Z16" s="52">
        <f t="shared" si="13"/>
        <v>850159.28559479315</v>
      </c>
      <c r="AA16" s="51"/>
      <c r="AB16" s="6">
        <v>9</v>
      </c>
      <c r="AC16" s="6" t="s">
        <v>1</v>
      </c>
      <c r="AD16" s="7">
        <v>2573</v>
      </c>
      <c r="AE16" s="304">
        <v>9151498.6504070088</v>
      </c>
      <c r="AF16" s="7">
        <v>2744122.2428369871</v>
      </c>
      <c r="AG16" s="53">
        <v>-543054</v>
      </c>
      <c r="AI16" s="37">
        <f t="shared" ref="AI16:AI79" si="117">AE16+AG16</f>
        <v>8608444.6504070088</v>
      </c>
      <c r="AJ16" s="132"/>
      <c r="AK16" s="61">
        <v>1454876.2267328738</v>
      </c>
      <c r="AL16" s="132"/>
      <c r="AM16" s="312">
        <v>39239.157454301778</v>
      </c>
      <c r="AN16" s="134"/>
      <c r="AO16" s="134">
        <f t="shared" ref="AO16:AO78" si="118">AI16+AK16+AM16</f>
        <v>10102560.034594186</v>
      </c>
      <c r="AP16" s="191">
        <f t="shared" si="14"/>
        <v>3926.3738960723613</v>
      </c>
      <c r="AR16" s="67">
        <f t="shared" ref="AR16:AR79" si="119">AO16-OE16</f>
        <v>1202774.0701831356</v>
      </c>
      <c r="AS16" s="34">
        <f t="shared" si="15"/>
        <v>0.13514640408127276</v>
      </c>
      <c r="AT16" s="61">
        <f t="shared" si="16"/>
        <v>467.45980185897224</v>
      </c>
      <c r="AV16" s="50"/>
      <c r="AW16" s="51"/>
      <c r="AX16" s="52">
        <v>100592.78800000003</v>
      </c>
      <c r="AZ16" s="50">
        <f t="shared" si="17"/>
        <v>10203152.822594186</v>
      </c>
      <c r="BA16" s="52">
        <f t="shared" si="18"/>
        <v>850262.73521618219</v>
      </c>
      <c r="BB16" s="51"/>
      <c r="BC16" s="6">
        <v>9</v>
      </c>
      <c r="BD16" s="6" t="s">
        <v>1</v>
      </c>
      <c r="BE16" s="7">
        <v>2573</v>
      </c>
      <c r="BF16" s="304">
        <v>8995242.8541895654</v>
      </c>
      <c r="BG16" s="7">
        <v>2744122.2428369871</v>
      </c>
      <c r="BH16" s="53">
        <v>-543054</v>
      </c>
      <c r="BJ16" s="37">
        <f t="shared" si="19"/>
        <v>8452188.8541895654</v>
      </c>
      <c r="BK16" s="132"/>
      <c r="BL16" s="61">
        <v>1454876.2267328738</v>
      </c>
      <c r="BM16" s="132"/>
      <c r="BN16" s="312">
        <v>39239.157454301778</v>
      </c>
      <c r="BO16" s="134"/>
      <c r="BP16" s="134">
        <f t="shared" si="20"/>
        <v>9946304.2383767422</v>
      </c>
      <c r="BQ16" s="191">
        <f t="shared" si="21"/>
        <v>3865.6448652843928</v>
      </c>
      <c r="BS16" s="67">
        <f t="shared" si="22"/>
        <v>1046518.2739656921</v>
      </c>
      <c r="BT16" s="34">
        <f t="shared" si="23"/>
        <v>0.11758915081222926</v>
      </c>
      <c r="BU16" s="61">
        <f t="shared" si="24"/>
        <v>406.73077107100357</v>
      </c>
      <c r="BW16" s="50"/>
      <c r="BX16" s="51"/>
      <c r="BY16" s="52">
        <v>100592.78800000003</v>
      </c>
      <c r="CA16" s="50">
        <f t="shared" si="25"/>
        <v>10046897.026376743</v>
      </c>
      <c r="CB16" s="52">
        <f t="shared" si="26"/>
        <v>837241.41886472853</v>
      </c>
      <c r="CC16" s="51"/>
      <c r="CD16" s="6">
        <v>9</v>
      </c>
      <c r="CE16" s="6" t="s">
        <v>1</v>
      </c>
      <c r="CF16" s="7">
        <v>2573</v>
      </c>
      <c r="CG16" s="7">
        <v>8859764.0556754451</v>
      </c>
      <c r="CH16" s="7">
        <v>2744122.2428369871</v>
      </c>
      <c r="CI16" s="53">
        <v>-543054</v>
      </c>
      <c r="CK16" s="37">
        <f t="shared" si="27"/>
        <v>8316710.0556754451</v>
      </c>
      <c r="CL16" s="132"/>
      <c r="CM16" s="61">
        <v>1454876.2267328738</v>
      </c>
      <c r="CN16" s="132"/>
      <c r="CO16" s="61">
        <v>40615.97</v>
      </c>
      <c r="CP16" s="134"/>
      <c r="CQ16" s="134">
        <f t="shared" si="28"/>
        <v>9812202.2524083201</v>
      </c>
      <c r="CR16" s="191">
        <f t="shared" si="29"/>
        <v>3813.5259434155928</v>
      </c>
      <c r="CT16" s="67">
        <f t="shared" si="30"/>
        <v>912416.28799727</v>
      </c>
      <c r="CU16" s="34">
        <f t="shared" si="31"/>
        <v>0.10252114956987618</v>
      </c>
      <c r="CV16" s="61">
        <f t="shared" si="32"/>
        <v>354.61184920220364</v>
      </c>
      <c r="CX16" s="50"/>
      <c r="CY16" s="51"/>
      <c r="CZ16" s="52">
        <v>100592.78800000003</v>
      </c>
      <c r="DB16" s="50">
        <f t="shared" si="33"/>
        <v>9912795.0404083207</v>
      </c>
      <c r="DC16" s="52">
        <f t="shared" si="34"/>
        <v>826066.2533673601</v>
      </c>
      <c r="DD16" s="51"/>
      <c r="DE16" s="6">
        <v>9</v>
      </c>
      <c r="DF16" s="6" t="s">
        <v>1</v>
      </c>
      <c r="DG16" s="7">
        <v>2573</v>
      </c>
      <c r="DH16" s="7">
        <v>8824149.1323421095</v>
      </c>
      <c r="DI16" s="7">
        <v>2744122.2428369871</v>
      </c>
      <c r="DJ16" s="53">
        <v>-543054</v>
      </c>
      <c r="DL16" s="275">
        <f t="shared" si="35"/>
        <v>8281095.1323421095</v>
      </c>
      <c r="DM16" s="276"/>
      <c r="DN16" s="194">
        <v>1454876.2267328738</v>
      </c>
      <c r="DO16" s="276"/>
      <c r="DP16" s="194">
        <v>188279.10322562943</v>
      </c>
      <c r="DQ16" s="53"/>
      <c r="DR16" s="53">
        <f t="shared" si="36"/>
        <v>9924250.4623006135</v>
      </c>
      <c r="DS16" s="277">
        <f t="shared" si="37"/>
        <v>3857.0736347845368</v>
      </c>
      <c r="DU16" s="274">
        <f t="shared" si="38"/>
        <v>458134.77719086967</v>
      </c>
      <c r="DV16" s="34">
        <f t="shared" si="39"/>
        <v>5.1477055630650449E-2</v>
      </c>
      <c r="DW16" s="194">
        <f t="shared" si="40"/>
        <v>178.05471324946353</v>
      </c>
      <c r="DY16" s="50">
        <v>39421.498</v>
      </c>
      <c r="DZ16" s="278">
        <v>140014.28600000002</v>
      </c>
      <c r="EA16" s="52">
        <v>100592.78800000003</v>
      </c>
      <c r="EC16" s="50">
        <f t="shared" si="41"/>
        <v>10024843.250300614</v>
      </c>
      <c r="ED16" s="52">
        <f t="shared" si="42"/>
        <v>835403.60419171781</v>
      </c>
      <c r="EE16" s="278"/>
      <c r="EF16" s="6">
        <v>9</v>
      </c>
      <c r="EG16" s="6" t="s">
        <v>1</v>
      </c>
      <c r="EH16" s="7">
        <v>2573</v>
      </c>
      <c r="EI16" s="7">
        <v>8826670.6723421104</v>
      </c>
      <c r="EJ16" s="7">
        <v>2744122.2428369871</v>
      </c>
      <c r="EK16" s="53">
        <v>-543054</v>
      </c>
      <c r="EM16" s="37">
        <f t="shared" si="43"/>
        <v>8283616.6723421104</v>
      </c>
      <c r="EN16" s="132"/>
      <c r="EO16" s="61">
        <v>1454876.2267328738</v>
      </c>
      <c r="EP16" s="132"/>
      <c r="EQ16" s="61">
        <v>188279.10322562943</v>
      </c>
      <c r="ER16" s="134"/>
      <c r="ES16" s="134">
        <f t="shared" si="44"/>
        <v>9926772.0023006145</v>
      </c>
      <c r="ET16" s="191">
        <f t="shared" si="45"/>
        <v>3858.0536347845373</v>
      </c>
      <c r="EV16" s="67">
        <f t="shared" si="46"/>
        <v>1026986.0378895644</v>
      </c>
      <c r="EW16" s="34">
        <f t="shared" si="47"/>
        <v>0.11539446476536989</v>
      </c>
      <c r="EX16" s="61">
        <f t="shared" si="48"/>
        <v>399.13954057114825</v>
      </c>
      <c r="EZ16" s="50">
        <v>39421.498</v>
      </c>
      <c r="FA16" s="51">
        <v>140014.28600000002</v>
      </c>
      <c r="FB16" s="52">
        <v>100592.78800000003</v>
      </c>
      <c r="FD16" s="50">
        <f t="shared" si="49"/>
        <v>10027364.790300615</v>
      </c>
      <c r="FE16" s="52">
        <f t="shared" si="50"/>
        <v>835613.73252505122</v>
      </c>
      <c r="FF16" s="51"/>
      <c r="FG16" s="6">
        <v>9</v>
      </c>
      <c r="FH16" s="6" t="s">
        <v>1</v>
      </c>
      <c r="FI16" s="7">
        <v>2573</v>
      </c>
      <c r="FJ16" s="7">
        <v>8490056.4335106481</v>
      </c>
      <c r="FK16" s="7">
        <v>2744122.2428369871</v>
      </c>
      <c r="FL16" s="53">
        <v>-543054</v>
      </c>
      <c r="FN16" s="37">
        <f t="shared" si="51"/>
        <v>7947002.4335106481</v>
      </c>
      <c r="FO16" s="132"/>
      <c r="FP16" s="61">
        <v>1454876.2267328738</v>
      </c>
      <c r="FQ16" s="132"/>
      <c r="FR16" s="61">
        <v>188279.10322562943</v>
      </c>
      <c r="FS16" s="134"/>
      <c r="FT16" s="134">
        <f t="shared" si="52"/>
        <v>9590157.7634691522</v>
      </c>
      <c r="FU16" s="191">
        <f t="shared" si="53"/>
        <v>3727.228046431851</v>
      </c>
      <c r="FW16" s="67">
        <f t="shared" si="54"/>
        <v>690371.79905810207</v>
      </c>
      <c r="FX16" s="34">
        <f t="shared" si="55"/>
        <v>7.7571730580802564E-2</v>
      </c>
      <c r="FY16" s="61">
        <f t="shared" si="56"/>
        <v>268.31395221846174</v>
      </c>
      <c r="GA16" s="50">
        <v>39421.498</v>
      </c>
      <c r="GB16" s="51">
        <v>140014.28600000002</v>
      </c>
      <c r="GC16" s="52">
        <f t="shared" si="57"/>
        <v>100592.78800000003</v>
      </c>
      <c r="GE16" s="50">
        <f t="shared" si="58"/>
        <v>9690750.5514691528</v>
      </c>
      <c r="GF16" s="52">
        <f t="shared" si="59"/>
        <v>807562.54595576273</v>
      </c>
      <c r="GG16" s="51"/>
      <c r="GH16" s="6">
        <v>9</v>
      </c>
      <c r="GI16" s="6" t="s">
        <v>1</v>
      </c>
      <c r="GJ16" s="7">
        <v>2573</v>
      </c>
      <c r="GK16" s="7">
        <v>8490056.4335106462</v>
      </c>
      <c r="GL16" s="7">
        <v>2744122.2428369871</v>
      </c>
      <c r="GM16" s="53">
        <v>-543054</v>
      </c>
      <c r="GO16" s="37">
        <f t="shared" si="60"/>
        <v>7947002.4335106462</v>
      </c>
      <c r="GP16" s="132"/>
      <c r="GQ16" s="61">
        <v>1454876.2267328738</v>
      </c>
      <c r="GR16" s="134"/>
      <c r="GS16" s="134">
        <f t="shared" si="61"/>
        <v>9401878.6602435205</v>
      </c>
      <c r="GT16" s="191">
        <f t="shared" si="62"/>
        <v>3654.0531131921962</v>
      </c>
      <c r="GV16" s="67">
        <f t="shared" si="63"/>
        <v>502092.69583247043</v>
      </c>
      <c r="GW16" s="34">
        <f t="shared" si="64"/>
        <v>5.6416266395648854E-2</v>
      </c>
      <c r="GX16" s="61">
        <f t="shared" si="65"/>
        <v>195.139018978807</v>
      </c>
      <c r="GZ16" s="50">
        <v>39421.498</v>
      </c>
      <c r="HA16" s="51">
        <v>140014.28600000002</v>
      </c>
      <c r="HB16" s="52">
        <f t="shared" si="66"/>
        <v>100592.78800000003</v>
      </c>
      <c r="HD16" s="50">
        <f t="shared" si="67"/>
        <v>9502471.4482435212</v>
      </c>
      <c r="HE16" s="52">
        <f t="shared" si="68"/>
        <v>791872.62068696006</v>
      </c>
      <c r="HF16" s="51"/>
      <c r="HG16" s="6">
        <v>9</v>
      </c>
      <c r="HH16" s="6" t="s">
        <v>1</v>
      </c>
      <c r="HI16" s="7">
        <v>2573</v>
      </c>
      <c r="HJ16" s="7">
        <v>8490056.4335106481</v>
      </c>
      <c r="HK16" s="7">
        <v>2744122.2428369871</v>
      </c>
      <c r="HL16" s="53">
        <v>-528738</v>
      </c>
      <c r="HN16" s="37">
        <f t="shared" si="69"/>
        <v>7961318.4335106481</v>
      </c>
      <c r="HO16" s="132"/>
      <c r="HP16" s="61">
        <v>1454876.2267328738</v>
      </c>
      <c r="HQ16" s="134"/>
      <c r="HR16" s="61">
        <f t="shared" si="70"/>
        <v>9416194.6602435224</v>
      </c>
      <c r="HT16" s="67">
        <f t="shared" si="71"/>
        <v>516408.69583247229</v>
      </c>
      <c r="HU16" s="34">
        <f t="shared" si="72"/>
        <v>5.8024844406091965E-2</v>
      </c>
      <c r="HV16" s="61">
        <f t="shared" si="73"/>
        <v>200.70295213077043</v>
      </c>
      <c r="HX16" s="50">
        <v>39538.600000000006</v>
      </c>
      <c r="HY16" s="51">
        <v>140430.20000000001</v>
      </c>
      <c r="HZ16" s="52">
        <f t="shared" si="74"/>
        <v>100891.6</v>
      </c>
      <c r="IB16" s="70">
        <f t="shared" si="75"/>
        <v>9517086.260243522</v>
      </c>
      <c r="IC16" s="51"/>
      <c r="ID16" s="6">
        <v>9</v>
      </c>
      <c r="IE16" s="6" t="s">
        <v>1</v>
      </c>
      <c r="IF16" s="7">
        <v>2573</v>
      </c>
      <c r="IG16" s="7">
        <v>8485922.3194616251</v>
      </c>
      <c r="IH16" s="7">
        <v>2744184.8828369873</v>
      </c>
      <c r="II16" s="53">
        <v>-528738</v>
      </c>
      <c r="IK16" s="37">
        <f t="shared" si="76"/>
        <v>7957184.3194616251</v>
      </c>
      <c r="IL16" s="132"/>
      <c r="IM16" s="61">
        <v>1441049.4901387729</v>
      </c>
      <c r="IN16" s="134"/>
      <c r="IO16" s="61">
        <f t="shared" si="77"/>
        <v>9398233.8096003979</v>
      </c>
      <c r="IQ16" s="67">
        <f t="shared" si="78"/>
        <v>498447.84518934786</v>
      </c>
      <c r="IR16" s="34">
        <f t="shared" si="79"/>
        <v>5.6006722766431496E-2</v>
      </c>
      <c r="IS16" s="61">
        <f t="shared" si="80"/>
        <v>193.72244274751179</v>
      </c>
      <c r="IU16" s="50">
        <v>39538.600000000006</v>
      </c>
      <c r="IV16" s="51">
        <v>140430.20000000001</v>
      </c>
      <c r="IW16" s="52">
        <f t="shared" si="81"/>
        <v>100891.6</v>
      </c>
      <c r="IY16" s="70">
        <f t="shared" si="82"/>
        <v>9499125.4096003976</v>
      </c>
      <c r="IZ16" s="51"/>
      <c r="JA16" s="6">
        <v>9</v>
      </c>
      <c r="JB16" s="6" t="s">
        <v>1</v>
      </c>
      <c r="JC16" s="7">
        <v>2573</v>
      </c>
      <c r="JD16" s="7">
        <v>8489831.4957473613</v>
      </c>
      <c r="JE16" s="7">
        <v>2749484.5613256292</v>
      </c>
      <c r="JF16" s="53">
        <v>-528738</v>
      </c>
      <c r="JH16" s="37">
        <f t="shared" si="83"/>
        <v>7961093.4957473613</v>
      </c>
      <c r="JI16" s="132"/>
      <c r="JJ16" s="61">
        <v>1441049.4901387729</v>
      </c>
      <c r="JK16" s="134"/>
      <c r="JL16" s="61">
        <f t="shared" si="84"/>
        <v>9402142.9858861342</v>
      </c>
      <c r="JN16" s="67">
        <f t="shared" si="85"/>
        <v>502357.02147508413</v>
      </c>
      <c r="JO16" s="34">
        <f t="shared" si="86"/>
        <v>5.6445966620313884E-2</v>
      </c>
      <c r="JP16" s="61">
        <f t="shared" si="87"/>
        <v>195.2417495045022</v>
      </c>
      <c r="JR16" s="50">
        <v>39538.600000000006</v>
      </c>
      <c r="JS16" s="51">
        <v>140430.20000000001</v>
      </c>
      <c r="JT16" s="52">
        <f t="shared" si="88"/>
        <v>100891.6</v>
      </c>
      <c r="JV16" s="70">
        <f t="shared" si="89"/>
        <v>9503034.5858861338</v>
      </c>
      <c r="JW16" s="51"/>
      <c r="JX16" s="6">
        <v>9</v>
      </c>
      <c r="JY16" s="6" t="s">
        <v>1</v>
      </c>
      <c r="JZ16" s="7">
        <v>2573</v>
      </c>
      <c r="KA16" s="7">
        <v>8404877.6959241983</v>
      </c>
      <c r="KB16" s="7">
        <v>2749484.5613256292</v>
      </c>
      <c r="KC16" s="53">
        <v>-528738</v>
      </c>
      <c r="KE16" s="37">
        <f t="shared" si="90"/>
        <v>7876139.6959241983</v>
      </c>
      <c r="KF16" s="132"/>
      <c r="KG16" s="61">
        <v>1441049.4901387729</v>
      </c>
      <c r="KH16" s="134"/>
      <c r="KI16" s="61">
        <f t="shared" si="91"/>
        <v>9317189.1860629711</v>
      </c>
      <c r="KK16" s="67">
        <f t="shared" si="92"/>
        <v>417403.22165192105</v>
      </c>
      <c r="KL16" s="34">
        <f t="shared" si="93"/>
        <v>4.6900366292072171E-2</v>
      </c>
      <c r="KM16" s="61">
        <f t="shared" si="94"/>
        <v>162.22433799141899</v>
      </c>
      <c r="KO16" s="50">
        <v>39538.600000000006</v>
      </c>
      <c r="KP16" s="51">
        <v>140430.20000000001</v>
      </c>
      <c r="KQ16" s="52">
        <f t="shared" si="95"/>
        <v>100891.6</v>
      </c>
      <c r="KS16" s="70">
        <f t="shared" si="96"/>
        <v>9418080.7860629708</v>
      </c>
      <c r="KT16" s="51"/>
      <c r="KU16" s="6">
        <v>9</v>
      </c>
      <c r="KV16" s="6" t="s">
        <v>1</v>
      </c>
      <c r="KW16" s="7">
        <v>2573</v>
      </c>
      <c r="KX16" s="7">
        <v>8409215.5897914097</v>
      </c>
      <c r="KY16" s="7">
        <v>2732711.5886378558</v>
      </c>
      <c r="KZ16" s="53">
        <v>-528738</v>
      </c>
      <c r="LB16" s="37">
        <f t="shared" si="97"/>
        <v>7880477.5897914097</v>
      </c>
      <c r="LC16" s="132"/>
      <c r="LD16" s="61">
        <v>1450906.2064419477</v>
      </c>
      <c r="LE16" s="134"/>
      <c r="LF16" s="61">
        <f t="shared" si="98"/>
        <v>9331383.7962333579</v>
      </c>
      <c r="LH16" s="67">
        <f t="shared" si="99"/>
        <v>431597.83182230778</v>
      </c>
      <c r="LI16" s="34">
        <f t="shared" si="100"/>
        <v>4.8495304667798167E-2</v>
      </c>
      <c r="LJ16" s="61">
        <f t="shared" si="101"/>
        <v>167.74109281861942</v>
      </c>
      <c r="LL16" s="50">
        <v>39538.600000000006</v>
      </c>
      <c r="LM16" s="51">
        <v>140430.20000000001</v>
      </c>
      <c r="LN16" s="52">
        <f t="shared" si="102"/>
        <v>100891.6</v>
      </c>
      <c r="LP16" s="70">
        <f t="shared" si="103"/>
        <v>9432275.3962333575</v>
      </c>
      <c r="LQ16" s="51"/>
      <c r="LR16" s="6">
        <v>9</v>
      </c>
      <c r="LS16" s="6" t="s">
        <v>1</v>
      </c>
      <c r="LT16" s="7">
        <v>2573</v>
      </c>
      <c r="LU16" s="7">
        <v>8543947.4786677957</v>
      </c>
      <c r="LV16" s="7">
        <v>2732711.5886378558</v>
      </c>
      <c r="LW16" s="53">
        <v>-528738</v>
      </c>
      <c r="LY16" s="37">
        <v>8015209.4786677957</v>
      </c>
      <c r="LZ16" s="132"/>
      <c r="MA16" s="61">
        <v>1450906.2064419477</v>
      </c>
      <c r="MB16" s="134"/>
      <c r="MC16" s="61">
        <v>9466115.6851097438</v>
      </c>
      <c r="ME16" s="67">
        <v>679133.92069869302</v>
      </c>
      <c r="MF16" s="34">
        <v>7.7288645738325612E-2</v>
      </c>
      <c r="MG16" s="61">
        <v>263.94633528903734</v>
      </c>
      <c r="MI16" s="50">
        <v>39538.600000000006</v>
      </c>
      <c r="MJ16" s="51">
        <v>140430.20000000001</v>
      </c>
      <c r="MK16" s="52">
        <v>100891.6</v>
      </c>
      <c r="MM16" s="70">
        <v>9567007.2851097435</v>
      </c>
      <c r="MN16" s="51"/>
      <c r="MO16" s="6">
        <v>9</v>
      </c>
      <c r="MP16" s="6" t="s">
        <v>1</v>
      </c>
      <c r="MQ16" s="7">
        <v>2573</v>
      </c>
      <c r="MR16" s="7">
        <v>8569196.241682874</v>
      </c>
      <c r="MS16" s="7">
        <v>2758761.4569231221</v>
      </c>
      <c r="MT16" s="53">
        <v>-528738</v>
      </c>
      <c r="MV16" s="37">
        <v>8040458.241682874</v>
      </c>
      <c r="MW16" s="132"/>
      <c r="MX16" s="134">
        <v>1450906.2064419477</v>
      </c>
      <c r="MZ16" s="67">
        <v>704382.6837137714</v>
      </c>
      <c r="NA16" s="34">
        <v>8.0162074145488205E-2</v>
      </c>
      <c r="NB16" s="61">
        <v>273.75930187087891</v>
      </c>
      <c r="ND16" s="6">
        <v>9</v>
      </c>
      <c r="NE16" s="6" t="s">
        <v>1</v>
      </c>
      <c r="NF16" s="7">
        <v>2573</v>
      </c>
      <c r="NG16" s="7">
        <v>10022981.56372577</v>
      </c>
      <c r="NH16" s="7">
        <v>2838620.3402430788</v>
      </c>
      <c r="NI16" s="53">
        <v>-528738</v>
      </c>
      <c r="NK16" s="37">
        <f t="shared" si="104"/>
        <v>9494243.5637257695</v>
      </c>
      <c r="NM16" s="67">
        <f t="shared" si="105"/>
        <v>594457.59931471944</v>
      </c>
      <c r="NN16" s="34">
        <f t="shared" si="106"/>
        <v>6.6794595026427483E-2</v>
      </c>
      <c r="NO16" s="61">
        <f t="shared" si="107"/>
        <v>231.03676615418556</v>
      </c>
      <c r="NQ16" s="50">
        <v>17160.442000000003</v>
      </c>
      <c r="NR16" s="51">
        <v>72601.87000000001</v>
      </c>
      <c r="NS16" s="52">
        <f t="shared" si="108"/>
        <v>55441.428000000007</v>
      </c>
      <c r="NU16" s="70">
        <f t="shared" si="109"/>
        <v>9549684.9917257689</v>
      </c>
      <c r="NV16" s="51"/>
      <c r="NW16" s="125">
        <v>17</v>
      </c>
      <c r="NX16" s="51"/>
      <c r="NY16" s="106" t="s">
        <v>1</v>
      </c>
      <c r="NZ16" s="88">
        <v>2610</v>
      </c>
      <c r="OA16" s="88">
        <v>9428523.9644110501</v>
      </c>
      <c r="OB16" s="88">
        <v>2750568.2551401574</v>
      </c>
      <c r="OC16" s="88">
        <v>-528738</v>
      </c>
      <c r="OE16" s="97">
        <f t="shared" si="110"/>
        <v>8899785.9644110501</v>
      </c>
      <c r="OG16" s="88">
        <v>55441.428000000007</v>
      </c>
      <c r="OI16" s="97">
        <f t="shared" si="111"/>
        <v>8955227.3924110495</v>
      </c>
      <c r="OK16" s="110">
        <v>9</v>
      </c>
      <c r="OL16" s="53"/>
    </row>
    <row r="17" spans="1:402" x14ac:dyDescent="0.25">
      <c r="A17" s="12">
        <v>10</v>
      </c>
      <c r="B17" s="12" t="s">
        <v>2</v>
      </c>
      <c r="C17" s="352">
        <v>11544</v>
      </c>
      <c r="D17" s="352">
        <v>36872309.03254801</v>
      </c>
      <c r="E17" s="352">
        <v>11696994.066014107</v>
      </c>
      <c r="F17" s="353">
        <v>-648349</v>
      </c>
      <c r="H17" s="354">
        <f t="shared" si="112"/>
        <v>36223960.03254801</v>
      </c>
      <c r="I17" s="355"/>
      <c r="J17" s="315">
        <v>6731746.3001603829</v>
      </c>
      <c r="K17" s="355"/>
      <c r="L17" s="315">
        <v>169174.24705721511</v>
      </c>
      <c r="M17" s="356"/>
      <c r="N17" s="356">
        <f t="shared" si="113"/>
        <v>43124880.57976561</v>
      </c>
      <c r="O17" s="357">
        <f t="shared" si="11"/>
        <v>3735.6965159187121</v>
      </c>
      <c r="Q17" s="67">
        <f t="shared" si="114"/>
        <v>43124870.57976561</v>
      </c>
      <c r="R17" s="34">
        <f t="shared" si="115"/>
        <v>0.12832455037941015</v>
      </c>
      <c r="S17" s="61">
        <f t="shared" si="12"/>
        <v>3735.6956496678458</v>
      </c>
      <c r="U17" s="50"/>
      <c r="V17" s="51"/>
      <c r="W17" s="52">
        <v>-94638.782439999952</v>
      </c>
      <c r="Y17" s="50">
        <f t="shared" si="116"/>
        <v>43030241.797325611</v>
      </c>
      <c r="Z17" s="52">
        <f t="shared" si="13"/>
        <v>3585853.4831104674</v>
      </c>
      <c r="AA17" s="51"/>
      <c r="AB17" s="6">
        <v>10</v>
      </c>
      <c r="AC17" s="6" t="s">
        <v>2</v>
      </c>
      <c r="AD17" s="7">
        <v>11544</v>
      </c>
      <c r="AE17" s="304">
        <v>36872309.03254801</v>
      </c>
      <c r="AF17" s="7">
        <v>11696994.066014107</v>
      </c>
      <c r="AG17" s="53">
        <v>-659446</v>
      </c>
      <c r="AI17" s="37">
        <f t="shared" si="117"/>
        <v>36212863.03254801</v>
      </c>
      <c r="AJ17" s="132"/>
      <c r="AK17" s="61">
        <v>6731746.3001603829</v>
      </c>
      <c r="AL17" s="132"/>
      <c r="AM17" s="312">
        <v>172307.8601548892</v>
      </c>
      <c r="AN17" s="134"/>
      <c r="AO17" s="134">
        <f t="shared" si="118"/>
        <v>43116917.192863286</v>
      </c>
      <c r="AP17" s="191">
        <f t="shared" si="14"/>
        <v>3735.0066868384688</v>
      </c>
      <c r="AR17" s="67">
        <f t="shared" si="119"/>
        <v>4896645.7600876242</v>
      </c>
      <c r="AS17" s="34">
        <f t="shared" si="15"/>
        <v>0.12811645696185514</v>
      </c>
      <c r="AT17" s="61">
        <f t="shared" si="16"/>
        <v>424.17236313995357</v>
      </c>
      <c r="AV17" s="50"/>
      <c r="AW17" s="51"/>
      <c r="AX17" s="52">
        <v>-94638.782439999952</v>
      </c>
      <c r="AZ17" s="50">
        <f t="shared" si="17"/>
        <v>43022278.410423286</v>
      </c>
      <c r="BA17" s="52">
        <f t="shared" si="18"/>
        <v>3585189.867535274</v>
      </c>
      <c r="BB17" s="51"/>
      <c r="BC17" s="6">
        <v>10</v>
      </c>
      <c r="BD17" s="6" t="s">
        <v>2</v>
      </c>
      <c r="BE17" s="7">
        <v>11544</v>
      </c>
      <c r="BF17" s="304">
        <v>36391112.561567903</v>
      </c>
      <c r="BG17" s="7">
        <v>11696994.066014107</v>
      </c>
      <c r="BH17" s="53">
        <v>-659446</v>
      </c>
      <c r="BJ17" s="37">
        <f t="shared" si="19"/>
        <v>35731666.561567903</v>
      </c>
      <c r="BK17" s="132"/>
      <c r="BL17" s="61">
        <v>6731746.3001603829</v>
      </c>
      <c r="BM17" s="132"/>
      <c r="BN17" s="312">
        <v>172307.8601548892</v>
      </c>
      <c r="BO17" s="134"/>
      <c r="BP17" s="134">
        <f t="shared" si="20"/>
        <v>42635720.721883178</v>
      </c>
      <c r="BQ17" s="191">
        <f t="shared" si="21"/>
        <v>3693.3230008561313</v>
      </c>
      <c r="BS17" s="67">
        <f t="shared" si="22"/>
        <v>4415449.2891075164</v>
      </c>
      <c r="BT17" s="34">
        <f t="shared" si="23"/>
        <v>0.11552637183316974</v>
      </c>
      <c r="BU17" s="61">
        <f t="shared" si="24"/>
        <v>382.48867715761577</v>
      </c>
      <c r="BW17" s="50"/>
      <c r="BX17" s="51"/>
      <c r="BY17" s="52">
        <v>-94638.782439999952</v>
      </c>
      <c r="CA17" s="50">
        <f t="shared" si="25"/>
        <v>42541081.939443178</v>
      </c>
      <c r="CB17" s="52">
        <f t="shared" si="26"/>
        <v>3545090.1616202649</v>
      </c>
      <c r="CC17" s="51"/>
      <c r="CD17" s="6">
        <v>10</v>
      </c>
      <c r="CE17" s="6" t="s">
        <v>2</v>
      </c>
      <c r="CF17" s="7">
        <v>11544</v>
      </c>
      <c r="CG17" s="7">
        <v>35806688.633715823</v>
      </c>
      <c r="CH17" s="7">
        <v>11696994.066014107</v>
      </c>
      <c r="CI17" s="53">
        <v>-659446</v>
      </c>
      <c r="CK17" s="37">
        <f t="shared" si="27"/>
        <v>35147242.633715823</v>
      </c>
      <c r="CL17" s="132"/>
      <c r="CM17" s="61">
        <v>6731746.3001603829</v>
      </c>
      <c r="CN17" s="132"/>
      <c r="CO17" s="61">
        <v>178353.75</v>
      </c>
      <c r="CP17" s="134"/>
      <c r="CQ17" s="134">
        <f t="shared" si="28"/>
        <v>42057342.683876209</v>
      </c>
      <c r="CR17" s="191">
        <f t="shared" si="29"/>
        <v>3643.2209532117299</v>
      </c>
      <c r="CT17" s="67">
        <f t="shared" si="30"/>
        <v>3837071.2511005476</v>
      </c>
      <c r="CU17" s="34">
        <f t="shared" si="31"/>
        <v>0.10039361593361371</v>
      </c>
      <c r="CV17" s="61">
        <f t="shared" si="32"/>
        <v>332.38662951321447</v>
      </c>
      <c r="CX17" s="50"/>
      <c r="CY17" s="51"/>
      <c r="CZ17" s="52">
        <v>-94638.782439999952</v>
      </c>
      <c r="DB17" s="50">
        <f t="shared" si="33"/>
        <v>41962703.90143621</v>
      </c>
      <c r="DC17" s="52">
        <f t="shared" si="34"/>
        <v>3496891.991786351</v>
      </c>
      <c r="DD17" s="51"/>
      <c r="DE17" s="6">
        <v>10</v>
      </c>
      <c r="DF17" s="6" t="s">
        <v>2</v>
      </c>
      <c r="DG17" s="7">
        <v>11544</v>
      </c>
      <c r="DH17" s="7">
        <v>35648302.333715826</v>
      </c>
      <c r="DI17" s="7">
        <v>11696994.066014107</v>
      </c>
      <c r="DJ17" s="53">
        <v>-659446</v>
      </c>
      <c r="DL17" s="275">
        <f t="shared" si="35"/>
        <v>34988856.333715826</v>
      </c>
      <c r="DM17" s="276"/>
      <c r="DN17" s="194">
        <v>6731746.3001603829</v>
      </c>
      <c r="DO17" s="276"/>
      <c r="DP17" s="194">
        <v>826775.41171342449</v>
      </c>
      <c r="DQ17" s="53"/>
      <c r="DR17" s="53">
        <f t="shared" si="36"/>
        <v>42547378.045589633</v>
      </c>
      <c r="DS17" s="277">
        <f t="shared" si="37"/>
        <v>3685.6703088695108</v>
      </c>
      <c r="DU17" s="274">
        <f t="shared" si="38"/>
        <v>1963542.6167346165</v>
      </c>
      <c r="DV17" s="34">
        <f t="shared" si="39"/>
        <v>5.1374376557953676E-2</v>
      </c>
      <c r="DW17" s="194">
        <f t="shared" si="40"/>
        <v>170.09204926668542</v>
      </c>
      <c r="DY17" s="50">
        <v>249606.05043999999</v>
      </c>
      <c r="DZ17" s="278">
        <v>154967.26800000004</v>
      </c>
      <c r="EA17" s="52">
        <v>-94638.782439999952</v>
      </c>
      <c r="EC17" s="50">
        <f t="shared" si="41"/>
        <v>42452739.263149634</v>
      </c>
      <c r="ED17" s="52">
        <f t="shared" si="42"/>
        <v>3537728.271929136</v>
      </c>
      <c r="EE17" s="278"/>
      <c r="EF17" s="6">
        <v>10</v>
      </c>
      <c r="EG17" s="6" t="s">
        <v>2</v>
      </c>
      <c r="EH17" s="7">
        <v>11544</v>
      </c>
      <c r="EI17" s="7">
        <v>35659615.453715824</v>
      </c>
      <c r="EJ17" s="7">
        <v>11696994.066014107</v>
      </c>
      <c r="EK17" s="53">
        <v>-659446</v>
      </c>
      <c r="EM17" s="37">
        <f t="shared" si="43"/>
        <v>35000169.453715824</v>
      </c>
      <c r="EN17" s="132"/>
      <c r="EO17" s="61">
        <v>6731746.3001603829</v>
      </c>
      <c r="EP17" s="132"/>
      <c r="EQ17" s="61">
        <v>826775.41171342449</v>
      </c>
      <c r="ER17" s="134"/>
      <c r="ES17" s="134">
        <f t="shared" si="44"/>
        <v>42558691.165589631</v>
      </c>
      <c r="ET17" s="191">
        <f t="shared" si="45"/>
        <v>3686.6503088695108</v>
      </c>
      <c r="EV17" s="67">
        <f t="shared" si="46"/>
        <v>4338419.7328139693</v>
      </c>
      <c r="EW17" s="34">
        <f t="shared" si="47"/>
        <v>0.11351096081158576</v>
      </c>
      <c r="EX17" s="61">
        <f t="shared" si="48"/>
        <v>375.81598517099525</v>
      </c>
      <c r="EZ17" s="50">
        <v>249606.05043999999</v>
      </c>
      <c r="FA17" s="51">
        <v>154967.26800000004</v>
      </c>
      <c r="FB17" s="52">
        <v>-94638.782439999952</v>
      </c>
      <c r="FD17" s="50">
        <f t="shared" si="49"/>
        <v>42464052.383149631</v>
      </c>
      <c r="FE17" s="52">
        <f t="shared" si="50"/>
        <v>3538671.0319291358</v>
      </c>
      <c r="FF17" s="51"/>
      <c r="FG17" s="6">
        <v>10</v>
      </c>
      <c r="FH17" s="6" t="s">
        <v>2</v>
      </c>
      <c r="FI17" s="7">
        <v>11544</v>
      </c>
      <c r="FJ17" s="7">
        <v>34188353.742285535</v>
      </c>
      <c r="FK17" s="7">
        <v>11696994.066014107</v>
      </c>
      <c r="FL17" s="53">
        <v>-659446</v>
      </c>
      <c r="FN17" s="37">
        <f t="shared" si="51"/>
        <v>33528907.742285535</v>
      </c>
      <c r="FO17" s="132"/>
      <c r="FP17" s="61">
        <v>6731746.3001603829</v>
      </c>
      <c r="FQ17" s="132"/>
      <c r="FR17" s="61">
        <v>826775.41171342449</v>
      </c>
      <c r="FS17" s="134"/>
      <c r="FT17" s="134">
        <f t="shared" si="52"/>
        <v>41087429.454159342</v>
      </c>
      <c r="FU17" s="191">
        <f t="shared" si="53"/>
        <v>3559.2021356686887</v>
      </c>
      <c r="FW17" s="67">
        <f t="shared" si="54"/>
        <v>2867158.0213836804</v>
      </c>
      <c r="FX17" s="34">
        <f t="shared" si="55"/>
        <v>7.5016683919333943E-2</v>
      </c>
      <c r="FY17" s="61">
        <f t="shared" si="56"/>
        <v>248.36781197017328</v>
      </c>
      <c r="GA17" s="50">
        <v>249606.05043999999</v>
      </c>
      <c r="GB17" s="51">
        <v>154967.26800000004</v>
      </c>
      <c r="GC17" s="52">
        <f t="shared" si="57"/>
        <v>-94638.782439999952</v>
      </c>
      <c r="GE17" s="50">
        <f t="shared" si="58"/>
        <v>40992790.671719342</v>
      </c>
      <c r="GF17" s="52">
        <f t="shared" si="59"/>
        <v>3416065.8893099451</v>
      </c>
      <c r="GG17" s="51"/>
      <c r="GH17" s="6">
        <v>10</v>
      </c>
      <c r="GI17" s="6" t="s">
        <v>2</v>
      </c>
      <c r="GJ17" s="7">
        <v>11544</v>
      </c>
      <c r="GK17" s="7">
        <v>34188353.742285535</v>
      </c>
      <c r="GL17" s="7">
        <v>11696994.066014107</v>
      </c>
      <c r="GM17" s="53">
        <v>-659446</v>
      </c>
      <c r="GO17" s="37">
        <f t="shared" si="60"/>
        <v>33528907.742285535</v>
      </c>
      <c r="GP17" s="132"/>
      <c r="GQ17" s="61">
        <v>6731746.3001603829</v>
      </c>
      <c r="GR17" s="134"/>
      <c r="GS17" s="134">
        <f t="shared" si="61"/>
        <v>40260654.04244592</v>
      </c>
      <c r="GT17" s="191">
        <f t="shared" si="62"/>
        <v>3487.582644009522</v>
      </c>
      <c r="GV17" s="67">
        <f t="shared" si="63"/>
        <v>2040382.6096702591</v>
      </c>
      <c r="GW17" s="34">
        <f t="shared" si="64"/>
        <v>5.3384827819944157E-2</v>
      </c>
      <c r="GX17" s="61">
        <f t="shared" si="65"/>
        <v>176.74832031100649</v>
      </c>
      <c r="GZ17" s="50">
        <v>249606.05043999999</v>
      </c>
      <c r="HA17" s="51">
        <v>154967.26800000004</v>
      </c>
      <c r="HB17" s="52">
        <f t="shared" si="66"/>
        <v>-94638.782439999952</v>
      </c>
      <c r="HD17" s="50">
        <f t="shared" si="67"/>
        <v>40166015.260005921</v>
      </c>
      <c r="HE17" s="52">
        <f t="shared" si="68"/>
        <v>3347167.9383338266</v>
      </c>
      <c r="HF17" s="51"/>
      <c r="HG17" s="6">
        <v>10</v>
      </c>
      <c r="HH17" s="6" t="s">
        <v>2</v>
      </c>
      <c r="HI17" s="7">
        <v>11544</v>
      </c>
      <c r="HJ17" s="7">
        <v>34188353.742285535</v>
      </c>
      <c r="HK17" s="7">
        <v>11696994.066014107</v>
      </c>
      <c r="HL17" s="53">
        <v>-614545</v>
      </c>
      <c r="HN17" s="37">
        <f t="shared" si="69"/>
        <v>33573808.742285535</v>
      </c>
      <c r="HO17" s="132"/>
      <c r="HP17" s="61">
        <v>6731746.3001603829</v>
      </c>
      <c r="HQ17" s="134"/>
      <c r="HR17" s="61">
        <f t="shared" si="70"/>
        <v>40305555.04244592</v>
      </c>
      <c r="HT17" s="67">
        <f t="shared" si="71"/>
        <v>2085283.6096702591</v>
      </c>
      <c r="HU17" s="34">
        <f t="shared" si="72"/>
        <v>5.4559623244382072E-2</v>
      </c>
      <c r="HV17" s="61">
        <f t="shared" si="73"/>
        <v>180.63787332555953</v>
      </c>
      <c r="HX17" s="50">
        <v>250347.50800000003</v>
      </c>
      <c r="HY17" s="51">
        <v>155427.6</v>
      </c>
      <c r="HZ17" s="52">
        <f t="shared" si="74"/>
        <v>-94919.908000000025</v>
      </c>
      <c r="IB17" s="70">
        <f t="shared" si="75"/>
        <v>40210635.134445921</v>
      </c>
      <c r="IC17" s="51"/>
      <c r="ID17" s="6">
        <v>10</v>
      </c>
      <c r="IE17" s="6" t="s">
        <v>2</v>
      </c>
      <c r="IF17" s="7">
        <v>11544</v>
      </c>
      <c r="IG17" s="7">
        <v>34171099.618423201</v>
      </c>
      <c r="IH17" s="7">
        <v>11697275.178014109</v>
      </c>
      <c r="II17" s="53">
        <v>-614545</v>
      </c>
      <c r="IK17" s="37">
        <f t="shared" si="76"/>
        <v>33556554.618423201</v>
      </c>
      <c r="IL17" s="132"/>
      <c r="IM17" s="61">
        <v>6724980.6417872459</v>
      </c>
      <c r="IN17" s="134"/>
      <c r="IO17" s="61">
        <f t="shared" si="77"/>
        <v>40281535.260210447</v>
      </c>
      <c r="IQ17" s="67">
        <f t="shared" si="78"/>
        <v>2061263.8274347857</v>
      </c>
      <c r="IR17" s="34">
        <f t="shared" si="79"/>
        <v>5.3931166633922854E-2</v>
      </c>
      <c r="IS17" s="61">
        <f t="shared" si="80"/>
        <v>178.55715760869592</v>
      </c>
      <c r="IU17" s="50">
        <v>250347.50800000003</v>
      </c>
      <c r="IV17" s="51">
        <v>155427.6</v>
      </c>
      <c r="IW17" s="52">
        <f t="shared" si="81"/>
        <v>-94919.908000000025</v>
      </c>
      <c r="IY17" s="70">
        <f t="shared" si="82"/>
        <v>40186615.352210447</v>
      </c>
      <c r="IZ17" s="51"/>
      <c r="JA17" s="6">
        <v>10</v>
      </c>
      <c r="JB17" s="6" t="s">
        <v>2</v>
      </c>
      <c r="JC17" s="7">
        <v>11544</v>
      </c>
      <c r="JD17" s="7">
        <v>34188112.825860038</v>
      </c>
      <c r="JE17" s="7">
        <v>11721540.741518503</v>
      </c>
      <c r="JF17" s="53">
        <v>-614545</v>
      </c>
      <c r="JH17" s="37">
        <f t="shared" si="83"/>
        <v>33573567.825860038</v>
      </c>
      <c r="JI17" s="132"/>
      <c r="JJ17" s="61">
        <v>6724980.6417872459</v>
      </c>
      <c r="JK17" s="134"/>
      <c r="JL17" s="61">
        <f t="shared" si="84"/>
        <v>40298548.467647284</v>
      </c>
      <c r="JN17" s="67">
        <f t="shared" si="85"/>
        <v>2078277.0348716229</v>
      </c>
      <c r="JO17" s="34">
        <f t="shared" si="86"/>
        <v>5.4376302338067742E-2</v>
      </c>
      <c r="JP17" s="61">
        <f t="shared" si="87"/>
        <v>180.03092817668252</v>
      </c>
      <c r="JR17" s="50">
        <v>250347.50800000003</v>
      </c>
      <c r="JS17" s="51">
        <v>155427.6</v>
      </c>
      <c r="JT17" s="52">
        <f t="shared" si="88"/>
        <v>-94919.908000000025</v>
      </c>
      <c r="JV17" s="70">
        <f t="shared" si="89"/>
        <v>40203628.559647284</v>
      </c>
      <c r="JW17" s="51"/>
      <c r="JX17" s="6">
        <v>10</v>
      </c>
      <c r="JY17" s="6" t="s">
        <v>2</v>
      </c>
      <c r="JZ17" s="7">
        <v>11544</v>
      </c>
      <c r="KA17" s="7">
        <v>33760182.685603701</v>
      </c>
      <c r="KB17" s="7">
        <v>11721540.741518503</v>
      </c>
      <c r="KC17" s="53">
        <v>-614545</v>
      </c>
      <c r="KE17" s="37">
        <f t="shared" si="90"/>
        <v>33145637.685603701</v>
      </c>
      <c r="KF17" s="132"/>
      <c r="KG17" s="61">
        <v>6724980.6417872459</v>
      </c>
      <c r="KH17" s="134"/>
      <c r="KI17" s="61">
        <f t="shared" si="91"/>
        <v>39870618.327390946</v>
      </c>
      <c r="KK17" s="67">
        <f t="shared" si="92"/>
        <v>1650346.8946152851</v>
      </c>
      <c r="KL17" s="34">
        <f t="shared" si="93"/>
        <v>4.3179884201451163E-2</v>
      </c>
      <c r="KM17" s="61">
        <f t="shared" si="94"/>
        <v>142.96144270749178</v>
      </c>
      <c r="KO17" s="50">
        <v>250347.50800000003</v>
      </c>
      <c r="KP17" s="51">
        <v>155427.6</v>
      </c>
      <c r="KQ17" s="52">
        <f t="shared" si="95"/>
        <v>-94919.908000000025</v>
      </c>
      <c r="KS17" s="70">
        <f t="shared" si="96"/>
        <v>39775698.419390947</v>
      </c>
      <c r="KT17" s="51"/>
      <c r="KU17" s="6">
        <v>10</v>
      </c>
      <c r="KV17" s="6" t="s">
        <v>2</v>
      </c>
      <c r="KW17" s="7">
        <v>11544</v>
      </c>
      <c r="KX17" s="7">
        <v>33846716.517715618</v>
      </c>
      <c r="KY17" s="7">
        <v>11722150.378131824</v>
      </c>
      <c r="KZ17" s="53">
        <v>-614545</v>
      </c>
      <c r="LB17" s="37">
        <f t="shared" si="97"/>
        <v>33232171.517715618</v>
      </c>
      <c r="LC17" s="132"/>
      <c r="LD17" s="61">
        <v>6775695.5461415313</v>
      </c>
      <c r="LE17" s="134"/>
      <c r="LF17" s="61">
        <f t="shared" si="98"/>
        <v>40007867.063857153</v>
      </c>
      <c r="LH17" s="67">
        <f t="shared" si="99"/>
        <v>1787595.6310814917</v>
      </c>
      <c r="LI17" s="34">
        <f t="shared" si="100"/>
        <v>4.6770877444594634E-2</v>
      </c>
      <c r="LJ17" s="61">
        <f t="shared" si="101"/>
        <v>154.85062639306062</v>
      </c>
      <c r="LL17" s="50">
        <v>250347.50800000003</v>
      </c>
      <c r="LM17" s="51">
        <v>155427.6</v>
      </c>
      <c r="LN17" s="52">
        <f t="shared" si="102"/>
        <v>-94919.908000000025</v>
      </c>
      <c r="LP17" s="70">
        <f t="shared" si="103"/>
        <v>39912947.155857153</v>
      </c>
      <c r="LQ17" s="51"/>
      <c r="LR17" s="6">
        <v>10</v>
      </c>
      <c r="LS17" s="6" t="s">
        <v>2</v>
      </c>
      <c r="LT17" s="7">
        <v>11544</v>
      </c>
      <c r="LU17" s="7">
        <v>34422684.882713489</v>
      </c>
      <c r="LV17" s="7">
        <v>11722150.378131824</v>
      </c>
      <c r="LW17" s="53">
        <v>-614545</v>
      </c>
      <c r="LY17" s="37">
        <v>33808139.882713489</v>
      </c>
      <c r="LZ17" s="132"/>
      <c r="MA17" s="61">
        <v>6775695.5461415313</v>
      </c>
      <c r="MB17" s="134"/>
      <c r="MC17" s="61">
        <v>40583835.428855017</v>
      </c>
      <c r="ME17" s="67">
        <v>2869799.8560793549</v>
      </c>
      <c r="MF17" s="34">
        <v>7.6093682696501325E-2</v>
      </c>
      <c r="MG17" s="61">
        <v>248.59666112953525</v>
      </c>
      <c r="MI17" s="50">
        <v>250347.50800000003</v>
      </c>
      <c r="MJ17" s="51">
        <v>155427.6</v>
      </c>
      <c r="MK17" s="52">
        <v>-94919.908000000025</v>
      </c>
      <c r="MM17" s="70">
        <v>40488915.520855017</v>
      </c>
      <c r="MN17" s="51"/>
      <c r="MO17" s="6">
        <v>10</v>
      </c>
      <c r="MP17" s="6" t="s">
        <v>2</v>
      </c>
      <c r="MQ17" s="7">
        <v>11544</v>
      </c>
      <c r="MR17" s="7">
        <v>34467951.831236556</v>
      </c>
      <c r="MS17" s="7">
        <v>11771022.294876682</v>
      </c>
      <c r="MT17" s="53">
        <v>-614545</v>
      </c>
      <c r="MV17" s="37">
        <v>33853406.831236556</v>
      </c>
      <c r="MW17" s="132"/>
      <c r="MX17" s="134">
        <v>6775695.5461415313</v>
      </c>
      <c r="MZ17" s="67">
        <v>2915066.8046024293</v>
      </c>
      <c r="NA17" s="34">
        <v>7.7293950656044511E-2</v>
      </c>
      <c r="NB17" s="61">
        <v>252.5179144665999</v>
      </c>
      <c r="ND17" s="6">
        <v>10</v>
      </c>
      <c r="NE17" s="6" t="s">
        <v>2</v>
      </c>
      <c r="NF17" s="7">
        <v>11544</v>
      </c>
      <c r="NG17" s="7">
        <v>40926794.427974418</v>
      </c>
      <c r="NH17" s="7">
        <v>11821126.244949076</v>
      </c>
      <c r="NI17" s="53">
        <v>-614545</v>
      </c>
      <c r="NK17" s="37">
        <f t="shared" si="104"/>
        <v>40312249.427974418</v>
      </c>
      <c r="NM17" s="67">
        <f t="shared" si="105"/>
        <v>2091977.9951987565</v>
      </c>
      <c r="NN17" s="34">
        <f t="shared" si="106"/>
        <v>5.4734775991276401E-2</v>
      </c>
      <c r="NO17" s="61">
        <f t="shared" si="107"/>
        <v>181.21777505186733</v>
      </c>
      <c r="NQ17" s="50">
        <v>207245.33799999999</v>
      </c>
      <c r="NR17" s="51">
        <v>176950.55769999998</v>
      </c>
      <c r="NS17" s="52">
        <f t="shared" si="108"/>
        <v>-30294.780300000013</v>
      </c>
      <c r="NU17" s="70">
        <f t="shared" si="109"/>
        <v>40281954.647674419</v>
      </c>
      <c r="NV17" s="51"/>
      <c r="NW17" s="125">
        <v>14</v>
      </c>
      <c r="NX17" s="51"/>
      <c r="NY17" s="106" t="s">
        <v>2</v>
      </c>
      <c r="NZ17" s="88">
        <v>11713</v>
      </c>
      <c r="OA17" s="88">
        <v>38834816.432775661</v>
      </c>
      <c r="OB17" s="88">
        <v>11451735.209523847</v>
      </c>
      <c r="OC17" s="88">
        <v>-614545</v>
      </c>
      <c r="OE17" s="97">
        <f t="shared" si="110"/>
        <v>38220271.432775661</v>
      </c>
      <c r="OG17" s="88">
        <v>-30294.780300000013</v>
      </c>
      <c r="OI17" s="97">
        <f t="shared" si="111"/>
        <v>38189976.652475663</v>
      </c>
      <c r="OK17" s="110">
        <v>10</v>
      </c>
      <c r="OL17" s="53"/>
    </row>
    <row r="18" spans="1:402" x14ac:dyDescent="0.25">
      <c r="A18" s="12">
        <v>16</v>
      </c>
      <c r="B18" s="12" t="s">
        <v>3</v>
      </c>
      <c r="C18" s="352">
        <v>8149</v>
      </c>
      <c r="D18" s="352">
        <v>18411477.227389857</v>
      </c>
      <c r="E18" s="352">
        <v>4537700.1259781104</v>
      </c>
      <c r="F18" s="353">
        <v>-556733</v>
      </c>
      <c r="H18" s="354">
        <f t="shared" si="112"/>
        <v>17854744.227389857</v>
      </c>
      <c r="I18" s="355"/>
      <c r="J18" s="315">
        <v>3888866.9292509467</v>
      </c>
      <c r="K18" s="355"/>
      <c r="L18" s="315">
        <v>147973.08800559363</v>
      </c>
      <c r="M18" s="356"/>
      <c r="N18" s="356">
        <f t="shared" si="113"/>
        <v>21891584.2446464</v>
      </c>
      <c r="O18" s="357">
        <f t="shared" si="11"/>
        <v>2686.413577696208</v>
      </c>
      <c r="Q18" s="67">
        <f t="shared" si="114"/>
        <v>21891568.2446464</v>
      </c>
      <c r="R18" s="34">
        <f t="shared" si="115"/>
        <v>0.18610307544327109</v>
      </c>
      <c r="S18" s="61">
        <f t="shared" si="12"/>
        <v>2686.4116142651123</v>
      </c>
      <c r="U18" s="50"/>
      <c r="V18" s="51"/>
      <c r="W18" s="52">
        <v>1111183.2796600002</v>
      </c>
      <c r="Y18" s="50">
        <f t="shared" si="116"/>
        <v>23002767.524306402</v>
      </c>
      <c r="Z18" s="52">
        <f t="shared" si="13"/>
        <v>1916897.2936922002</v>
      </c>
      <c r="AA18" s="51"/>
      <c r="AB18" s="6">
        <v>16</v>
      </c>
      <c r="AC18" s="6" t="s">
        <v>3</v>
      </c>
      <c r="AD18" s="7">
        <v>8149</v>
      </c>
      <c r="AE18" s="304">
        <v>18411477.227389857</v>
      </c>
      <c r="AF18" s="7">
        <v>4537700.1259781104</v>
      </c>
      <c r="AG18" s="53">
        <v>-561000</v>
      </c>
      <c r="AI18" s="37">
        <f t="shared" si="117"/>
        <v>17850477.227389857</v>
      </c>
      <c r="AJ18" s="132"/>
      <c r="AK18" s="61">
        <v>3888866.9292509467</v>
      </c>
      <c r="AL18" s="132"/>
      <c r="AM18" s="312">
        <v>149501.34863139823</v>
      </c>
      <c r="AN18" s="134"/>
      <c r="AO18" s="134">
        <f t="shared" si="118"/>
        <v>21888845.505272202</v>
      </c>
      <c r="AP18" s="191">
        <f t="shared" si="14"/>
        <v>2686.0774948180392</v>
      </c>
      <c r="AR18" s="67">
        <f t="shared" si="119"/>
        <v>3432128.9703580067</v>
      </c>
      <c r="AS18" s="34">
        <f t="shared" si="15"/>
        <v>0.1859555551966959</v>
      </c>
      <c r="AT18" s="61">
        <f t="shared" si="16"/>
        <v>421.17179658338529</v>
      </c>
      <c r="AV18" s="50"/>
      <c r="AW18" s="51"/>
      <c r="AX18" s="52">
        <v>1111183.2796600002</v>
      </c>
      <c r="AZ18" s="50">
        <f t="shared" si="17"/>
        <v>23000028.784932204</v>
      </c>
      <c r="BA18" s="52">
        <f t="shared" si="18"/>
        <v>1916669.065411017</v>
      </c>
      <c r="BB18" s="51"/>
      <c r="BC18" s="6">
        <v>16</v>
      </c>
      <c r="BD18" s="6" t="s">
        <v>3</v>
      </c>
      <c r="BE18" s="7">
        <v>8149</v>
      </c>
      <c r="BF18" s="304">
        <v>18023618.63403153</v>
      </c>
      <c r="BG18" s="7">
        <v>4537700.1259781104</v>
      </c>
      <c r="BH18" s="53">
        <v>-561000</v>
      </c>
      <c r="BJ18" s="37">
        <f t="shared" si="19"/>
        <v>17462618.63403153</v>
      </c>
      <c r="BK18" s="132"/>
      <c r="BL18" s="61">
        <v>3888866.9292509467</v>
      </c>
      <c r="BM18" s="132"/>
      <c r="BN18" s="312">
        <v>149501.34863139823</v>
      </c>
      <c r="BO18" s="134"/>
      <c r="BP18" s="134">
        <f t="shared" si="20"/>
        <v>21500986.911913875</v>
      </c>
      <c r="BQ18" s="191">
        <f t="shared" si="21"/>
        <v>2638.4816433812584</v>
      </c>
      <c r="BS18" s="67">
        <f t="shared" si="22"/>
        <v>3044270.37699968</v>
      </c>
      <c r="BT18" s="34">
        <f t="shared" si="23"/>
        <v>0.16494105932877581</v>
      </c>
      <c r="BU18" s="61">
        <f t="shared" si="24"/>
        <v>373.57594514660451</v>
      </c>
      <c r="BW18" s="50"/>
      <c r="BX18" s="51"/>
      <c r="BY18" s="52">
        <v>1111183.2796600002</v>
      </c>
      <c r="CA18" s="50">
        <f t="shared" si="25"/>
        <v>22612170.191573877</v>
      </c>
      <c r="CB18" s="52">
        <f t="shared" si="26"/>
        <v>1884347.5159644897</v>
      </c>
      <c r="CC18" s="51"/>
      <c r="CD18" s="6">
        <v>16</v>
      </c>
      <c r="CE18" s="6" t="s">
        <v>3</v>
      </c>
      <c r="CF18" s="7">
        <v>8149</v>
      </c>
      <c r="CG18" s="7">
        <v>17567337.013974525</v>
      </c>
      <c r="CH18" s="7">
        <v>4537700.1259781104</v>
      </c>
      <c r="CI18" s="53">
        <v>-561000</v>
      </c>
      <c r="CK18" s="37">
        <f t="shared" si="27"/>
        <v>17006337.013974525</v>
      </c>
      <c r="CL18" s="132"/>
      <c r="CM18" s="61">
        <v>3888866.9292509467</v>
      </c>
      <c r="CN18" s="132"/>
      <c r="CO18" s="61">
        <v>154747.01</v>
      </c>
      <c r="CP18" s="134"/>
      <c r="CQ18" s="134">
        <f t="shared" si="28"/>
        <v>21049950.953225475</v>
      </c>
      <c r="CR18" s="191">
        <f t="shared" si="29"/>
        <v>2583.1330167168335</v>
      </c>
      <c r="CT18" s="67">
        <f t="shared" si="30"/>
        <v>2593234.4183112793</v>
      </c>
      <c r="CU18" s="34">
        <f t="shared" si="31"/>
        <v>0.14050356212632462</v>
      </c>
      <c r="CV18" s="61">
        <f t="shared" si="32"/>
        <v>318.22731848217933</v>
      </c>
      <c r="CX18" s="50"/>
      <c r="CY18" s="51"/>
      <c r="CZ18" s="52">
        <v>1111183.2796600002</v>
      </c>
      <c r="DB18" s="50">
        <f t="shared" si="33"/>
        <v>22161134.232885476</v>
      </c>
      <c r="DC18" s="52">
        <f t="shared" si="34"/>
        <v>1846761.1860737896</v>
      </c>
      <c r="DD18" s="51"/>
      <c r="DE18" s="6">
        <v>16</v>
      </c>
      <c r="DF18" s="6" t="s">
        <v>3</v>
      </c>
      <c r="DG18" s="7">
        <v>8149</v>
      </c>
      <c r="DH18" s="7">
        <v>17457009.227307852</v>
      </c>
      <c r="DI18" s="7">
        <v>4537700.1259781104</v>
      </c>
      <c r="DJ18" s="53">
        <v>-561000</v>
      </c>
      <c r="DL18" s="275">
        <f t="shared" si="35"/>
        <v>16896009.227307852</v>
      </c>
      <c r="DM18" s="276"/>
      <c r="DN18" s="194">
        <v>3888866.9292509467</v>
      </c>
      <c r="DO18" s="276"/>
      <c r="DP18" s="194">
        <v>717344.19989862677</v>
      </c>
      <c r="DQ18" s="53"/>
      <c r="DR18" s="53">
        <f t="shared" si="36"/>
        <v>21502220.356457427</v>
      </c>
      <c r="DS18" s="277">
        <f t="shared" si="37"/>
        <v>2638.6330048419964</v>
      </c>
      <c r="DU18" s="274">
        <f t="shared" si="38"/>
        <v>1528504.4477709979</v>
      </c>
      <c r="DV18" s="34">
        <f t="shared" si="39"/>
        <v>8.2815621341941134E-2</v>
      </c>
      <c r="DW18" s="194">
        <f t="shared" si="40"/>
        <v>187.56957268020591</v>
      </c>
      <c r="DY18" s="50">
        <v>174909.10853999999</v>
      </c>
      <c r="DZ18" s="278">
        <v>1286092.3882000002</v>
      </c>
      <c r="EA18" s="52">
        <v>1111183.2796600002</v>
      </c>
      <c r="EC18" s="50">
        <f t="shared" si="41"/>
        <v>22613403.636117429</v>
      </c>
      <c r="ED18" s="52">
        <f t="shared" si="42"/>
        <v>1884450.3030097857</v>
      </c>
      <c r="EE18" s="278"/>
      <c r="EF18" s="6">
        <v>16</v>
      </c>
      <c r="EG18" s="6" t="s">
        <v>3</v>
      </c>
      <c r="EH18" s="7">
        <v>8149</v>
      </c>
      <c r="EI18" s="7">
        <v>17464995.247307852</v>
      </c>
      <c r="EJ18" s="7">
        <v>4537700.1259781104</v>
      </c>
      <c r="EK18" s="53">
        <v>-561000</v>
      </c>
      <c r="EM18" s="37">
        <f t="shared" si="43"/>
        <v>16903995.247307852</v>
      </c>
      <c r="EN18" s="132"/>
      <c r="EO18" s="61">
        <v>3888866.9292509467</v>
      </c>
      <c r="EP18" s="132"/>
      <c r="EQ18" s="61">
        <v>717344.19989862677</v>
      </c>
      <c r="ER18" s="134"/>
      <c r="ES18" s="134">
        <f t="shared" si="44"/>
        <v>21510206.376457427</v>
      </c>
      <c r="ET18" s="191">
        <f t="shared" si="45"/>
        <v>2639.6130048419964</v>
      </c>
      <c r="EV18" s="67">
        <f t="shared" si="46"/>
        <v>3053489.8415432312</v>
      </c>
      <c r="EW18" s="34">
        <f t="shared" si="47"/>
        <v>0.16544057745953927</v>
      </c>
      <c r="EX18" s="61">
        <f t="shared" si="48"/>
        <v>374.70730660734216</v>
      </c>
      <c r="EZ18" s="50">
        <v>174909.10853999999</v>
      </c>
      <c r="FA18" s="51">
        <v>1286092.3882000002</v>
      </c>
      <c r="FB18" s="52">
        <v>1111183.2796600002</v>
      </c>
      <c r="FD18" s="50">
        <f t="shared" si="49"/>
        <v>22621389.656117428</v>
      </c>
      <c r="FE18" s="52">
        <f t="shared" si="50"/>
        <v>1885115.8046764524</v>
      </c>
      <c r="FF18" s="51"/>
      <c r="FG18" s="6">
        <v>16</v>
      </c>
      <c r="FH18" s="6" t="s">
        <v>3</v>
      </c>
      <c r="FI18" s="7">
        <v>8149</v>
      </c>
      <c r="FJ18" s="7">
        <v>16345262.786286881</v>
      </c>
      <c r="FK18" s="7">
        <v>4537700.1259781104</v>
      </c>
      <c r="FL18" s="53">
        <v>-561000</v>
      </c>
      <c r="FN18" s="37">
        <f t="shared" si="51"/>
        <v>15784262.786286881</v>
      </c>
      <c r="FO18" s="132"/>
      <c r="FP18" s="61">
        <v>3888866.9292509467</v>
      </c>
      <c r="FQ18" s="132"/>
      <c r="FR18" s="61">
        <v>717344.19989862677</v>
      </c>
      <c r="FS18" s="134"/>
      <c r="FT18" s="134">
        <f t="shared" si="52"/>
        <v>20390473.915436454</v>
      </c>
      <c r="FU18" s="191">
        <f t="shared" si="53"/>
        <v>2502.2056590301208</v>
      </c>
      <c r="FW18" s="67">
        <f t="shared" si="54"/>
        <v>1933757.3805222586</v>
      </c>
      <c r="FX18" s="34">
        <f t="shared" si="55"/>
        <v>0.1047725567472529</v>
      </c>
      <c r="FY18" s="61">
        <f t="shared" si="56"/>
        <v>237.29996079546675</v>
      </c>
      <c r="GA18" s="50">
        <v>174909.10853999999</v>
      </c>
      <c r="GB18" s="51">
        <v>1286092.3882000002</v>
      </c>
      <c r="GC18" s="52">
        <f t="shared" si="57"/>
        <v>1111183.2796600002</v>
      </c>
      <c r="GE18" s="50">
        <f t="shared" si="58"/>
        <v>21501657.195096456</v>
      </c>
      <c r="GF18" s="52">
        <f t="shared" si="59"/>
        <v>1791804.7662580379</v>
      </c>
      <c r="GG18" s="51"/>
      <c r="GH18" s="6">
        <v>16</v>
      </c>
      <c r="GI18" s="6" t="s">
        <v>3</v>
      </c>
      <c r="GJ18" s="7">
        <v>8149</v>
      </c>
      <c r="GK18" s="7">
        <v>16345262.786286874</v>
      </c>
      <c r="GL18" s="7">
        <v>4537700.1259781104</v>
      </c>
      <c r="GM18" s="53">
        <v>-561000</v>
      </c>
      <c r="GO18" s="37">
        <f t="shared" si="60"/>
        <v>15784262.786286874</v>
      </c>
      <c r="GP18" s="132"/>
      <c r="GQ18" s="61">
        <v>3888866.9292509467</v>
      </c>
      <c r="GR18" s="134"/>
      <c r="GS18" s="134">
        <f t="shared" si="61"/>
        <v>19673129.71553782</v>
      </c>
      <c r="GT18" s="191">
        <f t="shared" si="62"/>
        <v>2414.1771647487813</v>
      </c>
      <c r="GV18" s="67">
        <f t="shared" si="63"/>
        <v>1216413.1806236245</v>
      </c>
      <c r="GW18" s="34">
        <f t="shared" si="64"/>
        <v>6.5906261188037454E-2</v>
      </c>
      <c r="GX18" s="61">
        <f t="shared" si="65"/>
        <v>149.27146651412744</v>
      </c>
      <c r="GZ18" s="50">
        <v>174909.10853999999</v>
      </c>
      <c r="HA18" s="51">
        <v>1286092.3882000002</v>
      </c>
      <c r="HB18" s="52">
        <f t="shared" si="66"/>
        <v>1111183.2796600002</v>
      </c>
      <c r="HD18" s="50">
        <f t="shared" si="67"/>
        <v>20784312.995197821</v>
      </c>
      <c r="HE18" s="52">
        <f t="shared" si="68"/>
        <v>1732026.0829331519</v>
      </c>
      <c r="HF18" s="51"/>
      <c r="HG18" s="6">
        <v>16</v>
      </c>
      <c r="HH18" s="6" t="s">
        <v>3</v>
      </c>
      <c r="HI18" s="7">
        <v>8149</v>
      </c>
      <c r="HJ18" s="7">
        <v>16345262.786286881</v>
      </c>
      <c r="HK18" s="7">
        <v>4537700.1259781104</v>
      </c>
      <c r="HL18" s="53">
        <v>-415361</v>
      </c>
      <c r="HN18" s="37">
        <f t="shared" si="69"/>
        <v>15929901.786286881</v>
      </c>
      <c r="HO18" s="132"/>
      <c r="HP18" s="61">
        <v>3888866.9292509467</v>
      </c>
      <c r="HQ18" s="134"/>
      <c r="HR18" s="61">
        <f t="shared" si="70"/>
        <v>19818768.715537827</v>
      </c>
      <c r="HT18" s="67">
        <f t="shared" si="71"/>
        <v>1362052.1806236319</v>
      </c>
      <c r="HU18" s="34">
        <f t="shared" si="72"/>
        <v>7.3797101345034227E-2</v>
      </c>
      <c r="HV18" s="61">
        <f t="shared" si="73"/>
        <v>167.14347534956829</v>
      </c>
      <c r="HX18" s="50">
        <v>175428.67800000001</v>
      </c>
      <c r="HY18" s="51">
        <v>1289912.74</v>
      </c>
      <c r="HZ18" s="52">
        <f t="shared" si="74"/>
        <v>1114484.0619999999</v>
      </c>
      <c r="IB18" s="70">
        <f t="shared" si="75"/>
        <v>20933252.777537826</v>
      </c>
      <c r="IC18" s="51"/>
      <c r="ID18" s="6">
        <v>16</v>
      </c>
      <c r="IE18" s="6" t="s">
        <v>3</v>
      </c>
      <c r="IF18" s="7">
        <v>8149</v>
      </c>
      <c r="IG18" s="7">
        <v>16350428.998814275</v>
      </c>
      <c r="IH18" s="7">
        <v>4537898.0779781118</v>
      </c>
      <c r="II18" s="53">
        <v>-415361</v>
      </c>
      <c r="IK18" s="37">
        <f t="shared" si="76"/>
        <v>15935067.998814275</v>
      </c>
      <c r="IL18" s="132"/>
      <c r="IM18" s="61">
        <v>3890514.306681375</v>
      </c>
      <c r="IN18" s="134"/>
      <c r="IO18" s="61">
        <f t="shared" si="77"/>
        <v>19825582.30549565</v>
      </c>
      <c r="IQ18" s="67">
        <f t="shared" si="78"/>
        <v>1368865.770581454</v>
      </c>
      <c r="IR18" s="34">
        <f t="shared" si="79"/>
        <v>7.4166267222666532E-2</v>
      </c>
      <c r="IS18" s="61">
        <f t="shared" si="80"/>
        <v>167.97960124941147</v>
      </c>
      <c r="IU18" s="50">
        <v>175428.67800000001</v>
      </c>
      <c r="IV18" s="51">
        <v>1289912.74</v>
      </c>
      <c r="IW18" s="52">
        <f t="shared" si="81"/>
        <v>1114484.0619999999</v>
      </c>
      <c r="IY18" s="70">
        <f t="shared" si="82"/>
        <v>20940066.367495649</v>
      </c>
      <c r="IZ18" s="51"/>
      <c r="JA18" s="6">
        <v>16</v>
      </c>
      <c r="JB18" s="6" t="s">
        <v>3</v>
      </c>
      <c r="JC18" s="7">
        <v>8149</v>
      </c>
      <c r="JD18" s="7">
        <v>16361663.562598389</v>
      </c>
      <c r="JE18" s="7">
        <v>4556644.1910073422</v>
      </c>
      <c r="JF18" s="53">
        <v>-415361</v>
      </c>
      <c r="JH18" s="37">
        <f t="shared" si="83"/>
        <v>15946302.562598389</v>
      </c>
      <c r="JI18" s="132"/>
      <c r="JJ18" s="61">
        <v>3890514.306681375</v>
      </c>
      <c r="JK18" s="134"/>
      <c r="JL18" s="61">
        <f t="shared" si="84"/>
        <v>19836816.869279765</v>
      </c>
      <c r="JN18" s="67">
        <f t="shared" si="85"/>
        <v>1380100.3343655691</v>
      </c>
      <c r="JO18" s="34">
        <f t="shared" si="86"/>
        <v>7.4774965078694328E-2</v>
      </c>
      <c r="JP18" s="61">
        <f t="shared" si="87"/>
        <v>169.35824449203204</v>
      </c>
      <c r="JR18" s="50">
        <v>175428.67800000001</v>
      </c>
      <c r="JS18" s="51">
        <v>1289912.74</v>
      </c>
      <c r="JT18" s="52">
        <f t="shared" si="88"/>
        <v>1114484.0619999999</v>
      </c>
      <c r="JV18" s="70">
        <f t="shared" si="89"/>
        <v>20951300.931279764</v>
      </c>
      <c r="JW18" s="51"/>
      <c r="JX18" s="6">
        <v>16</v>
      </c>
      <c r="JY18" s="6" t="s">
        <v>3</v>
      </c>
      <c r="JZ18" s="7">
        <v>8149</v>
      </c>
      <c r="KA18" s="7">
        <v>16055941.096486025</v>
      </c>
      <c r="KB18" s="7">
        <v>4556644.1910073422</v>
      </c>
      <c r="KC18" s="53">
        <v>-415361</v>
      </c>
      <c r="KE18" s="37">
        <f t="shared" si="90"/>
        <v>15640580.096486025</v>
      </c>
      <c r="KF18" s="132"/>
      <c r="KG18" s="61">
        <v>3890514.306681375</v>
      </c>
      <c r="KH18" s="134"/>
      <c r="KI18" s="61">
        <f t="shared" si="91"/>
        <v>19531094.403167401</v>
      </c>
      <c r="KK18" s="67">
        <f t="shared" si="92"/>
        <v>1074377.868253205</v>
      </c>
      <c r="KL18" s="34">
        <f t="shared" si="93"/>
        <v>5.8210671774734483E-2</v>
      </c>
      <c r="KM18" s="61">
        <f t="shared" si="94"/>
        <v>131.84168220066326</v>
      </c>
      <c r="KO18" s="50">
        <v>175428.67800000001</v>
      </c>
      <c r="KP18" s="51">
        <v>1289912.74</v>
      </c>
      <c r="KQ18" s="52">
        <f t="shared" si="95"/>
        <v>1114484.0619999999</v>
      </c>
      <c r="KS18" s="70">
        <f t="shared" si="96"/>
        <v>20645578.465167399</v>
      </c>
      <c r="KT18" s="51"/>
      <c r="KU18" s="6">
        <v>16</v>
      </c>
      <c r="KV18" s="6" t="s">
        <v>3</v>
      </c>
      <c r="KW18" s="7">
        <v>8149</v>
      </c>
      <c r="KX18" s="7">
        <v>16104120.991099531</v>
      </c>
      <c r="KY18" s="7">
        <v>4557367.0034512877</v>
      </c>
      <c r="KZ18" s="53">
        <v>-415361</v>
      </c>
      <c r="LB18" s="37">
        <f t="shared" si="97"/>
        <v>15688759.991099531</v>
      </c>
      <c r="LC18" s="132"/>
      <c r="LD18" s="61">
        <v>3915228.9397262172</v>
      </c>
      <c r="LE18" s="134"/>
      <c r="LF18" s="61">
        <f t="shared" si="98"/>
        <v>19603988.930825748</v>
      </c>
      <c r="LH18" s="67">
        <f t="shared" si="99"/>
        <v>1147272.395911552</v>
      </c>
      <c r="LI18" s="34">
        <f t="shared" si="100"/>
        <v>6.2160156913136748E-2</v>
      </c>
      <c r="LJ18" s="61">
        <f t="shared" si="101"/>
        <v>140.78689359572365</v>
      </c>
      <c r="LL18" s="50">
        <v>175428.67800000001</v>
      </c>
      <c r="LM18" s="51">
        <v>1289912.74</v>
      </c>
      <c r="LN18" s="52">
        <f t="shared" si="102"/>
        <v>1114484.0619999999</v>
      </c>
      <c r="LP18" s="70">
        <f t="shared" si="103"/>
        <v>20718472.992825747</v>
      </c>
      <c r="LQ18" s="51"/>
      <c r="LR18" s="6">
        <v>16</v>
      </c>
      <c r="LS18" s="6" t="s">
        <v>3</v>
      </c>
      <c r="LT18" s="7">
        <v>8149</v>
      </c>
      <c r="LU18" s="7">
        <v>16473847.968960213</v>
      </c>
      <c r="LV18" s="7">
        <v>4557367.0034512877</v>
      </c>
      <c r="LW18" s="53">
        <v>-415361</v>
      </c>
      <c r="LY18" s="37">
        <v>16058486.968960213</v>
      </c>
      <c r="LZ18" s="132"/>
      <c r="MA18" s="61">
        <v>3915228.9397262172</v>
      </c>
      <c r="MB18" s="134"/>
      <c r="MC18" s="61">
        <v>19973715.908686429</v>
      </c>
      <c r="ME18" s="67">
        <v>1873477.9337722324</v>
      </c>
      <c r="MF18" s="34">
        <v>0.1035057072933934</v>
      </c>
      <c r="MG18" s="61">
        <v>229.90280203365228</v>
      </c>
      <c r="MI18" s="50">
        <v>175428.67800000001</v>
      </c>
      <c r="MJ18" s="51">
        <v>1289912.74</v>
      </c>
      <c r="MK18" s="52">
        <v>1114484.0619999999</v>
      </c>
      <c r="MM18" s="70">
        <v>21088199.970686428</v>
      </c>
      <c r="MN18" s="51"/>
      <c r="MO18" s="6">
        <v>16</v>
      </c>
      <c r="MP18" s="6" t="s">
        <v>3</v>
      </c>
      <c r="MQ18" s="7">
        <v>8149</v>
      </c>
      <c r="MR18" s="7">
        <v>16469063.360290825</v>
      </c>
      <c r="MS18" s="7">
        <v>4555119.6120466664</v>
      </c>
      <c r="MT18" s="53">
        <v>-415361</v>
      </c>
      <c r="MV18" s="37">
        <v>16053702.360290825</v>
      </c>
      <c r="MW18" s="132"/>
      <c r="MX18" s="134">
        <v>3915228.9397262172</v>
      </c>
      <c r="MZ18" s="67">
        <v>1868693.3251028471</v>
      </c>
      <c r="NA18" s="34">
        <v>0.10324136774846494</v>
      </c>
      <c r="NB18" s="61">
        <v>229.31566144347124</v>
      </c>
      <c r="ND18" s="6">
        <v>16</v>
      </c>
      <c r="NE18" s="6" t="s">
        <v>3</v>
      </c>
      <c r="NF18" s="7">
        <v>8149</v>
      </c>
      <c r="NG18" s="7">
        <v>20309677.660358105</v>
      </c>
      <c r="NH18" s="7">
        <v>4694573.3193144249</v>
      </c>
      <c r="NI18" s="53">
        <v>-415361</v>
      </c>
      <c r="NK18" s="37">
        <f t="shared" si="104"/>
        <v>19894316.660358105</v>
      </c>
      <c r="NM18" s="67">
        <f t="shared" si="105"/>
        <v>1437600.1254439093</v>
      </c>
      <c r="NN18" s="34">
        <f t="shared" si="106"/>
        <v>7.7890350795843361E-2</v>
      </c>
      <c r="NO18" s="61">
        <f t="shared" si="107"/>
        <v>176.41429935500176</v>
      </c>
      <c r="NQ18" s="50">
        <v>199470.33774000005</v>
      </c>
      <c r="NR18" s="51">
        <v>1219777.4177000001</v>
      </c>
      <c r="NS18" s="52">
        <f t="shared" si="108"/>
        <v>1020307.07996</v>
      </c>
      <c r="NU18" s="70">
        <f t="shared" si="109"/>
        <v>20914623.740318105</v>
      </c>
      <c r="NV18" s="51"/>
      <c r="NW18" s="125">
        <v>7</v>
      </c>
      <c r="NX18" s="51"/>
      <c r="NY18" s="106" t="s">
        <v>3</v>
      </c>
      <c r="NZ18" s="88">
        <v>8248</v>
      </c>
      <c r="OA18" s="88">
        <v>18872077.534914196</v>
      </c>
      <c r="OB18" s="88">
        <v>4392450.3205727264</v>
      </c>
      <c r="OC18" s="88">
        <v>-415361</v>
      </c>
      <c r="OE18" s="97">
        <f t="shared" si="110"/>
        <v>18456716.534914196</v>
      </c>
      <c r="OG18" s="88">
        <v>1020307.07996</v>
      </c>
      <c r="OI18" s="97">
        <f t="shared" si="111"/>
        <v>19477023.614874195</v>
      </c>
      <c r="OK18" s="110">
        <v>16</v>
      </c>
      <c r="OL18" s="53"/>
    </row>
    <row r="19" spans="1:402" x14ac:dyDescent="0.25">
      <c r="A19" s="12">
        <v>18</v>
      </c>
      <c r="B19" s="12" t="s">
        <v>4</v>
      </c>
      <c r="C19" s="352">
        <v>4958</v>
      </c>
      <c r="D19" s="352">
        <v>7865906.1811753381</v>
      </c>
      <c r="E19" s="352">
        <v>1466325.4859506264</v>
      </c>
      <c r="F19" s="353">
        <v>-136574</v>
      </c>
      <c r="H19" s="354">
        <f t="shared" si="112"/>
        <v>7729332.1811753381</v>
      </c>
      <c r="I19" s="355"/>
      <c r="J19" s="315">
        <v>2123393.6412046608</v>
      </c>
      <c r="K19" s="355"/>
      <c r="L19" s="315">
        <v>98233.590134239741</v>
      </c>
      <c r="M19" s="356"/>
      <c r="N19" s="356">
        <f t="shared" si="113"/>
        <v>9950959.4125142377</v>
      </c>
      <c r="O19" s="357">
        <f t="shared" si="11"/>
        <v>2007.0511118423231</v>
      </c>
      <c r="Q19" s="67">
        <f t="shared" si="114"/>
        <v>9950941.4125142377</v>
      </c>
      <c r="R19" s="34">
        <f t="shared" si="115"/>
        <v>0.31444651680694635</v>
      </c>
      <c r="S19" s="61">
        <f t="shared" si="12"/>
        <v>2007.0474813461553</v>
      </c>
      <c r="U19" s="50"/>
      <c r="V19" s="51"/>
      <c r="W19" s="52">
        <v>450832.40729999996</v>
      </c>
      <c r="Y19" s="50">
        <f t="shared" si="116"/>
        <v>10401791.819814237</v>
      </c>
      <c r="Z19" s="52">
        <f t="shared" si="13"/>
        <v>866815.98498451978</v>
      </c>
      <c r="AA19" s="51"/>
      <c r="AB19" s="6">
        <v>18</v>
      </c>
      <c r="AC19" s="6" t="s">
        <v>4</v>
      </c>
      <c r="AD19" s="7">
        <v>4958</v>
      </c>
      <c r="AE19" s="304">
        <v>7865906.1811753381</v>
      </c>
      <c r="AF19" s="7">
        <v>1466325.4859506264</v>
      </c>
      <c r="AG19" s="53">
        <v>-216876</v>
      </c>
      <c r="AI19" s="37">
        <f t="shared" si="117"/>
        <v>7649030.1811753381</v>
      </c>
      <c r="AJ19" s="132"/>
      <c r="AK19" s="61">
        <v>2123393.6412046608</v>
      </c>
      <c r="AL19" s="132"/>
      <c r="AM19" s="312">
        <v>95481.859313942245</v>
      </c>
      <c r="AN19" s="134"/>
      <c r="AO19" s="134">
        <f t="shared" si="118"/>
        <v>9867905.6816939414</v>
      </c>
      <c r="AP19" s="191">
        <f t="shared" si="14"/>
        <v>1990.2996534275799</v>
      </c>
      <c r="AR19" s="67">
        <f t="shared" si="119"/>
        <v>2297463.4573217649</v>
      </c>
      <c r="AS19" s="34">
        <f t="shared" si="15"/>
        <v>0.30347810461129243</v>
      </c>
      <c r="AT19" s="61">
        <f t="shared" si="16"/>
        <v>463.38512652718128</v>
      </c>
      <c r="AV19" s="50"/>
      <c r="AW19" s="51"/>
      <c r="AX19" s="52">
        <v>450832.40729999996</v>
      </c>
      <c r="AZ19" s="50">
        <f t="shared" si="17"/>
        <v>10318738.088993941</v>
      </c>
      <c r="BA19" s="52">
        <f t="shared" si="18"/>
        <v>859894.84074949508</v>
      </c>
      <c r="BB19" s="51"/>
      <c r="BC19" s="6">
        <v>18</v>
      </c>
      <c r="BD19" s="6" t="s">
        <v>4</v>
      </c>
      <c r="BE19" s="7">
        <v>4958</v>
      </c>
      <c r="BF19" s="304">
        <v>7472945.9087264426</v>
      </c>
      <c r="BG19" s="7">
        <v>1466325.4859506264</v>
      </c>
      <c r="BH19" s="53">
        <v>-216876</v>
      </c>
      <c r="BJ19" s="37">
        <f t="shared" si="19"/>
        <v>7256069.9087264426</v>
      </c>
      <c r="BK19" s="132"/>
      <c r="BL19" s="61">
        <v>2123393.6412046608</v>
      </c>
      <c r="BM19" s="132"/>
      <c r="BN19" s="312">
        <v>95481.859313942245</v>
      </c>
      <c r="BO19" s="134"/>
      <c r="BP19" s="134">
        <f t="shared" si="20"/>
        <v>9474945.4092450459</v>
      </c>
      <c r="BQ19" s="191">
        <f t="shared" si="21"/>
        <v>1911.0418332482948</v>
      </c>
      <c r="BS19" s="67">
        <f t="shared" si="22"/>
        <v>1904503.1848728694</v>
      </c>
      <c r="BT19" s="34">
        <f t="shared" si="23"/>
        <v>0.25157092920431229</v>
      </c>
      <c r="BU19" s="61">
        <f t="shared" si="24"/>
        <v>384.12730634789619</v>
      </c>
      <c r="BW19" s="50"/>
      <c r="BX19" s="51"/>
      <c r="BY19" s="52">
        <v>450832.40729999996</v>
      </c>
      <c r="CA19" s="50">
        <f t="shared" si="25"/>
        <v>9925777.816545045</v>
      </c>
      <c r="CB19" s="52">
        <f t="shared" si="26"/>
        <v>827148.15137875371</v>
      </c>
      <c r="CC19" s="51"/>
      <c r="CD19" s="6">
        <v>18</v>
      </c>
      <c r="CE19" s="6" t="s">
        <v>4</v>
      </c>
      <c r="CF19" s="7">
        <v>4958</v>
      </c>
      <c r="CG19" s="7">
        <v>7168736.0692251259</v>
      </c>
      <c r="CH19" s="7">
        <v>1466325.4859506264</v>
      </c>
      <c r="CI19" s="53">
        <v>-216876</v>
      </c>
      <c r="CK19" s="37">
        <f t="shared" si="27"/>
        <v>6951860.0692251259</v>
      </c>
      <c r="CL19" s="132"/>
      <c r="CM19" s="61">
        <v>2123393.6412046608</v>
      </c>
      <c r="CN19" s="132"/>
      <c r="CO19" s="61">
        <v>98832.1</v>
      </c>
      <c r="CP19" s="134"/>
      <c r="CQ19" s="134">
        <f t="shared" si="28"/>
        <v>9174085.8104297873</v>
      </c>
      <c r="CR19" s="191">
        <f t="shared" si="29"/>
        <v>1850.3601876623209</v>
      </c>
      <c r="CT19" s="67">
        <f t="shared" si="30"/>
        <v>1603643.5860576108</v>
      </c>
      <c r="CU19" s="34">
        <f t="shared" si="31"/>
        <v>0.21182957858060958</v>
      </c>
      <c r="CV19" s="61">
        <f t="shared" si="32"/>
        <v>323.44566076192228</v>
      </c>
      <c r="CX19" s="50"/>
      <c r="CY19" s="51"/>
      <c r="CZ19" s="52">
        <v>450832.40729999996</v>
      </c>
      <c r="DB19" s="50">
        <f t="shared" si="33"/>
        <v>9624918.2177297864</v>
      </c>
      <c r="DC19" s="52">
        <f t="shared" si="34"/>
        <v>802076.51814414887</v>
      </c>
      <c r="DD19" s="51"/>
      <c r="DE19" s="6">
        <v>18</v>
      </c>
      <c r="DF19" s="6" t="s">
        <v>4</v>
      </c>
      <c r="DG19" s="7">
        <v>4958</v>
      </c>
      <c r="DH19" s="7">
        <v>7098879.6658917926</v>
      </c>
      <c r="DI19" s="7">
        <v>1466325.4859506264</v>
      </c>
      <c r="DJ19" s="53">
        <v>-216876</v>
      </c>
      <c r="DL19" s="275">
        <f t="shared" si="35"/>
        <v>6882003.6658917926</v>
      </c>
      <c r="DM19" s="276"/>
      <c r="DN19" s="194">
        <v>2123393.6412046608</v>
      </c>
      <c r="DO19" s="276"/>
      <c r="DP19" s="194">
        <v>458145.42126504105</v>
      </c>
      <c r="DQ19" s="53"/>
      <c r="DR19" s="53">
        <f t="shared" si="36"/>
        <v>9463542.7283614948</v>
      </c>
      <c r="DS19" s="277">
        <f t="shared" si="37"/>
        <v>1908.7419782899344</v>
      </c>
      <c r="DU19" s="274">
        <f t="shared" si="38"/>
        <v>1338018.2175610699</v>
      </c>
      <c r="DV19" s="34">
        <f t="shared" si="39"/>
        <v>0.17674241185719278</v>
      </c>
      <c r="DW19" s="194">
        <f t="shared" si="40"/>
        <v>269.87055618416093</v>
      </c>
      <c r="DY19" s="50">
        <v>337665.52080000006</v>
      </c>
      <c r="DZ19" s="278">
        <v>788497.92810000002</v>
      </c>
      <c r="EA19" s="52">
        <v>450832.40729999996</v>
      </c>
      <c r="EC19" s="50">
        <f t="shared" si="41"/>
        <v>9914375.135661494</v>
      </c>
      <c r="ED19" s="52">
        <f t="shared" si="42"/>
        <v>826197.92797179113</v>
      </c>
      <c r="EE19" s="278"/>
      <c r="EF19" s="6">
        <v>18</v>
      </c>
      <c r="EG19" s="6" t="s">
        <v>4</v>
      </c>
      <c r="EH19" s="7">
        <v>4958</v>
      </c>
      <c r="EI19" s="7">
        <v>7103738.5058917925</v>
      </c>
      <c r="EJ19" s="7">
        <v>1466325.4859506264</v>
      </c>
      <c r="EK19" s="53">
        <v>-216876</v>
      </c>
      <c r="EM19" s="37">
        <f t="shared" si="43"/>
        <v>6886862.5058917925</v>
      </c>
      <c r="EN19" s="132"/>
      <c r="EO19" s="61">
        <v>2123393.6412046608</v>
      </c>
      <c r="EP19" s="132"/>
      <c r="EQ19" s="61">
        <v>458145.42126504105</v>
      </c>
      <c r="ER19" s="134"/>
      <c r="ES19" s="134">
        <f t="shared" si="44"/>
        <v>9468401.5683614947</v>
      </c>
      <c r="ET19" s="191">
        <f t="shared" si="45"/>
        <v>1909.7219782899344</v>
      </c>
      <c r="EV19" s="67">
        <f t="shared" si="46"/>
        <v>1897959.3439893182</v>
      </c>
      <c r="EW19" s="34">
        <f t="shared" si="47"/>
        <v>0.25070653572641427</v>
      </c>
      <c r="EX19" s="61">
        <f t="shared" si="48"/>
        <v>382.80745138953574</v>
      </c>
      <c r="EZ19" s="50">
        <v>337665.52080000006</v>
      </c>
      <c r="FA19" s="51">
        <v>788497.92810000002</v>
      </c>
      <c r="FB19" s="52">
        <v>450832.40729999996</v>
      </c>
      <c r="FD19" s="50">
        <f t="shared" si="49"/>
        <v>9919233.9756614938</v>
      </c>
      <c r="FE19" s="52">
        <f t="shared" si="50"/>
        <v>826602.83130512445</v>
      </c>
      <c r="FF19" s="51"/>
      <c r="FG19" s="6">
        <v>18</v>
      </c>
      <c r="FH19" s="6" t="s">
        <v>4</v>
      </c>
      <c r="FI19" s="7">
        <v>4958</v>
      </c>
      <c r="FJ19" s="7">
        <v>6384140.5609218171</v>
      </c>
      <c r="FK19" s="7">
        <v>1466325.4859506264</v>
      </c>
      <c r="FL19" s="53">
        <v>-216876</v>
      </c>
      <c r="FN19" s="37">
        <f t="shared" si="51"/>
        <v>6167264.5609218171</v>
      </c>
      <c r="FO19" s="132"/>
      <c r="FP19" s="61">
        <v>2123393.6412046608</v>
      </c>
      <c r="FQ19" s="132"/>
      <c r="FR19" s="61">
        <v>458145.42126504105</v>
      </c>
      <c r="FS19" s="134"/>
      <c r="FT19" s="134">
        <f t="shared" si="52"/>
        <v>8748803.6233915184</v>
      </c>
      <c r="FU19" s="191">
        <f t="shared" si="53"/>
        <v>1764.5832237578697</v>
      </c>
      <c r="FW19" s="67">
        <f t="shared" si="54"/>
        <v>1178361.3990193419</v>
      </c>
      <c r="FX19" s="34">
        <f t="shared" si="55"/>
        <v>0.15565291486219149</v>
      </c>
      <c r="FY19" s="61">
        <f t="shared" si="56"/>
        <v>237.66869685747113</v>
      </c>
      <c r="GA19" s="50">
        <v>337665.52080000006</v>
      </c>
      <c r="GB19" s="51">
        <v>788497.92810000002</v>
      </c>
      <c r="GC19" s="52">
        <f t="shared" si="57"/>
        <v>450832.40729999996</v>
      </c>
      <c r="GE19" s="50">
        <f t="shared" si="58"/>
        <v>9199636.0306915175</v>
      </c>
      <c r="GF19" s="52">
        <f t="shared" si="59"/>
        <v>766636.33589095983</v>
      </c>
      <c r="GG19" s="51"/>
      <c r="GH19" s="6">
        <v>18</v>
      </c>
      <c r="GI19" s="6" t="s">
        <v>4</v>
      </c>
      <c r="GJ19" s="7">
        <v>4958</v>
      </c>
      <c r="GK19" s="7">
        <v>6384140.5609218171</v>
      </c>
      <c r="GL19" s="7">
        <v>1466325.4859506264</v>
      </c>
      <c r="GM19" s="53">
        <v>-216876</v>
      </c>
      <c r="GO19" s="37">
        <f t="shared" si="60"/>
        <v>6167264.5609218171</v>
      </c>
      <c r="GP19" s="132"/>
      <c r="GQ19" s="61">
        <v>2123393.6412046608</v>
      </c>
      <c r="GR19" s="134"/>
      <c r="GS19" s="134">
        <f t="shared" si="61"/>
        <v>8290658.2021264778</v>
      </c>
      <c r="GT19" s="191">
        <f t="shared" si="62"/>
        <v>1672.1779350799673</v>
      </c>
      <c r="GV19" s="67">
        <f t="shared" si="63"/>
        <v>720215.97775430139</v>
      </c>
      <c r="GW19" s="34">
        <f t="shared" si="64"/>
        <v>9.5135258470852344E-2</v>
      </c>
      <c r="GX19" s="61">
        <f t="shared" si="65"/>
        <v>145.26340817956864</v>
      </c>
      <c r="GZ19" s="50">
        <v>337665.52080000006</v>
      </c>
      <c r="HA19" s="51">
        <v>788497.92810000002</v>
      </c>
      <c r="HB19" s="52">
        <f t="shared" si="66"/>
        <v>450832.40729999996</v>
      </c>
      <c r="HD19" s="50">
        <f t="shared" si="67"/>
        <v>8741490.6094264779</v>
      </c>
      <c r="HE19" s="52">
        <f t="shared" si="68"/>
        <v>728457.55078553979</v>
      </c>
      <c r="HF19" s="51"/>
      <c r="HG19" s="6">
        <v>18</v>
      </c>
      <c r="HH19" s="6" t="s">
        <v>4</v>
      </c>
      <c r="HI19" s="7">
        <v>4958</v>
      </c>
      <c r="HJ19" s="7">
        <v>6384140.5609218171</v>
      </c>
      <c r="HK19" s="7">
        <v>1466325.4859506264</v>
      </c>
      <c r="HL19" s="53">
        <v>-272292</v>
      </c>
      <c r="HN19" s="37">
        <f t="shared" si="69"/>
        <v>6111848.5609218171</v>
      </c>
      <c r="HO19" s="132"/>
      <c r="HP19" s="61">
        <v>2123393.6412046608</v>
      </c>
      <c r="HQ19" s="134"/>
      <c r="HR19" s="61">
        <f t="shared" si="70"/>
        <v>8235242.2021264778</v>
      </c>
      <c r="HT19" s="67">
        <f t="shared" si="71"/>
        <v>664799.97775430139</v>
      </c>
      <c r="HU19" s="34">
        <f t="shared" si="72"/>
        <v>8.7815210532094623E-2</v>
      </c>
      <c r="HV19" s="61">
        <f t="shared" si="73"/>
        <v>134.08632064427218</v>
      </c>
      <c r="HX19" s="50">
        <v>338668.56000000006</v>
      </c>
      <c r="HY19" s="51">
        <v>790840.17</v>
      </c>
      <c r="HZ19" s="52">
        <f t="shared" si="74"/>
        <v>452171.61</v>
      </c>
      <c r="IB19" s="70">
        <f t="shared" si="75"/>
        <v>8687413.8121264782</v>
      </c>
      <c r="IC19" s="51"/>
      <c r="ID19" s="6">
        <v>18</v>
      </c>
      <c r="IE19" s="6" t="s">
        <v>4</v>
      </c>
      <c r="IF19" s="7">
        <v>4958</v>
      </c>
      <c r="IG19" s="7">
        <v>6376018.2419484993</v>
      </c>
      <c r="IH19" s="7">
        <v>1466445.2459506271</v>
      </c>
      <c r="II19" s="53">
        <v>-272292</v>
      </c>
      <c r="IK19" s="37">
        <f t="shared" si="76"/>
        <v>6103726.2419484993</v>
      </c>
      <c r="IL19" s="132"/>
      <c r="IM19" s="61">
        <v>2116513.4602415641</v>
      </c>
      <c r="IN19" s="134"/>
      <c r="IO19" s="61">
        <f t="shared" si="77"/>
        <v>8220239.7021900639</v>
      </c>
      <c r="IQ19" s="67">
        <f t="shared" si="78"/>
        <v>649797.47781788744</v>
      </c>
      <c r="IR19" s="34">
        <f t="shared" si="79"/>
        <v>8.5833490113158578E-2</v>
      </c>
      <c r="IS19" s="61">
        <f t="shared" si="80"/>
        <v>131.06040294834358</v>
      </c>
      <c r="IU19" s="50">
        <v>338668.56000000006</v>
      </c>
      <c r="IV19" s="51">
        <v>790840.17</v>
      </c>
      <c r="IW19" s="52">
        <f t="shared" si="81"/>
        <v>452171.61</v>
      </c>
      <c r="IY19" s="70">
        <f t="shared" si="82"/>
        <v>8672411.3121900633</v>
      </c>
      <c r="IZ19" s="51"/>
      <c r="JA19" s="6">
        <v>18</v>
      </c>
      <c r="JB19" s="6" t="s">
        <v>4</v>
      </c>
      <c r="JC19" s="7">
        <v>4958</v>
      </c>
      <c r="JD19" s="7">
        <v>6366935.3279414093</v>
      </c>
      <c r="JE19" s="7">
        <v>1463573.5389702469</v>
      </c>
      <c r="JF19" s="53">
        <v>-272292</v>
      </c>
      <c r="JH19" s="37">
        <f t="shared" si="83"/>
        <v>6094643.3279414093</v>
      </c>
      <c r="JI19" s="132"/>
      <c r="JJ19" s="61">
        <v>2116513.4602415641</v>
      </c>
      <c r="JK19" s="134"/>
      <c r="JL19" s="61">
        <f t="shared" si="84"/>
        <v>8211156.7881829739</v>
      </c>
      <c r="JN19" s="67">
        <f t="shared" si="85"/>
        <v>640714.56381079741</v>
      </c>
      <c r="JO19" s="34">
        <f t="shared" si="86"/>
        <v>8.4633703662395018E-2</v>
      </c>
      <c r="JP19" s="61">
        <f t="shared" si="87"/>
        <v>129.22843158749444</v>
      </c>
      <c r="JR19" s="50">
        <v>338668.56000000006</v>
      </c>
      <c r="JS19" s="51">
        <v>790840.17</v>
      </c>
      <c r="JT19" s="52">
        <f t="shared" si="88"/>
        <v>452171.61</v>
      </c>
      <c r="JV19" s="70">
        <f t="shared" si="89"/>
        <v>8663328.3981829733</v>
      </c>
      <c r="JW19" s="51"/>
      <c r="JX19" s="6">
        <v>18</v>
      </c>
      <c r="JY19" s="6" t="s">
        <v>4</v>
      </c>
      <c r="JZ19" s="7">
        <v>4958</v>
      </c>
      <c r="KA19" s="7">
        <v>6018208.3511964036</v>
      </c>
      <c r="KB19" s="7">
        <v>1463573.5389702469</v>
      </c>
      <c r="KC19" s="53">
        <v>-272292</v>
      </c>
      <c r="KE19" s="37">
        <f t="shared" si="90"/>
        <v>5745916.3511964036</v>
      </c>
      <c r="KF19" s="132"/>
      <c r="KG19" s="61">
        <v>2116513.4602415641</v>
      </c>
      <c r="KH19" s="134"/>
      <c r="KI19" s="61">
        <f t="shared" si="91"/>
        <v>7862429.8114379682</v>
      </c>
      <c r="KK19" s="67">
        <f t="shared" si="92"/>
        <v>291987.58706579171</v>
      </c>
      <c r="KL19" s="34">
        <f t="shared" si="93"/>
        <v>3.8569422817305299E-2</v>
      </c>
      <c r="KM19" s="61">
        <f t="shared" si="94"/>
        <v>58.892211993907161</v>
      </c>
      <c r="KO19" s="50">
        <v>338668.56000000006</v>
      </c>
      <c r="KP19" s="51">
        <v>790840.17</v>
      </c>
      <c r="KQ19" s="52">
        <f t="shared" si="95"/>
        <v>452171.61</v>
      </c>
      <c r="KS19" s="70">
        <f t="shared" si="96"/>
        <v>8314601.4214379685</v>
      </c>
      <c r="KT19" s="51"/>
      <c r="KU19" s="6">
        <v>18</v>
      </c>
      <c r="KV19" s="6" t="s">
        <v>4</v>
      </c>
      <c r="KW19" s="7">
        <v>4958</v>
      </c>
      <c r="KX19" s="7">
        <v>6048730.9598491825</v>
      </c>
      <c r="KY19" s="7">
        <v>1473311.8129884747</v>
      </c>
      <c r="KZ19" s="53">
        <v>-272292</v>
      </c>
      <c r="LB19" s="37">
        <f t="shared" si="97"/>
        <v>5776438.9598491825</v>
      </c>
      <c r="LC19" s="132"/>
      <c r="LD19" s="61">
        <v>2145086.6614129632</v>
      </c>
      <c r="LE19" s="134"/>
      <c r="LF19" s="61">
        <f t="shared" si="98"/>
        <v>7921525.6212621462</v>
      </c>
      <c r="LH19" s="67">
        <f t="shared" si="99"/>
        <v>351083.39688996971</v>
      </c>
      <c r="LI19" s="34">
        <f t="shared" si="100"/>
        <v>4.6375546696558453E-2</v>
      </c>
      <c r="LJ19" s="61">
        <f t="shared" si="101"/>
        <v>70.811495943922893</v>
      </c>
      <c r="LL19" s="50">
        <v>338668.56000000006</v>
      </c>
      <c r="LM19" s="51">
        <v>790840.17</v>
      </c>
      <c r="LN19" s="52">
        <f t="shared" si="102"/>
        <v>452171.61</v>
      </c>
      <c r="LP19" s="70">
        <f t="shared" si="103"/>
        <v>8373697.2312621465</v>
      </c>
      <c r="LQ19" s="51"/>
      <c r="LR19" s="6">
        <v>18</v>
      </c>
      <c r="LS19" s="6" t="s">
        <v>4</v>
      </c>
      <c r="LT19" s="7">
        <v>4958</v>
      </c>
      <c r="LU19" s="7">
        <v>6252729.8493874613</v>
      </c>
      <c r="LV19" s="7">
        <v>1473311.8129884747</v>
      </c>
      <c r="LW19" s="53">
        <v>-272292</v>
      </c>
      <c r="LY19" s="37">
        <v>5980437.8493874613</v>
      </c>
      <c r="LZ19" s="132"/>
      <c r="MA19" s="61">
        <v>2145086.6614129632</v>
      </c>
      <c r="MB19" s="134"/>
      <c r="MC19" s="61">
        <v>8125524.510800425</v>
      </c>
      <c r="ME19" s="67">
        <v>770750.08642824739</v>
      </c>
      <c r="MF19" s="34">
        <v>0.10479588386479176</v>
      </c>
      <c r="MG19" s="61">
        <v>155.4558463953706</v>
      </c>
      <c r="MI19" s="50">
        <v>338668.56000000006</v>
      </c>
      <c r="MJ19" s="51">
        <v>790840.17</v>
      </c>
      <c r="MK19" s="52">
        <v>452171.61</v>
      </c>
      <c r="MM19" s="70">
        <v>8577696.1208004244</v>
      </c>
      <c r="MN19" s="51"/>
      <c r="MO19" s="6">
        <v>18</v>
      </c>
      <c r="MP19" s="6" t="s">
        <v>4</v>
      </c>
      <c r="MQ19" s="7">
        <v>4958</v>
      </c>
      <c r="MR19" s="7">
        <v>6268865.0754868342</v>
      </c>
      <c r="MS19" s="7">
        <v>1490987.9648855261</v>
      </c>
      <c r="MT19" s="53">
        <v>-272292</v>
      </c>
      <c r="MV19" s="37">
        <v>5996573.0754868342</v>
      </c>
      <c r="MW19" s="132"/>
      <c r="MX19" s="134">
        <v>2145086.6614129632</v>
      </c>
      <c r="MZ19" s="67">
        <v>786885.3125276193</v>
      </c>
      <c r="NA19" s="34">
        <v>0.10698972764141436</v>
      </c>
      <c r="NB19" s="61">
        <v>158.71022842428789</v>
      </c>
      <c r="ND19" s="6">
        <v>18</v>
      </c>
      <c r="NE19" s="6" t="s">
        <v>4</v>
      </c>
      <c r="NF19" s="7">
        <v>4958</v>
      </c>
      <c r="NG19" s="7">
        <v>8341034.4297060287</v>
      </c>
      <c r="NH19" s="7">
        <v>1524453.9628567689</v>
      </c>
      <c r="NI19" s="53">
        <v>-272292</v>
      </c>
      <c r="NK19" s="37">
        <f t="shared" si="104"/>
        <v>8068742.4297060287</v>
      </c>
      <c r="NM19" s="67">
        <f t="shared" si="105"/>
        <v>498300.20533385221</v>
      </c>
      <c r="NN19" s="34">
        <f t="shared" si="106"/>
        <v>6.5821809422127481E-2</v>
      </c>
      <c r="NO19" s="61">
        <f t="shared" si="107"/>
        <v>100.50427699351597</v>
      </c>
      <c r="NQ19" s="50">
        <v>233368.81086000006</v>
      </c>
      <c r="NR19" s="51">
        <v>726084.70170000009</v>
      </c>
      <c r="NS19" s="52">
        <f t="shared" si="108"/>
        <v>492715.89084000001</v>
      </c>
      <c r="NU19" s="70">
        <f t="shared" si="109"/>
        <v>8561458.3205460291</v>
      </c>
      <c r="NV19" s="51"/>
      <c r="NW19" s="125">
        <v>1</v>
      </c>
      <c r="NX19" s="51"/>
      <c r="NY19" s="106" t="s">
        <v>4</v>
      </c>
      <c r="NZ19" s="88">
        <v>4990</v>
      </c>
      <c r="OA19" s="88">
        <v>7842734.2243721765</v>
      </c>
      <c r="OB19" s="88">
        <v>1427959.6221219948</v>
      </c>
      <c r="OC19" s="88">
        <v>-272292</v>
      </c>
      <c r="OE19" s="97">
        <f t="shared" si="110"/>
        <v>7570442.2243721765</v>
      </c>
      <c r="OG19" s="88">
        <v>492715.89084000001</v>
      </c>
      <c r="OI19" s="97">
        <f t="shared" si="111"/>
        <v>8063158.115212176</v>
      </c>
      <c r="OK19" s="110">
        <v>18</v>
      </c>
      <c r="OL19" s="53"/>
    </row>
    <row r="20" spans="1:402" x14ac:dyDescent="0.25">
      <c r="A20" s="12">
        <v>19</v>
      </c>
      <c r="B20" s="12" t="s">
        <v>5</v>
      </c>
      <c r="C20" s="352">
        <v>3984</v>
      </c>
      <c r="D20" s="352">
        <v>6387787.3717812644</v>
      </c>
      <c r="E20" s="352">
        <v>1915187.224601126</v>
      </c>
      <c r="F20" s="353">
        <v>-645155</v>
      </c>
      <c r="H20" s="354">
        <f t="shared" si="112"/>
        <v>5742632.3717812644</v>
      </c>
      <c r="I20" s="355"/>
      <c r="J20" s="315">
        <v>1751777.0018974231</v>
      </c>
      <c r="K20" s="355"/>
      <c r="L20" s="315">
        <v>72116.082356935498</v>
      </c>
      <c r="M20" s="356"/>
      <c r="N20" s="356">
        <f t="shared" si="113"/>
        <v>7566525.4560356233</v>
      </c>
      <c r="O20" s="357">
        <f t="shared" si="11"/>
        <v>1899.2282771173752</v>
      </c>
      <c r="Q20" s="67">
        <f t="shared" si="114"/>
        <v>7566506.4560356233</v>
      </c>
      <c r="R20" s="34">
        <f t="shared" si="115"/>
        <v>0.26301241952616272</v>
      </c>
      <c r="S20" s="61">
        <f t="shared" si="12"/>
        <v>1899.2235080410701</v>
      </c>
      <c r="U20" s="50"/>
      <c r="V20" s="51"/>
      <c r="W20" s="52">
        <v>-86958.387140000021</v>
      </c>
      <c r="Y20" s="50">
        <f t="shared" si="116"/>
        <v>7479567.0688956231</v>
      </c>
      <c r="Z20" s="52">
        <f t="shared" si="13"/>
        <v>623297.25574130192</v>
      </c>
      <c r="AA20" s="51"/>
      <c r="AB20" s="6">
        <v>19</v>
      </c>
      <c r="AC20" s="6" t="s">
        <v>5</v>
      </c>
      <c r="AD20" s="7">
        <v>3984</v>
      </c>
      <c r="AE20" s="304">
        <v>6387787.3717812644</v>
      </c>
      <c r="AF20" s="7">
        <v>1915187.224601126</v>
      </c>
      <c r="AG20" s="53">
        <v>-649165</v>
      </c>
      <c r="AI20" s="37">
        <f t="shared" si="117"/>
        <v>5738622.3717812644</v>
      </c>
      <c r="AJ20" s="132"/>
      <c r="AK20" s="61">
        <v>1751777.0018974231</v>
      </c>
      <c r="AL20" s="132"/>
      <c r="AM20" s="312">
        <v>69089.632367026308</v>
      </c>
      <c r="AN20" s="134"/>
      <c r="AO20" s="134">
        <f t="shared" si="118"/>
        <v>7559489.006045714</v>
      </c>
      <c r="AP20" s="191">
        <f t="shared" si="14"/>
        <v>1897.4620999110728</v>
      </c>
      <c r="AR20" s="67">
        <f t="shared" si="119"/>
        <v>1568648.1092679081</v>
      </c>
      <c r="AS20" s="34">
        <f t="shared" si="15"/>
        <v>0.26184105642191413</v>
      </c>
      <c r="AT20" s="61">
        <f t="shared" si="16"/>
        <v>393.73697521784845</v>
      </c>
      <c r="AV20" s="50"/>
      <c r="AW20" s="51"/>
      <c r="AX20" s="52">
        <v>-86958.387140000021</v>
      </c>
      <c r="AZ20" s="50">
        <f t="shared" si="17"/>
        <v>7472530.6189057138</v>
      </c>
      <c r="BA20" s="52">
        <f t="shared" si="18"/>
        <v>622710.88490880944</v>
      </c>
      <c r="BB20" s="51"/>
      <c r="BC20" s="6">
        <v>19</v>
      </c>
      <c r="BD20" s="6" t="s">
        <v>5</v>
      </c>
      <c r="BE20" s="7">
        <v>3984</v>
      </c>
      <c r="BF20" s="304">
        <v>6168683.0674222661</v>
      </c>
      <c r="BG20" s="7">
        <v>1915187.224601126</v>
      </c>
      <c r="BH20" s="53">
        <v>-649165</v>
      </c>
      <c r="BJ20" s="37">
        <f t="shared" si="19"/>
        <v>5519518.0674222661</v>
      </c>
      <c r="BK20" s="132"/>
      <c r="BL20" s="61">
        <v>1751777.0018974231</v>
      </c>
      <c r="BM20" s="132"/>
      <c r="BN20" s="312">
        <v>69089.632367026308</v>
      </c>
      <c r="BO20" s="134"/>
      <c r="BP20" s="134">
        <f t="shared" si="20"/>
        <v>7340384.7016867157</v>
      </c>
      <c r="BQ20" s="191">
        <f t="shared" si="21"/>
        <v>1842.466039579999</v>
      </c>
      <c r="BS20" s="67">
        <f t="shared" si="22"/>
        <v>1349543.8049089098</v>
      </c>
      <c r="BT20" s="34">
        <f t="shared" si="23"/>
        <v>0.22526784272217387</v>
      </c>
      <c r="BU20" s="61">
        <f t="shared" si="24"/>
        <v>338.74091488677453</v>
      </c>
      <c r="BW20" s="50"/>
      <c r="BX20" s="51"/>
      <c r="BY20" s="52">
        <v>-86958.387140000021</v>
      </c>
      <c r="CA20" s="50">
        <f t="shared" si="25"/>
        <v>7253426.3145467155</v>
      </c>
      <c r="CB20" s="52">
        <f t="shared" si="26"/>
        <v>604452.19287889299</v>
      </c>
      <c r="CC20" s="51"/>
      <c r="CD20" s="6">
        <v>19</v>
      </c>
      <c r="CE20" s="6" t="s">
        <v>5</v>
      </c>
      <c r="CF20" s="7">
        <v>3984</v>
      </c>
      <c r="CG20" s="7">
        <v>5937350.4548043823</v>
      </c>
      <c r="CH20" s="7">
        <v>1915187.224601126</v>
      </c>
      <c r="CI20" s="53">
        <v>-649165</v>
      </c>
      <c r="CK20" s="37">
        <f t="shared" si="27"/>
        <v>5288185.4548043823</v>
      </c>
      <c r="CL20" s="132"/>
      <c r="CM20" s="61">
        <v>1751777.0018974231</v>
      </c>
      <c r="CN20" s="132"/>
      <c r="CO20" s="61">
        <v>71513.83</v>
      </c>
      <c r="CP20" s="134"/>
      <c r="CQ20" s="134">
        <f t="shared" si="28"/>
        <v>7111476.2867018059</v>
      </c>
      <c r="CR20" s="191">
        <f t="shared" si="29"/>
        <v>1785.0091081078831</v>
      </c>
      <c r="CT20" s="67">
        <f t="shared" si="30"/>
        <v>1120635.389924</v>
      </c>
      <c r="CU20" s="34">
        <f t="shared" si="31"/>
        <v>0.18705811241402481</v>
      </c>
      <c r="CV20" s="61">
        <f t="shared" si="32"/>
        <v>281.28398341465862</v>
      </c>
      <c r="CX20" s="50"/>
      <c r="CY20" s="51"/>
      <c r="CZ20" s="52">
        <v>-86958.387140000021</v>
      </c>
      <c r="DB20" s="50">
        <f t="shared" si="33"/>
        <v>7024517.8995618057</v>
      </c>
      <c r="DC20" s="52">
        <f t="shared" si="34"/>
        <v>585376.49163015047</v>
      </c>
      <c r="DD20" s="51"/>
      <c r="DE20" s="6">
        <v>19</v>
      </c>
      <c r="DF20" s="6" t="s">
        <v>5</v>
      </c>
      <c r="DG20" s="7">
        <v>3984</v>
      </c>
      <c r="DH20" s="7">
        <v>5881136.0448043821</v>
      </c>
      <c r="DI20" s="7">
        <v>1915187.224601126</v>
      </c>
      <c r="DJ20" s="53">
        <v>-649165</v>
      </c>
      <c r="DL20" s="275">
        <f t="shared" si="35"/>
        <v>5231971.0448043821</v>
      </c>
      <c r="DM20" s="276"/>
      <c r="DN20" s="194">
        <v>1751777.0018974231</v>
      </c>
      <c r="DO20" s="276"/>
      <c r="DP20" s="194">
        <v>331509.03064284986</v>
      </c>
      <c r="DQ20" s="53"/>
      <c r="DR20" s="53">
        <f t="shared" si="36"/>
        <v>7315257.077344656</v>
      </c>
      <c r="DS20" s="277">
        <f t="shared" si="37"/>
        <v>1836.158904955988</v>
      </c>
      <c r="DU20" s="274">
        <f t="shared" si="38"/>
        <v>801972.92897750437</v>
      </c>
      <c r="DV20" s="34">
        <f t="shared" si="39"/>
        <v>0.13386650435147565</v>
      </c>
      <c r="DW20" s="194">
        <f t="shared" si="40"/>
        <v>201.29842594816876</v>
      </c>
      <c r="DY20" s="50">
        <v>203863.51914000002</v>
      </c>
      <c r="DZ20" s="278">
        <v>116905.132</v>
      </c>
      <c r="EA20" s="52">
        <v>-86958.387140000021</v>
      </c>
      <c r="EC20" s="50">
        <f t="shared" si="41"/>
        <v>7228298.6902046558</v>
      </c>
      <c r="ED20" s="52">
        <f t="shared" si="42"/>
        <v>602358.22418372135</v>
      </c>
      <c r="EE20" s="278"/>
      <c r="EF20" s="6">
        <v>19</v>
      </c>
      <c r="EG20" s="6" t="s">
        <v>5</v>
      </c>
      <c r="EH20" s="7">
        <v>3984</v>
      </c>
      <c r="EI20" s="7">
        <v>5885040.3648043806</v>
      </c>
      <c r="EJ20" s="7">
        <v>1915187.224601126</v>
      </c>
      <c r="EK20" s="53">
        <v>-649165</v>
      </c>
      <c r="EM20" s="37">
        <f t="shared" si="43"/>
        <v>5235875.3648043806</v>
      </c>
      <c r="EN20" s="132"/>
      <c r="EO20" s="61">
        <v>1751777.0018974231</v>
      </c>
      <c r="EP20" s="132"/>
      <c r="EQ20" s="61">
        <v>331509.03064284986</v>
      </c>
      <c r="ER20" s="134"/>
      <c r="ES20" s="134">
        <f t="shared" si="44"/>
        <v>7319161.3973446544</v>
      </c>
      <c r="ET20" s="191">
        <f t="shared" si="45"/>
        <v>1837.1389049559875</v>
      </c>
      <c r="EV20" s="67">
        <f t="shared" si="46"/>
        <v>1328320.5005668486</v>
      </c>
      <c r="EW20" s="34">
        <f t="shared" si="47"/>
        <v>0.22172521745341131</v>
      </c>
      <c r="EX20" s="61">
        <f t="shared" si="48"/>
        <v>333.41378026276317</v>
      </c>
      <c r="EZ20" s="50">
        <v>203863.51914000002</v>
      </c>
      <c r="FA20" s="51">
        <v>116905.132</v>
      </c>
      <c r="FB20" s="52">
        <v>-86958.387140000021</v>
      </c>
      <c r="FD20" s="50">
        <f t="shared" si="49"/>
        <v>7232203.0102046542</v>
      </c>
      <c r="FE20" s="52">
        <f t="shared" si="50"/>
        <v>602683.58418372122</v>
      </c>
      <c r="FF20" s="51"/>
      <c r="FG20" s="6">
        <v>19</v>
      </c>
      <c r="FH20" s="6" t="s">
        <v>5</v>
      </c>
      <c r="FI20" s="7">
        <v>3984</v>
      </c>
      <c r="FJ20" s="7">
        <v>5330826.5441253167</v>
      </c>
      <c r="FK20" s="7">
        <v>1915187.224601126</v>
      </c>
      <c r="FL20" s="53">
        <v>-649165</v>
      </c>
      <c r="FN20" s="37">
        <f t="shared" si="51"/>
        <v>4681661.5441253167</v>
      </c>
      <c r="FO20" s="132"/>
      <c r="FP20" s="61">
        <v>1751777.0018974231</v>
      </c>
      <c r="FQ20" s="132"/>
      <c r="FR20" s="61">
        <v>331509.03064284986</v>
      </c>
      <c r="FS20" s="134"/>
      <c r="FT20" s="134">
        <f t="shared" si="52"/>
        <v>6764947.5766655896</v>
      </c>
      <c r="FU20" s="191">
        <f t="shared" si="53"/>
        <v>1698.0290102072263</v>
      </c>
      <c r="FW20" s="67">
        <f t="shared" si="54"/>
        <v>774106.67988778371</v>
      </c>
      <c r="FX20" s="34">
        <f t="shared" si="55"/>
        <v>0.12921502894595976</v>
      </c>
      <c r="FY20" s="61">
        <f t="shared" si="56"/>
        <v>194.30388551400193</v>
      </c>
      <c r="GA20" s="50">
        <v>203863.51914000002</v>
      </c>
      <c r="GB20" s="51">
        <v>116905.132</v>
      </c>
      <c r="GC20" s="52">
        <f t="shared" si="57"/>
        <v>-86958.387140000021</v>
      </c>
      <c r="GE20" s="50">
        <f t="shared" si="58"/>
        <v>6677989.1895255893</v>
      </c>
      <c r="GF20" s="52">
        <f t="shared" si="59"/>
        <v>556499.09912713245</v>
      </c>
      <c r="GG20" s="51"/>
      <c r="GH20" s="6">
        <v>19</v>
      </c>
      <c r="GI20" s="6" t="s">
        <v>5</v>
      </c>
      <c r="GJ20" s="7">
        <v>3984</v>
      </c>
      <c r="GK20" s="7">
        <v>5330826.5441253167</v>
      </c>
      <c r="GL20" s="7">
        <v>1915187.224601126</v>
      </c>
      <c r="GM20" s="53">
        <v>-649165</v>
      </c>
      <c r="GO20" s="37">
        <f t="shared" si="60"/>
        <v>4681661.5441253167</v>
      </c>
      <c r="GP20" s="132"/>
      <c r="GQ20" s="61">
        <v>1751777.0018974231</v>
      </c>
      <c r="GR20" s="134"/>
      <c r="GS20" s="134">
        <f t="shared" si="61"/>
        <v>6433438.5460227393</v>
      </c>
      <c r="GT20" s="191">
        <f t="shared" si="62"/>
        <v>1614.8189121543021</v>
      </c>
      <c r="GV20" s="67">
        <f t="shared" si="63"/>
        <v>442597.64924493339</v>
      </c>
      <c r="GW20" s="34">
        <f t="shared" si="64"/>
        <v>7.387905251881853E-2</v>
      </c>
      <c r="GX20" s="61">
        <f t="shared" si="65"/>
        <v>111.09378746107765</v>
      </c>
      <c r="GZ20" s="50">
        <v>203863.51914000002</v>
      </c>
      <c r="HA20" s="51">
        <v>116905.132</v>
      </c>
      <c r="HB20" s="52">
        <f t="shared" si="66"/>
        <v>-86958.387140000021</v>
      </c>
      <c r="HD20" s="50">
        <f t="shared" si="67"/>
        <v>6346480.158882739</v>
      </c>
      <c r="HE20" s="52">
        <f t="shared" si="68"/>
        <v>528873.34657356155</v>
      </c>
      <c r="HF20" s="51"/>
      <c r="HG20" s="6">
        <v>19</v>
      </c>
      <c r="HH20" s="6" t="s">
        <v>5</v>
      </c>
      <c r="HI20" s="7">
        <v>3984</v>
      </c>
      <c r="HJ20" s="7">
        <v>5330826.5441253167</v>
      </c>
      <c r="HK20" s="7">
        <v>1915187.224601126</v>
      </c>
      <c r="HL20" s="53">
        <v>-647579</v>
      </c>
      <c r="HN20" s="37">
        <f t="shared" si="69"/>
        <v>4683247.5441253167</v>
      </c>
      <c r="HO20" s="132"/>
      <c r="HP20" s="61">
        <v>1751777.0018974231</v>
      </c>
      <c r="HQ20" s="134"/>
      <c r="HR20" s="61">
        <f t="shared" si="70"/>
        <v>6435024.5460227393</v>
      </c>
      <c r="HT20" s="67">
        <f t="shared" si="71"/>
        <v>444183.64924493339</v>
      </c>
      <c r="HU20" s="34">
        <f t="shared" si="72"/>
        <v>7.4143789978438429E-2</v>
      </c>
      <c r="HV20" s="61">
        <f t="shared" si="73"/>
        <v>111.49187983055558</v>
      </c>
      <c r="HX20" s="50">
        <v>204469.098</v>
      </c>
      <c r="HY20" s="51">
        <v>117252.4</v>
      </c>
      <c r="HZ20" s="52">
        <f t="shared" si="74"/>
        <v>-87216.698000000004</v>
      </c>
      <c r="IB20" s="70">
        <f t="shared" si="75"/>
        <v>6347807.8480227394</v>
      </c>
      <c r="IC20" s="51"/>
      <c r="ID20" s="6">
        <v>19</v>
      </c>
      <c r="IE20" s="6" t="s">
        <v>5</v>
      </c>
      <c r="IF20" s="7">
        <v>3984</v>
      </c>
      <c r="IG20" s="7">
        <v>5342088.0503373425</v>
      </c>
      <c r="IH20" s="7">
        <v>1915283.0086011267</v>
      </c>
      <c r="II20" s="53">
        <v>-647579</v>
      </c>
      <c r="IK20" s="37">
        <f t="shared" si="76"/>
        <v>4694509.0503373425</v>
      </c>
      <c r="IL20" s="132"/>
      <c r="IM20" s="61">
        <v>1739527.8728738967</v>
      </c>
      <c r="IN20" s="134"/>
      <c r="IO20" s="61">
        <f t="shared" si="77"/>
        <v>6434036.9232112393</v>
      </c>
      <c r="IQ20" s="67">
        <f t="shared" si="78"/>
        <v>443196.02643343341</v>
      </c>
      <c r="IR20" s="34">
        <f t="shared" si="79"/>
        <v>7.397893452183113E-2</v>
      </c>
      <c r="IS20" s="61">
        <f t="shared" si="80"/>
        <v>111.2439825385124</v>
      </c>
      <c r="IU20" s="50">
        <v>204469.098</v>
      </c>
      <c r="IV20" s="51">
        <v>117252.4</v>
      </c>
      <c r="IW20" s="52">
        <f t="shared" si="81"/>
        <v>-87216.698000000004</v>
      </c>
      <c r="IY20" s="70">
        <f t="shared" si="82"/>
        <v>6346820.2252112394</v>
      </c>
      <c r="IZ20" s="51"/>
      <c r="JA20" s="6">
        <v>19</v>
      </c>
      <c r="JB20" s="6" t="s">
        <v>5</v>
      </c>
      <c r="JC20" s="7">
        <v>3984</v>
      </c>
      <c r="JD20" s="7">
        <v>5347183.2546848468</v>
      </c>
      <c r="JE20" s="7">
        <v>1925288.2291668414</v>
      </c>
      <c r="JF20" s="53">
        <v>-647579</v>
      </c>
      <c r="JH20" s="37">
        <f t="shared" si="83"/>
        <v>4699604.2546848468</v>
      </c>
      <c r="JI20" s="132"/>
      <c r="JJ20" s="61">
        <v>1739527.8728738967</v>
      </c>
      <c r="JK20" s="134"/>
      <c r="JL20" s="61">
        <f t="shared" si="84"/>
        <v>6439132.1275587436</v>
      </c>
      <c r="JN20" s="67">
        <f t="shared" si="85"/>
        <v>448291.23078093771</v>
      </c>
      <c r="JO20" s="34">
        <f t="shared" si="86"/>
        <v>7.4829433547810076E-2</v>
      </c>
      <c r="JP20" s="61">
        <f t="shared" si="87"/>
        <v>112.52289929240405</v>
      </c>
      <c r="JR20" s="50">
        <v>204469.098</v>
      </c>
      <c r="JS20" s="51">
        <v>117252.4</v>
      </c>
      <c r="JT20" s="52">
        <f t="shared" si="88"/>
        <v>-87216.698000000004</v>
      </c>
      <c r="JV20" s="70">
        <f t="shared" si="89"/>
        <v>6351915.4295587437</v>
      </c>
      <c r="JW20" s="51"/>
      <c r="JX20" s="6">
        <v>19</v>
      </c>
      <c r="JY20" s="6" t="s">
        <v>5</v>
      </c>
      <c r="JZ20" s="7">
        <v>3984</v>
      </c>
      <c r="KA20" s="7">
        <v>5214798.8498694599</v>
      </c>
      <c r="KB20" s="7">
        <v>1925288.2291668414</v>
      </c>
      <c r="KC20" s="53">
        <v>-647579</v>
      </c>
      <c r="KE20" s="37">
        <f t="shared" si="90"/>
        <v>4567219.8498694599</v>
      </c>
      <c r="KF20" s="132"/>
      <c r="KG20" s="61">
        <v>1739527.8728738967</v>
      </c>
      <c r="KH20" s="134"/>
      <c r="KI20" s="61">
        <f t="shared" si="91"/>
        <v>6306747.7227433566</v>
      </c>
      <c r="KK20" s="67">
        <f t="shared" si="92"/>
        <v>315906.82596555073</v>
      </c>
      <c r="KL20" s="34">
        <f t="shared" si="93"/>
        <v>5.2731633406499293E-2</v>
      </c>
      <c r="KM20" s="61">
        <f t="shared" si="94"/>
        <v>79.293882019465542</v>
      </c>
      <c r="KO20" s="50">
        <v>204469.098</v>
      </c>
      <c r="KP20" s="51">
        <v>117252.4</v>
      </c>
      <c r="KQ20" s="52">
        <f t="shared" si="95"/>
        <v>-87216.698000000004</v>
      </c>
      <c r="KS20" s="70">
        <f t="shared" si="96"/>
        <v>6219531.0247433567</v>
      </c>
      <c r="KT20" s="51"/>
      <c r="KU20" s="6">
        <v>19</v>
      </c>
      <c r="KV20" s="6" t="s">
        <v>5</v>
      </c>
      <c r="KW20" s="7">
        <v>3984</v>
      </c>
      <c r="KX20" s="7">
        <v>5232473.0883787246</v>
      </c>
      <c r="KY20" s="7">
        <v>1927382.8061910647</v>
      </c>
      <c r="KZ20" s="53">
        <v>-647579</v>
      </c>
      <c r="LB20" s="37">
        <f t="shared" si="97"/>
        <v>4584894.0883787246</v>
      </c>
      <c r="LC20" s="132"/>
      <c r="LD20" s="61">
        <v>1766137.6048700497</v>
      </c>
      <c r="LE20" s="134"/>
      <c r="LF20" s="61">
        <f t="shared" si="98"/>
        <v>6351031.6932487749</v>
      </c>
      <c r="LH20" s="67">
        <f t="shared" si="99"/>
        <v>360190.79647096898</v>
      </c>
      <c r="LI20" s="34">
        <f t="shared" si="100"/>
        <v>6.012357908965648E-2</v>
      </c>
      <c r="LJ20" s="61">
        <f t="shared" si="101"/>
        <v>90.409336463596631</v>
      </c>
      <c r="LL20" s="50">
        <v>204469.098</v>
      </c>
      <c r="LM20" s="51">
        <v>117252.4</v>
      </c>
      <c r="LN20" s="52">
        <f t="shared" si="102"/>
        <v>-87216.698000000004</v>
      </c>
      <c r="LP20" s="70">
        <f t="shared" si="103"/>
        <v>6263814.995248775</v>
      </c>
      <c r="LQ20" s="51"/>
      <c r="LR20" s="6">
        <v>19</v>
      </c>
      <c r="LS20" s="6" t="s">
        <v>5</v>
      </c>
      <c r="LT20" s="7">
        <v>3984</v>
      </c>
      <c r="LU20" s="7">
        <v>5394725.5434971014</v>
      </c>
      <c r="LV20" s="7">
        <v>1927382.8061910647</v>
      </c>
      <c r="LW20" s="53">
        <v>-647579</v>
      </c>
      <c r="LY20" s="37">
        <v>4747146.5434971014</v>
      </c>
      <c r="LZ20" s="132"/>
      <c r="MA20" s="61">
        <v>1766137.6048700497</v>
      </c>
      <c r="MB20" s="134"/>
      <c r="MC20" s="61">
        <v>6513284.1483671516</v>
      </c>
      <c r="ME20" s="67">
        <v>694934.27158934623</v>
      </c>
      <c r="MF20" s="34">
        <v>0.11943837794336973</v>
      </c>
      <c r="MG20" s="61">
        <v>174.43129306961501</v>
      </c>
      <c r="MI20" s="50">
        <v>204469.098</v>
      </c>
      <c r="MJ20" s="51">
        <v>117252.4</v>
      </c>
      <c r="MK20" s="52">
        <v>-87216.698000000004</v>
      </c>
      <c r="MM20" s="70">
        <v>6426067.4503671518</v>
      </c>
      <c r="MN20" s="51"/>
      <c r="MO20" s="6">
        <v>19</v>
      </c>
      <c r="MP20" s="6" t="s">
        <v>5</v>
      </c>
      <c r="MQ20" s="7">
        <v>3984</v>
      </c>
      <c r="MR20" s="7">
        <v>5401836.3696145695</v>
      </c>
      <c r="MS20" s="7">
        <v>1935732.1420041434</v>
      </c>
      <c r="MT20" s="53">
        <v>-647579</v>
      </c>
      <c r="MV20" s="37">
        <v>4754257.3696145695</v>
      </c>
      <c r="MW20" s="132"/>
      <c r="MX20" s="134">
        <v>1766137.6048700497</v>
      </c>
      <c r="MZ20" s="67">
        <v>702045.09770681337</v>
      </c>
      <c r="NA20" s="34">
        <v>0.12066051588076808</v>
      </c>
      <c r="NB20" s="61">
        <v>176.21613898263388</v>
      </c>
      <c r="ND20" s="6">
        <v>19</v>
      </c>
      <c r="NE20" s="6" t="s">
        <v>5</v>
      </c>
      <c r="NF20" s="7">
        <v>3984</v>
      </c>
      <c r="NG20" s="7">
        <v>7047370.7172078984</v>
      </c>
      <c r="NH20" s="7">
        <v>1904799.4596547466</v>
      </c>
      <c r="NI20" s="53">
        <v>-647579</v>
      </c>
      <c r="NK20" s="37">
        <f t="shared" si="104"/>
        <v>6399791.7172078984</v>
      </c>
      <c r="NM20" s="67">
        <f t="shared" si="105"/>
        <v>408950.82043009251</v>
      </c>
      <c r="NN20" s="34">
        <f t="shared" si="106"/>
        <v>6.8262674218246736E-2</v>
      </c>
      <c r="NO20" s="61">
        <f t="shared" si="107"/>
        <v>102.64829830072603</v>
      </c>
      <c r="NQ20" s="50">
        <v>256733.41266</v>
      </c>
      <c r="NR20" s="51">
        <v>171736.42340000003</v>
      </c>
      <c r="NS20" s="52">
        <f t="shared" si="108"/>
        <v>-84996.989259999973</v>
      </c>
      <c r="NU20" s="70">
        <f t="shared" si="109"/>
        <v>6314794.7279478982</v>
      </c>
      <c r="NV20" s="51"/>
      <c r="NW20" s="125">
        <v>2</v>
      </c>
      <c r="NX20" s="51"/>
      <c r="NY20" s="106" t="s">
        <v>5</v>
      </c>
      <c r="NZ20" s="88">
        <v>3991</v>
      </c>
      <c r="OA20" s="88">
        <v>6638419.8967778059</v>
      </c>
      <c r="OB20" s="88">
        <v>1844391.4977599562</v>
      </c>
      <c r="OC20" s="88">
        <v>-647579</v>
      </c>
      <c r="OE20" s="97">
        <f t="shared" si="110"/>
        <v>5990840.8967778059</v>
      </c>
      <c r="OG20" s="88">
        <v>-84996.989259999973</v>
      </c>
      <c r="OI20" s="97">
        <f t="shared" si="111"/>
        <v>5905843.9075178057</v>
      </c>
      <c r="OK20" s="110">
        <v>19</v>
      </c>
      <c r="OL20" s="53"/>
    </row>
    <row r="21" spans="1:402" x14ac:dyDescent="0.25">
      <c r="A21" s="12">
        <v>20</v>
      </c>
      <c r="B21" s="12" t="s">
        <v>6</v>
      </c>
      <c r="C21" s="352">
        <v>16611</v>
      </c>
      <c r="D21" s="352">
        <v>31697921.745753303</v>
      </c>
      <c r="E21" s="352">
        <v>8617447.5341713503</v>
      </c>
      <c r="F21" s="353">
        <v>-2633485</v>
      </c>
      <c r="H21" s="354">
        <f t="shared" si="112"/>
        <v>29064436.745753303</v>
      </c>
      <c r="I21" s="355"/>
      <c r="J21" s="315">
        <v>7323814.5669952594</v>
      </c>
      <c r="K21" s="355"/>
      <c r="L21" s="315">
        <v>309963.54763664375</v>
      </c>
      <c r="M21" s="356"/>
      <c r="N21" s="356">
        <f t="shared" si="113"/>
        <v>36698214.860385209</v>
      </c>
      <c r="O21" s="357">
        <f t="shared" si="11"/>
        <v>2209.2718596342911</v>
      </c>
      <c r="Q21" s="67">
        <f t="shared" si="114"/>
        <v>36698194.860385209</v>
      </c>
      <c r="R21" s="34">
        <f t="shared" si="115"/>
        <v>0.203409788133456</v>
      </c>
      <c r="S21" s="61">
        <f t="shared" si="12"/>
        <v>2209.2706556128596</v>
      </c>
      <c r="U21" s="50"/>
      <c r="V21" s="51"/>
      <c r="W21" s="52">
        <v>-999702.00204000005</v>
      </c>
      <c r="Y21" s="50">
        <f t="shared" si="116"/>
        <v>35698512.858345211</v>
      </c>
      <c r="Z21" s="52">
        <f t="shared" si="13"/>
        <v>2974876.0715287677</v>
      </c>
      <c r="AA21" s="51"/>
      <c r="AB21" s="6">
        <v>20</v>
      </c>
      <c r="AC21" s="6" t="s">
        <v>6</v>
      </c>
      <c r="AD21" s="7">
        <v>16611</v>
      </c>
      <c r="AE21" s="304">
        <v>31697921.745753303</v>
      </c>
      <c r="AF21" s="7">
        <v>8617447.5341713503</v>
      </c>
      <c r="AG21" s="53">
        <v>-2443778</v>
      </c>
      <c r="AI21" s="37">
        <f t="shared" si="117"/>
        <v>29254143.745753303</v>
      </c>
      <c r="AJ21" s="132"/>
      <c r="AK21" s="61">
        <v>7323814.5669952594</v>
      </c>
      <c r="AL21" s="132"/>
      <c r="AM21" s="312">
        <v>301804.44048289798</v>
      </c>
      <c r="AN21" s="134"/>
      <c r="AO21" s="134">
        <f t="shared" si="118"/>
        <v>36879762.753231466</v>
      </c>
      <c r="AP21" s="191">
        <f t="shared" si="14"/>
        <v>2220.2012373265588</v>
      </c>
      <c r="AR21" s="67">
        <f t="shared" si="119"/>
        <v>6384585.4476639256</v>
      </c>
      <c r="AS21" s="34">
        <f t="shared" si="15"/>
        <v>0.20936377525171118</v>
      </c>
      <c r="AT21" s="61">
        <f t="shared" si="16"/>
        <v>384.35888553753091</v>
      </c>
      <c r="AV21" s="50"/>
      <c r="AW21" s="51"/>
      <c r="AX21" s="52">
        <v>-999702.00204000005</v>
      </c>
      <c r="AZ21" s="50">
        <f t="shared" si="17"/>
        <v>35880060.751191467</v>
      </c>
      <c r="BA21" s="52">
        <f t="shared" si="18"/>
        <v>2990005.0625992888</v>
      </c>
      <c r="BB21" s="51"/>
      <c r="BC21" s="6">
        <v>20</v>
      </c>
      <c r="BD21" s="6" t="s">
        <v>6</v>
      </c>
      <c r="BE21" s="7">
        <v>16611</v>
      </c>
      <c r="BF21" s="304">
        <v>30692979.479052186</v>
      </c>
      <c r="BG21" s="7">
        <v>8617447.5341713503</v>
      </c>
      <c r="BH21" s="53">
        <v>-2443778</v>
      </c>
      <c r="BJ21" s="37">
        <f t="shared" si="19"/>
        <v>28249201.479052186</v>
      </c>
      <c r="BK21" s="132"/>
      <c r="BL21" s="61">
        <v>7323814.5669952594</v>
      </c>
      <c r="BM21" s="132"/>
      <c r="BN21" s="312">
        <v>301804.44048289798</v>
      </c>
      <c r="BO21" s="134"/>
      <c r="BP21" s="134">
        <f t="shared" si="20"/>
        <v>35874820.486530349</v>
      </c>
      <c r="BQ21" s="191">
        <f t="shared" si="21"/>
        <v>2159.7026359960478</v>
      </c>
      <c r="BS21" s="67">
        <f t="shared" si="22"/>
        <v>5379643.1809628084</v>
      </c>
      <c r="BT21" s="34">
        <f t="shared" si="23"/>
        <v>0.17640963772919729</v>
      </c>
      <c r="BU21" s="61">
        <f t="shared" si="24"/>
        <v>323.86028420701996</v>
      </c>
      <c r="BW21" s="50"/>
      <c r="BX21" s="51"/>
      <c r="BY21" s="52">
        <v>-999702.00204000005</v>
      </c>
      <c r="CA21" s="50">
        <f t="shared" si="25"/>
        <v>34875118.48449035</v>
      </c>
      <c r="CB21" s="52">
        <f t="shared" si="26"/>
        <v>2906259.8737075292</v>
      </c>
      <c r="CC21" s="51"/>
      <c r="CD21" s="6">
        <v>20</v>
      </c>
      <c r="CE21" s="6" t="s">
        <v>6</v>
      </c>
      <c r="CF21" s="7">
        <v>16611</v>
      </c>
      <c r="CG21" s="7">
        <v>29701290.374144092</v>
      </c>
      <c r="CH21" s="7">
        <v>8617447.5341713503</v>
      </c>
      <c r="CI21" s="53">
        <v>-2443778</v>
      </c>
      <c r="CK21" s="37">
        <f t="shared" si="27"/>
        <v>27257512.374144092</v>
      </c>
      <c r="CL21" s="132"/>
      <c r="CM21" s="61">
        <v>7323814.5669952594</v>
      </c>
      <c r="CN21" s="132"/>
      <c r="CO21" s="61">
        <v>312394.07</v>
      </c>
      <c r="CP21" s="134"/>
      <c r="CQ21" s="134">
        <f t="shared" si="28"/>
        <v>34893721.011139356</v>
      </c>
      <c r="CR21" s="191">
        <f t="shared" si="29"/>
        <v>2100.6393962518423</v>
      </c>
      <c r="CT21" s="67">
        <f t="shared" si="30"/>
        <v>4398543.7055718154</v>
      </c>
      <c r="CU21" s="34">
        <f t="shared" si="31"/>
        <v>0.14423735469702509</v>
      </c>
      <c r="CV21" s="61">
        <f t="shared" si="32"/>
        <v>264.79704446281471</v>
      </c>
      <c r="CX21" s="50"/>
      <c r="CY21" s="51"/>
      <c r="CZ21" s="52">
        <v>-999702.00204000005</v>
      </c>
      <c r="DB21" s="50">
        <f t="shared" si="33"/>
        <v>33894019.009099357</v>
      </c>
      <c r="DC21" s="52">
        <f t="shared" si="34"/>
        <v>2824501.5840916131</v>
      </c>
      <c r="DD21" s="51"/>
      <c r="DE21" s="6">
        <v>20</v>
      </c>
      <c r="DF21" s="6" t="s">
        <v>6</v>
      </c>
      <c r="DG21" s="7">
        <v>16611</v>
      </c>
      <c r="DH21" s="7">
        <v>29470218.764144089</v>
      </c>
      <c r="DI21" s="7">
        <v>8617447.5341713503</v>
      </c>
      <c r="DJ21" s="53">
        <v>-2443778</v>
      </c>
      <c r="DL21" s="275">
        <f t="shared" si="35"/>
        <v>27026440.764144089</v>
      </c>
      <c r="DM21" s="276"/>
      <c r="DN21" s="194">
        <v>7323814.5669952594</v>
      </c>
      <c r="DO21" s="276"/>
      <c r="DP21" s="194">
        <v>1448131.8334568972</v>
      </c>
      <c r="DQ21" s="53"/>
      <c r="DR21" s="53">
        <f t="shared" si="36"/>
        <v>35798387.164596245</v>
      </c>
      <c r="DS21" s="277">
        <f t="shared" si="37"/>
        <v>2155.1012681112661</v>
      </c>
      <c r="DU21" s="274">
        <f t="shared" si="38"/>
        <v>2973158.029293038</v>
      </c>
      <c r="DV21" s="34">
        <f t="shared" si="39"/>
        <v>9.7496007303103135E-2</v>
      </c>
      <c r="DW21" s="194">
        <f t="shared" si="40"/>
        <v>178.98729933736908</v>
      </c>
      <c r="DY21" s="50">
        <v>1153377.8761400001</v>
      </c>
      <c r="DZ21" s="278">
        <v>153675.87410000002</v>
      </c>
      <c r="EA21" s="52">
        <v>-999702.00204000005</v>
      </c>
      <c r="EC21" s="50">
        <f t="shared" si="41"/>
        <v>34798685.162556246</v>
      </c>
      <c r="ED21" s="52">
        <f t="shared" si="42"/>
        <v>2899890.4302130206</v>
      </c>
      <c r="EE21" s="278"/>
      <c r="EF21" s="6">
        <v>20</v>
      </c>
      <c r="EG21" s="6" t="s">
        <v>6</v>
      </c>
      <c r="EH21" s="7">
        <v>16611</v>
      </c>
      <c r="EI21" s="7">
        <v>29486497.544144083</v>
      </c>
      <c r="EJ21" s="7">
        <v>8617447.5341713503</v>
      </c>
      <c r="EK21" s="53">
        <v>-2443778</v>
      </c>
      <c r="EM21" s="37">
        <f t="shared" si="43"/>
        <v>27042719.544144083</v>
      </c>
      <c r="EN21" s="132"/>
      <c r="EO21" s="61">
        <v>7323814.5669952594</v>
      </c>
      <c r="EP21" s="132"/>
      <c r="EQ21" s="61">
        <v>1448131.8334568972</v>
      </c>
      <c r="ER21" s="134"/>
      <c r="ES21" s="134">
        <f t="shared" si="44"/>
        <v>35814665.944596238</v>
      </c>
      <c r="ET21" s="191">
        <f t="shared" si="45"/>
        <v>2156.0812681112661</v>
      </c>
      <c r="EV21" s="67">
        <f t="shared" si="46"/>
        <v>5319488.6390286982</v>
      </c>
      <c r="EW21" s="34">
        <f t="shared" si="47"/>
        <v>0.17443704575731431</v>
      </c>
      <c r="EX21" s="61">
        <f t="shared" si="48"/>
        <v>320.23891632223814</v>
      </c>
      <c r="EZ21" s="50">
        <v>1153377.8761400001</v>
      </c>
      <c r="FA21" s="51">
        <v>153675.87410000002</v>
      </c>
      <c r="FB21" s="52">
        <v>-999702.00204000005</v>
      </c>
      <c r="FD21" s="50">
        <f t="shared" si="49"/>
        <v>34814963.94255624</v>
      </c>
      <c r="FE21" s="52">
        <f t="shared" si="50"/>
        <v>2901246.9952130201</v>
      </c>
      <c r="FF21" s="51"/>
      <c r="FG21" s="6">
        <v>20</v>
      </c>
      <c r="FH21" s="6" t="s">
        <v>6</v>
      </c>
      <c r="FI21" s="7">
        <v>16611</v>
      </c>
      <c r="FJ21" s="7">
        <v>27111487.643756494</v>
      </c>
      <c r="FK21" s="7">
        <v>8617447.5341713503</v>
      </c>
      <c r="FL21" s="53">
        <v>-2443778</v>
      </c>
      <c r="FN21" s="37">
        <f t="shared" si="51"/>
        <v>24667709.643756494</v>
      </c>
      <c r="FO21" s="132"/>
      <c r="FP21" s="61">
        <v>7323814.5669952594</v>
      </c>
      <c r="FQ21" s="132"/>
      <c r="FR21" s="61">
        <v>1448131.8334568972</v>
      </c>
      <c r="FS21" s="134"/>
      <c r="FT21" s="134">
        <f t="shared" si="52"/>
        <v>33439656.04420865</v>
      </c>
      <c r="FU21" s="191">
        <f t="shared" si="53"/>
        <v>2013.1031270970229</v>
      </c>
      <c r="FW21" s="67">
        <f t="shared" si="54"/>
        <v>2944478.7386411093</v>
      </c>
      <c r="FX21" s="34">
        <f t="shared" si="55"/>
        <v>9.6555553986024292E-2</v>
      </c>
      <c r="FY21" s="61">
        <f t="shared" si="56"/>
        <v>177.26077530799526</v>
      </c>
      <c r="GA21" s="50">
        <v>1153377.8761400001</v>
      </c>
      <c r="GB21" s="51">
        <v>153675.87410000002</v>
      </c>
      <c r="GC21" s="52">
        <f t="shared" si="57"/>
        <v>-999702.00204000005</v>
      </c>
      <c r="GE21" s="50">
        <f t="shared" si="58"/>
        <v>32439954.042168651</v>
      </c>
      <c r="GF21" s="52">
        <f t="shared" si="59"/>
        <v>2703329.5035140542</v>
      </c>
      <c r="GG21" s="51"/>
      <c r="GH21" s="6">
        <v>20</v>
      </c>
      <c r="GI21" s="6" t="s">
        <v>6</v>
      </c>
      <c r="GJ21" s="7">
        <v>16611</v>
      </c>
      <c r="GK21" s="7">
        <v>27111487.643756494</v>
      </c>
      <c r="GL21" s="7">
        <v>8617447.5341713503</v>
      </c>
      <c r="GM21" s="53">
        <v>-2443778</v>
      </c>
      <c r="GO21" s="37">
        <f t="shared" si="60"/>
        <v>24667709.643756494</v>
      </c>
      <c r="GP21" s="132"/>
      <c r="GQ21" s="61">
        <v>7323814.5669952594</v>
      </c>
      <c r="GR21" s="134"/>
      <c r="GS21" s="134">
        <f t="shared" si="61"/>
        <v>31991524.210751753</v>
      </c>
      <c r="GT21" s="191">
        <f t="shared" si="62"/>
        <v>1925.9240389351487</v>
      </c>
      <c r="GV21" s="67">
        <f t="shared" si="63"/>
        <v>1496346.9051842131</v>
      </c>
      <c r="GW21" s="34">
        <f t="shared" si="64"/>
        <v>4.9068313005382107E-2</v>
      </c>
      <c r="GX21" s="61">
        <f t="shared" si="65"/>
        <v>90.081687146120828</v>
      </c>
      <c r="GZ21" s="50">
        <v>1153377.8761400001</v>
      </c>
      <c r="HA21" s="51">
        <v>153675.87410000002</v>
      </c>
      <c r="HB21" s="52">
        <f t="shared" si="66"/>
        <v>-999702.00204000005</v>
      </c>
      <c r="HD21" s="50">
        <f t="shared" si="67"/>
        <v>30991822.208711755</v>
      </c>
      <c r="HE21" s="52">
        <f t="shared" si="68"/>
        <v>2582651.8507259795</v>
      </c>
      <c r="HF21" s="51"/>
      <c r="HG21" s="6">
        <v>20</v>
      </c>
      <c r="HH21" s="6" t="s">
        <v>6</v>
      </c>
      <c r="HI21" s="7">
        <v>16611</v>
      </c>
      <c r="HJ21" s="7">
        <v>27111487.643756494</v>
      </c>
      <c r="HK21" s="7">
        <v>8617447.5341713503</v>
      </c>
      <c r="HL21" s="53">
        <v>-2609429</v>
      </c>
      <c r="HN21" s="37">
        <f t="shared" si="69"/>
        <v>24502058.643756494</v>
      </c>
      <c r="HO21" s="132"/>
      <c r="HP21" s="61">
        <v>7323814.5669952594</v>
      </c>
      <c r="HQ21" s="134"/>
      <c r="HR21" s="61">
        <f t="shared" si="70"/>
        <v>31825873.210751753</v>
      </c>
      <c r="HT21" s="67">
        <f t="shared" si="71"/>
        <v>1330695.9051842131</v>
      </c>
      <c r="HU21" s="34">
        <f t="shared" si="72"/>
        <v>4.3636273757334948E-2</v>
      </c>
      <c r="HV21" s="61">
        <f t="shared" si="73"/>
        <v>80.109319437975628</v>
      </c>
      <c r="HX21" s="50">
        <v>1156803.9979999999</v>
      </c>
      <c r="HY21" s="51">
        <v>154132.37000000002</v>
      </c>
      <c r="HZ21" s="52">
        <f t="shared" si="74"/>
        <v>-1002671.6279999999</v>
      </c>
      <c r="IB21" s="70">
        <f t="shared" si="75"/>
        <v>30823201.582751755</v>
      </c>
      <c r="IC21" s="51"/>
      <c r="ID21" s="6">
        <v>20</v>
      </c>
      <c r="IE21" s="6" t="s">
        <v>6</v>
      </c>
      <c r="IF21" s="7">
        <v>16611</v>
      </c>
      <c r="IG21" s="7">
        <v>27067786.171148598</v>
      </c>
      <c r="IH21" s="7">
        <v>8617849.9901713524</v>
      </c>
      <c r="II21" s="53">
        <v>-2609429</v>
      </c>
      <c r="IK21" s="37">
        <f t="shared" si="76"/>
        <v>24458357.171148598</v>
      </c>
      <c r="IL21" s="132"/>
      <c r="IM21" s="61">
        <v>7300174.2080017291</v>
      </c>
      <c r="IN21" s="134"/>
      <c r="IO21" s="61">
        <f t="shared" si="77"/>
        <v>31758531.379150327</v>
      </c>
      <c r="IQ21" s="67">
        <f t="shared" si="78"/>
        <v>1263354.0735827871</v>
      </c>
      <c r="IR21" s="34">
        <f t="shared" si="79"/>
        <v>4.1427995676947091E-2</v>
      </c>
      <c r="IS21" s="61">
        <f t="shared" si="80"/>
        <v>76.055269013472227</v>
      </c>
      <c r="IU21" s="50">
        <v>1156803.9979999999</v>
      </c>
      <c r="IV21" s="51">
        <v>154132.37000000002</v>
      </c>
      <c r="IW21" s="52">
        <f t="shared" si="81"/>
        <v>-1002671.6279999999</v>
      </c>
      <c r="IY21" s="70">
        <f t="shared" si="82"/>
        <v>30755859.751150329</v>
      </c>
      <c r="IZ21" s="51"/>
      <c r="JA21" s="6">
        <v>20</v>
      </c>
      <c r="JB21" s="6" t="s">
        <v>6</v>
      </c>
      <c r="JC21" s="7">
        <v>16611</v>
      </c>
      <c r="JD21" s="7">
        <v>27150833.877474807</v>
      </c>
      <c r="JE21" s="7">
        <v>8719530.3621191736</v>
      </c>
      <c r="JF21" s="53">
        <v>-2609429</v>
      </c>
      <c r="JH21" s="37">
        <f t="shared" si="83"/>
        <v>24541404.877474807</v>
      </c>
      <c r="JI21" s="132"/>
      <c r="JJ21" s="61">
        <v>7300174.2080017291</v>
      </c>
      <c r="JK21" s="134"/>
      <c r="JL21" s="61">
        <f t="shared" si="84"/>
        <v>31841579.085476536</v>
      </c>
      <c r="JN21" s="67">
        <f t="shared" si="85"/>
        <v>1346401.7799089961</v>
      </c>
      <c r="JO21" s="34">
        <f t="shared" si="86"/>
        <v>4.4151301906455283E-2</v>
      </c>
      <c r="JP21" s="61">
        <f t="shared" si="87"/>
        <v>81.05482992649425</v>
      </c>
      <c r="JR21" s="50">
        <v>1156803.9979999999</v>
      </c>
      <c r="JS21" s="51">
        <v>154132.37000000002</v>
      </c>
      <c r="JT21" s="52">
        <f t="shared" si="88"/>
        <v>-1002671.6279999999</v>
      </c>
      <c r="JV21" s="70">
        <f t="shared" si="89"/>
        <v>30838907.457476538</v>
      </c>
      <c r="JW21" s="51"/>
      <c r="JX21" s="6">
        <v>20</v>
      </c>
      <c r="JY21" s="6" t="s">
        <v>6</v>
      </c>
      <c r="JZ21" s="7">
        <v>16611</v>
      </c>
      <c r="KA21" s="7">
        <v>27243849.559249736</v>
      </c>
      <c r="KB21" s="7">
        <v>8719530.3621191736</v>
      </c>
      <c r="KC21" s="53">
        <v>-2609429</v>
      </c>
      <c r="KE21" s="37">
        <f t="shared" si="90"/>
        <v>24634420.559249736</v>
      </c>
      <c r="KF21" s="132"/>
      <c r="KG21" s="61">
        <v>7300174.2080017291</v>
      </c>
      <c r="KH21" s="134"/>
      <c r="KI21" s="61">
        <f t="shared" si="91"/>
        <v>31934594.767251465</v>
      </c>
      <c r="KK21" s="67">
        <f t="shared" si="92"/>
        <v>1439417.4616839252</v>
      </c>
      <c r="KL21" s="34">
        <f t="shared" si="93"/>
        <v>4.7201478688275379E-2</v>
      </c>
      <c r="KM21" s="61">
        <f t="shared" si="94"/>
        <v>86.654473643003143</v>
      </c>
      <c r="KO21" s="50">
        <v>1156803.9979999999</v>
      </c>
      <c r="KP21" s="51">
        <v>154132.37000000002</v>
      </c>
      <c r="KQ21" s="52">
        <f t="shared" si="95"/>
        <v>-1002671.6279999999</v>
      </c>
      <c r="KS21" s="70">
        <f t="shared" si="96"/>
        <v>30931923.139251467</v>
      </c>
      <c r="KT21" s="51"/>
      <c r="KU21" s="6">
        <v>20</v>
      </c>
      <c r="KV21" s="6" t="s">
        <v>6</v>
      </c>
      <c r="KW21" s="7">
        <v>16611</v>
      </c>
      <c r="KX21" s="7">
        <v>27350235.773443814</v>
      </c>
      <c r="KY21" s="7">
        <v>8743221.2489591725</v>
      </c>
      <c r="KZ21" s="53">
        <v>-2609429</v>
      </c>
      <c r="LB21" s="37">
        <f t="shared" si="97"/>
        <v>24740806.773443814</v>
      </c>
      <c r="LC21" s="132"/>
      <c r="LD21" s="61">
        <v>7367314.3494875366</v>
      </c>
      <c r="LE21" s="134"/>
      <c r="LF21" s="61">
        <f t="shared" si="98"/>
        <v>32108121.12293135</v>
      </c>
      <c r="LH21" s="67">
        <f t="shared" si="99"/>
        <v>1612943.8173638098</v>
      </c>
      <c r="LI21" s="34">
        <f t="shared" si="100"/>
        <v>5.2891767153927412E-2</v>
      </c>
      <c r="LJ21" s="61">
        <f t="shared" si="101"/>
        <v>97.100946202143746</v>
      </c>
      <c r="LL21" s="50">
        <v>1156803.9979999999</v>
      </c>
      <c r="LM21" s="51">
        <v>154132.37000000002</v>
      </c>
      <c r="LN21" s="52">
        <f t="shared" si="102"/>
        <v>-1002671.6279999999</v>
      </c>
      <c r="LP21" s="70">
        <f t="shared" si="103"/>
        <v>31105449.494931351</v>
      </c>
      <c r="LQ21" s="51"/>
      <c r="LR21" s="6">
        <v>20</v>
      </c>
      <c r="LS21" s="6" t="s">
        <v>6</v>
      </c>
      <c r="LT21" s="7">
        <v>16611</v>
      </c>
      <c r="LU21" s="7">
        <v>28067343.785815671</v>
      </c>
      <c r="LV21" s="7">
        <v>8743221.2489591725</v>
      </c>
      <c r="LW21" s="53">
        <v>-2609429</v>
      </c>
      <c r="LY21" s="37">
        <v>25457914.785815671</v>
      </c>
      <c r="LZ21" s="132"/>
      <c r="MA21" s="61">
        <v>7367314.3494875366</v>
      </c>
      <c r="MB21" s="134"/>
      <c r="MC21" s="61">
        <v>32825229.135303207</v>
      </c>
      <c r="ME21" s="67">
        <v>3054808.0097356662</v>
      </c>
      <c r="MF21" s="34">
        <v>0.10261218666846889</v>
      </c>
      <c r="MG21" s="61">
        <v>183.90271565442575</v>
      </c>
      <c r="MI21" s="50">
        <v>1156803.9979999999</v>
      </c>
      <c r="MJ21" s="51">
        <v>154132.37000000002</v>
      </c>
      <c r="MK21" s="52">
        <v>-1002671.6279999999</v>
      </c>
      <c r="MM21" s="70">
        <v>31822557.507303208</v>
      </c>
      <c r="MN21" s="51"/>
      <c r="MO21" s="6">
        <v>20</v>
      </c>
      <c r="MP21" s="6" t="s">
        <v>6</v>
      </c>
      <c r="MQ21" s="7">
        <v>16611</v>
      </c>
      <c r="MR21" s="7">
        <v>28086178.535233982</v>
      </c>
      <c r="MS21" s="7">
        <v>8767222.7822752073</v>
      </c>
      <c r="MT21" s="53">
        <v>-2609429</v>
      </c>
      <c r="MV21" s="37">
        <v>25476749.535233982</v>
      </c>
      <c r="MW21" s="132"/>
      <c r="MX21" s="134">
        <v>7367314.3494875366</v>
      </c>
      <c r="MZ21" s="67">
        <v>3073642.759153977</v>
      </c>
      <c r="NA21" s="34">
        <v>0.10324485321150731</v>
      </c>
      <c r="NB21" s="61">
        <v>185.0365877523314</v>
      </c>
      <c r="ND21" s="6">
        <v>20</v>
      </c>
      <c r="NE21" s="6" t="s">
        <v>6</v>
      </c>
      <c r="NF21" s="7">
        <v>16611</v>
      </c>
      <c r="NG21" s="7">
        <v>34939713.487610243</v>
      </c>
      <c r="NH21" s="7">
        <v>8631056.8192457426</v>
      </c>
      <c r="NI21" s="53">
        <v>-2609429</v>
      </c>
      <c r="NK21" s="37">
        <f t="shared" si="104"/>
        <v>32330284.487610243</v>
      </c>
      <c r="NM21" s="67">
        <f t="shared" si="105"/>
        <v>1835107.182042703</v>
      </c>
      <c r="NN21" s="34">
        <f t="shared" si="106"/>
        <v>6.0176963841022342E-2</v>
      </c>
      <c r="NO21" s="61">
        <f t="shared" si="107"/>
        <v>110.47541882142575</v>
      </c>
      <c r="NQ21" s="50">
        <v>1112762.2613200003</v>
      </c>
      <c r="NR21" s="51">
        <v>190084.89599999998</v>
      </c>
      <c r="NS21" s="52">
        <f t="shared" si="108"/>
        <v>-922677.36532000033</v>
      </c>
      <c r="NU21" s="70">
        <f t="shared" si="109"/>
        <v>31407607.122290242</v>
      </c>
      <c r="NV21" s="51"/>
      <c r="NW21" s="125">
        <v>6</v>
      </c>
      <c r="NX21" s="51"/>
      <c r="NY21" s="106" t="s">
        <v>6</v>
      </c>
      <c r="NZ21" s="88">
        <v>16769</v>
      </c>
      <c r="OA21" s="88">
        <v>33104606.30556754</v>
      </c>
      <c r="OB21" s="88">
        <v>8616545.2413346637</v>
      </c>
      <c r="OC21" s="88">
        <v>-2609429</v>
      </c>
      <c r="OE21" s="97">
        <f t="shared" si="110"/>
        <v>30495177.30556754</v>
      </c>
      <c r="OG21" s="88">
        <v>-922677.36532000033</v>
      </c>
      <c r="OI21" s="97">
        <f t="shared" si="111"/>
        <v>29572499.940247539</v>
      </c>
      <c r="OK21" s="110">
        <v>20</v>
      </c>
      <c r="OL21" s="53"/>
    </row>
    <row r="22" spans="1:402" x14ac:dyDescent="0.25">
      <c r="A22" s="12">
        <v>46</v>
      </c>
      <c r="B22" s="12" t="s">
        <v>7</v>
      </c>
      <c r="C22" s="352">
        <v>1405</v>
      </c>
      <c r="D22" s="352">
        <v>5216360.4705012664</v>
      </c>
      <c r="E22" s="352">
        <v>1159781.5734351648</v>
      </c>
      <c r="F22" s="353">
        <v>-347514</v>
      </c>
      <c r="H22" s="354">
        <f t="shared" si="112"/>
        <v>4868846.4705012664</v>
      </c>
      <c r="I22" s="355"/>
      <c r="J22" s="315">
        <v>853012.61506153841</v>
      </c>
      <c r="K22" s="355"/>
      <c r="L22" s="315">
        <v>23148.249873276036</v>
      </c>
      <c r="M22" s="356"/>
      <c r="N22" s="356">
        <f t="shared" si="113"/>
        <v>5745007.3354360806</v>
      </c>
      <c r="O22" s="357">
        <f t="shared" si="11"/>
        <v>4088.9731924811963</v>
      </c>
      <c r="Q22" s="67">
        <f t="shared" si="114"/>
        <v>5744961.3354360806</v>
      </c>
      <c r="R22" s="34">
        <f t="shared" si="115"/>
        <v>9.5017737846137873E-2</v>
      </c>
      <c r="S22" s="61">
        <f t="shared" si="12"/>
        <v>4088.9404522676732</v>
      </c>
      <c r="U22" s="50"/>
      <c r="V22" s="51"/>
      <c r="W22" s="52">
        <v>151541.67576000001</v>
      </c>
      <c r="Y22" s="50">
        <f t="shared" si="116"/>
        <v>5896549.0111960806</v>
      </c>
      <c r="Z22" s="52">
        <f t="shared" si="13"/>
        <v>491379.08426634007</v>
      </c>
      <c r="AA22" s="51"/>
      <c r="AB22" s="6">
        <v>46</v>
      </c>
      <c r="AC22" s="6" t="s">
        <v>7</v>
      </c>
      <c r="AD22" s="7">
        <v>1405</v>
      </c>
      <c r="AE22" s="304">
        <v>5216360.4705012664</v>
      </c>
      <c r="AF22" s="7">
        <v>1159781.5734351648</v>
      </c>
      <c r="AG22" s="53">
        <v>-348479</v>
      </c>
      <c r="AI22" s="37">
        <f t="shared" si="117"/>
        <v>4867881.4705012664</v>
      </c>
      <c r="AJ22" s="132"/>
      <c r="AK22" s="61">
        <v>853012.61506153841</v>
      </c>
      <c r="AL22" s="132"/>
      <c r="AM22" s="312">
        <v>23802.968133576025</v>
      </c>
      <c r="AN22" s="134"/>
      <c r="AO22" s="134">
        <f t="shared" si="118"/>
        <v>5744697.0536963809</v>
      </c>
      <c r="AP22" s="191">
        <f t="shared" si="14"/>
        <v>4088.7523513853243</v>
      </c>
      <c r="AR22" s="67">
        <f t="shared" si="119"/>
        <v>498242.00837791711</v>
      </c>
      <c r="AS22" s="34">
        <f t="shared" si="15"/>
        <v>9.4967364453548545E-2</v>
      </c>
      <c r="AT22" s="61">
        <f t="shared" si="16"/>
        <v>354.62064653232534</v>
      </c>
      <c r="AV22" s="50"/>
      <c r="AW22" s="51"/>
      <c r="AX22" s="52">
        <v>151541.67576000001</v>
      </c>
      <c r="AZ22" s="50">
        <f t="shared" si="17"/>
        <v>5896238.7294563809</v>
      </c>
      <c r="BA22" s="52">
        <f t="shared" si="18"/>
        <v>491353.22745469841</v>
      </c>
      <c r="BB22" s="51"/>
      <c r="BC22" s="6">
        <v>46</v>
      </c>
      <c r="BD22" s="6" t="s">
        <v>7</v>
      </c>
      <c r="BE22" s="7">
        <v>1405</v>
      </c>
      <c r="BF22" s="304">
        <v>5150683.5238508657</v>
      </c>
      <c r="BG22" s="7">
        <v>1159781.5734351648</v>
      </c>
      <c r="BH22" s="53">
        <v>-348479</v>
      </c>
      <c r="BJ22" s="37">
        <f t="shared" si="19"/>
        <v>4802204.5238508657</v>
      </c>
      <c r="BK22" s="132"/>
      <c r="BL22" s="61">
        <v>853012.61506153841</v>
      </c>
      <c r="BM22" s="132"/>
      <c r="BN22" s="312">
        <v>23802.968133576025</v>
      </c>
      <c r="BO22" s="134"/>
      <c r="BP22" s="134">
        <f t="shared" si="20"/>
        <v>5679020.1070459802</v>
      </c>
      <c r="BQ22" s="191">
        <f t="shared" si="21"/>
        <v>4042.0071936270319</v>
      </c>
      <c r="BS22" s="67">
        <f t="shared" si="22"/>
        <v>432565.06172751635</v>
      </c>
      <c r="BT22" s="34">
        <f t="shared" si="23"/>
        <v>8.2449017096506788E-2</v>
      </c>
      <c r="BU22" s="61">
        <f t="shared" si="24"/>
        <v>307.87548877403299</v>
      </c>
      <c r="BW22" s="50"/>
      <c r="BX22" s="51"/>
      <c r="BY22" s="52">
        <v>151541.67576000001</v>
      </c>
      <c r="CA22" s="50">
        <f t="shared" si="25"/>
        <v>5830561.7828059802</v>
      </c>
      <c r="CB22" s="52">
        <f t="shared" si="26"/>
        <v>485880.14856716502</v>
      </c>
      <c r="CC22" s="51"/>
      <c r="CD22" s="6">
        <v>46</v>
      </c>
      <c r="CE22" s="6" t="s">
        <v>7</v>
      </c>
      <c r="CF22" s="7">
        <v>1405</v>
      </c>
      <c r="CG22" s="7">
        <v>5081634.2246487355</v>
      </c>
      <c r="CH22" s="7">
        <v>1159781.5734351648</v>
      </c>
      <c r="CI22" s="53">
        <v>-348479</v>
      </c>
      <c r="CK22" s="37">
        <f t="shared" si="27"/>
        <v>4733155.2246487355</v>
      </c>
      <c r="CL22" s="132"/>
      <c r="CM22" s="61">
        <v>853012.61506153841</v>
      </c>
      <c r="CN22" s="132"/>
      <c r="CO22" s="61">
        <v>24638.16</v>
      </c>
      <c r="CP22" s="134"/>
      <c r="CQ22" s="134">
        <f t="shared" si="28"/>
        <v>5610805.9997102739</v>
      </c>
      <c r="CR22" s="191">
        <f t="shared" si="29"/>
        <v>3993.4562275517965</v>
      </c>
      <c r="CT22" s="67">
        <f t="shared" si="30"/>
        <v>364350.95439181011</v>
      </c>
      <c r="CU22" s="34">
        <f t="shared" si="31"/>
        <v>6.9447074499747991E-2</v>
      </c>
      <c r="CV22" s="61">
        <f t="shared" si="32"/>
        <v>259.32452269879724</v>
      </c>
      <c r="CX22" s="50"/>
      <c r="CY22" s="51"/>
      <c r="CZ22" s="52">
        <v>151541.67576000001</v>
      </c>
      <c r="DB22" s="50">
        <f t="shared" si="33"/>
        <v>5762347.6754702739</v>
      </c>
      <c r="DC22" s="52">
        <f t="shared" si="34"/>
        <v>480195.63962252281</v>
      </c>
      <c r="DD22" s="51"/>
      <c r="DE22" s="6">
        <v>46</v>
      </c>
      <c r="DF22" s="6" t="s">
        <v>7</v>
      </c>
      <c r="DG22" s="7">
        <v>1405</v>
      </c>
      <c r="DH22" s="7">
        <v>5062992.5979820676</v>
      </c>
      <c r="DI22" s="7">
        <v>1159781.5734351648</v>
      </c>
      <c r="DJ22" s="53">
        <v>-348479</v>
      </c>
      <c r="DL22" s="275">
        <f t="shared" si="35"/>
        <v>4714513.5979820676</v>
      </c>
      <c r="DM22" s="276"/>
      <c r="DN22" s="194">
        <v>853012.61506153841</v>
      </c>
      <c r="DO22" s="276"/>
      <c r="DP22" s="194">
        <v>114212.47703242581</v>
      </c>
      <c r="DQ22" s="53"/>
      <c r="DR22" s="53">
        <f t="shared" si="36"/>
        <v>5681738.6900760317</v>
      </c>
      <c r="DS22" s="277">
        <f t="shared" si="37"/>
        <v>4043.9421281679943</v>
      </c>
      <c r="DU22" s="274">
        <f t="shared" si="38"/>
        <v>246745.26044681761</v>
      </c>
      <c r="DV22" s="34">
        <f t="shared" si="39"/>
        <v>4.7030853846159279E-2</v>
      </c>
      <c r="DW22" s="194">
        <f t="shared" si="40"/>
        <v>175.61940245325098</v>
      </c>
      <c r="DY22" s="50">
        <v>42847.090240000005</v>
      </c>
      <c r="DZ22" s="278">
        <v>194388.766</v>
      </c>
      <c r="EA22" s="52">
        <v>151541.67576000001</v>
      </c>
      <c r="EC22" s="50">
        <f t="shared" si="41"/>
        <v>5833280.3658360317</v>
      </c>
      <c r="ED22" s="52">
        <f t="shared" si="42"/>
        <v>486106.69715300266</v>
      </c>
      <c r="EE22" s="278"/>
      <c r="EF22" s="6">
        <v>46</v>
      </c>
      <c r="EG22" s="6" t="s">
        <v>7</v>
      </c>
      <c r="EH22" s="7">
        <v>1405</v>
      </c>
      <c r="EI22" s="7">
        <v>5064369.4979820671</v>
      </c>
      <c r="EJ22" s="7">
        <v>1159781.5734351648</v>
      </c>
      <c r="EK22" s="53">
        <v>-348479</v>
      </c>
      <c r="EM22" s="37">
        <f t="shared" si="43"/>
        <v>4715890.4979820671</v>
      </c>
      <c r="EN22" s="132"/>
      <c r="EO22" s="61">
        <v>853012.61506153841</v>
      </c>
      <c r="EP22" s="132"/>
      <c r="EQ22" s="61">
        <v>114212.47703242581</v>
      </c>
      <c r="ER22" s="134"/>
      <c r="ES22" s="134">
        <f t="shared" si="44"/>
        <v>5683115.5900760312</v>
      </c>
      <c r="ET22" s="191">
        <f t="shared" si="45"/>
        <v>4044.9221281679938</v>
      </c>
      <c r="EV22" s="67">
        <f t="shared" si="46"/>
        <v>436660.54475756735</v>
      </c>
      <c r="EW22" s="34">
        <f t="shared" si="47"/>
        <v>8.3229636199248461E-2</v>
      </c>
      <c r="EX22" s="61">
        <f t="shared" si="48"/>
        <v>310.79042331499454</v>
      </c>
      <c r="EZ22" s="50">
        <v>42847.090240000005</v>
      </c>
      <c r="FA22" s="51">
        <v>194388.766</v>
      </c>
      <c r="FB22" s="52">
        <v>151541.67576000001</v>
      </c>
      <c r="FD22" s="50">
        <f t="shared" si="49"/>
        <v>5834657.2658360312</v>
      </c>
      <c r="FE22" s="52">
        <f t="shared" si="50"/>
        <v>486221.43881966925</v>
      </c>
      <c r="FF22" s="51"/>
      <c r="FG22" s="6">
        <v>46</v>
      </c>
      <c r="FH22" s="6" t="s">
        <v>7</v>
      </c>
      <c r="FI22" s="7">
        <v>1405</v>
      </c>
      <c r="FJ22" s="7">
        <v>4886856.0194890657</v>
      </c>
      <c r="FK22" s="7">
        <v>1159781.5734351648</v>
      </c>
      <c r="FL22" s="53">
        <v>-348479</v>
      </c>
      <c r="FN22" s="37">
        <f t="shared" si="51"/>
        <v>4538377.0194890657</v>
      </c>
      <c r="FO22" s="132"/>
      <c r="FP22" s="61">
        <v>853012.61506153841</v>
      </c>
      <c r="FQ22" s="132"/>
      <c r="FR22" s="61">
        <v>114212.47703242581</v>
      </c>
      <c r="FS22" s="134"/>
      <c r="FT22" s="134">
        <f t="shared" si="52"/>
        <v>5505602.1115830299</v>
      </c>
      <c r="FU22" s="191">
        <f t="shared" si="53"/>
        <v>3918.5780153615869</v>
      </c>
      <c r="FW22" s="67">
        <f t="shared" si="54"/>
        <v>259147.06626456603</v>
      </c>
      <c r="FX22" s="34">
        <f t="shared" si="55"/>
        <v>4.939469871104854E-2</v>
      </c>
      <c r="FY22" s="61">
        <f t="shared" si="56"/>
        <v>184.44631050858791</v>
      </c>
      <c r="GA22" s="50">
        <v>42847.090240000005</v>
      </c>
      <c r="GB22" s="51">
        <v>194388.766</v>
      </c>
      <c r="GC22" s="52">
        <f t="shared" si="57"/>
        <v>151541.67576000001</v>
      </c>
      <c r="GE22" s="50">
        <f t="shared" si="58"/>
        <v>5657143.7873430299</v>
      </c>
      <c r="GF22" s="52">
        <f t="shared" si="59"/>
        <v>471428.64894525247</v>
      </c>
      <c r="GG22" s="51"/>
      <c r="GH22" s="6">
        <v>46</v>
      </c>
      <c r="GI22" s="6" t="s">
        <v>7</v>
      </c>
      <c r="GJ22" s="7">
        <v>1405</v>
      </c>
      <c r="GK22" s="7">
        <v>4886856.0194890657</v>
      </c>
      <c r="GL22" s="7">
        <v>1159781.5734351648</v>
      </c>
      <c r="GM22" s="53">
        <v>-348479</v>
      </c>
      <c r="GO22" s="37">
        <f t="shared" si="60"/>
        <v>4538377.0194890657</v>
      </c>
      <c r="GP22" s="132"/>
      <c r="GQ22" s="61">
        <v>853012.61506153841</v>
      </c>
      <c r="GR22" s="134"/>
      <c r="GS22" s="134">
        <f t="shared" si="61"/>
        <v>5391389.634550604</v>
      </c>
      <c r="GT22" s="191">
        <f t="shared" si="62"/>
        <v>3837.2879961214262</v>
      </c>
      <c r="GV22" s="67">
        <f t="shared" si="63"/>
        <v>144934.58923214022</v>
      </c>
      <c r="GW22" s="34">
        <f t="shared" si="64"/>
        <v>2.7625241802361155E-2</v>
      </c>
      <c r="GX22" s="61">
        <f t="shared" si="65"/>
        <v>103.1562912684272</v>
      </c>
      <c r="GZ22" s="50">
        <v>42847.090240000005</v>
      </c>
      <c r="HA22" s="51">
        <v>194388.766</v>
      </c>
      <c r="HB22" s="52">
        <f t="shared" si="66"/>
        <v>151541.67576000001</v>
      </c>
      <c r="HD22" s="50">
        <f t="shared" si="67"/>
        <v>5542931.3103106041</v>
      </c>
      <c r="HE22" s="52">
        <f t="shared" si="68"/>
        <v>461910.94252588367</v>
      </c>
      <c r="HF22" s="51"/>
      <c r="HG22" s="6">
        <v>46</v>
      </c>
      <c r="HH22" s="6" t="s">
        <v>7</v>
      </c>
      <c r="HI22" s="7">
        <v>1405</v>
      </c>
      <c r="HJ22" s="7">
        <v>4886856.0194890657</v>
      </c>
      <c r="HK22" s="7">
        <v>1159781.5734351648</v>
      </c>
      <c r="HL22" s="53">
        <v>-342720</v>
      </c>
      <c r="HN22" s="37">
        <f t="shared" si="69"/>
        <v>4544136.0194890657</v>
      </c>
      <c r="HO22" s="132"/>
      <c r="HP22" s="61">
        <v>853012.61506153841</v>
      </c>
      <c r="HQ22" s="134"/>
      <c r="HR22" s="61">
        <f t="shared" si="70"/>
        <v>5397148.634550604</v>
      </c>
      <c r="HT22" s="67">
        <f t="shared" si="71"/>
        <v>150693.58923214022</v>
      </c>
      <c r="HU22" s="34">
        <f t="shared" si="72"/>
        <v>2.8722935378357559E-2</v>
      </c>
      <c r="HV22" s="61">
        <f t="shared" si="73"/>
        <v>107.25522365276883</v>
      </c>
      <c r="HX22" s="50">
        <v>42974.368000000002</v>
      </c>
      <c r="HY22" s="51">
        <v>194966.2</v>
      </c>
      <c r="HZ22" s="52">
        <f t="shared" si="74"/>
        <v>151991.83199999999</v>
      </c>
      <c r="IB22" s="70">
        <f t="shared" si="75"/>
        <v>5549140.4665506044</v>
      </c>
      <c r="IC22" s="51"/>
      <c r="ID22" s="6">
        <v>46</v>
      </c>
      <c r="IE22" s="6" t="s">
        <v>7</v>
      </c>
      <c r="IF22" s="7">
        <v>1405</v>
      </c>
      <c r="IG22" s="7">
        <v>4890863.9014300099</v>
      </c>
      <c r="IH22" s="7">
        <v>1159815.5574351649</v>
      </c>
      <c r="II22" s="53">
        <v>-342720</v>
      </c>
      <c r="IK22" s="37">
        <f t="shared" si="76"/>
        <v>4548143.9014300099</v>
      </c>
      <c r="IL22" s="132"/>
      <c r="IM22" s="61">
        <v>846036.90443446347</v>
      </c>
      <c r="IN22" s="134"/>
      <c r="IO22" s="61">
        <f t="shared" si="77"/>
        <v>5394180.8058644738</v>
      </c>
      <c r="IQ22" s="67">
        <f t="shared" si="78"/>
        <v>147725.76054600999</v>
      </c>
      <c r="IR22" s="34">
        <f t="shared" si="79"/>
        <v>2.8157252710633476E-2</v>
      </c>
      <c r="IS22" s="61">
        <f t="shared" si="80"/>
        <v>105.14289006833451</v>
      </c>
      <c r="IU22" s="50">
        <v>42974.368000000002</v>
      </c>
      <c r="IV22" s="51">
        <v>194966.2</v>
      </c>
      <c r="IW22" s="52">
        <f t="shared" si="81"/>
        <v>151991.83199999999</v>
      </c>
      <c r="IY22" s="70">
        <f t="shared" si="82"/>
        <v>5546172.6378644742</v>
      </c>
      <c r="IZ22" s="51"/>
      <c r="JA22" s="6">
        <v>46</v>
      </c>
      <c r="JB22" s="6" t="s">
        <v>7</v>
      </c>
      <c r="JC22" s="7">
        <v>1405</v>
      </c>
      <c r="JD22" s="7">
        <v>4888503.8600747352</v>
      </c>
      <c r="JE22" s="7">
        <v>1158308.7921948347</v>
      </c>
      <c r="JF22" s="53">
        <v>-342720</v>
      </c>
      <c r="JH22" s="37">
        <f t="shared" si="83"/>
        <v>4545783.8600747352</v>
      </c>
      <c r="JI22" s="132"/>
      <c r="JJ22" s="61">
        <v>846036.90443446347</v>
      </c>
      <c r="JK22" s="134"/>
      <c r="JL22" s="61">
        <f t="shared" si="84"/>
        <v>5391820.7645091992</v>
      </c>
      <c r="JN22" s="67">
        <f t="shared" si="85"/>
        <v>145365.71919073537</v>
      </c>
      <c r="JO22" s="34">
        <f t="shared" si="86"/>
        <v>2.7707417281779369E-2</v>
      </c>
      <c r="JP22" s="61">
        <f t="shared" si="87"/>
        <v>103.46314533148426</v>
      </c>
      <c r="JR22" s="50">
        <v>42974.368000000002</v>
      </c>
      <c r="JS22" s="51">
        <v>194966.2</v>
      </c>
      <c r="JT22" s="52">
        <f t="shared" si="88"/>
        <v>151991.83199999999</v>
      </c>
      <c r="JV22" s="70">
        <f t="shared" si="89"/>
        <v>5543812.5965091996</v>
      </c>
      <c r="JW22" s="51"/>
      <c r="JX22" s="6">
        <v>46</v>
      </c>
      <c r="JY22" s="6" t="s">
        <v>7</v>
      </c>
      <c r="JZ22" s="7">
        <v>1405</v>
      </c>
      <c r="KA22" s="7">
        <v>4840106.4086467233</v>
      </c>
      <c r="KB22" s="7">
        <v>1158308.7921948347</v>
      </c>
      <c r="KC22" s="53">
        <v>-342720</v>
      </c>
      <c r="KE22" s="37">
        <f t="shared" si="90"/>
        <v>4497386.4086467233</v>
      </c>
      <c r="KF22" s="132"/>
      <c r="KG22" s="61">
        <v>846036.90443446347</v>
      </c>
      <c r="KH22" s="134"/>
      <c r="KI22" s="61">
        <f t="shared" si="91"/>
        <v>5343423.3130811863</v>
      </c>
      <c r="KK22" s="67">
        <f t="shared" si="92"/>
        <v>96968.267762722448</v>
      </c>
      <c r="KL22" s="34">
        <f t="shared" si="93"/>
        <v>1.8482626254321864E-2</v>
      </c>
      <c r="KM22" s="61">
        <f t="shared" si="94"/>
        <v>69.016560685211701</v>
      </c>
      <c r="KO22" s="50">
        <v>42974.368000000002</v>
      </c>
      <c r="KP22" s="51">
        <v>194966.2</v>
      </c>
      <c r="KQ22" s="52">
        <f t="shared" si="95"/>
        <v>151991.83199999999</v>
      </c>
      <c r="KS22" s="70">
        <f t="shared" si="96"/>
        <v>5495415.1450811867</v>
      </c>
      <c r="KT22" s="51"/>
      <c r="KU22" s="6">
        <v>46</v>
      </c>
      <c r="KV22" s="6" t="s">
        <v>7</v>
      </c>
      <c r="KW22" s="7">
        <v>1405</v>
      </c>
      <c r="KX22" s="7">
        <v>4853435.0164858513</v>
      </c>
      <c r="KY22" s="7">
        <v>1159148.8692975375</v>
      </c>
      <c r="KZ22" s="53">
        <v>-342720</v>
      </c>
      <c r="LB22" s="37">
        <f t="shared" si="97"/>
        <v>4510715.0164858513</v>
      </c>
      <c r="LC22" s="132"/>
      <c r="LD22" s="61">
        <v>846891.25385035505</v>
      </c>
      <c r="LE22" s="134"/>
      <c r="LF22" s="61">
        <f t="shared" si="98"/>
        <v>5357606.2703362061</v>
      </c>
      <c r="LH22" s="67">
        <f t="shared" si="99"/>
        <v>111151.22501774225</v>
      </c>
      <c r="LI22" s="34">
        <f t="shared" si="100"/>
        <v>2.1185967297465958E-2</v>
      </c>
      <c r="LJ22" s="61">
        <f t="shared" si="101"/>
        <v>79.111192183446448</v>
      </c>
      <c r="LL22" s="50">
        <v>42974.368000000002</v>
      </c>
      <c r="LM22" s="51">
        <v>194966.2</v>
      </c>
      <c r="LN22" s="52">
        <f t="shared" si="102"/>
        <v>151991.83199999999</v>
      </c>
      <c r="LP22" s="70">
        <f t="shared" si="103"/>
        <v>5509598.1023362065</v>
      </c>
      <c r="LQ22" s="51"/>
      <c r="LR22" s="6">
        <v>46</v>
      </c>
      <c r="LS22" s="6" t="s">
        <v>7</v>
      </c>
      <c r="LT22" s="7">
        <v>1405</v>
      </c>
      <c r="LU22" s="7">
        <v>4930822.1757788593</v>
      </c>
      <c r="LV22" s="7">
        <v>1159148.8692975375</v>
      </c>
      <c r="LW22" s="53">
        <v>-342720</v>
      </c>
      <c r="LY22" s="37">
        <v>4588102.1757788593</v>
      </c>
      <c r="LZ22" s="132"/>
      <c r="MA22" s="61">
        <v>846891.25385035505</v>
      </c>
      <c r="MB22" s="134"/>
      <c r="MC22" s="61">
        <v>5434993.4296292141</v>
      </c>
      <c r="ME22" s="67">
        <v>249737.90431074984</v>
      </c>
      <c r="MF22" s="34">
        <v>4.8163085327489551E-2</v>
      </c>
      <c r="MG22" s="61">
        <v>177.74939808594294</v>
      </c>
      <c r="MI22" s="50">
        <v>42974.368000000002</v>
      </c>
      <c r="MJ22" s="51">
        <v>194966.2</v>
      </c>
      <c r="MK22" s="52">
        <v>151991.83199999999</v>
      </c>
      <c r="MM22" s="70">
        <v>5586985.2616292145</v>
      </c>
      <c r="MN22" s="51"/>
      <c r="MO22" s="6">
        <v>46</v>
      </c>
      <c r="MP22" s="6" t="s">
        <v>7</v>
      </c>
      <c r="MQ22" s="7">
        <v>1405</v>
      </c>
      <c r="MR22" s="7">
        <v>4924778.2046510177</v>
      </c>
      <c r="MS22" s="7">
        <v>1153543.0771997704</v>
      </c>
      <c r="MT22" s="53">
        <v>-342720</v>
      </c>
      <c r="MV22" s="37">
        <v>4582058.2046510177</v>
      </c>
      <c r="MW22" s="132"/>
      <c r="MX22" s="134">
        <v>846891.25385035505</v>
      </c>
      <c r="MZ22" s="67">
        <v>243693.93318290822</v>
      </c>
      <c r="NA22" s="34">
        <v>4.6997478136420523E-2</v>
      </c>
      <c r="NB22" s="61">
        <v>173.44763927609125</v>
      </c>
      <c r="ND22" s="6">
        <v>46</v>
      </c>
      <c r="NE22" s="6" t="s">
        <v>7</v>
      </c>
      <c r="NF22" s="7">
        <v>1405</v>
      </c>
      <c r="NG22" s="7">
        <v>5749139.341343198</v>
      </c>
      <c r="NH22" s="7">
        <v>1176413.6132273288</v>
      </c>
      <c r="NI22" s="53">
        <v>-342720</v>
      </c>
      <c r="NK22" s="37">
        <f t="shared" si="104"/>
        <v>5406419.341343198</v>
      </c>
      <c r="NM22" s="67">
        <f t="shared" si="105"/>
        <v>159964.29602473415</v>
      </c>
      <c r="NN22" s="34">
        <f t="shared" si="106"/>
        <v>3.0489977450102061E-2</v>
      </c>
      <c r="NO22" s="61">
        <f t="shared" si="107"/>
        <v>113.85359147667911</v>
      </c>
      <c r="NQ22" s="50">
        <v>48207.641680000001</v>
      </c>
      <c r="NR22" s="51">
        <v>179656.6274</v>
      </c>
      <c r="NS22" s="52">
        <f t="shared" si="108"/>
        <v>131448.98572</v>
      </c>
      <c r="NU22" s="70">
        <f t="shared" si="109"/>
        <v>5537868.3270631982</v>
      </c>
      <c r="NV22" s="51"/>
      <c r="NW22" s="125">
        <v>10</v>
      </c>
      <c r="NX22" s="51"/>
      <c r="NY22" s="106" t="s">
        <v>7</v>
      </c>
      <c r="NZ22" s="88">
        <v>1416</v>
      </c>
      <c r="OA22" s="88">
        <v>5589175.0453184638</v>
      </c>
      <c r="OB22" s="88">
        <v>1201237.5715425489</v>
      </c>
      <c r="OC22" s="88">
        <v>-342720</v>
      </c>
      <c r="OE22" s="97">
        <f t="shared" si="110"/>
        <v>5246455.0453184638</v>
      </c>
      <c r="OG22" s="88">
        <v>131448.98572</v>
      </c>
      <c r="OI22" s="97">
        <f t="shared" si="111"/>
        <v>5377904.031038464</v>
      </c>
      <c r="OK22" s="110">
        <v>46</v>
      </c>
      <c r="OL22" s="53"/>
    </row>
    <row r="23" spans="1:402" x14ac:dyDescent="0.25">
      <c r="A23" s="12">
        <v>47</v>
      </c>
      <c r="B23" s="12" t="s">
        <v>8</v>
      </c>
      <c r="C23" s="352">
        <v>1852</v>
      </c>
      <c r="D23" s="352">
        <v>8609125.4413249977</v>
      </c>
      <c r="E23" s="352">
        <v>1593204.0004099673</v>
      </c>
      <c r="F23" s="353">
        <v>35560</v>
      </c>
      <c r="H23" s="354">
        <f t="shared" si="112"/>
        <v>8644685.4413249977</v>
      </c>
      <c r="I23" s="355"/>
      <c r="J23" s="315">
        <v>1076741.8305975012</v>
      </c>
      <c r="K23" s="355"/>
      <c r="L23" s="315">
        <v>31424.125716523984</v>
      </c>
      <c r="M23" s="356"/>
      <c r="N23" s="356">
        <f t="shared" si="113"/>
        <v>9752851.3976390231</v>
      </c>
      <c r="O23" s="357">
        <f t="shared" si="11"/>
        <v>5266.1184652478523</v>
      </c>
      <c r="Q23" s="67">
        <f t="shared" si="114"/>
        <v>9752804.3976390231</v>
      </c>
      <c r="R23" s="34">
        <f t="shared" si="115"/>
        <v>0.10812352143554138</v>
      </c>
      <c r="S23" s="61">
        <f t="shared" si="12"/>
        <v>5266.09308727809</v>
      </c>
      <c r="U23" s="50"/>
      <c r="V23" s="51"/>
      <c r="W23" s="52">
        <v>-20390.43</v>
      </c>
      <c r="Y23" s="50">
        <f t="shared" si="116"/>
        <v>9732460.9676390234</v>
      </c>
      <c r="Z23" s="52">
        <f t="shared" si="13"/>
        <v>811038.41396991862</v>
      </c>
      <c r="AA23" s="51"/>
      <c r="AB23" s="6">
        <v>47</v>
      </c>
      <c r="AC23" s="6" t="s">
        <v>8</v>
      </c>
      <c r="AD23" s="7">
        <v>1852</v>
      </c>
      <c r="AE23" s="304">
        <v>8609125.4413249977</v>
      </c>
      <c r="AF23" s="7">
        <v>1593204.0004099673</v>
      </c>
      <c r="AG23" s="53">
        <v>-19397</v>
      </c>
      <c r="AI23" s="37">
        <f t="shared" si="117"/>
        <v>8589728.4413249977</v>
      </c>
      <c r="AJ23" s="132"/>
      <c r="AK23" s="61">
        <v>1076741.8305975012</v>
      </c>
      <c r="AL23" s="132"/>
      <c r="AM23" s="312">
        <v>33131.617115836307</v>
      </c>
      <c r="AN23" s="134"/>
      <c r="AO23" s="134">
        <f t="shared" si="118"/>
        <v>9699601.8890383355</v>
      </c>
      <c r="AP23" s="191">
        <f t="shared" si="14"/>
        <v>5237.3660307982373</v>
      </c>
      <c r="AR23" s="67">
        <f t="shared" si="119"/>
        <v>898413.0242766235</v>
      </c>
      <c r="AS23" s="34">
        <f t="shared" si="15"/>
        <v>0.10207859848045059</v>
      </c>
      <c r="AT23" s="61">
        <f t="shared" si="16"/>
        <v>485.10422477139497</v>
      </c>
      <c r="AV23" s="50"/>
      <c r="AW23" s="51"/>
      <c r="AX23" s="52">
        <v>-20390.43</v>
      </c>
      <c r="AZ23" s="50">
        <f t="shared" si="17"/>
        <v>9679211.4590383358</v>
      </c>
      <c r="BA23" s="52">
        <f t="shared" si="18"/>
        <v>806600.95491986128</v>
      </c>
      <c r="BB23" s="51"/>
      <c r="BC23" s="6">
        <v>47</v>
      </c>
      <c r="BD23" s="6" t="s">
        <v>8</v>
      </c>
      <c r="BE23" s="7">
        <v>1852</v>
      </c>
      <c r="BF23" s="304">
        <v>8459997.6758039687</v>
      </c>
      <c r="BG23" s="7">
        <v>1593204.0004099673</v>
      </c>
      <c r="BH23" s="53">
        <v>-19397</v>
      </c>
      <c r="BJ23" s="37">
        <f t="shared" si="19"/>
        <v>8440600.6758039687</v>
      </c>
      <c r="BK23" s="132"/>
      <c r="BL23" s="61">
        <v>1076741.8305975012</v>
      </c>
      <c r="BM23" s="132"/>
      <c r="BN23" s="312">
        <v>33131.617115836307</v>
      </c>
      <c r="BO23" s="134"/>
      <c r="BP23" s="134">
        <f t="shared" si="20"/>
        <v>9550474.1235173065</v>
      </c>
      <c r="BQ23" s="191">
        <f t="shared" si="21"/>
        <v>5156.8434792210082</v>
      </c>
      <c r="BS23" s="67">
        <f t="shared" si="22"/>
        <v>749285.25875559449</v>
      </c>
      <c r="BT23" s="34">
        <f t="shared" si="23"/>
        <v>8.5134550600952361E-2</v>
      </c>
      <c r="BU23" s="61">
        <f t="shared" si="24"/>
        <v>404.58167319416549</v>
      </c>
      <c r="BW23" s="50"/>
      <c r="BX23" s="51"/>
      <c r="BY23" s="52">
        <v>-20390.43</v>
      </c>
      <c r="CA23" s="50">
        <f t="shared" si="25"/>
        <v>9530083.6935173068</v>
      </c>
      <c r="CB23" s="52">
        <f t="shared" si="26"/>
        <v>794173.64112644223</v>
      </c>
      <c r="CC23" s="51"/>
      <c r="CD23" s="6">
        <v>47</v>
      </c>
      <c r="CE23" s="6" t="s">
        <v>8</v>
      </c>
      <c r="CF23" s="7">
        <v>1852</v>
      </c>
      <c r="CG23" s="7">
        <v>8367443.8878197949</v>
      </c>
      <c r="CH23" s="7">
        <v>1593204.0004099673</v>
      </c>
      <c r="CI23" s="53">
        <v>-19397</v>
      </c>
      <c r="CK23" s="37">
        <f t="shared" si="27"/>
        <v>8348046.8878197949</v>
      </c>
      <c r="CL23" s="132"/>
      <c r="CM23" s="61">
        <v>1076741.8305975012</v>
      </c>
      <c r="CN23" s="132"/>
      <c r="CO23" s="61">
        <v>34294.129999999997</v>
      </c>
      <c r="CP23" s="134"/>
      <c r="CQ23" s="134">
        <f t="shared" si="28"/>
        <v>9459082.848417297</v>
      </c>
      <c r="CR23" s="191">
        <f t="shared" si="29"/>
        <v>5107.4961384542639</v>
      </c>
      <c r="CT23" s="67">
        <f t="shared" si="30"/>
        <v>657893.98365558498</v>
      </c>
      <c r="CU23" s="34">
        <f t="shared" si="31"/>
        <v>7.4750581286769965E-2</v>
      </c>
      <c r="CV23" s="61">
        <f t="shared" si="32"/>
        <v>355.23433242742169</v>
      </c>
      <c r="CX23" s="50"/>
      <c r="CY23" s="51"/>
      <c r="CZ23" s="52">
        <v>-20390.43</v>
      </c>
      <c r="DB23" s="50">
        <f t="shared" si="33"/>
        <v>9438692.4184172973</v>
      </c>
      <c r="DC23" s="52">
        <f t="shared" si="34"/>
        <v>786557.70153477474</v>
      </c>
      <c r="DD23" s="51"/>
      <c r="DE23" s="6">
        <v>47</v>
      </c>
      <c r="DF23" s="6" t="s">
        <v>8</v>
      </c>
      <c r="DG23" s="7">
        <v>1852</v>
      </c>
      <c r="DH23" s="7">
        <v>8341941.8611531304</v>
      </c>
      <c r="DI23" s="7">
        <v>1593204.0004099673</v>
      </c>
      <c r="DJ23" s="53">
        <v>-19397</v>
      </c>
      <c r="DL23" s="275">
        <f t="shared" si="35"/>
        <v>8322544.8611531304</v>
      </c>
      <c r="DM23" s="276"/>
      <c r="DN23" s="194">
        <v>1076741.8305975012</v>
      </c>
      <c r="DO23" s="276"/>
      <c r="DP23" s="194">
        <v>158973.62483666313</v>
      </c>
      <c r="DQ23" s="53"/>
      <c r="DR23" s="53">
        <f t="shared" si="36"/>
        <v>9558260.3165872935</v>
      </c>
      <c r="DS23" s="277">
        <f t="shared" si="37"/>
        <v>5161.047687142167</v>
      </c>
      <c r="DU23" s="274">
        <f t="shared" si="38"/>
        <v>356265.50393940322</v>
      </c>
      <c r="DV23" s="34">
        <f t="shared" si="39"/>
        <v>4.0479247680483554E-2</v>
      </c>
      <c r="DW23" s="194">
        <f t="shared" si="40"/>
        <v>192.36798268866264</v>
      </c>
      <c r="DY23" s="50">
        <v>27187.24</v>
      </c>
      <c r="DZ23" s="278">
        <v>6796.81</v>
      </c>
      <c r="EA23" s="52">
        <v>-20390.43</v>
      </c>
      <c r="EC23" s="50">
        <f t="shared" si="41"/>
        <v>9537869.8865872938</v>
      </c>
      <c r="ED23" s="52">
        <f t="shared" si="42"/>
        <v>794822.49054894119</v>
      </c>
      <c r="EE23" s="278"/>
      <c r="EF23" s="6">
        <v>47</v>
      </c>
      <c r="EG23" s="6" t="s">
        <v>8</v>
      </c>
      <c r="EH23" s="7">
        <v>1852</v>
      </c>
      <c r="EI23" s="7">
        <v>8343756.8211531313</v>
      </c>
      <c r="EJ23" s="7">
        <v>1593204.0004099673</v>
      </c>
      <c r="EK23" s="53">
        <v>-19397</v>
      </c>
      <c r="EM23" s="37">
        <f t="shared" si="43"/>
        <v>8324359.8211531313</v>
      </c>
      <c r="EN23" s="132"/>
      <c r="EO23" s="61">
        <v>1076741.8305975012</v>
      </c>
      <c r="EP23" s="132"/>
      <c r="EQ23" s="61">
        <v>158973.62483666313</v>
      </c>
      <c r="ER23" s="134"/>
      <c r="ES23" s="134">
        <f t="shared" si="44"/>
        <v>9560075.2765872944</v>
      </c>
      <c r="ET23" s="191">
        <f t="shared" si="45"/>
        <v>5162.0276871421675</v>
      </c>
      <c r="EV23" s="67">
        <f t="shared" si="46"/>
        <v>758886.41182558239</v>
      </c>
      <c r="EW23" s="34">
        <f t="shared" si="47"/>
        <v>8.6225443344821226E-2</v>
      </c>
      <c r="EX23" s="61">
        <f t="shared" si="48"/>
        <v>409.76588111532527</v>
      </c>
      <c r="EZ23" s="50">
        <v>27187.24</v>
      </c>
      <c r="FA23" s="51">
        <v>6796.81</v>
      </c>
      <c r="FB23" s="52">
        <v>-20390.43</v>
      </c>
      <c r="FD23" s="50">
        <f t="shared" si="49"/>
        <v>9539684.8465872947</v>
      </c>
      <c r="FE23" s="52">
        <f t="shared" si="50"/>
        <v>794973.73721560789</v>
      </c>
      <c r="FF23" s="51"/>
      <c r="FG23" s="6">
        <v>47</v>
      </c>
      <c r="FH23" s="6" t="s">
        <v>8</v>
      </c>
      <c r="FI23" s="7">
        <v>1852</v>
      </c>
      <c r="FJ23" s="7">
        <v>8111491.2285868991</v>
      </c>
      <c r="FK23" s="7">
        <v>1593204.0004099673</v>
      </c>
      <c r="FL23" s="53">
        <v>-19397</v>
      </c>
      <c r="FN23" s="37">
        <f t="shared" si="51"/>
        <v>8092094.2285868991</v>
      </c>
      <c r="FO23" s="132"/>
      <c r="FP23" s="61">
        <v>1076741.8305975012</v>
      </c>
      <c r="FQ23" s="132"/>
      <c r="FR23" s="61">
        <v>158973.62483666313</v>
      </c>
      <c r="FS23" s="134"/>
      <c r="FT23" s="134">
        <f t="shared" si="52"/>
        <v>9327809.6840210631</v>
      </c>
      <c r="FU23" s="191">
        <f t="shared" si="53"/>
        <v>5036.6143002273557</v>
      </c>
      <c r="FW23" s="67">
        <f t="shared" si="54"/>
        <v>526620.81925935112</v>
      </c>
      <c r="FX23" s="34">
        <f t="shared" si="55"/>
        <v>5.9835191285104769E-2</v>
      </c>
      <c r="FY23" s="61">
        <f t="shared" si="56"/>
        <v>284.35249420051355</v>
      </c>
      <c r="GA23" s="50">
        <v>27187.24</v>
      </c>
      <c r="GB23" s="51">
        <v>6796.81</v>
      </c>
      <c r="GC23" s="52">
        <f t="shared" si="57"/>
        <v>-20390.43</v>
      </c>
      <c r="GE23" s="50">
        <f t="shared" si="58"/>
        <v>9307419.2540210634</v>
      </c>
      <c r="GF23" s="52">
        <f t="shared" si="59"/>
        <v>775618.27116842195</v>
      </c>
      <c r="GG23" s="51"/>
      <c r="GH23" s="6">
        <v>47</v>
      </c>
      <c r="GI23" s="6" t="s">
        <v>8</v>
      </c>
      <c r="GJ23" s="7">
        <v>1852</v>
      </c>
      <c r="GK23" s="7">
        <v>8111491.2285868991</v>
      </c>
      <c r="GL23" s="7">
        <v>1593204.0004099673</v>
      </c>
      <c r="GM23" s="53">
        <v>-19397</v>
      </c>
      <c r="GO23" s="37">
        <f t="shared" si="60"/>
        <v>8092094.2285868991</v>
      </c>
      <c r="GP23" s="132"/>
      <c r="GQ23" s="61">
        <v>1076741.8305975012</v>
      </c>
      <c r="GR23" s="134"/>
      <c r="GS23" s="134">
        <f t="shared" si="61"/>
        <v>9168836.0591844004</v>
      </c>
      <c r="GT23" s="191">
        <f t="shared" si="62"/>
        <v>4950.7754099267822</v>
      </c>
      <c r="GV23" s="67">
        <f t="shared" si="63"/>
        <v>367647.19442268834</v>
      </c>
      <c r="GW23" s="34">
        <f t="shared" si="64"/>
        <v>4.1772446890064804E-2</v>
      </c>
      <c r="GX23" s="61">
        <f t="shared" si="65"/>
        <v>198.51360389993971</v>
      </c>
      <c r="GZ23" s="50">
        <v>27187.24</v>
      </c>
      <c r="HA23" s="51">
        <v>6796.81</v>
      </c>
      <c r="HB23" s="52">
        <f t="shared" si="66"/>
        <v>-20390.43</v>
      </c>
      <c r="HD23" s="50">
        <f t="shared" si="67"/>
        <v>9148445.6291844007</v>
      </c>
      <c r="HE23" s="52">
        <f t="shared" si="68"/>
        <v>762370.46909870009</v>
      </c>
      <c r="HF23" s="51"/>
      <c r="HG23" s="6">
        <v>47</v>
      </c>
      <c r="HH23" s="6" t="s">
        <v>8</v>
      </c>
      <c r="HI23" s="7">
        <v>1852</v>
      </c>
      <c r="HJ23" s="7">
        <v>8111491.2285868991</v>
      </c>
      <c r="HK23" s="7">
        <v>1593204.0004099673</v>
      </c>
      <c r="HL23" s="53">
        <v>-2607</v>
      </c>
      <c r="HN23" s="37">
        <f t="shared" si="69"/>
        <v>8108884.2285868991</v>
      </c>
      <c r="HO23" s="132"/>
      <c r="HP23" s="61">
        <v>1076741.8305975012</v>
      </c>
      <c r="HQ23" s="134"/>
      <c r="HR23" s="61">
        <f t="shared" si="70"/>
        <v>9185626.0591844004</v>
      </c>
      <c r="HT23" s="67">
        <f t="shared" si="71"/>
        <v>384437.19442268834</v>
      </c>
      <c r="HU23" s="34">
        <f t="shared" si="72"/>
        <v>4.3680143708982523E-2</v>
      </c>
      <c r="HV23" s="61">
        <f t="shared" si="73"/>
        <v>207.5794786299613</v>
      </c>
      <c r="HX23" s="50">
        <v>27268</v>
      </c>
      <c r="HY23" s="51">
        <v>6817</v>
      </c>
      <c r="HZ23" s="52">
        <f t="shared" si="74"/>
        <v>-20451</v>
      </c>
      <c r="IB23" s="70">
        <f t="shared" si="75"/>
        <v>9165175.0591844004</v>
      </c>
      <c r="IC23" s="51"/>
      <c r="ID23" s="6">
        <v>47</v>
      </c>
      <c r="IE23" s="6" t="s">
        <v>8</v>
      </c>
      <c r="IF23" s="7">
        <v>1852</v>
      </c>
      <c r="IG23" s="7">
        <v>8126533.4511576239</v>
      </c>
      <c r="IH23" s="7">
        <v>1593249.4324099673</v>
      </c>
      <c r="II23" s="53">
        <v>-2607</v>
      </c>
      <c r="IK23" s="37">
        <f t="shared" si="76"/>
        <v>8123926.4511576239</v>
      </c>
      <c r="IL23" s="132"/>
      <c r="IM23" s="61">
        <v>1081688.6232504544</v>
      </c>
      <c r="IN23" s="134"/>
      <c r="IO23" s="61">
        <f t="shared" si="77"/>
        <v>9205615.0744080786</v>
      </c>
      <c r="IQ23" s="67">
        <f t="shared" si="78"/>
        <v>404426.20964636654</v>
      </c>
      <c r="IR23" s="34">
        <f t="shared" si="79"/>
        <v>4.5951315880245709E-2</v>
      </c>
      <c r="IS23" s="61">
        <f t="shared" si="80"/>
        <v>218.37268339436639</v>
      </c>
      <c r="IU23" s="50">
        <v>27268</v>
      </c>
      <c r="IV23" s="51">
        <v>6817</v>
      </c>
      <c r="IW23" s="52">
        <f t="shared" si="81"/>
        <v>-20451</v>
      </c>
      <c r="IY23" s="70">
        <f t="shared" si="82"/>
        <v>9185164.0744080786</v>
      </c>
      <c r="IZ23" s="51"/>
      <c r="JA23" s="6">
        <v>47</v>
      </c>
      <c r="JB23" s="6" t="s">
        <v>8</v>
      </c>
      <c r="JC23" s="7">
        <v>1852</v>
      </c>
      <c r="JD23" s="7">
        <v>8133818.5361981187</v>
      </c>
      <c r="JE23" s="7">
        <v>1602185.5636765934</v>
      </c>
      <c r="JF23" s="53">
        <v>-2607</v>
      </c>
      <c r="JH23" s="37">
        <f t="shared" si="83"/>
        <v>8131211.5361981187</v>
      </c>
      <c r="JI23" s="132"/>
      <c r="JJ23" s="61">
        <v>1081688.6232504544</v>
      </c>
      <c r="JK23" s="134"/>
      <c r="JL23" s="61">
        <f t="shared" si="84"/>
        <v>9212900.1594485734</v>
      </c>
      <c r="JN23" s="67">
        <f t="shared" si="85"/>
        <v>411711.29468686134</v>
      </c>
      <c r="JO23" s="34">
        <f t="shared" si="86"/>
        <v>4.6779054626957854E-2</v>
      </c>
      <c r="JP23" s="61">
        <f t="shared" si="87"/>
        <v>222.30631462573507</v>
      </c>
      <c r="JR23" s="50">
        <v>27268</v>
      </c>
      <c r="JS23" s="51">
        <v>6817</v>
      </c>
      <c r="JT23" s="52">
        <f t="shared" si="88"/>
        <v>-20451</v>
      </c>
      <c r="JV23" s="70">
        <f t="shared" si="89"/>
        <v>9192449.1594485734</v>
      </c>
      <c r="JW23" s="51"/>
      <c r="JX23" s="6">
        <v>47</v>
      </c>
      <c r="JY23" s="6" t="s">
        <v>8</v>
      </c>
      <c r="JZ23" s="7">
        <v>1852</v>
      </c>
      <c r="KA23" s="7">
        <v>7987578.4260978457</v>
      </c>
      <c r="KB23" s="7">
        <v>1602185.5636765934</v>
      </c>
      <c r="KC23" s="53">
        <v>-2607</v>
      </c>
      <c r="KE23" s="37">
        <f t="shared" si="90"/>
        <v>7984971.4260978457</v>
      </c>
      <c r="KF23" s="132"/>
      <c r="KG23" s="61">
        <v>1081688.6232504544</v>
      </c>
      <c r="KH23" s="134"/>
      <c r="KI23" s="61">
        <f t="shared" si="91"/>
        <v>9066660.0493483003</v>
      </c>
      <c r="KK23" s="67">
        <f t="shared" si="92"/>
        <v>265471.18458658829</v>
      </c>
      <c r="KL23" s="34">
        <f t="shared" si="93"/>
        <v>3.0163105083392139E-2</v>
      </c>
      <c r="KM23" s="61">
        <f t="shared" si="94"/>
        <v>143.34297223897855</v>
      </c>
      <c r="KO23" s="50">
        <v>27268</v>
      </c>
      <c r="KP23" s="51">
        <v>6817</v>
      </c>
      <c r="KQ23" s="52">
        <f t="shared" si="95"/>
        <v>-20451</v>
      </c>
      <c r="KS23" s="70">
        <f t="shared" si="96"/>
        <v>9046209.0493483003</v>
      </c>
      <c r="KT23" s="51"/>
      <c r="KU23" s="6">
        <v>47</v>
      </c>
      <c r="KV23" s="6" t="s">
        <v>8</v>
      </c>
      <c r="KW23" s="7">
        <v>1852</v>
      </c>
      <c r="KX23" s="7">
        <v>8026206.2836018074</v>
      </c>
      <c r="KY23" s="7">
        <v>1618834.4118889919</v>
      </c>
      <c r="KZ23" s="53">
        <v>-2607</v>
      </c>
      <c r="LB23" s="37">
        <f t="shared" si="97"/>
        <v>8023599.2836018074</v>
      </c>
      <c r="LC23" s="132"/>
      <c r="LD23" s="61">
        <v>1089910.899848606</v>
      </c>
      <c r="LE23" s="134"/>
      <c r="LF23" s="61">
        <f t="shared" si="98"/>
        <v>9113510.1834504139</v>
      </c>
      <c r="LH23" s="67">
        <f t="shared" si="99"/>
        <v>312321.31868870184</v>
      </c>
      <c r="LI23" s="34">
        <f t="shared" si="100"/>
        <v>3.5486264808971102E-2</v>
      </c>
      <c r="LJ23" s="61">
        <f t="shared" si="101"/>
        <v>168.64002089022779</v>
      </c>
      <c r="LL23" s="50">
        <v>27268</v>
      </c>
      <c r="LM23" s="51">
        <v>6817</v>
      </c>
      <c r="LN23" s="52">
        <f t="shared" si="102"/>
        <v>-20451</v>
      </c>
      <c r="LP23" s="70">
        <f t="shared" si="103"/>
        <v>9093059.1834504139</v>
      </c>
      <c r="LQ23" s="51"/>
      <c r="LR23" s="6">
        <v>47</v>
      </c>
      <c r="LS23" s="6" t="s">
        <v>8</v>
      </c>
      <c r="LT23" s="7">
        <v>1852</v>
      </c>
      <c r="LU23" s="7">
        <v>8114690.9127992839</v>
      </c>
      <c r="LV23" s="7">
        <v>1618834.4118889919</v>
      </c>
      <c r="LW23" s="53">
        <v>-2607</v>
      </c>
      <c r="LY23" s="37">
        <v>8112083.9127992839</v>
      </c>
      <c r="LZ23" s="132"/>
      <c r="MA23" s="61">
        <v>1089910.899848606</v>
      </c>
      <c r="MB23" s="134"/>
      <c r="MC23" s="61">
        <v>9201994.8126478903</v>
      </c>
      <c r="ME23" s="67">
        <v>482621.40788617916</v>
      </c>
      <c r="MF23" s="34">
        <v>5.5350469062675559E-2</v>
      </c>
      <c r="MG23" s="61">
        <v>260.59471268152225</v>
      </c>
      <c r="MI23" s="50">
        <v>27268</v>
      </c>
      <c r="MJ23" s="51">
        <v>6817</v>
      </c>
      <c r="MK23" s="52">
        <v>-20451</v>
      </c>
      <c r="MM23" s="70">
        <v>9181543.8126478903</v>
      </c>
      <c r="MN23" s="51"/>
      <c r="MO23" s="6">
        <v>47</v>
      </c>
      <c r="MP23" s="6" t="s">
        <v>8</v>
      </c>
      <c r="MQ23" s="7">
        <v>1852</v>
      </c>
      <c r="MR23" s="7">
        <v>8124582.4535663361</v>
      </c>
      <c r="MS23" s="7">
        <v>1629332.835392114</v>
      </c>
      <c r="MT23" s="53">
        <v>-2607</v>
      </c>
      <c r="MV23" s="37">
        <v>8121975.4535663361</v>
      </c>
      <c r="MW23" s="132"/>
      <c r="MX23" s="134">
        <v>1089910.899848606</v>
      </c>
      <c r="MZ23" s="67">
        <v>492512.94865323044</v>
      </c>
      <c r="NA23" s="34">
        <v>5.6484901585275117E-2</v>
      </c>
      <c r="NB23" s="61">
        <v>265.93571741535123</v>
      </c>
      <c r="ND23" s="6">
        <v>47</v>
      </c>
      <c r="NE23" s="6" t="s">
        <v>8</v>
      </c>
      <c r="NF23" s="7">
        <v>1852</v>
      </c>
      <c r="NG23" s="7">
        <v>9141749.3254218921</v>
      </c>
      <c r="NH23" s="7">
        <v>1622542.8452659477</v>
      </c>
      <c r="NI23" s="53">
        <v>-2607</v>
      </c>
      <c r="NK23" s="37">
        <f t="shared" si="104"/>
        <v>9139142.3254218921</v>
      </c>
      <c r="NM23" s="67">
        <f t="shared" si="105"/>
        <v>337953.46066018008</v>
      </c>
      <c r="NN23" s="34">
        <f t="shared" si="106"/>
        <v>3.8398614761385425E-2</v>
      </c>
      <c r="NO23" s="61">
        <f t="shared" si="107"/>
        <v>182.48027033487045</v>
      </c>
      <c r="NQ23" s="50">
        <v>26400.68</v>
      </c>
      <c r="NR23" s="51">
        <v>6600.17</v>
      </c>
      <c r="NS23" s="52">
        <f t="shared" si="108"/>
        <v>-19800.510000000002</v>
      </c>
      <c r="NU23" s="70">
        <f t="shared" si="109"/>
        <v>9119341.8154218923</v>
      </c>
      <c r="NV23" s="51"/>
      <c r="NW23" s="125">
        <v>19</v>
      </c>
      <c r="NX23" s="51"/>
      <c r="NY23" s="106" t="s">
        <v>8</v>
      </c>
      <c r="NZ23" s="88">
        <v>1893</v>
      </c>
      <c r="OA23" s="88">
        <v>8803795.864761712</v>
      </c>
      <c r="OB23" s="88">
        <v>1488222.0244775477</v>
      </c>
      <c r="OC23" s="88">
        <v>-2607</v>
      </c>
      <c r="OE23" s="97">
        <f t="shared" si="110"/>
        <v>8801188.864761712</v>
      </c>
      <c r="OG23" s="88">
        <v>-19800.510000000002</v>
      </c>
      <c r="OI23" s="97">
        <f t="shared" si="111"/>
        <v>8781388.3547617123</v>
      </c>
      <c r="OK23" s="110">
        <v>47</v>
      </c>
      <c r="OL23" s="53"/>
    </row>
    <row r="24" spans="1:402" x14ac:dyDescent="0.25">
      <c r="A24" s="12">
        <v>49</v>
      </c>
      <c r="B24" s="12" t="s">
        <v>9</v>
      </c>
      <c r="C24" s="352">
        <v>283632</v>
      </c>
      <c r="D24" s="352">
        <v>129216519.85306564</v>
      </c>
      <c r="E24" s="352">
        <v>-168404986.94096556</v>
      </c>
      <c r="F24" s="353">
        <v>-10014872</v>
      </c>
      <c r="H24" s="354">
        <f t="shared" si="112"/>
        <v>119201647.85306564</v>
      </c>
      <c r="I24" s="355"/>
      <c r="J24" s="315">
        <v>78185695.207465082</v>
      </c>
      <c r="K24" s="355"/>
      <c r="L24" s="315">
        <v>7699508.1782708056</v>
      </c>
      <c r="M24" s="356"/>
      <c r="N24" s="356">
        <f t="shared" si="113"/>
        <v>205086851.23880154</v>
      </c>
      <c r="O24" s="357">
        <f t="shared" si="11"/>
        <v>723.07374075845303</v>
      </c>
      <c r="Q24" s="67">
        <f t="shared" si="114"/>
        <v>205086802.23880154</v>
      </c>
      <c r="R24" s="34">
        <f t="shared" si="115"/>
        <v>2.4595010150959937</v>
      </c>
      <c r="S24" s="61">
        <f t="shared" si="12"/>
        <v>723.07356799938486</v>
      </c>
      <c r="U24" s="50"/>
      <c r="V24" s="51"/>
      <c r="W24" s="52">
        <v>-13883843.786999995</v>
      </c>
      <c r="Y24" s="50">
        <f t="shared" si="116"/>
        <v>191203007.45180154</v>
      </c>
      <c r="Z24" s="52">
        <f t="shared" si="13"/>
        <v>15933583.954316795</v>
      </c>
      <c r="AA24" s="51"/>
      <c r="AB24" s="6">
        <v>49</v>
      </c>
      <c r="AC24" s="6" t="s">
        <v>9</v>
      </c>
      <c r="AD24" s="7">
        <v>283632</v>
      </c>
      <c r="AE24" s="304">
        <v>129216519.85306564</v>
      </c>
      <c r="AF24" s="7">
        <v>-168404986.94096556</v>
      </c>
      <c r="AG24" s="53">
        <v>-12341988</v>
      </c>
      <c r="AI24" s="37">
        <f t="shared" si="117"/>
        <v>116874531.85306564</v>
      </c>
      <c r="AJ24" s="132"/>
      <c r="AK24" s="61">
        <v>78185695.207465082</v>
      </c>
      <c r="AL24" s="132"/>
      <c r="AM24" s="312">
        <v>7634888.5915563665</v>
      </c>
      <c r="AN24" s="134"/>
      <c r="AO24" s="134">
        <f t="shared" si="118"/>
        <v>202695115.65208709</v>
      </c>
      <c r="AP24" s="191">
        <f t="shared" si="14"/>
        <v>714.64120992020321</v>
      </c>
      <c r="AR24" s="67">
        <f t="shared" si="119"/>
        <v>143412923.98806447</v>
      </c>
      <c r="AS24" s="34">
        <f t="shared" si="15"/>
        <v>2.4191569164791757</v>
      </c>
      <c r="AT24" s="61">
        <f t="shared" si="16"/>
        <v>505.630267346648</v>
      </c>
      <c r="AV24" s="50"/>
      <c r="AW24" s="51"/>
      <c r="AX24" s="52">
        <v>-13883843.786999995</v>
      </c>
      <c r="AZ24" s="50">
        <f t="shared" si="17"/>
        <v>188811271.86508709</v>
      </c>
      <c r="BA24" s="52">
        <f t="shared" si="18"/>
        <v>15734272.655423924</v>
      </c>
      <c r="BB24" s="51"/>
      <c r="BC24" s="6">
        <v>49</v>
      </c>
      <c r="BD24" s="6" t="s">
        <v>9</v>
      </c>
      <c r="BE24" s="7">
        <v>283632</v>
      </c>
      <c r="BF24" s="304">
        <v>105037961.55390939</v>
      </c>
      <c r="BG24" s="7">
        <v>-168404986.94096556</v>
      </c>
      <c r="BH24" s="53">
        <v>-12341988</v>
      </c>
      <c r="BJ24" s="37">
        <f t="shared" si="19"/>
        <v>92695973.553909391</v>
      </c>
      <c r="BK24" s="132"/>
      <c r="BL24" s="61">
        <v>78185695.207465082</v>
      </c>
      <c r="BM24" s="132"/>
      <c r="BN24" s="312">
        <v>7634888.5915563665</v>
      </c>
      <c r="BO24" s="134"/>
      <c r="BP24" s="134">
        <f t="shared" si="20"/>
        <v>178516557.35293084</v>
      </c>
      <c r="BQ24" s="191">
        <f t="shared" si="21"/>
        <v>629.39498135940528</v>
      </c>
      <c r="BS24" s="67">
        <f t="shared" si="22"/>
        <v>119234365.68890822</v>
      </c>
      <c r="BT24" s="34">
        <f t="shared" si="23"/>
        <v>2.0113015788056563</v>
      </c>
      <c r="BU24" s="61">
        <f t="shared" si="24"/>
        <v>420.38403878585007</v>
      </c>
      <c r="BW24" s="50"/>
      <c r="BX24" s="51"/>
      <c r="BY24" s="52">
        <v>-13883843.786999995</v>
      </c>
      <c r="CA24" s="50">
        <f t="shared" si="25"/>
        <v>164632713.56593084</v>
      </c>
      <c r="CB24" s="52">
        <f t="shared" si="26"/>
        <v>13719392.797160903</v>
      </c>
      <c r="CC24" s="51"/>
      <c r="CD24" s="6">
        <v>49</v>
      </c>
      <c r="CE24" s="6" t="s">
        <v>9</v>
      </c>
      <c r="CF24" s="7">
        <v>283632</v>
      </c>
      <c r="CG24" s="7">
        <v>85184843.879072726</v>
      </c>
      <c r="CH24" s="7">
        <v>-168404986.94096556</v>
      </c>
      <c r="CI24" s="53">
        <v>-12341988</v>
      </c>
      <c r="CK24" s="37">
        <f t="shared" si="27"/>
        <v>72842855.879072726</v>
      </c>
      <c r="CL24" s="132"/>
      <c r="CM24" s="61">
        <v>78185695.207465082</v>
      </c>
      <c r="CN24" s="132"/>
      <c r="CO24" s="61">
        <v>7902779.4199999999</v>
      </c>
      <c r="CP24" s="134"/>
      <c r="CQ24" s="134">
        <f t="shared" si="28"/>
        <v>158931330.5065378</v>
      </c>
      <c r="CR24" s="191">
        <f t="shared" si="29"/>
        <v>560.34343976186676</v>
      </c>
      <c r="CT24" s="67">
        <f t="shared" si="30"/>
        <v>99649138.842515171</v>
      </c>
      <c r="CU24" s="34">
        <f t="shared" si="31"/>
        <v>1.6809287248904223</v>
      </c>
      <c r="CV24" s="61">
        <f t="shared" si="32"/>
        <v>351.33249718831149</v>
      </c>
      <c r="CX24" s="50"/>
      <c r="CY24" s="51"/>
      <c r="CZ24" s="52">
        <v>-13883843.786999995</v>
      </c>
      <c r="DB24" s="50">
        <f t="shared" si="33"/>
        <v>145047486.71953779</v>
      </c>
      <c r="DC24" s="52">
        <f t="shared" si="34"/>
        <v>12087290.559961483</v>
      </c>
      <c r="DD24" s="51"/>
      <c r="DE24" s="6">
        <v>49</v>
      </c>
      <c r="DF24" s="6" t="s">
        <v>9</v>
      </c>
      <c r="DG24" s="7">
        <v>283632</v>
      </c>
      <c r="DH24" s="7">
        <v>81137750.229072601</v>
      </c>
      <c r="DI24" s="7">
        <v>-168404986.94096556</v>
      </c>
      <c r="DJ24" s="53">
        <v>-12341988</v>
      </c>
      <c r="DL24" s="275">
        <f t="shared" si="35"/>
        <v>68795762.229072601</v>
      </c>
      <c r="DM24" s="276"/>
      <c r="DN24" s="194">
        <v>78185695.207465082</v>
      </c>
      <c r="DO24" s="276"/>
      <c r="DP24" s="194">
        <v>36634070.719941609</v>
      </c>
      <c r="DQ24" s="53"/>
      <c r="DR24" s="53">
        <f t="shared" si="36"/>
        <v>183615528.1564793</v>
      </c>
      <c r="DS24" s="277">
        <f t="shared" si="37"/>
        <v>647.37239858859118</v>
      </c>
      <c r="DU24" s="274">
        <f t="shared" si="38"/>
        <v>71714345.53474924</v>
      </c>
      <c r="DV24" s="34">
        <f t="shared" si="39"/>
        <v>1.2097114415267389</v>
      </c>
      <c r="DW24" s="194">
        <f t="shared" si="40"/>
        <v>252.84292863551801</v>
      </c>
      <c r="DY24" s="50">
        <v>16720628.376699995</v>
      </c>
      <c r="DZ24" s="278">
        <v>2836784.5897000004</v>
      </c>
      <c r="EA24" s="52">
        <v>-13883843.786999995</v>
      </c>
      <c r="EC24" s="50">
        <f t="shared" si="41"/>
        <v>169731684.3694793</v>
      </c>
      <c r="ED24" s="52">
        <f t="shared" si="42"/>
        <v>14144307.030789942</v>
      </c>
      <c r="EE24" s="278"/>
      <c r="EF24" s="6">
        <v>49</v>
      </c>
      <c r="EG24" s="6" t="s">
        <v>9</v>
      </c>
      <c r="EH24" s="7">
        <v>283632</v>
      </c>
      <c r="EI24" s="7">
        <v>81415709.589072615</v>
      </c>
      <c r="EJ24" s="7">
        <v>-168404986.94096556</v>
      </c>
      <c r="EK24" s="53">
        <v>-12341988</v>
      </c>
      <c r="EM24" s="37">
        <f t="shared" si="43"/>
        <v>69073721.589072615</v>
      </c>
      <c r="EN24" s="132"/>
      <c r="EO24" s="61">
        <v>78185695.207465082</v>
      </c>
      <c r="EP24" s="132"/>
      <c r="EQ24" s="61">
        <v>36634070.719941609</v>
      </c>
      <c r="ER24" s="134"/>
      <c r="ES24" s="134">
        <f t="shared" si="44"/>
        <v>183893487.51647931</v>
      </c>
      <c r="ET24" s="191">
        <f t="shared" si="45"/>
        <v>648.3523985885912</v>
      </c>
      <c r="EV24" s="67">
        <f t="shared" si="46"/>
        <v>124611295.85245669</v>
      </c>
      <c r="EW24" s="34">
        <f t="shared" si="47"/>
        <v>2.1020021756058189</v>
      </c>
      <c r="EX24" s="61">
        <f t="shared" si="48"/>
        <v>439.34145601503599</v>
      </c>
      <c r="EZ24" s="50">
        <v>16720628.376699995</v>
      </c>
      <c r="FA24" s="51">
        <v>2836784.5897000004</v>
      </c>
      <c r="FB24" s="52">
        <v>-13883843.786999995</v>
      </c>
      <c r="FD24" s="50">
        <f t="shared" si="49"/>
        <v>170009643.72947931</v>
      </c>
      <c r="FE24" s="52">
        <f t="shared" si="50"/>
        <v>14167470.310789943</v>
      </c>
      <c r="FF24" s="51"/>
      <c r="FG24" s="6">
        <v>49</v>
      </c>
      <c r="FH24" s="6" t="s">
        <v>9</v>
      </c>
      <c r="FI24" s="7">
        <v>283632</v>
      </c>
      <c r="FJ24" s="7">
        <v>35995556.442276448</v>
      </c>
      <c r="FK24" s="7">
        <v>-168404986.94096556</v>
      </c>
      <c r="FL24" s="53">
        <v>-12341988</v>
      </c>
      <c r="FN24" s="37">
        <f t="shared" si="51"/>
        <v>23653568.442276448</v>
      </c>
      <c r="FO24" s="132"/>
      <c r="FP24" s="61">
        <v>78185695.207465082</v>
      </c>
      <c r="FQ24" s="132"/>
      <c r="FR24" s="61">
        <v>36634070.719941609</v>
      </c>
      <c r="FS24" s="134"/>
      <c r="FT24" s="134">
        <f t="shared" si="52"/>
        <v>138473334.36968315</v>
      </c>
      <c r="FU24" s="191">
        <f t="shared" si="53"/>
        <v>488.21477960767174</v>
      </c>
      <c r="FW24" s="67">
        <f t="shared" si="54"/>
        <v>79191142.705660522</v>
      </c>
      <c r="FX24" s="34">
        <f t="shared" si="55"/>
        <v>1.3358335864920512</v>
      </c>
      <c r="FY24" s="61">
        <f t="shared" si="56"/>
        <v>279.20383703411648</v>
      </c>
      <c r="GA24" s="50">
        <v>16720628.376699995</v>
      </c>
      <c r="GB24" s="51">
        <v>2836784.5897000004</v>
      </c>
      <c r="GC24" s="52">
        <f t="shared" si="57"/>
        <v>-13883843.786999995</v>
      </c>
      <c r="GE24" s="50">
        <f t="shared" si="58"/>
        <v>124589490.58268315</v>
      </c>
      <c r="GF24" s="52">
        <f t="shared" si="59"/>
        <v>10382457.548556929</v>
      </c>
      <c r="GG24" s="51"/>
      <c r="GH24" s="6">
        <v>49</v>
      </c>
      <c r="GI24" s="6" t="s">
        <v>9</v>
      </c>
      <c r="GJ24" s="7">
        <v>283632</v>
      </c>
      <c r="GK24" s="7">
        <v>35995556.442276686</v>
      </c>
      <c r="GL24" s="7">
        <v>-168404986.94096556</v>
      </c>
      <c r="GM24" s="53">
        <v>-12341988</v>
      </c>
      <c r="GO24" s="37">
        <f t="shared" si="60"/>
        <v>23653568.442276686</v>
      </c>
      <c r="GP24" s="132"/>
      <c r="GQ24" s="61">
        <v>78185695.207465082</v>
      </c>
      <c r="GR24" s="134"/>
      <c r="GS24" s="134">
        <f t="shared" si="61"/>
        <v>101839263.64974177</v>
      </c>
      <c r="GT24" s="191">
        <f t="shared" si="62"/>
        <v>359.05420985552325</v>
      </c>
      <c r="GV24" s="67">
        <f t="shared" si="63"/>
        <v>42557071.985719144</v>
      </c>
      <c r="GW24" s="34">
        <f t="shared" si="64"/>
        <v>0.71787278424030199</v>
      </c>
      <c r="GX24" s="61">
        <f t="shared" si="65"/>
        <v>150.04326728196799</v>
      </c>
      <c r="GZ24" s="50">
        <v>16720628.376699995</v>
      </c>
      <c r="HA24" s="51">
        <v>2836784.5897000004</v>
      </c>
      <c r="HB24" s="52">
        <f t="shared" si="66"/>
        <v>-13883843.786999995</v>
      </c>
      <c r="HD24" s="50">
        <f t="shared" si="67"/>
        <v>87955419.862741768</v>
      </c>
      <c r="HE24" s="52">
        <f t="shared" si="68"/>
        <v>7329618.3218951477</v>
      </c>
      <c r="HF24" s="51"/>
      <c r="HG24" s="6">
        <v>49</v>
      </c>
      <c r="HH24" s="6" t="s">
        <v>9</v>
      </c>
      <c r="HI24" s="7">
        <v>283632</v>
      </c>
      <c r="HJ24" s="7">
        <v>35995556.442276448</v>
      </c>
      <c r="HK24" s="7">
        <v>-168404986.9409658</v>
      </c>
      <c r="HL24" s="53">
        <v>-17515597</v>
      </c>
      <c r="HN24" s="37">
        <f t="shared" si="69"/>
        <v>18479959.442276448</v>
      </c>
      <c r="HO24" s="132"/>
      <c r="HP24" s="61">
        <v>78185695.207465082</v>
      </c>
      <c r="HQ24" s="134"/>
      <c r="HR24" s="61">
        <f t="shared" si="70"/>
        <v>96665654.64974153</v>
      </c>
      <c r="HT24" s="67">
        <f t="shared" si="71"/>
        <v>37383462.985718906</v>
      </c>
      <c r="HU24" s="34">
        <f t="shared" si="72"/>
        <v>0.63060190482812917</v>
      </c>
      <c r="HV24" s="61">
        <f t="shared" si="73"/>
        <v>131.80269851680666</v>
      </c>
      <c r="HX24" s="50">
        <v>16770297.190000007</v>
      </c>
      <c r="HY24" s="51">
        <v>2845211.2900000019</v>
      </c>
      <c r="HZ24" s="52">
        <f t="shared" si="74"/>
        <v>-13925085.900000006</v>
      </c>
      <c r="IB24" s="70">
        <f t="shared" si="75"/>
        <v>82740568.749741524</v>
      </c>
      <c r="IC24" s="51"/>
      <c r="ID24" s="6">
        <v>49</v>
      </c>
      <c r="IE24" s="6" t="s">
        <v>9</v>
      </c>
      <c r="IF24" s="7">
        <v>283632</v>
      </c>
      <c r="IG24" s="7">
        <v>37424672.00146839</v>
      </c>
      <c r="IH24" s="7">
        <v>-168401773.47536877</v>
      </c>
      <c r="II24" s="53">
        <v>-17515597</v>
      </c>
      <c r="IK24" s="37">
        <f t="shared" si="76"/>
        <v>19909075.00146839</v>
      </c>
      <c r="IL24" s="132"/>
      <c r="IM24" s="61">
        <v>76714175.899623513</v>
      </c>
      <c r="IN24" s="134"/>
      <c r="IO24" s="61">
        <f t="shared" si="77"/>
        <v>96623250.901091903</v>
      </c>
      <c r="IQ24" s="67">
        <f t="shared" si="78"/>
        <v>37341059.237069279</v>
      </c>
      <c r="IR24" s="34">
        <f t="shared" si="79"/>
        <v>0.62988661837431603</v>
      </c>
      <c r="IS24" s="61">
        <f t="shared" si="80"/>
        <v>131.65319582088509</v>
      </c>
      <c r="IU24" s="50">
        <v>16770297.190000007</v>
      </c>
      <c r="IV24" s="51">
        <v>2845211.2900000019</v>
      </c>
      <c r="IW24" s="52">
        <f t="shared" si="81"/>
        <v>-13925085.900000006</v>
      </c>
      <c r="IY24" s="70">
        <f t="shared" si="82"/>
        <v>82698165.001091897</v>
      </c>
      <c r="IZ24" s="51"/>
      <c r="JA24" s="6">
        <v>49</v>
      </c>
      <c r="JB24" s="6" t="s">
        <v>9</v>
      </c>
      <c r="JC24" s="7">
        <v>283632</v>
      </c>
      <c r="JD24" s="7">
        <v>36902603.515010357</v>
      </c>
      <c r="JE24" s="7">
        <v>-168522202.50732917</v>
      </c>
      <c r="JF24" s="53">
        <v>-17515597</v>
      </c>
      <c r="JH24" s="37">
        <f t="shared" si="83"/>
        <v>19387006.515010357</v>
      </c>
      <c r="JI24" s="132"/>
      <c r="JJ24" s="61">
        <v>76714175.899623513</v>
      </c>
      <c r="JK24" s="134"/>
      <c r="JL24" s="61">
        <f t="shared" si="84"/>
        <v>96101182.41463387</v>
      </c>
      <c r="JN24" s="67">
        <f t="shared" si="85"/>
        <v>36818990.750611246</v>
      </c>
      <c r="JO24" s="34">
        <f t="shared" si="86"/>
        <v>0.62108012064196472</v>
      </c>
      <c r="JP24" s="61">
        <f t="shared" si="87"/>
        <v>129.81254142907446</v>
      </c>
      <c r="JR24" s="50">
        <v>16770297.190000007</v>
      </c>
      <c r="JS24" s="51">
        <v>2845211.2900000019</v>
      </c>
      <c r="JT24" s="52">
        <f t="shared" si="88"/>
        <v>-13925085.900000006</v>
      </c>
      <c r="JV24" s="70">
        <f t="shared" si="89"/>
        <v>82176096.514633864</v>
      </c>
      <c r="JW24" s="51"/>
      <c r="JX24" s="6">
        <v>49</v>
      </c>
      <c r="JY24" s="6" t="s">
        <v>9</v>
      </c>
      <c r="JZ24" s="7">
        <v>283632</v>
      </c>
      <c r="KA24" s="7">
        <v>38579810.870134354</v>
      </c>
      <c r="KB24" s="7">
        <v>-168522202.50732917</v>
      </c>
      <c r="KC24" s="53">
        <v>-17515597</v>
      </c>
      <c r="KE24" s="37">
        <f t="shared" si="90"/>
        <v>21064213.870134354</v>
      </c>
      <c r="KF24" s="132"/>
      <c r="KG24" s="61">
        <v>76714175.899623513</v>
      </c>
      <c r="KH24" s="134"/>
      <c r="KI24" s="61">
        <f t="shared" si="91"/>
        <v>97778389.769757867</v>
      </c>
      <c r="KK24" s="67">
        <f t="shared" si="92"/>
        <v>38496198.105735242</v>
      </c>
      <c r="KL24" s="34">
        <f t="shared" si="93"/>
        <v>0.64937204622780409</v>
      </c>
      <c r="KM24" s="61">
        <f t="shared" si="94"/>
        <v>135.72586346299164</v>
      </c>
      <c r="KO24" s="50">
        <v>16770297.190000007</v>
      </c>
      <c r="KP24" s="51">
        <v>2845211.2900000019</v>
      </c>
      <c r="KQ24" s="52">
        <f t="shared" si="95"/>
        <v>-13925085.900000006</v>
      </c>
      <c r="KS24" s="70">
        <f t="shared" si="96"/>
        <v>83853303.869757861</v>
      </c>
      <c r="KT24" s="51"/>
      <c r="KU24" s="6">
        <v>49</v>
      </c>
      <c r="KV24" s="6" t="s">
        <v>9</v>
      </c>
      <c r="KW24" s="7">
        <v>283632</v>
      </c>
      <c r="KX24" s="7">
        <v>39703193.421343863</v>
      </c>
      <c r="KY24" s="7">
        <v>-168311130.18349805</v>
      </c>
      <c r="KZ24" s="53">
        <v>-17515597</v>
      </c>
      <c r="LB24" s="37">
        <f t="shared" si="97"/>
        <v>22187596.421343863</v>
      </c>
      <c r="LC24" s="132"/>
      <c r="LD24" s="61">
        <v>78327738.067068428</v>
      </c>
      <c r="LE24" s="134"/>
      <c r="LF24" s="61">
        <f t="shared" si="98"/>
        <v>100515334.48841229</v>
      </c>
      <c r="LH24" s="67">
        <f t="shared" si="99"/>
        <v>41233142.824389666</v>
      </c>
      <c r="LI24" s="34">
        <f t="shared" si="100"/>
        <v>0.69554012203319693</v>
      </c>
      <c r="LJ24" s="61">
        <f t="shared" si="101"/>
        <v>145.37549650388414</v>
      </c>
      <c r="LL24" s="50">
        <v>16770297.190000007</v>
      </c>
      <c r="LM24" s="51">
        <v>2845211.2900000019</v>
      </c>
      <c r="LN24" s="52">
        <f t="shared" si="102"/>
        <v>-13925085.900000006</v>
      </c>
      <c r="LP24" s="70">
        <f t="shared" si="103"/>
        <v>86590248.588412285</v>
      </c>
      <c r="LQ24" s="51"/>
      <c r="LR24" s="6">
        <v>49</v>
      </c>
      <c r="LS24" s="6" t="s">
        <v>9</v>
      </c>
      <c r="LT24" s="7">
        <v>283632</v>
      </c>
      <c r="LU24" s="7">
        <v>51089041.554661632</v>
      </c>
      <c r="LV24" s="7">
        <v>-168311130.18349805</v>
      </c>
      <c r="LW24" s="53">
        <v>-17515597</v>
      </c>
      <c r="LY24" s="37">
        <v>33573444.554661632</v>
      </c>
      <c r="LZ24" s="132"/>
      <c r="MA24" s="61">
        <v>78327738.067068428</v>
      </c>
      <c r="MB24" s="134"/>
      <c r="MC24" s="61">
        <v>111901182.62173006</v>
      </c>
      <c r="ME24" s="67">
        <v>64679272.637707412</v>
      </c>
      <c r="MF24" s="34">
        <v>1.3696877711975521</v>
      </c>
      <c r="MG24" s="61">
        <v>228.0394054186672</v>
      </c>
      <c r="MI24" s="50">
        <v>16770297.190000007</v>
      </c>
      <c r="MJ24" s="51">
        <v>2845211.2900000019</v>
      </c>
      <c r="MK24" s="52">
        <v>-13925085.900000006</v>
      </c>
      <c r="MM24" s="70">
        <v>97976096.721730053</v>
      </c>
      <c r="MN24" s="51"/>
      <c r="MO24" s="6">
        <v>49</v>
      </c>
      <c r="MP24" s="6" t="s">
        <v>9</v>
      </c>
      <c r="MQ24" s="7">
        <v>283632</v>
      </c>
      <c r="MR24" s="7">
        <v>50956394.797601759</v>
      </c>
      <c r="MS24" s="7">
        <v>-168355291.31740645</v>
      </c>
      <c r="MT24" s="53">
        <v>-17515597</v>
      </c>
      <c r="MV24" s="37">
        <v>33440797.797601759</v>
      </c>
      <c r="MW24" s="132"/>
      <c r="MX24" s="134">
        <v>78327738.067068428</v>
      </c>
      <c r="MZ24" s="67">
        <v>64546625.88064754</v>
      </c>
      <c r="NA24" s="34">
        <v>1.3668787624745937</v>
      </c>
      <c r="NB24" s="61">
        <v>227.57173337510415</v>
      </c>
      <c r="ND24" s="6">
        <v>49</v>
      </c>
      <c r="NE24" s="6" t="s">
        <v>9</v>
      </c>
      <c r="NF24" s="7">
        <v>283632</v>
      </c>
      <c r="NG24" s="7">
        <v>122278833.38132915</v>
      </c>
      <c r="NH24" s="7">
        <v>-169930049.42151776</v>
      </c>
      <c r="NI24" s="53">
        <v>-17515597</v>
      </c>
      <c r="NK24" s="37">
        <f t="shared" si="104"/>
        <v>104763236.38132915</v>
      </c>
      <c r="NM24" s="67">
        <f t="shared" si="105"/>
        <v>45481044.717306525</v>
      </c>
      <c r="NN24" s="34">
        <f t="shared" si="106"/>
        <v>0.76719573687604081</v>
      </c>
      <c r="NO24" s="61">
        <f t="shared" si="107"/>
        <v>160.3523041028746</v>
      </c>
      <c r="NQ24" s="50">
        <v>16650779.512667999</v>
      </c>
      <c r="NR24" s="51">
        <v>3000899.2939000009</v>
      </c>
      <c r="NS24" s="52">
        <f t="shared" si="108"/>
        <v>-13649880.218767997</v>
      </c>
      <c r="NU24" s="70">
        <f t="shared" si="109"/>
        <v>91113356.162561148</v>
      </c>
      <c r="NV24" s="51"/>
      <c r="NW24" s="125">
        <v>1</v>
      </c>
      <c r="NX24" s="51"/>
      <c r="NY24" s="106" t="s">
        <v>9</v>
      </c>
      <c r="NZ24" s="88">
        <v>279044</v>
      </c>
      <c r="OA24" s="88">
        <v>76797788.664022624</v>
      </c>
      <c r="OB24" s="88">
        <v>-171818904.52791807</v>
      </c>
      <c r="OC24" s="88">
        <v>-17515597</v>
      </c>
      <c r="OE24" s="97">
        <f t="shared" si="110"/>
        <v>59282191.664022624</v>
      </c>
      <c r="OG24" s="88">
        <v>-13649880.218767997</v>
      </c>
      <c r="OI24" s="97">
        <f t="shared" si="111"/>
        <v>45632311.445254624</v>
      </c>
      <c r="OK24" s="110">
        <v>49</v>
      </c>
      <c r="OL24" s="53"/>
    </row>
    <row r="25" spans="1:402" x14ac:dyDescent="0.25">
      <c r="A25" s="12">
        <v>50</v>
      </c>
      <c r="B25" s="12" t="s">
        <v>10</v>
      </c>
      <c r="C25" s="352">
        <v>11748</v>
      </c>
      <c r="D25" s="352">
        <v>23930931.061338596</v>
      </c>
      <c r="E25" s="352">
        <v>4750368.061585105</v>
      </c>
      <c r="F25" s="353">
        <v>-1155133</v>
      </c>
      <c r="H25" s="354">
        <f t="shared" si="112"/>
        <v>22775798.061338596</v>
      </c>
      <c r="I25" s="355"/>
      <c r="J25" s="315">
        <v>5552837.0079270191</v>
      </c>
      <c r="K25" s="355"/>
      <c r="L25" s="315">
        <v>222829.81126416856</v>
      </c>
      <c r="M25" s="356"/>
      <c r="N25" s="356">
        <f t="shared" si="113"/>
        <v>28551464.880529784</v>
      </c>
      <c r="O25" s="357">
        <f t="shared" si="11"/>
        <v>2430.3255771646054</v>
      </c>
      <c r="Q25" s="67">
        <f t="shared" si="114"/>
        <v>28551414.880529784</v>
      </c>
      <c r="R25" s="34">
        <f t="shared" si="115"/>
        <v>0.22889577025899221</v>
      </c>
      <c r="S25" s="61">
        <f t="shared" si="12"/>
        <v>2430.3213211210236</v>
      </c>
      <c r="U25" s="50"/>
      <c r="V25" s="51"/>
      <c r="W25" s="52">
        <v>227149.39020000002</v>
      </c>
      <c r="Y25" s="50">
        <f t="shared" si="116"/>
        <v>28778614.270729784</v>
      </c>
      <c r="Z25" s="52">
        <f t="shared" si="13"/>
        <v>2398217.8558941488</v>
      </c>
      <c r="AA25" s="51"/>
      <c r="AB25" s="6">
        <v>50</v>
      </c>
      <c r="AC25" s="6" t="s">
        <v>10</v>
      </c>
      <c r="AD25" s="7">
        <v>11748</v>
      </c>
      <c r="AE25" s="304">
        <v>23930931.061338596</v>
      </c>
      <c r="AF25" s="7">
        <v>4750368.061585105</v>
      </c>
      <c r="AG25" s="53">
        <v>-1216655</v>
      </c>
      <c r="AI25" s="37">
        <f t="shared" si="117"/>
        <v>22714276.061338596</v>
      </c>
      <c r="AJ25" s="132"/>
      <c r="AK25" s="61">
        <v>5552837.0079270191</v>
      </c>
      <c r="AL25" s="132"/>
      <c r="AM25" s="312">
        <v>220593.60354062772</v>
      </c>
      <c r="AN25" s="134"/>
      <c r="AO25" s="134">
        <f t="shared" si="118"/>
        <v>28487706.672806244</v>
      </c>
      <c r="AP25" s="191">
        <f t="shared" si="14"/>
        <v>2424.8984229491184</v>
      </c>
      <c r="AR25" s="67">
        <f t="shared" si="119"/>
        <v>5254316.5257211775</v>
      </c>
      <c r="AS25" s="34">
        <f t="shared" si="15"/>
        <v>0.22615367333210304</v>
      </c>
      <c r="AT25" s="61">
        <f t="shared" si="16"/>
        <v>447.25200252989254</v>
      </c>
      <c r="AV25" s="50"/>
      <c r="AW25" s="51"/>
      <c r="AX25" s="52">
        <v>227149.39020000002</v>
      </c>
      <c r="AZ25" s="50">
        <f t="shared" si="17"/>
        <v>28714856.063006245</v>
      </c>
      <c r="BA25" s="52">
        <f t="shared" si="18"/>
        <v>2392904.671917187</v>
      </c>
      <c r="BB25" s="51"/>
      <c r="BC25" s="6">
        <v>50</v>
      </c>
      <c r="BD25" s="6" t="s">
        <v>10</v>
      </c>
      <c r="BE25" s="7">
        <v>11748</v>
      </c>
      <c r="BF25" s="304">
        <v>23357060.298414499</v>
      </c>
      <c r="BG25" s="7">
        <v>4750368.061585105</v>
      </c>
      <c r="BH25" s="53">
        <v>-1216655</v>
      </c>
      <c r="BJ25" s="37">
        <f t="shared" si="19"/>
        <v>22140405.298414499</v>
      </c>
      <c r="BK25" s="132"/>
      <c r="BL25" s="61">
        <v>5552837.0079270191</v>
      </c>
      <c r="BM25" s="132"/>
      <c r="BN25" s="312">
        <v>220593.60354062772</v>
      </c>
      <c r="BO25" s="134"/>
      <c r="BP25" s="134">
        <f t="shared" si="20"/>
        <v>27913835.909882147</v>
      </c>
      <c r="BQ25" s="191">
        <f t="shared" si="21"/>
        <v>2376.0500434016126</v>
      </c>
      <c r="BS25" s="67">
        <f t="shared" si="22"/>
        <v>4680445.76279708</v>
      </c>
      <c r="BT25" s="34">
        <f t="shared" si="23"/>
        <v>0.20145341395148497</v>
      </c>
      <c r="BU25" s="61">
        <f t="shared" si="24"/>
        <v>398.40362298238676</v>
      </c>
      <c r="BW25" s="50"/>
      <c r="BX25" s="51"/>
      <c r="BY25" s="52">
        <v>227149.39020000002</v>
      </c>
      <c r="CA25" s="50">
        <f t="shared" si="25"/>
        <v>28140985.300082147</v>
      </c>
      <c r="CB25" s="52">
        <f t="shared" si="26"/>
        <v>2345082.1083401791</v>
      </c>
      <c r="CC25" s="51"/>
      <c r="CD25" s="6">
        <v>50</v>
      </c>
      <c r="CE25" s="6" t="s">
        <v>10</v>
      </c>
      <c r="CF25" s="7">
        <v>11748</v>
      </c>
      <c r="CG25" s="7">
        <v>22667831.600113917</v>
      </c>
      <c r="CH25" s="7">
        <v>4750368.061585105</v>
      </c>
      <c r="CI25" s="53">
        <v>-1216655</v>
      </c>
      <c r="CK25" s="37">
        <f t="shared" si="27"/>
        <v>21451176.600113917</v>
      </c>
      <c r="CL25" s="132"/>
      <c r="CM25" s="61">
        <v>5552837.0079270191</v>
      </c>
      <c r="CN25" s="132"/>
      <c r="CO25" s="61">
        <v>228333.73</v>
      </c>
      <c r="CP25" s="134"/>
      <c r="CQ25" s="134">
        <f t="shared" si="28"/>
        <v>27232347.338040937</v>
      </c>
      <c r="CR25" s="191">
        <f t="shared" si="29"/>
        <v>2318.0411421553404</v>
      </c>
      <c r="CT25" s="67">
        <f t="shared" si="30"/>
        <v>3998957.1909558699</v>
      </c>
      <c r="CU25" s="34">
        <f t="shared" si="31"/>
        <v>0.17212112247241676</v>
      </c>
      <c r="CV25" s="61">
        <f t="shared" si="32"/>
        <v>340.39472173611421</v>
      </c>
      <c r="CX25" s="50"/>
      <c r="CY25" s="51"/>
      <c r="CZ25" s="52">
        <v>227149.39020000002</v>
      </c>
      <c r="DB25" s="50">
        <f t="shared" si="33"/>
        <v>27459496.728240937</v>
      </c>
      <c r="DC25" s="52">
        <f t="shared" si="34"/>
        <v>2288291.3940200782</v>
      </c>
      <c r="DD25" s="51"/>
      <c r="DE25" s="6">
        <v>50</v>
      </c>
      <c r="DF25" s="6" t="s">
        <v>10</v>
      </c>
      <c r="DG25" s="7">
        <v>11748</v>
      </c>
      <c r="DH25" s="7">
        <v>22506821.450113911</v>
      </c>
      <c r="DI25" s="7">
        <v>4750368.061585105</v>
      </c>
      <c r="DJ25" s="53">
        <v>-1216655</v>
      </c>
      <c r="DL25" s="275">
        <f t="shared" si="35"/>
        <v>21290166.450113911</v>
      </c>
      <c r="DM25" s="276"/>
      <c r="DN25" s="194">
        <v>5552837.0079270191</v>
      </c>
      <c r="DO25" s="276"/>
      <c r="DP25" s="194">
        <v>1058462.2960580529</v>
      </c>
      <c r="DQ25" s="53"/>
      <c r="DR25" s="53">
        <f t="shared" si="36"/>
        <v>27901465.754098982</v>
      </c>
      <c r="DS25" s="277">
        <f t="shared" si="37"/>
        <v>2374.9970849590554</v>
      </c>
      <c r="DU25" s="274">
        <f t="shared" si="38"/>
        <v>2168229.2803820372</v>
      </c>
      <c r="DV25" s="34">
        <f t="shared" si="39"/>
        <v>9.332384411639856E-2</v>
      </c>
      <c r="DW25" s="194">
        <f t="shared" si="40"/>
        <v>184.56156625655748</v>
      </c>
      <c r="DY25" s="50">
        <v>160472.68410000001</v>
      </c>
      <c r="DZ25" s="278">
        <v>387622.07430000004</v>
      </c>
      <c r="EA25" s="52">
        <v>227149.39020000002</v>
      </c>
      <c r="EC25" s="50">
        <f t="shared" si="41"/>
        <v>28128615.144298982</v>
      </c>
      <c r="ED25" s="52">
        <f t="shared" si="42"/>
        <v>2344051.2620249153</v>
      </c>
      <c r="EE25" s="278"/>
      <c r="EF25" s="6">
        <v>50</v>
      </c>
      <c r="EG25" s="6" t="s">
        <v>10</v>
      </c>
      <c r="EH25" s="7">
        <v>11748</v>
      </c>
      <c r="EI25" s="7">
        <v>22518334.49011391</v>
      </c>
      <c r="EJ25" s="7">
        <v>4750368.061585105</v>
      </c>
      <c r="EK25" s="53">
        <v>-1216655</v>
      </c>
      <c r="EM25" s="37">
        <f t="shared" si="43"/>
        <v>21301679.49011391</v>
      </c>
      <c r="EN25" s="132"/>
      <c r="EO25" s="61">
        <v>5552837.0079270191</v>
      </c>
      <c r="EP25" s="132"/>
      <c r="EQ25" s="61">
        <v>1058462.2960580529</v>
      </c>
      <c r="ER25" s="134"/>
      <c r="ES25" s="134">
        <f t="shared" si="44"/>
        <v>27912978.794098981</v>
      </c>
      <c r="ET25" s="191">
        <f t="shared" si="45"/>
        <v>2375.9770849590554</v>
      </c>
      <c r="EV25" s="67">
        <f t="shared" si="46"/>
        <v>4679588.6470139138</v>
      </c>
      <c r="EW25" s="34">
        <f t="shared" si="47"/>
        <v>0.20141652240110253</v>
      </c>
      <c r="EX25" s="61">
        <f t="shared" si="48"/>
        <v>398.33066453982923</v>
      </c>
      <c r="EZ25" s="50">
        <v>160472.68410000001</v>
      </c>
      <c r="FA25" s="51">
        <v>387622.07430000004</v>
      </c>
      <c r="FB25" s="52">
        <v>227149.39020000002</v>
      </c>
      <c r="FD25" s="50">
        <f t="shared" si="49"/>
        <v>28140128.184298981</v>
      </c>
      <c r="FE25" s="52">
        <f t="shared" si="50"/>
        <v>2345010.6820249152</v>
      </c>
      <c r="FF25" s="51"/>
      <c r="FG25" s="6">
        <v>50</v>
      </c>
      <c r="FH25" s="6" t="s">
        <v>10</v>
      </c>
      <c r="FI25" s="7">
        <v>11748</v>
      </c>
      <c r="FJ25" s="7">
        <v>20850703.32774454</v>
      </c>
      <c r="FK25" s="7">
        <v>4750368.061585105</v>
      </c>
      <c r="FL25" s="53">
        <v>-1216655</v>
      </c>
      <c r="FN25" s="37">
        <f t="shared" si="51"/>
        <v>19634048.32774454</v>
      </c>
      <c r="FO25" s="132"/>
      <c r="FP25" s="61">
        <v>5552837.0079270191</v>
      </c>
      <c r="FQ25" s="132"/>
      <c r="FR25" s="61">
        <v>1058462.2960580529</v>
      </c>
      <c r="FS25" s="134"/>
      <c r="FT25" s="134">
        <f t="shared" si="52"/>
        <v>26245347.63172961</v>
      </c>
      <c r="FU25" s="191">
        <f t="shared" si="53"/>
        <v>2234.0268668479412</v>
      </c>
      <c r="FW25" s="67">
        <f t="shared" si="54"/>
        <v>3011957.4846445434</v>
      </c>
      <c r="FX25" s="34">
        <f t="shared" si="55"/>
        <v>0.12963917299957334</v>
      </c>
      <c r="FY25" s="61">
        <f t="shared" si="56"/>
        <v>256.38044642871495</v>
      </c>
      <c r="GA25" s="50">
        <v>160472.68410000001</v>
      </c>
      <c r="GB25" s="51">
        <v>387622.07430000004</v>
      </c>
      <c r="GC25" s="52">
        <f t="shared" si="57"/>
        <v>227149.39020000002</v>
      </c>
      <c r="GE25" s="50">
        <f t="shared" si="58"/>
        <v>26472497.021929611</v>
      </c>
      <c r="GF25" s="52">
        <f t="shared" si="59"/>
        <v>2206041.4184941342</v>
      </c>
      <c r="GG25" s="51"/>
      <c r="GH25" s="6">
        <v>50</v>
      </c>
      <c r="GI25" s="6" t="s">
        <v>10</v>
      </c>
      <c r="GJ25" s="7">
        <v>11748</v>
      </c>
      <c r="GK25" s="7">
        <v>20850703.327744547</v>
      </c>
      <c r="GL25" s="7">
        <v>4750368.061585105</v>
      </c>
      <c r="GM25" s="53">
        <v>-1216655</v>
      </c>
      <c r="GO25" s="37">
        <f t="shared" si="60"/>
        <v>19634048.327744547</v>
      </c>
      <c r="GP25" s="132"/>
      <c r="GQ25" s="61">
        <v>5552837.0079270191</v>
      </c>
      <c r="GR25" s="134"/>
      <c r="GS25" s="134">
        <f t="shared" si="61"/>
        <v>25186885.335671566</v>
      </c>
      <c r="GT25" s="191">
        <f t="shared" si="62"/>
        <v>2143.9296336118118</v>
      </c>
      <c r="GV25" s="67">
        <f t="shared" si="63"/>
        <v>1953495.1885864995</v>
      </c>
      <c r="GW25" s="34">
        <f t="shared" si="64"/>
        <v>8.4081366353312453E-2</v>
      </c>
      <c r="GX25" s="61">
        <f t="shared" si="65"/>
        <v>166.28321319258595</v>
      </c>
      <c r="GZ25" s="50">
        <v>160472.68410000001</v>
      </c>
      <c r="HA25" s="51">
        <v>387622.07430000004</v>
      </c>
      <c r="HB25" s="52">
        <f t="shared" si="66"/>
        <v>227149.39020000002</v>
      </c>
      <c r="HD25" s="50">
        <f t="shared" si="67"/>
        <v>25414034.725871567</v>
      </c>
      <c r="HE25" s="52">
        <f t="shared" si="68"/>
        <v>2117836.2271559639</v>
      </c>
      <c r="HF25" s="51"/>
      <c r="HG25" s="6">
        <v>50</v>
      </c>
      <c r="HH25" s="6" t="s">
        <v>10</v>
      </c>
      <c r="HI25" s="7">
        <v>11748</v>
      </c>
      <c r="HJ25" s="7">
        <v>20850703.32774454</v>
      </c>
      <c r="HK25" s="7">
        <v>4750368.061585105</v>
      </c>
      <c r="HL25" s="53">
        <v>-1189616</v>
      </c>
      <c r="HN25" s="37">
        <f t="shared" si="69"/>
        <v>19661087.32774454</v>
      </c>
      <c r="HO25" s="132"/>
      <c r="HP25" s="61">
        <v>5552837.0079270191</v>
      </c>
      <c r="HQ25" s="134"/>
      <c r="HR25" s="61">
        <f t="shared" si="70"/>
        <v>25213924.335671559</v>
      </c>
      <c r="HT25" s="67">
        <f t="shared" si="71"/>
        <v>1980534.1885864921</v>
      </c>
      <c r="HU25" s="34">
        <f t="shared" si="72"/>
        <v>8.5245165516018157E-2</v>
      </c>
      <c r="HV25" s="61">
        <f t="shared" si="73"/>
        <v>168.58479644079776</v>
      </c>
      <c r="HX25" s="50">
        <v>160949.37000000002</v>
      </c>
      <c r="HY25" s="51">
        <v>388773.51</v>
      </c>
      <c r="HZ25" s="52">
        <f t="shared" si="74"/>
        <v>227824.13999999998</v>
      </c>
      <c r="IB25" s="70">
        <f t="shared" si="75"/>
        <v>25441748.47567156</v>
      </c>
      <c r="IC25" s="51"/>
      <c r="ID25" s="6">
        <v>50</v>
      </c>
      <c r="IE25" s="6" t="s">
        <v>10</v>
      </c>
      <c r="IF25" s="7">
        <v>11748</v>
      </c>
      <c r="IG25" s="7">
        <v>20901735.961935584</v>
      </c>
      <c r="IH25" s="7">
        <v>4750653.9015851067</v>
      </c>
      <c r="II25" s="53">
        <v>-1189616</v>
      </c>
      <c r="IK25" s="37">
        <f t="shared" si="76"/>
        <v>19712119.961935584</v>
      </c>
      <c r="IL25" s="132"/>
      <c r="IM25" s="61">
        <v>5535160.609175209</v>
      </c>
      <c r="IN25" s="134"/>
      <c r="IO25" s="61">
        <f t="shared" si="77"/>
        <v>25247280.571110792</v>
      </c>
      <c r="IQ25" s="67">
        <f t="shared" si="78"/>
        <v>2013890.4240257256</v>
      </c>
      <c r="IR25" s="34">
        <f t="shared" si="79"/>
        <v>8.6680867978209994E-2</v>
      </c>
      <c r="IS25" s="61">
        <f t="shared" si="80"/>
        <v>171.42410827593849</v>
      </c>
      <c r="IU25" s="50">
        <v>160949.37000000002</v>
      </c>
      <c r="IV25" s="51">
        <v>388773.51</v>
      </c>
      <c r="IW25" s="52">
        <f t="shared" si="81"/>
        <v>227824.13999999998</v>
      </c>
      <c r="IY25" s="70">
        <f t="shared" si="82"/>
        <v>25475104.711110793</v>
      </c>
      <c r="IZ25" s="51"/>
      <c r="JA25" s="6">
        <v>50</v>
      </c>
      <c r="JB25" s="6" t="s">
        <v>10</v>
      </c>
      <c r="JC25" s="7">
        <v>11748</v>
      </c>
      <c r="JD25" s="7">
        <v>20914307.101157386</v>
      </c>
      <c r="JE25" s="7">
        <v>4775678.4706750363</v>
      </c>
      <c r="JF25" s="53">
        <v>-1189616</v>
      </c>
      <c r="JH25" s="37">
        <f t="shared" si="83"/>
        <v>19724691.101157386</v>
      </c>
      <c r="JI25" s="132"/>
      <c r="JJ25" s="61">
        <v>5535160.609175209</v>
      </c>
      <c r="JK25" s="134"/>
      <c r="JL25" s="61">
        <f t="shared" si="84"/>
        <v>25259851.710332595</v>
      </c>
      <c r="JN25" s="67">
        <f t="shared" si="85"/>
        <v>2026461.5632475279</v>
      </c>
      <c r="JO25" s="34">
        <f t="shared" si="86"/>
        <v>8.7221948687577738E-2</v>
      </c>
      <c r="JP25" s="61">
        <f t="shared" si="87"/>
        <v>172.49417460397751</v>
      </c>
      <c r="JR25" s="50">
        <v>160949.37000000002</v>
      </c>
      <c r="JS25" s="51">
        <v>388773.51</v>
      </c>
      <c r="JT25" s="52">
        <f t="shared" si="88"/>
        <v>227824.13999999998</v>
      </c>
      <c r="JV25" s="70">
        <f t="shared" si="89"/>
        <v>25487675.850332595</v>
      </c>
      <c r="JW25" s="51"/>
      <c r="JX25" s="6">
        <v>50</v>
      </c>
      <c r="JY25" s="6" t="s">
        <v>10</v>
      </c>
      <c r="JZ25" s="7">
        <v>11748</v>
      </c>
      <c r="KA25" s="7">
        <v>20716342.627456021</v>
      </c>
      <c r="KB25" s="7">
        <v>4775678.4706750363</v>
      </c>
      <c r="KC25" s="53">
        <v>-1189616</v>
      </c>
      <c r="KE25" s="37">
        <f t="shared" si="90"/>
        <v>19526726.627456021</v>
      </c>
      <c r="KF25" s="132"/>
      <c r="KG25" s="61">
        <v>5535160.609175209</v>
      </c>
      <c r="KH25" s="134"/>
      <c r="KI25" s="61">
        <f t="shared" si="91"/>
        <v>25061887.23663123</v>
      </c>
      <c r="KK25" s="67">
        <f t="shared" si="92"/>
        <v>1828497.0895461626</v>
      </c>
      <c r="KL25" s="34">
        <f t="shared" si="93"/>
        <v>7.870126046910858E-2</v>
      </c>
      <c r="KM25" s="61">
        <f t="shared" si="94"/>
        <v>155.64326604921371</v>
      </c>
      <c r="KO25" s="50">
        <v>160949.37000000002</v>
      </c>
      <c r="KP25" s="51">
        <v>388773.51</v>
      </c>
      <c r="KQ25" s="52">
        <f t="shared" si="95"/>
        <v>227824.13999999998</v>
      </c>
      <c r="KS25" s="70">
        <f t="shared" si="96"/>
        <v>25289711.37663123</v>
      </c>
      <c r="KT25" s="51"/>
      <c r="KU25" s="6">
        <v>50</v>
      </c>
      <c r="KV25" s="6" t="s">
        <v>10</v>
      </c>
      <c r="KW25" s="7">
        <v>11748</v>
      </c>
      <c r="KX25" s="7">
        <v>20806797.997674156</v>
      </c>
      <c r="KY25" s="7">
        <v>4798266.8280817373</v>
      </c>
      <c r="KZ25" s="53">
        <v>-1189616</v>
      </c>
      <c r="LB25" s="37">
        <f t="shared" si="97"/>
        <v>19617181.997674156</v>
      </c>
      <c r="LC25" s="132"/>
      <c r="LD25" s="61">
        <v>5588368.5430811774</v>
      </c>
      <c r="LE25" s="134"/>
      <c r="LF25" s="61">
        <f t="shared" si="98"/>
        <v>25205550.540755332</v>
      </c>
      <c r="LH25" s="67">
        <f t="shared" si="99"/>
        <v>1972160.3936702646</v>
      </c>
      <c r="LI25" s="34">
        <f t="shared" si="100"/>
        <v>8.4884744808441048E-2</v>
      </c>
      <c r="LJ25" s="61">
        <f t="shared" si="101"/>
        <v>167.87201171861292</v>
      </c>
      <c r="LL25" s="50">
        <v>160949.37000000002</v>
      </c>
      <c r="LM25" s="51">
        <v>388773.51</v>
      </c>
      <c r="LN25" s="52">
        <f t="shared" si="102"/>
        <v>227824.13999999998</v>
      </c>
      <c r="LP25" s="70">
        <f t="shared" si="103"/>
        <v>25433374.680755332</v>
      </c>
      <c r="LQ25" s="51"/>
      <c r="LR25" s="6">
        <v>50</v>
      </c>
      <c r="LS25" s="6" t="s">
        <v>10</v>
      </c>
      <c r="LT25" s="7">
        <v>11748</v>
      </c>
      <c r="LU25" s="7">
        <v>21334483.930635769</v>
      </c>
      <c r="LV25" s="7">
        <v>4798266.8280817373</v>
      </c>
      <c r="LW25" s="53">
        <v>-1189616</v>
      </c>
      <c r="LY25" s="37">
        <v>20144867.930635769</v>
      </c>
      <c r="LZ25" s="132"/>
      <c r="MA25" s="61">
        <v>5588368.5430811774</v>
      </c>
      <c r="MB25" s="134"/>
      <c r="MC25" s="61">
        <v>25733236.473716944</v>
      </c>
      <c r="ME25" s="67">
        <v>3014596.5266318768</v>
      </c>
      <c r="MF25" s="34">
        <v>0.1326926494567148</v>
      </c>
      <c r="MG25" s="61">
        <v>256.60508398296537</v>
      </c>
      <c r="MI25" s="50">
        <v>160949.37000000002</v>
      </c>
      <c r="MJ25" s="51">
        <v>388773.51</v>
      </c>
      <c r="MK25" s="52">
        <v>227824.13999999998</v>
      </c>
      <c r="MM25" s="70">
        <v>25961060.613716945</v>
      </c>
      <c r="MN25" s="51"/>
      <c r="MO25" s="6">
        <v>50</v>
      </c>
      <c r="MP25" s="6" t="s">
        <v>10</v>
      </c>
      <c r="MQ25" s="7">
        <v>11748</v>
      </c>
      <c r="MR25" s="7">
        <v>21358666.299822584</v>
      </c>
      <c r="MS25" s="7">
        <v>4826121.6541450759</v>
      </c>
      <c r="MT25" s="53">
        <v>-1189616</v>
      </c>
      <c r="MV25" s="37">
        <v>20169050.299822584</v>
      </c>
      <c r="MW25" s="132"/>
      <c r="MX25" s="134">
        <v>5588368.5430811774</v>
      </c>
      <c r="MZ25" s="67">
        <v>3038778.8958186954</v>
      </c>
      <c r="NA25" s="34">
        <v>0.13375707801595704</v>
      </c>
      <c r="NB25" s="61">
        <v>258.66350832641263</v>
      </c>
      <c r="ND25" s="6">
        <v>50</v>
      </c>
      <c r="NE25" s="6" t="s">
        <v>10</v>
      </c>
      <c r="NF25" s="7">
        <v>11748</v>
      </c>
      <c r="NG25" s="7">
        <v>26584890.306456849</v>
      </c>
      <c r="NH25" s="7">
        <v>4733143.5758683365</v>
      </c>
      <c r="NI25" s="53">
        <v>-1189616</v>
      </c>
      <c r="NK25" s="37">
        <f t="shared" si="104"/>
        <v>25395274.306456849</v>
      </c>
      <c r="NM25" s="67">
        <f t="shared" si="105"/>
        <v>2161884.1593717821</v>
      </c>
      <c r="NN25" s="34">
        <f t="shared" si="106"/>
        <v>9.3050740580062047E-2</v>
      </c>
      <c r="NO25" s="61">
        <f t="shared" si="107"/>
        <v>184.0214640255177</v>
      </c>
      <c r="NQ25" s="50">
        <v>189451.27968000001</v>
      </c>
      <c r="NR25" s="51">
        <v>380433.79879999999</v>
      </c>
      <c r="NS25" s="52">
        <f t="shared" si="108"/>
        <v>190982.51911999998</v>
      </c>
      <c r="NU25" s="70">
        <f t="shared" si="109"/>
        <v>25586256.825576849</v>
      </c>
      <c r="NV25" s="51"/>
      <c r="NW25" s="125">
        <v>4</v>
      </c>
      <c r="NX25" s="51"/>
      <c r="NY25" s="106" t="s">
        <v>10</v>
      </c>
      <c r="NZ25" s="88">
        <v>11910</v>
      </c>
      <c r="OA25" s="88">
        <v>24423006.147085067</v>
      </c>
      <c r="OB25" s="88">
        <v>4124389.7294870839</v>
      </c>
      <c r="OC25" s="88">
        <v>-1189616</v>
      </c>
      <c r="OE25" s="97">
        <f t="shared" si="110"/>
        <v>23233390.147085067</v>
      </c>
      <c r="OG25" s="88">
        <v>190982.51911999998</v>
      </c>
      <c r="OI25" s="97">
        <f t="shared" si="111"/>
        <v>23424372.666205067</v>
      </c>
      <c r="OK25" s="110">
        <v>50</v>
      </c>
      <c r="OL25" s="53"/>
    </row>
    <row r="26" spans="1:402" x14ac:dyDescent="0.25">
      <c r="A26" s="12">
        <v>51</v>
      </c>
      <c r="B26" s="12" t="s">
        <v>11</v>
      </c>
      <c r="C26" s="352">
        <v>9454</v>
      </c>
      <c r="D26" s="352">
        <v>9957163.9602559116</v>
      </c>
      <c r="E26" s="352">
        <v>-2745841.1101462566</v>
      </c>
      <c r="F26" s="353">
        <v>-901013</v>
      </c>
      <c r="H26" s="354">
        <f t="shared" si="112"/>
        <v>9056150.9602559116</v>
      </c>
      <c r="I26" s="355"/>
      <c r="J26" s="315">
        <v>4895561.8282532832</v>
      </c>
      <c r="K26" s="355"/>
      <c r="L26" s="315">
        <v>257092.79593543487</v>
      </c>
      <c r="M26" s="356"/>
      <c r="N26" s="356">
        <f t="shared" si="113"/>
        <v>14208805.584444629</v>
      </c>
      <c r="O26" s="357">
        <f t="shared" si="11"/>
        <v>1502.9411449592374</v>
      </c>
      <c r="Q26" s="67">
        <f t="shared" si="114"/>
        <v>14208754.584444629</v>
      </c>
      <c r="R26" s="34">
        <f t="shared" si="115"/>
        <v>0.27778236307241833</v>
      </c>
      <c r="S26" s="61">
        <f t="shared" si="12"/>
        <v>1502.9357504172444</v>
      </c>
      <c r="U26" s="50"/>
      <c r="V26" s="51"/>
      <c r="W26" s="52">
        <v>-175751.91298000011</v>
      </c>
      <c r="Y26" s="50">
        <f t="shared" si="116"/>
        <v>14033053.671464629</v>
      </c>
      <c r="Z26" s="52">
        <f t="shared" si="13"/>
        <v>1169421.139288719</v>
      </c>
      <c r="AA26" s="51"/>
      <c r="AB26" s="6">
        <v>51</v>
      </c>
      <c r="AC26" s="6" t="s">
        <v>11</v>
      </c>
      <c r="AD26" s="7">
        <v>9454</v>
      </c>
      <c r="AE26" s="304">
        <v>9957163.9602559116</v>
      </c>
      <c r="AF26" s="7">
        <v>-2745841.1101462566</v>
      </c>
      <c r="AG26" s="53">
        <v>-924442</v>
      </c>
      <c r="AI26" s="37">
        <f t="shared" si="117"/>
        <v>9032721.9602559116</v>
      </c>
      <c r="AJ26" s="132"/>
      <c r="AK26" s="61">
        <v>4895561.8282532832</v>
      </c>
      <c r="AL26" s="132"/>
      <c r="AM26" s="312">
        <v>327956.40759932582</v>
      </c>
      <c r="AN26" s="134"/>
      <c r="AO26" s="134">
        <f t="shared" si="118"/>
        <v>14256240.19610852</v>
      </c>
      <c r="AP26" s="191">
        <f t="shared" si="14"/>
        <v>1507.9585568128327</v>
      </c>
      <c r="AR26" s="67">
        <f t="shared" si="119"/>
        <v>3136385.2074391022</v>
      </c>
      <c r="AS26" s="34">
        <f t="shared" si="15"/>
        <v>0.28205270757891387</v>
      </c>
      <c r="AT26" s="61">
        <f t="shared" si="16"/>
        <v>331.75219033627059</v>
      </c>
      <c r="AV26" s="50"/>
      <c r="AW26" s="51"/>
      <c r="AX26" s="52">
        <v>-175751.91298000011</v>
      </c>
      <c r="AZ26" s="50">
        <f t="shared" si="17"/>
        <v>14080488.28312852</v>
      </c>
      <c r="BA26" s="52">
        <f t="shared" si="18"/>
        <v>1173374.0235940435</v>
      </c>
      <c r="BB26" s="51"/>
      <c r="BC26" s="6">
        <v>51</v>
      </c>
      <c r="BD26" s="6" t="s">
        <v>11</v>
      </c>
      <c r="BE26" s="7">
        <v>9454</v>
      </c>
      <c r="BF26" s="304">
        <v>9502513.6588670332</v>
      </c>
      <c r="BG26" s="7">
        <v>-2745841.1101462566</v>
      </c>
      <c r="BH26" s="53">
        <v>-924442</v>
      </c>
      <c r="BJ26" s="37">
        <f t="shared" si="19"/>
        <v>8578071.6588670332</v>
      </c>
      <c r="BK26" s="132"/>
      <c r="BL26" s="61">
        <v>4895561.8282532832</v>
      </c>
      <c r="BM26" s="132"/>
      <c r="BN26" s="312">
        <v>327956.40759932582</v>
      </c>
      <c r="BO26" s="134"/>
      <c r="BP26" s="134">
        <f t="shared" si="20"/>
        <v>13801589.894719642</v>
      </c>
      <c r="BQ26" s="191">
        <f t="shared" si="21"/>
        <v>1459.8677696974446</v>
      </c>
      <c r="BS26" s="67">
        <f t="shared" si="22"/>
        <v>2681734.9060502239</v>
      </c>
      <c r="BT26" s="34">
        <f t="shared" si="23"/>
        <v>0.24116635592665364</v>
      </c>
      <c r="BU26" s="61">
        <f t="shared" si="24"/>
        <v>283.66140322088256</v>
      </c>
      <c r="BW26" s="50"/>
      <c r="BX26" s="51"/>
      <c r="BY26" s="52">
        <v>-175751.91298000011</v>
      </c>
      <c r="CA26" s="50">
        <f t="shared" si="25"/>
        <v>13625837.981739642</v>
      </c>
      <c r="CB26" s="52">
        <f t="shared" si="26"/>
        <v>1135486.4984783034</v>
      </c>
      <c r="CC26" s="51"/>
      <c r="CD26" s="6">
        <v>51</v>
      </c>
      <c r="CE26" s="6" t="s">
        <v>11</v>
      </c>
      <c r="CF26" s="7">
        <v>9454</v>
      </c>
      <c r="CG26" s="7">
        <v>8970206.2933196854</v>
      </c>
      <c r="CH26" s="7">
        <v>-2745841.1101462566</v>
      </c>
      <c r="CI26" s="53">
        <v>-924442</v>
      </c>
      <c r="CK26" s="37">
        <f t="shared" si="27"/>
        <v>8045764.2933196854</v>
      </c>
      <c r="CL26" s="132"/>
      <c r="CM26" s="61">
        <v>4895561.8282532832</v>
      </c>
      <c r="CN26" s="132"/>
      <c r="CO26" s="61">
        <v>339463.65</v>
      </c>
      <c r="CP26" s="134"/>
      <c r="CQ26" s="134">
        <f t="shared" si="28"/>
        <v>13280789.771572968</v>
      </c>
      <c r="CR26" s="191">
        <f t="shared" si="29"/>
        <v>1404.7799631450146</v>
      </c>
      <c r="CT26" s="67">
        <f t="shared" si="30"/>
        <v>2160934.7829035502</v>
      </c>
      <c r="CU26" s="34">
        <f t="shared" si="31"/>
        <v>0.19433120172029544</v>
      </c>
      <c r="CV26" s="61">
        <f t="shared" si="32"/>
        <v>228.57359666845252</v>
      </c>
      <c r="CX26" s="50"/>
      <c r="CY26" s="51"/>
      <c r="CZ26" s="52">
        <v>-175751.91298000011</v>
      </c>
      <c r="DB26" s="50">
        <f t="shared" si="33"/>
        <v>13105037.858592968</v>
      </c>
      <c r="DC26" s="52">
        <f t="shared" si="34"/>
        <v>1092086.4882160807</v>
      </c>
      <c r="DD26" s="51"/>
      <c r="DE26" s="6">
        <v>51</v>
      </c>
      <c r="DF26" s="6" t="s">
        <v>11</v>
      </c>
      <c r="DG26" s="7">
        <v>9454</v>
      </c>
      <c r="DH26" s="7">
        <v>8839415.4566530064</v>
      </c>
      <c r="DI26" s="7">
        <v>-2745841.1101462566</v>
      </c>
      <c r="DJ26" s="53">
        <v>-924442</v>
      </c>
      <c r="DL26" s="275">
        <f t="shared" si="35"/>
        <v>7914973.4566530064</v>
      </c>
      <c r="DM26" s="276"/>
      <c r="DN26" s="194">
        <v>4895561.8282532832</v>
      </c>
      <c r="DO26" s="276"/>
      <c r="DP26" s="194">
        <v>1573615.3843485955</v>
      </c>
      <c r="DQ26" s="53"/>
      <c r="DR26" s="53">
        <f t="shared" si="36"/>
        <v>14384150.669254886</v>
      </c>
      <c r="DS26" s="277">
        <f t="shared" si="37"/>
        <v>1521.4883297286742</v>
      </c>
      <c r="DU26" s="274">
        <f t="shared" si="38"/>
        <v>3038434.9899418093</v>
      </c>
      <c r="DV26" s="34">
        <f t="shared" si="39"/>
        <v>0.27324411991323844</v>
      </c>
      <c r="DW26" s="194">
        <f t="shared" si="40"/>
        <v>321.39147344423623</v>
      </c>
      <c r="DY26" s="50">
        <v>400250.54728000012</v>
      </c>
      <c r="DZ26" s="278">
        <v>224498.63430000001</v>
      </c>
      <c r="EA26" s="52">
        <v>-175751.91298000011</v>
      </c>
      <c r="EC26" s="50">
        <f t="shared" si="41"/>
        <v>14208398.756274886</v>
      </c>
      <c r="ED26" s="52">
        <f t="shared" si="42"/>
        <v>1184033.2296895739</v>
      </c>
      <c r="EE26" s="278"/>
      <c r="EF26" s="6">
        <v>51</v>
      </c>
      <c r="EG26" s="6" t="s">
        <v>11</v>
      </c>
      <c r="EH26" s="7">
        <v>9454</v>
      </c>
      <c r="EI26" s="7">
        <v>8848680.3766530082</v>
      </c>
      <c r="EJ26" s="7">
        <v>-2745841.1101462566</v>
      </c>
      <c r="EK26" s="53">
        <v>-924442</v>
      </c>
      <c r="EM26" s="37">
        <f t="shared" si="43"/>
        <v>7924238.3766530082</v>
      </c>
      <c r="EN26" s="132"/>
      <c r="EO26" s="61">
        <v>4895561.8282532832</v>
      </c>
      <c r="EP26" s="132"/>
      <c r="EQ26" s="61">
        <v>1573615.3843485955</v>
      </c>
      <c r="ER26" s="134"/>
      <c r="ES26" s="134">
        <f t="shared" si="44"/>
        <v>14393415.589254888</v>
      </c>
      <c r="ET26" s="191">
        <f t="shared" si="45"/>
        <v>1522.4683297286745</v>
      </c>
      <c r="EV26" s="67">
        <f t="shared" si="46"/>
        <v>3273560.60058547</v>
      </c>
      <c r="EW26" s="34">
        <f t="shared" si="47"/>
        <v>0.29438878509846272</v>
      </c>
      <c r="EX26" s="61">
        <f t="shared" si="48"/>
        <v>346.26196325211231</v>
      </c>
      <c r="EZ26" s="50">
        <v>400250.54728000012</v>
      </c>
      <c r="FA26" s="51">
        <v>224498.63430000001</v>
      </c>
      <c r="FB26" s="52">
        <v>-175751.91298000011</v>
      </c>
      <c r="FD26" s="50">
        <f t="shared" si="49"/>
        <v>14217663.676274888</v>
      </c>
      <c r="FE26" s="52">
        <f t="shared" si="50"/>
        <v>1184805.3063562408</v>
      </c>
      <c r="FF26" s="51"/>
      <c r="FG26" s="6">
        <v>51</v>
      </c>
      <c r="FH26" s="6" t="s">
        <v>11</v>
      </c>
      <c r="FI26" s="7">
        <v>9454</v>
      </c>
      <c r="FJ26" s="7">
        <v>7554337.3728078809</v>
      </c>
      <c r="FK26" s="7">
        <v>-2745841.1101462566</v>
      </c>
      <c r="FL26" s="53">
        <v>-924442</v>
      </c>
      <c r="FN26" s="37">
        <f t="shared" si="51"/>
        <v>6629895.3728078809</v>
      </c>
      <c r="FO26" s="132"/>
      <c r="FP26" s="61">
        <v>4895561.8282532832</v>
      </c>
      <c r="FQ26" s="132"/>
      <c r="FR26" s="61">
        <v>1573615.3843485955</v>
      </c>
      <c r="FS26" s="134"/>
      <c r="FT26" s="134">
        <f t="shared" si="52"/>
        <v>13099072.585409759</v>
      </c>
      <c r="FU26" s="191">
        <f t="shared" si="53"/>
        <v>1385.5587672318341</v>
      </c>
      <c r="FW26" s="67">
        <f t="shared" si="54"/>
        <v>1979217.5967403408</v>
      </c>
      <c r="FX26" s="34">
        <f t="shared" si="55"/>
        <v>0.17798951503927574</v>
      </c>
      <c r="FY26" s="61">
        <f t="shared" si="56"/>
        <v>209.35240075527193</v>
      </c>
      <c r="GA26" s="50">
        <v>400250.54728000012</v>
      </c>
      <c r="GB26" s="51">
        <v>224498.63430000001</v>
      </c>
      <c r="GC26" s="52">
        <f t="shared" si="57"/>
        <v>-175751.91298000011</v>
      </c>
      <c r="GE26" s="50">
        <f t="shared" si="58"/>
        <v>12923320.672429759</v>
      </c>
      <c r="GF26" s="52">
        <f t="shared" si="59"/>
        <v>1076943.3893691467</v>
      </c>
      <c r="GG26" s="51"/>
      <c r="GH26" s="6">
        <v>51</v>
      </c>
      <c r="GI26" s="6" t="s">
        <v>11</v>
      </c>
      <c r="GJ26" s="7">
        <v>9454</v>
      </c>
      <c r="GK26" s="7">
        <v>7554337.3728078809</v>
      </c>
      <c r="GL26" s="7">
        <v>-2745841.1101462566</v>
      </c>
      <c r="GM26" s="53">
        <v>-924442</v>
      </c>
      <c r="GO26" s="37">
        <f t="shared" si="60"/>
        <v>6629895.3728078809</v>
      </c>
      <c r="GP26" s="132"/>
      <c r="GQ26" s="61">
        <v>4895561.8282532832</v>
      </c>
      <c r="GR26" s="134"/>
      <c r="GS26" s="134">
        <f t="shared" si="61"/>
        <v>11525457.201061163</v>
      </c>
      <c r="GT26" s="191">
        <f t="shared" si="62"/>
        <v>1219.1090756358328</v>
      </c>
      <c r="GV26" s="67">
        <f t="shared" si="63"/>
        <v>405602.2123917453</v>
      </c>
      <c r="GW26" s="34">
        <f t="shared" si="64"/>
        <v>3.6475494761850212E-2</v>
      </c>
      <c r="GX26" s="61">
        <f t="shared" si="65"/>
        <v>42.902709159270714</v>
      </c>
      <c r="GZ26" s="50">
        <v>400250.54728000012</v>
      </c>
      <c r="HA26" s="51">
        <v>224498.63430000001</v>
      </c>
      <c r="HB26" s="52">
        <f t="shared" si="66"/>
        <v>-175751.91298000011</v>
      </c>
      <c r="HD26" s="50">
        <f t="shared" si="67"/>
        <v>11349705.288081164</v>
      </c>
      <c r="HE26" s="52">
        <f t="shared" si="68"/>
        <v>945808.77400676359</v>
      </c>
      <c r="HF26" s="51"/>
      <c r="HG26" s="6">
        <v>51</v>
      </c>
      <c r="HH26" s="6" t="s">
        <v>11</v>
      </c>
      <c r="HI26" s="7">
        <v>9454</v>
      </c>
      <c r="HJ26" s="7">
        <v>7554337.3728078809</v>
      </c>
      <c r="HK26" s="7">
        <v>-2745841.1101462566</v>
      </c>
      <c r="HL26" s="53">
        <v>-998197</v>
      </c>
      <c r="HN26" s="37">
        <f t="shared" si="69"/>
        <v>6556140.3728078809</v>
      </c>
      <c r="HO26" s="132"/>
      <c r="HP26" s="61">
        <v>4895561.8282532832</v>
      </c>
      <c r="HQ26" s="134"/>
      <c r="HR26" s="61">
        <f t="shared" si="70"/>
        <v>11451702.201061163</v>
      </c>
      <c r="HT26" s="67">
        <f t="shared" si="71"/>
        <v>331847.2123917453</v>
      </c>
      <c r="HU26" s="34">
        <f t="shared" si="72"/>
        <v>2.9842764382258687E-2</v>
      </c>
      <c r="HV26" s="61">
        <f t="shared" si="73"/>
        <v>35.101249459672658</v>
      </c>
      <c r="HX26" s="50">
        <v>401439.49600000004</v>
      </c>
      <c r="HY26" s="51">
        <v>225165.51</v>
      </c>
      <c r="HZ26" s="52">
        <f t="shared" si="74"/>
        <v>-176273.98600000003</v>
      </c>
      <c r="IB26" s="70">
        <f t="shared" si="75"/>
        <v>11275428.215061164</v>
      </c>
      <c r="IC26" s="51"/>
      <c r="ID26" s="6">
        <v>51</v>
      </c>
      <c r="IE26" s="6" t="s">
        <v>11</v>
      </c>
      <c r="IF26" s="7">
        <v>9454</v>
      </c>
      <c r="IG26" s="7">
        <v>7595343.3538012281</v>
      </c>
      <c r="IH26" s="7">
        <v>-2745733.5201806542</v>
      </c>
      <c r="II26" s="53">
        <v>-998197</v>
      </c>
      <c r="IK26" s="37">
        <f t="shared" si="76"/>
        <v>6597146.3538012281</v>
      </c>
      <c r="IL26" s="132"/>
      <c r="IM26" s="61">
        <v>4886715.4881999316</v>
      </c>
      <c r="IN26" s="134"/>
      <c r="IO26" s="61">
        <f t="shared" si="77"/>
        <v>11483861.842001159</v>
      </c>
      <c r="IQ26" s="67">
        <f t="shared" si="78"/>
        <v>364006.85333174095</v>
      </c>
      <c r="IR26" s="34">
        <f t="shared" si="79"/>
        <v>3.2734856138200173E-2</v>
      </c>
      <c r="IS26" s="61">
        <f t="shared" si="80"/>
        <v>38.502946195445411</v>
      </c>
      <c r="IU26" s="50">
        <v>401439.49600000004</v>
      </c>
      <c r="IV26" s="51">
        <v>225165.51</v>
      </c>
      <c r="IW26" s="52">
        <f t="shared" si="81"/>
        <v>-176273.98600000003</v>
      </c>
      <c r="IY26" s="70">
        <f t="shared" si="82"/>
        <v>11307587.856001159</v>
      </c>
      <c r="IZ26" s="51"/>
      <c r="JA26" s="6">
        <v>51</v>
      </c>
      <c r="JB26" s="6" t="s">
        <v>11</v>
      </c>
      <c r="JC26" s="7">
        <v>9454</v>
      </c>
      <c r="JD26" s="7">
        <v>7565644.8346758373</v>
      </c>
      <c r="JE26" s="7">
        <v>-2763891.5040411018</v>
      </c>
      <c r="JF26" s="53">
        <v>-998197</v>
      </c>
      <c r="JH26" s="37">
        <f t="shared" si="83"/>
        <v>6567447.8346758373</v>
      </c>
      <c r="JI26" s="132"/>
      <c r="JJ26" s="61">
        <v>4886715.4881999316</v>
      </c>
      <c r="JK26" s="134"/>
      <c r="JL26" s="61">
        <f t="shared" si="84"/>
        <v>11454163.322875768</v>
      </c>
      <c r="JN26" s="67">
        <f t="shared" si="85"/>
        <v>334308.33420635015</v>
      </c>
      <c r="JO26" s="34">
        <f t="shared" si="86"/>
        <v>3.00640911726811E-2</v>
      </c>
      <c r="JP26" s="61">
        <f t="shared" si="87"/>
        <v>35.361575439639324</v>
      </c>
      <c r="JR26" s="50">
        <v>401439.49600000004</v>
      </c>
      <c r="JS26" s="51">
        <v>225165.51</v>
      </c>
      <c r="JT26" s="52">
        <f t="shared" si="88"/>
        <v>-176273.98600000003</v>
      </c>
      <c r="JV26" s="70">
        <f t="shared" si="89"/>
        <v>11277889.336875768</v>
      </c>
      <c r="JW26" s="51"/>
      <c r="JX26" s="6">
        <v>51</v>
      </c>
      <c r="JY26" s="6" t="s">
        <v>11</v>
      </c>
      <c r="JZ26" s="7">
        <v>9454</v>
      </c>
      <c r="KA26" s="7">
        <v>6948677.0749675594</v>
      </c>
      <c r="KB26" s="7">
        <v>-2763891.5040411018</v>
      </c>
      <c r="KC26" s="53">
        <v>-998197</v>
      </c>
      <c r="KE26" s="37">
        <f t="shared" si="90"/>
        <v>5950480.0749675594</v>
      </c>
      <c r="KF26" s="132"/>
      <c r="KG26" s="61">
        <v>4886715.4881999316</v>
      </c>
      <c r="KH26" s="134"/>
      <c r="KI26" s="61">
        <f t="shared" si="91"/>
        <v>10837195.56316749</v>
      </c>
      <c r="KK26" s="67">
        <f t="shared" si="92"/>
        <v>-282659.42550192773</v>
      </c>
      <c r="KL26" s="34">
        <f t="shared" si="93"/>
        <v>-2.5419344567887234E-2</v>
      </c>
      <c r="KM26" s="61">
        <f t="shared" si="94"/>
        <v>-29.898394912410382</v>
      </c>
      <c r="KO26" s="50">
        <v>401439.49600000004</v>
      </c>
      <c r="KP26" s="51">
        <v>225165.51</v>
      </c>
      <c r="KQ26" s="52">
        <f t="shared" si="95"/>
        <v>-176273.98600000003</v>
      </c>
      <c r="KS26" s="70">
        <f t="shared" si="96"/>
        <v>10660921.57716749</v>
      </c>
      <c r="KT26" s="51"/>
      <c r="KU26" s="6">
        <v>51</v>
      </c>
      <c r="KV26" s="6" t="s">
        <v>11</v>
      </c>
      <c r="KW26" s="7">
        <v>9454</v>
      </c>
      <c r="KX26" s="7">
        <v>6999010.0198115185</v>
      </c>
      <c r="KY26" s="7">
        <v>-2755512.2135596336</v>
      </c>
      <c r="KZ26" s="53">
        <v>-998197</v>
      </c>
      <c r="LB26" s="37">
        <f t="shared" si="97"/>
        <v>6000813.0198115185</v>
      </c>
      <c r="LC26" s="132"/>
      <c r="LD26" s="61">
        <v>4951311.0965518169</v>
      </c>
      <c r="LE26" s="134"/>
      <c r="LF26" s="61">
        <f t="shared" si="98"/>
        <v>10952124.116363335</v>
      </c>
      <c r="LH26" s="67">
        <f t="shared" si="99"/>
        <v>-167730.8723060824</v>
      </c>
      <c r="LI26" s="34">
        <f t="shared" si="100"/>
        <v>-1.5083908241338746E-2</v>
      </c>
      <c r="LJ26" s="61">
        <f t="shared" si="101"/>
        <v>-17.741788904810917</v>
      </c>
      <c r="LL26" s="50">
        <v>401439.49600000004</v>
      </c>
      <c r="LM26" s="51">
        <v>225165.51</v>
      </c>
      <c r="LN26" s="52">
        <f t="shared" si="102"/>
        <v>-176273.98600000003</v>
      </c>
      <c r="LP26" s="70">
        <f t="shared" si="103"/>
        <v>10775850.130363336</v>
      </c>
      <c r="LQ26" s="51"/>
      <c r="LR26" s="6">
        <v>51</v>
      </c>
      <c r="LS26" s="6" t="s">
        <v>11</v>
      </c>
      <c r="LT26" s="7">
        <v>9454</v>
      </c>
      <c r="LU26" s="7">
        <v>7392601.5827612597</v>
      </c>
      <c r="LV26" s="7">
        <v>-2755512.2135596336</v>
      </c>
      <c r="LW26" s="53">
        <v>-998197</v>
      </c>
      <c r="LY26" s="37">
        <v>6394404.5827612597</v>
      </c>
      <c r="LZ26" s="132"/>
      <c r="MA26" s="61">
        <v>4951311.0965518169</v>
      </c>
      <c r="MB26" s="134"/>
      <c r="MC26" s="61">
        <v>11345715.679313077</v>
      </c>
      <c r="ME26" s="67">
        <v>637358.3106436599</v>
      </c>
      <c r="MF26" s="34">
        <v>5.9519708644431971E-2</v>
      </c>
      <c r="MG26" s="61">
        <v>67.416787671214294</v>
      </c>
      <c r="MI26" s="50">
        <v>401439.49600000004</v>
      </c>
      <c r="MJ26" s="51">
        <v>225165.51</v>
      </c>
      <c r="MK26" s="52">
        <v>-176273.98600000003</v>
      </c>
      <c r="MM26" s="70">
        <v>11169441.693313077</v>
      </c>
      <c r="MN26" s="51"/>
      <c r="MO26" s="6">
        <v>51</v>
      </c>
      <c r="MP26" s="6" t="s">
        <v>11</v>
      </c>
      <c r="MQ26" s="7">
        <v>9454</v>
      </c>
      <c r="MR26" s="7">
        <v>7394767.6820476577</v>
      </c>
      <c r="MS26" s="7">
        <v>-2750397.5754625057</v>
      </c>
      <c r="MT26" s="53">
        <v>-998197</v>
      </c>
      <c r="MV26" s="37">
        <v>6396570.6820476577</v>
      </c>
      <c r="MW26" s="132"/>
      <c r="MX26" s="134">
        <v>4951311.0965518169</v>
      </c>
      <c r="MZ26" s="67">
        <v>639524.40993005782</v>
      </c>
      <c r="NA26" s="34">
        <v>5.9721989835825107E-2</v>
      </c>
      <c r="NB26" s="61">
        <v>67.645907544960636</v>
      </c>
      <c r="ND26" s="6">
        <v>51</v>
      </c>
      <c r="NE26" s="6" t="s">
        <v>11</v>
      </c>
      <c r="NF26" s="7">
        <v>9454</v>
      </c>
      <c r="NG26" s="7">
        <v>11473819.917425239</v>
      </c>
      <c r="NH26" s="7">
        <v>-3369398.8333639377</v>
      </c>
      <c r="NI26" s="53">
        <v>-998197</v>
      </c>
      <c r="NK26" s="37">
        <f t="shared" si="104"/>
        <v>10475622.917425239</v>
      </c>
      <c r="NM26" s="67">
        <f t="shared" si="105"/>
        <v>-644232.07124417834</v>
      </c>
      <c r="NN26" s="34">
        <f t="shared" si="106"/>
        <v>-5.7935294291213232E-2</v>
      </c>
      <c r="NO26" s="61">
        <f t="shared" si="107"/>
        <v>-68.143861989018234</v>
      </c>
      <c r="NQ26" s="50">
        <v>352237.87255999999</v>
      </c>
      <c r="NR26" s="51">
        <v>237738.12340000007</v>
      </c>
      <c r="NS26" s="52">
        <f t="shared" si="108"/>
        <v>-114499.74915999992</v>
      </c>
      <c r="NU26" s="70">
        <f t="shared" si="109"/>
        <v>10361123.16826524</v>
      </c>
      <c r="NV26" s="51"/>
      <c r="NW26" s="125">
        <v>4</v>
      </c>
      <c r="NX26" s="51"/>
      <c r="NY26" s="106" t="s">
        <v>11</v>
      </c>
      <c r="NZ26" s="88">
        <v>9521</v>
      </c>
      <c r="OA26" s="88">
        <v>12118051.988669418</v>
      </c>
      <c r="OB26" s="88">
        <v>-2708116.024128031</v>
      </c>
      <c r="OC26" s="88">
        <v>-998197</v>
      </c>
      <c r="OE26" s="97">
        <f t="shared" si="110"/>
        <v>11119854.988669418</v>
      </c>
      <c r="OG26" s="88">
        <v>-114499.74915999992</v>
      </c>
      <c r="OI26" s="97">
        <f t="shared" si="111"/>
        <v>11005355.239509419</v>
      </c>
      <c r="OK26" s="110">
        <v>51</v>
      </c>
      <c r="OL26" s="53"/>
    </row>
    <row r="27" spans="1:402" x14ac:dyDescent="0.25">
      <c r="A27" s="12">
        <v>52</v>
      </c>
      <c r="B27" s="12" t="s">
        <v>12</v>
      </c>
      <c r="C27" s="352">
        <v>2473</v>
      </c>
      <c r="D27" s="352">
        <v>7937061.5747049609</v>
      </c>
      <c r="E27" s="352">
        <v>2130903.3059711671</v>
      </c>
      <c r="F27" s="353">
        <v>222378</v>
      </c>
      <c r="H27" s="354">
        <f t="shared" si="112"/>
        <v>8159439.5747049609</v>
      </c>
      <c r="I27" s="355"/>
      <c r="J27" s="315">
        <v>1516779.5285694096</v>
      </c>
      <c r="K27" s="355"/>
      <c r="L27" s="315">
        <v>39078.704018920565</v>
      </c>
      <c r="M27" s="356"/>
      <c r="N27" s="356">
        <f t="shared" si="113"/>
        <v>9715297.8072932921</v>
      </c>
      <c r="O27" s="357">
        <f t="shared" si="11"/>
        <v>3928.5474352176675</v>
      </c>
      <c r="Q27" s="67">
        <f t="shared" si="114"/>
        <v>9715245.8072932921</v>
      </c>
      <c r="R27" s="34">
        <f t="shared" si="115"/>
        <v>0.10477881329572902</v>
      </c>
      <c r="S27" s="61">
        <f t="shared" si="12"/>
        <v>3928.5264081250675</v>
      </c>
      <c r="U27" s="50"/>
      <c r="V27" s="51"/>
      <c r="W27" s="52">
        <v>-20254.4938</v>
      </c>
      <c r="Y27" s="50">
        <f t="shared" si="116"/>
        <v>9695043.3134932928</v>
      </c>
      <c r="Z27" s="52">
        <f t="shared" si="13"/>
        <v>807920.27612444106</v>
      </c>
      <c r="AA27" s="51"/>
      <c r="AB27" s="6">
        <v>52</v>
      </c>
      <c r="AC27" s="6" t="s">
        <v>12</v>
      </c>
      <c r="AD27" s="7">
        <v>2473</v>
      </c>
      <c r="AE27" s="304">
        <v>7937061.5747049609</v>
      </c>
      <c r="AF27" s="7">
        <v>2130903.3059711671</v>
      </c>
      <c r="AG27" s="53">
        <v>222507</v>
      </c>
      <c r="AI27" s="37">
        <f t="shared" si="117"/>
        <v>8159568.5747049609</v>
      </c>
      <c r="AJ27" s="132"/>
      <c r="AK27" s="61">
        <v>1516779.5285694096</v>
      </c>
      <c r="AL27" s="132"/>
      <c r="AM27" s="312">
        <v>40105.354572872435</v>
      </c>
      <c r="AN27" s="134"/>
      <c r="AO27" s="134">
        <f t="shared" si="118"/>
        <v>9716453.4578472432</v>
      </c>
      <c r="AP27" s="191">
        <f t="shared" si="14"/>
        <v>3929.0147423563458</v>
      </c>
      <c r="AR27" s="67">
        <f t="shared" si="119"/>
        <v>922615.5507722646</v>
      </c>
      <c r="AS27" s="34">
        <f t="shared" si="15"/>
        <v>0.10491614247631119</v>
      </c>
      <c r="AT27" s="61">
        <f t="shared" si="16"/>
        <v>373.07543500698125</v>
      </c>
      <c r="AV27" s="50"/>
      <c r="AW27" s="51"/>
      <c r="AX27" s="52">
        <v>-20254.4938</v>
      </c>
      <c r="AZ27" s="50">
        <f t="shared" si="17"/>
        <v>9696198.9640472438</v>
      </c>
      <c r="BA27" s="52">
        <f t="shared" si="18"/>
        <v>808016.58033727028</v>
      </c>
      <c r="BB27" s="51"/>
      <c r="BC27" s="6">
        <v>52</v>
      </c>
      <c r="BD27" s="6" t="s">
        <v>12</v>
      </c>
      <c r="BE27" s="7">
        <v>2473</v>
      </c>
      <c r="BF27" s="304">
        <v>7832239.5258512003</v>
      </c>
      <c r="BG27" s="7">
        <v>2130903.3059711671</v>
      </c>
      <c r="BH27" s="53">
        <v>222507</v>
      </c>
      <c r="BJ27" s="37">
        <f t="shared" si="19"/>
        <v>8054746.5258512003</v>
      </c>
      <c r="BK27" s="132"/>
      <c r="BL27" s="61">
        <v>1516779.5285694096</v>
      </c>
      <c r="BM27" s="132"/>
      <c r="BN27" s="312">
        <v>40105.354572872435</v>
      </c>
      <c r="BO27" s="134"/>
      <c r="BP27" s="134">
        <f t="shared" si="20"/>
        <v>9611631.4089934807</v>
      </c>
      <c r="BQ27" s="191">
        <f t="shared" si="21"/>
        <v>3886.6281475913793</v>
      </c>
      <c r="BS27" s="67">
        <f t="shared" si="22"/>
        <v>817793.50191850215</v>
      </c>
      <c r="BT27" s="34">
        <f t="shared" si="23"/>
        <v>9.2996199220428663E-2</v>
      </c>
      <c r="BU27" s="61">
        <f t="shared" si="24"/>
        <v>330.68884024201463</v>
      </c>
      <c r="BW27" s="50"/>
      <c r="BX27" s="51"/>
      <c r="BY27" s="52">
        <v>-20254.4938</v>
      </c>
      <c r="CA27" s="50">
        <f t="shared" si="25"/>
        <v>9591376.9151934814</v>
      </c>
      <c r="CB27" s="52">
        <f t="shared" si="26"/>
        <v>799281.40959945682</v>
      </c>
      <c r="CC27" s="51"/>
      <c r="CD27" s="6">
        <v>52</v>
      </c>
      <c r="CE27" s="6" t="s">
        <v>12</v>
      </c>
      <c r="CF27" s="7">
        <v>2473</v>
      </c>
      <c r="CG27" s="7">
        <v>7704257.7583364034</v>
      </c>
      <c r="CH27" s="7">
        <v>2130903.3059711671</v>
      </c>
      <c r="CI27" s="53">
        <v>222507</v>
      </c>
      <c r="CK27" s="37">
        <f t="shared" si="27"/>
        <v>7926764.7583364034</v>
      </c>
      <c r="CL27" s="132"/>
      <c r="CM27" s="61">
        <v>1516779.5285694096</v>
      </c>
      <c r="CN27" s="132"/>
      <c r="CO27" s="61">
        <v>41512.559999999998</v>
      </c>
      <c r="CP27" s="134"/>
      <c r="CQ27" s="134">
        <f t="shared" si="28"/>
        <v>9485056.8469058145</v>
      </c>
      <c r="CR27" s="191">
        <f t="shared" si="29"/>
        <v>3835.4455507099938</v>
      </c>
      <c r="CT27" s="67">
        <f t="shared" si="30"/>
        <v>691218.93983083591</v>
      </c>
      <c r="CU27" s="34">
        <f t="shared" si="31"/>
        <v>7.8602647346356455E-2</v>
      </c>
      <c r="CV27" s="61">
        <f t="shared" si="32"/>
        <v>279.50624336062918</v>
      </c>
      <c r="CX27" s="50"/>
      <c r="CY27" s="51"/>
      <c r="CZ27" s="52">
        <v>-20254.4938</v>
      </c>
      <c r="DB27" s="50">
        <f t="shared" si="33"/>
        <v>9464802.3531058151</v>
      </c>
      <c r="DC27" s="52">
        <f t="shared" si="34"/>
        <v>788733.52942548459</v>
      </c>
      <c r="DD27" s="51"/>
      <c r="DE27" s="6">
        <v>52</v>
      </c>
      <c r="DF27" s="6" t="s">
        <v>12</v>
      </c>
      <c r="DG27" s="7">
        <v>2473</v>
      </c>
      <c r="DH27" s="7">
        <v>7670416.5116697336</v>
      </c>
      <c r="DI27" s="7">
        <v>2130903.3059711671</v>
      </c>
      <c r="DJ27" s="53">
        <v>222507</v>
      </c>
      <c r="DL27" s="275">
        <f t="shared" si="35"/>
        <v>7892923.5116697336</v>
      </c>
      <c r="DM27" s="276"/>
      <c r="DN27" s="194">
        <v>1516779.5285694096</v>
      </c>
      <c r="DO27" s="276"/>
      <c r="DP27" s="194">
        <v>192435.33094484219</v>
      </c>
      <c r="DQ27" s="53"/>
      <c r="DR27" s="53">
        <f t="shared" si="36"/>
        <v>9602138.3711839858</v>
      </c>
      <c r="DS27" s="277">
        <f t="shared" si="37"/>
        <v>3882.7894748014501</v>
      </c>
      <c r="DU27" s="274">
        <f t="shared" si="38"/>
        <v>124514.56646805443</v>
      </c>
      <c r="DV27" s="34">
        <f t="shared" si="39"/>
        <v>1.4159297428927783E-2</v>
      </c>
      <c r="DW27" s="194">
        <f t="shared" si="40"/>
        <v>50.349602291975103</v>
      </c>
      <c r="DY27" s="50">
        <v>42140.222000000002</v>
      </c>
      <c r="DZ27" s="278">
        <v>21885.728200000001</v>
      </c>
      <c r="EA27" s="52">
        <v>-20254.4938</v>
      </c>
      <c r="EC27" s="50">
        <f t="shared" si="41"/>
        <v>9581883.8773839865</v>
      </c>
      <c r="ED27" s="52">
        <f t="shared" si="42"/>
        <v>798490.32311533217</v>
      </c>
      <c r="EE27" s="278"/>
      <c r="EF27" s="6">
        <v>52</v>
      </c>
      <c r="EG27" s="6" t="s">
        <v>12</v>
      </c>
      <c r="EH27" s="7">
        <v>2473</v>
      </c>
      <c r="EI27" s="7">
        <v>7672840.0516697345</v>
      </c>
      <c r="EJ27" s="7">
        <v>2130903.3059711671</v>
      </c>
      <c r="EK27" s="53">
        <v>222507</v>
      </c>
      <c r="EM27" s="37">
        <f t="shared" si="43"/>
        <v>7895347.0516697345</v>
      </c>
      <c r="EN27" s="132"/>
      <c r="EO27" s="61">
        <v>1516779.5285694096</v>
      </c>
      <c r="EP27" s="132"/>
      <c r="EQ27" s="61">
        <v>192435.33094484219</v>
      </c>
      <c r="ER27" s="134"/>
      <c r="ES27" s="134">
        <f t="shared" si="44"/>
        <v>9604561.911183985</v>
      </c>
      <c r="ET27" s="191">
        <f t="shared" si="45"/>
        <v>3883.7694748014496</v>
      </c>
      <c r="EV27" s="67">
        <f t="shared" si="46"/>
        <v>810724.00410900638</v>
      </c>
      <c r="EW27" s="34">
        <f t="shared" si="47"/>
        <v>9.2192284264956487E-2</v>
      </c>
      <c r="EX27" s="61">
        <f t="shared" si="48"/>
        <v>327.83016745208505</v>
      </c>
      <c r="EZ27" s="50">
        <v>42140.222000000002</v>
      </c>
      <c r="FA27" s="51">
        <v>21885.728200000001</v>
      </c>
      <c r="FB27" s="52">
        <v>-20254.4938</v>
      </c>
      <c r="FD27" s="50">
        <f t="shared" si="49"/>
        <v>9584307.4173839856</v>
      </c>
      <c r="FE27" s="52">
        <f t="shared" si="50"/>
        <v>798692.28478199884</v>
      </c>
      <c r="FF27" s="51"/>
      <c r="FG27" s="6">
        <v>52</v>
      </c>
      <c r="FH27" s="6" t="s">
        <v>12</v>
      </c>
      <c r="FI27" s="7">
        <v>2473</v>
      </c>
      <c r="FJ27" s="7">
        <v>7352005.1298950501</v>
      </c>
      <c r="FK27" s="7">
        <v>2130903.3059711671</v>
      </c>
      <c r="FL27" s="53">
        <v>222507</v>
      </c>
      <c r="FN27" s="37">
        <f t="shared" si="51"/>
        <v>7574512.1298950501</v>
      </c>
      <c r="FO27" s="132"/>
      <c r="FP27" s="61">
        <v>1516779.5285694096</v>
      </c>
      <c r="FQ27" s="132"/>
      <c r="FR27" s="61">
        <v>192435.33094484219</v>
      </c>
      <c r="FS27" s="134"/>
      <c r="FT27" s="134">
        <f t="shared" si="52"/>
        <v>9283726.9894093014</v>
      </c>
      <c r="FU27" s="191">
        <f t="shared" si="53"/>
        <v>3754.0343669265271</v>
      </c>
      <c r="FW27" s="67">
        <f t="shared" si="54"/>
        <v>489889.08233432285</v>
      </c>
      <c r="FX27" s="34">
        <f t="shared" si="55"/>
        <v>5.5708222906882147E-2</v>
      </c>
      <c r="FY27" s="61">
        <f t="shared" si="56"/>
        <v>198.09505957716249</v>
      </c>
      <c r="GA27" s="50">
        <v>42140.222000000002</v>
      </c>
      <c r="GB27" s="51">
        <v>21885.728200000001</v>
      </c>
      <c r="GC27" s="52">
        <f t="shared" si="57"/>
        <v>-20254.4938</v>
      </c>
      <c r="GE27" s="50">
        <f t="shared" si="58"/>
        <v>9263472.4956093021</v>
      </c>
      <c r="GF27" s="52">
        <f t="shared" si="59"/>
        <v>771956.04130077513</v>
      </c>
      <c r="GG27" s="51"/>
      <c r="GH27" s="6">
        <v>52</v>
      </c>
      <c r="GI27" s="6" t="s">
        <v>12</v>
      </c>
      <c r="GJ27" s="7">
        <v>2473</v>
      </c>
      <c r="GK27" s="7">
        <v>7352005.1298950501</v>
      </c>
      <c r="GL27" s="7">
        <v>2130903.3059711671</v>
      </c>
      <c r="GM27" s="53">
        <v>222507</v>
      </c>
      <c r="GO27" s="37">
        <f t="shared" si="60"/>
        <v>7574512.1298950501</v>
      </c>
      <c r="GP27" s="132"/>
      <c r="GQ27" s="61">
        <v>1516779.5285694096</v>
      </c>
      <c r="GR27" s="134"/>
      <c r="GS27" s="134">
        <f t="shared" si="61"/>
        <v>9091291.6584644597</v>
      </c>
      <c r="GT27" s="191">
        <f t="shared" si="62"/>
        <v>3676.2198376322117</v>
      </c>
      <c r="GV27" s="67">
        <f t="shared" si="63"/>
        <v>297453.75138948113</v>
      </c>
      <c r="GW27" s="34">
        <f t="shared" si="64"/>
        <v>3.3825248376498758E-2</v>
      </c>
      <c r="GX27" s="61">
        <f t="shared" si="65"/>
        <v>120.2805302828472</v>
      </c>
      <c r="GZ27" s="50">
        <v>42140.222000000002</v>
      </c>
      <c r="HA27" s="51">
        <v>21885.728200000001</v>
      </c>
      <c r="HB27" s="52">
        <f t="shared" si="66"/>
        <v>-20254.4938</v>
      </c>
      <c r="HD27" s="50">
        <f t="shared" si="67"/>
        <v>9071037.1646644603</v>
      </c>
      <c r="HE27" s="52">
        <f t="shared" si="68"/>
        <v>755919.76372203836</v>
      </c>
      <c r="HF27" s="51"/>
      <c r="HG27" s="6">
        <v>52</v>
      </c>
      <c r="HH27" s="6" t="s">
        <v>12</v>
      </c>
      <c r="HI27" s="7">
        <v>2473</v>
      </c>
      <c r="HJ27" s="7">
        <v>7352005.1298950501</v>
      </c>
      <c r="HK27" s="7">
        <v>2130903.3059711671</v>
      </c>
      <c r="HL27" s="53">
        <v>161584</v>
      </c>
      <c r="HN27" s="37">
        <f t="shared" si="69"/>
        <v>7513589.1298950501</v>
      </c>
      <c r="HO27" s="132"/>
      <c r="HP27" s="61">
        <v>1516779.5285694096</v>
      </c>
      <c r="HQ27" s="134"/>
      <c r="HR27" s="61">
        <f t="shared" si="70"/>
        <v>9030368.6584644597</v>
      </c>
      <c r="HT27" s="67">
        <f t="shared" si="71"/>
        <v>236530.75138948113</v>
      </c>
      <c r="HU27" s="34">
        <f t="shared" si="72"/>
        <v>2.6897329003435815E-2</v>
      </c>
      <c r="HV27" s="61">
        <f t="shared" si="73"/>
        <v>95.645269466025525</v>
      </c>
      <c r="HX27" s="50">
        <v>42265.4</v>
      </c>
      <c r="HY27" s="51">
        <v>21950.739999999998</v>
      </c>
      <c r="HZ27" s="52">
        <f t="shared" si="74"/>
        <v>-20314.660000000003</v>
      </c>
      <c r="IB27" s="70">
        <f t="shared" si="75"/>
        <v>9010053.9984644596</v>
      </c>
      <c r="IC27" s="51"/>
      <c r="ID27" s="6">
        <v>52</v>
      </c>
      <c r="IE27" s="6" t="s">
        <v>12</v>
      </c>
      <c r="IF27" s="7">
        <v>2473</v>
      </c>
      <c r="IG27" s="7">
        <v>7357160.8631169256</v>
      </c>
      <c r="IH27" s="7">
        <v>2130963.2819711673</v>
      </c>
      <c r="II27" s="53">
        <v>161584</v>
      </c>
      <c r="IK27" s="37">
        <f t="shared" si="76"/>
        <v>7518744.8631169256</v>
      </c>
      <c r="IL27" s="132"/>
      <c r="IM27" s="61">
        <v>1506878.879051937</v>
      </c>
      <c r="IN27" s="134"/>
      <c r="IO27" s="61">
        <f t="shared" si="77"/>
        <v>9025623.7421688624</v>
      </c>
      <c r="IQ27" s="67">
        <f t="shared" si="78"/>
        <v>231785.8350938838</v>
      </c>
      <c r="IR27" s="34">
        <f t="shared" si="79"/>
        <v>2.635775614051326E-2</v>
      </c>
      <c r="IS27" s="61">
        <f t="shared" si="80"/>
        <v>93.726581113580181</v>
      </c>
      <c r="IU27" s="50">
        <v>42265.4</v>
      </c>
      <c r="IV27" s="51">
        <v>21950.739999999998</v>
      </c>
      <c r="IW27" s="52">
        <f t="shared" si="81"/>
        <v>-20314.660000000003</v>
      </c>
      <c r="IY27" s="70">
        <f t="shared" si="82"/>
        <v>9005309.0821688622</v>
      </c>
      <c r="IZ27" s="51"/>
      <c r="JA27" s="6">
        <v>52</v>
      </c>
      <c r="JB27" s="6" t="s">
        <v>12</v>
      </c>
      <c r="JC27" s="7">
        <v>2473</v>
      </c>
      <c r="JD27" s="7">
        <v>7347905.872583745</v>
      </c>
      <c r="JE27" s="7">
        <v>2123104.0856556189</v>
      </c>
      <c r="JF27" s="53">
        <v>161584</v>
      </c>
      <c r="JH27" s="37">
        <f t="shared" si="83"/>
        <v>7509489.872583745</v>
      </c>
      <c r="JI27" s="132"/>
      <c r="JJ27" s="61">
        <v>1506878.879051937</v>
      </c>
      <c r="JK27" s="134"/>
      <c r="JL27" s="61">
        <f t="shared" si="84"/>
        <v>9016368.7516356818</v>
      </c>
      <c r="JN27" s="67">
        <f t="shared" si="85"/>
        <v>222530.84456070326</v>
      </c>
      <c r="JO27" s="34">
        <f t="shared" si="86"/>
        <v>2.5305315712229434E-2</v>
      </c>
      <c r="JP27" s="61">
        <f t="shared" si="87"/>
        <v>89.984166826002124</v>
      </c>
      <c r="JR27" s="50">
        <v>42265.4</v>
      </c>
      <c r="JS27" s="51">
        <v>21950.739999999998</v>
      </c>
      <c r="JT27" s="52">
        <f t="shared" si="88"/>
        <v>-20314.660000000003</v>
      </c>
      <c r="JV27" s="70">
        <f t="shared" si="89"/>
        <v>8996054.0916356817</v>
      </c>
      <c r="JW27" s="51"/>
      <c r="JX27" s="6">
        <v>52</v>
      </c>
      <c r="JY27" s="6" t="s">
        <v>12</v>
      </c>
      <c r="JZ27" s="7">
        <v>2473</v>
      </c>
      <c r="KA27" s="7">
        <v>7643484.3263249286</v>
      </c>
      <c r="KB27" s="7">
        <v>2123104.0856556189</v>
      </c>
      <c r="KC27" s="53">
        <v>161584</v>
      </c>
      <c r="KE27" s="37">
        <f t="shared" si="90"/>
        <v>7805068.3263249286</v>
      </c>
      <c r="KF27" s="132"/>
      <c r="KG27" s="61">
        <v>1506878.879051937</v>
      </c>
      <c r="KH27" s="134"/>
      <c r="KI27" s="61">
        <f t="shared" si="91"/>
        <v>9311947.2053768653</v>
      </c>
      <c r="KK27" s="67">
        <f t="shared" si="92"/>
        <v>518109.29830188677</v>
      </c>
      <c r="KL27" s="34">
        <f t="shared" si="93"/>
        <v>5.8917312756589249E-2</v>
      </c>
      <c r="KM27" s="61">
        <f t="shared" si="94"/>
        <v>209.50638831455186</v>
      </c>
      <c r="KO27" s="50">
        <v>42265.4</v>
      </c>
      <c r="KP27" s="51">
        <v>21950.739999999998</v>
      </c>
      <c r="KQ27" s="52">
        <f t="shared" si="95"/>
        <v>-20314.660000000003</v>
      </c>
      <c r="KS27" s="70">
        <f t="shared" si="96"/>
        <v>9291632.5453768652</v>
      </c>
      <c r="KT27" s="51"/>
      <c r="KU27" s="6">
        <v>52</v>
      </c>
      <c r="KV27" s="6" t="s">
        <v>12</v>
      </c>
      <c r="KW27" s="7">
        <v>2473</v>
      </c>
      <c r="KX27" s="7">
        <v>7667329.2462664219</v>
      </c>
      <c r="KY27" s="7">
        <v>2126871.2965715751</v>
      </c>
      <c r="KZ27" s="53">
        <v>161584</v>
      </c>
      <c r="LB27" s="37">
        <f t="shared" si="97"/>
        <v>7828913.2462664219</v>
      </c>
      <c r="LC27" s="132"/>
      <c r="LD27" s="61">
        <v>1519218.6137365131</v>
      </c>
      <c r="LE27" s="134"/>
      <c r="LF27" s="61">
        <f t="shared" si="98"/>
        <v>9348131.8600029349</v>
      </c>
      <c r="LH27" s="67">
        <f t="shared" si="99"/>
        <v>554293.95292795636</v>
      </c>
      <c r="LI27" s="34">
        <f t="shared" si="100"/>
        <v>6.3032086648084074E-2</v>
      </c>
      <c r="LJ27" s="61">
        <f t="shared" si="101"/>
        <v>224.13827453617321</v>
      </c>
      <c r="LL27" s="50">
        <v>42265.4</v>
      </c>
      <c r="LM27" s="51">
        <v>21950.739999999998</v>
      </c>
      <c r="LN27" s="52">
        <f t="shared" si="102"/>
        <v>-20314.660000000003</v>
      </c>
      <c r="LP27" s="70">
        <f t="shared" si="103"/>
        <v>9327817.2000029348</v>
      </c>
      <c r="LQ27" s="51"/>
      <c r="LR27" s="6">
        <v>52</v>
      </c>
      <c r="LS27" s="6" t="s">
        <v>12</v>
      </c>
      <c r="LT27" s="7">
        <v>2473</v>
      </c>
      <c r="LU27" s="7">
        <v>7796821.1909794174</v>
      </c>
      <c r="LV27" s="7">
        <v>2126871.2965715751</v>
      </c>
      <c r="LW27" s="53">
        <v>161584</v>
      </c>
      <c r="LY27" s="37">
        <v>7958405.1909794174</v>
      </c>
      <c r="LZ27" s="132"/>
      <c r="MA27" s="61">
        <v>1519218.6137365131</v>
      </c>
      <c r="MB27" s="134"/>
      <c r="MC27" s="61">
        <v>9477623.8047159314</v>
      </c>
      <c r="ME27" s="67">
        <v>791792.67764095217</v>
      </c>
      <c r="MF27" s="34">
        <v>9.1159114891472048E-2</v>
      </c>
      <c r="MG27" s="61">
        <v>320.17496063119779</v>
      </c>
      <c r="MI27" s="50">
        <v>42265.4</v>
      </c>
      <c r="MJ27" s="51">
        <v>21950.739999999998</v>
      </c>
      <c r="MK27" s="52">
        <v>-20314.660000000003</v>
      </c>
      <c r="MM27" s="70">
        <v>9457309.1447159313</v>
      </c>
      <c r="MN27" s="51"/>
      <c r="MO27" s="6">
        <v>52</v>
      </c>
      <c r="MP27" s="6" t="s">
        <v>12</v>
      </c>
      <c r="MQ27" s="7">
        <v>2473</v>
      </c>
      <c r="MR27" s="7">
        <v>7801420.1641269252</v>
      </c>
      <c r="MS27" s="7">
        <v>2132241.4785474217</v>
      </c>
      <c r="MT27" s="53">
        <v>161584</v>
      </c>
      <c r="MV27" s="37">
        <v>7963004.1641269252</v>
      </c>
      <c r="MW27" s="132"/>
      <c r="MX27" s="134">
        <v>1519218.6137365131</v>
      </c>
      <c r="MZ27" s="67">
        <v>796391.65078845993</v>
      </c>
      <c r="NA27" s="34">
        <v>9.1688594808848306E-2</v>
      </c>
      <c r="NB27" s="61">
        <v>322.0346343665426</v>
      </c>
      <c r="ND27" s="6">
        <v>52</v>
      </c>
      <c r="NE27" s="6" t="s">
        <v>12</v>
      </c>
      <c r="NF27" s="7">
        <v>2473</v>
      </c>
      <c r="NG27" s="7">
        <v>9326310.1885478925</v>
      </c>
      <c r="NH27" s="7">
        <v>2214523.1141276658</v>
      </c>
      <c r="NI27" s="53">
        <v>161584</v>
      </c>
      <c r="NK27" s="37">
        <f t="shared" si="104"/>
        <v>9487894.1885478925</v>
      </c>
      <c r="NM27" s="67">
        <f t="shared" si="105"/>
        <v>694056.28147291392</v>
      </c>
      <c r="NN27" s="34">
        <f t="shared" si="106"/>
        <v>7.8925298465476509E-2</v>
      </c>
      <c r="NO27" s="61">
        <f t="shared" si="107"/>
        <v>280.65357115766841</v>
      </c>
      <c r="NQ27" s="50">
        <v>17226.4437</v>
      </c>
      <c r="NR27" s="51">
        <v>48973.261400000003</v>
      </c>
      <c r="NS27" s="52">
        <f t="shared" si="108"/>
        <v>31746.817700000003</v>
      </c>
      <c r="NU27" s="70">
        <f t="shared" si="109"/>
        <v>9519641.006247893</v>
      </c>
      <c r="NV27" s="51"/>
      <c r="NW27" s="125">
        <v>14</v>
      </c>
      <c r="NX27" s="51"/>
      <c r="NY27" s="106" t="s">
        <v>12</v>
      </c>
      <c r="NZ27" s="88">
        <v>2499</v>
      </c>
      <c r="OA27" s="88">
        <v>8632253.9070749786</v>
      </c>
      <c r="OB27" s="88">
        <v>2043900.1087721554</v>
      </c>
      <c r="OC27" s="88">
        <v>161584</v>
      </c>
      <c r="OE27" s="97">
        <f t="shared" si="110"/>
        <v>8793837.9070749786</v>
      </c>
      <c r="OG27" s="88">
        <v>31746.817700000003</v>
      </c>
      <c r="OI27" s="97">
        <f t="shared" si="111"/>
        <v>8825584.7247749791</v>
      </c>
      <c r="OK27" s="110">
        <v>52</v>
      </c>
      <c r="OL27" s="53"/>
    </row>
    <row r="28" spans="1:402" x14ac:dyDescent="0.25">
      <c r="A28" s="12">
        <v>61</v>
      </c>
      <c r="B28" s="12" t="s">
        <v>13</v>
      </c>
      <c r="C28" s="352">
        <v>17028</v>
      </c>
      <c r="D28" s="352">
        <v>38974333.614233129</v>
      </c>
      <c r="E28" s="352">
        <v>8988612.9314844776</v>
      </c>
      <c r="F28" s="353">
        <v>871984</v>
      </c>
      <c r="H28" s="354">
        <f t="shared" si="112"/>
        <v>39846317.614233129</v>
      </c>
      <c r="I28" s="355"/>
      <c r="J28" s="315">
        <v>8182783.4871026259</v>
      </c>
      <c r="K28" s="355"/>
      <c r="L28" s="315">
        <v>303978.72964914906</v>
      </c>
      <c r="M28" s="356"/>
      <c r="N28" s="356">
        <f t="shared" si="113"/>
        <v>48333079.830984905</v>
      </c>
      <c r="O28" s="357">
        <f t="shared" si="11"/>
        <v>2838.4472534052679</v>
      </c>
      <c r="Q28" s="67">
        <f t="shared" si="114"/>
        <v>48333018.830984905</v>
      </c>
      <c r="R28" s="34">
        <f t="shared" si="115"/>
        <v>0.17881635233072823</v>
      </c>
      <c r="S28" s="61">
        <f t="shared" si="12"/>
        <v>2838.4436710702903</v>
      </c>
      <c r="U28" s="50"/>
      <c r="V28" s="51"/>
      <c r="W28" s="52">
        <v>331575.57903999992</v>
      </c>
      <c r="Y28" s="50">
        <f t="shared" si="116"/>
        <v>48664655.410024904</v>
      </c>
      <c r="Z28" s="52">
        <f t="shared" si="13"/>
        <v>4055387.9508354086</v>
      </c>
      <c r="AA28" s="51"/>
      <c r="AB28" s="6">
        <v>61</v>
      </c>
      <c r="AC28" s="6" t="s">
        <v>13</v>
      </c>
      <c r="AD28" s="7">
        <v>17028</v>
      </c>
      <c r="AE28" s="304">
        <v>38974333.614233129</v>
      </c>
      <c r="AF28" s="7">
        <v>8988612.9314844776</v>
      </c>
      <c r="AG28" s="53">
        <v>941715</v>
      </c>
      <c r="AI28" s="37">
        <f t="shared" si="117"/>
        <v>39916048.614233129</v>
      </c>
      <c r="AJ28" s="132"/>
      <c r="AK28" s="61">
        <v>8182783.4871026259</v>
      </c>
      <c r="AL28" s="132"/>
      <c r="AM28" s="312">
        <v>303381.20539801859</v>
      </c>
      <c r="AN28" s="134"/>
      <c r="AO28" s="134">
        <f t="shared" si="118"/>
        <v>48402213.306733772</v>
      </c>
      <c r="AP28" s="191">
        <f t="shared" si="14"/>
        <v>2842.5072414102519</v>
      </c>
      <c r="AR28" s="67">
        <f t="shared" si="119"/>
        <v>7400899.7981266156</v>
      </c>
      <c r="AS28" s="34">
        <f t="shared" si="15"/>
        <v>0.18050396840513389</v>
      </c>
      <c r="AT28" s="61">
        <f t="shared" si="16"/>
        <v>434.63118382232886</v>
      </c>
      <c r="AV28" s="50"/>
      <c r="AW28" s="51"/>
      <c r="AX28" s="52">
        <v>331575.57903999992</v>
      </c>
      <c r="AZ28" s="50">
        <f t="shared" si="17"/>
        <v>48733788.885773771</v>
      </c>
      <c r="BA28" s="52">
        <f t="shared" si="18"/>
        <v>4061149.073814481</v>
      </c>
      <c r="BB28" s="51"/>
      <c r="BC28" s="6">
        <v>61</v>
      </c>
      <c r="BD28" s="6" t="s">
        <v>13</v>
      </c>
      <c r="BE28" s="7">
        <v>17028</v>
      </c>
      <c r="BF28" s="304">
        <v>38241713.227871008</v>
      </c>
      <c r="BG28" s="7">
        <v>8988612.9314844776</v>
      </c>
      <c r="BH28" s="53">
        <v>941715</v>
      </c>
      <c r="BJ28" s="37">
        <f t="shared" si="19"/>
        <v>39183428.227871008</v>
      </c>
      <c r="BK28" s="132"/>
      <c r="BL28" s="61">
        <v>8182783.4871026259</v>
      </c>
      <c r="BM28" s="132"/>
      <c r="BN28" s="312">
        <v>303381.20539801859</v>
      </c>
      <c r="BO28" s="134"/>
      <c r="BP28" s="134">
        <f t="shared" si="20"/>
        <v>47669592.920371652</v>
      </c>
      <c r="BQ28" s="191">
        <f t="shared" si="21"/>
        <v>2799.4827883704284</v>
      </c>
      <c r="BS28" s="67">
        <f t="shared" si="22"/>
        <v>6668279.4117644951</v>
      </c>
      <c r="BT28" s="34">
        <f t="shared" si="23"/>
        <v>0.16263575093428809</v>
      </c>
      <c r="BU28" s="61">
        <f t="shared" si="24"/>
        <v>391.606730782505</v>
      </c>
      <c r="BW28" s="50"/>
      <c r="BX28" s="51"/>
      <c r="BY28" s="52">
        <v>331575.57903999992</v>
      </c>
      <c r="CA28" s="50">
        <f t="shared" si="25"/>
        <v>48001168.49941165</v>
      </c>
      <c r="CB28" s="52">
        <f t="shared" si="26"/>
        <v>4000097.374950971</v>
      </c>
      <c r="CC28" s="51"/>
      <c r="CD28" s="6">
        <v>61</v>
      </c>
      <c r="CE28" s="6" t="s">
        <v>13</v>
      </c>
      <c r="CF28" s="7">
        <v>17028</v>
      </c>
      <c r="CG28" s="7">
        <v>37324445.113672383</v>
      </c>
      <c r="CH28" s="7">
        <v>8988612.9314844776</v>
      </c>
      <c r="CI28" s="53">
        <v>941715</v>
      </c>
      <c r="CK28" s="37">
        <f t="shared" si="27"/>
        <v>38266160.113672383</v>
      </c>
      <c r="CL28" s="132"/>
      <c r="CM28" s="61">
        <v>8182783.4871026259</v>
      </c>
      <c r="CN28" s="132"/>
      <c r="CO28" s="61">
        <v>314026.15999999997</v>
      </c>
      <c r="CP28" s="134"/>
      <c r="CQ28" s="134">
        <f t="shared" si="28"/>
        <v>46762969.760775007</v>
      </c>
      <c r="CR28" s="191">
        <f t="shared" si="29"/>
        <v>2746.2397087605714</v>
      </c>
      <c r="CT28" s="67">
        <f t="shared" si="30"/>
        <v>5761656.2521678507</v>
      </c>
      <c r="CU28" s="34">
        <f t="shared" si="31"/>
        <v>0.14052369934339642</v>
      </c>
      <c r="CV28" s="61">
        <f t="shared" si="32"/>
        <v>338.36365117264802</v>
      </c>
      <c r="CX28" s="50"/>
      <c r="CY28" s="51"/>
      <c r="CZ28" s="52">
        <v>331575.57903999992</v>
      </c>
      <c r="DB28" s="50">
        <f t="shared" si="33"/>
        <v>47094545.339815006</v>
      </c>
      <c r="DC28" s="52">
        <f t="shared" si="34"/>
        <v>3924545.4449845836</v>
      </c>
      <c r="DD28" s="51"/>
      <c r="DE28" s="6">
        <v>61</v>
      </c>
      <c r="DF28" s="6" t="s">
        <v>13</v>
      </c>
      <c r="DG28" s="7">
        <v>17028</v>
      </c>
      <c r="DH28" s="7">
        <v>37092702.273672365</v>
      </c>
      <c r="DI28" s="7">
        <v>8988612.9314844776</v>
      </c>
      <c r="DJ28" s="53">
        <v>941715</v>
      </c>
      <c r="DL28" s="275">
        <f t="shared" si="35"/>
        <v>38034417.273672365</v>
      </c>
      <c r="DM28" s="276"/>
      <c r="DN28" s="194">
        <v>8182783.4871026259</v>
      </c>
      <c r="DO28" s="276"/>
      <c r="DP28" s="194">
        <v>1455697.5156959028</v>
      </c>
      <c r="DQ28" s="53"/>
      <c r="DR28" s="53">
        <f t="shared" si="36"/>
        <v>47672898.276470892</v>
      </c>
      <c r="DS28" s="277">
        <f t="shared" si="37"/>
        <v>2799.6769013666253</v>
      </c>
      <c r="DU28" s="274">
        <f t="shared" si="38"/>
        <v>2905795.9808755144</v>
      </c>
      <c r="DV28" s="34">
        <f t="shared" si="39"/>
        <v>7.087080223089727E-2</v>
      </c>
      <c r="DW28" s="194">
        <f t="shared" si="40"/>
        <v>170.64810787382632</v>
      </c>
      <c r="DY28" s="50">
        <v>338793.79126000003</v>
      </c>
      <c r="DZ28" s="278">
        <v>670369.37029999995</v>
      </c>
      <c r="EA28" s="52">
        <v>331575.57903999992</v>
      </c>
      <c r="EC28" s="50">
        <f t="shared" si="41"/>
        <v>48004473.85551089</v>
      </c>
      <c r="ED28" s="52">
        <f t="shared" si="42"/>
        <v>4000372.8212925741</v>
      </c>
      <c r="EE28" s="278"/>
      <c r="EF28" s="6">
        <v>61</v>
      </c>
      <c r="EG28" s="6" t="s">
        <v>13</v>
      </c>
      <c r="EH28" s="7">
        <v>17028</v>
      </c>
      <c r="EI28" s="7">
        <v>37109389.71367237</v>
      </c>
      <c r="EJ28" s="7">
        <v>8988612.9314844776</v>
      </c>
      <c r="EK28" s="53">
        <v>941715</v>
      </c>
      <c r="EM28" s="37">
        <f t="shared" si="43"/>
        <v>38051104.71367237</v>
      </c>
      <c r="EN28" s="132"/>
      <c r="EO28" s="61">
        <v>8182783.4871026259</v>
      </c>
      <c r="EP28" s="132"/>
      <c r="EQ28" s="61">
        <v>1455697.5156959028</v>
      </c>
      <c r="ER28" s="134"/>
      <c r="ES28" s="134">
        <f t="shared" si="44"/>
        <v>47689585.716470897</v>
      </c>
      <c r="ET28" s="191">
        <f t="shared" si="45"/>
        <v>2800.6569013666253</v>
      </c>
      <c r="EV28" s="67">
        <f t="shared" si="46"/>
        <v>6688272.2078637406</v>
      </c>
      <c r="EW28" s="34">
        <f t="shared" si="47"/>
        <v>0.16312336448586487</v>
      </c>
      <c r="EX28" s="61">
        <f t="shared" si="48"/>
        <v>392.78084377870215</v>
      </c>
      <c r="EZ28" s="50">
        <v>338793.79126000003</v>
      </c>
      <c r="FA28" s="51">
        <v>670369.37029999995</v>
      </c>
      <c r="FB28" s="52">
        <v>331575.57903999992</v>
      </c>
      <c r="FD28" s="50">
        <f t="shared" si="49"/>
        <v>48021161.295510896</v>
      </c>
      <c r="FE28" s="52">
        <f t="shared" si="50"/>
        <v>4001763.4412925746</v>
      </c>
      <c r="FF28" s="51"/>
      <c r="FG28" s="6">
        <v>61</v>
      </c>
      <c r="FH28" s="6" t="s">
        <v>13</v>
      </c>
      <c r="FI28" s="7">
        <v>17028</v>
      </c>
      <c r="FJ28" s="7">
        <v>34835501.488413654</v>
      </c>
      <c r="FK28" s="7">
        <v>8988612.9314844776</v>
      </c>
      <c r="FL28" s="53">
        <v>933750</v>
      </c>
      <c r="FN28" s="37">
        <f t="shared" si="51"/>
        <v>35769251.488413654</v>
      </c>
      <c r="FO28" s="132"/>
      <c r="FP28" s="61">
        <v>8182783.4871026259</v>
      </c>
      <c r="FQ28" s="132"/>
      <c r="FR28" s="61">
        <v>1455697.5156959028</v>
      </c>
      <c r="FS28" s="134"/>
      <c r="FT28" s="134">
        <f t="shared" si="52"/>
        <v>45407732.491212182</v>
      </c>
      <c r="FU28" s="191">
        <f t="shared" si="53"/>
        <v>2666.6509567308071</v>
      </c>
      <c r="FW28" s="67">
        <f t="shared" si="54"/>
        <v>4406418.9826050252</v>
      </c>
      <c r="FX28" s="34">
        <f t="shared" si="55"/>
        <v>0.10747019072157316</v>
      </c>
      <c r="FY28" s="61">
        <f t="shared" si="56"/>
        <v>258.77489914288378</v>
      </c>
      <c r="GA28" s="50">
        <v>338793.79126000003</v>
      </c>
      <c r="GB28" s="51">
        <v>670369.37029999995</v>
      </c>
      <c r="GC28" s="52">
        <f t="shared" si="57"/>
        <v>331575.57903999992</v>
      </c>
      <c r="GE28" s="50">
        <f t="shared" si="58"/>
        <v>45739308.07025218</v>
      </c>
      <c r="GF28" s="52">
        <f t="shared" si="59"/>
        <v>3811609.0058543482</v>
      </c>
      <c r="GG28" s="51"/>
      <c r="GH28" s="6">
        <v>61</v>
      </c>
      <c r="GI28" s="6" t="s">
        <v>13</v>
      </c>
      <c r="GJ28" s="7">
        <v>17028</v>
      </c>
      <c r="GK28" s="7">
        <v>34835501.488413654</v>
      </c>
      <c r="GL28" s="7">
        <v>8988612.9314844776</v>
      </c>
      <c r="GM28" s="53">
        <v>933750</v>
      </c>
      <c r="GO28" s="37">
        <f t="shared" si="60"/>
        <v>35769251.488413654</v>
      </c>
      <c r="GP28" s="132"/>
      <c r="GQ28" s="61">
        <v>8182783.4871026259</v>
      </c>
      <c r="GR28" s="134"/>
      <c r="GS28" s="134">
        <f t="shared" si="61"/>
        <v>43952034.975516282</v>
      </c>
      <c r="GT28" s="191">
        <f t="shared" si="62"/>
        <v>2581.1624956258092</v>
      </c>
      <c r="GV28" s="67">
        <f t="shared" si="63"/>
        <v>2950721.4669091254</v>
      </c>
      <c r="GW28" s="34">
        <f t="shared" si="64"/>
        <v>7.1966510689705054E-2</v>
      </c>
      <c r="GX28" s="61">
        <f t="shared" si="65"/>
        <v>173.28643803788614</v>
      </c>
      <c r="GZ28" s="50">
        <v>338793.79126000003</v>
      </c>
      <c r="HA28" s="51">
        <v>670369.37029999995</v>
      </c>
      <c r="HB28" s="52">
        <f t="shared" si="66"/>
        <v>331575.57903999992</v>
      </c>
      <c r="HD28" s="50">
        <f t="shared" si="67"/>
        <v>44283610.55455628</v>
      </c>
      <c r="HE28" s="52">
        <f t="shared" si="68"/>
        <v>3690300.8795463569</v>
      </c>
      <c r="HF28" s="51"/>
      <c r="HG28" s="6">
        <v>61</v>
      </c>
      <c r="HH28" s="6" t="s">
        <v>13</v>
      </c>
      <c r="HI28" s="7">
        <v>17028</v>
      </c>
      <c r="HJ28" s="7">
        <v>34835501.488413654</v>
      </c>
      <c r="HK28" s="7">
        <v>8988612.9314844776</v>
      </c>
      <c r="HL28" s="53">
        <v>843754</v>
      </c>
      <c r="HN28" s="37">
        <f t="shared" si="69"/>
        <v>35679255.488413654</v>
      </c>
      <c r="HO28" s="132"/>
      <c r="HP28" s="61">
        <v>8182783.4871026259</v>
      </c>
      <c r="HQ28" s="134"/>
      <c r="HR28" s="61">
        <f t="shared" si="70"/>
        <v>43862038.975516282</v>
      </c>
      <c r="HT28" s="67">
        <f t="shared" si="71"/>
        <v>2860725.4669091254</v>
      </c>
      <c r="HU28" s="34">
        <f t="shared" si="72"/>
        <v>6.977155661875542E-2</v>
      </c>
      <c r="HV28" s="61">
        <f t="shared" si="73"/>
        <v>168.00126068294136</v>
      </c>
      <c r="HX28" s="50">
        <v>332983.18199999997</v>
      </c>
      <c r="HY28" s="51">
        <v>672360.71</v>
      </c>
      <c r="HZ28" s="52">
        <f t="shared" si="74"/>
        <v>339377.52799999999</v>
      </c>
      <c r="IB28" s="70">
        <f t="shared" si="75"/>
        <v>44201416.503516279</v>
      </c>
      <c r="IC28" s="51"/>
      <c r="ID28" s="6">
        <v>61</v>
      </c>
      <c r="IE28" s="6" t="s">
        <v>13</v>
      </c>
      <c r="IF28" s="7">
        <v>17028</v>
      </c>
      <c r="IG28" s="7">
        <v>34762220.325172514</v>
      </c>
      <c r="IH28" s="7">
        <v>8989025.3714844789</v>
      </c>
      <c r="II28" s="53">
        <v>843754</v>
      </c>
      <c r="IK28" s="37">
        <f t="shared" si="76"/>
        <v>35605974.325172514</v>
      </c>
      <c r="IL28" s="132"/>
      <c r="IM28" s="61">
        <v>8224537.11965732</v>
      </c>
      <c r="IN28" s="134"/>
      <c r="IO28" s="61">
        <f t="shared" si="77"/>
        <v>43830511.444829836</v>
      </c>
      <c r="IQ28" s="67">
        <f t="shared" si="78"/>
        <v>2829197.9362226799</v>
      </c>
      <c r="IR28" s="34">
        <f t="shared" si="79"/>
        <v>6.9002617090029653E-2</v>
      </c>
      <c r="IS28" s="61">
        <f t="shared" si="80"/>
        <v>166.14974960198967</v>
      </c>
      <c r="IU28" s="50">
        <v>332983.18199999997</v>
      </c>
      <c r="IV28" s="51">
        <v>672360.71</v>
      </c>
      <c r="IW28" s="52">
        <f t="shared" si="81"/>
        <v>339377.52799999999</v>
      </c>
      <c r="IY28" s="70">
        <f t="shared" si="82"/>
        <v>44169888.972829834</v>
      </c>
      <c r="IZ28" s="51"/>
      <c r="JA28" s="6">
        <v>61</v>
      </c>
      <c r="JB28" s="6" t="s">
        <v>13</v>
      </c>
      <c r="JC28" s="7">
        <v>17028</v>
      </c>
      <c r="JD28" s="7">
        <v>34764582.402500615</v>
      </c>
      <c r="JE28" s="7">
        <v>9004953.1011506841</v>
      </c>
      <c r="JF28" s="53">
        <v>843754</v>
      </c>
      <c r="JH28" s="37">
        <f t="shared" si="83"/>
        <v>35608336.402500615</v>
      </c>
      <c r="JI28" s="132"/>
      <c r="JJ28" s="61">
        <v>8224537.11965732</v>
      </c>
      <c r="JK28" s="134"/>
      <c r="JL28" s="61">
        <f t="shared" si="84"/>
        <v>43832873.522157937</v>
      </c>
      <c r="JN28" s="67">
        <f t="shared" si="85"/>
        <v>2831560.0135507807</v>
      </c>
      <c r="JO28" s="34">
        <f t="shared" si="86"/>
        <v>6.9060226886545201E-2</v>
      </c>
      <c r="JP28" s="61">
        <f t="shared" si="87"/>
        <v>166.28846685170194</v>
      </c>
      <c r="JR28" s="50">
        <v>332983.18199999997</v>
      </c>
      <c r="JS28" s="51">
        <v>672360.71</v>
      </c>
      <c r="JT28" s="52">
        <f t="shared" si="88"/>
        <v>339377.52799999999</v>
      </c>
      <c r="JV28" s="70">
        <f t="shared" si="89"/>
        <v>44172251.050157934</v>
      </c>
      <c r="JW28" s="51"/>
      <c r="JX28" s="6">
        <v>61</v>
      </c>
      <c r="JY28" s="6" t="s">
        <v>13</v>
      </c>
      <c r="JZ28" s="7">
        <v>17028</v>
      </c>
      <c r="KA28" s="7">
        <v>34753948.244889721</v>
      </c>
      <c r="KB28" s="7">
        <v>9004953.1011506841</v>
      </c>
      <c r="KC28" s="53">
        <v>843754</v>
      </c>
      <c r="KE28" s="37">
        <f t="shared" si="90"/>
        <v>35597702.244889721</v>
      </c>
      <c r="KF28" s="132"/>
      <c r="KG28" s="61">
        <v>8224537.11965732</v>
      </c>
      <c r="KH28" s="134"/>
      <c r="KI28" s="61">
        <f t="shared" si="91"/>
        <v>43822239.364547044</v>
      </c>
      <c r="KK28" s="67">
        <f t="shared" si="92"/>
        <v>2820925.8559398875</v>
      </c>
      <c r="KL28" s="34">
        <f t="shared" si="93"/>
        <v>6.8800865497826255E-2</v>
      </c>
      <c r="KM28" s="61">
        <f t="shared" si="94"/>
        <v>165.66395677354285</v>
      </c>
      <c r="KO28" s="50">
        <v>332983.18199999997</v>
      </c>
      <c r="KP28" s="51">
        <v>672360.71</v>
      </c>
      <c r="KQ28" s="52">
        <f t="shared" si="95"/>
        <v>339377.52799999999</v>
      </c>
      <c r="KS28" s="70">
        <f t="shared" si="96"/>
        <v>44161616.892547041</v>
      </c>
      <c r="KT28" s="51"/>
      <c r="KU28" s="6">
        <v>61</v>
      </c>
      <c r="KV28" s="6" t="s">
        <v>13</v>
      </c>
      <c r="KW28" s="7">
        <v>17028</v>
      </c>
      <c r="KX28" s="7">
        <v>34845769.51340872</v>
      </c>
      <c r="KY28" s="7">
        <v>8993241.2395026945</v>
      </c>
      <c r="KZ28" s="53">
        <v>843754</v>
      </c>
      <c r="LB28" s="37">
        <f t="shared" si="97"/>
        <v>35689523.51340872</v>
      </c>
      <c r="LC28" s="132"/>
      <c r="LD28" s="61">
        <v>8292147.7537246654</v>
      </c>
      <c r="LE28" s="134"/>
      <c r="LF28" s="61">
        <f t="shared" si="98"/>
        <v>43981671.267133385</v>
      </c>
      <c r="LH28" s="67">
        <f t="shared" si="99"/>
        <v>2980357.7585262284</v>
      </c>
      <c r="LI28" s="34">
        <f t="shared" si="100"/>
        <v>7.2689323913990703E-2</v>
      </c>
      <c r="LJ28" s="61">
        <f t="shared" si="101"/>
        <v>175.02688269475149</v>
      </c>
      <c r="LL28" s="50">
        <v>332983.18199999997</v>
      </c>
      <c r="LM28" s="51">
        <v>672360.71</v>
      </c>
      <c r="LN28" s="52">
        <f t="shared" si="102"/>
        <v>339377.52799999999</v>
      </c>
      <c r="LP28" s="70">
        <f t="shared" si="103"/>
        <v>44321048.795133382</v>
      </c>
      <c r="LQ28" s="51"/>
      <c r="LR28" s="6">
        <v>61</v>
      </c>
      <c r="LS28" s="6" t="s">
        <v>13</v>
      </c>
      <c r="LT28" s="7">
        <v>17028</v>
      </c>
      <c r="LU28" s="7">
        <v>35631200.541870713</v>
      </c>
      <c r="LV28" s="7">
        <v>8993241.2395026945</v>
      </c>
      <c r="LW28" s="53">
        <v>843754</v>
      </c>
      <c r="LY28" s="37">
        <v>36474954.541870713</v>
      </c>
      <c r="LZ28" s="132"/>
      <c r="MA28" s="61">
        <v>8292147.7537246654</v>
      </c>
      <c r="MB28" s="134"/>
      <c r="MC28" s="61">
        <v>44767102.295595378</v>
      </c>
      <c r="ME28" s="67">
        <v>4508524.4869882241</v>
      </c>
      <c r="MF28" s="34">
        <v>0.11198916435702595</v>
      </c>
      <c r="MG28" s="61">
        <v>264.77122897511299</v>
      </c>
      <c r="MI28" s="50">
        <v>332983.18199999997</v>
      </c>
      <c r="MJ28" s="51">
        <v>672360.71</v>
      </c>
      <c r="MK28" s="52">
        <v>339377.52799999999</v>
      </c>
      <c r="MM28" s="70">
        <v>45106479.823595375</v>
      </c>
      <c r="MN28" s="51"/>
      <c r="MO28" s="6">
        <v>61</v>
      </c>
      <c r="MP28" s="6" t="s">
        <v>13</v>
      </c>
      <c r="MQ28" s="7">
        <v>17028</v>
      </c>
      <c r="MR28" s="7">
        <v>35625986.966865838</v>
      </c>
      <c r="MS28" s="7">
        <v>8993363.0670215283</v>
      </c>
      <c r="MT28" s="53">
        <v>843754</v>
      </c>
      <c r="MV28" s="37">
        <v>36469740.966865838</v>
      </c>
      <c r="MW28" s="132"/>
      <c r="MX28" s="134">
        <v>8292147.7537246654</v>
      </c>
      <c r="MZ28" s="67">
        <v>4503310.9119833484</v>
      </c>
      <c r="NA28" s="34">
        <v>0.11185966214187912</v>
      </c>
      <c r="NB28" s="61">
        <v>264.46505238333032</v>
      </c>
      <c r="ND28" s="6">
        <v>61</v>
      </c>
      <c r="NE28" s="6" t="s">
        <v>13</v>
      </c>
      <c r="NF28" s="7">
        <v>17028</v>
      </c>
      <c r="NG28" s="7">
        <v>43489057.909423172</v>
      </c>
      <c r="NH28" s="7">
        <v>9020241.224738393</v>
      </c>
      <c r="NI28" s="53">
        <v>843754</v>
      </c>
      <c r="NK28" s="37">
        <f t="shared" si="104"/>
        <v>44332811.909423172</v>
      </c>
      <c r="NM28" s="67">
        <f t="shared" si="105"/>
        <v>3331498.4008160159</v>
      </c>
      <c r="NN28" s="34">
        <f t="shared" si="106"/>
        <v>8.1253455456168605E-2</v>
      </c>
      <c r="NO28" s="61">
        <f t="shared" si="107"/>
        <v>195.64824998919519</v>
      </c>
      <c r="NQ28" s="50">
        <v>337713.538458</v>
      </c>
      <c r="NR28" s="51">
        <v>579494.92599999998</v>
      </c>
      <c r="NS28" s="52">
        <f t="shared" si="108"/>
        <v>241781.38754199998</v>
      </c>
      <c r="NU28" s="70">
        <f t="shared" si="109"/>
        <v>44574593.296965174</v>
      </c>
      <c r="NV28" s="51"/>
      <c r="NW28" s="125">
        <v>5</v>
      </c>
      <c r="NX28" s="51"/>
      <c r="NY28" s="106" t="s">
        <v>13</v>
      </c>
      <c r="NZ28" s="88">
        <v>17185</v>
      </c>
      <c r="OA28" s="88">
        <v>40157559.508607157</v>
      </c>
      <c r="OB28" s="88">
        <v>8528618.0117161795</v>
      </c>
      <c r="OC28" s="88">
        <v>843754</v>
      </c>
      <c r="OE28" s="97">
        <f t="shared" si="110"/>
        <v>41001313.508607157</v>
      </c>
      <c r="OG28" s="88">
        <v>241781.38754199998</v>
      </c>
      <c r="OI28" s="97">
        <f t="shared" si="111"/>
        <v>41243094.896149158</v>
      </c>
      <c r="OK28" s="110">
        <v>61</v>
      </c>
      <c r="OL28" s="53"/>
    </row>
    <row r="29" spans="1:402" x14ac:dyDescent="0.25">
      <c r="A29" s="12">
        <v>69</v>
      </c>
      <c r="B29" s="12" t="s">
        <v>14</v>
      </c>
      <c r="C29" s="352">
        <v>7147</v>
      </c>
      <c r="D29" s="352">
        <v>22326778.019664526</v>
      </c>
      <c r="E29" s="352">
        <v>6702918.1357233115</v>
      </c>
      <c r="F29" s="353">
        <v>510682</v>
      </c>
      <c r="H29" s="354">
        <f t="shared" si="112"/>
        <v>22837460.019664526</v>
      </c>
      <c r="I29" s="355"/>
      <c r="J29" s="315">
        <v>3732889.2543386784</v>
      </c>
      <c r="K29" s="355"/>
      <c r="L29" s="315">
        <v>115405.31050244819</v>
      </c>
      <c r="M29" s="356"/>
      <c r="N29" s="356">
        <f t="shared" si="113"/>
        <v>26685754.584505651</v>
      </c>
      <c r="O29" s="357">
        <f t="shared" si="11"/>
        <v>3733.8400146223103</v>
      </c>
      <c r="Q29" s="67">
        <f t="shared" si="114"/>
        <v>26685685.584505651</v>
      </c>
      <c r="R29" s="34">
        <f t="shared" si="115"/>
        <v>0.14304247960241745</v>
      </c>
      <c r="S29" s="61">
        <f t="shared" si="12"/>
        <v>3733.8303602218625</v>
      </c>
      <c r="U29" s="50"/>
      <c r="V29" s="51"/>
      <c r="W29" s="52">
        <v>285234.92846000008</v>
      </c>
      <c r="Y29" s="50">
        <f t="shared" si="116"/>
        <v>26970989.512965649</v>
      </c>
      <c r="Z29" s="52">
        <f t="shared" si="13"/>
        <v>2247582.4594138041</v>
      </c>
      <c r="AA29" s="51"/>
      <c r="AB29" s="6">
        <v>69</v>
      </c>
      <c r="AC29" s="6" t="s">
        <v>14</v>
      </c>
      <c r="AD29" s="7">
        <v>7147</v>
      </c>
      <c r="AE29" s="304">
        <v>22326778.019664526</v>
      </c>
      <c r="AF29" s="7">
        <v>6702918.1357233115</v>
      </c>
      <c r="AG29" s="53">
        <v>538034</v>
      </c>
      <c r="AI29" s="37">
        <f t="shared" si="117"/>
        <v>22864812.019664526</v>
      </c>
      <c r="AJ29" s="132"/>
      <c r="AK29" s="61">
        <v>3732889.2543386784</v>
      </c>
      <c r="AL29" s="132"/>
      <c r="AM29" s="312">
        <v>117099.54405787296</v>
      </c>
      <c r="AN29" s="134"/>
      <c r="AO29" s="134">
        <f t="shared" si="118"/>
        <v>26714800.818061076</v>
      </c>
      <c r="AP29" s="191">
        <f t="shared" si="14"/>
        <v>3737.9041301330735</v>
      </c>
      <c r="AR29" s="67">
        <f t="shared" si="119"/>
        <v>3368611.9749415368</v>
      </c>
      <c r="AS29" s="34">
        <f t="shared" si="15"/>
        <v>0.14428958823119928</v>
      </c>
      <c r="AT29" s="61">
        <f t="shared" si="16"/>
        <v>471.33230375563687</v>
      </c>
      <c r="AV29" s="50"/>
      <c r="AW29" s="51"/>
      <c r="AX29" s="52">
        <v>285234.92846000008</v>
      </c>
      <c r="AZ29" s="50">
        <f t="shared" si="17"/>
        <v>27000035.746521078</v>
      </c>
      <c r="BA29" s="52">
        <f t="shared" si="18"/>
        <v>2250002.9788767565</v>
      </c>
      <c r="BB29" s="51"/>
      <c r="BC29" s="6">
        <v>69</v>
      </c>
      <c r="BD29" s="6" t="s">
        <v>14</v>
      </c>
      <c r="BE29" s="7">
        <v>7147</v>
      </c>
      <c r="BF29" s="304">
        <v>21880681.572834708</v>
      </c>
      <c r="BG29" s="7">
        <v>6702918.1357233115</v>
      </c>
      <c r="BH29" s="53">
        <v>538034</v>
      </c>
      <c r="BJ29" s="37">
        <f t="shared" si="19"/>
        <v>22418715.572834708</v>
      </c>
      <c r="BK29" s="132"/>
      <c r="BL29" s="61">
        <v>3732889.2543386784</v>
      </c>
      <c r="BM29" s="132"/>
      <c r="BN29" s="312">
        <v>117099.54405787296</v>
      </c>
      <c r="BO29" s="134"/>
      <c r="BP29" s="134">
        <f t="shared" si="20"/>
        <v>26268704.371231258</v>
      </c>
      <c r="BQ29" s="191">
        <f t="shared" si="21"/>
        <v>3675.4868296112018</v>
      </c>
      <c r="BS29" s="67">
        <f t="shared" si="22"/>
        <v>2922515.5281117186</v>
      </c>
      <c r="BT29" s="34">
        <f t="shared" si="23"/>
        <v>0.12518169658226791</v>
      </c>
      <c r="BU29" s="61">
        <f t="shared" si="24"/>
        <v>408.91500323376499</v>
      </c>
      <c r="BW29" s="50"/>
      <c r="BX29" s="51"/>
      <c r="BY29" s="52">
        <v>285234.92846000008</v>
      </c>
      <c r="CA29" s="50">
        <f t="shared" si="25"/>
        <v>26553939.29969126</v>
      </c>
      <c r="CB29" s="52">
        <f t="shared" si="26"/>
        <v>2212828.2749742717</v>
      </c>
      <c r="CC29" s="51"/>
      <c r="CD29" s="6">
        <v>69</v>
      </c>
      <c r="CE29" s="6" t="s">
        <v>14</v>
      </c>
      <c r="CF29" s="7">
        <v>7147</v>
      </c>
      <c r="CG29" s="7">
        <v>21496156.064682215</v>
      </c>
      <c r="CH29" s="7">
        <v>6702918.1357233115</v>
      </c>
      <c r="CI29" s="53">
        <v>538034</v>
      </c>
      <c r="CK29" s="37">
        <f t="shared" si="27"/>
        <v>22034190.064682215</v>
      </c>
      <c r="CL29" s="132"/>
      <c r="CM29" s="61">
        <v>3732889.2543386784</v>
      </c>
      <c r="CN29" s="132"/>
      <c r="CO29" s="61">
        <v>121208.3</v>
      </c>
      <c r="CP29" s="134"/>
      <c r="CQ29" s="134">
        <f t="shared" si="28"/>
        <v>25888287.619020894</v>
      </c>
      <c r="CR29" s="191">
        <f t="shared" si="29"/>
        <v>3622.2593562363081</v>
      </c>
      <c r="CT29" s="67">
        <f t="shared" si="30"/>
        <v>2542098.7759013548</v>
      </c>
      <c r="CU29" s="34">
        <f t="shared" si="31"/>
        <v>0.10888709900290849</v>
      </c>
      <c r="CV29" s="61">
        <f t="shared" si="32"/>
        <v>355.68752985887153</v>
      </c>
      <c r="CX29" s="50"/>
      <c r="CY29" s="51"/>
      <c r="CZ29" s="52">
        <v>285234.92846000008</v>
      </c>
      <c r="DB29" s="50">
        <f t="shared" si="33"/>
        <v>26173522.547480896</v>
      </c>
      <c r="DC29" s="52">
        <f t="shared" si="34"/>
        <v>2181126.8789567412</v>
      </c>
      <c r="DD29" s="51"/>
      <c r="DE29" s="6">
        <v>69</v>
      </c>
      <c r="DF29" s="6" t="s">
        <v>14</v>
      </c>
      <c r="DG29" s="7">
        <v>7147</v>
      </c>
      <c r="DH29" s="7">
        <v>21396878.078015558</v>
      </c>
      <c r="DI29" s="7">
        <v>6702918.1357233115</v>
      </c>
      <c r="DJ29" s="53">
        <v>538034</v>
      </c>
      <c r="DL29" s="275">
        <f t="shared" si="35"/>
        <v>21934912.078015558</v>
      </c>
      <c r="DM29" s="276"/>
      <c r="DN29" s="194">
        <v>3732889.2543386784</v>
      </c>
      <c r="DO29" s="276"/>
      <c r="DP29" s="194">
        <v>561872.37187019014</v>
      </c>
      <c r="DQ29" s="53"/>
      <c r="DR29" s="53">
        <f t="shared" si="36"/>
        <v>26229673.704224426</v>
      </c>
      <c r="DS29" s="277">
        <f t="shared" si="37"/>
        <v>3670.0257036832832</v>
      </c>
      <c r="DU29" s="274">
        <f t="shared" si="38"/>
        <v>1335527.5548885539</v>
      </c>
      <c r="DV29" s="34">
        <f t="shared" si="39"/>
        <v>5.7205377882572607E-2</v>
      </c>
      <c r="DW29" s="194">
        <f t="shared" si="40"/>
        <v>186.86547570848663</v>
      </c>
      <c r="DY29" s="50">
        <v>66907.797640000004</v>
      </c>
      <c r="DZ29" s="278">
        <v>352142.72610000009</v>
      </c>
      <c r="EA29" s="52">
        <v>285234.92846000008</v>
      </c>
      <c r="EC29" s="50">
        <f t="shared" si="41"/>
        <v>26514908.632684425</v>
      </c>
      <c r="ED29" s="52">
        <f t="shared" si="42"/>
        <v>2209575.7193903686</v>
      </c>
      <c r="EE29" s="278"/>
      <c r="EF29" s="6">
        <v>69</v>
      </c>
      <c r="EG29" s="6" t="s">
        <v>14</v>
      </c>
      <c r="EH29" s="7">
        <v>7147</v>
      </c>
      <c r="EI29" s="7">
        <v>21403882.138015557</v>
      </c>
      <c r="EJ29" s="7">
        <v>6702918.1357233115</v>
      </c>
      <c r="EK29" s="53">
        <v>538034</v>
      </c>
      <c r="EM29" s="37">
        <f t="shared" si="43"/>
        <v>21941916.138015557</v>
      </c>
      <c r="EN29" s="132"/>
      <c r="EO29" s="61">
        <v>3732889.2543386784</v>
      </c>
      <c r="EP29" s="132"/>
      <c r="EQ29" s="61">
        <v>561872.37187019014</v>
      </c>
      <c r="ER29" s="134"/>
      <c r="ES29" s="134">
        <f t="shared" si="44"/>
        <v>26236677.764224425</v>
      </c>
      <c r="ET29" s="191">
        <f t="shared" si="45"/>
        <v>3671.0057036832832</v>
      </c>
      <c r="EV29" s="67">
        <f t="shared" si="46"/>
        <v>2890488.9211048856</v>
      </c>
      <c r="EW29" s="34">
        <f t="shared" si="47"/>
        <v>0.12380988351153317</v>
      </c>
      <c r="EX29" s="61">
        <f t="shared" si="48"/>
        <v>404.43387730584658</v>
      </c>
      <c r="EZ29" s="50">
        <v>66907.797640000004</v>
      </c>
      <c r="FA29" s="51">
        <v>352142.72610000009</v>
      </c>
      <c r="FB29" s="52">
        <v>285234.92846000008</v>
      </c>
      <c r="FD29" s="50">
        <f t="shared" si="49"/>
        <v>26521912.692684427</v>
      </c>
      <c r="FE29" s="52">
        <f t="shared" si="50"/>
        <v>2210159.3910570354</v>
      </c>
      <c r="FF29" s="51"/>
      <c r="FG29" s="6">
        <v>69</v>
      </c>
      <c r="FH29" s="6" t="s">
        <v>14</v>
      </c>
      <c r="FI29" s="7">
        <v>7147</v>
      </c>
      <c r="FJ29" s="7">
        <v>20458118.725195378</v>
      </c>
      <c r="FK29" s="7">
        <v>6702918.1357233115</v>
      </c>
      <c r="FL29" s="53">
        <v>538034</v>
      </c>
      <c r="FN29" s="37">
        <f t="shared" si="51"/>
        <v>20996152.725195378</v>
      </c>
      <c r="FO29" s="132"/>
      <c r="FP29" s="61">
        <v>3732889.2543386784</v>
      </c>
      <c r="FQ29" s="132"/>
      <c r="FR29" s="61">
        <v>561872.37187019014</v>
      </c>
      <c r="FS29" s="134"/>
      <c r="FT29" s="134">
        <f t="shared" si="52"/>
        <v>25290914.351404246</v>
      </c>
      <c r="FU29" s="191">
        <f t="shared" si="53"/>
        <v>3538.6755773617247</v>
      </c>
      <c r="FW29" s="67">
        <f t="shared" si="54"/>
        <v>1944725.5082847066</v>
      </c>
      <c r="FX29" s="34">
        <f t="shared" si="55"/>
        <v>8.3299485040267948E-2</v>
      </c>
      <c r="FY29" s="61">
        <f t="shared" si="56"/>
        <v>272.10375098428801</v>
      </c>
      <c r="GA29" s="50">
        <v>66907.797640000004</v>
      </c>
      <c r="GB29" s="51">
        <v>352142.72610000009</v>
      </c>
      <c r="GC29" s="52">
        <f t="shared" si="57"/>
        <v>285234.92846000008</v>
      </c>
      <c r="GE29" s="50">
        <f t="shared" si="58"/>
        <v>25576149.279864244</v>
      </c>
      <c r="GF29" s="52">
        <f t="shared" si="59"/>
        <v>2131345.7733220202</v>
      </c>
      <c r="GG29" s="51"/>
      <c r="GH29" s="6">
        <v>69</v>
      </c>
      <c r="GI29" s="6" t="s">
        <v>14</v>
      </c>
      <c r="GJ29" s="7">
        <v>7147</v>
      </c>
      <c r="GK29" s="7">
        <v>20458118.725195378</v>
      </c>
      <c r="GL29" s="7">
        <v>6702918.1357233115</v>
      </c>
      <c r="GM29" s="53">
        <v>538034</v>
      </c>
      <c r="GO29" s="37">
        <f t="shared" si="60"/>
        <v>20996152.725195378</v>
      </c>
      <c r="GP29" s="132"/>
      <c r="GQ29" s="61">
        <v>3732889.2543386784</v>
      </c>
      <c r="GR29" s="134"/>
      <c r="GS29" s="134">
        <f t="shared" si="61"/>
        <v>24729041.979534056</v>
      </c>
      <c r="GT29" s="191">
        <f t="shared" si="62"/>
        <v>3460.0590428898918</v>
      </c>
      <c r="GV29" s="67">
        <f t="shared" si="63"/>
        <v>1382853.1364145167</v>
      </c>
      <c r="GW29" s="34">
        <f t="shared" si="64"/>
        <v>5.9232500246911332E-2</v>
      </c>
      <c r="GX29" s="61">
        <f t="shared" si="65"/>
        <v>193.48721651245512</v>
      </c>
      <c r="GZ29" s="50">
        <v>66907.797640000004</v>
      </c>
      <c r="HA29" s="51">
        <v>352142.72610000009</v>
      </c>
      <c r="HB29" s="52">
        <f t="shared" si="66"/>
        <v>285234.92846000008</v>
      </c>
      <c r="HD29" s="50">
        <f t="shared" si="67"/>
        <v>25014276.907994054</v>
      </c>
      <c r="HE29" s="52">
        <f t="shared" si="68"/>
        <v>2084523.0756661713</v>
      </c>
      <c r="HF29" s="51"/>
      <c r="HG29" s="6">
        <v>69</v>
      </c>
      <c r="HH29" s="6" t="s">
        <v>14</v>
      </c>
      <c r="HI29" s="7">
        <v>7147</v>
      </c>
      <c r="HJ29" s="7">
        <v>20458118.725195378</v>
      </c>
      <c r="HK29" s="7">
        <v>6702918.1357233115</v>
      </c>
      <c r="HL29" s="53">
        <v>497885</v>
      </c>
      <c r="HN29" s="37">
        <f t="shared" si="69"/>
        <v>20956003.725195378</v>
      </c>
      <c r="HO29" s="132"/>
      <c r="HP29" s="61">
        <v>3732889.2543386784</v>
      </c>
      <c r="HQ29" s="134"/>
      <c r="HR29" s="61">
        <f t="shared" si="70"/>
        <v>24688892.979534056</v>
      </c>
      <c r="HT29" s="67">
        <f t="shared" si="71"/>
        <v>1342704.1364145167</v>
      </c>
      <c r="HU29" s="34">
        <f t="shared" si="72"/>
        <v>5.7512776300969189E-2</v>
      </c>
      <c r="HV29" s="61">
        <f t="shared" si="73"/>
        <v>187.86961472149386</v>
      </c>
      <c r="HX29" s="50">
        <v>67106.547999999995</v>
      </c>
      <c r="HY29" s="51">
        <v>353188.77000000008</v>
      </c>
      <c r="HZ29" s="52">
        <f t="shared" si="74"/>
        <v>286082.22200000007</v>
      </c>
      <c r="IB29" s="70">
        <f t="shared" si="75"/>
        <v>24974975.201534055</v>
      </c>
      <c r="IC29" s="51"/>
      <c r="ID29" s="6">
        <v>69</v>
      </c>
      <c r="IE29" s="6" t="s">
        <v>14</v>
      </c>
      <c r="IF29" s="7">
        <v>7147</v>
      </c>
      <c r="IG29" s="7">
        <v>20464991.884862904</v>
      </c>
      <c r="IH29" s="7">
        <v>6703092.1597233126</v>
      </c>
      <c r="II29" s="53">
        <v>497885</v>
      </c>
      <c r="IK29" s="37">
        <f t="shared" si="76"/>
        <v>20962876.884862904</v>
      </c>
      <c r="IL29" s="132"/>
      <c r="IM29" s="61">
        <v>3708228.3680421053</v>
      </c>
      <c r="IN29" s="134"/>
      <c r="IO29" s="61">
        <f t="shared" si="77"/>
        <v>24671105.252905007</v>
      </c>
      <c r="IQ29" s="67">
        <f t="shared" si="78"/>
        <v>1324916.4097854681</v>
      </c>
      <c r="IR29" s="34">
        <f t="shared" si="79"/>
        <v>5.675086493511082E-2</v>
      </c>
      <c r="IS29" s="61">
        <f t="shared" si="80"/>
        <v>185.38077651958417</v>
      </c>
      <c r="IU29" s="50">
        <v>67106.547999999995</v>
      </c>
      <c r="IV29" s="51">
        <v>353188.77000000008</v>
      </c>
      <c r="IW29" s="52">
        <f t="shared" si="81"/>
        <v>286082.22200000007</v>
      </c>
      <c r="IY29" s="70">
        <f t="shared" si="82"/>
        <v>24957187.474905007</v>
      </c>
      <c r="IZ29" s="51"/>
      <c r="JA29" s="6">
        <v>69</v>
      </c>
      <c r="JB29" s="6" t="s">
        <v>14</v>
      </c>
      <c r="JC29" s="7">
        <v>7147</v>
      </c>
      <c r="JD29" s="7">
        <v>20471995.765072182</v>
      </c>
      <c r="JE29" s="7">
        <v>6714675.6785041159</v>
      </c>
      <c r="JF29" s="53">
        <v>497885</v>
      </c>
      <c r="JH29" s="37">
        <f t="shared" si="83"/>
        <v>20969880.765072182</v>
      </c>
      <c r="JI29" s="132"/>
      <c r="JJ29" s="61">
        <v>3708228.3680421053</v>
      </c>
      <c r="JK29" s="134"/>
      <c r="JL29" s="61">
        <f t="shared" si="84"/>
        <v>24678109.133114286</v>
      </c>
      <c r="JN29" s="67">
        <f t="shared" si="85"/>
        <v>1331920.2899947464</v>
      </c>
      <c r="JO29" s="34">
        <f t="shared" si="86"/>
        <v>5.7050865944112447E-2</v>
      </c>
      <c r="JP29" s="61">
        <f t="shared" si="87"/>
        <v>186.3607513634737</v>
      </c>
      <c r="JR29" s="50">
        <v>67106.547999999995</v>
      </c>
      <c r="JS29" s="51">
        <v>353188.77000000008</v>
      </c>
      <c r="JT29" s="52">
        <f t="shared" si="88"/>
        <v>286082.22200000007</v>
      </c>
      <c r="JV29" s="70">
        <f t="shared" si="89"/>
        <v>24964191.355114285</v>
      </c>
      <c r="JW29" s="51"/>
      <c r="JX29" s="6">
        <v>69</v>
      </c>
      <c r="JY29" s="6" t="s">
        <v>14</v>
      </c>
      <c r="JZ29" s="7">
        <v>7147</v>
      </c>
      <c r="KA29" s="7">
        <v>20238399.927627418</v>
      </c>
      <c r="KB29" s="7">
        <v>6714675.6785041159</v>
      </c>
      <c r="KC29" s="53">
        <v>497885</v>
      </c>
      <c r="KE29" s="37">
        <f t="shared" si="90"/>
        <v>20736284.927627418</v>
      </c>
      <c r="KF29" s="132"/>
      <c r="KG29" s="61">
        <v>3708228.3680421053</v>
      </c>
      <c r="KH29" s="134"/>
      <c r="KI29" s="61">
        <f t="shared" si="91"/>
        <v>24444513.295669522</v>
      </c>
      <c r="KK29" s="67">
        <f t="shared" si="92"/>
        <v>1098324.4525499828</v>
      </c>
      <c r="KL29" s="34">
        <f t="shared" si="93"/>
        <v>4.704512843318643E-2</v>
      </c>
      <c r="KM29" s="61">
        <f t="shared" si="94"/>
        <v>153.67629110815486</v>
      </c>
      <c r="KO29" s="50">
        <v>67106.547999999995</v>
      </c>
      <c r="KP29" s="51">
        <v>353188.77000000008</v>
      </c>
      <c r="KQ29" s="52">
        <f t="shared" si="95"/>
        <v>286082.22200000007</v>
      </c>
      <c r="KS29" s="70">
        <f t="shared" si="96"/>
        <v>24730595.517669521</v>
      </c>
      <c r="KT29" s="51"/>
      <c r="KU29" s="6">
        <v>69</v>
      </c>
      <c r="KV29" s="6" t="s">
        <v>14</v>
      </c>
      <c r="KW29" s="7">
        <v>7147</v>
      </c>
      <c r="KX29" s="7">
        <v>20305313.271336626</v>
      </c>
      <c r="KY29" s="7">
        <v>6723393.4280778235</v>
      </c>
      <c r="KZ29" s="53">
        <v>497885</v>
      </c>
      <c r="LB29" s="37">
        <f t="shared" si="97"/>
        <v>20803198.271336626</v>
      </c>
      <c r="LC29" s="132"/>
      <c r="LD29" s="61">
        <v>3737173.7626251257</v>
      </c>
      <c r="LE29" s="134"/>
      <c r="LF29" s="61">
        <f t="shared" si="98"/>
        <v>24540372.033961751</v>
      </c>
      <c r="LH29" s="67">
        <f t="shared" si="99"/>
        <v>1194183.1908422112</v>
      </c>
      <c r="LI29" s="34">
        <f t="shared" si="100"/>
        <v>5.1151097888688345E-2</v>
      </c>
      <c r="LJ29" s="61">
        <f t="shared" si="101"/>
        <v>167.08873525146373</v>
      </c>
      <c r="LL29" s="50">
        <v>67106.547999999995</v>
      </c>
      <c r="LM29" s="51">
        <v>353188.77000000008</v>
      </c>
      <c r="LN29" s="52">
        <f t="shared" si="102"/>
        <v>286082.22200000007</v>
      </c>
      <c r="LP29" s="70">
        <f t="shared" si="103"/>
        <v>24826454.25596175</v>
      </c>
      <c r="LQ29" s="51"/>
      <c r="LR29" s="6">
        <v>69</v>
      </c>
      <c r="LS29" s="6" t="s">
        <v>14</v>
      </c>
      <c r="LT29" s="7">
        <v>7147</v>
      </c>
      <c r="LU29" s="7">
        <v>20659087.386710748</v>
      </c>
      <c r="LV29" s="7">
        <v>6723393.4280778235</v>
      </c>
      <c r="LW29" s="53">
        <v>497885</v>
      </c>
      <c r="LY29" s="37">
        <v>21156972.386710748</v>
      </c>
      <c r="LZ29" s="132"/>
      <c r="MA29" s="61">
        <v>3737173.7626251257</v>
      </c>
      <c r="MB29" s="134"/>
      <c r="MC29" s="61">
        <v>24894146.149335872</v>
      </c>
      <c r="ME29" s="67">
        <v>1861345.5262163319</v>
      </c>
      <c r="MF29" s="34">
        <v>8.0812818062080419E-2</v>
      </c>
      <c r="MG29" s="61">
        <v>260.43732002467215</v>
      </c>
      <c r="MI29" s="50">
        <v>67106.547999999995</v>
      </c>
      <c r="MJ29" s="51">
        <v>353188.77000000008</v>
      </c>
      <c r="MK29" s="52">
        <v>286082.22200000007</v>
      </c>
      <c r="MM29" s="70">
        <v>25180228.371335872</v>
      </c>
      <c r="MN29" s="51"/>
      <c r="MO29" s="6">
        <v>69</v>
      </c>
      <c r="MP29" s="6" t="s">
        <v>14</v>
      </c>
      <c r="MQ29" s="7">
        <v>7147</v>
      </c>
      <c r="MR29" s="7">
        <v>20663422.862910107</v>
      </c>
      <c r="MS29" s="7">
        <v>6729966.3195148837</v>
      </c>
      <c r="MT29" s="53">
        <v>497885</v>
      </c>
      <c r="MV29" s="37">
        <v>21161307.862910107</v>
      </c>
      <c r="MW29" s="132"/>
      <c r="MX29" s="134">
        <v>3737173.7626251257</v>
      </c>
      <c r="MZ29" s="67">
        <v>1865681.0024156906</v>
      </c>
      <c r="NA29" s="34">
        <v>8.1001048589070992E-2</v>
      </c>
      <c r="NB29" s="61">
        <v>261.04393485598024</v>
      </c>
      <c r="ND29" s="6">
        <v>69</v>
      </c>
      <c r="NE29" s="6" t="s">
        <v>14</v>
      </c>
      <c r="NF29" s="7">
        <v>7147</v>
      </c>
      <c r="NG29" s="7">
        <v>24255530.577306971</v>
      </c>
      <c r="NH29" s="7">
        <v>6788498.2528843079</v>
      </c>
      <c r="NI29" s="53">
        <v>497885</v>
      </c>
      <c r="NK29" s="37">
        <f t="shared" si="104"/>
        <v>24753415.577306971</v>
      </c>
      <c r="NM29" s="67">
        <f t="shared" si="105"/>
        <v>1407226.7341874316</v>
      </c>
      <c r="NN29" s="34">
        <f t="shared" si="106"/>
        <v>6.0276507812201723E-2</v>
      </c>
      <c r="NO29" s="61">
        <f t="shared" si="107"/>
        <v>196.89754221175761</v>
      </c>
      <c r="NQ29" s="50">
        <v>77776.403279999999</v>
      </c>
      <c r="NR29" s="51">
        <v>287833.41370000003</v>
      </c>
      <c r="NS29" s="52">
        <f t="shared" si="108"/>
        <v>210057.01042000004</v>
      </c>
      <c r="NU29" s="70">
        <f t="shared" si="109"/>
        <v>24963472.587726969</v>
      </c>
      <c r="NV29" s="51"/>
      <c r="NW29" s="125">
        <v>17</v>
      </c>
      <c r="NX29" s="51"/>
      <c r="NY29" s="106" t="s">
        <v>14</v>
      </c>
      <c r="NZ29" s="88">
        <v>7251</v>
      </c>
      <c r="OA29" s="88">
        <v>22848303.843119539</v>
      </c>
      <c r="OB29" s="88">
        <v>6461492.2918444481</v>
      </c>
      <c r="OC29" s="88">
        <v>497885</v>
      </c>
      <c r="OE29" s="97">
        <f t="shared" si="110"/>
        <v>23346188.843119539</v>
      </c>
      <c r="OG29" s="88">
        <v>210057.01042000004</v>
      </c>
      <c r="OI29" s="97">
        <f t="shared" si="111"/>
        <v>23556245.853539538</v>
      </c>
      <c r="OK29" s="110">
        <v>69</v>
      </c>
      <c r="OL29" s="53"/>
    </row>
    <row r="30" spans="1:402" x14ac:dyDescent="0.25">
      <c r="A30" s="12">
        <v>71</v>
      </c>
      <c r="B30" s="12" t="s">
        <v>15</v>
      </c>
      <c r="C30" s="352">
        <v>6854</v>
      </c>
      <c r="D30" s="352">
        <v>22900260.043333203</v>
      </c>
      <c r="E30" s="352">
        <v>6991045.4271358978</v>
      </c>
      <c r="F30" s="353">
        <v>160596</v>
      </c>
      <c r="H30" s="354">
        <f t="shared" si="112"/>
        <v>23060856.043333203</v>
      </c>
      <c r="I30" s="355"/>
      <c r="J30" s="315">
        <v>3668630.7887629727</v>
      </c>
      <c r="K30" s="355"/>
      <c r="L30" s="315">
        <v>101293.14024170522</v>
      </c>
      <c r="M30" s="356"/>
      <c r="N30" s="356">
        <f t="shared" si="113"/>
        <v>26830779.972337879</v>
      </c>
      <c r="O30" s="357">
        <f t="shared" si="11"/>
        <v>3914.6162784268863</v>
      </c>
      <c r="Q30" s="67">
        <f t="shared" si="114"/>
        <v>26830708.972337879</v>
      </c>
      <c r="R30" s="34">
        <f t="shared" si="115"/>
        <v>9.2484204018648208E-2</v>
      </c>
      <c r="S30" s="61">
        <f t="shared" si="12"/>
        <v>3914.6059195123839</v>
      </c>
      <c r="U30" s="50"/>
      <c r="V30" s="51"/>
      <c r="W30" s="52">
        <v>46218.308000000019</v>
      </c>
      <c r="Y30" s="50">
        <f t="shared" si="116"/>
        <v>26876998.280337878</v>
      </c>
      <c r="Z30" s="52">
        <f t="shared" si="13"/>
        <v>2239749.8566948231</v>
      </c>
      <c r="AA30" s="51"/>
      <c r="AB30" s="6">
        <v>71</v>
      </c>
      <c r="AC30" s="6" t="s">
        <v>15</v>
      </c>
      <c r="AD30" s="7">
        <v>6854</v>
      </c>
      <c r="AE30" s="304">
        <v>22900260.043333203</v>
      </c>
      <c r="AF30" s="7">
        <v>6991045.4271358978</v>
      </c>
      <c r="AG30" s="53">
        <v>183552</v>
      </c>
      <c r="AI30" s="37">
        <f t="shared" si="117"/>
        <v>23083812.043333203</v>
      </c>
      <c r="AJ30" s="132"/>
      <c r="AK30" s="61">
        <v>3668630.7887629727</v>
      </c>
      <c r="AL30" s="132"/>
      <c r="AM30" s="312">
        <v>102814.47456755811</v>
      </c>
      <c r="AN30" s="134"/>
      <c r="AO30" s="134">
        <f t="shared" si="118"/>
        <v>26855257.306663733</v>
      </c>
      <c r="AP30" s="191">
        <f t="shared" si="14"/>
        <v>3918.1875265047756</v>
      </c>
      <c r="AR30" s="67">
        <f t="shared" si="119"/>
        <v>2295900.8659550585</v>
      </c>
      <c r="AS30" s="34">
        <f t="shared" si="15"/>
        <v>9.3483755223710122E-2</v>
      </c>
      <c r="AT30" s="61">
        <f t="shared" si="16"/>
        <v>334.97240530421044</v>
      </c>
      <c r="AV30" s="50"/>
      <c r="AW30" s="51"/>
      <c r="AX30" s="52">
        <v>46218.308000000019</v>
      </c>
      <c r="AZ30" s="50">
        <f t="shared" si="17"/>
        <v>26901475.614663731</v>
      </c>
      <c r="BA30" s="52">
        <f t="shared" si="18"/>
        <v>2241789.6345553109</v>
      </c>
      <c r="BB30" s="51"/>
      <c r="BC30" s="6">
        <v>71</v>
      </c>
      <c r="BD30" s="6" t="s">
        <v>15</v>
      </c>
      <c r="BE30" s="7">
        <v>6854</v>
      </c>
      <c r="BF30" s="304">
        <v>22484609.895829167</v>
      </c>
      <c r="BG30" s="7">
        <v>6991045.4271358978</v>
      </c>
      <c r="BH30" s="53">
        <v>183552</v>
      </c>
      <c r="BJ30" s="37">
        <f t="shared" si="19"/>
        <v>22668161.895829167</v>
      </c>
      <c r="BK30" s="132"/>
      <c r="BL30" s="61">
        <v>3668630.7887629727</v>
      </c>
      <c r="BM30" s="132"/>
      <c r="BN30" s="312">
        <v>102814.47456755811</v>
      </c>
      <c r="BO30" s="134"/>
      <c r="BP30" s="134">
        <f t="shared" si="20"/>
        <v>26439607.159159698</v>
      </c>
      <c r="BQ30" s="191">
        <f t="shared" si="21"/>
        <v>3857.5440850831192</v>
      </c>
      <c r="BS30" s="67">
        <f t="shared" si="22"/>
        <v>1880250.7184510231</v>
      </c>
      <c r="BT30" s="34">
        <f t="shared" si="23"/>
        <v>7.6559445805932824E-2</v>
      </c>
      <c r="BU30" s="61">
        <f t="shared" si="24"/>
        <v>274.32896388255369</v>
      </c>
      <c r="BW30" s="50"/>
      <c r="BX30" s="51"/>
      <c r="BY30" s="52">
        <v>46218.308000000019</v>
      </c>
      <c r="CA30" s="50">
        <f t="shared" si="25"/>
        <v>26485825.467159696</v>
      </c>
      <c r="CB30" s="52">
        <f t="shared" si="26"/>
        <v>2207152.1222633081</v>
      </c>
      <c r="CC30" s="51"/>
      <c r="CD30" s="6">
        <v>71</v>
      </c>
      <c r="CE30" s="6" t="s">
        <v>15</v>
      </c>
      <c r="CF30" s="7">
        <v>6854</v>
      </c>
      <c r="CG30" s="7">
        <v>22122024.306784667</v>
      </c>
      <c r="CH30" s="7">
        <v>6991045.4271358978</v>
      </c>
      <c r="CI30" s="53">
        <v>183552</v>
      </c>
      <c r="CK30" s="37">
        <f t="shared" si="27"/>
        <v>22305576.306784667</v>
      </c>
      <c r="CL30" s="132"/>
      <c r="CM30" s="61">
        <v>3668630.7887629727</v>
      </c>
      <c r="CN30" s="132"/>
      <c r="CO30" s="61">
        <v>106422</v>
      </c>
      <c r="CP30" s="134"/>
      <c r="CQ30" s="134">
        <f t="shared" si="28"/>
        <v>26080629.095547639</v>
      </c>
      <c r="CR30" s="191">
        <f t="shared" si="29"/>
        <v>3805.1691122771576</v>
      </c>
      <c r="CT30" s="67">
        <f t="shared" si="30"/>
        <v>1521272.6548389643</v>
      </c>
      <c r="CU30" s="34">
        <f t="shared" si="31"/>
        <v>6.1942692126792029E-2</v>
      </c>
      <c r="CV30" s="61">
        <f t="shared" si="32"/>
        <v>221.95399107659242</v>
      </c>
      <c r="CX30" s="50"/>
      <c r="CY30" s="51"/>
      <c r="CZ30" s="52">
        <v>46218.308000000019</v>
      </c>
      <c r="DB30" s="50">
        <f t="shared" si="33"/>
        <v>26126847.403547637</v>
      </c>
      <c r="DC30" s="52">
        <f t="shared" si="34"/>
        <v>2177237.2836289699</v>
      </c>
      <c r="DD30" s="51"/>
      <c r="DE30" s="6">
        <v>71</v>
      </c>
      <c r="DF30" s="6" t="s">
        <v>15</v>
      </c>
      <c r="DG30" s="7">
        <v>6854</v>
      </c>
      <c r="DH30" s="7">
        <v>22026493.253451332</v>
      </c>
      <c r="DI30" s="7">
        <v>6991045.4271358978</v>
      </c>
      <c r="DJ30" s="53">
        <v>183552</v>
      </c>
      <c r="DL30" s="275">
        <f t="shared" si="35"/>
        <v>22210045.253451332</v>
      </c>
      <c r="DM30" s="276"/>
      <c r="DN30" s="194">
        <v>3668630.7887629727</v>
      </c>
      <c r="DO30" s="276"/>
      <c r="DP30" s="194">
        <v>493329.11921035283</v>
      </c>
      <c r="DQ30" s="53"/>
      <c r="DR30" s="53">
        <f t="shared" si="36"/>
        <v>26372005.161424655</v>
      </c>
      <c r="DS30" s="277">
        <f t="shared" si="37"/>
        <v>3847.6809398051728</v>
      </c>
      <c r="DU30" s="274">
        <f t="shared" si="38"/>
        <v>985353.80446534231</v>
      </c>
      <c r="DV30" s="34">
        <f t="shared" si="39"/>
        <v>4.0121320232644878E-2</v>
      </c>
      <c r="DW30" s="194">
        <f t="shared" si="40"/>
        <v>143.76332134014331</v>
      </c>
      <c r="DY30" s="50">
        <v>154967.26800000001</v>
      </c>
      <c r="DZ30" s="278">
        <v>201185.57600000003</v>
      </c>
      <c r="EA30" s="52">
        <v>46218.308000000019</v>
      </c>
      <c r="EC30" s="50">
        <f t="shared" si="41"/>
        <v>26418223.469424654</v>
      </c>
      <c r="ED30" s="52">
        <f t="shared" si="42"/>
        <v>2201518.6224520546</v>
      </c>
      <c r="EE30" s="278"/>
      <c r="EF30" s="6">
        <v>71</v>
      </c>
      <c r="EG30" s="6" t="s">
        <v>15</v>
      </c>
      <c r="EH30" s="7">
        <v>6854</v>
      </c>
      <c r="EI30" s="7">
        <v>22033210.173451334</v>
      </c>
      <c r="EJ30" s="7">
        <v>6991045.4271358978</v>
      </c>
      <c r="EK30" s="53">
        <v>183552</v>
      </c>
      <c r="EM30" s="37">
        <f t="shared" si="43"/>
        <v>22216762.173451334</v>
      </c>
      <c r="EN30" s="132"/>
      <c r="EO30" s="61">
        <v>3668630.7887629727</v>
      </c>
      <c r="EP30" s="132"/>
      <c r="EQ30" s="61">
        <v>493329.11921035283</v>
      </c>
      <c r="ER30" s="134"/>
      <c r="ES30" s="134">
        <f t="shared" si="44"/>
        <v>26378722.081424657</v>
      </c>
      <c r="ET30" s="191">
        <f t="shared" si="45"/>
        <v>3848.6609398051733</v>
      </c>
      <c r="EV30" s="67">
        <f t="shared" si="46"/>
        <v>1819365.6407159828</v>
      </c>
      <c r="EW30" s="34">
        <f t="shared" si="47"/>
        <v>7.408034673499303E-2</v>
      </c>
      <c r="EX30" s="61">
        <f t="shared" si="48"/>
        <v>265.44581860460795</v>
      </c>
      <c r="EZ30" s="50">
        <v>154967.26800000001</v>
      </c>
      <c r="FA30" s="51">
        <v>201185.57600000003</v>
      </c>
      <c r="FB30" s="52">
        <v>46218.308000000019</v>
      </c>
      <c r="FD30" s="50">
        <f t="shared" si="49"/>
        <v>26424940.389424656</v>
      </c>
      <c r="FE30" s="52">
        <f t="shared" si="50"/>
        <v>2202078.3657853878</v>
      </c>
      <c r="FF30" s="51"/>
      <c r="FG30" s="6">
        <v>71</v>
      </c>
      <c r="FH30" s="6" t="s">
        <v>15</v>
      </c>
      <c r="FI30" s="7">
        <v>6854</v>
      </c>
      <c r="FJ30" s="7">
        <v>21138367.69625245</v>
      </c>
      <c r="FK30" s="7">
        <v>6991045.4271358978</v>
      </c>
      <c r="FL30" s="53">
        <v>183552</v>
      </c>
      <c r="FN30" s="37">
        <f t="shared" si="51"/>
        <v>21321919.69625245</v>
      </c>
      <c r="FO30" s="132"/>
      <c r="FP30" s="61">
        <v>3668630.7887629727</v>
      </c>
      <c r="FQ30" s="132"/>
      <c r="FR30" s="61">
        <v>493329.11921035283</v>
      </c>
      <c r="FS30" s="134"/>
      <c r="FT30" s="134">
        <f t="shared" si="52"/>
        <v>25483879.604225773</v>
      </c>
      <c r="FU30" s="191">
        <f t="shared" si="53"/>
        <v>3718.103239601076</v>
      </c>
      <c r="FW30" s="67">
        <f t="shared" si="54"/>
        <v>924523.16351709887</v>
      </c>
      <c r="FX30" s="34">
        <f t="shared" si="55"/>
        <v>3.7644437701333397E-2</v>
      </c>
      <c r="FY30" s="61">
        <f t="shared" si="56"/>
        <v>134.88811840051048</v>
      </c>
      <c r="GA30" s="50">
        <v>154967.26800000001</v>
      </c>
      <c r="GB30" s="51">
        <v>201185.57600000003</v>
      </c>
      <c r="GC30" s="52">
        <f t="shared" si="57"/>
        <v>46218.308000000019</v>
      </c>
      <c r="GE30" s="50">
        <f t="shared" si="58"/>
        <v>25530097.912225772</v>
      </c>
      <c r="GF30" s="52">
        <f t="shared" si="59"/>
        <v>2127508.1593521475</v>
      </c>
      <c r="GG30" s="51"/>
      <c r="GH30" s="6">
        <v>71</v>
      </c>
      <c r="GI30" s="6" t="s">
        <v>15</v>
      </c>
      <c r="GJ30" s="7">
        <v>6854</v>
      </c>
      <c r="GK30" s="7">
        <v>21138367.69625245</v>
      </c>
      <c r="GL30" s="7">
        <v>6991045.4271358978</v>
      </c>
      <c r="GM30" s="53">
        <v>183552</v>
      </c>
      <c r="GO30" s="37">
        <f t="shared" si="60"/>
        <v>21321919.69625245</v>
      </c>
      <c r="GP30" s="132"/>
      <c r="GQ30" s="61">
        <v>3668630.7887629727</v>
      </c>
      <c r="GR30" s="134"/>
      <c r="GS30" s="134">
        <f t="shared" si="61"/>
        <v>24990550.485015422</v>
      </c>
      <c r="GT30" s="191">
        <f t="shared" si="62"/>
        <v>3646.1264203407386</v>
      </c>
      <c r="GV30" s="67">
        <f t="shared" si="63"/>
        <v>431194.04430674762</v>
      </c>
      <c r="GW30" s="34">
        <f t="shared" si="64"/>
        <v>1.755722082326296E-2</v>
      </c>
      <c r="GX30" s="61">
        <f t="shared" si="65"/>
        <v>62.91129914017327</v>
      </c>
      <c r="GZ30" s="50">
        <v>154967.26800000001</v>
      </c>
      <c r="HA30" s="51">
        <v>201185.57600000003</v>
      </c>
      <c r="HB30" s="52">
        <f t="shared" si="66"/>
        <v>46218.308000000019</v>
      </c>
      <c r="HD30" s="50">
        <f t="shared" si="67"/>
        <v>25036768.79301542</v>
      </c>
      <c r="HE30" s="52">
        <f t="shared" si="68"/>
        <v>2086397.3994179517</v>
      </c>
      <c r="HF30" s="51"/>
      <c r="HG30" s="6">
        <v>71</v>
      </c>
      <c r="HH30" s="6" t="s">
        <v>15</v>
      </c>
      <c r="HI30" s="7">
        <v>6854</v>
      </c>
      <c r="HJ30" s="7">
        <v>21138367.69625245</v>
      </c>
      <c r="HK30" s="7">
        <v>6991045.4271358978</v>
      </c>
      <c r="HL30" s="53">
        <v>117744</v>
      </c>
      <c r="HN30" s="37">
        <f t="shared" si="69"/>
        <v>21256111.69625245</v>
      </c>
      <c r="HO30" s="132"/>
      <c r="HP30" s="61">
        <v>3668630.7887629727</v>
      </c>
      <c r="HQ30" s="134"/>
      <c r="HR30" s="61">
        <f t="shared" si="70"/>
        <v>24924742.485015422</v>
      </c>
      <c r="HT30" s="67">
        <f t="shared" si="71"/>
        <v>365386.04430674762</v>
      </c>
      <c r="HU30" s="34">
        <f t="shared" si="72"/>
        <v>1.4877671782192847E-2</v>
      </c>
      <c r="HV30" s="61">
        <f t="shared" si="73"/>
        <v>53.309898498212377</v>
      </c>
      <c r="HX30" s="50">
        <v>155427.60000000003</v>
      </c>
      <c r="HY30" s="51">
        <v>201783.2</v>
      </c>
      <c r="HZ30" s="52">
        <f t="shared" si="74"/>
        <v>46355.599999999977</v>
      </c>
      <c r="IB30" s="70">
        <f t="shared" si="75"/>
        <v>24971098.085015424</v>
      </c>
      <c r="IC30" s="51"/>
      <c r="ID30" s="6">
        <v>71</v>
      </c>
      <c r="IE30" s="6" t="s">
        <v>15</v>
      </c>
      <c r="IF30" s="7">
        <v>6854</v>
      </c>
      <c r="IG30" s="7">
        <v>21113532.625119463</v>
      </c>
      <c r="IH30" s="7">
        <v>6991212.7071358981</v>
      </c>
      <c r="II30" s="53">
        <v>117744</v>
      </c>
      <c r="IK30" s="37">
        <f t="shared" si="76"/>
        <v>21231276.625119463</v>
      </c>
      <c r="IL30" s="132"/>
      <c r="IM30" s="61">
        <v>3680099.7157961549</v>
      </c>
      <c r="IN30" s="134"/>
      <c r="IO30" s="61">
        <f t="shared" si="77"/>
        <v>24911376.340915617</v>
      </c>
      <c r="IQ30" s="67">
        <f t="shared" si="78"/>
        <v>352019.90020694211</v>
      </c>
      <c r="IR30" s="34">
        <f t="shared" si="79"/>
        <v>1.4333433412914967E-2</v>
      </c>
      <c r="IS30" s="61">
        <f t="shared" si="80"/>
        <v>51.359775343878333</v>
      </c>
      <c r="IU30" s="50">
        <v>155427.60000000003</v>
      </c>
      <c r="IV30" s="51">
        <v>201783.2</v>
      </c>
      <c r="IW30" s="52">
        <f t="shared" si="81"/>
        <v>46355.599999999977</v>
      </c>
      <c r="IY30" s="70">
        <f t="shared" si="82"/>
        <v>24957731.940915618</v>
      </c>
      <c r="IZ30" s="51"/>
      <c r="JA30" s="6">
        <v>71</v>
      </c>
      <c r="JB30" s="6" t="s">
        <v>15</v>
      </c>
      <c r="JC30" s="7">
        <v>6854</v>
      </c>
      <c r="JD30" s="7">
        <v>21123731.264725227</v>
      </c>
      <c r="JE30" s="7">
        <v>7005995.0952128898</v>
      </c>
      <c r="JF30" s="53">
        <v>117744</v>
      </c>
      <c r="JH30" s="37">
        <f t="shared" si="83"/>
        <v>21241475.264725227</v>
      </c>
      <c r="JI30" s="132"/>
      <c r="JJ30" s="61">
        <v>3680099.7157961549</v>
      </c>
      <c r="JK30" s="134"/>
      <c r="JL30" s="61">
        <f t="shared" si="84"/>
        <v>24921574.980521381</v>
      </c>
      <c r="JN30" s="67">
        <f t="shared" si="85"/>
        <v>362218.53981270641</v>
      </c>
      <c r="JO30" s="34">
        <f t="shared" si="86"/>
        <v>1.4748698349941551E-2</v>
      </c>
      <c r="JP30" s="61">
        <f t="shared" si="87"/>
        <v>52.847758945536391</v>
      </c>
      <c r="JR30" s="50">
        <v>155427.60000000003</v>
      </c>
      <c r="JS30" s="51">
        <v>201783.2</v>
      </c>
      <c r="JT30" s="52">
        <f t="shared" si="88"/>
        <v>46355.599999999977</v>
      </c>
      <c r="JV30" s="70">
        <f t="shared" si="89"/>
        <v>24967930.580521382</v>
      </c>
      <c r="JW30" s="51"/>
      <c r="JX30" s="6">
        <v>71</v>
      </c>
      <c r="JY30" s="6" t="s">
        <v>15</v>
      </c>
      <c r="JZ30" s="7">
        <v>6854</v>
      </c>
      <c r="KA30" s="7">
        <v>21137942.082439277</v>
      </c>
      <c r="KB30" s="7">
        <v>7005995.0952128898</v>
      </c>
      <c r="KC30" s="53">
        <v>117744</v>
      </c>
      <c r="KE30" s="37">
        <f t="shared" si="90"/>
        <v>21255686.082439277</v>
      </c>
      <c r="KF30" s="132"/>
      <c r="KG30" s="61">
        <v>3680099.7157961549</v>
      </c>
      <c r="KH30" s="134"/>
      <c r="KI30" s="61">
        <f t="shared" si="91"/>
        <v>24935785.798235431</v>
      </c>
      <c r="KK30" s="67">
        <f t="shared" si="92"/>
        <v>376429.35752675682</v>
      </c>
      <c r="KL30" s="34">
        <f t="shared" si="93"/>
        <v>1.5327329868579192E-2</v>
      </c>
      <c r="KM30" s="61">
        <f t="shared" si="94"/>
        <v>54.921120152722033</v>
      </c>
      <c r="KO30" s="50">
        <v>155427.60000000003</v>
      </c>
      <c r="KP30" s="51">
        <v>201783.2</v>
      </c>
      <c r="KQ30" s="52">
        <f t="shared" si="95"/>
        <v>46355.599999999977</v>
      </c>
      <c r="KS30" s="70">
        <f t="shared" si="96"/>
        <v>24982141.398235433</v>
      </c>
      <c r="KT30" s="51"/>
      <c r="KU30" s="6">
        <v>71</v>
      </c>
      <c r="KV30" s="6" t="s">
        <v>15</v>
      </c>
      <c r="KW30" s="7">
        <v>6854</v>
      </c>
      <c r="KX30" s="7">
        <v>21209444.187523983</v>
      </c>
      <c r="KY30" s="7">
        <v>7020638.1945113437</v>
      </c>
      <c r="KZ30" s="53">
        <v>117744</v>
      </c>
      <c r="LB30" s="37">
        <f t="shared" si="97"/>
        <v>21327188.187523983</v>
      </c>
      <c r="LC30" s="132"/>
      <c r="LD30" s="61">
        <v>3711879.9579852838</v>
      </c>
      <c r="LE30" s="134"/>
      <c r="LF30" s="61">
        <f t="shared" si="98"/>
        <v>25039068.145509265</v>
      </c>
      <c r="LH30" s="67">
        <f t="shared" si="99"/>
        <v>479711.70480059087</v>
      </c>
      <c r="LI30" s="34">
        <f t="shared" si="100"/>
        <v>1.9532747364887731E-2</v>
      </c>
      <c r="LJ30" s="61">
        <f t="shared" si="101"/>
        <v>69.990035716456205</v>
      </c>
      <c r="LL30" s="50">
        <v>155427.60000000003</v>
      </c>
      <c r="LM30" s="51">
        <v>201783.2</v>
      </c>
      <c r="LN30" s="52">
        <f t="shared" si="102"/>
        <v>46355.599999999977</v>
      </c>
      <c r="LP30" s="70">
        <f t="shared" si="103"/>
        <v>25085423.745509267</v>
      </c>
      <c r="LQ30" s="51"/>
      <c r="LR30" s="6">
        <v>71</v>
      </c>
      <c r="LS30" s="6" t="s">
        <v>15</v>
      </c>
      <c r="LT30" s="7">
        <v>6854</v>
      </c>
      <c r="LU30" s="7">
        <v>21557027.398974027</v>
      </c>
      <c r="LV30" s="7">
        <v>7020638.1945113437</v>
      </c>
      <c r="LW30" s="53">
        <v>117744</v>
      </c>
      <c r="LY30" s="37">
        <v>21674771.398974027</v>
      </c>
      <c r="LZ30" s="132"/>
      <c r="MA30" s="61">
        <v>3711879.9579852838</v>
      </c>
      <c r="MB30" s="134"/>
      <c r="MC30" s="61">
        <v>25386651.356959313</v>
      </c>
      <c r="ME30" s="67">
        <v>1128538.3162506372</v>
      </c>
      <c r="MF30" s="34">
        <v>4.6522098168014309E-2</v>
      </c>
      <c r="MG30" s="61">
        <v>164.65397085652717</v>
      </c>
      <c r="MI30" s="50">
        <v>155427.60000000003</v>
      </c>
      <c r="MJ30" s="51">
        <v>201783.2</v>
      </c>
      <c r="MK30" s="52">
        <v>46355.599999999977</v>
      </c>
      <c r="MM30" s="70">
        <v>25433006.956959315</v>
      </c>
      <c r="MN30" s="51"/>
      <c r="MO30" s="6">
        <v>71</v>
      </c>
      <c r="MP30" s="6" t="s">
        <v>15</v>
      </c>
      <c r="MQ30" s="7">
        <v>6854</v>
      </c>
      <c r="MR30" s="7">
        <v>21574966.350682668</v>
      </c>
      <c r="MS30" s="7">
        <v>7040723.8930425569</v>
      </c>
      <c r="MT30" s="53">
        <v>117744</v>
      </c>
      <c r="MV30" s="37">
        <v>21692710.350682668</v>
      </c>
      <c r="MW30" s="132"/>
      <c r="MX30" s="134">
        <v>3711879.9579852838</v>
      </c>
      <c r="MZ30" s="67">
        <v>1146477.2679592744</v>
      </c>
      <c r="NA30" s="34">
        <v>4.7261601346952134E-2</v>
      </c>
      <c r="NB30" s="61">
        <v>167.27126757503274</v>
      </c>
      <c r="ND30" s="6">
        <v>71</v>
      </c>
      <c r="NE30" s="6" t="s">
        <v>15</v>
      </c>
      <c r="NF30" s="7">
        <v>6854</v>
      </c>
      <c r="NG30" s="7">
        <v>25247414.231824692</v>
      </c>
      <c r="NH30" s="7">
        <v>7205796.7131218053</v>
      </c>
      <c r="NI30" s="53">
        <v>117744</v>
      </c>
      <c r="NK30" s="37">
        <f t="shared" si="104"/>
        <v>25365158.231824692</v>
      </c>
      <c r="NM30" s="67">
        <f t="shared" si="105"/>
        <v>805801.79111601785</v>
      </c>
      <c r="NN30" s="34">
        <f t="shared" si="106"/>
        <v>3.2810378930791154E-2</v>
      </c>
      <c r="NO30" s="61">
        <f t="shared" si="107"/>
        <v>117.56664591713128</v>
      </c>
      <c r="NQ30" s="50">
        <v>105668.72169999999</v>
      </c>
      <c r="NR30" s="51">
        <v>249486.42600000001</v>
      </c>
      <c r="NS30" s="52">
        <f t="shared" si="108"/>
        <v>143817.70430000001</v>
      </c>
      <c r="NU30" s="70">
        <f t="shared" si="109"/>
        <v>25508975.936124694</v>
      </c>
      <c r="NV30" s="51"/>
      <c r="NW30" s="125">
        <v>17</v>
      </c>
      <c r="NX30" s="51"/>
      <c r="NY30" s="106" t="s">
        <v>15</v>
      </c>
      <c r="NZ30" s="88">
        <v>6970</v>
      </c>
      <c r="OA30" s="88">
        <v>24441612.440708674</v>
      </c>
      <c r="OB30" s="88">
        <v>7255676.6575755579</v>
      </c>
      <c r="OC30" s="88">
        <v>117744</v>
      </c>
      <c r="OE30" s="97">
        <f t="shared" si="110"/>
        <v>24559356.440708674</v>
      </c>
      <c r="OG30" s="88">
        <v>143817.70430000001</v>
      </c>
      <c r="OI30" s="97">
        <f t="shared" si="111"/>
        <v>24703174.145008676</v>
      </c>
      <c r="OK30" s="110">
        <v>71</v>
      </c>
      <c r="OL30" s="53"/>
    </row>
    <row r="31" spans="1:402" x14ac:dyDescent="0.25">
      <c r="A31" s="12">
        <v>72</v>
      </c>
      <c r="B31" s="12" t="s">
        <v>16</v>
      </c>
      <c r="C31" s="12">
        <v>974</v>
      </c>
      <c r="D31" s="352">
        <v>3559501.2886396591</v>
      </c>
      <c r="E31" s="352">
        <v>451961.67876172287</v>
      </c>
      <c r="F31" s="353">
        <v>-199336</v>
      </c>
      <c r="H31" s="354">
        <f t="shared" si="112"/>
        <v>3360165.2886396591</v>
      </c>
      <c r="I31" s="355"/>
      <c r="J31" s="315">
        <v>464531.98754067149</v>
      </c>
      <c r="K31" s="355"/>
      <c r="L31" s="315">
        <v>18760.308841768434</v>
      </c>
      <c r="M31" s="356"/>
      <c r="N31" s="356">
        <f t="shared" si="113"/>
        <v>3843457.5850220993</v>
      </c>
      <c r="O31" s="357">
        <f t="shared" si="11"/>
        <v>3946.0550154231</v>
      </c>
      <c r="Q31" s="67">
        <f t="shared" si="114"/>
        <v>3843385.5850220993</v>
      </c>
      <c r="R31" s="34">
        <f t="shared" si="115"/>
        <v>0.1219557592168945</v>
      </c>
      <c r="S31" s="61">
        <f t="shared" si="12"/>
        <v>3945.9810934518473</v>
      </c>
      <c r="U31" s="50"/>
      <c r="V31" s="51"/>
      <c r="W31" s="52">
        <v>0</v>
      </c>
      <c r="Y31" s="50">
        <f t="shared" si="116"/>
        <v>3843457.5850220993</v>
      </c>
      <c r="Z31" s="52">
        <f t="shared" si="13"/>
        <v>320288.13208517496</v>
      </c>
      <c r="AA31" s="51"/>
      <c r="AB31" s="6">
        <v>72</v>
      </c>
      <c r="AC31" s="6" t="s">
        <v>16</v>
      </c>
      <c r="AD31" s="6">
        <v>974</v>
      </c>
      <c r="AE31" s="304">
        <v>3559501.2886396591</v>
      </c>
      <c r="AF31" s="7">
        <v>451961.67876172287</v>
      </c>
      <c r="AG31" s="53">
        <v>-200663</v>
      </c>
      <c r="AI31" s="37">
        <f t="shared" si="117"/>
        <v>3358838.2886396591</v>
      </c>
      <c r="AJ31" s="132"/>
      <c r="AK31" s="61">
        <v>464531.98754067149</v>
      </c>
      <c r="AL31" s="132"/>
      <c r="AM31" s="312">
        <v>17626.370845963873</v>
      </c>
      <c r="AN31" s="134"/>
      <c r="AO31" s="134">
        <f t="shared" si="118"/>
        <v>3840996.6470262944</v>
      </c>
      <c r="AP31" s="191">
        <f t="shared" si="14"/>
        <v>3943.5283850372634</v>
      </c>
      <c r="AR31" s="67">
        <f t="shared" si="119"/>
        <v>415384.22563749086</v>
      </c>
      <c r="AS31" s="34">
        <f t="shared" si="15"/>
        <v>0.12125838376925513</v>
      </c>
      <c r="AT31" s="61">
        <f t="shared" si="16"/>
        <v>426.47251092144853</v>
      </c>
      <c r="AV31" s="50"/>
      <c r="AW31" s="51"/>
      <c r="AX31" s="52">
        <v>0</v>
      </c>
      <c r="AZ31" s="50">
        <f t="shared" si="17"/>
        <v>3840996.6470262944</v>
      </c>
      <c r="BA31" s="52">
        <f t="shared" si="18"/>
        <v>320083.05391885788</v>
      </c>
      <c r="BB31" s="51"/>
      <c r="BC31" s="6">
        <v>72</v>
      </c>
      <c r="BD31" s="6" t="s">
        <v>16</v>
      </c>
      <c r="BE31" s="6">
        <v>974</v>
      </c>
      <c r="BF31" s="304">
        <v>3494182.9836713723</v>
      </c>
      <c r="BG31" s="7">
        <v>451961.67876172287</v>
      </c>
      <c r="BH31" s="53">
        <v>-200663</v>
      </c>
      <c r="BJ31" s="37">
        <f t="shared" si="19"/>
        <v>3293519.9836713723</v>
      </c>
      <c r="BK31" s="132"/>
      <c r="BL31" s="61">
        <v>464531.98754067149</v>
      </c>
      <c r="BM31" s="132"/>
      <c r="BN31" s="312">
        <v>17626.370845963873</v>
      </c>
      <c r="BO31" s="134"/>
      <c r="BP31" s="134">
        <f t="shared" si="20"/>
        <v>3775678.3420580076</v>
      </c>
      <c r="BQ31" s="191">
        <f t="shared" si="21"/>
        <v>3876.4664702854288</v>
      </c>
      <c r="BS31" s="67">
        <f t="shared" si="22"/>
        <v>350065.92066920409</v>
      </c>
      <c r="BT31" s="34">
        <f t="shared" si="23"/>
        <v>0.10219075528902981</v>
      </c>
      <c r="BU31" s="61">
        <f t="shared" si="24"/>
        <v>359.41059616961405</v>
      </c>
      <c r="BW31" s="50"/>
      <c r="BX31" s="51"/>
      <c r="BY31" s="52">
        <v>0</v>
      </c>
      <c r="CA31" s="50">
        <f t="shared" si="25"/>
        <v>3775678.3420580076</v>
      </c>
      <c r="CB31" s="52">
        <f t="shared" si="26"/>
        <v>314639.8618381673</v>
      </c>
      <c r="CC31" s="51"/>
      <c r="CD31" s="6">
        <v>72</v>
      </c>
      <c r="CE31" s="6" t="s">
        <v>16</v>
      </c>
      <c r="CF31" s="6">
        <v>974</v>
      </c>
      <c r="CG31" s="7">
        <v>3438377.5988165084</v>
      </c>
      <c r="CH31" s="7">
        <v>451961.67876172287</v>
      </c>
      <c r="CI31" s="53">
        <v>-200663</v>
      </c>
      <c r="CK31" s="37">
        <f t="shared" si="27"/>
        <v>3237714.5988165084</v>
      </c>
      <c r="CL31" s="132"/>
      <c r="CM31" s="61">
        <v>464531.98754067149</v>
      </c>
      <c r="CN31" s="132"/>
      <c r="CO31" s="61">
        <v>18244.84</v>
      </c>
      <c r="CP31" s="134"/>
      <c r="CQ31" s="134">
        <f t="shared" si="28"/>
        <v>3720491.4263571799</v>
      </c>
      <c r="CR31" s="191">
        <f t="shared" si="29"/>
        <v>3819.8063925638398</v>
      </c>
      <c r="CT31" s="67">
        <f t="shared" si="30"/>
        <v>294879.00496837636</v>
      </c>
      <c r="CU31" s="34">
        <f t="shared" si="31"/>
        <v>8.6080667832476865E-2</v>
      </c>
      <c r="CV31" s="61">
        <f t="shared" si="32"/>
        <v>302.75051844802499</v>
      </c>
      <c r="CX31" s="50"/>
      <c r="CY31" s="51"/>
      <c r="CZ31" s="52">
        <v>0</v>
      </c>
      <c r="DB31" s="50">
        <f t="shared" si="33"/>
        <v>3720491.4263571799</v>
      </c>
      <c r="DC31" s="52">
        <f t="shared" si="34"/>
        <v>310040.95219643164</v>
      </c>
      <c r="DD31" s="51"/>
      <c r="DE31" s="6">
        <v>72</v>
      </c>
      <c r="DF31" s="6" t="s">
        <v>16</v>
      </c>
      <c r="DG31" s="6">
        <v>974</v>
      </c>
      <c r="DH31" s="7">
        <v>3425382.2454831759</v>
      </c>
      <c r="DI31" s="7">
        <v>451961.67876172287</v>
      </c>
      <c r="DJ31" s="53">
        <v>-200663</v>
      </c>
      <c r="DL31" s="275">
        <f t="shared" si="35"/>
        <v>3224719.2454831759</v>
      </c>
      <c r="DM31" s="276"/>
      <c r="DN31" s="194">
        <v>464531.98754067149</v>
      </c>
      <c r="DO31" s="276"/>
      <c r="DP31" s="194">
        <v>84575.671822592645</v>
      </c>
      <c r="DQ31" s="53"/>
      <c r="DR31" s="53">
        <f t="shared" si="36"/>
        <v>3773826.9048464401</v>
      </c>
      <c r="DS31" s="277">
        <f t="shared" si="37"/>
        <v>3874.565610725298</v>
      </c>
      <c r="DU31" s="274">
        <f t="shared" si="38"/>
        <v>-2715.3770989421755</v>
      </c>
      <c r="DV31" s="34">
        <f t="shared" si="39"/>
        <v>-7.9266909530918673E-4</v>
      </c>
      <c r="DW31" s="194">
        <f t="shared" si="40"/>
        <v>-2.7878614978872438</v>
      </c>
      <c r="DY31" s="50">
        <v>0</v>
      </c>
      <c r="DZ31" s="278">
        <v>0</v>
      </c>
      <c r="EA31" s="52">
        <v>0</v>
      </c>
      <c r="EC31" s="50">
        <f t="shared" si="41"/>
        <v>3773826.9048464401</v>
      </c>
      <c r="ED31" s="52">
        <f t="shared" si="42"/>
        <v>314485.57540387003</v>
      </c>
      <c r="EE31" s="278"/>
      <c r="EF31" s="6">
        <v>72</v>
      </c>
      <c r="EG31" s="6" t="s">
        <v>16</v>
      </c>
      <c r="EH31" s="6">
        <v>974</v>
      </c>
      <c r="EI31" s="7">
        <v>3426336.7654831759</v>
      </c>
      <c r="EJ31" s="7">
        <v>451961.67876172287</v>
      </c>
      <c r="EK31" s="53">
        <v>-200663</v>
      </c>
      <c r="EM31" s="37">
        <f t="shared" si="43"/>
        <v>3225673.7654831759</v>
      </c>
      <c r="EN31" s="132"/>
      <c r="EO31" s="61">
        <v>464531.98754067149</v>
      </c>
      <c r="EP31" s="132"/>
      <c r="EQ31" s="61">
        <v>84575.671822592645</v>
      </c>
      <c r="ER31" s="134"/>
      <c r="ES31" s="134">
        <f t="shared" si="44"/>
        <v>3774781.4248464401</v>
      </c>
      <c r="ET31" s="191">
        <f t="shared" si="45"/>
        <v>3875.545610725298</v>
      </c>
      <c r="EV31" s="67">
        <f t="shared" si="46"/>
        <v>349169.00345763657</v>
      </c>
      <c r="EW31" s="34">
        <f t="shared" si="47"/>
        <v>0.10192892846765114</v>
      </c>
      <c r="EX31" s="61">
        <f t="shared" si="48"/>
        <v>358.48973660948315</v>
      </c>
      <c r="EZ31" s="50">
        <v>0</v>
      </c>
      <c r="FA31" s="51">
        <v>0</v>
      </c>
      <c r="FB31" s="52">
        <v>0</v>
      </c>
      <c r="FD31" s="50">
        <f t="shared" si="49"/>
        <v>3774781.4248464401</v>
      </c>
      <c r="FE31" s="52">
        <f t="shared" si="50"/>
        <v>314565.11873720336</v>
      </c>
      <c r="FF31" s="51"/>
      <c r="FG31" s="6">
        <v>72</v>
      </c>
      <c r="FH31" s="6" t="s">
        <v>16</v>
      </c>
      <c r="FI31" s="6">
        <v>974</v>
      </c>
      <c r="FJ31" s="7">
        <v>3289784.1855762829</v>
      </c>
      <c r="FK31" s="7">
        <v>451961.67876172287</v>
      </c>
      <c r="FL31" s="53">
        <v>-200663</v>
      </c>
      <c r="FN31" s="37">
        <f t="shared" si="51"/>
        <v>3089121.1855762829</v>
      </c>
      <c r="FO31" s="132"/>
      <c r="FP31" s="61">
        <v>464531.98754067149</v>
      </c>
      <c r="FQ31" s="132"/>
      <c r="FR31" s="61">
        <v>84575.671822592645</v>
      </c>
      <c r="FS31" s="134"/>
      <c r="FT31" s="134">
        <f t="shared" si="52"/>
        <v>3638228.8449395471</v>
      </c>
      <c r="FU31" s="191">
        <f t="shared" si="53"/>
        <v>3735.3478900816704</v>
      </c>
      <c r="FW31" s="67">
        <f t="shared" si="54"/>
        <v>212616.42355074361</v>
      </c>
      <c r="FX31" s="34">
        <f t="shared" si="55"/>
        <v>6.2066689805072919E-2</v>
      </c>
      <c r="FY31" s="61">
        <f t="shared" si="56"/>
        <v>218.29201596585585</v>
      </c>
      <c r="GA31" s="50">
        <v>0</v>
      </c>
      <c r="GB31" s="51">
        <v>0</v>
      </c>
      <c r="GC31" s="52">
        <f t="shared" si="57"/>
        <v>0</v>
      </c>
      <c r="GE31" s="50">
        <f t="shared" si="58"/>
        <v>3638228.8449395471</v>
      </c>
      <c r="GF31" s="52">
        <f t="shared" si="59"/>
        <v>303185.73707829561</v>
      </c>
      <c r="GG31" s="51"/>
      <c r="GH31" s="6">
        <v>72</v>
      </c>
      <c r="GI31" s="6" t="s">
        <v>16</v>
      </c>
      <c r="GJ31" s="6">
        <v>974</v>
      </c>
      <c r="GK31" s="7">
        <v>3289784.1855762829</v>
      </c>
      <c r="GL31" s="7">
        <v>451961.67876172287</v>
      </c>
      <c r="GM31" s="53">
        <v>-200663</v>
      </c>
      <c r="GO31" s="37">
        <f t="shared" si="60"/>
        <v>3089121.1855762829</v>
      </c>
      <c r="GP31" s="132"/>
      <c r="GQ31" s="61">
        <v>464531.98754067149</v>
      </c>
      <c r="GR31" s="134"/>
      <c r="GS31" s="134">
        <f t="shared" si="61"/>
        <v>3553653.1731169545</v>
      </c>
      <c r="GT31" s="191">
        <f t="shared" si="62"/>
        <v>3648.5145514547789</v>
      </c>
      <c r="GV31" s="67">
        <f t="shared" si="63"/>
        <v>128040.75172815099</v>
      </c>
      <c r="GW31" s="34">
        <f t="shared" si="64"/>
        <v>3.737747765295673E-2</v>
      </c>
      <c r="GX31" s="61">
        <f t="shared" si="65"/>
        <v>131.45867733896407</v>
      </c>
      <c r="GZ31" s="50">
        <v>0</v>
      </c>
      <c r="HA31" s="51">
        <v>0</v>
      </c>
      <c r="HB31" s="52">
        <f t="shared" si="66"/>
        <v>0</v>
      </c>
      <c r="HD31" s="50">
        <f t="shared" si="67"/>
        <v>3553653.1731169545</v>
      </c>
      <c r="HE31" s="52">
        <f t="shared" si="68"/>
        <v>296137.76442641288</v>
      </c>
      <c r="HF31" s="51"/>
      <c r="HG31" s="6">
        <v>72</v>
      </c>
      <c r="HH31" s="6" t="s">
        <v>16</v>
      </c>
      <c r="HI31" s="6">
        <v>974</v>
      </c>
      <c r="HJ31" s="7">
        <v>3289784.1855762829</v>
      </c>
      <c r="HK31" s="7">
        <v>451961.67876172287</v>
      </c>
      <c r="HL31" s="53">
        <v>-170635</v>
      </c>
      <c r="HN31" s="37">
        <f t="shared" si="69"/>
        <v>3119149.1855762829</v>
      </c>
      <c r="HO31" s="132"/>
      <c r="HP31" s="61">
        <v>464531.98754067149</v>
      </c>
      <c r="HQ31" s="134"/>
      <c r="HR31" s="61">
        <f t="shared" si="70"/>
        <v>3583681.1731169545</v>
      </c>
      <c r="HT31" s="67">
        <f t="shared" si="71"/>
        <v>158068.75172815099</v>
      </c>
      <c r="HU31" s="34">
        <f t="shared" si="72"/>
        <v>4.6143209529835583E-2</v>
      </c>
      <c r="HV31" s="61">
        <f t="shared" si="73"/>
        <v>162.28824612746507</v>
      </c>
      <c r="HX31" s="50">
        <v>0</v>
      </c>
      <c r="HY31" s="51">
        <v>0</v>
      </c>
      <c r="HZ31" s="52">
        <f t="shared" si="74"/>
        <v>0</v>
      </c>
      <c r="IB31" s="70">
        <f t="shared" si="75"/>
        <v>3583681.1731169545</v>
      </c>
      <c r="IC31" s="51"/>
      <c r="ID31" s="6">
        <v>72</v>
      </c>
      <c r="IE31" s="6" t="s">
        <v>16</v>
      </c>
      <c r="IF31" s="6">
        <v>974</v>
      </c>
      <c r="IG31" s="7">
        <v>3289078.7773376587</v>
      </c>
      <c r="IH31" s="7">
        <v>451984.88676172297</v>
      </c>
      <c r="II31" s="53">
        <v>-170635</v>
      </c>
      <c r="IK31" s="37">
        <f t="shared" si="76"/>
        <v>3118443.7773376587</v>
      </c>
      <c r="IL31" s="132"/>
      <c r="IM31" s="61">
        <v>465457.83429997909</v>
      </c>
      <c r="IN31" s="134"/>
      <c r="IO31" s="61">
        <f t="shared" si="77"/>
        <v>3583901.611637638</v>
      </c>
      <c r="IQ31" s="67">
        <f t="shared" si="78"/>
        <v>158289.19024883443</v>
      </c>
      <c r="IR31" s="34">
        <f t="shared" si="79"/>
        <v>4.6207559635325357E-2</v>
      </c>
      <c r="IS31" s="61">
        <f t="shared" si="80"/>
        <v>162.51456904397787</v>
      </c>
      <c r="IU31" s="50">
        <v>0</v>
      </c>
      <c r="IV31" s="51">
        <v>0</v>
      </c>
      <c r="IW31" s="52">
        <f t="shared" si="81"/>
        <v>0</v>
      </c>
      <c r="IY31" s="70">
        <f t="shared" si="82"/>
        <v>3583901.611637638</v>
      </c>
      <c r="IZ31" s="51"/>
      <c r="JA31" s="6">
        <v>72</v>
      </c>
      <c r="JB31" s="6" t="s">
        <v>16</v>
      </c>
      <c r="JC31" s="6">
        <v>974</v>
      </c>
      <c r="JD31" s="7">
        <v>3290064.2143300776</v>
      </c>
      <c r="JE31" s="7">
        <v>453803.16391141212</v>
      </c>
      <c r="JF31" s="53">
        <v>-170635</v>
      </c>
      <c r="JH31" s="37">
        <f t="shared" si="83"/>
        <v>3119429.2143300776</v>
      </c>
      <c r="JI31" s="132"/>
      <c r="JJ31" s="61">
        <v>465457.83429997909</v>
      </c>
      <c r="JK31" s="134"/>
      <c r="JL31" s="61">
        <f t="shared" si="84"/>
        <v>3584887.0486300569</v>
      </c>
      <c r="JN31" s="67">
        <f t="shared" si="85"/>
        <v>159274.62724125339</v>
      </c>
      <c r="JO31" s="34">
        <f t="shared" si="86"/>
        <v>4.6495227027662588E-2</v>
      </c>
      <c r="JP31" s="61">
        <f t="shared" si="87"/>
        <v>163.52631133598911</v>
      </c>
      <c r="JR31" s="50">
        <v>0</v>
      </c>
      <c r="JS31" s="51">
        <v>0</v>
      </c>
      <c r="JT31" s="52">
        <f t="shared" si="88"/>
        <v>0</v>
      </c>
      <c r="JV31" s="70">
        <f t="shared" si="89"/>
        <v>3584887.0486300569</v>
      </c>
      <c r="JW31" s="51"/>
      <c r="JX31" s="6">
        <v>72</v>
      </c>
      <c r="JY31" s="6" t="s">
        <v>16</v>
      </c>
      <c r="JZ31" s="6">
        <v>974</v>
      </c>
      <c r="KA31" s="7">
        <v>3414353.681169108</v>
      </c>
      <c r="KB31" s="7">
        <v>453803.16391141212</v>
      </c>
      <c r="KC31" s="53">
        <v>-170635</v>
      </c>
      <c r="KE31" s="37">
        <f t="shared" si="90"/>
        <v>3243718.681169108</v>
      </c>
      <c r="KF31" s="132"/>
      <c r="KG31" s="61">
        <v>465457.83429997909</v>
      </c>
      <c r="KH31" s="134"/>
      <c r="KI31" s="61">
        <f t="shared" si="91"/>
        <v>3709176.5154690873</v>
      </c>
      <c r="KK31" s="67">
        <f t="shared" si="92"/>
        <v>283564.09408028377</v>
      </c>
      <c r="KL31" s="34">
        <f t="shared" si="93"/>
        <v>8.2777634828087726E-2</v>
      </c>
      <c r="KM31" s="61">
        <f t="shared" si="94"/>
        <v>291.13356681753982</v>
      </c>
      <c r="KO31" s="50">
        <v>0</v>
      </c>
      <c r="KP31" s="51">
        <v>0</v>
      </c>
      <c r="KQ31" s="52">
        <f t="shared" si="95"/>
        <v>0</v>
      </c>
      <c r="KS31" s="70">
        <f t="shared" si="96"/>
        <v>3709176.5154690873</v>
      </c>
      <c r="KT31" s="51"/>
      <c r="KU31" s="6">
        <v>72</v>
      </c>
      <c r="KV31" s="6" t="s">
        <v>16</v>
      </c>
      <c r="KW31" s="6">
        <v>974</v>
      </c>
      <c r="KX31" s="7">
        <v>3422763.5958926389</v>
      </c>
      <c r="KY31" s="7">
        <v>452719.61053795507</v>
      </c>
      <c r="KZ31" s="53">
        <v>-170635</v>
      </c>
      <c r="LB31" s="37">
        <f t="shared" si="97"/>
        <v>3252128.5958926389</v>
      </c>
      <c r="LC31" s="132"/>
      <c r="LD31" s="61">
        <v>468218.79919890058</v>
      </c>
      <c r="LE31" s="134"/>
      <c r="LF31" s="61">
        <f t="shared" si="98"/>
        <v>3720347.3950915392</v>
      </c>
      <c r="LH31" s="67">
        <f t="shared" si="99"/>
        <v>294734.97370273573</v>
      </c>
      <c r="LI31" s="34">
        <f t="shared" si="100"/>
        <v>8.603862242630618E-2</v>
      </c>
      <c r="LJ31" s="61">
        <f t="shared" si="101"/>
        <v>302.60264240527283</v>
      </c>
      <c r="LL31" s="50">
        <v>0</v>
      </c>
      <c r="LM31" s="51">
        <v>0</v>
      </c>
      <c r="LN31" s="52">
        <f t="shared" si="102"/>
        <v>0</v>
      </c>
      <c r="LP31" s="70">
        <f t="shared" si="103"/>
        <v>3720347.3950915392</v>
      </c>
      <c r="LQ31" s="51"/>
      <c r="LR31" s="6">
        <v>72</v>
      </c>
      <c r="LS31" s="6" t="s">
        <v>16</v>
      </c>
      <c r="LT31" s="6">
        <v>974</v>
      </c>
      <c r="LU31" s="7">
        <v>3478958.4827464819</v>
      </c>
      <c r="LV31" s="7">
        <v>452719.61053795507</v>
      </c>
      <c r="LW31" s="53">
        <v>-170635</v>
      </c>
      <c r="LY31" s="37">
        <v>3308323.4827464819</v>
      </c>
      <c r="LZ31" s="132"/>
      <c r="MA31" s="61">
        <v>468218.79919890058</v>
      </c>
      <c r="MB31" s="134"/>
      <c r="MC31" s="61">
        <v>3776542.2819453822</v>
      </c>
      <c r="ME31" s="67">
        <v>392723.60055657849</v>
      </c>
      <c r="MF31" s="34">
        <v>0.11605929204084744</v>
      </c>
      <c r="MG31" s="61">
        <v>403.20698209094303</v>
      </c>
      <c r="MI31" s="50">
        <v>0</v>
      </c>
      <c r="MJ31" s="51">
        <v>0</v>
      </c>
      <c r="MK31" s="52">
        <v>0</v>
      </c>
      <c r="MM31" s="70">
        <v>3776542.2819453822</v>
      </c>
      <c r="MN31" s="51"/>
      <c r="MO31" s="6">
        <v>72</v>
      </c>
      <c r="MP31" s="6" t="s">
        <v>16</v>
      </c>
      <c r="MQ31" s="6">
        <v>974</v>
      </c>
      <c r="MR31" s="7">
        <v>3480032.461464087</v>
      </c>
      <c r="MS31" s="7">
        <v>454098.98235090019</v>
      </c>
      <c r="MT31" s="53">
        <v>-170635</v>
      </c>
      <c r="MV31" s="37">
        <v>3309397.461464087</v>
      </c>
      <c r="MW31" s="132"/>
      <c r="MX31" s="134">
        <v>468218.79919890058</v>
      </c>
      <c r="MZ31" s="67">
        <v>393797.57927418407</v>
      </c>
      <c r="NA31" s="34">
        <v>0.11637667864418778</v>
      </c>
      <c r="NB31" s="61">
        <v>404.30962964495285</v>
      </c>
      <c r="ND31" s="6">
        <v>72</v>
      </c>
      <c r="NE31" s="6" t="s">
        <v>16</v>
      </c>
      <c r="NF31" s="6">
        <v>974</v>
      </c>
      <c r="NG31" s="7">
        <v>3896414.00915886</v>
      </c>
      <c r="NH31" s="7">
        <v>427202.88495889236</v>
      </c>
      <c r="NI31" s="53">
        <v>-170635</v>
      </c>
      <c r="NK31" s="37">
        <f t="shared" si="104"/>
        <v>3725779.00915886</v>
      </c>
      <c r="NM31" s="67">
        <f t="shared" si="105"/>
        <v>300166.58777005645</v>
      </c>
      <c r="NN31" s="34">
        <f t="shared" si="106"/>
        <v>8.7624211628811066E-2</v>
      </c>
      <c r="NO31" s="61">
        <f t="shared" si="107"/>
        <v>308.17924822387727</v>
      </c>
      <c r="NQ31" s="50">
        <v>0</v>
      </c>
      <c r="NR31" s="51">
        <v>0</v>
      </c>
      <c r="NS31" s="52">
        <f t="shared" si="108"/>
        <v>0</v>
      </c>
      <c r="NU31" s="70">
        <f t="shared" si="109"/>
        <v>3725779.00915886</v>
      </c>
      <c r="NV31" s="51"/>
      <c r="NW31" s="125">
        <v>17</v>
      </c>
      <c r="NX31" s="51"/>
      <c r="NY31" s="106" t="s">
        <v>16</v>
      </c>
      <c r="NZ31" s="88">
        <v>967</v>
      </c>
      <c r="OA31" s="88">
        <v>3596247.4213888035</v>
      </c>
      <c r="OB31" s="88">
        <v>432911.26248216594</v>
      </c>
      <c r="OC31" s="88">
        <v>-170635</v>
      </c>
      <c r="OE31" s="97">
        <f t="shared" si="110"/>
        <v>3425612.4213888035</v>
      </c>
      <c r="OG31" s="88">
        <v>0</v>
      </c>
      <c r="OI31" s="97">
        <f t="shared" si="111"/>
        <v>3425612.4213888035</v>
      </c>
      <c r="OK31" s="110">
        <v>72</v>
      </c>
      <c r="OL31" s="53"/>
    </row>
    <row r="32" spans="1:402" x14ac:dyDescent="0.25">
      <c r="A32" s="12">
        <v>74</v>
      </c>
      <c r="B32" s="12" t="s">
        <v>17</v>
      </c>
      <c r="C32" s="352">
        <v>1165</v>
      </c>
      <c r="D32" s="352">
        <v>4224239.1980563439</v>
      </c>
      <c r="E32" s="352">
        <v>1142943.8121656531</v>
      </c>
      <c r="F32" s="353">
        <v>-285830</v>
      </c>
      <c r="H32" s="354">
        <f t="shared" si="112"/>
        <v>3938409.1980563439</v>
      </c>
      <c r="I32" s="355"/>
      <c r="J32" s="315">
        <v>740027.96868494514</v>
      </c>
      <c r="K32" s="355"/>
      <c r="L32" s="315">
        <v>18858.311770258246</v>
      </c>
      <c r="M32" s="356"/>
      <c r="N32" s="356">
        <f t="shared" si="113"/>
        <v>4697295.4785115477</v>
      </c>
      <c r="O32" s="357">
        <f t="shared" si="11"/>
        <v>4032.0132862760065</v>
      </c>
      <c r="Q32" s="67">
        <f t="shared" si="114"/>
        <v>4697221.4785115477</v>
      </c>
      <c r="R32" s="34">
        <f t="shared" si="115"/>
        <v>0.13213798035088065</v>
      </c>
      <c r="S32" s="61">
        <f t="shared" si="12"/>
        <v>4031.9497669627017</v>
      </c>
      <c r="U32" s="50"/>
      <c r="V32" s="51"/>
      <c r="W32" s="52">
        <v>0</v>
      </c>
      <c r="Y32" s="50">
        <f t="shared" si="116"/>
        <v>4697295.4785115477</v>
      </c>
      <c r="Z32" s="52">
        <f t="shared" si="13"/>
        <v>391441.28987596231</v>
      </c>
      <c r="AA32" s="51"/>
      <c r="AB32" s="6">
        <v>74</v>
      </c>
      <c r="AC32" s="6" t="s">
        <v>17</v>
      </c>
      <c r="AD32" s="7">
        <v>1165</v>
      </c>
      <c r="AE32" s="304">
        <v>4224239.1980563439</v>
      </c>
      <c r="AF32" s="7">
        <v>1142943.8121656531</v>
      </c>
      <c r="AG32" s="53">
        <v>-284851</v>
      </c>
      <c r="AI32" s="37">
        <f t="shared" si="117"/>
        <v>3939388.1980563439</v>
      </c>
      <c r="AJ32" s="132"/>
      <c r="AK32" s="61">
        <v>740027.96868494514</v>
      </c>
      <c r="AL32" s="132"/>
      <c r="AM32" s="312">
        <v>19569.297964443282</v>
      </c>
      <c r="AN32" s="134"/>
      <c r="AO32" s="134">
        <f t="shared" si="118"/>
        <v>4698985.4647057327</v>
      </c>
      <c r="AP32" s="191">
        <f t="shared" si="14"/>
        <v>4033.4639182023457</v>
      </c>
      <c r="AR32" s="67">
        <f t="shared" si="119"/>
        <v>550002.24884740636</v>
      </c>
      <c r="AS32" s="34">
        <f t="shared" si="15"/>
        <v>0.13256314143310505</v>
      </c>
      <c r="AT32" s="61">
        <f t="shared" si="16"/>
        <v>472.10493463296683</v>
      </c>
      <c r="AV32" s="50"/>
      <c r="AW32" s="51"/>
      <c r="AX32" s="52">
        <v>0</v>
      </c>
      <c r="AZ32" s="50">
        <f t="shared" si="17"/>
        <v>4698985.4647057327</v>
      </c>
      <c r="BA32" s="52">
        <f t="shared" si="18"/>
        <v>391582.12205881107</v>
      </c>
      <c r="BB32" s="51"/>
      <c r="BC32" s="6">
        <v>74</v>
      </c>
      <c r="BD32" s="6" t="s">
        <v>17</v>
      </c>
      <c r="BE32" s="7">
        <v>1165</v>
      </c>
      <c r="BF32" s="304">
        <v>4161166.3014592808</v>
      </c>
      <c r="BG32" s="7">
        <v>1142943.8121656531</v>
      </c>
      <c r="BH32" s="53">
        <v>-284851</v>
      </c>
      <c r="BJ32" s="37">
        <f t="shared" si="19"/>
        <v>3876315.3014592808</v>
      </c>
      <c r="BK32" s="132"/>
      <c r="BL32" s="61">
        <v>740027.96868494514</v>
      </c>
      <c r="BM32" s="132"/>
      <c r="BN32" s="312">
        <v>19569.297964443282</v>
      </c>
      <c r="BO32" s="134"/>
      <c r="BP32" s="134">
        <f t="shared" si="20"/>
        <v>4635912.5681086695</v>
      </c>
      <c r="BQ32" s="191">
        <f t="shared" si="21"/>
        <v>3979.324092797141</v>
      </c>
      <c r="BS32" s="67">
        <f t="shared" si="22"/>
        <v>486929.35225034319</v>
      </c>
      <c r="BT32" s="34">
        <f t="shared" si="23"/>
        <v>0.1173611284782238</v>
      </c>
      <c r="BU32" s="61">
        <f t="shared" si="24"/>
        <v>417.96510922776241</v>
      </c>
      <c r="BW32" s="50"/>
      <c r="BX32" s="51"/>
      <c r="BY32" s="52">
        <v>0</v>
      </c>
      <c r="CA32" s="50">
        <f t="shared" si="25"/>
        <v>4635912.5681086695</v>
      </c>
      <c r="CB32" s="52">
        <f t="shared" si="26"/>
        <v>386326.04734238912</v>
      </c>
      <c r="CC32" s="51"/>
      <c r="CD32" s="6">
        <v>74</v>
      </c>
      <c r="CE32" s="6" t="s">
        <v>17</v>
      </c>
      <c r="CF32" s="7">
        <v>1165</v>
      </c>
      <c r="CG32" s="7">
        <v>4102632.4643245693</v>
      </c>
      <c r="CH32" s="7">
        <v>1142943.8121656531</v>
      </c>
      <c r="CI32" s="53">
        <v>-284851</v>
      </c>
      <c r="CK32" s="37">
        <f t="shared" si="27"/>
        <v>3817781.4643245693</v>
      </c>
      <c r="CL32" s="132"/>
      <c r="CM32" s="61">
        <v>740027.96868494514</v>
      </c>
      <c r="CN32" s="132"/>
      <c r="CO32" s="61">
        <v>20255.939999999999</v>
      </c>
      <c r="CP32" s="134"/>
      <c r="CQ32" s="134">
        <f t="shared" si="28"/>
        <v>4578065.373009515</v>
      </c>
      <c r="CR32" s="191">
        <f t="shared" si="29"/>
        <v>3929.6698480768368</v>
      </c>
      <c r="CT32" s="67">
        <f t="shared" si="30"/>
        <v>429082.1571511887</v>
      </c>
      <c r="CU32" s="34">
        <f t="shared" si="31"/>
        <v>0.10341862929479742</v>
      </c>
      <c r="CV32" s="61">
        <f t="shared" si="32"/>
        <v>368.31086450745812</v>
      </c>
      <c r="CX32" s="50"/>
      <c r="CY32" s="51"/>
      <c r="CZ32" s="52">
        <v>0</v>
      </c>
      <c r="DB32" s="50">
        <f t="shared" si="33"/>
        <v>4578065.373009515</v>
      </c>
      <c r="DC32" s="52">
        <f t="shared" si="34"/>
        <v>381505.4477507929</v>
      </c>
      <c r="DD32" s="51"/>
      <c r="DE32" s="6">
        <v>74</v>
      </c>
      <c r="DF32" s="6" t="s">
        <v>17</v>
      </c>
      <c r="DG32" s="7">
        <v>1165</v>
      </c>
      <c r="DH32" s="7">
        <v>4086981.6076579019</v>
      </c>
      <c r="DI32" s="7">
        <v>1142943.8121656531</v>
      </c>
      <c r="DJ32" s="53">
        <v>-284851</v>
      </c>
      <c r="DL32" s="275">
        <f t="shared" si="35"/>
        <v>3802130.6076579019</v>
      </c>
      <c r="DM32" s="276"/>
      <c r="DN32" s="194">
        <v>740027.96868494514</v>
      </c>
      <c r="DO32" s="276"/>
      <c r="DP32" s="194">
        <v>93898.299326038483</v>
      </c>
      <c r="DQ32" s="53"/>
      <c r="DR32" s="53">
        <f t="shared" si="36"/>
        <v>4636056.8756688861</v>
      </c>
      <c r="DS32" s="277">
        <f t="shared" si="37"/>
        <v>3979.4479619475419</v>
      </c>
      <c r="DU32" s="274">
        <f t="shared" si="38"/>
        <v>224744.9358784752</v>
      </c>
      <c r="DV32" s="34">
        <f t="shared" si="39"/>
        <v>5.4168678007529801E-2</v>
      </c>
      <c r="DW32" s="194">
        <f t="shared" si="40"/>
        <v>192.91410805019331</v>
      </c>
      <c r="DY32" s="50">
        <v>6796.81</v>
      </c>
      <c r="DZ32" s="278">
        <v>6796.81</v>
      </c>
      <c r="EA32" s="52">
        <v>0</v>
      </c>
      <c r="EC32" s="50">
        <f t="shared" si="41"/>
        <v>4636056.8756688861</v>
      </c>
      <c r="ED32" s="52">
        <f t="shared" si="42"/>
        <v>386338.07297240716</v>
      </c>
      <c r="EE32" s="278"/>
      <c r="EF32" s="6">
        <v>74</v>
      </c>
      <c r="EG32" s="6" t="s">
        <v>17</v>
      </c>
      <c r="EH32" s="7">
        <v>1165</v>
      </c>
      <c r="EI32" s="7">
        <v>4088123.3076579021</v>
      </c>
      <c r="EJ32" s="7">
        <v>1142943.8121656531</v>
      </c>
      <c r="EK32" s="53">
        <v>-284851</v>
      </c>
      <c r="EM32" s="37">
        <f t="shared" si="43"/>
        <v>3803272.3076579021</v>
      </c>
      <c r="EN32" s="132"/>
      <c r="EO32" s="61">
        <v>740027.96868494514</v>
      </c>
      <c r="EP32" s="132"/>
      <c r="EQ32" s="61">
        <v>93898.299326038483</v>
      </c>
      <c r="ER32" s="134"/>
      <c r="ES32" s="134">
        <f t="shared" si="44"/>
        <v>4637198.5756688863</v>
      </c>
      <c r="ET32" s="191">
        <f t="shared" si="45"/>
        <v>3980.4279619475419</v>
      </c>
      <c r="EV32" s="67">
        <f t="shared" si="46"/>
        <v>488215.35981056001</v>
      </c>
      <c r="EW32" s="34">
        <f t="shared" si="47"/>
        <v>0.11767108576011914</v>
      </c>
      <c r="EX32" s="61">
        <f t="shared" si="48"/>
        <v>419.06897837816308</v>
      </c>
      <c r="EZ32" s="50">
        <v>6796.81</v>
      </c>
      <c r="FA32" s="51">
        <v>6796.81</v>
      </c>
      <c r="FB32" s="52">
        <v>0</v>
      </c>
      <c r="FD32" s="50">
        <f t="shared" si="49"/>
        <v>4637198.5756688863</v>
      </c>
      <c r="FE32" s="52">
        <f t="shared" si="50"/>
        <v>386433.21463907388</v>
      </c>
      <c r="FF32" s="51"/>
      <c r="FG32" s="6">
        <v>74</v>
      </c>
      <c r="FH32" s="6" t="s">
        <v>17</v>
      </c>
      <c r="FI32" s="7">
        <v>1165</v>
      </c>
      <c r="FJ32" s="7">
        <v>3939199.4835745664</v>
      </c>
      <c r="FK32" s="7">
        <v>1142943.8121656531</v>
      </c>
      <c r="FL32" s="53">
        <v>-284851</v>
      </c>
      <c r="FN32" s="37">
        <f t="shared" si="51"/>
        <v>3654348.4835745664</v>
      </c>
      <c r="FO32" s="132"/>
      <c r="FP32" s="61">
        <v>740027.96868494514</v>
      </c>
      <c r="FQ32" s="132"/>
      <c r="FR32" s="61">
        <v>93898.299326038483</v>
      </c>
      <c r="FS32" s="134"/>
      <c r="FT32" s="134">
        <f t="shared" si="52"/>
        <v>4488274.7515855506</v>
      </c>
      <c r="FU32" s="191">
        <f t="shared" si="53"/>
        <v>3852.5963532923183</v>
      </c>
      <c r="FW32" s="67">
        <f t="shared" si="54"/>
        <v>339291.53572722431</v>
      </c>
      <c r="FX32" s="34">
        <f t="shared" si="55"/>
        <v>8.1777032606537778E-2</v>
      </c>
      <c r="FY32" s="61">
        <f t="shared" si="56"/>
        <v>291.23736972293932</v>
      </c>
      <c r="GA32" s="50">
        <v>6796.81</v>
      </c>
      <c r="GB32" s="51">
        <v>6796.81</v>
      </c>
      <c r="GC32" s="52">
        <f t="shared" si="57"/>
        <v>0</v>
      </c>
      <c r="GE32" s="50">
        <f t="shared" si="58"/>
        <v>4488274.7515855506</v>
      </c>
      <c r="GF32" s="52">
        <f t="shared" si="59"/>
        <v>374022.89596546255</v>
      </c>
      <c r="GG32" s="51"/>
      <c r="GH32" s="6">
        <v>74</v>
      </c>
      <c r="GI32" s="6" t="s">
        <v>17</v>
      </c>
      <c r="GJ32" s="7">
        <v>1165</v>
      </c>
      <c r="GK32" s="7">
        <v>3939199.4835745664</v>
      </c>
      <c r="GL32" s="7">
        <v>1142943.8121656531</v>
      </c>
      <c r="GM32" s="53">
        <v>-284851</v>
      </c>
      <c r="GO32" s="37">
        <f t="shared" si="60"/>
        <v>3654348.4835745664</v>
      </c>
      <c r="GP32" s="132"/>
      <c r="GQ32" s="61">
        <v>740027.96868494514</v>
      </c>
      <c r="GR32" s="134"/>
      <c r="GS32" s="134">
        <f t="shared" si="61"/>
        <v>4394376.4522595117</v>
      </c>
      <c r="GT32" s="191">
        <f t="shared" si="62"/>
        <v>3771.9969547291944</v>
      </c>
      <c r="GV32" s="67">
        <f t="shared" si="63"/>
        <v>245393.23640118539</v>
      </c>
      <c r="GW32" s="34">
        <f t="shared" si="64"/>
        <v>5.9145391445122861E-2</v>
      </c>
      <c r="GX32" s="61">
        <f t="shared" si="65"/>
        <v>210.63797115981578</v>
      </c>
      <c r="GZ32" s="50">
        <v>6796.81</v>
      </c>
      <c r="HA32" s="51">
        <v>6796.81</v>
      </c>
      <c r="HB32" s="52">
        <f t="shared" si="66"/>
        <v>0</v>
      </c>
      <c r="HD32" s="50">
        <f t="shared" si="67"/>
        <v>4394376.4522595117</v>
      </c>
      <c r="HE32" s="52">
        <f t="shared" si="68"/>
        <v>366198.03768829262</v>
      </c>
      <c r="HF32" s="51"/>
      <c r="HG32" s="6">
        <v>74</v>
      </c>
      <c r="HH32" s="6" t="s">
        <v>17</v>
      </c>
      <c r="HI32" s="7">
        <v>1165</v>
      </c>
      <c r="HJ32" s="7">
        <v>3939199.4835745664</v>
      </c>
      <c r="HK32" s="7">
        <v>1142943.8121656531</v>
      </c>
      <c r="HL32" s="53">
        <v>-249751</v>
      </c>
      <c r="HN32" s="37">
        <f t="shared" si="69"/>
        <v>3689448.4835745664</v>
      </c>
      <c r="HO32" s="132"/>
      <c r="HP32" s="61">
        <v>740027.96868494514</v>
      </c>
      <c r="HQ32" s="134"/>
      <c r="HR32" s="61">
        <f t="shared" si="70"/>
        <v>4429476.4522595117</v>
      </c>
      <c r="HT32" s="67">
        <f t="shared" si="71"/>
        <v>280493.23640118539</v>
      </c>
      <c r="HU32" s="34">
        <f t="shared" si="72"/>
        <v>6.7605295516520419E-2</v>
      </c>
      <c r="HV32" s="61">
        <f t="shared" si="73"/>
        <v>240.76672652462267</v>
      </c>
      <c r="HX32" s="50">
        <v>6817</v>
      </c>
      <c r="HY32" s="51">
        <v>6817</v>
      </c>
      <c r="HZ32" s="52">
        <f t="shared" si="74"/>
        <v>0</v>
      </c>
      <c r="IB32" s="70">
        <f t="shared" si="75"/>
        <v>4429476.4522595117</v>
      </c>
      <c r="IC32" s="51"/>
      <c r="ID32" s="6">
        <v>74</v>
      </c>
      <c r="IE32" s="6" t="s">
        <v>17</v>
      </c>
      <c r="IF32" s="7">
        <v>1165</v>
      </c>
      <c r="IG32" s="7">
        <v>3936131.3821664937</v>
      </c>
      <c r="IH32" s="7">
        <v>1142971.9161656534</v>
      </c>
      <c r="II32" s="53">
        <v>-249751</v>
      </c>
      <c r="IK32" s="37">
        <f t="shared" si="76"/>
        <v>3686380.3821664937</v>
      </c>
      <c r="IL32" s="132"/>
      <c r="IM32" s="61">
        <v>736009.73695544736</v>
      </c>
      <c r="IN32" s="134"/>
      <c r="IO32" s="61">
        <f t="shared" si="77"/>
        <v>4422390.1191219408</v>
      </c>
      <c r="IQ32" s="67">
        <f t="shared" si="78"/>
        <v>273406.90326361451</v>
      </c>
      <c r="IR32" s="34">
        <f t="shared" si="79"/>
        <v>6.5897326896525679E-2</v>
      </c>
      <c r="IS32" s="61">
        <f t="shared" si="80"/>
        <v>234.68403713614978</v>
      </c>
      <c r="IU32" s="50">
        <v>6817</v>
      </c>
      <c r="IV32" s="51">
        <v>6817</v>
      </c>
      <c r="IW32" s="52">
        <f t="shared" si="81"/>
        <v>0</v>
      </c>
      <c r="IY32" s="70">
        <f t="shared" si="82"/>
        <v>4422390.1191219408</v>
      </c>
      <c r="IZ32" s="51"/>
      <c r="JA32" s="6">
        <v>74</v>
      </c>
      <c r="JB32" s="6" t="s">
        <v>17</v>
      </c>
      <c r="JC32" s="7">
        <v>1165</v>
      </c>
      <c r="JD32" s="7">
        <v>3934518.624533555</v>
      </c>
      <c r="JE32" s="7">
        <v>1142101.8594687665</v>
      </c>
      <c r="JF32" s="53">
        <v>-249751</v>
      </c>
      <c r="JH32" s="37">
        <f t="shared" si="83"/>
        <v>3684767.624533555</v>
      </c>
      <c r="JI32" s="132"/>
      <c r="JJ32" s="61">
        <v>736009.73695544736</v>
      </c>
      <c r="JK32" s="134"/>
      <c r="JL32" s="61">
        <f t="shared" si="84"/>
        <v>4420777.3614890026</v>
      </c>
      <c r="JN32" s="67">
        <f t="shared" si="85"/>
        <v>271794.1456306763</v>
      </c>
      <c r="JO32" s="34">
        <f t="shared" si="86"/>
        <v>6.550861536190826E-2</v>
      </c>
      <c r="JP32" s="61">
        <f t="shared" si="87"/>
        <v>233.299695820323</v>
      </c>
      <c r="JR32" s="50">
        <v>6817</v>
      </c>
      <c r="JS32" s="51">
        <v>6817</v>
      </c>
      <c r="JT32" s="52">
        <f t="shared" si="88"/>
        <v>0</v>
      </c>
      <c r="JV32" s="70">
        <f t="shared" si="89"/>
        <v>4420777.3614890026</v>
      </c>
      <c r="JW32" s="51"/>
      <c r="JX32" s="6">
        <v>74</v>
      </c>
      <c r="JY32" s="6" t="s">
        <v>17</v>
      </c>
      <c r="JZ32" s="7">
        <v>1165</v>
      </c>
      <c r="KA32" s="7">
        <v>3851446.6101769456</v>
      </c>
      <c r="KB32" s="7">
        <v>1142101.8594687665</v>
      </c>
      <c r="KC32" s="53">
        <v>-249751</v>
      </c>
      <c r="KE32" s="37">
        <f t="shared" si="90"/>
        <v>3601695.6101769456</v>
      </c>
      <c r="KF32" s="132"/>
      <c r="KG32" s="61">
        <v>736009.73695544736</v>
      </c>
      <c r="KH32" s="134"/>
      <c r="KI32" s="61">
        <f t="shared" si="91"/>
        <v>4337705.3471323932</v>
      </c>
      <c r="KK32" s="67">
        <f t="shared" si="92"/>
        <v>188722.13127406687</v>
      </c>
      <c r="KL32" s="34">
        <f t="shared" si="93"/>
        <v>4.5486356886846248E-2</v>
      </c>
      <c r="KM32" s="61">
        <f t="shared" si="94"/>
        <v>161.99324572881275</v>
      </c>
      <c r="KO32" s="50">
        <v>6817</v>
      </c>
      <c r="KP32" s="51">
        <v>6817</v>
      </c>
      <c r="KQ32" s="52">
        <f t="shared" si="95"/>
        <v>0</v>
      </c>
      <c r="KS32" s="70">
        <f t="shared" si="96"/>
        <v>4337705.3471323932</v>
      </c>
      <c r="KT32" s="51"/>
      <c r="KU32" s="6">
        <v>74</v>
      </c>
      <c r="KV32" s="6" t="s">
        <v>17</v>
      </c>
      <c r="KW32" s="7">
        <v>1165</v>
      </c>
      <c r="KX32" s="7">
        <v>3860163.7218826851</v>
      </c>
      <c r="KY32" s="7">
        <v>1143366.0929842403</v>
      </c>
      <c r="KZ32" s="53">
        <v>-249751</v>
      </c>
      <c r="LB32" s="37">
        <f t="shared" si="97"/>
        <v>3610412.7218826851</v>
      </c>
      <c r="LC32" s="132"/>
      <c r="LD32" s="61">
        <v>740824.51586306328</v>
      </c>
      <c r="LE32" s="134"/>
      <c r="LF32" s="61">
        <f t="shared" si="98"/>
        <v>4351237.2377457488</v>
      </c>
      <c r="LH32" s="67">
        <f t="shared" si="99"/>
        <v>202254.02188742254</v>
      </c>
      <c r="LI32" s="34">
        <f t="shared" si="100"/>
        <v>4.874785251344551E-2</v>
      </c>
      <c r="LJ32" s="61">
        <f t="shared" si="101"/>
        <v>173.6086024784743</v>
      </c>
      <c r="LL32" s="50">
        <v>6817</v>
      </c>
      <c r="LM32" s="51">
        <v>6817</v>
      </c>
      <c r="LN32" s="52">
        <f t="shared" si="102"/>
        <v>0</v>
      </c>
      <c r="LP32" s="70">
        <f t="shared" si="103"/>
        <v>4351237.2377457488</v>
      </c>
      <c r="LQ32" s="51"/>
      <c r="LR32" s="6">
        <v>74</v>
      </c>
      <c r="LS32" s="6" t="s">
        <v>17</v>
      </c>
      <c r="LT32" s="7">
        <v>1165</v>
      </c>
      <c r="LU32" s="7">
        <v>3920238.4239273472</v>
      </c>
      <c r="LV32" s="7">
        <v>1143366.0929842403</v>
      </c>
      <c r="LW32" s="53">
        <v>-249751</v>
      </c>
      <c r="LY32" s="37">
        <v>3670487.4239273472</v>
      </c>
      <c r="LZ32" s="132"/>
      <c r="MA32" s="61">
        <v>740824.51586306328</v>
      </c>
      <c r="MB32" s="134"/>
      <c r="MC32" s="61">
        <v>4411311.9397904109</v>
      </c>
      <c r="ME32" s="67">
        <v>312939.34393208381</v>
      </c>
      <c r="MF32" s="34">
        <v>7.6356977461817271E-2</v>
      </c>
      <c r="MG32" s="61">
        <v>268.61746260264704</v>
      </c>
      <c r="MI32" s="50">
        <v>6817</v>
      </c>
      <c r="MJ32" s="51">
        <v>6817</v>
      </c>
      <c r="MK32" s="52">
        <v>0</v>
      </c>
      <c r="MM32" s="70">
        <v>4411311.9397904109</v>
      </c>
      <c r="MN32" s="51"/>
      <c r="MO32" s="6">
        <v>74</v>
      </c>
      <c r="MP32" s="6" t="s">
        <v>17</v>
      </c>
      <c r="MQ32" s="7">
        <v>1165</v>
      </c>
      <c r="MR32" s="7">
        <v>3927453.1863716422</v>
      </c>
      <c r="MS32" s="7">
        <v>1150947.1319009918</v>
      </c>
      <c r="MT32" s="53">
        <v>-249751</v>
      </c>
      <c r="MV32" s="37">
        <v>3677702.1863716422</v>
      </c>
      <c r="MW32" s="132"/>
      <c r="MX32" s="134">
        <v>740824.51586306328</v>
      </c>
      <c r="MZ32" s="67">
        <v>320154.1063763788</v>
      </c>
      <c r="NA32" s="34">
        <v>7.8117374369503501E-2</v>
      </c>
      <c r="NB32" s="61">
        <v>274.81039173938092</v>
      </c>
      <c r="ND32" s="6">
        <v>74</v>
      </c>
      <c r="NE32" s="6" t="s">
        <v>17</v>
      </c>
      <c r="NF32" s="7">
        <v>1165</v>
      </c>
      <c r="NG32" s="7">
        <v>4655526.8212196305</v>
      </c>
      <c r="NH32" s="7">
        <v>1181326.0643641625</v>
      </c>
      <c r="NI32" s="53">
        <v>-249751</v>
      </c>
      <c r="NK32" s="37">
        <f t="shared" si="104"/>
        <v>4405775.8212196305</v>
      </c>
      <c r="NM32" s="67">
        <f t="shared" si="105"/>
        <v>256792.60536130425</v>
      </c>
      <c r="NN32" s="34">
        <f t="shared" si="106"/>
        <v>6.1892900501449716E-2</v>
      </c>
      <c r="NO32" s="61">
        <f t="shared" si="107"/>
        <v>220.42283722000366</v>
      </c>
      <c r="NQ32" s="50">
        <v>0</v>
      </c>
      <c r="NR32" s="51">
        <v>6600.17</v>
      </c>
      <c r="NS32" s="52">
        <f t="shared" si="108"/>
        <v>6600.17</v>
      </c>
      <c r="NU32" s="70">
        <f t="shared" si="109"/>
        <v>4412375.9912196305</v>
      </c>
      <c r="NV32" s="51"/>
      <c r="NW32" s="125">
        <v>16</v>
      </c>
      <c r="NX32" s="51"/>
      <c r="NY32" s="106" t="s">
        <v>17</v>
      </c>
      <c r="NZ32" s="88">
        <v>1171</v>
      </c>
      <c r="OA32" s="88">
        <v>4398734.2158583263</v>
      </c>
      <c r="OB32" s="88">
        <v>1163762.6187946054</v>
      </c>
      <c r="OC32" s="88">
        <v>-249751</v>
      </c>
      <c r="OE32" s="97">
        <f t="shared" si="110"/>
        <v>4148983.2158583263</v>
      </c>
      <c r="OG32" s="88">
        <v>6600.17</v>
      </c>
      <c r="OI32" s="97">
        <f t="shared" si="111"/>
        <v>4155583.3858583262</v>
      </c>
      <c r="OK32" s="110">
        <v>74</v>
      </c>
      <c r="OL32" s="53"/>
    </row>
    <row r="33" spans="1:402" x14ac:dyDescent="0.25">
      <c r="A33" s="12">
        <v>75</v>
      </c>
      <c r="B33" s="12" t="s">
        <v>18</v>
      </c>
      <c r="C33" s="352">
        <v>20286</v>
      </c>
      <c r="D33" s="352">
        <v>39570941.87518473</v>
      </c>
      <c r="E33" s="352">
        <v>4243976.9332621368</v>
      </c>
      <c r="F33" s="353">
        <v>-1824147</v>
      </c>
      <c r="H33" s="354">
        <f t="shared" si="112"/>
        <v>37746794.87518473</v>
      </c>
      <c r="I33" s="355"/>
      <c r="J33" s="315">
        <v>8734460.5425446723</v>
      </c>
      <c r="K33" s="355"/>
      <c r="L33" s="315">
        <v>418414.49425302801</v>
      </c>
      <c r="M33" s="356"/>
      <c r="N33" s="356">
        <f t="shared" si="113"/>
        <v>46899669.911982425</v>
      </c>
      <c r="O33" s="357">
        <f t="shared" si="11"/>
        <v>2311.9229967456581</v>
      </c>
      <c r="Q33" s="67">
        <f t="shared" si="114"/>
        <v>46899594.911982425</v>
      </c>
      <c r="R33" s="34">
        <f t="shared" si="115"/>
        <v>0.22772702148734769</v>
      </c>
      <c r="S33" s="61">
        <f t="shared" si="12"/>
        <v>2311.9192996146321</v>
      </c>
      <c r="U33" s="50"/>
      <c r="V33" s="51"/>
      <c r="W33" s="52">
        <v>-33684.990359999967</v>
      </c>
      <c r="Y33" s="50">
        <f t="shared" si="116"/>
        <v>46865984.921622425</v>
      </c>
      <c r="Z33" s="52">
        <f t="shared" si="13"/>
        <v>3905498.7434685356</v>
      </c>
      <c r="AA33" s="51"/>
      <c r="AB33" s="6">
        <v>75</v>
      </c>
      <c r="AC33" s="6" t="s">
        <v>18</v>
      </c>
      <c r="AD33" s="7">
        <v>20286</v>
      </c>
      <c r="AE33" s="304">
        <v>39570941.87518473</v>
      </c>
      <c r="AF33" s="7">
        <v>4243976.9332621368</v>
      </c>
      <c r="AG33" s="53">
        <v>-1706418</v>
      </c>
      <c r="AI33" s="37">
        <f t="shared" si="117"/>
        <v>37864523.87518473</v>
      </c>
      <c r="AJ33" s="132"/>
      <c r="AK33" s="61">
        <v>8734460.5425446723</v>
      </c>
      <c r="AL33" s="132"/>
      <c r="AM33" s="312">
        <v>425219.76809955778</v>
      </c>
      <c r="AN33" s="134"/>
      <c r="AO33" s="134">
        <f t="shared" si="118"/>
        <v>47024204.185828961</v>
      </c>
      <c r="AP33" s="191">
        <f t="shared" si="14"/>
        <v>2318.0619237813744</v>
      </c>
      <c r="AR33" s="67">
        <f t="shared" si="119"/>
        <v>8823859.8982484639</v>
      </c>
      <c r="AS33" s="34">
        <f t="shared" si="15"/>
        <v>0.23098901496333457</v>
      </c>
      <c r="AT33" s="61">
        <f t="shared" si="16"/>
        <v>434.9728826899568</v>
      </c>
      <c r="AV33" s="50"/>
      <c r="AW33" s="51"/>
      <c r="AX33" s="52">
        <v>-33684.990359999967</v>
      </c>
      <c r="AZ33" s="50">
        <f t="shared" si="17"/>
        <v>46990519.195468962</v>
      </c>
      <c r="BA33" s="52">
        <f t="shared" si="18"/>
        <v>3915876.5996224135</v>
      </c>
      <c r="BB33" s="51"/>
      <c r="BC33" s="6">
        <v>75</v>
      </c>
      <c r="BD33" s="6" t="s">
        <v>18</v>
      </c>
      <c r="BE33" s="7">
        <v>20286</v>
      </c>
      <c r="BF33" s="304">
        <v>38680975.818481803</v>
      </c>
      <c r="BG33" s="7">
        <v>4243976.9332621368</v>
      </c>
      <c r="BH33" s="53">
        <v>-1706418</v>
      </c>
      <c r="BJ33" s="37">
        <f t="shared" si="19"/>
        <v>36974557.818481803</v>
      </c>
      <c r="BK33" s="132"/>
      <c r="BL33" s="61">
        <v>8734460.5425446723</v>
      </c>
      <c r="BM33" s="132"/>
      <c r="BN33" s="312">
        <v>425219.76809955778</v>
      </c>
      <c r="BO33" s="134"/>
      <c r="BP33" s="134">
        <f t="shared" si="20"/>
        <v>46134238.129126035</v>
      </c>
      <c r="BQ33" s="191">
        <f t="shared" si="21"/>
        <v>2274.1909755065581</v>
      </c>
      <c r="BS33" s="67">
        <f t="shared" si="22"/>
        <v>7933893.8415455371</v>
      </c>
      <c r="BT33" s="34">
        <f t="shared" si="23"/>
        <v>0.20769168418529058</v>
      </c>
      <c r="BU33" s="61">
        <f t="shared" si="24"/>
        <v>391.10193441514036</v>
      </c>
      <c r="BW33" s="50"/>
      <c r="BX33" s="51"/>
      <c r="BY33" s="52">
        <v>-33684.990359999967</v>
      </c>
      <c r="CA33" s="50">
        <f t="shared" si="25"/>
        <v>46100553.138766035</v>
      </c>
      <c r="CB33" s="52">
        <f t="shared" si="26"/>
        <v>3841712.7615638361</v>
      </c>
      <c r="CC33" s="51"/>
      <c r="CD33" s="6">
        <v>75</v>
      </c>
      <c r="CE33" s="6" t="s">
        <v>18</v>
      </c>
      <c r="CF33" s="7">
        <v>20286</v>
      </c>
      <c r="CG33" s="7">
        <v>37487812.808416471</v>
      </c>
      <c r="CH33" s="7">
        <v>4243976.9332621368</v>
      </c>
      <c r="CI33" s="53">
        <v>-1706418</v>
      </c>
      <c r="CK33" s="37">
        <f t="shared" si="27"/>
        <v>35781394.808416471</v>
      </c>
      <c r="CL33" s="132"/>
      <c r="CM33" s="61">
        <v>8734460.5425446723</v>
      </c>
      <c r="CN33" s="132"/>
      <c r="CO33" s="61">
        <v>440139.76</v>
      </c>
      <c r="CP33" s="134"/>
      <c r="CQ33" s="134">
        <f t="shared" si="28"/>
        <v>44955995.110961139</v>
      </c>
      <c r="CR33" s="191">
        <f t="shared" si="29"/>
        <v>2216.1093912531369</v>
      </c>
      <c r="CT33" s="67">
        <f t="shared" si="30"/>
        <v>6755650.8233806416</v>
      </c>
      <c r="CU33" s="34">
        <f t="shared" si="31"/>
        <v>0.17684790410585396</v>
      </c>
      <c r="CV33" s="61">
        <f t="shared" si="32"/>
        <v>333.02035016171948</v>
      </c>
      <c r="CX33" s="50"/>
      <c r="CY33" s="51"/>
      <c r="CZ33" s="52">
        <v>-33684.990359999967</v>
      </c>
      <c r="DB33" s="50">
        <f t="shared" si="33"/>
        <v>44922310.12060114</v>
      </c>
      <c r="DC33" s="52">
        <f t="shared" si="34"/>
        <v>3743525.8433834282</v>
      </c>
      <c r="DD33" s="51"/>
      <c r="DE33" s="6">
        <v>75</v>
      </c>
      <c r="DF33" s="6" t="s">
        <v>18</v>
      </c>
      <c r="DG33" s="7">
        <v>20286</v>
      </c>
      <c r="DH33" s="7">
        <v>37210930.738416463</v>
      </c>
      <c r="DI33" s="7">
        <v>4243976.9332621368</v>
      </c>
      <c r="DJ33" s="53">
        <v>-1636445</v>
      </c>
      <c r="DL33" s="275">
        <f t="shared" si="35"/>
        <v>35574485.738416463</v>
      </c>
      <c r="DM33" s="276"/>
      <c r="DN33" s="194">
        <v>8734460.5425446723</v>
      </c>
      <c r="DO33" s="276"/>
      <c r="DP33" s="194">
        <v>2040308.8863231484</v>
      </c>
      <c r="DQ33" s="53"/>
      <c r="DR33" s="53">
        <f t="shared" si="36"/>
        <v>46349255.16728428</v>
      </c>
      <c r="DS33" s="277">
        <f t="shared" si="37"/>
        <v>2284.7902576793986</v>
      </c>
      <c r="DU33" s="274">
        <f t="shared" si="38"/>
        <v>5475794.2529507354</v>
      </c>
      <c r="DV33" s="34">
        <f t="shared" si="39"/>
        <v>0.14334410736530973</v>
      </c>
      <c r="DW33" s="194">
        <f t="shared" si="40"/>
        <v>269.92971768464633</v>
      </c>
      <c r="DY33" s="50">
        <v>244386.10036000001</v>
      </c>
      <c r="DZ33" s="278">
        <v>210701.11000000004</v>
      </c>
      <c r="EA33" s="52">
        <v>-33684.990359999967</v>
      </c>
      <c r="EC33" s="50">
        <f t="shared" si="41"/>
        <v>46315570.176924281</v>
      </c>
      <c r="ED33" s="52">
        <f t="shared" si="42"/>
        <v>3859630.8480770234</v>
      </c>
      <c r="EE33" s="278"/>
      <c r="EF33" s="6">
        <v>75</v>
      </c>
      <c r="EG33" s="6" t="s">
        <v>18</v>
      </c>
      <c r="EH33" s="7">
        <v>20286</v>
      </c>
      <c r="EI33" s="7">
        <v>37230811.018416464</v>
      </c>
      <c r="EJ33" s="7">
        <v>4243976.9332621368</v>
      </c>
      <c r="EK33" s="53">
        <v>-1636445</v>
      </c>
      <c r="EM33" s="37">
        <f t="shared" si="43"/>
        <v>35594366.018416464</v>
      </c>
      <c r="EN33" s="132"/>
      <c r="EO33" s="61">
        <v>8734460.5425446723</v>
      </c>
      <c r="EP33" s="132"/>
      <c r="EQ33" s="61">
        <v>2040308.8863231484</v>
      </c>
      <c r="ER33" s="134"/>
      <c r="ES33" s="134">
        <f t="shared" si="44"/>
        <v>46369135.447284281</v>
      </c>
      <c r="ET33" s="191">
        <f t="shared" si="45"/>
        <v>2285.7702576793986</v>
      </c>
      <c r="EV33" s="67">
        <f t="shared" si="46"/>
        <v>8168791.1597037837</v>
      </c>
      <c r="EW33" s="34">
        <f t="shared" si="47"/>
        <v>0.21384077321940734</v>
      </c>
      <c r="EX33" s="61">
        <f t="shared" si="48"/>
        <v>402.68121658798105</v>
      </c>
      <c r="EZ33" s="50">
        <v>244386.10036000001</v>
      </c>
      <c r="FA33" s="51">
        <v>210701.11000000004</v>
      </c>
      <c r="FB33" s="52">
        <v>-33684.990359999967</v>
      </c>
      <c r="FD33" s="50">
        <f t="shared" si="49"/>
        <v>46335450.456924282</v>
      </c>
      <c r="FE33" s="52">
        <f t="shared" si="50"/>
        <v>3861287.5380770233</v>
      </c>
      <c r="FF33" s="51"/>
      <c r="FG33" s="6">
        <v>75</v>
      </c>
      <c r="FH33" s="6" t="s">
        <v>18</v>
      </c>
      <c r="FI33" s="7">
        <v>20286</v>
      </c>
      <c r="FJ33" s="7">
        <v>34342221.765916988</v>
      </c>
      <c r="FK33" s="7">
        <v>4243976.9332621368</v>
      </c>
      <c r="FL33" s="53">
        <v>-1641755</v>
      </c>
      <c r="FN33" s="37">
        <f t="shared" si="51"/>
        <v>32700466.765916988</v>
      </c>
      <c r="FO33" s="132"/>
      <c r="FP33" s="61">
        <v>8734460.5425446723</v>
      </c>
      <c r="FQ33" s="132"/>
      <c r="FR33" s="61">
        <v>2040308.8863231484</v>
      </c>
      <c r="FS33" s="134"/>
      <c r="FT33" s="134">
        <f t="shared" si="52"/>
        <v>43475236.194784805</v>
      </c>
      <c r="FU33" s="191">
        <f t="shared" si="53"/>
        <v>2143.1152614997932</v>
      </c>
      <c r="FW33" s="67">
        <f t="shared" si="54"/>
        <v>5274891.9072043076</v>
      </c>
      <c r="FX33" s="34">
        <f t="shared" si="55"/>
        <v>0.1380849310543846</v>
      </c>
      <c r="FY33" s="61">
        <f t="shared" si="56"/>
        <v>260.02622040837559</v>
      </c>
      <c r="GA33" s="50">
        <v>244386.10036000001</v>
      </c>
      <c r="GB33" s="51">
        <v>210701.11000000004</v>
      </c>
      <c r="GC33" s="52">
        <f t="shared" si="57"/>
        <v>-33684.990359999967</v>
      </c>
      <c r="GE33" s="50">
        <f t="shared" si="58"/>
        <v>43441551.204424806</v>
      </c>
      <c r="GF33" s="52">
        <f t="shared" si="59"/>
        <v>3620129.2670354005</v>
      </c>
      <c r="GG33" s="51"/>
      <c r="GH33" s="6">
        <v>75</v>
      </c>
      <c r="GI33" s="6" t="s">
        <v>18</v>
      </c>
      <c r="GJ33" s="7">
        <v>20286</v>
      </c>
      <c r="GK33" s="7">
        <v>34342221.765916988</v>
      </c>
      <c r="GL33" s="7">
        <v>4243976.9332621368</v>
      </c>
      <c r="GM33" s="53">
        <v>-1641755</v>
      </c>
      <c r="GO33" s="37">
        <f t="shared" si="60"/>
        <v>32700466.765916988</v>
      </c>
      <c r="GP33" s="132"/>
      <c r="GQ33" s="61">
        <v>8734460.5425446723</v>
      </c>
      <c r="GR33" s="134"/>
      <c r="GS33" s="134">
        <f t="shared" si="61"/>
        <v>41434927.308461659</v>
      </c>
      <c r="GT33" s="191">
        <f t="shared" si="62"/>
        <v>2042.5380710076731</v>
      </c>
      <c r="GV33" s="67">
        <f t="shared" si="63"/>
        <v>3234583.0208811611</v>
      </c>
      <c r="GW33" s="34">
        <f t="shared" si="64"/>
        <v>8.467418504216917E-2</v>
      </c>
      <c r="GX33" s="61">
        <f t="shared" si="65"/>
        <v>159.4490299162556</v>
      </c>
      <c r="GZ33" s="50">
        <v>244386.10036000001</v>
      </c>
      <c r="HA33" s="51">
        <v>210701.11000000004</v>
      </c>
      <c r="HB33" s="52">
        <f t="shared" si="66"/>
        <v>-33684.990359999967</v>
      </c>
      <c r="HD33" s="50">
        <f t="shared" si="67"/>
        <v>41401242.318101659</v>
      </c>
      <c r="HE33" s="52">
        <f t="shared" si="68"/>
        <v>3450103.5265084715</v>
      </c>
      <c r="HF33" s="51"/>
      <c r="HG33" s="6">
        <v>75</v>
      </c>
      <c r="HH33" s="6" t="s">
        <v>18</v>
      </c>
      <c r="HI33" s="7">
        <v>20286</v>
      </c>
      <c r="HJ33" s="7">
        <v>34342221.765916988</v>
      </c>
      <c r="HK33" s="7">
        <v>4243976.9332621368</v>
      </c>
      <c r="HL33" s="53">
        <v>-1845113</v>
      </c>
      <c r="HN33" s="37">
        <f t="shared" si="69"/>
        <v>32497108.765916988</v>
      </c>
      <c r="HO33" s="132"/>
      <c r="HP33" s="61">
        <v>8734460.5425446723</v>
      </c>
      <c r="HQ33" s="134"/>
      <c r="HR33" s="61">
        <f t="shared" si="70"/>
        <v>41231569.308461659</v>
      </c>
      <c r="HT33" s="67">
        <f t="shared" si="71"/>
        <v>3031225.0208811611</v>
      </c>
      <c r="HU33" s="34">
        <f t="shared" si="72"/>
        <v>7.9350725167852937E-2</v>
      </c>
      <c r="HV33" s="61">
        <f t="shared" si="73"/>
        <v>149.42448096624082</v>
      </c>
      <c r="HX33" s="50">
        <v>245112.05200000003</v>
      </c>
      <c r="HY33" s="51">
        <v>211327</v>
      </c>
      <c r="HZ33" s="52">
        <f t="shared" si="74"/>
        <v>-33785.052000000025</v>
      </c>
      <c r="IB33" s="70">
        <f t="shared" si="75"/>
        <v>41197784.256461658</v>
      </c>
      <c r="IC33" s="51"/>
      <c r="ID33" s="6">
        <v>75</v>
      </c>
      <c r="IE33" s="6" t="s">
        <v>18</v>
      </c>
      <c r="IF33" s="7">
        <v>20286</v>
      </c>
      <c r="IG33" s="7">
        <v>34368975.934089825</v>
      </c>
      <c r="IH33" s="7">
        <v>4244468.76526214</v>
      </c>
      <c r="II33" s="53">
        <v>-1845113</v>
      </c>
      <c r="IK33" s="37">
        <f t="shared" si="76"/>
        <v>32523862.934089825</v>
      </c>
      <c r="IL33" s="132"/>
      <c r="IM33" s="61">
        <v>8713913.3776393123</v>
      </c>
      <c r="IN33" s="134"/>
      <c r="IO33" s="61">
        <f t="shared" si="77"/>
        <v>41237776.311729133</v>
      </c>
      <c r="IQ33" s="67">
        <f t="shared" si="78"/>
        <v>3037432.0241486356</v>
      </c>
      <c r="IR33" s="34">
        <f t="shared" si="79"/>
        <v>7.9513210699939954E-2</v>
      </c>
      <c r="IS33" s="61">
        <f t="shared" si="80"/>
        <v>149.73045569104977</v>
      </c>
      <c r="IU33" s="50">
        <v>245112.05200000003</v>
      </c>
      <c r="IV33" s="51">
        <v>211327</v>
      </c>
      <c r="IW33" s="52">
        <f t="shared" si="81"/>
        <v>-33785.052000000025</v>
      </c>
      <c r="IY33" s="70">
        <f t="shared" si="82"/>
        <v>41203991.259729132</v>
      </c>
      <c r="IZ33" s="51"/>
      <c r="JA33" s="6">
        <v>75</v>
      </c>
      <c r="JB33" s="6" t="s">
        <v>18</v>
      </c>
      <c r="JC33" s="7">
        <v>20286</v>
      </c>
      <c r="JD33" s="7">
        <v>34352695.236531653</v>
      </c>
      <c r="JE33" s="7">
        <v>4245601.0044929041</v>
      </c>
      <c r="JF33" s="53">
        <v>-1845113</v>
      </c>
      <c r="JH33" s="37">
        <f t="shared" si="83"/>
        <v>32507582.236531653</v>
      </c>
      <c r="JI33" s="132"/>
      <c r="JJ33" s="61">
        <v>8713913.3776393123</v>
      </c>
      <c r="JK33" s="134"/>
      <c r="JL33" s="61">
        <f t="shared" si="84"/>
        <v>41221495.614170969</v>
      </c>
      <c r="JN33" s="67">
        <f t="shared" si="85"/>
        <v>3021151.326590471</v>
      </c>
      <c r="JO33" s="34">
        <f t="shared" si="86"/>
        <v>7.9087018269955553E-2</v>
      </c>
      <c r="JP33" s="61">
        <f t="shared" si="87"/>
        <v>148.92789739675001</v>
      </c>
      <c r="JR33" s="50">
        <v>245112.05200000003</v>
      </c>
      <c r="JS33" s="51">
        <v>211327</v>
      </c>
      <c r="JT33" s="52">
        <f t="shared" si="88"/>
        <v>-33785.052000000025</v>
      </c>
      <c r="JV33" s="70">
        <f t="shared" si="89"/>
        <v>41187710.562170967</v>
      </c>
      <c r="JW33" s="51"/>
      <c r="JX33" s="6">
        <v>75</v>
      </c>
      <c r="JY33" s="6" t="s">
        <v>18</v>
      </c>
      <c r="JZ33" s="7">
        <v>20286</v>
      </c>
      <c r="KA33" s="7">
        <v>32894950.04407417</v>
      </c>
      <c r="KB33" s="7">
        <v>4245601.0044929041</v>
      </c>
      <c r="KC33" s="53">
        <v>-1845113</v>
      </c>
      <c r="KE33" s="37">
        <f t="shared" si="90"/>
        <v>31049837.04407417</v>
      </c>
      <c r="KF33" s="132"/>
      <c r="KG33" s="61">
        <v>8713913.3776393123</v>
      </c>
      <c r="KH33" s="134"/>
      <c r="KI33" s="61">
        <f t="shared" si="91"/>
        <v>39763750.421713486</v>
      </c>
      <c r="KK33" s="67">
        <f t="shared" si="92"/>
        <v>1563406.1341329888</v>
      </c>
      <c r="KL33" s="34">
        <f t="shared" si="93"/>
        <v>4.0926493289257487E-2</v>
      </c>
      <c r="KM33" s="61">
        <f t="shared" si="94"/>
        <v>77.068231003302216</v>
      </c>
      <c r="KO33" s="50">
        <v>245112.05200000003</v>
      </c>
      <c r="KP33" s="51">
        <v>211327</v>
      </c>
      <c r="KQ33" s="52">
        <f t="shared" si="95"/>
        <v>-33785.052000000025</v>
      </c>
      <c r="KS33" s="70">
        <f t="shared" si="96"/>
        <v>39729965.369713485</v>
      </c>
      <c r="KT33" s="51"/>
      <c r="KU33" s="6">
        <v>75</v>
      </c>
      <c r="KV33" s="6" t="s">
        <v>18</v>
      </c>
      <c r="KW33" s="7">
        <v>20286</v>
      </c>
      <c r="KX33" s="7">
        <v>33010582.557068534</v>
      </c>
      <c r="KY33" s="7">
        <v>4243102.1846138863</v>
      </c>
      <c r="KZ33" s="53">
        <v>-1845113</v>
      </c>
      <c r="LB33" s="37">
        <f t="shared" si="97"/>
        <v>31165469.557068534</v>
      </c>
      <c r="LC33" s="132"/>
      <c r="LD33" s="61">
        <v>8784777.3641393576</v>
      </c>
      <c r="LE33" s="134"/>
      <c r="LF33" s="61">
        <f t="shared" si="98"/>
        <v>39950246.92120789</v>
      </c>
      <c r="LH33" s="67">
        <f t="shared" si="99"/>
        <v>1749902.6336273924</v>
      </c>
      <c r="LI33" s="34">
        <f t="shared" si="100"/>
        <v>4.5808556604980961E-2</v>
      </c>
      <c r="LJ33" s="61">
        <f t="shared" si="101"/>
        <v>86.261590931055522</v>
      </c>
      <c r="LL33" s="50">
        <v>245112.05200000003</v>
      </c>
      <c r="LM33" s="51">
        <v>211327</v>
      </c>
      <c r="LN33" s="52">
        <f t="shared" si="102"/>
        <v>-33785.052000000025</v>
      </c>
      <c r="LP33" s="70">
        <f t="shared" si="103"/>
        <v>39916461.869207889</v>
      </c>
      <c r="LQ33" s="51"/>
      <c r="LR33" s="6">
        <v>75</v>
      </c>
      <c r="LS33" s="6" t="s">
        <v>18</v>
      </c>
      <c r="LT33" s="7">
        <v>20286</v>
      </c>
      <c r="LU33" s="7">
        <v>33933796.550194189</v>
      </c>
      <c r="LV33" s="7">
        <v>4243102.1846138863</v>
      </c>
      <c r="LW33" s="53">
        <v>-1845113</v>
      </c>
      <c r="LY33" s="37">
        <v>32088683.550194189</v>
      </c>
      <c r="LZ33" s="132"/>
      <c r="MA33" s="61">
        <v>8784777.3641393576</v>
      </c>
      <c r="MB33" s="134"/>
      <c r="MC33" s="61">
        <v>40873460.914333545</v>
      </c>
      <c r="ME33" s="67">
        <v>3558824.0867530406</v>
      </c>
      <c r="MF33" s="34">
        <v>9.5373408113209712E-2</v>
      </c>
      <c r="MG33" s="61">
        <v>175.4325193114976</v>
      </c>
      <c r="MI33" s="50">
        <v>245112.05200000003</v>
      </c>
      <c r="MJ33" s="51">
        <v>211327</v>
      </c>
      <c r="MK33" s="52">
        <v>-33785.052000000025</v>
      </c>
      <c r="MM33" s="70">
        <v>40839675.862333544</v>
      </c>
      <c r="MN33" s="51"/>
      <c r="MO33" s="6">
        <v>75</v>
      </c>
      <c r="MP33" s="6" t="s">
        <v>18</v>
      </c>
      <c r="MQ33" s="7">
        <v>20286</v>
      </c>
      <c r="MR33" s="7">
        <v>33914951.761179067</v>
      </c>
      <c r="MS33" s="7">
        <v>4230580.6682349425</v>
      </c>
      <c r="MT33" s="53">
        <v>-1845113</v>
      </c>
      <c r="MV33" s="37">
        <v>32069838.761179067</v>
      </c>
      <c r="MW33" s="132"/>
      <c r="MX33" s="134">
        <v>8784777.3641393576</v>
      </c>
      <c r="MZ33" s="67">
        <v>3539979.2977379188</v>
      </c>
      <c r="NA33" s="34">
        <v>9.4868384063204955E-2</v>
      </c>
      <c r="NB33" s="61">
        <v>174.50356392279991</v>
      </c>
      <c r="ND33" s="6">
        <v>75</v>
      </c>
      <c r="NE33" s="6" t="s">
        <v>18</v>
      </c>
      <c r="NF33" s="7">
        <v>20286</v>
      </c>
      <c r="NG33" s="7">
        <v>42013030.619735844</v>
      </c>
      <c r="NH33" s="7">
        <v>4046493.0465029464</v>
      </c>
      <c r="NI33" s="53">
        <v>-1845113</v>
      </c>
      <c r="NK33" s="37">
        <f t="shared" si="104"/>
        <v>40167917.619735844</v>
      </c>
      <c r="NM33" s="67">
        <f t="shared" si="105"/>
        <v>1967573.3321553469</v>
      </c>
      <c r="NN33" s="34">
        <f t="shared" si="106"/>
        <v>5.1506691074379517E-2</v>
      </c>
      <c r="NO33" s="61">
        <f t="shared" si="107"/>
        <v>96.991685505045197</v>
      </c>
      <c r="NQ33" s="50">
        <v>220155.27051999999</v>
      </c>
      <c r="NR33" s="51">
        <v>166588.29080000002</v>
      </c>
      <c r="NS33" s="52">
        <f t="shared" si="108"/>
        <v>-53566.979719999974</v>
      </c>
      <c r="NU33" s="70">
        <f t="shared" si="109"/>
        <v>40114350.640015848</v>
      </c>
      <c r="NV33" s="51"/>
      <c r="NW33" s="125">
        <v>8</v>
      </c>
      <c r="NX33" s="51"/>
      <c r="NY33" s="106" t="s">
        <v>18</v>
      </c>
      <c r="NZ33" s="88">
        <v>20493</v>
      </c>
      <c r="OA33" s="88">
        <v>40045457.287580498</v>
      </c>
      <c r="OB33" s="88">
        <v>4739426.5770683242</v>
      </c>
      <c r="OC33" s="88">
        <v>-1845113</v>
      </c>
      <c r="OE33" s="97">
        <f t="shared" si="110"/>
        <v>38200344.287580498</v>
      </c>
      <c r="OG33" s="88">
        <v>-53566.979719999974</v>
      </c>
      <c r="OI33" s="97">
        <f t="shared" si="111"/>
        <v>38146777.307860501</v>
      </c>
      <c r="OK33" s="110">
        <v>75</v>
      </c>
      <c r="OL33" s="53"/>
    </row>
    <row r="34" spans="1:402" x14ac:dyDescent="0.25">
      <c r="A34" s="12">
        <v>77</v>
      </c>
      <c r="B34" s="12" t="s">
        <v>19</v>
      </c>
      <c r="C34" s="352">
        <v>4939</v>
      </c>
      <c r="D34" s="352">
        <v>16898151.736972567</v>
      </c>
      <c r="E34" s="352">
        <v>5131154.4176824326</v>
      </c>
      <c r="F34" s="353">
        <v>8995</v>
      </c>
      <c r="H34" s="354">
        <f t="shared" si="112"/>
        <v>16907146.736972567</v>
      </c>
      <c r="I34" s="355"/>
      <c r="J34" s="315">
        <v>2937638.3414207473</v>
      </c>
      <c r="K34" s="355"/>
      <c r="L34" s="315">
        <v>74794.143915907785</v>
      </c>
      <c r="M34" s="356"/>
      <c r="N34" s="356">
        <f t="shared" si="113"/>
        <v>19919579.222309221</v>
      </c>
      <c r="O34" s="357">
        <f t="shared" si="11"/>
        <v>4033.119907331286</v>
      </c>
      <c r="Q34" s="67">
        <f t="shared" si="114"/>
        <v>19919502.222309221</v>
      </c>
      <c r="R34" s="34">
        <f t="shared" si="115"/>
        <v>7.7638637242286812E-2</v>
      </c>
      <c r="S34" s="61">
        <f t="shared" si="12"/>
        <v>4033.1043171308402</v>
      </c>
      <c r="U34" s="50"/>
      <c r="V34" s="51"/>
      <c r="W34" s="52">
        <v>77565.195720000018</v>
      </c>
      <c r="Y34" s="50">
        <f t="shared" si="116"/>
        <v>19997144.418029219</v>
      </c>
      <c r="Z34" s="52">
        <f t="shared" si="13"/>
        <v>1666428.7015024349</v>
      </c>
      <c r="AA34" s="51"/>
      <c r="AB34" s="6">
        <v>77</v>
      </c>
      <c r="AC34" s="6" t="s">
        <v>19</v>
      </c>
      <c r="AD34" s="7">
        <v>4939</v>
      </c>
      <c r="AE34" s="304">
        <v>16898151.736972567</v>
      </c>
      <c r="AF34" s="7">
        <v>5131154.4176824326</v>
      </c>
      <c r="AG34" s="53">
        <v>-23058</v>
      </c>
      <c r="AI34" s="37">
        <f t="shared" si="117"/>
        <v>16875093.736972567</v>
      </c>
      <c r="AJ34" s="132"/>
      <c r="AK34" s="61">
        <v>2937638.3414207473</v>
      </c>
      <c r="AL34" s="132"/>
      <c r="AM34" s="312">
        <v>85730.164060531359</v>
      </c>
      <c r="AN34" s="134"/>
      <c r="AO34" s="134">
        <f t="shared" si="118"/>
        <v>19898462.242453847</v>
      </c>
      <c r="AP34" s="191">
        <f t="shared" si="14"/>
        <v>4028.8443495553447</v>
      </c>
      <c r="AR34" s="67">
        <f t="shared" si="119"/>
        <v>1414063.5452394523</v>
      </c>
      <c r="AS34" s="34">
        <f t="shared" si="15"/>
        <v>7.6500381126952871E-2</v>
      </c>
      <c r="AT34" s="61">
        <f t="shared" si="16"/>
        <v>286.30563782940925</v>
      </c>
      <c r="AV34" s="50"/>
      <c r="AW34" s="51"/>
      <c r="AX34" s="52">
        <v>77565.195720000018</v>
      </c>
      <c r="AZ34" s="50">
        <f t="shared" si="17"/>
        <v>19976027.438173845</v>
      </c>
      <c r="BA34" s="52">
        <f t="shared" si="18"/>
        <v>1664668.9531811539</v>
      </c>
      <c r="BB34" s="51"/>
      <c r="BC34" s="6">
        <v>77</v>
      </c>
      <c r="BD34" s="6" t="s">
        <v>19</v>
      </c>
      <c r="BE34" s="7">
        <v>4939</v>
      </c>
      <c r="BF34" s="304">
        <v>16626415.492529001</v>
      </c>
      <c r="BG34" s="7">
        <v>5131154.4176824326</v>
      </c>
      <c r="BH34" s="53">
        <v>-23058</v>
      </c>
      <c r="BJ34" s="37">
        <f t="shared" si="19"/>
        <v>16603357.492529001</v>
      </c>
      <c r="BK34" s="132"/>
      <c r="BL34" s="61">
        <v>2937638.3414207473</v>
      </c>
      <c r="BM34" s="132"/>
      <c r="BN34" s="312">
        <v>85730.164060531359</v>
      </c>
      <c r="BO34" s="134"/>
      <c r="BP34" s="134">
        <f t="shared" si="20"/>
        <v>19626725.998010281</v>
      </c>
      <c r="BQ34" s="191">
        <f t="shared" si="21"/>
        <v>3973.8258752804782</v>
      </c>
      <c r="BS34" s="67">
        <f t="shared" si="22"/>
        <v>1142327.3007958867</v>
      </c>
      <c r="BT34" s="34">
        <f t="shared" si="23"/>
        <v>6.1799538059522367E-2</v>
      </c>
      <c r="BU34" s="61">
        <f t="shared" si="24"/>
        <v>231.28716355454276</v>
      </c>
      <c r="BW34" s="50"/>
      <c r="BX34" s="51"/>
      <c r="BY34" s="52">
        <v>77565.195720000018</v>
      </c>
      <c r="CA34" s="50">
        <f t="shared" si="25"/>
        <v>19704291.19373028</v>
      </c>
      <c r="CB34" s="52">
        <f t="shared" si="26"/>
        <v>1642024.26614419</v>
      </c>
      <c r="CC34" s="51"/>
      <c r="CD34" s="6">
        <v>77</v>
      </c>
      <c r="CE34" s="6" t="s">
        <v>19</v>
      </c>
      <c r="CF34" s="7">
        <v>4939</v>
      </c>
      <c r="CG34" s="7">
        <v>16375832.066602312</v>
      </c>
      <c r="CH34" s="7">
        <v>5131154.4176824326</v>
      </c>
      <c r="CI34" s="53">
        <v>-23058</v>
      </c>
      <c r="CK34" s="37">
        <f t="shared" si="27"/>
        <v>16352774.066602312</v>
      </c>
      <c r="CL34" s="132"/>
      <c r="CM34" s="61">
        <v>2937638.3414207473</v>
      </c>
      <c r="CN34" s="132"/>
      <c r="CO34" s="61">
        <v>88738.240000000005</v>
      </c>
      <c r="CP34" s="134"/>
      <c r="CQ34" s="134">
        <f t="shared" si="28"/>
        <v>19379150.648023058</v>
      </c>
      <c r="CR34" s="191">
        <f t="shared" si="29"/>
        <v>3923.6992605837331</v>
      </c>
      <c r="CT34" s="67">
        <f t="shared" si="30"/>
        <v>894751.95080866292</v>
      </c>
      <c r="CU34" s="34">
        <f t="shared" si="31"/>
        <v>4.8405791579441658E-2</v>
      </c>
      <c r="CV34" s="61">
        <f t="shared" si="32"/>
        <v>181.16054885779772</v>
      </c>
      <c r="CX34" s="50"/>
      <c r="CY34" s="51"/>
      <c r="CZ34" s="52">
        <v>77565.195720000018</v>
      </c>
      <c r="DB34" s="50">
        <f t="shared" si="33"/>
        <v>19456715.843743056</v>
      </c>
      <c r="DC34" s="52">
        <f t="shared" si="34"/>
        <v>1621392.9869785879</v>
      </c>
      <c r="DD34" s="51"/>
      <c r="DE34" s="6">
        <v>77</v>
      </c>
      <c r="DF34" s="6" t="s">
        <v>19</v>
      </c>
      <c r="DG34" s="7">
        <v>4939</v>
      </c>
      <c r="DH34" s="7">
        <v>16308756.64993564</v>
      </c>
      <c r="DI34" s="7">
        <v>5131154.4176824326</v>
      </c>
      <c r="DJ34" s="53">
        <v>-23058</v>
      </c>
      <c r="DL34" s="275">
        <f t="shared" si="35"/>
        <v>16285698.64993564</v>
      </c>
      <c r="DM34" s="276"/>
      <c r="DN34" s="194">
        <v>2937638.3414207473</v>
      </c>
      <c r="DO34" s="276"/>
      <c r="DP34" s="194">
        <v>411354.39691267069</v>
      </c>
      <c r="DQ34" s="53"/>
      <c r="DR34" s="53">
        <f t="shared" si="36"/>
        <v>19634691.388269059</v>
      </c>
      <c r="DS34" s="277">
        <f t="shared" si="37"/>
        <v>3975.4386289267177</v>
      </c>
      <c r="DU34" s="274">
        <f t="shared" si="38"/>
        <v>512880.24862936884</v>
      </c>
      <c r="DV34" s="34">
        <f t="shared" si="39"/>
        <v>2.7746655816651481E-2</v>
      </c>
      <c r="DW34" s="194">
        <f t="shared" si="40"/>
        <v>103.84293351475377</v>
      </c>
      <c r="DY34" s="50">
        <v>62652.994579999999</v>
      </c>
      <c r="DZ34" s="278">
        <v>140218.19030000002</v>
      </c>
      <c r="EA34" s="52">
        <v>77565.195720000018</v>
      </c>
      <c r="EC34" s="50">
        <f t="shared" si="41"/>
        <v>19712256.583989058</v>
      </c>
      <c r="ED34" s="52">
        <f t="shared" si="42"/>
        <v>1642688.0486657547</v>
      </c>
      <c r="EE34" s="278"/>
      <c r="EF34" s="6">
        <v>77</v>
      </c>
      <c r="EG34" s="6" t="s">
        <v>19</v>
      </c>
      <c r="EH34" s="7">
        <v>4939</v>
      </c>
      <c r="EI34" s="7">
        <v>16313596.869935643</v>
      </c>
      <c r="EJ34" s="7">
        <v>5131154.4176824326</v>
      </c>
      <c r="EK34" s="53">
        <v>-23058</v>
      </c>
      <c r="EM34" s="37">
        <f t="shared" si="43"/>
        <v>16290538.869935643</v>
      </c>
      <c r="EN34" s="132"/>
      <c r="EO34" s="61">
        <v>2937638.3414207473</v>
      </c>
      <c r="EP34" s="132"/>
      <c r="EQ34" s="61">
        <v>411354.39691267069</v>
      </c>
      <c r="ER34" s="134"/>
      <c r="ES34" s="134">
        <f t="shared" si="44"/>
        <v>19639531.608269062</v>
      </c>
      <c r="ET34" s="191">
        <f t="shared" si="45"/>
        <v>3976.4186289267182</v>
      </c>
      <c r="EV34" s="67">
        <f t="shared" si="46"/>
        <v>1155132.9110546671</v>
      </c>
      <c r="EW34" s="34">
        <f t="shared" si="47"/>
        <v>6.2492317438962511E-2</v>
      </c>
      <c r="EX34" s="61">
        <f t="shared" si="48"/>
        <v>233.87991720078296</v>
      </c>
      <c r="EZ34" s="50">
        <v>62652.994579999999</v>
      </c>
      <c r="FA34" s="51">
        <v>140218.19030000002</v>
      </c>
      <c r="FB34" s="52">
        <v>77565.195720000018</v>
      </c>
      <c r="FD34" s="50">
        <f t="shared" si="49"/>
        <v>19717096.80398906</v>
      </c>
      <c r="FE34" s="52">
        <f t="shared" si="50"/>
        <v>1643091.4003324218</v>
      </c>
      <c r="FF34" s="51"/>
      <c r="FG34" s="6">
        <v>77</v>
      </c>
      <c r="FH34" s="6" t="s">
        <v>19</v>
      </c>
      <c r="FI34" s="7">
        <v>4939</v>
      </c>
      <c r="FJ34" s="7">
        <v>15680223.428349379</v>
      </c>
      <c r="FK34" s="7">
        <v>5131154.4176824326</v>
      </c>
      <c r="FL34" s="53">
        <v>-23058</v>
      </c>
      <c r="FN34" s="37">
        <f t="shared" si="51"/>
        <v>15657165.428349379</v>
      </c>
      <c r="FO34" s="132"/>
      <c r="FP34" s="61">
        <v>2937638.3414207473</v>
      </c>
      <c r="FQ34" s="132"/>
      <c r="FR34" s="61">
        <v>411354.39691267069</v>
      </c>
      <c r="FS34" s="134"/>
      <c r="FT34" s="134">
        <f t="shared" si="52"/>
        <v>19006158.166682798</v>
      </c>
      <c r="FU34" s="191">
        <f t="shared" si="53"/>
        <v>3848.1794222884791</v>
      </c>
      <c r="FW34" s="67">
        <f t="shared" si="54"/>
        <v>521759.46946840361</v>
      </c>
      <c r="FX34" s="34">
        <f t="shared" si="55"/>
        <v>2.8227018796507183E-2</v>
      </c>
      <c r="FY34" s="61">
        <f t="shared" si="56"/>
        <v>105.64071056254376</v>
      </c>
      <c r="GA34" s="50">
        <v>62652.994579999999</v>
      </c>
      <c r="GB34" s="51">
        <v>140218.19030000002</v>
      </c>
      <c r="GC34" s="52">
        <f t="shared" si="57"/>
        <v>77565.195720000018</v>
      </c>
      <c r="GE34" s="50">
        <f t="shared" si="58"/>
        <v>19083723.362402797</v>
      </c>
      <c r="GF34" s="52">
        <f t="shared" si="59"/>
        <v>1590310.280200233</v>
      </c>
      <c r="GG34" s="51"/>
      <c r="GH34" s="6">
        <v>77</v>
      </c>
      <c r="GI34" s="6" t="s">
        <v>19</v>
      </c>
      <c r="GJ34" s="7">
        <v>4939</v>
      </c>
      <c r="GK34" s="7">
        <v>15680223.428349383</v>
      </c>
      <c r="GL34" s="7">
        <v>5131154.4176824326</v>
      </c>
      <c r="GM34" s="53">
        <v>-23058</v>
      </c>
      <c r="GO34" s="37">
        <f t="shared" si="60"/>
        <v>15657165.428349383</v>
      </c>
      <c r="GP34" s="132"/>
      <c r="GQ34" s="61">
        <v>2937638.3414207473</v>
      </c>
      <c r="GR34" s="134"/>
      <c r="GS34" s="134">
        <f t="shared" si="61"/>
        <v>18594803.769770131</v>
      </c>
      <c r="GT34" s="191">
        <f t="shared" si="62"/>
        <v>3764.8924417432945</v>
      </c>
      <c r="GV34" s="67">
        <f t="shared" si="63"/>
        <v>110405.07255573571</v>
      </c>
      <c r="GW34" s="34">
        <f t="shared" si="64"/>
        <v>5.9728787700502146E-3</v>
      </c>
      <c r="GX34" s="61">
        <f t="shared" si="65"/>
        <v>22.35373001735892</v>
      </c>
      <c r="GZ34" s="50">
        <v>62652.994579999999</v>
      </c>
      <c r="HA34" s="51">
        <v>140218.19030000002</v>
      </c>
      <c r="HB34" s="52">
        <f t="shared" si="66"/>
        <v>77565.195720000018</v>
      </c>
      <c r="HD34" s="50">
        <f t="shared" si="67"/>
        <v>18672368.965490129</v>
      </c>
      <c r="HE34" s="52">
        <f t="shared" si="68"/>
        <v>1556030.7471241774</v>
      </c>
      <c r="HF34" s="51"/>
      <c r="HG34" s="6">
        <v>77</v>
      </c>
      <c r="HH34" s="6" t="s">
        <v>19</v>
      </c>
      <c r="HI34" s="7">
        <v>4939</v>
      </c>
      <c r="HJ34" s="7">
        <v>15680223.428349379</v>
      </c>
      <c r="HK34" s="7">
        <v>5131154.4176824307</v>
      </c>
      <c r="HL34" s="53">
        <v>35451</v>
      </c>
      <c r="HN34" s="37">
        <f t="shared" si="69"/>
        <v>15715674.428349379</v>
      </c>
      <c r="HO34" s="132"/>
      <c r="HP34" s="61">
        <v>2937638.3414207473</v>
      </c>
      <c r="HQ34" s="134"/>
      <c r="HR34" s="61">
        <f t="shared" si="70"/>
        <v>18653312.769770127</v>
      </c>
      <c r="HT34" s="67">
        <f t="shared" si="71"/>
        <v>168914.07255573198</v>
      </c>
      <c r="HU34" s="34">
        <f t="shared" si="72"/>
        <v>9.1381967746230978E-3</v>
      </c>
      <c r="HV34" s="61">
        <f t="shared" si="73"/>
        <v>34.200055184396028</v>
      </c>
      <c r="HX34" s="50">
        <v>62839.106</v>
      </c>
      <c r="HY34" s="51">
        <v>140634.71</v>
      </c>
      <c r="HZ34" s="52">
        <f t="shared" si="74"/>
        <v>77795.603999999992</v>
      </c>
      <c r="IB34" s="70">
        <f t="shared" si="75"/>
        <v>18731108.373770125</v>
      </c>
      <c r="IC34" s="51"/>
      <c r="ID34" s="6">
        <v>77</v>
      </c>
      <c r="IE34" s="6" t="s">
        <v>19</v>
      </c>
      <c r="IF34" s="7">
        <v>4939</v>
      </c>
      <c r="IG34" s="7">
        <v>15682339.895414719</v>
      </c>
      <c r="IH34" s="7">
        <v>5131274.8736824319</v>
      </c>
      <c r="II34" s="53">
        <v>35451</v>
      </c>
      <c r="IK34" s="37">
        <f t="shared" si="76"/>
        <v>15717790.895414719</v>
      </c>
      <c r="IL34" s="132"/>
      <c r="IM34" s="61">
        <v>2928395.2971609305</v>
      </c>
      <c r="IN34" s="134"/>
      <c r="IO34" s="61">
        <f t="shared" si="77"/>
        <v>18646186.192575648</v>
      </c>
      <c r="IQ34" s="67">
        <f t="shared" si="78"/>
        <v>161787.49536125362</v>
      </c>
      <c r="IR34" s="34">
        <f t="shared" si="79"/>
        <v>8.7526512499232698E-3</v>
      </c>
      <c r="IS34" s="61">
        <f t="shared" si="80"/>
        <v>32.757136133074226</v>
      </c>
      <c r="IU34" s="50">
        <v>62839.106</v>
      </c>
      <c r="IV34" s="51">
        <v>140634.71</v>
      </c>
      <c r="IW34" s="52">
        <f t="shared" si="81"/>
        <v>77795.603999999992</v>
      </c>
      <c r="IY34" s="70">
        <f t="shared" si="82"/>
        <v>18723981.796575647</v>
      </c>
      <c r="IZ34" s="51"/>
      <c r="JA34" s="6">
        <v>77</v>
      </c>
      <c r="JB34" s="6" t="s">
        <v>19</v>
      </c>
      <c r="JC34" s="7">
        <v>4939</v>
      </c>
      <c r="JD34" s="7">
        <v>15697318.340915784</v>
      </c>
      <c r="JE34" s="7">
        <v>5149067.7147158114</v>
      </c>
      <c r="JF34" s="53">
        <v>35451</v>
      </c>
      <c r="JH34" s="37">
        <f t="shared" si="83"/>
        <v>15732769.340915784</v>
      </c>
      <c r="JI34" s="132"/>
      <c r="JJ34" s="61">
        <v>2928395.2971609305</v>
      </c>
      <c r="JK34" s="134"/>
      <c r="JL34" s="61">
        <f t="shared" si="84"/>
        <v>18661164.638076715</v>
      </c>
      <c r="JN34" s="67">
        <f t="shared" si="85"/>
        <v>176765.94086232036</v>
      </c>
      <c r="JO34" s="34">
        <f t="shared" si="86"/>
        <v>9.5629803142559915E-3</v>
      </c>
      <c r="JP34" s="61">
        <f t="shared" si="87"/>
        <v>35.789824025576102</v>
      </c>
      <c r="JR34" s="50">
        <v>62839.106</v>
      </c>
      <c r="JS34" s="51">
        <v>140634.71</v>
      </c>
      <c r="JT34" s="52">
        <f t="shared" si="88"/>
        <v>77795.603999999992</v>
      </c>
      <c r="JV34" s="70">
        <f t="shared" si="89"/>
        <v>18738960.242076714</v>
      </c>
      <c r="JW34" s="51"/>
      <c r="JX34" s="6">
        <v>77</v>
      </c>
      <c r="JY34" s="6" t="s">
        <v>19</v>
      </c>
      <c r="JZ34" s="7">
        <v>4939</v>
      </c>
      <c r="KA34" s="7">
        <v>15848758.533617921</v>
      </c>
      <c r="KB34" s="7">
        <v>5149067.7147158114</v>
      </c>
      <c r="KC34" s="53">
        <v>35451</v>
      </c>
      <c r="KE34" s="37">
        <f t="shared" si="90"/>
        <v>15884209.533617921</v>
      </c>
      <c r="KF34" s="132"/>
      <c r="KG34" s="61">
        <v>2928395.2971609305</v>
      </c>
      <c r="KH34" s="134"/>
      <c r="KI34" s="61">
        <f t="shared" si="91"/>
        <v>18812604.830778852</v>
      </c>
      <c r="KK34" s="67">
        <f t="shared" si="92"/>
        <v>328206.1335644573</v>
      </c>
      <c r="KL34" s="34">
        <f t="shared" si="93"/>
        <v>1.7755845831972782E-2</v>
      </c>
      <c r="KM34" s="61">
        <f t="shared" si="94"/>
        <v>66.451940385595734</v>
      </c>
      <c r="KO34" s="50">
        <v>62839.106</v>
      </c>
      <c r="KP34" s="51">
        <v>140634.71</v>
      </c>
      <c r="KQ34" s="52">
        <f t="shared" si="95"/>
        <v>77795.603999999992</v>
      </c>
      <c r="KS34" s="70">
        <f t="shared" si="96"/>
        <v>18890400.434778851</v>
      </c>
      <c r="KT34" s="51"/>
      <c r="KU34" s="6">
        <v>77</v>
      </c>
      <c r="KV34" s="6" t="s">
        <v>19</v>
      </c>
      <c r="KW34" s="7">
        <v>4939</v>
      </c>
      <c r="KX34" s="7">
        <v>15894241.219617113</v>
      </c>
      <c r="KY34" s="7">
        <v>5112815.875988598</v>
      </c>
      <c r="KZ34" s="53">
        <v>35451</v>
      </c>
      <c r="LB34" s="37">
        <f t="shared" si="97"/>
        <v>15929692.219617113</v>
      </c>
      <c r="LC34" s="132"/>
      <c r="LD34" s="61">
        <v>2937820.2227336559</v>
      </c>
      <c r="LE34" s="134"/>
      <c r="LF34" s="61">
        <f t="shared" si="98"/>
        <v>18867512.442350768</v>
      </c>
      <c r="LH34" s="67">
        <f t="shared" si="99"/>
        <v>383113.74513637275</v>
      </c>
      <c r="LI34" s="34">
        <f t="shared" si="100"/>
        <v>2.0726329885651519E-2</v>
      </c>
      <c r="LJ34" s="61">
        <f t="shared" si="101"/>
        <v>77.569091949052989</v>
      </c>
      <c r="LL34" s="50">
        <v>62839.106</v>
      </c>
      <c r="LM34" s="51">
        <v>140634.71</v>
      </c>
      <c r="LN34" s="52">
        <f t="shared" si="102"/>
        <v>77795.603999999992</v>
      </c>
      <c r="LP34" s="70">
        <f t="shared" si="103"/>
        <v>18945308.046350766</v>
      </c>
      <c r="LQ34" s="51"/>
      <c r="LR34" s="6">
        <v>77</v>
      </c>
      <c r="LS34" s="6" t="s">
        <v>19</v>
      </c>
      <c r="LT34" s="7">
        <v>4939</v>
      </c>
      <c r="LU34" s="7">
        <v>16148539.916906033</v>
      </c>
      <c r="LV34" s="7">
        <v>5112815.875988598</v>
      </c>
      <c r="LW34" s="53">
        <v>35451</v>
      </c>
      <c r="LY34" s="37">
        <v>16183990.916906033</v>
      </c>
      <c r="LZ34" s="132"/>
      <c r="MA34" s="61">
        <v>2937820.2227336559</v>
      </c>
      <c r="MB34" s="134"/>
      <c r="MC34" s="61">
        <v>19121811.139639691</v>
      </c>
      <c r="ME34" s="67">
        <v>854333.62242529541</v>
      </c>
      <c r="MF34" s="34">
        <v>4.676801280418779E-2</v>
      </c>
      <c r="MG34" s="61">
        <v>172.97704442706933</v>
      </c>
      <c r="MI34" s="50">
        <v>62839.106</v>
      </c>
      <c r="MJ34" s="51">
        <v>140634.71</v>
      </c>
      <c r="MK34" s="52">
        <v>77795.603999999992</v>
      </c>
      <c r="MM34" s="70">
        <v>19199606.743639689</v>
      </c>
      <c r="MN34" s="51"/>
      <c r="MO34" s="6">
        <v>77</v>
      </c>
      <c r="MP34" s="6" t="s">
        <v>19</v>
      </c>
      <c r="MQ34" s="7">
        <v>4939</v>
      </c>
      <c r="MR34" s="7">
        <v>16156617.237020835</v>
      </c>
      <c r="MS34" s="7">
        <v>5122433.9959718017</v>
      </c>
      <c r="MT34" s="53">
        <v>35451</v>
      </c>
      <c r="MV34" s="37">
        <v>16192068.237020835</v>
      </c>
      <c r="MW34" s="132"/>
      <c r="MX34" s="134">
        <v>2937820.2227336559</v>
      </c>
      <c r="MZ34" s="67">
        <v>862410.94254009426</v>
      </c>
      <c r="NA34" s="34">
        <v>4.7210182233830562E-2</v>
      </c>
      <c r="NB34" s="61">
        <v>174.61246052644142</v>
      </c>
      <c r="ND34" s="6">
        <v>77</v>
      </c>
      <c r="NE34" s="6" t="s">
        <v>19</v>
      </c>
      <c r="NF34" s="7">
        <v>4939</v>
      </c>
      <c r="NG34" s="7">
        <v>19071499.542770352</v>
      </c>
      <c r="NH34" s="7">
        <v>5254993.7980067274</v>
      </c>
      <c r="NI34" s="53">
        <v>35451</v>
      </c>
      <c r="NK34" s="37">
        <f t="shared" si="104"/>
        <v>19106950.542770352</v>
      </c>
      <c r="NM34" s="67">
        <f t="shared" si="105"/>
        <v>622551.84555595741</v>
      </c>
      <c r="NN34" s="34">
        <f t="shared" si="106"/>
        <v>3.3679853792040103E-2</v>
      </c>
      <c r="NO34" s="61">
        <f t="shared" si="107"/>
        <v>126.04815662197963</v>
      </c>
      <c r="NQ34" s="50">
        <v>142906.88084</v>
      </c>
      <c r="NR34" s="51">
        <v>178204.59000000003</v>
      </c>
      <c r="NS34" s="52">
        <f t="shared" si="108"/>
        <v>35297.709160000028</v>
      </c>
      <c r="NU34" s="70">
        <f t="shared" si="109"/>
        <v>19142248.251930352</v>
      </c>
      <c r="NV34" s="51"/>
      <c r="NW34" s="125">
        <v>13</v>
      </c>
      <c r="NX34" s="51"/>
      <c r="NY34" s="106" t="s">
        <v>19</v>
      </c>
      <c r="NZ34" s="88">
        <v>5019</v>
      </c>
      <c r="OA34" s="88">
        <v>18448947.697214395</v>
      </c>
      <c r="OB34" s="88">
        <v>5349253.7306978134</v>
      </c>
      <c r="OC34" s="88">
        <v>35451</v>
      </c>
      <c r="OE34" s="97">
        <f t="shared" si="110"/>
        <v>18484398.697214395</v>
      </c>
      <c r="OG34" s="88">
        <v>35297.709160000028</v>
      </c>
      <c r="OI34" s="97">
        <f t="shared" si="111"/>
        <v>18519696.406374395</v>
      </c>
      <c r="OK34" s="110">
        <v>77</v>
      </c>
      <c r="OL34" s="53"/>
    </row>
    <row r="35" spans="1:402" x14ac:dyDescent="0.25">
      <c r="A35" s="12">
        <v>78</v>
      </c>
      <c r="B35" s="12" t="s">
        <v>20</v>
      </c>
      <c r="C35" s="352">
        <v>8379</v>
      </c>
      <c r="D35" s="352">
        <v>12847190.179289473</v>
      </c>
      <c r="E35" s="352">
        <v>-404966.92904726678</v>
      </c>
      <c r="F35" s="353">
        <v>-555111</v>
      </c>
      <c r="H35" s="354">
        <f t="shared" si="112"/>
        <v>12292079.179289473</v>
      </c>
      <c r="I35" s="355"/>
      <c r="J35" s="315">
        <v>3399783.4048998961</v>
      </c>
      <c r="K35" s="355"/>
      <c r="L35" s="315">
        <v>190921.59093992462</v>
      </c>
      <c r="M35" s="356"/>
      <c r="N35" s="356">
        <f t="shared" si="113"/>
        <v>15882784.175129294</v>
      </c>
      <c r="O35" s="357">
        <f t="shared" si="11"/>
        <v>1895.546506161749</v>
      </c>
      <c r="Q35" s="67">
        <f t="shared" si="114"/>
        <v>15882706.175129294</v>
      </c>
      <c r="R35" s="34">
        <f t="shared" si="115"/>
        <v>0.27412427314660159</v>
      </c>
      <c r="S35" s="61">
        <f t="shared" si="12"/>
        <v>1895.5371971749964</v>
      </c>
      <c r="U35" s="50"/>
      <c r="V35" s="51"/>
      <c r="W35" s="52">
        <v>102224.02240000002</v>
      </c>
      <c r="Y35" s="50">
        <f t="shared" si="116"/>
        <v>15985008.197529294</v>
      </c>
      <c r="Z35" s="52">
        <f t="shared" si="13"/>
        <v>1332084.0164607745</v>
      </c>
      <c r="AA35" s="51"/>
      <c r="AB35" s="6">
        <v>78</v>
      </c>
      <c r="AC35" s="6" t="s">
        <v>20</v>
      </c>
      <c r="AD35" s="7">
        <v>8379</v>
      </c>
      <c r="AE35" s="304">
        <v>12847190.179289473</v>
      </c>
      <c r="AF35" s="7">
        <v>-404966.92904726678</v>
      </c>
      <c r="AG35" s="53">
        <v>-541250</v>
      </c>
      <c r="AI35" s="37">
        <f t="shared" si="117"/>
        <v>12305940.179289473</v>
      </c>
      <c r="AJ35" s="132"/>
      <c r="AK35" s="61">
        <v>3399783.4048998961</v>
      </c>
      <c r="AL35" s="132"/>
      <c r="AM35" s="312">
        <v>181301.17523887282</v>
      </c>
      <c r="AN35" s="134"/>
      <c r="AO35" s="134">
        <f t="shared" si="118"/>
        <v>15887024.759428242</v>
      </c>
      <c r="AP35" s="191">
        <f t="shared" si="14"/>
        <v>1896.0526028676743</v>
      </c>
      <c r="AR35" s="67">
        <f t="shared" si="119"/>
        <v>3421438.3877746668</v>
      </c>
      <c r="AS35" s="34">
        <f t="shared" si="15"/>
        <v>0.27447071367255776</v>
      </c>
      <c r="AT35" s="61">
        <f t="shared" si="16"/>
        <v>408.3349311104746</v>
      </c>
      <c r="AV35" s="50"/>
      <c r="AW35" s="51"/>
      <c r="AX35" s="52">
        <v>102224.02240000002</v>
      </c>
      <c r="AZ35" s="50">
        <f t="shared" si="17"/>
        <v>15989248.781828241</v>
      </c>
      <c r="BA35" s="52">
        <f t="shared" si="18"/>
        <v>1332437.3984856869</v>
      </c>
      <c r="BB35" s="51"/>
      <c r="BC35" s="6">
        <v>78</v>
      </c>
      <c r="BD35" s="6" t="s">
        <v>20</v>
      </c>
      <c r="BE35" s="7">
        <v>8379</v>
      </c>
      <c r="BF35" s="304">
        <v>12164469.455490118</v>
      </c>
      <c r="BG35" s="7">
        <v>-404966.92904726678</v>
      </c>
      <c r="BH35" s="53">
        <v>-541250</v>
      </c>
      <c r="BJ35" s="37">
        <f t="shared" si="19"/>
        <v>11623219.455490118</v>
      </c>
      <c r="BK35" s="132"/>
      <c r="BL35" s="61">
        <v>3399783.4048998961</v>
      </c>
      <c r="BM35" s="132"/>
      <c r="BN35" s="312">
        <v>181301.17523887282</v>
      </c>
      <c r="BO35" s="134"/>
      <c r="BP35" s="134">
        <f t="shared" si="20"/>
        <v>15204304.035628887</v>
      </c>
      <c r="BQ35" s="191">
        <f t="shared" si="21"/>
        <v>1814.5726262834332</v>
      </c>
      <c r="BS35" s="67">
        <f t="shared" si="22"/>
        <v>2738717.6639753114</v>
      </c>
      <c r="BT35" s="34">
        <f t="shared" si="23"/>
        <v>0.21970227330846509</v>
      </c>
      <c r="BU35" s="61">
        <f t="shared" si="24"/>
        <v>326.8549545262336</v>
      </c>
      <c r="BW35" s="50"/>
      <c r="BX35" s="51"/>
      <c r="BY35" s="52">
        <v>102224.02240000002</v>
      </c>
      <c r="CA35" s="50">
        <f t="shared" si="25"/>
        <v>15306528.058028886</v>
      </c>
      <c r="CB35" s="52">
        <f t="shared" si="26"/>
        <v>1275544.0048357404</v>
      </c>
      <c r="CC35" s="51"/>
      <c r="CD35" s="6">
        <v>78</v>
      </c>
      <c r="CE35" s="6" t="s">
        <v>20</v>
      </c>
      <c r="CF35" s="7">
        <v>8379</v>
      </c>
      <c r="CG35" s="7">
        <v>11629337.424530024</v>
      </c>
      <c r="CH35" s="7">
        <v>-404966.92904726678</v>
      </c>
      <c r="CI35" s="53">
        <v>-541250</v>
      </c>
      <c r="CK35" s="37">
        <f t="shared" si="27"/>
        <v>11088087.424530024</v>
      </c>
      <c r="CL35" s="132"/>
      <c r="CM35" s="61">
        <v>3399783.4048998961</v>
      </c>
      <c r="CN35" s="132"/>
      <c r="CO35" s="61">
        <v>187662.62</v>
      </c>
      <c r="CP35" s="134"/>
      <c r="CQ35" s="134">
        <f t="shared" si="28"/>
        <v>14675533.44942992</v>
      </c>
      <c r="CR35" s="191">
        <f t="shared" si="29"/>
        <v>1751.4659803592219</v>
      </c>
      <c r="CT35" s="67">
        <f t="shared" si="30"/>
        <v>2209947.0777763445</v>
      </c>
      <c r="CU35" s="34">
        <f t="shared" si="31"/>
        <v>0.17728384464943484</v>
      </c>
      <c r="CV35" s="61">
        <f t="shared" si="32"/>
        <v>263.74830860202223</v>
      </c>
      <c r="CX35" s="50"/>
      <c r="CY35" s="51"/>
      <c r="CZ35" s="52">
        <v>102224.02240000002</v>
      </c>
      <c r="DB35" s="50">
        <f t="shared" si="33"/>
        <v>14777757.471829919</v>
      </c>
      <c r="DC35" s="52">
        <f t="shared" si="34"/>
        <v>1231479.7893191599</v>
      </c>
      <c r="DD35" s="51"/>
      <c r="DE35" s="6">
        <v>78</v>
      </c>
      <c r="DF35" s="6" t="s">
        <v>20</v>
      </c>
      <c r="DG35" s="7">
        <v>8379</v>
      </c>
      <c r="DH35" s="7">
        <v>11515371.42453002</v>
      </c>
      <c r="DI35" s="7">
        <v>-404966.92904726678</v>
      </c>
      <c r="DJ35" s="53">
        <v>-541250</v>
      </c>
      <c r="DL35" s="275">
        <f t="shared" si="35"/>
        <v>10974121.42453002</v>
      </c>
      <c r="DM35" s="276"/>
      <c r="DN35" s="194">
        <v>3399783.4048998961</v>
      </c>
      <c r="DO35" s="276"/>
      <c r="DP35" s="194">
        <v>869927.58527346933</v>
      </c>
      <c r="DQ35" s="53"/>
      <c r="DR35" s="53">
        <f t="shared" si="36"/>
        <v>15243832.414703386</v>
      </c>
      <c r="DS35" s="277">
        <f t="shared" si="37"/>
        <v>1819.2901795803061</v>
      </c>
      <c r="DU35" s="274">
        <f t="shared" si="38"/>
        <v>1744554.6285575721</v>
      </c>
      <c r="DV35" s="34">
        <f t="shared" si="39"/>
        <v>0.13994966434347964</v>
      </c>
      <c r="DW35" s="194">
        <f t="shared" si="40"/>
        <v>208.2055888002831</v>
      </c>
      <c r="DY35" s="50">
        <v>198466.85200000001</v>
      </c>
      <c r="DZ35" s="278">
        <v>300690.87440000003</v>
      </c>
      <c r="EA35" s="52">
        <v>102224.02240000002</v>
      </c>
      <c r="EC35" s="50">
        <f t="shared" si="41"/>
        <v>15346056.437103385</v>
      </c>
      <c r="ED35" s="52">
        <f t="shared" si="42"/>
        <v>1278838.036425282</v>
      </c>
      <c r="EE35" s="278"/>
      <c r="EF35" s="6">
        <v>78</v>
      </c>
      <c r="EG35" s="6" t="s">
        <v>20</v>
      </c>
      <c r="EH35" s="7">
        <v>8379</v>
      </c>
      <c r="EI35" s="7">
        <v>11523582.844530022</v>
      </c>
      <c r="EJ35" s="7">
        <v>-404966.92904726678</v>
      </c>
      <c r="EK35" s="53">
        <v>-541250</v>
      </c>
      <c r="EM35" s="37">
        <f t="shared" si="43"/>
        <v>10982332.844530022</v>
      </c>
      <c r="EN35" s="132"/>
      <c r="EO35" s="61">
        <v>3399783.4048998961</v>
      </c>
      <c r="EP35" s="132"/>
      <c r="EQ35" s="61">
        <v>869927.58527346933</v>
      </c>
      <c r="ER35" s="134"/>
      <c r="ES35" s="134">
        <f t="shared" si="44"/>
        <v>15252043.834703388</v>
      </c>
      <c r="ET35" s="191">
        <f t="shared" si="45"/>
        <v>1820.2701795803064</v>
      </c>
      <c r="EV35" s="67">
        <f t="shared" si="46"/>
        <v>2786457.4630498122</v>
      </c>
      <c r="EW35" s="34">
        <f t="shared" si="47"/>
        <v>0.22353200081996505</v>
      </c>
      <c r="EX35" s="61">
        <f t="shared" si="48"/>
        <v>332.55250782310685</v>
      </c>
      <c r="EZ35" s="50">
        <v>198466.85200000001</v>
      </c>
      <c r="FA35" s="51">
        <v>300690.87440000003</v>
      </c>
      <c r="FB35" s="52">
        <v>102224.02240000002</v>
      </c>
      <c r="FD35" s="50">
        <f t="shared" si="49"/>
        <v>15354267.857103387</v>
      </c>
      <c r="FE35" s="52">
        <f t="shared" si="50"/>
        <v>1279522.3214252822</v>
      </c>
      <c r="FF35" s="51"/>
      <c r="FG35" s="6">
        <v>78</v>
      </c>
      <c r="FH35" s="6" t="s">
        <v>20</v>
      </c>
      <c r="FI35" s="7">
        <v>8379</v>
      </c>
      <c r="FJ35" s="7">
        <v>10256962.8630038</v>
      </c>
      <c r="FK35" s="7">
        <v>-404966.92904726678</v>
      </c>
      <c r="FL35" s="53">
        <v>-541250</v>
      </c>
      <c r="FN35" s="37">
        <f t="shared" si="51"/>
        <v>9715712.8630037997</v>
      </c>
      <c r="FO35" s="132"/>
      <c r="FP35" s="61">
        <v>3399783.4048998961</v>
      </c>
      <c r="FQ35" s="132"/>
      <c r="FR35" s="61">
        <v>869927.58527346933</v>
      </c>
      <c r="FS35" s="134"/>
      <c r="FT35" s="134">
        <f t="shared" si="52"/>
        <v>13985423.853177166</v>
      </c>
      <c r="FU35" s="191">
        <f t="shared" si="53"/>
        <v>1669.104171521323</v>
      </c>
      <c r="FW35" s="67">
        <f t="shared" si="54"/>
        <v>1519837.4815235902</v>
      </c>
      <c r="FX35" s="34">
        <f t="shared" si="55"/>
        <v>0.12192266261775392</v>
      </c>
      <c r="FY35" s="61">
        <f t="shared" si="56"/>
        <v>181.38649976412341</v>
      </c>
      <c r="GA35" s="50">
        <v>198466.85200000001</v>
      </c>
      <c r="GB35" s="51">
        <v>300690.87440000003</v>
      </c>
      <c r="GC35" s="52">
        <f t="shared" si="57"/>
        <v>102224.02240000002</v>
      </c>
      <c r="GE35" s="50">
        <f t="shared" si="58"/>
        <v>14087647.875577165</v>
      </c>
      <c r="GF35" s="52">
        <f t="shared" si="59"/>
        <v>1173970.656298097</v>
      </c>
      <c r="GG35" s="51"/>
      <c r="GH35" s="6">
        <v>78</v>
      </c>
      <c r="GI35" s="6" t="s">
        <v>20</v>
      </c>
      <c r="GJ35" s="7">
        <v>8379</v>
      </c>
      <c r="GK35" s="7">
        <v>10256962.8630038</v>
      </c>
      <c r="GL35" s="7">
        <v>-404966.92904726678</v>
      </c>
      <c r="GM35" s="53">
        <v>-541250</v>
      </c>
      <c r="GO35" s="37">
        <f t="shared" si="60"/>
        <v>9715712.8630037997</v>
      </c>
      <c r="GP35" s="132"/>
      <c r="GQ35" s="61">
        <v>3399783.4048998961</v>
      </c>
      <c r="GR35" s="134"/>
      <c r="GS35" s="134">
        <f t="shared" si="61"/>
        <v>13115496.267903697</v>
      </c>
      <c r="GT35" s="191">
        <f t="shared" si="62"/>
        <v>1565.2818078414723</v>
      </c>
      <c r="GV35" s="67">
        <f t="shared" si="63"/>
        <v>649909.8962501213</v>
      </c>
      <c r="GW35" s="34">
        <f t="shared" si="64"/>
        <v>5.2136327716440181E-2</v>
      </c>
      <c r="GX35" s="61">
        <f t="shared" si="65"/>
        <v>77.564136084272747</v>
      </c>
      <c r="GZ35" s="50">
        <v>198466.85200000001</v>
      </c>
      <c r="HA35" s="51">
        <v>300690.87440000003</v>
      </c>
      <c r="HB35" s="52">
        <f t="shared" si="66"/>
        <v>102224.02240000002</v>
      </c>
      <c r="HD35" s="50">
        <f t="shared" si="67"/>
        <v>13217720.290303696</v>
      </c>
      <c r="HE35" s="52">
        <f t="shared" si="68"/>
        <v>1101476.6908586414</v>
      </c>
      <c r="HF35" s="51"/>
      <c r="HG35" s="6">
        <v>78</v>
      </c>
      <c r="HH35" s="6" t="s">
        <v>20</v>
      </c>
      <c r="HI35" s="7">
        <v>8379</v>
      </c>
      <c r="HJ35" s="7">
        <v>10256962.8630038</v>
      </c>
      <c r="HK35" s="7">
        <v>-404966.92904726672</v>
      </c>
      <c r="HL35" s="53">
        <v>-539388</v>
      </c>
      <c r="HN35" s="37">
        <f t="shared" si="69"/>
        <v>9717574.8630037997</v>
      </c>
      <c r="HO35" s="132"/>
      <c r="HP35" s="61">
        <v>3399783.4048998961</v>
      </c>
      <c r="HQ35" s="134"/>
      <c r="HR35" s="61">
        <f t="shared" si="70"/>
        <v>13117358.267903697</v>
      </c>
      <c r="HT35" s="67">
        <f t="shared" si="71"/>
        <v>651771.8962501213</v>
      </c>
      <c r="HU35" s="34">
        <f t="shared" si="72"/>
        <v>5.2285698948926616E-2</v>
      </c>
      <c r="HV35" s="61">
        <f t="shared" si="73"/>
        <v>77.786358306494961</v>
      </c>
      <c r="HX35" s="50">
        <v>199056.4</v>
      </c>
      <c r="HY35" s="51">
        <v>301584.07999999996</v>
      </c>
      <c r="HZ35" s="52">
        <f t="shared" si="74"/>
        <v>102527.67999999996</v>
      </c>
      <c r="IB35" s="70">
        <f t="shared" si="75"/>
        <v>13219885.947903696</v>
      </c>
      <c r="IC35" s="51"/>
      <c r="ID35" s="6">
        <v>78</v>
      </c>
      <c r="IE35" s="6" t="s">
        <v>20</v>
      </c>
      <c r="IF35" s="7">
        <v>8379</v>
      </c>
      <c r="IG35" s="7">
        <v>10267604.343177674</v>
      </c>
      <c r="IH35" s="7">
        <v>-404875.16540886153</v>
      </c>
      <c r="II35" s="53">
        <v>-539388</v>
      </c>
      <c r="IK35" s="37">
        <f t="shared" si="76"/>
        <v>9728216.3431776743</v>
      </c>
      <c r="IL35" s="132"/>
      <c r="IM35" s="61">
        <v>3426084.0150554394</v>
      </c>
      <c r="IN35" s="134"/>
      <c r="IO35" s="61">
        <f t="shared" si="77"/>
        <v>13154300.358233113</v>
      </c>
      <c r="IQ35" s="67">
        <f t="shared" si="78"/>
        <v>688713.98657953739</v>
      </c>
      <c r="IR35" s="34">
        <f t="shared" si="79"/>
        <v>5.5249225030092074E-2</v>
      </c>
      <c r="IS35" s="61">
        <f t="shared" si="80"/>
        <v>82.19524842815818</v>
      </c>
      <c r="IU35" s="50">
        <v>199056.4</v>
      </c>
      <c r="IV35" s="51">
        <v>301584.07999999996</v>
      </c>
      <c r="IW35" s="52">
        <f t="shared" si="81"/>
        <v>102527.67999999996</v>
      </c>
      <c r="IY35" s="70">
        <f t="shared" si="82"/>
        <v>13256828.038233113</v>
      </c>
      <c r="IZ35" s="51"/>
      <c r="JA35" s="6">
        <v>78</v>
      </c>
      <c r="JB35" s="6" t="s">
        <v>20</v>
      </c>
      <c r="JC35" s="7">
        <v>8379</v>
      </c>
      <c r="JD35" s="7">
        <v>10262619.831679557</v>
      </c>
      <c r="JE35" s="7">
        <v>-400765.23005138658</v>
      </c>
      <c r="JF35" s="53">
        <v>-539388</v>
      </c>
      <c r="JH35" s="37">
        <f t="shared" si="83"/>
        <v>9723231.8316795565</v>
      </c>
      <c r="JI35" s="132"/>
      <c r="JJ35" s="61">
        <v>3426084.0150554394</v>
      </c>
      <c r="JK35" s="134"/>
      <c r="JL35" s="61">
        <f t="shared" si="84"/>
        <v>13149315.846734997</v>
      </c>
      <c r="JN35" s="67">
        <f t="shared" si="85"/>
        <v>683729.47508142143</v>
      </c>
      <c r="JO35" s="34">
        <f t="shared" si="86"/>
        <v>5.4849363254680483E-2</v>
      </c>
      <c r="JP35" s="61">
        <f t="shared" si="87"/>
        <v>81.600366998618142</v>
      </c>
      <c r="JR35" s="50">
        <v>199056.4</v>
      </c>
      <c r="JS35" s="51">
        <v>301584.07999999996</v>
      </c>
      <c r="JT35" s="52">
        <f t="shared" si="88"/>
        <v>102527.67999999996</v>
      </c>
      <c r="JV35" s="70">
        <f t="shared" si="89"/>
        <v>13251843.526734997</v>
      </c>
      <c r="JW35" s="51"/>
      <c r="JX35" s="6">
        <v>78</v>
      </c>
      <c r="JY35" s="6" t="s">
        <v>20</v>
      </c>
      <c r="JZ35" s="7">
        <v>8379</v>
      </c>
      <c r="KA35" s="7">
        <v>10219199.851686534</v>
      </c>
      <c r="KB35" s="7">
        <v>-400765.23005138658</v>
      </c>
      <c r="KC35" s="53">
        <v>-539388</v>
      </c>
      <c r="KE35" s="37">
        <f t="shared" si="90"/>
        <v>9679811.8516865335</v>
      </c>
      <c r="KF35" s="132"/>
      <c r="KG35" s="61">
        <v>3426084.0150554394</v>
      </c>
      <c r="KH35" s="134"/>
      <c r="KI35" s="61">
        <f t="shared" si="91"/>
        <v>13105895.866741974</v>
      </c>
      <c r="KK35" s="67">
        <f t="shared" si="92"/>
        <v>640309.49508839846</v>
      </c>
      <c r="KL35" s="34">
        <f t="shared" si="93"/>
        <v>5.1366175324447302E-2</v>
      </c>
      <c r="KM35" s="61">
        <f t="shared" si="94"/>
        <v>76.418366760758857</v>
      </c>
      <c r="KO35" s="50">
        <v>199056.4</v>
      </c>
      <c r="KP35" s="51">
        <v>301584.07999999996</v>
      </c>
      <c r="KQ35" s="52">
        <f t="shared" si="95"/>
        <v>102527.67999999996</v>
      </c>
      <c r="KS35" s="70">
        <f t="shared" si="96"/>
        <v>13208423.546741974</v>
      </c>
      <c r="KT35" s="51"/>
      <c r="KU35" s="6">
        <v>78</v>
      </c>
      <c r="KV35" s="6" t="s">
        <v>20</v>
      </c>
      <c r="KW35" s="7">
        <v>8379</v>
      </c>
      <c r="KX35" s="7">
        <v>10227458.470065763</v>
      </c>
      <c r="KY35" s="7">
        <v>-397003.63310804521</v>
      </c>
      <c r="KZ35" s="53">
        <v>-539388</v>
      </c>
      <c r="LB35" s="37">
        <f t="shared" si="97"/>
        <v>9688070.4700657632</v>
      </c>
      <c r="LC35" s="132"/>
      <c r="LD35" s="61">
        <v>3450087.3459194703</v>
      </c>
      <c r="LE35" s="134"/>
      <c r="LF35" s="61">
        <f t="shared" si="98"/>
        <v>13138157.815985233</v>
      </c>
      <c r="LH35" s="67">
        <f t="shared" si="99"/>
        <v>672571.44433165714</v>
      </c>
      <c r="LI35" s="34">
        <f t="shared" si="100"/>
        <v>5.3954256484963069E-2</v>
      </c>
      <c r="LJ35" s="61">
        <f t="shared" si="101"/>
        <v>80.268700839200037</v>
      </c>
      <c r="LL35" s="50">
        <v>199056.4</v>
      </c>
      <c r="LM35" s="51">
        <v>301584.07999999996</v>
      </c>
      <c r="LN35" s="52">
        <f t="shared" si="102"/>
        <v>102527.67999999996</v>
      </c>
      <c r="LP35" s="70">
        <f t="shared" si="103"/>
        <v>13240685.495985232</v>
      </c>
      <c r="LQ35" s="51"/>
      <c r="LR35" s="6">
        <v>78</v>
      </c>
      <c r="LS35" s="6" t="s">
        <v>20</v>
      </c>
      <c r="LT35" s="7">
        <v>8379</v>
      </c>
      <c r="LU35" s="7">
        <v>10588578.440226343</v>
      </c>
      <c r="LV35" s="7">
        <v>-397003.63310804521</v>
      </c>
      <c r="LW35" s="53">
        <v>-539388</v>
      </c>
      <c r="LY35" s="37">
        <v>10049190.440226343</v>
      </c>
      <c r="LZ35" s="132"/>
      <c r="MA35" s="61">
        <v>3450087.3459194703</v>
      </c>
      <c r="MB35" s="134"/>
      <c r="MC35" s="61">
        <v>13499277.786145814</v>
      </c>
      <c r="ME35" s="67">
        <v>1401796.1544922367</v>
      </c>
      <c r="MF35" s="34">
        <v>0.11587503888614116</v>
      </c>
      <c r="MG35" s="61">
        <v>167.29874143599912</v>
      </c>
      <c r="MI35" s="50">
        <v>199056.4</v>
      </c>
      <c r="MJ35" s="51">
        <v>301584.07999999996</v>
      </c>
      <c r="MK35" s="52">
        <v>102527.67999999996</v>
      </c>
      <c r="MM35" s="70">
        <v>13601805.466145813</v>
      </c>
      <c r="MN35" s="51"/>
      <c r="MO35" s="6">
        <v>78</v>
      </c>
      <c r="MP35" s="6" t="s">
        <v>20</v>
      </c>
      <c r="MQ35" s="7">
        <v>8379</v>
      </c>
      <c r="MR35" s="7">
        <v>10576014.996676674</v>
      </c>
      <c r="MS35" s="7">
        <v>-406936.57660072169</v>
      </c>
      <c r="MT35" s="53">
        <v>-539388</v>
      </c>
      <c r="MV35" s="37">
        <v>10036626.996676674</v>
      </c>
      <c r="MW35" s="132"/>
      <c r="MX35" s="134">
        <v>3450087.3459194703</v>
      </c>
      <c r="MZ35" s="67">
        <v>1389232.7109425664</v>
      </c>
      <c r="NA35" s="34">
        <v>0.11483652162013454</v>
      </c>
      <c r="NB35" s="61">
        <v>165.7993449030393</v>
      </c>
      <c r="ND35" s="6">
        <v>78</v>
      </c>
      <c r="NE35" s="6" t="s">
        <v>20</v>
      </c>
      <c r="NF35" s="7">
        <v>8379</v>
      </c>
      <c r="NG35" s="7">
        <v>13826283.492812406</v>
      </c>
      <c r="NH35" s="7">
        <v>-432064.62992349971</v>
      </c>
      <c r="NI35" s="53">
        <v>-539388</v>
      </c>
      <c r="NK35" s="37">
        <f t="shared" si="104"/>
        <v>13286895.492812406</v>
      </c>
      <c r="NM35" s="67">
        <f t="shared" si="105"/>
        <v>821309.12115883082</v>
      </c>
      <c r="NN35" s="34">
        <f t="shared" si="106"/>
        <v>6.5886120128810524E-2</v>
      </c>
      <c r="NO35" s="61">
        <f t="shared" si="107"/>
        <v>98.019945239149166</v>
      </c>
      <c r="NQ35" s="50">
        <v>156565.27263799999</v>
      </c>
      <c r="NR35" s="51">
        <v>281497.25050000002</v>
      </c>
      <c r="NS35" s="52">
        <f t="shared" si="108"/>
        <v>124931.97786200003</v>
      </c>
      <c r="NU35" s="70">
        <f t="shared" si="109"/>
        <v>13411827.470674407</v>
      </c>
      <c r="NV35" s="51"/>
      <c r="NW35" s="125">
        <v>1</v>
      </c>
      <c r="NX35" s="51"/>
      <c r="NY35" s="106" t="s">
        <v>20</v>
      </c>
      <c r="NZ35" s="88">
        <v>8517</v>
      </c>
      <c r="OA35" s="88">
        <v>13004974.371653575</v>
      </c>
      <c r="OB35" s="88">
        <v>-286510.78587353561</v>
      </c>
      <c r="OC35" s="88">
        <v>-539388</v>
      </c>
      <c r="OE35" s="97">
        <f t="shared" si="110"/>
        <v>12465586.371653575</v>
      </c>
      <c r="OG35" s="88">
        <v>124931.97786200003</v>
      </c>
      <c r="OI35" s="97">
        <f t="shared" si="111"/>
        <v>12590518.349515576</v>
      </c>
      <c r="OK35" s="110">
        <v>78</v>
      </c>
      <c r="OL35" s="53"/>
    </row>
    <row r="36" spans="1:402" x14ac:dyDescent="0.25">
      <c r="A36" s="12">
        <v>79</v>
      </c>
      <c r="B36" s="12" t="s">
        <v>21</v>
      </c>
      <c r="C36" s="352">
        <v>7018</v>
      </c>
      <c r="D36" s="352">
        <v>10674741.743505219</v>
      </c>
      <c r="E36" s="352">
        <v>-1428769.0499929716</v>
      </c>
      <c r="F36" s="353">
        <v>-427944</v>
      </c>
      <c r="H36" s="354">
        <f t="shared" si="112"/>
        <v>10246797.743505219</v>
      </c>
      <c r="I36" s="355"/>
      <c r="J36" s="315">
        <v>2963773.030145891</v>
      </c>
      <c r="K36" s="355"/>
      <c r="L36" s="315">
        <v>164357.4021522137</v>
      </c>
      <c r="M36" s="356"/>
      <c r="N36" s="356">
        <f t="shared" si="113"/>
        <v>13374928.175803324</v>
      </c>
      <c r="O36" s="357">
        <f t="shared" si="11"/>
        <v>1905.8033878317647</v>
      </c>
      <c r="Q36" s="67">
        <f t="shared" si="114"/>
        <v>13374849.175803324</v>
      </c>
      <c r="R36" s="34">
        <f t="shared" si="115"/>
        <v>0.29499296104419548</v>
      </c>
      <c r="S36" s="61">
        <f t="shared" si="12"/>
        <v>1905.7921310634545</v>
      </c>
      <c r="U36" s="50"/>
      <c r="V36" s="51"/>
      <c r="W36" s="52">
        <v>34337.484120000008</v>
      </c>
      <c r="Y36" s="50">
        <f t="shared" si="116"/>
        <v>13409265.659923324</v>
      </c>
      <c r="Z36" s="52">
        <f t="shared" si="13"/>
        <v>1117438.8049936104</v>
      </c>
      <c r="AA36" s="51"/>
      <c r="AB36" s="6">
        <v>79</v>
      </c>
      <c r="AC36" s="6" t="s">
        <v>21</v>
      </c>
      <c r="AD36" s="7">
        <v>7018</v>
      </c>
      <c r="AE36" s="304">
        <v>10674741.743505219</v>
      </c>
      <c r="AF36" s="7">
        <v>-1428769.0499929716</v>
      </c>
      <c r="AG36" s="53">
        <v>-485595</v>
      </c>
      <c r="AI36" s="37">
        <f t="shared" si="117"/>
        <v>10189146.743505219</v>
      </c>
      <c r="AJ36" s="132"/>
      <c r="AK36" s="61">
        <v>2963773.030145891</v>
      </c>
      <c r="AL36" s="132"/>
      <c r="AM36" s="312">
        <v>168901.98456195751</v>
      </c>
      <c r="AN36" s="134"/>
      <c r="AO36" s="134">
        <f t="shared" si="118"/>
        <v>13321821.758213067</v>
      </c>
      <c r="AP36" s="191">
        <f t="shared" si="14"/>
        <v>1898.2362151913746</v>
      </c>
      <c r="AR36" s="67">
        <f t="shared" si="119"/>
        <v>2993696.7581985947</v>
      </c>
      <c r="AS36" s="34">
        <f t="shared" si="15"/>
        <v>0.28985868763153039</v>
      </c>
      <c r="AT36" s="61">
        <f t="shared" si="16"/>
        <v>426.57406072935231</v>
      </c>
      <c r="AV36" s="50"/>
      <c r="AW36" s="51"/>
      <c r="AX36" s="52">
        <v>34337.484120000008</v>
      </c>
      <c r="AZ36" s="50">
        <f t="shared" si="17"/>
        <v>13356159.242333068</v>
      </c>
      <c r="BA36" s="52">
        <f t="shared" si="18"/>
        <v>1113013.2701944222</v>
      </c>
      <c r="BB36" s="51"/>
      <c r="BC36" s="6">
        <v>79</v>
      </c>
      <c r="BD36" s="6" t="s">
        <v>21</v>
      </c>
      <c r="BE36" s="7">
        <v>7018</v>
      </c>
      <c r="BF36" s="304">
        <v>10322361.102663204</v>
      </c>
      <c r="BG36" s="7">
        <v>-1428769.0499929716</v>
      </c>
      <c r="BH36" s="53">
        <v>-485595</v>
      </c>
      <c r="BJ36" s="37">
        <f t="shared" si="19"/>
        <v>9836766.1026632041</v>
      </c>
      <c r="BK36" s="132"/>
      <c r="BL36" s="61">
        <v>2963773.030145891</v>
      </c>
      <c r="BM36" s="132"/>
      <c r="BN36" s="312">
        <v>168901.98456195751</v>
      </c>
      <c r="BO36" s="134"/>
      <c r="BP36" s="134">
        <f t="shared" si="20"/>
        <v>12969441.117371053</v>
      </c>
      <c r="BQ36" s="191">
        <f t="shared" si="21"/>
        <v>1848.025237584932</v>
      </c>
      <c r="BS36" s="67">
        <f t="shared" si="22"/>
        <v>2641316.1173565798</v>
      </c>
      <c r="BT36" s="34">
        <f t="shared" si="23"/>
        <v>0.25574013844263876</v>
      </c>
      <c r="BU36" s="61">
        <f t="shared" si="24"/>
        <v>376.36308312290964</v>
      </c>
      <c r="BW36" s="50"/>
      <c r="BX36" s="51"/>
      <c r="BY36" s="52">
        <v>34337.484120000008</v>
      </c>
      <c r="CA36" s="50">
        <f t="shared" si="25"/>
        <v>13003778.601491053</v>
      </c>
      <c r="CB36" s="52">
        <f t="shared" si="26"/>
        <v>1083648.2167909211</v>
      </c>
      <c r="CC36" s="51"/>
      <c r="CD36" s="6">
        <v>79</v>
      </c>
      <c r="CE36" s="6" t="s">
        <v>21</v>
      </c>
      <c r="CF36" s="7">
        <v>7018</v>
      </c>
      <c r="CG36" s="7">
        <v>9897230.0579829291</v>
      </c>
      <c r="CH36" s="7">
        <v>-1428769.0499929716</v>
      </c>
      <c r="CI36" s="53">
        <v>-485595</v>
      </c>
      <c r="CK36" s="37">
        <f t="shared" si="27"/>
        <v>9411635.0579829291</v>
      </c>
      <c r="CL36" s="132"/>
      <c r="CM36" s="61">
        <v>2963773.030145891</v>
      </c>
      <c r="CN36" s="132"/>
      <c r="CO36" s="61">
        <v>174828.37</v>
      </c>
      <c r="CP36" s="134"/>
      <c r="CQ36" s="134">
        <f t="shared" si="28"/>
        <v>12550236.458128819</v>
      </c>
      <c r="CR36" s="191">
        <f t="shared" si="29"/>
        <v>1788.2924562736989</v>
      </c>
      <c r="CT36" s="67">
        <f t="shared" si="30"/>
        <v>2222111.4581143465</v>
      </c>
      <c r="CU36" s="34">
        <f t="shared" si="31"/>
        <v>0.21515148762347791</v>
      </c>
      <c r="CV36" s="61">
        <f t="shared" si="32"/>
        <v>316.63030181167659</v>
      </c>
      <c r="CX36" s="50"/>
      <c r="CY36" s="51"/>
      <c r="CZ36" s="52">
        <v>34337.484120000008</v>
      </c>
      <c r="DB36" s="50">
        <f t="shared" si="33"/>
        <v>12584573.942248819</v>
      </c>
      <c r="DC36" s="52">
        <f t="shared" si="34"/>
        <v>1048714.4951874015</v>
      </c>
      <c r="DD36" s="51"/>
      <c r="DE36" s="6">
        <v>79</v>
      </c>
      <c r="DF36" s="6" t="s">
        <v>21</v>
      </c>
      <c r="DG36" s="7">
        <v>7018</v>
      </c>
      <c r="DH36" s="7">
        <v>9801970.7913162597</v>
      </c>
      <c r="DI36" s="7">
        <v>-1428769.0499929716</v>
      </c>
      <c r="DJ36" s="53">
        <v>-485595</v>
      </c>
      <c r="DL36" s="275">
        <f t="shared" si="35"/>
        <v>9316375.7913162597</v>
      </c>
      <c r="DM36" s="276"/>
      <c r="DN36" s="194">
        <v>2963773.030145891</v>
      </c>
      <c r="DO36" s="276"/>
      <c r="DP36" s="194">
        <v>810433.21716777177</v>
      </c>
      <c r="DQ36" s="53"/>
      <c r="DR36" s="53">
        <f t="shared" si="36"/>
        <v>13090582.038629923</v>
      </c>
      <c r="DS36" s="277">
        <f t="shared" si="37"/>
        <v>1865.2866968694675</v>
      </c>
      <c r="DU36" s="274">
        <f t="shared" si="38"/>
        <v>1782861.810701061</v>
      </c>
      <c r="DV36" s="34">
        <f t="shared" si="39"/>
        <v>0.17262202100560969</v>
      </c>
      <c r="DW36" s="194">
        <f t="shared" si="40"/>
        <v>254.04129534070404</v>
      </c>
      <c r="DY36" s="50">
        <v>207628.95188000004</v>
      </c>
      <c r="DZ36" s="278">
        <v>241966.43600000005</v>
      </c>
      <c r="EA36" s="52">
        <v>34337.484120000008</v>
      </c>
      <c r="EC36" s="50">
        <f t="shared" si="41"/>
        <v>13124919.522749923</v>
      </c>
      <c r="ED36" s="52">
        <f t="shared" si="42"/>
        <v>1093743.2935624935</v>
      </c>
      <c r="EE36" s="278"/>
      <c r="EF36" s="6">
        <v>79</v>
      </c>
      <c r="EG36" s="6" t="s">
        <v>21</v>
      </c>
      <c r="EH36" s="7">
        <v>7018</v>
      </c>
      <c r="EI36" s="7">
        <v>9808848.4313162602</v>
      </c>
      <c r="EJ36" s="7">
        <v>-1428769.0499929716</v>
      </c>
      <c r="EK36" s="53">
        <v>-485595</v>
      </c>
      <c r="EM36" s="37">
        <f t="shared" si="43"/>
        <v>9323253.4313162602</v>
      </c>
      <c r="EN36" s="132"/>
      <c r="EO36" s="61">
        <v>2963773.030145891</v>
      </c>
      <c r="EP36" s="132"/>
      <c r="EQ36" s="61">
        <v>810433.21716777177</v>
      </c>
      <c r="ER36" s="134"/>
      <c r="ES36" s="134">
        <f t="shared" si="44"/>
        <v>13097459.678629924</v>
      </c>
      <c r="ET36" s="191">
        <f t="shared" si="45"/>
        <v>1866.2666968694675</v>
      </c>
      <c r="EV36" s="67">
        <f t="shared" si="46"/>
        <v>2769334.6786154509</v>
      </c>
      <c r="EW36" s="34">
        <f t="shared" si="47"/>
        <v>0.26813527901836687</v>
      </c>
      <c r="EX36" s="61">
        <f t="shared" si="48"/>
        <v>394.60454240744525</v>
      </c>
      <c r="EZ36" s="50">
        <v>207628.95188000004</v>
      </c>
      <c r="FA36" s="51">
        <v>241966.43600000005</v>
      </c>
      <c r="FB36" s="52">
        <v>34337.484120000008</v>
      </c>
      <c r="FD36" s="50">
        <f t="shared" si="49"/>
        <v>13131797.162749924</v>
      </c>
      <c r="FE36" s="52">
        <f t="shared" si="50"/>
        <v>1094316.4302291602</v>
      </c>
      <c r="FF36" s="51"/>
      <c r="FG36" s="6">
        <v>79</v>
      </c>
      <c r="FH36" s="6" t="s">
        <v>21</v>
      </c>
      <c r="FI36" s="7">
        <v>7018</v>
      </c>
      <c r="FJ36" s="7">
        <v>8785776.87814207</v>
      </c>
      <c r="FK36" s="7">
        <v>-1428769.0499929716</v>
      </c>
      <c r="FL36" s="53">
        <v>-485595</v>
      </c>
      <c r="FN36" s="37">
        <f t="shared" si="51"/>
        <v>8300181.87814207</v>
      </c>
      <c r="FO36" s="132"/>
      <c r="FP36" s="61">
        <v>2963773.030145891</v>
      </c>
      <c r="FQ36" s="132"/>
      <c r="FR36" s="61">
        <v>810433.21716777177</v>
      </c>
      <c r="FS36" s="134"/>
      <c r="FT36" s="134">
        <f t="shared" si="52"/>
        <v>12074388.125455733</v>
      </c>
      <c r="FU36" s="191">
        <f t="shared" si="53"/>
        <v>1720.4884761264939</v>
      </c>
      <c r="FW36" s="67">
        <f t="shared" si="54"/>
        <v>1746263.1254412606</v>
      </c>
      <c r="FX36" s="34">
        <f t="shared" si="55"/>
        <v>0.16907842666881101</v>
      </c>
      <c r="FY36" s="61">
        <f t="shared" si="56"/>
        <v>248.82632166447144</v>
      </c>
      <c r="GA36" s="50">
        <v>207628.95188000004</v>
      </c>
      <c r="GB36" s="51">
        <v>241966.43600000005</v>
      </c>
      <c r="GC36" s="52">
        <f t="shared" si="57"/>
        <v>34337.484120000008</v>
      </c>
      <c r="GE36" s="50">
        <f t="shared" si="58"/>
        <v>12108725.609575734</v>
      </c>
      <c r="GF36" s="52">
        <f t="shared" si="59"/>
        <v>1009060.4674646445</v>
      </c>
      <c r="GG36" s="51"/>
      <c r="GH36" s="6">
        <v>79</v>
      </c>
      <c r="GI36" s="6" t="s">
        <v>21</v>
      </c>
      <c r="GJ36" s="7">
        <v>7018</v>
      </c>
      <c r="GK36" s="7">
        <v>8785776.87814207</v>
      </c>
      <c r="GL36" s="7">
        <v>-1428769.0499929716</v>
      </c>
      <c r="GM36" s="53">
        <v>-485595</v>
      </c>
      <c r="GO36" s="37">
        <f t="shared" si="60"/>
        <v>8300181.87814207</v>
      </c>
      <c r="GP36" s="132"/>
      <c r="GQ36" s="61">
        <v>2963773.030145891</v>
      </c>
      <c r="GR36" s="134"/>
      <c r="GS36" s="134">
        <f t="shared" si="61"/>
        <v>11263954.908287961</v>
      </c>
      <c r="GT36" s="191">
        <f t="shared" si="62"/>
        <v>1605.0092488298606</v>
      </c>
      <c r="GV36" s="67">
        <f t="shared" si="63"/>
        <v>935829.90827348828</v>
      </c>
      <c r="GW36" s="34">
        <f t="shared" si="64"/>
        <v>9.0609854961300029E-2</v>
      </c>
      <c r="GX36" s="61">
        <f t="shared" si="65"/>
        <v>133.34709436783817</v>
      </c>
      <c r="GZ36" s="50">
        <v>207628.95188000004</v>
      </c>
      <c r="HA36" s="51">
        <v>241966.43600000005</v>
      </c>
      <c r="HB36" s="52">
        <f t="shared" si="66"/>
        <v>34337.484120000008</v>
      </c>
      <c r="HD36" s="50">
        <f t="shared" si="67"/>
        <v>11298292.392407961</v>
      </c>
      <c r="HE36" s="52">
        <f t="shared" si="68"/>
        <v>941524.3660339968</v>
      </c>
      <c r="HF36" s="51"/>
      <c r="HG36" s="6">
        <v>79</v>
      </c>
      <c r="HH36" s="6" t="s">
        <v>21</v>
      </c>
      <c r="HI36" s="7">
        <v>7018</v>
      </c>
      <c r="HJ36" s="7">
        <v>8785776.87814207</v>
      </c>
      <c r="HK36" s="7">
        <v>-1428769.0499929716</v>
      </c>
      <c r="HL36" s="53">
        <v>-602304</v>
      </c>
      <c r="HN36" s="37">
        <f t="shared" si="69"/>
        <v>8183472.87814207</v>
      </c>
      <c r="HO36" s="132"/>
      <c r="HP36" s="61">
        <v>2963773.030145891</v>
      </c>
      <c r="HQ36" s="134"/>
      <c r="HR36" s="61">
        <f t="shared" si="70"/>
        <v>11147245.908287961</v>
      </c>
      <c r="HT36" s="67">
        <f t="shared" si="71"/>
        <v>819120.90827348828</v>
      </c>
      <c r="HU36" s="34">
        <f t="shared" si="72"/>
        <v>7.9309739984008754E-2</v>
      </c>
      <c r="HV36" s="61">
        <f t="shared" si="73"/>
        <v>116.71714281468913</v>
      </c>
      <c r="HX36" s="50">
        <v>208245.71600000001</v>
      </c>
      <c r="HY36" s="51">
        <v>242685.20000000004</v>
      </c>
      <c r="HZ36" s="52">
        <f t="shared" si="74"/>
        <v>34439.484000000026</v>
      </c>
      <c r="IB36" s="70">
        <f t="shared" si="75"/>
        <v>11181685.39228796</v>
      </c>
      <c r="IC36" s="51"/>
      <c r="ID36" s="6">
        <v>79</v>
      </c>
      <c r="IE36" s="6" t="s">
        <v>21</v>
      </c>
      <c r="IF36" s="7">
        <v>7018</v>
      </c>
      <c r="IG36" s="7">
        <v>8751842.2433863617</v>
      </c>
      <c r="IH36" s="7">
        <v>-1428689.0080872336</v>
      </c>
      <c r="II36" s="53">
        <v>-602304</v>
      </c>
      <c r="IK36" s="37">
        <f t="shared" si="76"/>
        <v>8149538.2433863617</v>
      </c>
      <c r="IL36" s="132"/>
      <c r="IM36" s="61">
        <v>2963622.9030195968</v>
      </c>
      <c r="IN36" s="134"/>
      <c r="IO36" s="61">
        <f t="shared" si="77"/>
        <v>11113161.146405958</v>
      </c>
      <c r="IQ36" s="67">
        <f t="shared" si="78"/>
        <v>785036.14639148489</v>
      </c>
      <c r="IR36" s="34">
        <f t="shared" si="79"/>
        <v>7.6009551239008516E-2</v>
      </c>
      <c r="IS36" s="61">
        <f t="shared" si="80"/>
        <v>111.86037993609075</v>
      </c>
      <c r="IU36" s="50">
        <v>208245.71600000001</v>
      </c>
      <c r="IV36" s="51">
        <v>242685.20000000004</v>
      </c>
      <c r="IW36" s="52">
        <f t="shared" si="81"/>
        <v>34439.484000000026</v>
      </c>
      <c r="IY36" s="70">
        <f t="shared" si="82"/>
        <v>11147600.630405957</v>
      </c>
      <c r="IZ36" s="51"/>
      <c r="JA36" s="6">
        <v>79</v>
      </c>
      <c r="JB36" s="6" t="s">
        <v>21</v>
      </c>
      <c r="JC36" s="7">
        <v>7018</v>
      </c>
      <c r="JD36" s="7">
        <v>8716079.6093678474</v>
      </c>
      <c r="JE36" s="7">
        <v>-1457812.0063330214</v>
      </c>
      <c r="JF36" s="53">
        <v>-602304</v>
      </c>
      <c r="JH36" s="37">
        <f t="shared" si="83"/>
        <v>8113775.6093678474</v>
      </c>
      <c r="JI36" s="132"/>
      <c r="JJ36" s="61">
        <v>2963622.9030195968</v>
      </c>
      <c r="JK36" s="134"/>
      <c r="JL36" s="61">
        <f t="shared" si="84"/>
        <v>11077398.512387443</v>
      </c>
      <c r="JN36" s="67">
        <f t="shared" si="85"/>
        <v>749273.51237297058</v>
      </c>
      <c r="JO36" s="34">
        <f t="shared" si="86"/>
        <v>7.2546905887750257E-2</v>
      </c>
      <c r="JP36" s="61">
        <f t="shared" si="87"/>
        <v>106.76453581832011</v>
      </c>
      <c r="JR36" s="50">
        <v>208245.71600000001</v>
      </c>
      <c r="JS36" s="51">
        <v>242685.20000000004</v>
      </c>
      <c r="JT36" s="52">
        <f t="shared" si="88"/>
        <v>34439.484000000026</v>
      </c>
      <c r="JV36" s="70">
        <f t="shared" si="89"/>
        <v>11111837.996387443</v>
      </c>
      <c r="JW36" s="51"/>
      <c r="JX36" s="6">
        <v>79</v>
      </c>
      <c r="JY36" s="6" t="s">
        <v>21</v>
      </c>
      <c r="JZ36" s="7">
        <v>7018</v>
      </c>
      <c r="KA36" s="7">
        <v>8569428.2870150208</v>
      </c>
      <c r="KB36" s="7">
        <v>-1457812.0063330214</v>
      </c>
      <c r="KC36" s="53">
        <v>-602304</v>
      </c>
      <c r="KE36" s="37">
        <f t="shared" si="90"/>
        <v>7967124.2870150208</v>
      </c>
      <c r="KF36" s="132"/>
      <c r="KG36" s="61">
        <v>2963622.9030195968</v>
      </c>
      <c r="KH36" s="134"/>
      <c r="KI36" s="61">
        <f t="shared" si="91"/>
        <v>10930747.190034617</v>
      </c>
      <c r="KK36" s="67">
        <f t="shared" si="92"/>
        <v>602622.19002014399</v>
      </c>
      <c r="KL36" s="34">
        <f t="shared" si="93"/>
        <v>5.8347685569190878E-2</v>
      </c>
      <c r="KM36" s="61">
        <f t="shared" si="94"/>
        <v>85.868080652628095</v>
      </c>
      <c r="KO36" s="50">
        <v>208245.71600000001</v>
      </c>
      <c r="KP36" s="51">
        <v>242685.20000000004</v>
      </c>
      <c r="KQ36" s="52">
        <f t="shared" si="95"/>
        <v>34439.484000000026</v>
      </c>
      <c r="KS36" s="70">
        <f t="shared" si="96"/>
        <v>10965186.674034616</v>
      </c>
      <c r="KT36" s="51"/>
      <c r="KU36" s="6">
        <v>79</v>
      </c>
      <c r="KV36" s="6" t="s">
        <v>21</v>
      </c>
      <c r="KW36" s="7">
        <v>7018</v>
      </c>
      <c r="KX36" s="7">
        <v>8606070.1651708689</v>
      </c>
      <c r="KY36" s="7">
        <v>-1464847.2352859112</v>
      </c>
      <c r="KZ36" s="53">
        <v>-602304</v>
      </c>
      <c r="LB36" s="37">
        <f t="shared" si="97"/>
        <v>8003766.1651708689</v>
      </c>
      <c r="LC36" s="132"/>
      <c r="LD36" s="61">
        <v>2984248.7220044094</v>
      </c>
      <c r="LE36" s="134"/>
      <c r="LF36" s="61">
        <f t="shared" si="98"/>
        <v>10988014.887175279</v>
      </c>
      <c r="LH36" s="67">
        <f t="shared" si="99"/>
        <v>659889.88716080599</v>
      </c>
      <c r="LI36" s="34">
        <f t="shared" si="100"/>
        <v>6.3892515549519524E-2</v>
      </c>
      <c r="LJ36" s="61">
        <f t="shared" si="101"/>
        <v>94.028197087604156</v>
      </c>
      <c r="LL36" s="50">
        <v>208245.71600000001</v>
      </c>
      <c r="LM36" s="51">
        <v>242685.20000000004</v>
      </c>
      <c r="LN36" s="52">
        <f t="shared" si="102"/>
        <v>34439.484000000026</v>
      </c>
      <c r="LP36" s="70">
        <f t="shared" si="103"/>
        <v>11022454.371175278</v>
      </c>
      <c r="LQ36" s="51"/>
      <c r="LR36" s="6">
        <v>79</v>
      </c>
      <c r="LS36" s="6" t="s">
        <v>21</v>
      </c>
      <c r="LT36" s="7">
        <v>7018</v>
      </c>
      <c r="LU36" s="7">
        <v>8925775.5059244521</v>
      </c>
      <c r="LV36" s="7">
        <v>-1464847.2352859112</v>
      </c>
      <c r="LW36" s="53">
        <v>-602304</v>
      </c>
      <c r="LY36" s="37">
        <v>8323471.5059244521</v>
      </c>
      <c r="LZ36" s="132"/>
      <c r="MA36" s="61">
        <v>2984248.7220044094</v>
      </c>
      <c r="MB36" s="134"/>
      <c r="MC36" s="61">
        <v>11307720.227928862</v>
      </c>
      <c r="ME36" s="67">
        <v>1288661.447914388</v>
      </c>
      <c r="MF36" s="34">
        <v>0.12862100884016636</v>
      </c>
      <c r="MG36" s="61">
        <v>183.62232087694329</v>
      </c>
      <c r="MI36" s="50">
        <v>208245.71600000001</v>
      </c>
      <c r="MJ36" s="51">
        <v>242685.20000000004</v>
      </c>
      <c r="MK36" s="52">
        <v>34439.484000000026</v>
      </c>
      <c r="MM36" s="70">
        <v>11342159.711928861</v>
      </c>
      <c r="MN36" s="51"/>
      <c r="MO36" s="6">
        <v>79</v>
      </c>
      <c r="MP36" s="6" t="s">
        <v>21</v>
      </c>
      <c r="MQ36" s="7">
        <v>7018</v>
      </c>
      <c r="MR36" s="7">
        <v>8897103.5710945576</v>
      </c>
      <c r="MS36" s="7">
        <v>-1491315.4769588283</v>
      </c>
      <c r="MT36" s="53">
        <v>-602304</v>
      </c>
      <c r="MV36" s="37">
        <v>8294799.5710945576</v>
      </c>
      <c r="MW36" s="132"/>
      <c r="MX36" s="134">
        <v>2984248.7220044094</v>
      </c>
      <c r="MZ36" s="67">
        <v>1259989.5130844936</v>
      </c>
      <c r="NA36" s="34">
        <v>0.1257592694832631</v>
      </c>
      <c r="NB36" s="61">
        <v>179.53683572021853</v>
      </c>
      <c r="ND36" s="6">
        <v>79</v>
      </c>
      <c r="NE36" s="6" t="s">
        <v>21</v>
      </c>
      <c r="NF36" s="7">
        <v>7018</v>
      </c>
      <c r="NG36" s="7">
        <v>11722641.56232279</v>
      </c>
      <c r="NH36" s="7">
        <v>-1494645.6088590233</v>
      </c>
      <c r="NI36" s="53">
        <v>-602304</v>
      </c>
      <c r="NK36" s="37">
        <f t="shared" si="104"/>
        <v>11120337.56232279</v>
      </c>
      <c r="NM36" s="67">
        <f t="shared" si="105"/>
        <v>792212.56230831705</v>
      </c>
      <c r="NN36" s="34">
        <f t="shared" si="106"/>
        <v>7.6704393324752262E-2</v>
      </c>
      <c r="NO36" s="61">
        <f t="shared" si="107"/>
        <v>112.88295273700727</v>
      </c>
      <c r="NQ36" s="50">
        <v>227521.06024000002</v>
      </c>
      <c r="NR36" s="51">
        <v>220445.67799999999</v>
      </c>
      <c r="NS36" s="52">
        <f t="shared" si="108"/>
        <v>-7075.3822400000354</v>
      </c>
      <c r="NU36" s="70">
        <f t="shared" si="109"/>
        <v>11113262.180082791</v>
      </c>
      <c r="NV36" s="51"/>
      <c r="NW36" s="125">
        <v>4</v>
      </c>
      <c r="NX36" s="51"/>
      <c r="NY36" s="106" t="s">
        <v>21</v>
      </c>
      <c r="NZ36" s="88">
        <v>7151</v>
      </c>
      <c r="OA36" s="88">
        <v>10930429.000014473</v>
      </c>
      <c r="OB36" s="88">
        <v>-1828441.9235179478</v>
      </c>
      <c r="OC36" s="88">
        <v>-602304</v>
      </c>
      <c r="OE36" s="97">
        <f t="shared" si="110"/>
        <v>10328125.000014473</v>
      </c>
      <c r="OG36" s="88">
        <v>-7075.3822400000354</v>
      </c>
      <c r="OI36" s="97">
        <f t="shared" si="111"/>
        <v>10321049.617774474</v>
      </c>
      <c r="OK36" s="110">
        <v>79</v>
      </c>
      <c r="OL36" s="53"/>
    </row>
    <row r="37" spans="1:402" x14ac:dyDescent="0.25">
      <c r="A37" s="12">
        <v>81</v>
      </c>
      <c r="B37" s="12" t="s">
        <v>22</v>
      </c>
      <c r="C37" s="352">
        <v>2780</v>
      </c>
      <c r="D37" s="352">
        <v>8842988.0893330183</v>
      </c>
      <c r="E37" s="352">
        <v>2512139.8686031355</v>
      </c>
      <c r="F37" s="353">
        <v>-538837</v>
      </c>
      <c r="H37" s="354">
        <f t="shared" si="112"/>
        <v>8304151.0893330183</v>
      </c>
      <c r="I37" s="355"/>
      <c r="J37" s="315">
        <v>1812971.5223003253</v>
      </c>
      <c r="K37" s="355"/>
      <c r="L37" s="315">
        <v>46675.055911587973</v>
      </c>
      <c r="M37" s="356"/>
      <c r="N37" s="356">
        <f t="shared" si="113"/>
        <v>10163797.667544931</v>
      </c>
      <c r="O37" s="357">
        <f t="shared" si="11"/>
        <v>3656.0423264550113</v>
      </c>
      <c r="Q37" s="67">
        <f t="shared" si="114"/>
        <v>10163716.667544931</v>
      </c>
      <c r="R37" s="34">
        <f t="shared" si="115"/>
        <v>0.17871476261035291</v>
      </c>
      <c r="S37" s="61">
        <f t="shared" si="12"/>
        <v>3656.0131897643637</v>
      </c>
      <c r="U37" s="50"/>
      <c r="V37" s="51"/>
      <c r="W37" s="52">
        <v>-68090.442580000032</v>
      </c>
      <c r="Y37" s="50">
        <f t="shared" si="116"/>
        <v>10095707.224964932</v>
      </c>
      <c r="Z37" s="52">
        <f t="shared" si="13"/>
        <v>841308.9354137443</v>
      </c>
      <c r="AA37" s="51"/>
      <c r="AB37" s="6">
        <v>81</v>
      </c>
      <c r="AC37" s="6" t="s">
        <v>22</v>
      </c>
      <c r="AD37" s="7">
        <v>2780</v>
      </c>
      <c r="AE37" s="304">
        <v>8842988.0893330183</v>
      </c>
      <c r="AF37" s="7">
        <v>2512139.8686031355</v>
      </c>
      <c r="AG37" s="53">
        <v>-538690</v>
      </c>
      <c r="AI37" s="37">
        <f t="shared" si="117"/>
        <v>8304298.0893330183</v>
      </c>
      <c r="AJ37" s="132"/>
      <c r="AK37" s="61">
        <v>1812971.5223003253</v>
      </c>
      <c r="AL37" s="132"/>
      <c r="AM37" s="312">
        <v>50396.83982623757</v>
      </c>
      <c r="AN37" s="134"/>
      <c r="AO37" s="134">
        <f t="shared" si="118"/>
        <v>10167666.451459581</v>
      </c>
      <c r="AP37" s="191">
        <f t="shared" si="14"/>
        <v>3657.4339753451732</v>
      </c>
      <c r="AR37" s="67">
        <f t="shared" si="119"/>
        <v>1544955.5209231619</v>
      </c>
      <c r="AS37" s="34">
        <f t="shared" si="15"/>
        <v>0.17917283014230076</v>
      </c>
      <c r="AT37" s="61">
        <f t="shared" si="16"/>
        <v>555.73939601552581</v>
      </c>
      <c r="AV37" s="50"/>
      <c r="AW37" s="51"/>
      <c r="AX37" s="52">
        <v>-68090.442580000032</v>
      </c>
      <c r="AZ37" s="50">
        <f t="shared" si="17"/>
        <v>10099576.008879581</v>
      </c>
      <c r="BA37" s="52">
        <f t="shared" si="18"/>
        <v>841631.33407329849</v>
      </c>
      <c r="BB37" s="51"/>
      <c r="BC37" s="6">
        <v>81</v>
      </c>
      <c r="BD37" s="6" t="s">
        <v>22</v>
      </c>
      <c r="BE37" s="7">
        <v>2780</v>
      </c>
      <c r="BF37" s="304">
        <v>8712041.6521756109</v>
      </c>
      <c r="BG37" s="7">
        <v>2512139.8686031355</v>
      </c>
      <c r="BH37" s="53">
        <v>-538690</v>
      </c>
      <c r="BJ37" s="37">
        <f t="shared" si="19"/>
        <v>8173351.6521756109</v>
      </c>
      <c r="BK37" s="132"/>
      <c r="BL37" s="61">
        <v>1812971.5223003253</v>
      </c>
      <c r="BM37" s="132"/>
      <c r="BN37" s="312">
        <v>50396.83982623757</v>
      </c>
      <c r="BO37" s="134"/>
      <c r="BP37" s="134">
        <f t="shared" si="20"/>
        <v>10036720.014302174</v>
      </c>
      <c r="BQ37" s="191">
        <f t="shared" si="21"/>
        <v>3610.3309403964654</v>
      </c>
      <c r="BS37" s="67">
        <f t="shared" si="22"/>
        <v>1414009.0837657545</v>
      </c>
      <c r="BT37" s="34">
        <f t="shared" si="23"/>
        <v>0.16398660411520821</v>
      </c>
      <c r="BU37" s="61">
        <f t="shared" si="24"/>
        <v>508.63636106681815</v>
      </c>
      <c r="BW37" s="50"/>
      <c r="BX37" s="51"/>
      <c r="BY37" s="52">
        <v>-68090.442580000032</v>
      </c>
      <c r="CA37" s="50">
        <f t="shared" si="25"/>
        <v>9968629.5717221741</v>
      </c>
      <c r="CB37" s="52">
        <f t="shared" si="26"/>
        <v>830719.13097684784</v>
      </c>
      <c r="CC37" s="51"/>
      <c r="CD37" s="6">
        <v>81</v>
      </c>
      <c r="CE37" s="6" t="s">
        <v>22</v>
      </c>
      <c r="CF37" s="7">
        <v>2780</v>
      </c>
      <c r="CG37" s="7">
        <v>8578767.8831921797</v>
      </c>
      <c r="CH37" s="7">
        <v>2512139.8686031355</v>
      </c>
      <c r="CI37" s="53">
        <v>-538690</v>
      </c>
      <c r="CK37" s="37">
        <f t="shared" si="27"/>
        <v>8040077.8831921797</v>
      </c>
      <c r="CL37" s="132"/>
      <c r="CM37" s="61">
        <v>1812971.5223003253</v>
      </c>
      <c r="CN37" s="132"/>
      <c r="CO37" s="61">
        <v>52165.15</v>
      </c>
      <c r="CP37" s="134"/>
      <c r="CQ37" s="134">
        <f t="shared" si="28"/>
        <v>9905214.5554925054</v>
      </c>
      <c r="CR37" s="191">
        <f t="shared" si="29"/>
        <v>3563.0268185224841</v>
      </c>
      <c r="CT37" s="67">
        <f t="shared" si="30"/>
        <v>1282503.6249560863</v>
      </c>
      <c r="CU37" s="34">
        <f t="shared" si="31"/>
        <v>0.14873554677731748</v>
      </c>
      <c r="CV37" s="61">
        <f t="shared" si="32"/>
        <v>461.33223919283677</v>
      </c>
      <c r="CX37" s="50"/>
      <c r="CY37" s="51"/>
      <c r="CZ37" s="52">
        <v>-68090.442580000032</v>
      </c>
      <c r="DB37" s="50">
        <f t="shared" si="33"/>
        <v>9837124.1129125059</v>
      </c>
      <c r="DC37" s="52">
        <f t="shared" si="34"/>
        <v>819760.34274270886</v>
      </c>
      <c r="DD37" s="51"/>
      <c r="DE37" s="6">
        <v>81</v>
      </c>
      <c r="DF37" s="6" t="s">
        <v>22</v>
      </c>
      <c r="DG37" s="7">
        <v>2780</v>
      </c>
      <c r="DH37" s="7">
        <v>8541857.5998588465</v>
      </c>
      <c r="DI37" s="7">
        <v>2512139.8686031355</v>
      </c>
      <c r="DJ37" s="53">
        <v>-538690</v>
      </c>
      <c r="DL37" s="275">
        <f t="shared" si="35"/>
        <v>8003167.5998588465</v>
      </c>
      <c r="DM37" s="276"/>
      <c r="DN37" s="194">
        <v>1812971.5223003253</v>
      </c>
      <c r="DO37" s="276"/>
      <c r="DP37" s="194">
        <v>241816.41130805219</v>
      </c>
      <c r="DQ37" s="53"/>
      <c r="DR37" s="53">
        <f t="shared" si="36"/>
        <v>10057955.533467224</v>
      </c>
      <c r="DS37" s="277">
        <f t="shared" si="37"/>
        <v>3617.9696163551166</v>
      </c>
      <c r="DU37" s="274">
        <f t="shared" si="38"/>
        <v>1498801.9528700151</v>
      </c>
      <c r="DV37" s="34">
        <f t="shared" si="39"/>
        <v>0.17382027125160446</v>
      </c>
      <c r="DW37" s="194">
        <f t="shared" si="40"/>
        <v>539.13739311871041</v>
      </c>
      <c r="DY37" s="50">
        <v>164605.14458000002</v>
      </c>
      <c r="DZ37" s="278">
        <v>96514.70199999999</v>
      </c>
      <c r="EA37" s="52">
        <v>-68090.442580000032</v>
      </c>
      <c r="EC37" s="50">
        <f t="shared" si="41"/>
        <v>9989865.0908872243</v>
      </c>
      <c r="ED37" s="52">
        <f t="shared" si="42"/>
        <v>832488.75757393532</v>
      </c>
      <c r="EE37" s="278"/>
      <c r="EF37" s="6">
        <v>81</v>
      </c>
      <c r="EG37" s="6" t="s">
        <v>22</v>
      </c>
      <c r="EH37" s="7">
        <v>2780</v>
      </c>
      <c r="EI37" s="7">
        <v>8544581.9998588469</v>
      </c>
      <c r="EJ37" s="7">
        <v>2512139.8686031355</v>
      </c>
      <c r="EK37" s="53">
        <v>-538690</v>
      </c>
      <c r="EM37" s="37">
        <f t="shared" si="43"/>
        <v>8005891.9998588469</v>
      </c>
      <c r="EN37" s="132"/>
      <c r="EO37" s="61">
        <v>1812971.5223003253</v>
      </c>
      <c r="EP37" s="132"/>
      <c r="EQ37" s="61">
        <v>241816.41130805219</v>
      </c>
      <c r="ER37" s="134"/>
      <c r="ES37" s="134">
        <f t="shared" si="44"/>
        <v>10060679.933467224</v>
      </c>
      <c r="ET37" s="191">
        <f t="shared" si="45"/>
        <v>3618.9496163551166</v>
      </c>
      <c r="EV37" s="67">
        <f t="shared" si="46"/>
        <v>1437969.0029308051</v>
      </c>
      <c r="EW37" s="34">
        <f t="shared" si="47"/>
        <v>0.16676530322249233</v>
      </c>
      <c r="EX37" s="61">
        <f t="shared" si="48"/>
        <v>517.25503702546951</v>
      </c>
      <c r="EZ37" s="50">
        <v>164605.14458000002</v>
      </c>
      <c r="FA37" s="51">
        <v>96514.70199999999</v>
      </c>
      <c r="FB37" s="52">
        <v>-68090.442580000032</v>
      </c>
      <c r="FD37" s="50">
        <f t="shared" si="49"/>
        <v>9992589.4908872247</v>
      </c>
      <c r="FE37" s="52">
        <f t="shared" si="50"/>
        <v>832715.79090726876</v>
      </c>
      <c r="FF37" s="51"/>
      <c r="FG37" s="6">
        <v>81</v>
      </c>
      <c r="FH37" s="6" t="s">
        <v>22</v>
      </c>
      <c r="FI37" s="7">
        <v>2780</v>
      </c>
      <c r="FJ37" s="7">
        <v>8199293.1381508373</v>
      </c>
      <c r="FK37" s="7">
        <v>2512139.8686031355</v>
      </c>
      <c r="FL37" s="53">
        <v>-387430</v>
      </c>
      <c r="FN37" s="37">
        <f t="shared" si="51"/>
        <v>7811863.1381508373</v>
      </c>
      <c r="FO37" s="132"/>
      <c r="FP37" s="61">
        <v>1812971.5223003253</v>
      </c>
      <c r="FQ37" s="132"/>
      <c r="FR37" s="61">
        <v>241816.41130805219</v>
      </c>
      <c r="FS37" s="134"/>
      <c r="FT37" s="134">
        <f t="shared" si="52"/>
        <v>9866651.0717592146</v>
      </c>
      <c r="FU37" s="191">
        <f t="shared" si="53"/>
        <v>3549.1550617838902</v>
      </c>
      <c r="FW37" s="67">
        <f t="shared" si="54"/>
        <v>1243940.1412227955</v>
      </c>
      <c r="FX37" s="34">
        <f t="shared" si="55"/>
        <v>0.14426323127886764</v>
      </c>
      <c r="FY37" s="61">
        <f t="shared" si="56"/>
        <v>447.46048245424299</v>
      </c>
      <c r="GA37" s="50">
        <v>164605.14458000002</v>
      </c>
      <c r="GB37" s="51">
        <v>96514.70199999999</v>
      </c>
      <c r="GC37" s="52">
        <f t="shared" si="57"/>
        <v>-68090.442580000032</v>
      </c>
      <c r="GE37" s="50">
        <f t="shared" si="58"/>
        <v>9798560.6291792151</v>
      </c>
      <c r="GF37" s="52">
        <f t="shared" si="59"/>
        <v>816546.71909826796</v>
      </c>
      <c r="GG37" s="51"/>
      <c r="GH37" s="6">
        <v>81</v>
      </c>
      <c r="GI37" s="6" t="s">
        <v>22</v>
      </c>
      <c r="GJ37" s="7">
        <v>2780</v>
      </c>
      <c r="GK37" s="7">
        <v>8199293.1381508382</v>
      </c>
      <c r="GL37" s="7">
        <v>2512139.8686031355</v>
      </c>
      <c r="GM37" s="53">
        <v>-387430</v>
      </c>
      <c r="GO37" s="37">
        <f t="shared" si="60"/>
        <v>7811863.1381508382</v>
      </c>
      <c r="GP37" s="132"/>
      <c r="GQ37" s="61">
        <v>1812971.5223003253</v>
      </c>
      <c r="GR37" s="134"/>
      <c r="GS37" s="134">
        <f t="shared" si="61"/>
        <v>9624834.6604511626</v>
      </c>
      <c r="GT37" s="191">
        <f t="shared" si="62"/>
        <v>3462.1707411694829</v>
      </c>
      <c r="GV37" s="67">
        <f t="shared" si="63"/>
        <v>1002123.7299147435</v>
      </c>
      <c r="GW37" s="34">
        <f t="shared" si="64"/>
        <v>0.11621910301617884</v>
      </c>
      <c r="GX37" s="61">
        <f t="shared" si="65"/>
        <v>360.47616183983575</v>
      </c>
      <c r="GZ37" s="50">
        <v>164605.14458000002</v>
      </c>
      <c r="HA37" s="51">
        <v>96514.70199999999</v>
      </c>
      <c r="HB37" s="52">
        <f t="shared" si="66"/>
        <v>-68090.442580000032</v>
      </c>
      <c r="HD37" s="50">
        <f t="shared" si="67"/>
        <v>9556744.217871163</v>
      </c>
      <c r="HE37" s="52">
        <f t="shared" si="68"/>
        <v>796395.35148926359</v>
      </c>
      <c r="HF37" s="51"/>
      <c r="HG37" s="6">
        <v>81</v>
      </c>
      <c r="HH37" s="6" t="s">
        <v>22</v>
      </c>
      <c r="HI37" s="7">
        <v>2780</v>
      </c>
      <c r="HJ37" s="7">
        <v>8199293.1381508373</v>
      </c>
      <c r="HK37" s="7">
        <v>2512139.8686031345</v>
      </c>
      <c r="HL37" s="53">
        <v>-565597</v>
      </c>
      <c r="HN37" s="37">
        <f t="shared" si="69"/>
        <v>7633696.1381508373</v>
      </c>
      <c r="HO37" s="132"/>
      <c r="HP37" s="61">
        <v>1812971.5223003253</v>
      </c>
      <c r="HQ37" s="134"/>
      <c r="HR37" s="61">
        <f t="shared" si="70"/>
        <v>9446667.6604511626</v>
      </c>
      <c r="HT37" s="67">
        <f t="shared" si="71"/>
        <v>823956.72991474345</v>
      </c>
      <c r="HU37" s="34">
        <f t="shared" si="72"/>
        <v>9.5556575716435971E-2</v>
      </c>
      <c r="HV37" s="61">
        <f t="shared" si="73"/>
        <v>296.38731291897244</v>
      </c>
      <c r="HX37" s="50">
        <v>165094.106</v>
      </c>
      <c r="HY37" s="51">
        <v>96801.400000000009</v>
      </c>
      <c r="HZ37" s="52">
        <f t="shared" si="74"/>
        <v>-68292.705999999991</v>
      </c>
      <c r="IB37" s="70">
        <f t="shared" si="75"/>
        <v>9378374.9544511624</v>
      </c>
      <c r="IC37" s="51"/>
      <c r="ID37" s="6">
        <v>81</v>
      </c>
      <c r="IE37" s="6" t="s">
        <v>22</v>
      </c>
      <c r="IF37" s="7">
        <v>2780</v>
      </c>
      <c r="IG37" s="7">
        <v>8174757.9885299997</v>
      </c>
      <c r="IH37" s="7">
        <v>2512209.0366031351</v>
      </c>
      <c r="II37" s="53">
        <v>-565597</v>
      </c>
      <c r="IK37" s="37">
        <f t="shared" si="76"/>
        <v>7609160.9885299997</v>
      </c>
      <c r="IL37" s="132"/>
      <c r="IM37" s="61">
        <v>1812261.1866432168</v>
      </c>
      <c r="IN37" s="134"/>
      <c r="IO37" s="61">
        <f t="shared" si="77"/>
        <v>9421422.1751732156</v>
      </c>
      <c r="IQ37" s="67">
        <f t="shared" si="78"/>
        <v>798711.24463679641</v>
      </c>
      <c r="IR37" s="34">
        <f t="shared" si="79"/>
        <v>9.2628785897048344E-2</v>
      </c>
      <c r="IS37" s="61">
        <f t="shared" si="80"/>
        <v>287.3062031067613</v>
      </c>
      <c r="IU37" s="50">
        <v>165094.106</v>
      </c>
      <c r="IV37" s="51">
        <v>96801.400000000009</v>
      </c>
      <c r="IW37" s="52">
        <f t="shared" si="81"/>
        <v>-68292.705999999991</v>
      </c>
      <c r="IY37" s="70">
        <f t="shared" si="82"/>
        <v>9353129.4691732153</v>
      </c>
      <c r="IZ37" s="51"/>
      <c r="JA37" s="6">
        <v>81</v>
      </c>
      <c r="JB37" s="6" t="s">
        <v>22</v>
      </c>
      <c r="JC37" s="7">
        <v>2780</v>
      </c>
      <c r="JD37" s="7">
        <v>8177726.9568247367</v>
      </c>
      <c r="JE37" s="7">
        <v>2516910.036326298</v>
      </c>
      <c r="JF37" s="53">
        <v>-565597</v>
      </c>
      <c r="JH37" s="37">
        <f t="shared" si="83"/>
        <v>7612129.9568247367</v>
      </c>
      <c r="JI37" s="132"/>
      <c r="JJ37" s="61">
        <v>1812261.1866432168</v>
      </c>
      <c r="JK37" s="134"/>
      <c r="JL37" s="61">
        <f t="shared" si="84"/>
        <v>9424391.1434679534</v>
      </c>
      <c r="JN37" s="67">
        <f t="shared" si="85"/>
        <v>801680.21293153428</v>
      </c>
      <c r="JO37" s="34">
        <f t="shared" si="86"/>
        <v>9.2973105487332133E-2</v>
      </c>
      <c r="JP37" s="61">
        <f t="shared" si="87"/>
        <v>288.37417731350155</v>
      </c>
      <c r="JR37" s="50">
        <v>165094.106</v>
      </c>
      <c r="JS37" s="51">
        <v>96801.400000000009</v>
      </c>
      <c r="JT37" s="52">
        <f t="shared" si="88"/>
        <v>-68292.705999999991</v>
      </c>
      <c r="JV37" s="70">
        <f t="shared" si="89"/>
        <v>9356098.4374679532</v>
      </c>
      <c r="JW37" s="51"/>
      <c r="JX37" s="6">
        <v>81</v>
      </c>
      <c r="JY37" s="6" t="s">
        <v>22</v>
      </c>
      <c r="JZ37" s="7">
        <v>2780</v>
      </c>
      <c r="KA37" s="7">
        <v>7861260.2129058428</v>
      </c>
      <c r="KB37" s="7">
        <v>2516910.036326298</v>
      </c>
      <c r="KC37" s="53">
        <v>-565597</v>
      </c>
      <c r="KE37" s="37">
        <f t="shared" si="90"/>
        <v>7295663.2129058428</v>
      </c>
      <c r="KF37" s="132"/>
      <c r="KG37" s="61">
        <v>1812261.1866432168</v>
      </c>
      <c r="KH37" s="134"/>
      <c r="KI37" s="61">
        <f t="shared" si="91"/>
        <v>9107924.3995490596</v>
      </c>
      <c r="KK37" s="67">
        <f t="shared" si="92"/>
        <v>485213.46901264042</v>
      </c>
      <c r="KL37" s="34">
        <f t="shared" si="93"/>
        <v>5.6271568526588107E-2</v>
      </c>
      <c r="KM37" s="61">
        <f t="shared" si="94"/>
        <v>174.53721906929511</v>
      </c>
      <c r="KO37" s="50">
        <v>165094.106</v>
      </c>
      <c r="KP37" s="51">
        <v>96801.400000000009</v>
      </c>
      <c r="KQ37" s="52">
        <f t="shared" si="95"/>
        <v>-68292.705999999991</v>
      </c>
      <c r="KS37" s="70">
        <f t="shared" si="96"/>
        <v>9039631.6935490593</v>
      </c>
      <c r="KT37" s="51"/>
      <c r="KU37" s="6">
        <v>81</v>
      </c>
      <c r="KV37" s="6" t="s">
        <v>22</v>
      </c>
      <c r="KW37" s="7">
        <v>2780</v>
      </c>
      <c r="KX37" s="7">
        <v>7168483.5286335899</v>
      </c>
      <c r="KY37" s="7">
        <v>1804113.9163663525</v>
      </c>
      <c r="KZ37" s="53">
        <v>-565597</v>
      </c>
      <c r="LB37" s="37">
        <f t="shared" si="97"/>
        <v>6602886.5286335899</v>
      </c>
      <c r="LC37" s="132"/>
      <c r="LD37" s="61">
        <v>1818980.9242389735</v>
      </c>
      <c r="LE37" s="134"/>
      <c r="LF37" s="61">
        <f t="shared" si="98"/>
        <v>8421867.4528725632</v>
      </c>
      <c r="LH37" s="67">
        <f t="shared" si="99"/>
        <v>-200843.477663856</v>
      </c>
      <c r="LI37" s="34">
        <f t="shared" si="100"/>
        <v>-2.3292382092108651E-2</v>
      </c>
      <c r="LJ37" s="61">
        <f t="shared" si="101"/>
        <v>-72.245855274768346</v>
      </c>
      <c r="LL37" s="50">
        <v>165094.106</v>
      </c>
      <c r="LM37" s="51">
        <v>96801.400000000009</v>
      </c>
      <c r="LN37" s="52">
        <f t="shared" si="102"/>
        <v>-68292.705999999991</v>
      </c>
      <c r="LP37" s="70">
        <f t="shared" si="103"/>
        <v>8353574.7468725629</v>
      </c>
      <c r="LQ37" s="51"/>
      <c r="LR37" s="6">
        <v>81</v>
      </c>
      <c r="LS37" s="6" t="s">
        <v>22</v>
      </c>
      <c r="LT37" s="7">
        <v>2780</v>
      </c>
      <c r="LU37" s="7">
        <v>7305769.6563582346</v>
      </c>
      <c r="LV37" s="7">
        <v>1804113.9163663525</v>
      </c>
      <c r="LW37" s="53">
        <v>-565597</v>
      </c>
      <c r="LY37" s="37">
        <v>6740172.6563582346</v>
      </c>
      <c r="LZ37" s="132"/>
      <c r="MA37" s="61">
        <v>1818980.9242389735</v>
      </c>
      <c r="MB37" s="134"/>
      <c r="MC37" s="61">
        <v>8559153.5805972088</v>
      </c>
      <c r="ME37" s="67">
        <v>61002.690060788766</v>
      </c>
      <c r="MF37" s="34">
        <v>7.1783486603799471E-3</v>
      </c>
      <c r="MG37" s="61">
        <v>21.943413690931212</v>
      </c>
      <c r="MI37" s="50">
        <v>165094.106</v>
      </c>
      <c r="MJ37" s="51">
        <v>96801.400000000009</v>
      </c>
      <c r="MK37" s="52">
        <v>-68292.705999999991</v>
      </c>
      <c r="MM37" s="70">
        <v>8490860.8745972086</v>
      </c>
      <c r="MN37" s="51"/>
      <c r="MO37" s="6">
        <v>81</v>
      </c>
      <c r="MP37" s="6" t="s">
        <v>22</v>
      </c>
      <c r="MQ37" s="7">
        <v>2780</v>
      </c>
      <c r="MR37" s="7">
        <v>8032821.4772946145</v>
      </c>
      <c r="MS37" s="7">
        <v>2532038.2677436885</v>
      </c>
      <c r="MT37" s="53">
        <v>-565597</v>
      </c>
      <c r="MV37" s="37">
        <v>7467224.4772946145</v>
      </c>
      <c r="MW37" s="132"/>
      <c r="MX37" s="134">
        <v>1818980.9242389735</v>
      </c>
      <c r="MZ37" s="67">
        <v>788054.51099716872</v>
      </c>
      <c r="NA37" s="34">
        <v>9.2732468645002508E-2</v>
      </c>
      <c r="NB37" s="61">
        <v>283.47284568243481</v>
      </c>
      <c r="ND37" s="6">
        <v>81</v>
      </c>
      <c r="NE37" s="6" t="s">
        <v>22</v>
      </c>
      <c r="NF37" s="7">
        <v>2780</v>
      </c>
      <c r="NG37" s="7">
        <v>9693488.8634504564</v>
      </c>
      <c r="NH37" s="7">
        <v>2472000.9859550418</v>
      </c>
      <c r="NI37" s="53">
        <v>-565597</v>
      </c>
      <c r="NK37" s="37">
        <f t="shared" si="104"/>
        <v>9127891.8634504564</v>
      </c>
      <c r="NM37" s="67">
        <f t="shared" si="105"/>
        <v>505180.93291403726</v>
      </c>
      <c r="NN37" s="34">
        <f t="shared" si="106"/>
        <v>5.858725138575531E-2</v>
      </c>
      <c r="NO37" s="61">
        <f t="shared" si="107"/>
        <v>181.71976004102061</v>
      </c>
      <c r="NQ37" s="50">
        <v>167947.92582</v>
      </c>
      <c r="NR37" s="51">
        <v>104282.686</v>
      </c>
      <c r="NS37" s="52">
        <f t="shared" si="108"/>
        <v>-63665.239820000003</v>
      </c>
      <c r="NU37" s="70">
        <f t="shared" si="109"/>
        <v>9064226.6236304566</v>
      </c>
      <c r="NV37" s="51"/>
      <c r="NW37" s="125">
        <v>7</v>
      </c>
      <c r="NX37" s="51"/>
      <c r="NY37" s="106" t="s">
        <v>22</v>
      </c>
      <c r="NZ37" s="88">
        <v>2882</v>
      </c>
      <c r="OA37" s="88">
        <v>9188307.9305364192</v>
      </c>
      <c r="OB37" s="88">
        <v>2322812.6259733681</v>
      </c>
      <c r="OC37" s="88">
        <v>-565597</v>
      </c>
      <c r="OE37" s="97">
        <f t="shared" si="110"/>
        <v>8622710.9305364192</v>
      </c>
      <c r="OG37" s="88">
        <v>-63665.239820000003</v>
      </c>
      <c r="OI37" s="97">
        <f t="shared" si="111"/>
        <v>8559045.6907164194</v>
      </c>
      <c r="OK37" s="110">
        <v>81</v>
      </c>
      <c r="OL37" s="53"/>
    </row>
    <row r="38" spans="1:402" x14ac:dyDescent="0.25">
      <c r="A38" s="12">
        <v>82</v>
      </c>
      <c r="B38" s="12" t="s">
        <v>23</v>
      </c>
      <c r="C38" s="352">
        <v>9475</v>
      </c>
      <c r="D38" s="352">
        <v>11992953.68183386</v>
      </c>
      <c r="E38" s="352">
        <v>1831107.8105153702</v>
      </c>
      <c r="F38" s="353">
        <v>-1928423</v>
      </c>
      <c r="H38" s="354">
        <f t="shared" si="112"/>
        <v>10064530.68183386</v>
      </c>
      <c r="I38" s="355"/>
      <c r="J38" s="315">
        <v>3776121.5891236803</v>
      </c>
      <c r="K38" s="355"/>
      <c r="L38" s="315">
        <v>189447.91181877966</v>
      </c>
      <c r="M38" s="356"/>
      <c r="N38" s="356">
        <f t="shared" si="113"/>
        <v>14030100.182776321</v>
      </c>
      <c r="O38" s="357">
        <f t="shared" si="11"/>
        <v>1480.7493596597701</v>
      </c>
      <c r="Q38" s="67">
        <f t="shared" si="114"/>
        <v>14030018.182776321</v>
      </c>
      <c r="R38" s="34">
        <f t="shared" si="115"/>
        <v>0.44310529699196599</v>
      </c>
      <c r="S38" s="61">
        <f t="shared" si="12"/>
        <v>1480.7407053062079</v>
      </c>
      <c r="U38" s="50"/>
      <c r="V38" s="51"/>
      <c r="W38" s="52">
        <v>-46911.582620000001</v>
      </c>
      <c r="Y38" s="50">
        <f t="shared" si="116"/>
        <v>13983188.60015632</v>
      </c>
      <c r="Z38" s="52">
        <f t="shared" si="13"/>
        <v>1165265.7166796934</v>
      </c>
      <c r="AA38" s="51"/>
      <c r="AB38" s="6">
        <v>82</v>
      </c>
      <c r="AC38" s="6" t="s">
        <v>23</v>
      </c>
      <c r="AD38" s="7">
        <v>9475</v>
      </c>
      <c r="AE38" s="304">
        <v>11992953.68183386</v>
      </c>
      <c r="AF38" s="7">
        <v>1831107.8105153702</v>
      </c>
      <c r="AG38" s="53">
        <v>-1933079</v>
      </c>
      <c r="AI38" s="37">
        <f t="shared" si="117"/>
        <v>10059874.68183386</v>
      </c>
      <c r="AJ38" s="132"/>
      <c r="AK38" s="61">
        <v>3776121.5891236803</v>
      </c>
      <c r="AL38" s="132"/>
      <c r="AM38" s="312">
        <v>183328.71354378574</v>
      </c>
      <c r="AN38" s="134"/>
      <c r="AO38" s="134">
        <f t="shared" si="118"/>
        <v>14019324.984501326</v>
      </c>
      <c r="AP38" s="191">
        <f t="shared" si="14"/>
        <v>1479.6121355674222</v>
      </c>
      <c r="AR38" s="67">
        <f t="shared" si="119"/>
        <v>4297222.0915102623</v>
      </c>
      <c r="AS38" s="34">
        <f t="shared" si="15"/>
        <v>0.44200541166955248</v>
      </c>
      <c r="AT38" s="61">
        <f t="shared" si="16"/>
        <v>453.53267456572689</v>
      </c>
      <c r="AV38" s="50"/>
      <c r="AW38" s="51"/>
      <c r="AX38" s="52">
        <v>-46911.582620000001</v>
      </c>
      <c r="AZ38" s="50">
        <f t="shared" si="17"/>
        <v>13972413.401881326</v>
      </c>
      <c r="BA38" s="52">
        <f t="shared" si="18"/>
        <v>1164367.7834901104</v>
      </c>
      <c r="BB38" s="51"/>
      <c r="BC38" s="6">
        <v>82</v>
      </c>
      <c r="BD38" s="6" t="s">
        <v>23</v>
      </c>
      <c r="BE38" s="7">
        <v>9475</v>
      </c>
      <c r="BF38" s="304">
        <v>11580990.847372068</v>
      </c>
      <c r="BG38" s="7">
        <v>1831107.8105153702</v>
      </c>
      <c r="BH38" s="53">
        <v>-1933079</v>
      </c>
      <c r="BJ38" s="37">
        <f t="shared" si="19"/>
        <v>9647911.8473720681</v>
      </c>
      <c r="BK38" s="132"/>
      <c r="BL38" s="61">
        <v>3776121.5891236803</v>
      </c>
      <c r="BM38" s="132"/>
      <c r="BN38" s="312">
        <v>183328.71354378574</v>
      </c>
      <c r="BO38" s="134"/>
      <c r="BP38" s="134">
        <f t="shared" si="20"/>
        <v>13607362.150039533</v>
      </c>
      <c r="BQ38" s="191">
        <f t="shared" si="21"/>
        <v>1436.1332084474441</v>
      </c>
      <c r="BS38" s="67">
        <f t="shared" si="22"/>
        <v>3885259.257048469</v>
      </c>
      <c r="BT38" s="34">
        <f t="shared" si="23"/>
        <v>0.39963157146273992</v>
      </c>
      <c r="BU38" s="61">
        <f t="shared" si="24"/>
        <v>410.05374744574868</v>
      </c>
      <c r="BW38" s="50"/>
      <c r="BX38" s="51"/>
      <c r="BY38" s="52">
        <v>-46911.582620000001</v>
      </c>
      <c r="CA38" s="50">
        <f t="shared" si="25"/>
        <v>13560450.567419533</v>
      </c>
      <c r="CB38" s="52">
        <f t="shared" si="26"/>
        <v>1130037.547284961</v>
      </c>
      <c r="CC38" s="51"/>
      <c r="CD38" s="6">
        <v>82</v>
      </c>
      <c r="CE38" s="6" t="s">
        <v>23</v>
      </c>
      <c r="CF38" s="7">
        <v>9475</v>
      </c>
      <c r="CG38" s="7">
        <v>10999136.423297189</v>
      </c>
      <c r="CH38" s="7">
        <v>1831107.8105153702</v>
      </c>
      <c r="CI38" s="53">
        <v>-1933079</v>
      </c>
      <c r="CK38" s="37">
        <f t="shared" si="27"/>
        <v>9066057.4232971892</v>
      </c>
      <c r="CL38" s="132"/>
      <c r="CM38" s="61">
        <v>3776121.5891236803</v>
      </c>
      <c r="CN38" s="132"/>
      <c r="CO38" s="61">
        <v>189761.3</v>
      </c>
      <c r="CP38" s="134"/>
      <c r="CQ38" s="134">
        <f t="shared" si="28"/>
        <v>13031940.312420871</v>
      </c>
      <c r="CR38" s="191">
        <f t="shared" si="29"/>
        <v>1375.4026714956065</v>
      </c>
      <c r="CT38" s="67">
        <f t="shared" si="30"/>
        <v>3309837.419429807</v>
      </c>
      <c r="CU38" s="34">
        <f t="shared" si="31"/>
        <v>0.34044459885483841</v>
      </c>
      <c r="CV38" s="61">
        <f t="shared" si="32"/>
        <v>349.32321049391101</v>
      </c>
      <c r="CX38" s="50"/>
      <c r="CY38" s="51"/>
      <c r="CZ38" s="52">
        <v>-46911.582620000001</v>
      </c>
      <c r="DB38" s="50">
        <f t="shared" si="33"/>
        <v>12985028.729800871</v>
      </c>
      <c r="DC38" s="52">
        <f t="shared" si="34"/>
        <v>1082085.727483406</v>
      </c>
      <c r="DD38" s="51"/>
      <c r="DE38" s="6">
        <v>82</v>
      </c>
      <c r="DF38" s="6" t="s">
        <v>23</v>
      </c>
      <c r="DG38" s="7">
        <v>9475</v>
      </c>
      <c r="DH38" s="7">
        <v>10866871.526630526</v>
      </c>
      <c r="DI38" s="7">
        <v>1831107.8105153702</v>
      </c>
      <c r="DJ38" s="53">
        <v>-1933079</v>
      </c>
      <c r="DL38" s="275">
        <f t="shared" si="35"/>
        <v>8933792.5266305264</v>
      </c>
      <c r="DM38" s="276"/>
      <c r="DN38" s="194">
        <v>3776121.5891236803</v>
      </c>
      <c r="DO38" s="276"/>
      <c r="DP38" s="194">
        <v>879656.19172897656</v>
      </c>
      <c r="DQ38" s="53"/>
      <c r="DR38" s="53">
        <f t="shared" si="36"/>
        <v>13589570.307483181</v>
      </c>
      <c r="DS38" s="277">
        <f t="shared" si="37"/>
        <v>1434.2554414230272</v>
      </c>
      <c r="DU38" s="274">
        <f t="shared" si="38"/>
        <v>2407634.3783241566</v>
      </c>
      <c r="DV38" s="34">
        <f t="shared" si="39"/>
        <v>0.24764543276536269</v>
      </c>
      <c r="DW38" s="194">
        <f t="shared" si="40"/>
        <v>254.10389217141494</v>
      </c>
      <c r="DY38" s="50">
        <v>207384.26672000001</v>
      </c>
      <c r="DZ38" s="278">
        <v>160472.68410000001</v>
      </c>
      <c r="EA38" s="52">
        <v>-46911.582620000001</v>
      </c>
      <c r="EC38" s="50">
        <f t="shared" si="41"/>
        <v>13542658.724863181</v>
      </c>
      <c r="ED38" s="52">
        <f t="shared" si="42"/>
        <v>1128554.8937385983</v>
      </c>
      <c r="EE38" s="278"/>
      <c r="EF38" s="6">
        <v>82</v>
      </c>
      <c r="EG38" s="6" t="s">
        <v>23</v>
      </c>
      <c r="EH38" s="7">
        <v>9475</v>
      </c>
      <c r="EI38" s="7">
        <v>10876157.026630526</v>
      </c>
      <c r="EJ38" s="7">
        <v>1831107.8105153702</v>
      </c>
      <c r="EK38" s="53">
        <v>-1933079</v>
      </c>
      <c r="EM38" s="37">
        <f t="shared" si="43"/>
        <v>8943078.0266305264</v>
      </c>
      <c r="EN38" s="132"/>
      <c r="EO38" s="61">
        <v>3776121.5891236803</v>
      </c>
      <c r="EP38" s="132"/>
      <c r="EQ38" s="61">
        <v>879656.19172897656</v>
      </c>
      <c r="ER38" s="134"/>
      <c r="ES38" s="134">
        <f t="shared" si="44"/>
        <v>13598855.807483181</v>
      </c>
      <c r="ET38" s="191">
        <f t="shared" si="45"/>
        <v>1435.2354414230272</v>
      </c>
      <c r="EV38" s="67">
        <f t="shared" si="46"/>
        <v>3876752.9144921172</v>
      </c>
      <c r="EW38" s="34">
        <f t="shared" si="47"/>
        <v>0.39875662263222672</v>
      </c>
      <c r="EX38" s="61">
        <f t="shared" si="48"/>
        <v>409.15598042133166</v>
      </c>
      <c r="EZ38" s="50">
        <v>207384.26672000001</v>
      </c>
      <c r="FA38" s="51">
        <v>160472.68410000001</v>
      </c>
      <c r="FB38" s="52">
        <v>-46911.582620000001</v>
      </c>
      <c r="FD38" s="50">
        <f t="shared" si="49"/>
        <v>13551944.224863181</v>
      </c>
      <c r="FE38" s="52">
        <f t="shared" si="50"/>
        <v>1129328.6854052651</v>
      </c>
      <c r="FF38" s="51"/>
      <c r="FG38" s="6">
        <v>82</v>
      </c>
      <c r="FH38" s="6" t="s">
        <v>23</v>
      </c>
      <c r="FI38" s="7">
        <v>9475</v>
      </c>
      <c r="FJ38" s="7">
        <v>9495693.330887923</v>
      </c>
      <c r="FK38" s="7">
        <v>1831107.8105153702</v>
      </c>
      <c r="FL38" s="53">
        <v>-1933079</v>
      </c>
      <c r="FN38" s="37">
        <f t="shared" si="51"/>
        <v>7562614.330887923</v>
      </c>
      <c r="FO38" s="132"/>
      <c r="FP38" s="61">
        <v>3776121.5891236803</v>
      </c>
      <c r="FQ38" s="132"/>
      <c r="FR38" s="61">
        <v>879656.19172897656</v>
      </c>
      <c r="FS38" s="134"/>
      <c r="FT38" s="134">
        <f t="shared" si="52"/>
        <v>12218392.111740578</v>
      </c>
      <c r="FU38" s="191">
        <f t="shared" si="53"/>
        <v>1289.5400645636494</v>
      </c>
      <c r="FW38" s="67">
        <f t="shared" si="54"/>
        <v>2496289.2187495138</v>
      </c>
      <c r="FX38" s="34">
        <f t="shared" si="55"/>
        <v>0.25676432827605217</v>
      </c>
      <c r="FY38" s="61">
        <f t="shared" si="56"/>
        <v>263.46060356195397</v>
      </c>
      <c r="GA38" s="50">
        <v>207384.26672000001</v>
      </c>
      <c r="GB38" s="51">
        <v>160472.68410000001</v>
      </c>
      <c r="GC38" s="52">
        <f t="shared" si="57"/>
        <v>-46911.582620000001</v>
      </c>
      <c r="GE38" s="50">
        <f t="shared" si="58"/>
        <v>12171480.529120577</v>
      </c>
      <c r="GF38" s="52">
        <f t="shared" si="59"/>
        <v>1014290.0440933815</v>
      </c>
      <c r="GG38" s="51"/>
      <c r="GH38" s="6">
        <v>82</v>
      </c>
      <c r="GI38" s="6" t="s">
        <v>23</v>
      </c>
      <c r="GJ38" s="7">
        <v>9475</v>
      </c>
      <c r="GK38" s="7">
        <v>9495693.330887923</v>
      </c>
      <c r="GL38" s="7">
        <v>1831107.8105153702</v>
      </c>
      <c r="GM38" s="53">
        <v>-1933079</v>
      </c>
      <c r="GO38" s="37">
        <f t="shared" si="60"/>
        <v>7562614.330887923</v>
      </c>
      <c r="GP38" s="132"/>
      <c r="GQ38" s="61">
        <v>3776121.5891236803</v>
      </c>
      <c r="GR38" s="134"/>
      <c r="GS38" s="134">
        <f t="shared" si="61"/>
        <v>11338735.920011602</v>
      </c>
      <c r="GT38" s="191">
        <f t="shared" si="62"/>
        <v>1196.7003609510925</v>
      </c>
      <c r="GV38" s="67">
        <f t="shared" si="63"/>
        <v>1616633.0270205382</v>
      </c>
      <c r="GW38" s="34">
        <f t="shared" si="64"/>
        <v>0.1662842951586137</v>
      </c>
      <c r="GX38" s="61">
        <f t="shared" si="65"/>
        <v>170.62089994939717</v>
      </c>
      <c r="GZ38" s="50">
        <v>207384.26672000001</v>
      </c>
      <c r="HA38" s="51">
        <v>160472.68410000001</v>
      </c>
      <c r="HB38" s="52">
        <f t="shared" si="66"/>
        <v>-46911.582620000001</v>
      </c>
      <c r="HD38" s="50">
        <f t="shared" si="67"/>
        <v>11291824.337391602</v>
      </c>
      <c r="HE38" s="52">
        <f t="shared" si="68"/>
        <v>940985.3614493002</v>
      </c>
      <c r="HF38" s="51"/>
      <c r="HG38" s="6">
        <v>82</v>
      </c>
      <c r="HH38" s="6" t="s">
        <v>23</v>
      </c>
      <c r="HI38" s="7">
        <v>9475</v>
      </c>
      <c r="HJ38" s="7">
        <v>9495693.330887923</v>
      </c>
      <c r="HK38" s="7">
        <v>1831107.8105153702</v>
      </c>
      <c r="HL38" s="53">
        <v>-1983720</v>
      </c>
      <c r="HN38" s="37">
        <f t="shared" si="69"/>
        <v>7511973.330887923</v>
      </c>
      <c r="HO38" s="132"/>
      <c r="HP38" s="61">
        <v>3776121.5891236803</v>
      </c>
      <c r="HQ38" s="134"/>
      <c r="HR38" s="61">
        <f t="shared" si="70"/>
        <v>11288094.920011602</v>
      </c>
      <c r="HT38" s="67">
        <f t="shared" si="71"/>
        <v>1565992.0270205382</v>
      </c>
      <c r="HU38" s="34">
        <f t="shared" si="72"/>
        <v>0.16107544265443907</v>
      </c>
      <c r="HV38" s="61">
        <f t="shared" si="73"/>
        <v>165.27620337947633</v>
      </c>
      <c r="HX38" s="50">
        <v>208000.30400000003</v>
      </c>
      <c r="HY38" s="51">
        <v>160949.37</v>
      </c>
      <c r="HZ38" s="52">
        <f t="shared" si="74"/>
        <v>-47050.934000000037</v>
      </c>
      <c r="IB38" s="70">
        <f t="shared" si="75"/>
        <v>11241043.986011602</v>
      </c>
      <c r="IC38" s="51"/>
      <c r="ID38" s="6">
        <v>82</v>
      </c>
      <c r="IE38" s="6" t="s">
        <v>23</v>
      </c>
      <c r="IF38" s="7">
        <v>9475</v>
      </c>
      <c r="IG38" s="7">
        <v>9447274.617075054</v>
      </c>
      <c r="IH38" s="7">
        <v>1831338.450515372</v>
      </c>
      <c r="II38" s="53">
        <v>-1983720</v>
      </c>
      <c r="IK38" s="37">
        <f t="shared" si="76"/>
        <v>7463554.617075054</v>
      </c>
      <c r="IL38" s="132"/>
      <c r="IM38" s="61">
        <v>3747945.5991819189</v>
      </c>
      <c r="IN38" s="134"/>
      <c r="IO38" s="61">
        <f t="shared" si="77"/>
        <v>11211500.216256972</v>
      </c>
      <c r="IQ38" s="67">
        <f t="shared" si="78"/>
        <v>1489397.3232659083</v>
      </c>
      <c r="IR38" s="34">
        <f t="shared" si="79"/>
        <v>0.15319703356972866</v>
      </c>
      <c r="IS38" s="61">
        <f t="shared" si="80"/>
        <v>157.19232963228583</v>
      </c>
      <c r="IU38" s="50">
        <v>208000.30400000003</v>
      </c>
      <c r="IV38" s="51">
        <v>160949.37</v>
      </c>
      <c r="IW38" s="52">
        <f t="shared" si="81"/>
        <v>-47050.934000000037</v>
      </c>
      <c r="IY38" s="70">
        <f t="shared" si="82"/>
        <v>11164449.282256972</v>
      </c>
      <c r="IZ38" s="51"/>
      <c r="JA38" s="6">
        <v>82</v>
      </c>
      <c r="JB38" s="6" t="s">
        <v>23</v>
      </c>
      <c r="JC38" s="7">
        <v>9475</v>
      </c>
      <c r="JD38" s="7">
        <v>9440407.2354938146</v>
      </c>
      <c r="JE38" s="7">
        <v>1836594.4265526661</v>
      </c>
      <c r="JF38" s="53">
        <v>-1983720</v>
      </c>
      <c r="JH38" s="37">
        <f t="shared" si="83"/>
        <v>7456687.2354938146</v>
      </c>
      <c r="JI38" s="132"/>
      <c r="JJ38" s="61">
        <v>3747945.5991819189</v>
      </c>
      <c r="JK38" s="134"/>
      <c r="JL38" s="61">
        <f t="shared" si="84"/>
        <v>11204632.834675733</v>
      </c>
      <c r="JN38" s="67">
        <f t="shared" si="85"/>
        <v>1482529.9416846689</v>
      </c>
      <c r="JO38" s="34">
        <f t="shared" si="86"/>
        <v>0.15249066565150901</v>
      </c>
      <c r="JP38" s="61">
        <f t="shared" si="87"/>
        <v>156.46754001949012</v>
      </c>
      <c r="JR38" s="50">
        <v>208000.30400000003</v>
      </c>
      <c r="JS38" s="51">
        <v>160949.37</v>
      </c>
      <c r="JT38" s="52">
        <f t="shared" si="88"/>
        <v>-47050.934000000037</v>
      </c>
      <c r="JV38" s="70">
        <f t="shared" si="89"/>
        <v>11157581.900675733</v>
      </c>
      <c r="JW38" s="51"/>
      <c r="JX38" s="6">
        <v>82</v>
      </c>
      <c r="JY38" s="6" t="s">
        <v>23</v>
      </c>
      <c r="JZ38" s="7">
        <v>9475</v>
      </c>
      <c r="KA38" s="7">
        <v>8962833.6718705129</v>
      </c>
      <c r="KB38" s="7">
        <v>1836594.4265526661</v>
      </c>
      <c r="KC38" s="53">
        <v>-1983720</v>
      </c>
      <c r="KE38" s="37">
        <f t="shared" si="90"/>
        <v>6979113.6718705129</v>
      </c>
      <c r="KF38" s="132"/>
      <c r="KG38" s="61">
        <v>3747945.5991819189</v>
      </c>
      <c r="KH38" s="134"/>
      <c r="KI38" s="61">
        <f t="shared" si="91"/>
        <v>10727059.271052431</v>
      </c>
      <c r="KK38" s="67">
        <f t="shared" si="92"/>
        <v>1004956.3780613672</v>
      </c>
      <c r="KL38" s="34">
        <f t="shared" si="93"/>
        <v>0.10336821047078902</v>
      </c>
      <c r="KM38" s="61">
        <f t="shared" si="94"/>
        <v>106.06399768457702</v>
      </c>
      <c r="KO38" s="50">
        <v>208000.30400000003</v>
      </c>
      <c r="KP38" s="51">
        <v>160949.37</v>
      </c>
      <c r="KQ38" s="52">
        <f t="shared" si="95"/>
        <v>-47050.934000000037</v>
      </c>
      <c r="KS38" s="70">
        <f t="shared" si="96"/>
        <v>10680008.337052431</v>
      </c>
      <c r="KT38" s="51"/>
      <c r="KU38" s="6">
        <v>82</v>
      </c>
      <c r="KV38" s="6" t="s">
        <v>23</v>
      </c>
      <c r="KW38" s="7">
        <v>9475</v>
      </c>
      <c r="KX38" s="7">
        <v>8989036.3624885567</v>
      </c>
      <c r="KY38" s="7">
        <v>1824794.5385622515</v>
      </c>
      <c r="KZ38" s="53">
        <v>-1983720</v>
      </c>
      <c r="LB38" s="37">
        <f t="shared" si="97"/>
        <v>7005316.3624885567</v>
      </c>
      <c r="LC38" s="132"/>
      <c r="LD38" s="61">
        <v>3798908.0007807207</v>
      </c>
      <c r="LE38" s="134"/>
      <c r="LF38" s="61">
        <f t="shared" si="98"/>
        <v>10804224.363269277</v>
      </c>
      <c r="LH38" s="67">
        <f t="shared" si="99"/>
        <v>1082121.4702782128</v>
      </c>
      <c r="LI38" s="34">
        <f t="shared" si="100"/>
        <v>0.11130528880313995</v>
      </c>
      <c r="LJ38" s="61">
        <f t="shared" si="101"/>
        <v>114.20807074176389</v>
      </c>
      <c r="LL38" s="50">
        <v>208000.30400000003</v>
      </c>
      <c r="LM38" s="51">
        <v>160949.37</v>
      </c>
      <c r="LN38" s="52">
        <f t="shared" si="102"/>
        <v>-47050.934000000037</v>
      </c>
      <c r="LP38" s="70">
        <f t="shared" si="103"/>
        <v>10757173.429269277</v>
      </c>
      <c r="LQ38" s="51"/>
      <c r="LR38" s="6">
        <v>82</v>
      </c>
      <c r="LS38" s="6" t="s">
        <v>23</v>
      </c>
      <c r="LT38" s="7">
        <v>9475</v>
      </c>
      <c r="LU38" s="7">
        <v>9366747.9283783045</v>
      </c>
      <c r="LV38" s="7">
        <v>1824794.5385622515</v>
      </c>
      <c r="LW38" s="53">
        <v>-1983720</v>
      </c>
      <c r="LY38" s="37">
        <v>7383027.9283783045</v>
      </c>
      <c r="LZ38" s="132"/>
      <c r="MA38" s="61">
        <v>3798908.0007807207</v>
      </c>
      <c r="MB38" s="134"/>
      <c r="MC38" s="61">
        <v>11181935.929159025</v>
      </c>
      <c r="ME38" s="67">
        <v>1875177.2361679599</v>
      </c>
      <c r="MF38" s="34">
        <v>0.20148553304386832</v>
      </c>
      <c r="MG38" s="61">
        <v>197.90788772221211</v>
      </c>
      <c r="MI38" s="50">
        <v>208000.30400000003</v>
      </c>
      <c r="MJ38" s="51">
        <v>160949.37</v>
      </c>
      <c r="MK38" s="52">
        <v>-47050.934000000037</v>
      </c>
      <c r="MM38" s="70">
        <v>11134884.995159024</v>
      </c>
      <c r="MN38" s="51"/>
      <c r="MO38" s="6">
        <v>82</v>
      </c>
      <c r="MP38" s="6" t="s">
        <v>23</v>
      </c>
      <c r="MQ38" s="7">
        <v>9475</v>
      </c>
      <c r="MR38" s="7">
        <v>9380377.140994519</v>
      </c>
      <c r="MS38" s="7">
        <v>1841368.5694699464</v>
      </c>
      <c r="MT38" s="53">
        <v>-1983720</v>
      </c>
      <c r="MV38" s="37">
        <v>7396657.140994519</v>
      </c>
      <c r="MW38" s="132"/>
      <c r="MX38" s="134">
        <v>3798908.0007807207</v>
      </c>
      <c r="MZ38" s="67">
        <v>1888806.4487841744</v>
      </c>
      <c r="NA38" s="34">
        <v>0.20294997550614885</v>
      </c>
      <c r="NB38" s="61">
        <v>199.34632704846169</v>
      </c>
      <c r="ND38" s="6">
        <v>82</v>
      </c>
      <c r="NE38" s="6" t="s">
        <v>23</v>
      </c>
      <c r="NF38" s="7">
        <v>9475</v>
      </c>
      <c r="NG38" s="7">
        <v>12853540.361402752</v>
      </c>
      <c r="NH38" s="7">
        <v>1689775.0779368</v>
      </c>
      <c r="NI38" s="53">
        <v>-1983720</v>
      </c>
      <c r="NK38" s="37">
        <f t="shared" si="104"/>
        <v>10869820.361402752</v>
      </c>
      <c r="NM38" s="67">
        <f t="shared" si="105"/>
        <v>1147717.4684116878</v>
      </c>
      <c r="NN38" s="34">
        <f t="shared" si="106"/>
        <v>0.11805238856699504</v>
      </c>
      <c r="NO38" s="61">
        <f t="shared" si="107"/>
        <v>121.13113123078499</v>
      </c>
      <c r="NQ38" s="50">
        <v>208618.17335999999</v>
      </c>
      <c r="NR38" s="51">
        <v>205925.30400000003</v>
      </c>
      <c r="NS38" s="52">
        <f t="shared" si="108"/>
        <v>-2692.8693599999533</v>
      </c>
      <c r="NU38" s="70">
        <f t="shared" si="109"/>
        <v>10867127.492042752</v>
      </c>
      <c r="NV38" s="51"/>
      <c r="NW38" s="125">
        <v>5</v>
      </c>
      <c r="NX38" s="51"/>
      <c r="NY38" s="106" t="s">
        <v>23</v>
      </c>
      <c r="NZ38" s="88">
        <v>9610</v>
      </c>
      <c r="OA38" s="88">
        <v>11705822.892991064</v>
      </c>
      <c r="OB38" s="88">
        <v>1448714.1744299545</v>
      </c>
      <c r="OC38" s="88">
        <v>-1983720</v>
      </c>
      <c r="OE38" s="97">
        <f t="shared" si="110"/>
        <v>9722102.8929910641</v>
      </c>
      <c r="OG38" s="88">
        <v>-2692.8693599999533</v>
      </c>
      <c r="OI38" s="97">
        <f t="shared" si="111"/>
        <v>9719410.0236310642</v>
      </c>
      <c r="OK38" s="110">
        <v>82</v>
      </c>
      <c r="OL38" s="53"/>
    </row>
    <row r="39" spans="1:402" x14ac:dyDescent="0.25">
      <c r="A39" s="12">
        <v>86</v>
      </c>
      <c r="B39" s="12" t="s">
        <v>24</v>
      </c>
      <c r="C39" s="352">
        <v>8417</v>
      </c>
      <c r="D39" s="352">
        <v>13982503.341337329</v>
      </c>
      <c r="E39" s="352">
        <v>3073926.7028098386</v>
      </c>
      <c r="F39" s="353">
        <v>-1207101</v>
      </c>
      <c r="H39" s="354">
        <f t="shared" si="112"/>
        <v>12775402.341337329</v>
      </c>
      <c r="I39" s="355"/>
      <c r="J39" s="315">
        <v>3761327.252923131</v>
      </c>
      <c r="K39" s="355"/>
      <c r="L39" s="315">
        <v>158720.55714244713</v>
      </c>
      <c r="M39" s="356"/>
      <c r="N39" s="356">
        <f t="shared" si="113"/>
        <v>16695450.151402907</v>
      </c>
      <c r="O39" s="357">
        <f t="shared" si="11"/>
        <v>1983.5392837594045</v>
      </c>
      <c r="Q39" s="67">
        <f t="shared" si="114"/>
        <v>16695364.151402907</v>
      </c>
      <c r="R39" s="34">
        <f t="shared" si="115"/>
        <v>0.23338011210184928</v>
      </c>
      <c r="S39" s="61">
        <f t="shared" si="12"/>
        <v>1983.5290663422725</v>
      </c>
      <c r="U39" s="50"/>
      <c r="V39" s="51"/>
      <c r="W39" s="52">
        <v>-1177832.7985199997</v>
      </c>
      <c r="Y39" s="50">
        <f t="shared" si="116"/>
        <v>15517617.352882907</v>
      </c>
      <c r="Z39" s="52">
        <f t="shared" si="13"/>
        <v>1293134.7794069089</v>
      </c>
      <c r="AA39" s="51"/>
      <c r="AB39" s="6">
        <v>86</v>
      </c>
      <c r="AC39" s="6" t="s">
        <v>24</v>
      </c>
      <c r="AD39" s="7">
        <v>8417</v>
      </c>
      <c r="AE39" s="304">
        <v>13982503.341337329</v>
      </c>
      <c r="AF39" s="7">
        <v>3073926.7028098386</v>
      </c>
      <c r="AG39" s="53">
        <v>-1206381</v>
      </c>
      <c r="AI39" s="37">
        <f t="shared" si="117"/>
        <v>12776122.341337329</v>
      </c>
      <c r="AJ39" s="132"/>
      <c r="AK39" s="61">
        <v>3761327.252923131</v>
      </c>
      <c r="AL39" s="132"/>
      <c r="AM39" s="312">
        <v>154678.19490214594</v>
      </c>
      <c r="AN39" s="134"/>
      <c r="AO39" s="134">
        <f t="shared" si="118"/>
        <v>16692127.789162606</v>
      </c>
      <c r="AP39" s="191">
        <f t="shared" si="14"/>
        <v>1983.1445632841398</v>
      </c>
      <c r="AR39" s="67">
        <f t="shared" si="119"/>
        <v>3155859.4582652394</v>
      </c>
      <c r="AS39" s="34">
        <f t="shared" si="15"/>
        <v>0.23314102388630961</v>
      </c>
      <c r="AT39" s="61">
        <f t="shared" si="16"/>
        <v>374.93874994240696</v>
      </c>
      <c r="AV39" s="50"/>
      <c r="AW39" s="51"/>
      <c r="AX39" s="52">
        <v>-1177832.7985199997</v>
      </c>
      <c r="AZ39" s="50">
        <f t="shared" si="17"/>
        <v>15514294.990642607</v>
      </c>
      <c r="BA39" s="52">
        <f t="shared" si="18"/>
        <v>1292857.9158868839</v>
      </c>
      <c r="BB39" s="51"/>
      <c r="BC39" s="6">
        <v>86</v>
      </c>
      <c r="BD39" s="6" t="s">
        <v>24</v>
      </c>
      <c r="BE39" s="7">
        <v>8417</v>
      </c>
      <c r="BF39" s="304">
        <v>13626083.76109744</v>
      </c>
      <c r="BG39" s="7">
        <v>3073926.7028098386</v>
      </c>
      <c r="BH39" s="53">
        <v>-1206381</v>
      </c>
      <c r="BJ39" s="37">
        <f t="shared" si="19"/>
        <v>12419702.76109744</v>
      </c>
      <c r="BK39" s="132"/>
      <c r="BL39" s="61">
        <v>3761327.252923131</v>
      </c>
      <c r="BM39" s="132"/>
      <c r="BN39" s="312">
        <v>154678.19490214594</v>
      </c>
      <c r="BO39" s="134"/>
      <c r="BP39" s="134">
        <f t="shared" si="20"/>
        <v>16335708.208922718</v>
      </c>
      <c r="BQ39" s="191">
        <f t="shared" si="21"/>
        <v>1940.7993595013327</v>
      </c>
      <c r="BS39" s="67">
        <f t="shared" si="22"/>
        <v>2799439.8780253511</v>
      </c>
      <c r="BT39" s="34">
        <f t="shared" si="23"/>
        <v>0.20681031208841044</v>
      </c>
      <c r="BU39" s="61">
        <f t="shared" si="24"/>
        <v>332.59354615959973</v>
      </c>
      <c r="BW39" s="50"/>
      <c r="BX39" s="51"/>
      <c r="BY39" s="52">
        <v>-1177832.7985199997</v>
      </c>
      <c r="CA39" s="50">
        <f t="shared" si="25"/>
        <v>15157875.410402719</v>
      </c>
      <c r="CB39" s="52">
        <f t="shared" si="26"/>
        <v>1263156.2842002267</v>
      </c>
      <c r="CC39" s="51"/>
      <c r="CD39" s="6">
        <v>86</v>
      </c>
      <c r="CE39" s="6" t="s">
        <v>24</v>
      </c>
      <c r="CF39" s="7">
        <v>8417</v>
      </c>
      <c r="CG39" s="7">
        <v>13122056.500576587</v>
      </c>
      <c r="CH39" s="7">
        <v>3073926.7028098386</v>
      </c>
      <c r="CI39" s="53">
        <v>-1206381</v>
      </c>
      <c r="CK39" s="37">
        <f t="shared" si="27"/>
        <v>11915675.500576587</v>
      </c>
      <c r="CL39" s="132"/>
      <c r="CM39" s="61">
        <v>3761327.252923131</v>
      </c>
      <c r="CN39" s="132"/>
      <c r="CO39" s="61">
        <v>160105.5</v>
      </c>
      <c r="CP39" s="134"/>
      <c r="CQ39" s="134">
        <f t="shared" si="28"/>
        <v>15837108.253499718</v>
      </c>
      <c r="CR39" s="191">
        <f t="shared" si="29"/>
        <v>1881.5621068670214</v>
      </c>
      <c r="CT39" s="67">
        <f t="shared" si="30"/>
        <v>2300839.9226023518</v>
      </c>
      <c r="CU39" s="34">
        <f t="shared" si="31"/>
        <v>0.16997593918484483</v>
      </c>
      <c r="CV39" s="61">
        <f t="shared" si="32"/>
        <v>273.35629352528832</v>
      </c>
      <c r="CX39" s="50"/>
      <c r="CY39" s="51"/>
      <c r="CZ39" s="52">
        <v>-1177832.7985199997</v>
      </c>
      <c r="DB39" s="50">
        <f t="shared" si="33"/>
        <v>14659275.454979718</v>
      </c>
      <c r="DC39" s="52">
        <f t="shared" si="34"/>
        <v>1221606.2879149765</v>
      </c>
      <c r="DD39" s="51"/>
      <c r="DE39" s="6">
        <v>86</v>
      </c>
      <c r="DF39" s="6" t="s">
        <v>24</v>
      </c>
      <c r="DG39" s="7">
        <v>8417</v>
      </c>
      <c r="DH39" s="7">
        <v>13004092.117243253</v>
      </c>
      <c r="DI39" s="7">
        <v>3073926.7028098386</v>
      </c>
      <c r="DJ39" s="53">
        <v>-1206381</v>
      </c>
      <c r="DL39" s="275">
        <f t="shared" si="35"/>
        <v>11797711.117243253</v>
      </c>
      <c r="DM39" s="276"/>
      <c r="DN39" s="194">
        <v>3761327.252923131</v>
      </c>
      <c r="DO39" s="276"/>
      <c r="DP39" s="194">
        <v>742183.9591751612</v>
      </c>
      <c r="DQ39" s="53"/>
      <c r="DR39" s="53">
        <f t="shared" si="36"/>
        <v>16301222.329341546</v>
      </c>
      <c r="DS39" s="277">
        <f t="shared" si="37"/>
        <v>1936.7021895380237</v>
      </c>
      <c r="DU39" s="274">
        <f t="shared" si="38"/>
        <v>1774917.6438993067</v>
      </c>
      <c r="DV39" s="34">
        <f t="shared" si="39"/>
        <v>0.1311231131439636</v>
      </c>
      <c r="DW39" s="194">
        <f t="shared" si="40"/>
        <v>210.87295282158806</v>
      </c>
      <c r="DY39" s="50">
        <v>1507070.2749199998</v>
      </c>
      <c r="DZ39" s="278">
        <v>329237.47639999999</v>
      </c>
      <c r="EA39" s="52">
        <v>-1177832.7985199997</v>
      </c>
      <c r="EC39" s="50">
        <f t="shared" si="41"/>
        <v>15123389.530821547</v>
      </c>
      <c r="ED39" s="52">
        <f t="shared" si="42"/>
        <v>1260282.4609017957</v>
      </c>
      <c r="EE39" s="278"/>
      <c r="EF39" s="6">
        <v>86</v>
      </c>
      <c r="EG39" s="6" t="s">
        <v>24</v>
      </c>
      <c r="EH39" s="7">
        <v>8417</v>
      </c>
      <c r="EI39" s="7">
        <v>13012340.777243253</v>
      </c>
      <c r="EJ39" s="7">
        <v>3073926.7028098386</v>
      </c>
      <c r="EK39" s="53">
        <v>-1206381</v>
      </c>
      <c r="EM39" s="37">
        <f t="shared" si="43"/>
        <v>11805959.777243253</v>
      </c>
      <c r="EN39" s="132"/>
      <c r="EO39" s="61">
        <v>3761327.252923131</v>
      </c>
      <c r="EP39" s="132"/>
      <c r="EQ39" s="61">
        <v>742183.9591751612</v>
      </c>
      <c r="ER39" s="134"/>
      <c r="ES39" s="134">
        <f t="shared" si="44"/>
        <v>16309470.989341546</v>
      </c>
      <c r="ET39" s="191">
        <f t="shared" si="45"/>
        <v>1937.6821895380237</v>
      </c>
      <c r="EV39" s="67">
        <f t="shared" si="46"/>
        <v>2773202.6584441792</v>
      </c>
      <c r="EW39" s="34">
        <f t="shared" si="47"/>
        <v>0.20487202164234386</v>
      </c>
      <c r="EX39" s="61">
        <f t="shared" si="48"/>
        <v>329.47637619629074</v>
      </c>
      <c r="EZ39" s="50">
        <v>1507070.2749199998</v>
      </c>
      <c r="FA39" s="51">
        <v>329237.47639999999</v>
      </c>
      <c r="FB39" s="52">
        <v>-1177832.7985199997</v>
      </c>
      <c r="FD39" s="50">
        <f t="shared" si="49"/>
        <v>15131638.190821547</v>
      </c>
      <c r="FE39" s="52">
        <f t="shared" si="50"/>
        <v>1260969.8492351288</v>
      </c>
      <c r="FF39" s="51"/>
      <c r="FG39" s="6">
        <v>86</v>
      </c>
      <c r="FH39" s="6" t="s">
        <v>24</v>
      </c>
      <c r="FI39" s="7">
        <v>8417</v>
      </c>
      <c r="FJ39" s="7">
        <v>11810229.20053111</v>
      </c>
      <c r="FK39" s="7">
        <v>3073926.7028098386</v>
      </c>
      <c r="FL39" s="53">
        <v>-1206381</v>
      </c>
      <c r="FN39" s="37">
        <f t="shared" si="51"/>
        <v>10603848.20053111</v>
      </c>
      <c r="FO39" s="132"/>
      <c r="FP39" s="61">
        <v>3761327.252923131</v>
      </c>
      <c r="FQ39" s="132"/>
      <c r="FR39" s="61">
        <v>742183.9591751612</v>
      </c>
      <c r="FS39" s="134"/>
      <c r="FT39" s="134">
        <f t="shared" si="52"/>
        <v>15107359.412629403</v>
      </c>
      <c r="FU39" s="191">
        <f t="shared" si="53"/>
        <v>1794.862707927932</v>
      </c>
      <c r="FW39" s="67">
        <f t="shared" si="54"/>
        <v>1571091.0817320365</v>
      </c>
      <c r="FX39" s="34">
        <f t="shared" si="55"/>
        <v>0.11606530273531328</v>
      </c>
      <c r="FY39" s="61">
        <f t="shared" si="56"/>
        <v>186.65689458619894</v>
      </c>
      <c r="GA39" s="50">
        <v>1507070.2749199998</v>
      </c>
      <c r="GB39" s="51">
        <v>329237.47639999999</v>
      </c>
      <c r="GC39" s="52">
        <f t="shared" si="57"/>
        <v>-1177832.7985199997</v>
      </c>
      <c r="GE39" s="50">
        <f t="shared" si="58"/>
        <v>13929526.614109404</v>
      </c>
      <c r="GF39" s="52">
        <f t="shared" si="59"/>
        <v>1160793.8845091171</v>
      </c>
      <c r="GG39" s="51"/>
      <c r="GH39" s="6">
        <v>86</v>
      </c>
      <c r="GI39" s="6" t="s">
        <v>24</v>
      </c>
      <c r="GJ39" s="7">
        <v>8417</v>
      </c>
      <c r="GK39" s="7">
        <v>11810229.20053111</v>
      </c>
      <c r="GL39" s="7">
        <v>3073926.7028098386</v>
      </c>
      <c r="GM39" s="53">
        <v>-1206381</v>
      </c>
      <c r="GO39" s="37">
        <f t="shared" si="60"/>
        <v>10603848.20053111</v>
      </c>
      <c r="GP39" s="132"/>
      <c r="GQ39" s="61">
        <v>3761327.252923131</v>
      </c>
      <c r="GR39" s="134"/>
      <c r="GS39" s="134">
        <f t="shared" si="61"/>
        <v>14365175.453454241</v>
      </c>
      <c r="GT39" s="191">
        <f t="shared" si="62"/>
        <v>1706.6859277003969</v>
      </c>
      <c r="GV39" s="67">
        <f t="shared" si="63"/>
        <v>828907.12255687453</v>
      </c>
      <c r="GW39" s="34">
        <f t="shared" si="64"/>
        <v>6.1236014409144279E-2</v>
      </c>
      <c r="GX39" s="61">
        <f t="shared" si="65"/>
        <v>98.480114358663954</v>
      </c>
      <c r="GZ39" s="50">
        <v>1507070.2749199998</v>
      </c>
      <c r="HA39" s="51">
        <v>329237.47639999999</v>
      </c>
      <c r="HB39" s="52">
        <f t="shared" si="66"/>
        <v>-1177832.7985199997</v>
      </c>
      <c r="HD39" s="50">
        <f t="shared" si="67"/>
        <v>13187342.654934242</v>
      </c>
      <c r="HE39" s="52">
        <f t="shared" si="68"/>
        <v>1098945.2212445203</v>
      </c>
      <c r="HF39" s="51"/>
      <c r="HG39" s="6">
        <v>86</v>
      </c>
      <c r="HH39" s="6" t="s">
        <v>24</v>
      </c>
      <c r="HI39" s="7">
        <v>8417</v>
      </c>
      <c r="HJ39" s="7">
        <v>11810229.20053111</v>
      </c>
      <c r="HK39" s="7">
        <v>3073926.7028098386</v>
      </c>
      <c r="HL39" s="53">
        <v>-1211068</v>
      </c>
      <c r="HN39" s="37">
        <f t="shared" si="69"/>
        <v>10599161.20053111</v>
      </c>
      <c r="HO39" s="132"/>
      <c r="HP39" s="61">
        <v>3761327.252923131</v>
      </c>
      <c r="HQ39" s="134"/>
      <c r="HR39" s="61">
        <f t="shared" si="70"/>
        <v>14360488.453454241</v>
      </c>
      <c r="HT39" s="67">
        <f t="shared" si="71"/>
        <v>824220.12255687453</v>
      </c>
      <c r="HU39" s="34">
        <f t="shared" si="72"/>
        <v>6.0889759452798474E-2</v>
      </c>
      <c r="HV39" s="61">
        <f t="shared" si="73"/>
        <v>97.923265124970243</v>
      </c>
      <c r="HX39" s="50">
        <v>1511547.044</v>
      </c>
      <c r="HY39" s="51">
        <v>330215.48000000004</v>
      </c>
      <c r="HZ39" s="52">
        <f t="shared" si="74"/>
        <v>-1181331.564</v>
      </c>
      <c r="IB39" s="70">
        <f t="shared" si="75"/>
        <v>13179156.889454242</v>
      </c>
      <c r="IC39" s="51"/>
      <c r="ID39" s="6">
        <v>86</v>
      </c>
      <c r="IE39" s="6" t="s">
        <v>24</v>
      </c>
      <c r="IF39" s="7">
        <v>8417</v>
      </c>
      <c r="IG39" s="7">
        <v>11804035.665225957</v>
      </c>
      <c r="IH39" s="7">
        <v>3074130.7988098403</v>
      </c>
      <c r="II39" s="53">
        <v>-1211068</v>
      </c>
      <c r="IK39" s="37">
        <f t="shared" si="76"/>
        <v>10592967.665225957</v>
      </c>
      <c r="IL39" s="132"/>
      <c r="IM39" s="61">
        <v>3743773.2658805554</v>
      </c>
      <c r="IN39" s="134"/>
      <c r="IO39" s="61">
        <f t="shared" si="77"/>
        <v>14336740.931106512</v>
      </c>
      <c r="IQ39" s="67">
        <f t="shared" si="78"/>
        <v>800472.60020914488</v>
      </c>
      <c r="IR39" s="34">
        <f t="shared" si="79"/>
        <v>5.9135396893840883E-2</v>
      </c>
      <c r="IS39" s="61">
        <f t="shared" si="80"/>
        <v>95.101889058945574</v>
      </c>
      <c r="IU39" s="50">
        <v>1511547.044</v>
      </c>
      <c r="IV39" s="51">
        <v>330215.48000000004</v>
      </c>
      <c r="IW39" s="52">
        <f t="shared" si="81"/>
        <v>-1181331.564</v>
      </c>
      <c r="IY39" s="70">
        <f t="shared" si="82"/>
        <v>13155409.367106512</v>
      </c>
      <c r="IZ39" s="51"/>
      <c r="JA39" s="6">
        <v>86</v>
      </c>
      <c r="JB39" s="6" t="s">
        <v>24</v>
      </c>
      <c r="JC39" s="7">
        <v>8417</v>
      </c>
      <c r="JD39" s="7">
        <v>11824162.699391417</v>
      </c>
      <c r="JE39" s="7">
        <v>3103882.2104407563</v>
      </c>
      <c r="JF39" s="53">
        <v>-1211068</v>
      </c>
      <c r="JH39" s="37">
        <f t="shared" si="83"/>
        <v>10613094.699391417</v>
      </c>
      <c r="JI39" s="132"/>
      <c r="JJ39" s="61">
        <v>3743773.2658805554</v>
      </c>
      <c r="JK39" s="134"/>
      <c r="JL39" s="61">
        <f t="shared" si="84"/>
        <v>14356867.965271972</v>
      </c>
      <c r="JN39" s="67">
        <f t="shared" si="85"/>
        <v>820599.63437460549</v>
      </c>
      <c r="JO39" s="34">
        <f t="shared" si="86"/>
        <v>6.0622293701251197E-2</v>
      </c>
      <c r="JP39" s="61">
        <f t="shared" si="87"/>
        <v>97.493125148462099</v>
      </c>
      <c r="JR39" s="50">
        <v>1511547.044</v>
      </c>
      <c r="JS39" s="51">
        <v>330215.48000000004</v>
      </c>
      <c r="JT39" s="52">
        <f t="shared" si="88"/>
        <v>-1181331.564</v>
      </c>
      <c r="JV39" s="70">
        <f t="shared" si="89"/>
        <v>13175536.401271973</v>
      </c>
      <c r="JW39" s="51"/>
      <c r="JX39" s="6">
        <v>86</v>
      </c>
      <c r="JY39" s="6" t="s">
        <v>24</v>
      </c>
      <c r="JZ39" s="7">
        <v>8417</v>
      </c>
      <c r="KA39" s="7">
        <v>11545963.119307145</v>
      </c>
      <c r="KB39" s="7">
        <v>3103882.2104407563</v>
      </c>
      <c r="KC39" s="53">
        <v>-1211068</v>
      </c>
      <c r="KE39" s="37">
        <f t="shared" si="90"/>
        <v>10334895.119307145</v>
      </c>
      <c r="KF39" s="132"/>
      <c r="KG39" s="61">
        <v>3743773.2658805554</v>
      </c>
      <c r="KH39" s="134"/>
      <c r="KI39" s="61">
        <f t="shared" si="91"/>
        <v>14078668.3851877</v>
      </c>
      <c r="KK39" s="67">
        <f t="shared" si="92"/>
        <v>542400.05429033376</v>
      </c>
      <c r="KL39" s="34">
        <f t="shared" si="93"/>
        <v>4.0070131666367179E-2</v>
      </c>
      <c r="KM39" s="61">
        <f t="shared" si="94"/>
        <v>64.441018687220364</v>
      </c>
      <c r="KO39" s="50">
        <v>1511547.044</v>
      </c>
      <c r="KP39" s="51">
        <v>330215.48000000004</v>
      </c>
      <c r="KQ39" s="52">
        <f t="shared" si="95"/>
        <v>-1181331.564</v>
      </c>
      <c r="KS39" s="70">
        <f t="shared" si="96"/>
        <v>12897336.821187701</v>
      </c>
      <c r="KT39" s="51"/>
      <c r="KU39" s="6">
        <v>86</v>
      </c>
      <c r="KV39" s="6" t="s">
        <v>24</v>
      </c>
      <c r="KW39" s="7">
        <v>8417</v>
      </c>
      <c r="KX39" s="7">
        <v>11597124.58208286</v>
      </c>
      <c r="KY39" s="7">
        <v>3116274.2449594988</v>
      </c>
      <c r="KZ39" s="53">
        <v>-1211068</v>
      </c>
      <c r="LB39" s="37">
        <f t="shared" si="97"/>
        <v>10386056.58208286</v>
      </c>
      <c r="LC39" s="132"/>
      <c r="LD39" s="61">
        <v>3786326.1410574177</v>
      </c>
      <c r="LE39" s="134"/>
      <c r="LF39" s="61">
        <f t="shared" si="98"/>
        <v>14172382.723140277</v>
      </c>
      <c r="LH39" s="67">
        <f t="shared" si="99"/>
        <v>636114.39224291034</v>
      </c>
      <c r="LI39" s="34">
        <f t="shared" si="100"/>
        <v>4.6993334994027865E-2</v>
      </c>
      <c r="LJ39" s="61">
        <f t="shared" si="101"/>
        <v>75.574954525711107</v>
      </c>
      <c r="LL39" s="50">
        <v>1511547.044</v>
      </c>
      <c r="LM39" s="51">
        <v>330215.48000000004</v>
      </c>
      <c r="LN39" s="52">
        <f t="shared" si="102"/>
        <v>-1181331.564</v>
      </c>
      <c r="LP39" s="70">
        <f t="shared" si="103"/>
        <v>12991051.159140278</v>
      </c>
      <c r="LQ39" s="51"/>
      <c r="LR39" s="6">
        <v>86</v>
      </c>
      <c r="LS39" s="6" t="s">
        <v>24</v>
      </c>
      <c r="LT39" s="7">
        <v>8417</v>
      </c>
      <c r="LU39" s="7">
        <v>11951046.544384822</v>
      </c>
      <c r="LV39" s="7">
        <v>3116274.2449594988</v>
      </c>
      <c r="LW39" s="53">
        <v>-1211068</v>
      </c>
      <c r="LY39" s="37">
        <v>10739978.544384822</v>
      </c>
      <c r="LZ39" s="132"/>
      <c r="MA39" s="61">
        <v>3786326.1410574177</v>
      </c>
      <c r="MB39" s="134"/>
      <c r="MC39" s="61">
        <v>14526304.685442239</v>
      </c>
      <c r="ME39" s="67">
        <v>1357579.2345448714</v>
      </c>
      <c r="MF39" s="34">
        <v>0.10309116395560974</v>
      </c>
      <c r="MG39" s="61">
        <v>161.29015498929206</v>
      </c>
      <c r="MI39" s="50">
        <v>1511547.044</v>
      </c>
      <c r="MJ39" s="51">
        <v>330215.48000000004</v>
      </c>
      <c r="MK39" s="52">
        <v>-1181331.564</v>
      </c>
      <c r="MM39" s="70">
        <v>13344973.12144224</v>
      </c>
      <c r="MN39" s="51"/>
      <c r="MO39" s="6">
        <v>86</v>
      </c>
      <c r="MP39" s="6" t="s">
        <v>24</v>
      </c>
      <c r="MQ39" s="7">
        <v>8417</v>
      </c>
      <c r="MR39" s="7">
        <v>11971678.772750542</v>
      </c>
      <c r="MS39" s="7">
        <v>3139521.0080950554</v>
      </c>
      <c r="MT39" s="53">
        <v>-1211068</v>
      </c>
      <c r="MV39" s="37">
        <v>10760610.772750542</v>
      </c>
      <c r="MW39" s="132"/>
      <c r="MX39" s="134">
        <v>3786326.1410574177</v>
      </c>
      <c r="MZ39" s="67">
        <v>1378211.4629105907</v>
      </c>
      <c r="NA39" s="34">
        <v>0.10465792365780351</v>
      </c>
      <c r="NB39" s="61">
        <v>163.74141177504939</v>
      </c>
      <c r="ND39" s="6">
        <v>86</v>
      </c>
      <c r="NE39" s="6" t="s">
        <v>24</v>
      </c>
      <c r="NF39" s="7">
        <v>8417</v>
      </c>
      <c r="NG39" s="7">
        <v>15568292.723408796</v>
      </c>
      <c r="NH39" s="7">
        <v>3127177.9471423524</v>
      </c>
      <c r="NI39" s="53">
        <v>-1211068</v>
      </c>
      <c r="NK39" s="37">
        <f t="shared" si="104"/>
        <v>14357224.723408796</v>
      </c>
      <c r="NM39" s="67">
        <f t="shared" si="105"/>
        <v>820956.39251142927</v>
      </c>
      <c r="NN39" s="34">
        <f t="shared" si="106"/>
        <v>6.0648649424121251E-2</v>
      </c>
      <c r="NO39" s="61">
        <f t="shared" si="107"/>
        <v>97.53551057519654</v>
      </c>
      <c r="NQ39" s="50">
        <v>1366076.7859200006</v>
      </c>
      <c r="NR39" s="51">
        <v>286513.37969999999</v>
      </c>
      <c r="NS39" s="52">
        <f t="shared" si="108"/>
        <v>-1079563.4062200007</v>
      </c>
      <c r="NU39" s="70">
        <f t="shared" si="109"/>
        <v>13277661.317188796</v>
      </c>
      <c r="NV39" s="51"/>
      <c r="NW39" s="125">
        <v>5</v>
      </c>
      <c r="NX39" s="51"/>
      <c r="NY39" s="106" t="s">
        <v>24</v>
      </c>
      <c r="NZ39" s="88">
        <v>8504</v>
      </c>
      <c r="OA39" s="88">
        <v>14747336.330897367</v>
      </c>
      <c r="OB39" s="88">
        <v>3236005.010464434</v>
      </c>
      <c r="OC39" s="88">
        <v>-1211068</v>
      </c>
      <c r="OE39" s="97">
        <f t="shared" si="110"/>
        <v>13536268.330897367</v>
      </c>
      <c r="OG39" s="88">
        <v>-1079563.4062200007</v>
      </c>
      <c r="OI39" s="97">
        <f t="shared" si="111"/>
        <v>12456704.924677366</v>
      </c>
      <c r="OK39" s="110">
        <v>86</v>
      </c>
      <c r="OL39" s="53"/>
    </row>
    <row r="40" spans="1:402" x14ac:dyDescent="0.25">
      <c r="A40" s="12">
        <v>90</v>
      </c>
      <c r="B40" s="12" t="s">
        <v>25</v>
      </c>
      <c r="C40" s="352">
        <v>3329</v>
      </c>
      <c r="D40" s="352">
        <v>12484964.024588322</v>
      </c>
      <c r="E40" s="352">
        <v>2416785.0004547276</v>
      </c>
      <c r="F40" s="353">
        <v>-49872</v>
      </c>
      <c r="H40" s="354">
        <f t="shared" si="112"/>
        <v>12435092.024588322</v>
      </c>
      <c r="I40" s="355"/>
      <c r="J40" s="315">
        <v>2045146.3599947444</v>
      </c>
      <c r="K40" s="355"/>
      <c r="L40" s="315">
        <v>57113.972516477006</v>
      </c>
      <c r="M40" s="356"/>
      <c r="N40" s="356">
        <f t="shared" si="113"/>
        <v>14537352.357099544</v>
      </c>
      <c r="O40" s="357">
        <f t="shared" si="11"/>
        <v>4366.8826545808188</v>
      </c>
      <c r="Q40" s="67">
        <f t="shared" si="114"/>
        <v>14537262.357099544</v>
      </c>
      <c r="R40" s="34">
        <f t="shared" si="115"/>
        <v>8.0844904380501958E-2</v>
      </c>
      <c r="S40" s="61">
        <f t="shared" si="12"/>
        <v>4366.8556194351286</v>
      </c>
      <c r="U40" s="50"/>
      <c r="V40" s="51"/>
      <c r="W40" s="52">
        <v>-4146.0540999999976</v>
      </c>
      <c r="Y40" s="50">
        <f t="shared" si="116"/>
        <v>14533206.302999545</v>
      </c>
      <c r="Z40" s="52">
        <f t="shared" si="13"/>
        <v>1211100.525249962</v>
      </c>
      <c r="AA40" s="51"/>
      <c r="AB40" s="6">
        <v>90</v>
      </c>
      <c r="AC40" s="6" t="s">
        <v>25</v>
      </c>
      <c r="AD40" s="7">
        <v>3329</v>
      </c>
      <c r="AE40" s="304">
        <v>12484964.024588322</v>
      </c>
      <c r="AF40" s="7">
        <v>2416785.0004547276</v>
      </c>
      <c r="AG40" s="53">
        <v>-52369</v>
      </c>
      <c r="AI40" s="37">
        <f t="shared" si="117"/>
        <v>12432595.024588322</v>
      </c>
      <c r="AJ40" s="132"/>
      <c r="AK40" s="61">
        <v>2045146.3599947444</v>
      </c>
      <c r="AL40" s="132"/>
      <c r="AM40" s="312">
        <v>62359.60372352886</v>
      </c>
      <c r="AN40" s="134"/>
      <c r="AO40" s="134">
        <f t="shared" si="118"/>
        <v>14540100.988306597</v>
      </c>
      <c r="AP40" s="191">
        <f t="shared" si="14"/>
        <v>4367.7083173044748</v>
      </c>
      <c r="AR40" s="67">
        <f t="shared" si="119"/>
        <v>1090194.995150499</v>
      </c>
      <c r="AS40" s="34">
        <f t="shared" si="15"/>
        <v>8.1055956502985083E-2</v>
      </c>
      <c r="AT40" s="61">
        <f t="shared" si="16"/>
        <v>327.48422804160379</v>
      </c>
      <c r="AV40" s="50"/>
      <c r="AW40" s="51"/>
      <c r="AX40" s="52">
        <v>-4146.0540999999976</v>
      </c>
      <c r="AZ40" s="50">
        <f t="shared" si="17"/>
        <v>14535954.934206598</v>
      </c>
      <c r="BA40" s="52">
        <f t="shared" si="18"/>
        <v>1211329.5778505497</v>
      </c>
      <c r="BB40" s="51"/>
      <c r="BC40" s="6">
        <v>90</v>
      </c>
      <c r="BD40" s="6" t="s">
        <v>25</v>
      </c>
      <c r="BE40" s="7">
        <v>3329</v>
      </c>
      <c r="BF40" s="304">
        <v>12331876.013592409</v>
      </c>
      <c r="BG40" s="7">
        <v>2416785.0004547276</v>
      </c>
      <c r="BH40" s="53">
        <v>-52369</v>
      </c>
      <c r="BJ40" s="37">
        <f t="shared" si="19"/>
        <v>12279507.013592409</v>
      </c>
      <c r="BK40" s="132"/>
      <c r="BL40" s="61">
        <v>2045146.3599947444</v>
      </c>
      <c r="BM40" s="132"/>
      <c r="BN40" s="312">
        <v>62359.60372352886</v>
      </c>
      <c r="BO40" s="134"/>
      <c r="BP40" s="134">
        <f t="shared" si="20"/>
        <v>14387012.977310684</v>
      </c>
      <c r="BQ40" s="191">
        <f t="shared" si="21"/>
        <v>4321.7221319647597</v>
      </c>
      <c r="BS40" s="67">
        <f t="shared" si="22"/>
        <v>937106.98415458575</v>
      </c>
      <c r="BT40" s="34">
        <f t="shared" si="23"/>
        <v>6.9673868697032293E-2</v>
      </c>
      <c r="BU40" s="61">
        <f t="shared" si="24"/>
        <v>281.49804270188815</v>
      </c>
      <c r="BW40" s="50"/>
      <c r="BX40" s="51"/>
      <c r="BY40" s="52">
        <v>-4146.0540999999976</v>
      </c>
      <c r="CA40" s="50">
        <f t="shared" si="25"/>
        <v>14382866.923210684</v>
      </c>
      <c r="CB40" s="52">
        <f t="shared" si="26"/>
        <v>1198572.2436008903</v>
      </c>
      <c r="CC40" s="51"/>
      <c r="CD40" s="6">
        <v>90</v>
      </c>
      <c r="CE40" s="6" t="s">
        <v>25</v>
      </c>
      <c r="CF40" s="7">
        <v>3329</v>
      </c>
      <c r="CG40" s="7">
        <v>12168367.951191295</v>
      </c>
      <c r="CH40" s="7">
        <v>2416785.0004547276</v>
      </c>
      <c r="CI40" s="53">
        <v>-52369</v>
      </c>
      <c r="CK40" s="37">
        <f t="shared" si="27"/>
        <v>12115998.951191295</v>
      </c>
      <c r="CL40" s="132"/>
      <c r="CM40" s="61">
        <v>2045146.3599947444</v>
      </c>
      <c r="CN40" s="132"/>
      <c r="CO40" s="61">
        <v>64547.66</v>
      </c>
      <c r="CP40" s="134"/>
      <c r="CQ40" s="134">
        <f t="shared" si="28"/>
        <v>14225692.97118604</v>
      </c>
      <c r="CR40" s="191">
        <f t="shared" si="29"/>
        <v>4273.2631334292701</v>
      </c>
      <c r="CT40" s="67">
        <f t="shared" si="30"/>
        <v>775786.97802994214</v>
      </c>
      <c r="CU40" s="34">
        <f t="shared" si="31"/>
        <v>5.7679732365764978E-2</v>
      </c>
      <c r="CV40" s="61">
        <f t="shared" si="32"/>
        <v>233.03904416639895</v>
      </c>
      <c r="CX40" s="50"/>
      <c r="CY40" s="51"/>
      <c r="CZ40" s="52">
        <v>-4146.0540999999976</v>
      </c>
      <c r="DB40" s="50">
        <f t="shared" si="33"/>
        <v>14221546.917086041</v>
      </c>
      <c r="DC40" s="52">
        <f t="shared" si="34"/>
        <v>1185128.9097571701</v>
      </c>
      <c r="DD40" s="51"/>
      <c r="DE40" s="6">
        <v>90</v>
      </c>
      <c r="DF40" s="6" t="s">
        <v>25</v>
      </c>
      <c r="DG40" s="7">
        <v>3329</v>
      </c>
      <c r="DH40" s="7">
        <v>12124235.887857962</v>
      </c>
      <c r="DI40" s="7">
        <v>2416785.0004547276</v>
      </c>
      <c r="DJ40" s="53">
        <v>-52369</v>
      </c>
      <c r="DL40" s="275">
        <f t="shared" si="35"/>
        <v>12071866.887857962</v>
      </c>
      <c r="DM40" s="276"/>
      <c r="DN40" s="194">
        <v>2045146.3599947444</v>
      </c>
      <c r="DO40" s="276"/>
      <c r="DP40" s="194">
        <v>299216.71670235082</v>
      </c>
      <c r="DQ40" s="53"/>
      <c r="DR40" s="53">
        <f t="shared" si="36"/>
        <v>14416229.964555059</v>
      </c>
      <c r="DS40" s="277">
        <f t="shared" si="37"/>
        <v>4330.4986375953913</v>
      </c>
      <c r="DU40" s="274">
        <f t="shared" si="38"/>
        <v>473618.89990311861</v>
      </c>
      <c r="DV40" s="34">
        <f t="shared" si="39"/>
        <v>3.5213547228071088E-2</v>
      </c>
      <c r="DW40" s="194">
        <f t="shared" si="40"/>
        <v>142.27062177924861</v>
      </c>
      <c r="DY40" s="50">
        <v>35411.380100000002</v>
      </c>
      <c r="DZ40" s="278">
        <v>31265.326000000005</v>
      </c>
      <c r="EA40" s="52">
        <v>-4146.0540999999976</v>
      </c>
      <c r="EC40" s="50">
        <f t="shared" si="41"/>
        <v>14412083.910455059</v>
      </c>
      <c r="ED40" s="52">
        <f t="shared" si="42"/>
        <v>1201006.9925379215</v>
      </c>
      <c r="EE40" s="278"/>
      <c r="EF40" s="6">
        <v>90</v>
      </c>
      <c r="EG40" s="6" t="s">
        <v>25</v>
      </c>
      <c r="EH40" s="7">
        <v>3329</v>
      </c>
      <c r="EI40" s="7">
        <v>12127498.307857962</v>
      </c>
      <c r="EJ40" s="7">
        <v>2416785.0004547276</v>
      </c>
      <c r="EK40" s="53">
        <v>-52369</v>
      </c>
      <c r="EM40" s="37">
        <f t="shared" si="43"/>
        <v>12075129.307857962</v>
      </c>
      <c r="EN40" s="132"/>
      <c r="EO40" s="61">
        <v>2045146.3599947444</v>
      </c>
      <c r="EP40" s="132"/>
      <c r="EQ40" s="61">
        <v>299216.71670235082</v>
      </c>
      <c r="ER40" s="134"/>
      <c r="ES40" s="134">
        <f t="shared" si="44"/>
        <v>14419492.384555059</v>
      </c>
      <c r="ET40" s="191">
        <f t="shared" si="45"/>
        <v>4331.4786375953918</v>
      </c>
      <c r="EV40" s="67">
        <f t="shared" si="46"/>
        <v>969586.39139896072</v>
      </c>
      <c r="EW40" s="34">
        <f t="shared" si="47"/>
        <v>7.2088711392654256E-2</v>
      </c>
      <c r="EX40" s="61">
        <f t="shared" si="48"/>
        <v>291.25454833252047</v>
      </c>
      <c r="EZ40" s="50">
        <v>35411.380100000002</v>
      </c>
      <c r="FA40" s="51">
        <v>31265.326000000005</v>
      </c>
      <c r="FB40" s="52">
        <v>-4146.0540999999976</v>
      </c>
      <c r="FD40" s="50">
        <f t="shared" si="49"/>
        <v>14415346.330455059</v>
      </c>
      <c r="FE40" s="52">
        <f t="shared" si="50"/>
        <v>1201278.8608712549</v>
      </c>
      <c r="FF40" s="51"/>
      <c r="FG40" s="6">
        <v>90</v>
      </c>
      <c r="FH40" s="6" t="s">
        <v>25</v>
      </c>
      <c r="FI40" s="7">
        <v>3329</v>
      </c>
      <c r="FJ40" s="7">
        <v>11706411.054419138</v>
      </c>
      <c r="FK40" s="7">
        <v>2416785.0004547276</v>
      </c>
      <c r="FL40" s="53">
        <v>-52369</v>
      </c>
      <c r="FN40" s="37">
        <f t="shared" si="51"/>
        <v>11654042.054419138</v>
      </c>
      <c r="FO40" s="132"/>
      <c r="FP40" s="61">
        <v>2045146.3599947444</v>
      </c>
      <c r="FQ40" s="132"/>
      <c r="FR40" s="61">
        <v>299216.71670235082</v>
      </c>
      <c r="FS40" s="134"/>
      <c r="FT40" s="134">
        <f t="shared" si="52"/>
        <v>13998405.131116234</v>
      </c>
      <c r="FU40" s="191">
        <f t="shared" si="53"/>
        <v>4204.9880237657653</v>
      </c>
      <c r="FW40" s="67">
        <f t="shared" si="54"/>
        <v>548499.13796013594</v>
      </c>
      <c r="FX40" s="34">
        <f t="shared" si="55"/>
        <v>4.0780890084974299E-2</v>
      </c>
      <c r="FY40" s="61">
        <f t="shared" si="56"/>
        <v>164.76393450289456</v>
      </c>
      <c r="GA40" s="50">
        <v>35411.380100000002</v>
      </c>
      <c r="GB40" s="51">
        <v>31265.326000000005</v>
      </c>
      <c r="GC40" s="52">
        <f t="shared" si="57"/>
        <v>-4146.0540999999976</v>
      </c>
      <c r="GE40" s="50">
        <f t="shared" si="58"/>
        <v>13994259.077016234</v>
      </c>
      <c r="GF40" s="52">
        <f t="shared" si="59"/>
        <v>1166188.2564180195</v>
      </c>
      <c r="GG40" s="51"/>
      <c r="GH40" s="6">
        <v>90</v>
      </c>
      <c r="GI40" s="6" t="s">
        <v>25</v>
      </c>
      <c r="GJ40" s="7">
        <v>3329</v>
      </c>
      <c r="GK40" s="7">
        <v>11706411.054419138</v>
      </c>
      <c r="GL40" s="7">
        <v>2416785.0004547276</v>
      </c>
      <c r="GM40" s="53">
        <v>-52369</v>
      </c>
      <c r="GO40" s="37">
        <f t="shared" si="60"/>
        <v>11654042.054419138</v>
      </c>
      <c r="GP40" s="132"/>
      <c r="GQ40" s="61">
        <v>2045146.3599947444</v>
      </c>
      <c r="GR40" s="134"/>
      <c r="GS40" s="134">
        <f t="shared" si="61"/>
        <v>13699188.414413882</v>
      </c>
      <c r="GT40" s="191">
        <f t="shared" si="62"/>
        <v>4115.1061623352007</v>
      </c>
      <c r="GV40" s="67">
        <f t="shared" si="63"/>
        <v>249282.42125778459</v>
      </c>
      <c r="GW40" s="34">
        <f t="shared" si="64"/>
        <v>1.8534138557149055E-2</v>
      </c>
      <c r="GX40" s="61">
        <f t="shared" si="65"/>
        <v>74.882073072329405</v>
      </c>
      <c r="GZ40" s="50">
        <v>35411.380100000002</v>
      </c>
      <c r="HA40" s="51">
        <v>31265.326000000005</v>
      </c>
      <c r="HB40" s="52">
        <f t="shared" si="66"/>
        <v>-4146.0540999999976</v>
      </c>
      <c r="HD40" s="50">
        <f t="shared" si="67"/>
        <v>13695042.360313883</v>
      </c>
      <c r="HE40" s="52">
        <f t="shared" si="68"/>
        <v>1141253.5300261569</v>
      </c>
      <c r="HF40" s="51"/>
      <c r="HG40" s="6">
        <v>90</v>
      </c>
      <c r="HH40" s="6" t="s">
        <v>25</v>
      </c>
      <c r="HI40" s="7">
        <v>3329</v>
      </c>
      <c r="HJ40" s="7">
        <v>11706411.054419138</v>
      </c>
      <c r="HK40" s="7">
        <v>2416785.0004547276</v>
      </c>
      <c r="HL40" s="53">
        <v>-240534</v>
      </c>
      <c r="HN40" s="37">
        <f t="shared" si="69"/>
        <v>11465877.054419138</v>
      </c>
      <c r="HO40" s="132"/>
      <c r="HP40" s="61">
        <v>2045146.3599947444</v>
      </c>
      <c r="HQ40" s="134"/>
      <c r="HR40" s="61">
        <f t="shared" si="70"/>
        <v>13511023.414413882</v>
      </c>
      <c r="HT40" s="67">
        <f t="shared" si="71"/>
        <v>61117.42125778459</v>
      </c>
      <c r="HU40" s="34">
        <f t="shared" si="72"/>
        <v>4.5440779503502712E-3</v>
      </c>
      <c r="HV40" s="61">
        <f t="shared" si="73"/>
        <v>18.359093198493419</v>
      </c>
      <c r="HX40" s="50">
        <v>31358.2</v>
      </c>
      <c r="HY40" s="51">
        <v>31358.2</v>
      </c>
      <c r="HZ40" s="52">
        <f t="shared" si="74"/>
        <v>0</v>
      </c>
      <c r="IB40" s="70">
        <f t="shared" si="75"/>
        <v>13511023.414413882</v>
      </c>
      <c r="IC40" s="51"/>
      <c r="ID40" s="6">
        <v>90</v>
      </c>
      <c r="IE40" s="6" t="s">
        <v>25</v>
      </c>
      <c r="IF40" s="7">
        <v>3329</v>
      </c>
      <c r="IG40" s="7">
        <v>11706504.915375799</v>
      </c>
      <c r="IH40" s="7">
        <v>2416867.9204547284</v>
      </c>
      <c r="II40" s="53">
        <v>-240534</v>
      </c>
      <c r="IK40" s="37">
        <f t="shared" si="76"/>
        <v>11465970.915375799</v>
      </c>
      <c r="IL40" s="132"/>
      <c r="IM40" s="61">
        <v>2035244.2182745952</v>
      </c>
      <c r="IN40" s="134"/>
      <c r="IO40" s="61">
        <f t="shared" si="77"/>
        <v>13501215.133650394</v>
      </c>
      <c r="IQ40" s="67">
        <f t="shared" si="78"/>
        <v>51309.140494296327</v>
      </c>
      <c r="IR40" s="34">
        <f t="shared" si="79"/>
        <v>3.8148326479311209E-3</v>
      </c>
      <c r="IS40" s="61">
        <f t="shared" si="80"/>
        <v>15.41277876067778</v>
      </c>
      <c r="IU40" s="50">
        <v>31358.2</v>
      </c>
      <c r="IV40" s="51">
        <v>31358.2</v>
      </c>
      <c r="IW40" s="52">
        <f t="shared" si="81"/>
        <v>0</v>
      </c>
      <c r="IY40" s="70">
        <f t="shared" si="82"/>
        <v>13501215.133650394</v>
      </c>
      <c r="IZ40" s="51"/>
      <c r="JA40" s="6">
        <v>90</v>
      </c>
      <c r="JB40" s="6" t="s">
        <v>25</v>
      </c>
      <c r="JC40" s="7">
        <v>3329</v>
      </c>
      <c r="JD40" s="7">
        <v>11698179.106516762</v>
      </c>
      <c r="JE40" s="7">
        <v>2409338.7198671098</v>
      </c>
      <c r="JF40" s="53">
        <v>-240534</v>
      </c>
      <c r="JH40" s="37">
        <f t="shared" si="83"/>
        <v>11457645.106516762</v>
      </c>
      <c r="JI40" s="132"/>
      <c r="JJ40" s="61">
        <v>2035244.2182745952</v>
      </c>
      <c r="JK40" s="134"/>
      <c r="JL40" s="61">
        <f t="shared" si="84"/>
        <v>13492889.324791357</v>
      </c>
      <c r="JN40" s="67">
        <f t="shared" si="85"/>
        <v>42983.331635259092</v>
      </c>
      <c r="JO40" s="34">
        <f t="shared" si="86"/>
        <v>3.1958090753296639E-3</v>
      </c>
      <c r="JP40" s="61">
        <f t="shared" si="87"/>
        <v>12.91178481083181</v>
      </c>
      <c r="JR40" s="50">
        <v>31358.2</v>
      </c>
      <c r="JS40" s="51">
        <v>31358.2</v>
      </c>
      <c r="JT40" s="52">
        <f t="shared" si="88"/>
        <v>0</v>
      </c>
      <c r="JV40" s="70">
        <f t="shared" si="89"/>
        <v>13492889.324791357</v>
      </c>
      <c r="JW40" s="51"/>
      <c r="JX40" s="6">
        <v>90</v>
      </c>
      <c r="JY40" s="6" t="s">
        <v>25</v>
      </c>
      <c r="JZ40" s="7">
        <v>3329</v>
      </c>
      <c r="KA40" s="7">
        <v>11927583.020975078</v>
      </c>
      <c r="KB40" s="7">
        <v>2409338.7198671098</v>
      </c>
      <c r="KC40" s="53">
        <v>-240534</v>
      </c>
      <c r="KE40" s="37">
        <f t="shared" si="90"/>
        <v>11687049.020975078</v>
      </c>
      <c r="KF40" s="132"/>
      <c r="KG40" s="61">
        <v>2035244.2182745952</v>
      </c>
      <c r="KH40" s="134"/>
      <c r="KI40" s="61">
        <f t="shared" si="91"/>
        <v>13722293.239249673</v>
      </c>
      <c r="KK40" s="67">
        <f t="shared" si="92"/>
        <v>272387.24609357491</v>
      </c>
      <c r="KL40" s="34">
        <f t="shared" si="93"/>
        <v>2.02519814065747E-2</v>
      </c>
      <c r="KM40" s="61">
        <f t="shared" si="94"/>
        <v>81.822543134146869</v>
      </c>
      <c r="KO40" s="50">
        <v>31358.2</v>
      </c>
      <c r="KP40" s="51">
        <v>31358.2</v>
      </c>
      <c r="KQ40" s="52">
        <f t="shared" si="95"/>
        <v>0</v>
      </c>
      <c r="KS40" s="70">
        <f t="shared" si="96"/>
        <v>13722293.239249673</v>
      </c>
      <c r="KT40" s="51"/>
      <c r="KU40" s="6">
        <v>90</v>
      </c>
      <c r="KV40" s="6" t="s">
        <v>25</v>
      </c>
      <c r="KW40" s="7">
        <v>3329</v>
      </c>
      <c r="KX40" s="7">
        <v>11955931.678735262</v>
      </c>
      <c r="KY40" s="7">
        <v>2405342.1429759697</v>
      </c>
      <c r="KZ40" s="53">
        <v>-240534</v>
      </c>
      <c r="LB40" s="37">
        <f t="shared" si="97"/>
        <v>11715397.678735262</v>
      </c>
      <c r="LC40" s="132"/>
      <c r="LD40" s="61">
        <v>2037327.9047204526</v>
      </c>
      <c r="LE40" s="134"/>
      <c r="LF40" s="61">
        <f t="shared" si="98"/>
        <v>13752725.583455715</v>
      </c>
      <c r="LH40" s="67">
        <f t="shared" si="99"/>
        <v>302819.5902996175</v>
      </c>
      <c r="LI40" s="34">
        <f t="shared" si="100"/>
        <v>2.2514625043008135E-2</v>
      </c>
      <c r="LJ40" s="61">
        <f t="shared" si="101"/>
        <v>90.964130459482575</v>
      </c>
      <c r="LL40" s="50">
        <v>31358.2</v>
      </c>
      <c r="LM40" s="51">
        <v>31358.2</v>
      </c>
      <c r="LN40" s="52">
        <f t="shared" si="102"/>
        <v>0</v>
      </c>
      <c r="LP40" s="70">
        <f t="shared" si="103"/>
        <v>13752725.583455715</v>
      </c>
      <c r="LQ40" s="51"/>
      <c r="LR40" s="6">
        <v>90</v>
      </c>
      <c r="LS40" s="6" t="s">
        <v>25</v>
      </c>
      <c r="LT40" s="7">
        <v>3329</v>
      </c>
      <c r="LU40" s="7">
        <v>12145817.159931488</v>
      </c>
      <c r="LV40" s="7">
        <v>2405342.1429759697</v>
      </c>
      <c r="LW40" s="53">
        <v>-240534</v>
      </c>
      <c r="LY40" s="37">
        <v>11905283.159931488</v>
      </c>
      <c r="LZ40" s="132"/>
      <c r="MA40" s="61">
        <v>2037327.9047204526</v>
      </c>
      <c r="MB40" s="134"/>
      <c r="MC40" s="61">
        <v>13942611.06465194</v>
      </c>
      <c r="ME40" s="67">
        <v>642030.17149584368</v>
      </c>
      <c r="MF40" s="34">
        <v>4.8270836939626048E-2</v>
      </c>
      <c r="MG40" s="61">
        <v>192.85976914864634</v>
      </c>
      <c r="MI40" s="50">
        <v>31358.2</v>
      </c>
      <c r="MJ40" s="51">
        <v>31358.2</v>
      </c>
      <c r="MK40" s="52">
        <v>0</v>
      </c>
      <c r="MM40" s="70">
        <v>13942611.06465194</v>
      </c>
      <c r="MN40" s="51"/>
      <c r="MO40" s="6">
        <v>90</v>
      </c>
      <c r="MP40" s="6" t="s">
        <v>25</v>
      </c>
      <c r="MQ40" s="7">
        <v>3329</v>
      </c>
      <c r="MR40" s="7">
        <v>12139477.972733812</v>
      </c>
      <c r="MS40" s="7">
        <v>2400048.9183959826</v>
      </c>
      <c r="MT40" s="53">
        <v>-240534</v>
      </c>
      <c r="MV40" s="37">
        <v>11898943.972733812</v>
      </c>
      <c r="MW40" s="132"/>
      <c r="MX40" s="134">
        <v>2037327.9047204526</v>
      </c>
      <c r="MZ40" s="67">
        <v>635690.98429816961</v>
      </c>
      <c r="NA40" s="34">
        <v>4.7794227139753627E-2</v>
      </c>
      <c r="NB40" s="61">
        <v>190.95553748818551</v>
      </c>
      <c r="ND40" s="6">
        <v>90</v>
      </c>
      <c r="NE40" s="6" t="s">
        <v>25</v>
      </c>
      <c r="NF40" s="7">
        <v>3329</v>
      </c>
      <c r="NG40" s="7">
        <v>14084080.175639292</v>
      </c>
      <c r="NH40" s="7">
        <v>2418724.315847449</v>
      </c>
      <c r="NI40" s="53">
        <v>-240534</v>
      </c>
      <c r="NK40" s="37">
        <f t="shared" si="104"/>
        <v>13843546.175639292</v>
      </c>
      <c r="NM40" s="67">
        <f t="shared" si="105"/>
        <v>393640.1824831944</v>
      </c>
      <c r="NN40" s="34">
        <f t="shared" si="106"/>
        <v>2.9267132624086426E-2</v>
      </c>
      <c r="NO40" s="61">
        <f t="shared" si="107"/>
        <v>118.24577425148524</v>
      </c>
      <c r="NQ40" s="50">
        <v>6600.17</v>
      </c>
      <c r="NR40" s="51">
        <v>54121.394</v>
      </c>
      <c r="NS40" s="52">
        <f t="shared" si="108"/>
        <v>47521.224000000002</v>
      </c>
      <c r="NU40" s="70">
        <f t="shared" si="109"/>
        <v>13891067.399639292</v>
      </c>
      <c r="NV40" s="51"/>
      <c r="NW40" s="125">
        <v>10</v>
      </c>
      <c r="NX40" s="51"/>
      <c r="NY40" s="106" t="s">
        <v>25</v>
      </c>
      <c r="NZ40" s="88">
        <v>3455</v>
      </c>
      <c r="OA40" s="88">
        <v>13690439.993156098</v>
      </c>
      <c r="OB40" s="88">
        <v>2444164.009589348</v>
      </c>
      <c r="OC40" s="88">
        <v>-240534</v>
      </c>
      <c r="OE40" s="97">
        <f t="shared" si="110"/>
        <v>13449905.993156098</v>
      </c>
      <c r="OG40" s="88">
        <v>47521.224000000002</v>
      </c>
      <c r="OI40" s="97">
        <f t="shared" si="111"/>
        <v>13497427.217156097</v>
      </c>
      <c r="OK40" s="110">
        <v>90</v>
      </c>
      <c r="OL40" s="53"/>
    </row>
    <row r="41" spans="1:402" x14ac:dyDescent="0.25">
      <c r="A41" s="12">
        <v>91</v>
      </c>
      <c r="B41" s="12" t="s">
        <v>26</v>
      </c>
      <c r="C41" s="352">
        <v>648042</v>
      </c>
      <c r="D41" s="352">
        <v>198370951.49911726</v>
      </c>
      <c r="E41" s="352">
        <v>-373644673.95736372</v>
      </c>
      <c r="F41" s="353">
        <v>28741149</v>
      </c>
      <c r="H41" s="354">
        <f t="shared" si="112"/>
        <v>227112100.49911726</v>
      </c>
      <c r="I41" s="355"/>
      <c r="J41" s="315">
        <v>235824419.93932256</v>
      </c>
      <c r="K41" s="355"/>
      <c r="L41" s="315">
        <v>16621717.895709889</v>
      </c>
      <c r="M41" s="356"/>
      <c r="N41" s="356">
        <f t="shared" si="113"/>
        <v>479558238.33414972</v>
      </c>
      <c r="O41" s="357">
        <f t="shared" si="11"/>
        <v>740.01104609600873</v>
      </c>
      <c r="Q41" s="67">
        <f t="shared" si="114"/>
        <v>479558147.33414972</v>
      </c>
      <c r="R41" s="34">
        <f t="shared" si="115"/>
        <v>1.0792920192841118</v>
      </c>
      <c r="S41" s="61">
        <f t="shared" si="12"/>
        <v>740.01090567301151</v>
      </c>
      <c r="U41" s="50"/>
      <c r="V41" s="51"/>
      <c r="W41" s="52">
        <v>-79080673.648889944</v>
      </c>
      <c r="Y41" s="50">
        <f t="shared" si="116"/>
        <v>400477564.68525976</v>
      </c>
      <c r="Z41" s="52">
        <f t="shared" si="13"/>
        <v>33373130.390438315</v>
      </c>
      <c r="AA41" s="51"/>
      <c r="AB41" s="6">
        <v>91</v>
      </c>
      <c r="AC41" s="6" t="s">
        <v>26</v>
      </c>
      <c r="AD41" s="7">
        <v>648042</v>
      </c>
      <c r="AE41" s="304">
        <v>198370951.49911726</v>
      </c>
      <c r="AF41" s="7">
        <v>-373644673.95736372</v>
      </c>
      <c r="AG41" s="53">
        <v>26151327</v>
      </c>
      <c r="AI41" s="37">
        <f t="shared" si="117"/>
        <v>224522278.49911726</v>
      </c>
      <c r="AJ41" s="132"/>
      <c r="AK41" s="61">
        <v>235824419.93932256</v>
      </c>
      <c r="AL41" s="132"/>
      <c r="AM41" s="312">
        <v>16959340.142122094</v>
      </c>
      <c r="AN41" s="134"/>
      <c r="AO41" s="134">
        <f t="shared" si="118"/>
        <v>477306038.58056194</v>
      </c>
      <c r="AP41" s="191">
        <f t="shared" si="14"/>
        <v>736.53565444918991</v>
      </c>
      <c r="AR41" s="67">
        <f t="shared" si="119"/>
        <v>246670734.40656775</v>
      </c>
      <c r="AS41" s="34">
        <f t="shared" si="15"/>
        <v>1.0695272143612333</v>
      </c>
      <c r="AT41" s="61">
        <f t="shared" si="16"/>
        <v>380.64004247651809</v>
      </c>
      <c r="AV41" s="50"/>
      <c r="AW41" s="51"/>
      <c r="AX41" s="52">
        <v>-79080673.648889944</v>
      </c>
      <c r="AZ41" s="50">
        <f t="shared" si="17"/>
        <v>398225364.93167198</v>
      </c>
      <c r="BA41" s="52">
        <f t="shared" si="18"/>
        <v>33185447.07763933</v>
      </c>
      <c r="BB41" s="51"/>
      <c r="BC41" s="6">
        <v>91</v>
      </c>
      <c r="BD41" s="6" t="s">
        <v>26</v>
      </c>
      <c r="BE41" s="7">
        <v>648042</v>
      </c>
      <c r="BF41" s="304">
        <v>142682677.12952095</v>
      </c>
      <c r="BG41" s="7">
        <v>-373644673.95736372</v>
      </c>
      <c r="BH41" s="53">
        <v>26151327</v>
      </c>
      <c r="BJ41" s="37">
        <f t="shared" si="19"/>
        <v>168834004.12952095</v>
      </c>
      <c r="BK41" s="132"/>
      <c r="BL41" s="61">
        <v>235824419.93932256</v>
      </c>
      <c r="BM41" s="132"/>
      <c r="BN41" s="312">
        <v>16959340.142122094</v>
      </c>
      <c r="BO41" s="134"/>
      <c r="BP41" s="134">
        <f t="shared" si="20"/>
        <v>421617764.21096557</v>
      </c>
      <c r="BQ41" s="191">
        <f t="shared" si="21"/>
        <v>650.60252917398191</v>
      </c>
      <c r="BS41" s="67">
        <f t="shared" si="22"/>
        <v>190982460.03697139</v>
      </c>
      <c r="BT41" s="34">
        <f t="shared" si="23"/>
        <v>0.8280712301222185</v>
      </c>
      <c r="BU41" s="61">
        <f t="shared" si="24"/>
        <v>294.70691720131009</v>
      </c>
      <c r="BW41" s="50"/>
      <c r="BX41" s="51"/>
      <c r="BY41" s="52">
        <v>-79080673.648889944</v>
      </c>
      <c r="CA41" s="50">
        <f t="shared" si="25"/>
        <v>342537090.56207561</v>
      </c>
      <c r="CB41" s="52">
        <f t="shared" si="26"/>
        <v>28544757.546839636</v>
      </c>
      <c r="CC41" s="51"/>
      <c r="CD41" s="6">
        <v>91</v>
      </c>
      <c r="CE41" s="6" t="s">
        <v>26</v>
      </c>
      <c r="CF41" s="7">
        <v>648042</v>
      </c>
      <c r="CG41" s="7">
        <v>102538618.15868485</v>
      </c>
      <c r="CH41" s="7">
        <v>-373644673.95736372</v>
      </c>
      <c r="CI41" s="53">
        <v>26151327</v>
      </c>
      <c r="CK41" s="37">
        <f t="shared" si="27"/>
        <v>128689945.15868485</v>
      </c>
      <c r="CL41" s="132"/>
      <c r="CM41" s="61">
        <v>235824419.93932256</v>
      </c>
      <c r="CN41" s="132"/>
      <c r="CO41" s="61">
        <v>17554404.710000001</v>
      </c>
      <c r="CP41" s="134"/>
      <c r="CQ41" s="134">
        <f t="shared" si="28"/>
        <v>382068769.80800742</v>
      </c>
      <c r="CR41" s="191">
        <f t="shared" si="29"/>
        <v>589.5740859512307</v>
      </c>
      <c r="CT41" s="67">
        <f t="shared" si="30"/>
        <v>151433465.63401324</v>
      </c>
      <c r="CU41" s="34">
        <f t="shared" si="31"/>
        <v>0.65659273707623667</v>
      </c>
      <c r="CV41" s="61">
        <f t="shared" si="32"/>
        <v>233.67847397855886</v>
      </c>
      <c r="CX41" s="50"/>
      <c r="CY41" s="51"/>
      <c r="CZ41" s="52">
        <v>-79080673.648889944</v>
      </c>
      <c r="DB41" s="50">
        <f t="shared" si="33"/>
        <v>302988096.15911746</v>
      </c>
      <c r="DC41" s="52">
        <f t="shared" si="34"/>
        <v>25249008.013259787</v>
      </c>
      <c r="DD41" s="51"/>
      <c r="DE41" s="6">
        <v>91</v>
      </c>
      <c r="DF41" s="6" t="s">
        <v>26</v>
      </c>
      <c r="DG41" s="7">
        <v>648042</v>
      </c>
      <c r="DH41" s="7">
        <v>93364927.308684587</v>
      </c>
      <c r="DI41" s="7">
        <v>-373644673.95736372</v>
      </c>
      <c r="DJ41" s="53">
        <v>19805670</v>
      </c>
      <c r="DL41" s="275">
        <f t="shared" si="35"/>
        <v>113170597.30868459</v>
      </c>
      <c r="DM41" s="276"/>
      <c r="DN41" s="194">
        <v>235824419.93932256</v>
      </c>
      <c r="DO41" s="276"/>
      <c r="DP41" s="194">
        <v>81375079.476982504</v>
      </c>
      <c r="DQ41" s="53"/>
      <c r="DR41" s="53">
        <f t="shared" si="36"/>
        <v>430370096.72498965</v>
      </c>
      <c r="DS41" s="277">
        <f t="shared" si="37"/>
        <v>664.10833977580103</v>
      </c>
      <c r="DU41" s="274">
        <f t="shared" si="38"/>
        <v>129686863.81874287</v>
      </c>
      <c r="DV41" s="34">
        <f t="shared" si="39"/>
        <v>0.56230274147840553</v>
      </c>
      <c r="DW41" s="194">
        <f t="shared" si="40"/>
        <v>200.1210782923682</v>
      </c>
      <c r="DY41" s="50">
        <v>82888450.515189946</v>
      </c>
      <c r="DZ41" s="278">
        <v>3807776.8663000008</v>
      </c>
      <c r="EA41" s="52">
        <v>-79080673.648889944</v>
      </c>
      <c r="EC41" s="50">
        <f t="shared" si="41"/>
        <v>351289423.07609969</v>
      </c>
      <c r="ED41" s="52">
        <f t="shared" si="42"/>
        <v>29274118.589674976</v>
      </c>
      <c r="EE41" s="278"/>
      <c r="EF41" s="6">
        <v>91</v>
      </c>
      <c r="EG41" s="6" t="s">
        <v>26</v>
      </c>
      <c r="EH41" s="7">
        <v>648042</v>
      </c>
      <c r="EI41" s="7">
        <v>94000008.468684912</v>
      </c>
      <c r="EJ41" s="7">
        <v>-373644673.95736372</v>
      </c>
      <c r="EK41" s="53">
        <v>19805670</v>
      </c>
      <c r="EM41" s="37">
        <f t="shared" si="43"/>
        <v>113805678.46868491</v>
      </c>
      <c r="EN41" s="132"/>
      <c r="EO41" s="61">
        <v>235824419.93932256</v>
      </c>
      <c r="EP41" s="132"/>
      <c r="EQ41" s="61">
        <v>81375079.476982504</v>
      </c>
      <c r="ER41" s="134"/>
      <c r="ES41" s="134">
        <f t="shared" si="44"/>
        <v>431005177.88498998</v>
      </c>
      <c r="ET41" s="191">
        <f t="shared" si="45"/>
        <v>665.0883397758015</v>
      </c>
      <c r="EV41" s="67">
        <f t="shared" si="46"/>
        <v>200369873.71099579</v>
      </c>
      <c r="EW41" s="34">
        <f t="shared" si="47"/>
        <v>0.86877364429790083</v>
      </c>
      <c r="EX41" s="61">
        <f t="shared" si="48"/>
        <v>309.19272780312974</v>
      </c>
      <c r="EZ41" s="50">
        <v>82888450.515189946</v>
      </c>
      <c r="FA41" s="51">
        <v>3807776.8663000008</v>
      </c>
      <c r="FB41" s="52">
        <v>-79080673.648889944</v>
      </c>
      <c r="FD41" s="50">
        <f t="shared" si="49"/>
        <v>351924504.23610002</v>
      </c>
      <c r="FE41" s="52">
        <f t="shared" si="50"/>
        <v>29327042.019675002</v>
      </c>
      <c r="FF41" s="51"/>
      <c r="FG41" s="6">
        <v>91</v>
      </c>
      <c r="FH41" s="6" t="s">
        <v>26</v>
      </c>
      <c r="FI41" s="7">
        <v>648042</v>
      </c>
      <c r="FJ41" s="7">
        <v>-708320.7578676939</v>
      </c>
      <c r="FK41" s="7">
        <v>-373644673.95736372</v>
      </c>
      <c r="FL41" s="53">
        <v>19805670</v>
      </c>
      <c r="FN41" s="37">
        <f t="shared" si="51"/>
        <v>19097349.242132306</v>
      </c>
      <c r="FO41" s="132"/>
      <c r="FP41" s="61">
        <v>235824419.93932256</v>
      </c>
      <c r="FQ41" s="132"/>
      <c r="FR41" s="61">
        <v>81375079.476982504</v>
      </c>
      <c r="FS41" s="134"/>
      <c r="FT41" s="134">
        <f t="shared" si="52"/>
        <v>336296848.65843737</v>
      </c>
      <c r="FU41" s="191">
        <f t="shared" si="53"/>
        <v>518.9429831067082</v>
      </c>
      <c r="FW41" s="67">
        <f t="shared" si="54"/>
        <v>105661544.48444319</v>
      </c>
      <c r="FX41" s="34">
        <f t="shared" si="55"/>
        <v>0.4581325693517016</v>
      </c>
      <c r="FY41" s="61">
        <f t="shared" si="56"/>
        <v>163.04737113403635</v>
      </c>
      <c r="GA41" s="50">
        <v>82888450.515189946</v>
      </c>
      <c r="GB41" s="51">
        <v>3807776.8663000008</v>
      </c>
      <c r="GC41" s="52">
        <f t="shared" si="57"/>
        <v>-79080673.648889944</v>
      </c>
      <c r="GE41" s="50">
        <f t="shared" si="58"/>
        <v>257216175.00954741</v>
      </c>
      <c r="GF41" s="52">
        <f t="shared" si="59"/>
        <v>21434681.250795618</v>
      </c>
      <c r="GG41" s="51"/>
      <c r="GH41" s="6">
        <v>91</v>
      </c>
      <c r="GI41" s="6" t="s">
        <v>26</v>
      </c>
      <c r="GJ41" s="7">
        <v>648042</v>
      </c>
      <c r="GK41" s="7">
        <v>-708320.7578676939</v>
      </c>
      <c r="GL41" s="7">
        <v>-373644673.95736372</v>
      </c>
      <c r="GM41" s="53">
        <v>19805670</v>
      </c>
      <c r="GO41" s="37">
        <f t="shared" si="60"/>
        <v>19097349.242132306</v>
      </c>
      <c r="GP41" s="132"/>
      <c r="GQ41" s="61">
        <v>235824419.93932256</v>
      </c>
      <c r="GR41" s="134"/>
      <c r="GS41" s="134">
        <f t="shared" si="61"/>
        <v>254921769.18145487</v>
      </c>
      <c r="GT41" s="191">
        <f t="shared" si="62"/>
        <v>393.3722955941974</v>
      </c>
      <c r="GV41" s="67">
        <f t="shared" si="63"/>
        <v>24286465.007460684</v>
      </c>
      <c r="GW41" s="34">
        <f t="shared" si="64"/>
        <v>0.10530246049901652</v>
      </c>
      <c r="GX41" s="61">
        <f t="shared" si="65"/>
        <v>37.476683621525588</v>
      </c>
      <c r="GZ41" s="50">
        <v>82888450.515189946</v>
      </c>
      <c r="HA41" s="51">
        <v>3807776.8663000008</v>
      </c>
      <c r="HB41" s="52">
        <f t="shared" si="66"/>
        <v>-79080673.648889944</v>
      </c>
      <c r="HD41" s="50">
        <f t="shared" si="67"/>
        <v>175841095.53256494</v>
      </c>
      <c r="HE41" s="52">
        <f t="shared" si="68"/>
        <v>14653424.627713745</v>
      </c>
      <c r="HF41" s="51"/>
      <c r="HG41" s="6">
        <v>91</v>
      </c>
      <c r="HH41" s="6" t="s">
        <v>26</v>
      </c>
      <c r="HI41" s="7">
        <v>648042</v>
      </c>
      <c r="HJ41" s="7">
        <v>-708320.7578676939</v>
      </c>
      <c r="HK41" s="7">
        <v>-373644673.95736372</v>
      </c>
      <c r="HL41" s="53">
        <v>17464969</v>
      </c>
      <c r="HN41" s="37">
        <f t="shared" si="69"/>
        <v>16756648.242132306</v>
      </c>
      <c r="HO41" s="132"/>
      <c r="HP41" s="61">
        <v>235824419.93932256</v>
      </c>
      <c r="HQ41" s="134"/>
      <c r="HR41" s="61">
        <f t="shared" si="70"/>
        <v>252581068.18145487</v>
      </c>
      <c r="HT41" s="67">
        <f t="shared" si="71"/>
        <v>21945764.007460684</v>
      </c>
      <c r="HU41" s="34">
        <f t="shared" si="72"/>
        <v>9.5153532916645411E-2</v>
      </c>
      <c r="HV41" s="61">
        <f t="shared" si="73"/>
        <v>33.864724828731291</v>
      </c>
      <c r="HX41" s="50">
        <v>83134671.583000004</v>
      </c>
      <c r="HY41" s="51">
        <v>3819087.9100000015</v>
      </c>
      <c r="HZ41" s="52">
        <f t="shared" si="74"/>
        <v>-79315583.673000008</v>
      </c>
      <c r="IB41" s="70">
        <f t="shared" si="75"/>
        <v>173265484.50845486</v>
      </c>
      <c r="IC41" s="51"/>
      <c r="ID41" s="6">
        <v>91</v>
      </c>
      <c r="IE41" s="6" t="s">
        <v>26</v>
      </c>
      <c r="IF41" s="7">
        <v>648042</v>
      </c>
      <c r="IG41" s="7">
        <v>3053270.4287387729</v>
      </c>
      <c r="IH41" s="7">
        <v>-373637273.24075776</v>
      </c>
      <c r="II41" s="53">
        <v>17464969</v>
      </c>
      <c r="IK41" s="37">
        <f t="shared" si="76"/>
        <v>20518239.428738773</v>
      </c>
      <c r="IL41" s="132"/>
      <c r="IM41" s="61">
        <v>228158397.63802558</v>
      </c>
      <c r="IN41" s="134"/>
      <c r="IO41" s="61">
        <f t="shared" si="77"/>
        <v>248676637.06676435</v>
      </c>
      <c r="IQ41" s="67">
        <f t="shared" si="78"/>
        <v>18041332.892770171</v>
      </c>
      <c r="IR41" s="34">
        <f t="shared" si="79"/>
        <v>7.8224506683328768E-2</v>
      </c>
      <c r="IS41" s="61">
        <f t="shared" si="80"/>
        <v>27.839758677323648</v>
      </c>
      <c r="IU41" s="50">
        <v>83134671.583000004</v>
      </c>
      <c r="IV41" s="51">
        <v>3819087.9100000015</v>
      </c>
      <c r="IW41" s="52">
        <f t="shared" si="81"/>
        <v>-79315583.673000008</v>
      </c>
      <c r="IY41" s="70">
        <f t="shared" si="82"/>
        <v>169361053.39376435</v>
      </c>
      <c r="IZ41" s="51"/>
      <c r="JA41" s="6">
        <v>91</v>
      </c>
      <c r="JB41" s="6" t="s">
        <v>26</v>
      </c>
      <c r="JC41" s="7">
        <v>648042</v>
      </c>
      <c r="JD41" s="7">
        <v>234275.52244579792</v>
      </c>
      <c r="JE41" s="7">
        <v>-375620622.60469037</v>
      </c>
      <c r="JF41" s="53">
        <v>17464969</v>
      </c>
      <c r="JH41" s="37">
        <f t="shared" si="83"/>
        <v>17699244.522445798</v>
      </c>
      <c r="JI41" s="132"/>
      <c r="JJ41" s="61">
        <v>228158397.63802558</v>
      </c>
      <c r="JK41" s="134"/>
      <c r="JL41" s="61">
        <f t="shared" si="84"/>
        <v>245857642.16047138</v>
      </c>
      <c r="JN41" s="67">
        <f t="shared" si="85"/>
        <v>15222337.986477196</v>
      </c>
      <c r="JO41" s="34">
        <f t="shared" si="86"/>
        <v>6.6001768640733649E-2</v>
      </c>
      <c r="JP41" s="61">
        <f t="shared" si="87"/>
        <v>23.489739841672602</v>
      </c>
      <c r="JR41" s="50">
        <v>83134671.583000004</v>
      </c>
      <c r="JS41" s="51">
        <v>3819087.9100000015</v>
      </c>
      <c r="JT41" s="52">
        <f t="shared" si="88"/>
        <v>-79315583.673000008</v>
      </c>
      <c r="JV41" s="70">
        <f t="shared" si="89"/>
        <v>166542058.48747137</v>
      </c>
      <c r="JW41" s="51"/>
      <c r="JX41" s="6">
        <v>91</v>
      </c>
      <c r="JY41" s="6" t="s">
        <v>26</v>
      </c>
      <c r="JZ41" s="7">
        <v>648042</v>
      </c>
      <c r="KA41" s="7">
        <v>23897242.98336947</v>
      </c>
      <c r="KB41" s="7">
        <v>-375620622.60469037</v>
      </c>
      <c r="KC41" s="53">
        <v>17464969</v>
      </c>
      <c r="KE41" s="37">
        <f t="shared" si="90"/>
        <v>41362211.98336947</v>
      </c>
      <c r="KF41" s="132"/>
      <c r="KG41" s="61">
        <v>228158397.63802558</v>
      </c>
      <c r="KH41" s="134"/>
      <c r="KI41" s="61">
        <f t="shared" si="91"/>
        <v>269520609.62139505</v>
      </c>
      <c r="KK41" s="67">
        <f t="shared" si="92"/>
        <v>38885305.447400868</v>
      </c>
      <c r="KL41" s="34">
        <f t="shared" si="93"/>
        <v>0.16860083752860883</v>
      </c>
      <c r="KM41" s="61">
        <f t="shared" si="94"/>
        <v>60.004298251349248</v>
      </c>
      <c r="KO41" s="50">
        <v>83134671.583000004</v>
      </c>
      <c r="KP41" s="51">
        <v>3819087.9100000015</v>
      </c>
      <c r="KQ41" s="52">
        <f t="shared" si="95"/>
        <v>-79315583.673000008</v>
      </c>
      <c r="KS41" s="70">
        <f t="shared" si="96"/>
        <v>190205025.94839504</v>
      </c>
      <c r="KT41" s="51"/>
      <c r="KU41" s="6">
        <v>91</v>
      </c>
      <c r="KV41" s="6" t="s">
        <v>26</v>
      </c>
      <c r="KW41" s="7">
        <v>648042</v>
      </c>
      <c r="KX41" s="7">
        <v>25662678.34310478</v>
      </c>
      <c r="KY41" s="7">
        <v>-375940966.54524451</v>
      </c>
      <c r="KZ41" s="53">
        <v>17464969</v>
      </c>
      <c r="LB41" s="37">
        <f t="shared" si="97"/>
        <v>43127647.34310478</v>
      </c>
      <c r="LC41" s="132"/>
      <c r="LD41" s="61">
        <v>232220904.74843112</v>
      </c>
      <c r="LE41" s="134"/>
      <c r="LF41" s="61">
        <f t="shared" si="98"/>
        <v>275348552.09153593</v>
      </c>
      <c r="LH41" s="67">
        <f t="shared" si="99"/>
        <v>44713247.917541742</v>
      </c>
      <c r="LI41" s="34">
        <f t="shared" si="100"/>
        <v>0.19386991977520276</v>
      </c>
      <c r="LJ41" s="61">
        <f t="shared" si="101"/>
        <v>68.997453741488584</v>
      </c>
      <c r="LL41" s="50">
        <v>83134671.583000004</v>
      </c>
      <c r="LM41" s="51">
        <v>3819087.9100000015</v>
      </c>
      <c r="LN41" s="52">
        <f t="shared" si="102"/>
        <v>-79315583.673000008</v>
      </c>
      <c r="LP41" s="70">
        <f t="shared" si="103"/>
        <v>196032968.41853592</v>
      </c>
      <c r="LQ41" s="51"/>
      <c r="LR41" s="6">
        <v>91</v>
      </c>
      <c r="LS41" s="6" t="s">
        <v>26</v>
      </c>
      <c r="LT41" s="7">
        <v>648042</v>
      </c>
      <c r="LU41" s="7">
        <v>50997359.157815635</v>
      </c>
      <c r="LV41" s="7">
        <v>-375940966.54524451</v>
      </c>
      <c r="LW41" s="53">
        <v>17464969</v>
      </c>
      <c r="LY41" s="37">
        <v>68462328.157815635</v>
      </c>
      <c r="LZ41" s="132"/>
      <c r="MA41" s="61">
        <v>232220904.74843112</v>
      </c>
      <c r="MB41" s="134"/>
      <c r="MC41" s="61">
        <v>300683232.90624678</v>
      </c>
      <c r="ME41" s="67">
        <v>97850144.572252572</v>
      </c>
      <c r="MF41" s="34">
        <v>0.48241707196770611</v>
      </c>
      <c r="MG41" s="61">
        <v>150.99352290785561</v>
      </c>
      <c r="MI41" s="50">
        <v>83134671.583000004</v>
      </c>
      <c r="MJ41" s="51">
        <v>3819087.9100000015</v>
      </c>
      <c r="MK41" s="52">
        <v>-79315583.673000008</v>
      </c>
      <c r="MM41" s="70">
        <v>221367649.23324677</v>
      </c>
      <c r="MN41" s="51"/>
      <c r="MO41" s="6">
        <v>91</v>
      </c>
      <c r="MP41" s="6" t="s">
        <v>26</v>
      </c>
      <c r="MQ41" s="7">
        <v>648042</v>
      </c>
      <c r="MR41" s="7">
        <v>49103939.431847513</v>
      </c>
      <c r="MS41" s="7">
        <v>-377631268.37229681</v>
      </c>
      <c r="MT41" s="53">
        <v>17464969</v>
      </c>
      <c r="MV41" s="37">
        <v>66568908.431847513</v>
      </c>
      <c r="MW41" s="132"/>
      <c r="MX41" s="134">
        <v>232220904.74843112</v>
      </c>
      <c r="MZ41" s="67">
        <v>95956724.846284449</v>
      </c>
      <c r="NA41" s="34">
        <v>0.47308220583950156</v>
      </c>
      <c r="NB41" s="61">
        <v>148.07176825928636</v>
      </c>
      <c r="ND41" s="6">
        <v>91</v>
      </c>
      <c r="NE41" s="6" t="s">
        <v>26</v>
      </c>
      <c r="NF41" s="7">
        <v>648042</v>
      </c>
      <c r="NG41" s="7">
        <v>265668044.6104992</v>
      </c>
      <c r="NH41" s="7">
        <v>-377311151.71383494</v>
      </c>
      <c r="NI41" s="53">
        <v>17464969</v>
      </c>
      <c r="NK41" s="37">
        <f t="shared" si="104"/>
        <v>283133013.6104992</v>
      </c>
      <c r="NM41" s="67">
        <f t="shared" si="105"/>
        <v>52497709.43650502</v>
      </c>
      <c r="NN41" s="34">
        <f t="shared" si="106"/>
        <v>0.22762217443041627</v>
      </c>
      <c r="NO41" s="61">
        <f t="shared" si="107"/>
        <v>81.009733067463245</v>
      </c>
      <c r="NQ41" s="50">
        <v>77274352.108712032</v>
      </c>
      <c r="NR41" s="51">
        <v>4112103.9150999989</v>
      </c>
      <c r="NS41" s="52">
        <f t="shared" si="108"/>
        <v>-73162248.193612039</v>
      </c>
      <c r="NU41" s="70">
        <f t="shared" si="109"/>
        <v>209970765.41688716</v>
      </c>
      <c r="NV41" s="51"/>
      <c r="NW41" s="125">
        <v>1</v>
      </c>
      <c r="NX41" s="51"/>
      <c r="NY41" s="106" t="s">
        <v>26</v>
      </c>
      <c r="NZ41" s="88">
        <v>643272</v>
      </c>
      <c r="OA41" s="88">
        <v>213170335.17399418</v>
      </c>
      <c r="OB41" s="88">
        <v>-340603759.24172866</v>
      </c>
      <c r="OC41" s="88">
        <v>17464969</v>
      </c>
      <c r="OE41" s="97">
        <f t="shared" si="110"/>
        <v>230635304.17399418</v>
      </c>
      <c r="OG41" s="88">
        <v>-73162248.193612039</v>
      </c>
      <c r="OI41" s="97">
        <f t="shared" si="111"/>
        <v>157473055.98038214</v>
      </c>
      <c r="OK41" s="110">
        <v>91</v>
      </c>
      <c r="OL41" s="53"/>
    </row>
    <row r="42" spans="1:402" x14ac:dyDescent="0.25">
      <c r="A42" s="12">
        <v>92</v>
      </c>
      <c r="B42" s="12" t="s">
        <v>27</v>
      </c>
      <c r="C42" s="352">
        <v>228166</v>
      </c>
      <c r="D42" s="352">
        <v>189843483.08494464</v>
      </c>
      <c r="E42" s="352">
        <v>-38593638.967542328</v>
      </c>
      <c r="F42" s="353">
        <v>21679422</v>
      </c>
      <c r="H42" s="354">
        <f t="shared" si="112"/>
        <v>211522905.08494464</v>
      </c>
      <c r="I42" s="355"/>
      <c r="J42" s="315">
        <v>76401573.886644065</v>
      </c>
      <c r="K42" s="355"/>
      <c r="L42" s="315">
        <v>5113193.6570157958</v>
      </c>
      <c r="M42" s="356"/>
      <c r="N42" s="356">
        <f t="shared" si="113"/>
        <v>293037672.62860453</v>
      </c>
      <c r="O42" s="357">
        <f t="shared" si="11"/>
        <v>1284.3178765837351</v>
      </c>
      <c r="Q42" s="67">
        <f t="shared" si="114"/>
        <v>293037580.62860453</v>
      </c>
      <c r="R42" s="34">
        <f t="shared" si="115"/>
        <v>0.60647604696158108</v>
      </c>
      <c r="S42" s="61">
        <f t="shared" si="12"/>
        <v>1284.3174733685323</v>
      </c>
      <c r="U42" s="50"/>
      <c r="V42" s="51"/>
      <c r="W42" s="52">
        <v>-5725563.4165379955</v>
      </c>
      <c r="Y42" s="50">
        <f t="shared" si="116"/>
        <v>287312109.21206653</v>
      </c>
      <c r="Z42" s="52">
        <f t="shared" si="13"/>
        <v>23942675.767672211</v>
      </c>
      <c r="AA42" s="51"/>
      <c r="AB42" s="6">
        <v>92</v>
      </c>
      <c r="AC42" s="6" t="s">
        <v>27</v>
      </c>
      <c r="AD42" s="7">
        <v>228166</v>
      </c>
      <c r="AE42" s="304">
        <v>189843483.08494464</v>
      </c>
      <c r="AF42" s="7">
        <v>-38593638.967542328</v>
      </c>
      <c r="AG42" s="53">
        <v>20352169</v>
      </c>
      <c r="AI42" s="37">
        <f t="shared" si="117"/>
        <v>210195652.08494464</v>
      </c>
      <c r="AJ42" s="132"/>
      <c r="AK42" s="61">
        <v>76401573.886644065</v>
      </c>
      <c r="AL42" s="132"/>
      <c r="AM42" s="312">
        <v>5080301.3227898059</v>
      </c>
      <c r="AN42" s="134"/>
      <c r="AO42" s="134">
        <f t="shared" si="118"/>
        <v>291677527.29437852</v>
      </c>
      <c r="AP42" s="191">
        <f t="shared" si="14"/>
        <v>1278.3566670510879</v>
      </c>
      <c r="AR42" s="67">
        <f t="shared" si="119"/>
        <v>109267349.94822818</v>
      </c>
      <c r="AS42" s="34">
        <f t="shared" si="15"/>
        <v>0.59902003023042505</v>
      </c>
      <c r="AT42" s="61">
        <f t="shared" si="16"/>
        <v>478.89409442348193</v>
      </c>
      <c r="AV42" s="50"/>
      <c r="AW42" s="51"/>
      <c r="AX42" s="52">
        <v>-5725563.4165379955</v>
      </c>
      <c r="AZ42" s="50">
        <f t="shared" si="17"/>
        <v>285951963.87784052</v>
      </c>
      <c r="BA42" s="52">
        <f t="shared" si="18"/>
        <v>23829330.323153377</v>
      </c>
      <c r="BB42" s="51"/>
      <c r="BC42" s="6">
        <v>92</v>
      </c>
      <c r="BD42" s="6" t="s">
        <v>27</v>
      </c>
      <c r="BE42" s="7">
        <v>228166</v>
      </c>
      <c r="BF42" s="304">
        <v>170814356.59630713</v>
      </c>
      <c r="BG42" s="7">
        <v>-38593638.967542328</v>
      </c>
      <c r="BH42" s="53">
        <v>20352169</v>
      </c>
      <c r="BJ42" s="37">
        <f t="shared" si="19"/>
        <v>191166525.59630713</v>
      </c>
      <c r="BK42" s="132"/>
      <c r="BL42" s="61">
        <v>76401573.886644065</v>
      </c>
      <c r="BM42" s="132"/>
      <c r="BN42" s="312">
        <v>5080301.3227898059</v>
      </c>
      <c r="BO42" s="134"/>
      <c r="BP42" s="134">
        <f t="shared" si="20"/>
        <v>272648400.80574101</v>
      </c>
      <c r="BQ42" s="191">
        <f t="shared" si="21"/>
        <v>1194.9563072751462</v>
      </c>
      <c r="BS42" s="67">
        <f t="shared" si="22"/>
        <v>90238223.459590673</v>
      </c>
      <c r="BT42" s="34">
        <f t="shared" si="23"/>
        <v>0.49469949962468529</v>
      </c>
      <c r="BU42" s="61">
        <f t="shared" si="24"/>
        <v>395.49373464754029</v>
      </c>
      <c r="BW42" s="50"/>
      <c r="BX42" s="51"/>
      <c r="BY42" s="52">
        <v>-5725563.4165379955</v>
      </c>
      <c r="CA42" s="50">
        <f t="shared" si="25"/>
        <v>266922837.38920301</v>
      </c>
      <c r="CB42" s="52">
        <f t="shared" si="26"/>
        <v>22243569.782433584</v>
      </c>
      <c r="CC42" s="51"/>
      <c r="CD42" s="6">
        <v>92</v>
      </c>
      <c r="CE42" s="6" t="s">
        <v>27</v>
      </c>
      <c r="CF42" s="7">
        <v>228166</v>
      </c>
      <c r="CG42" s="7">
        <v>156929810.87425193</v>
      </c>
      <c r="CH42" s="7">
        <v>-38593638.967542328</v>
      </c>
      <c r="CI42" s="53">
        <v>20352169</v>
      </c>
      <c r="CK42" s="37">
        <f t="shared" si="27"/>
        <v>177281979.87425193</v>
      </c>
      <c r="CL42" s="132"/>
      <c r="CM42" s="61">
        <v>76401573.886644065</v>
      </c>
      <c r="CN42" s="132"/>
      <c r="CO42" s="61">
        <v>5258557.51</v>
      </c>
      <c r="CP42" s="134"/>
      <c r="CQ42" s="134">
        <f t="shared" si="28"/>
        <v>258942111.27089599</v>
      </c>
      <c r="CR42" s="191">
        <f t="shared" si="29"/>
        <v>1134.8847386152888</v>
      </c>
      <c r="CT42" s="67">
        <f t="shared" si="30"/>
        <v>76531933.924745649</v>
      </c>
      <c r="CU42" s="34">
        <f t="shared" si="31"/>
        <v>0.41955956097512564</v>
      </c>
      <c r="CV42" s="61">
        <f t="shared" si="32"/>
        <v>335.42216598768289</v>
      </c>
      <c r="CX42" s="50"/>
      <c r="CY42" s="51"/>
      <c r="CZ42" s="52">
        <v>-5725563.4165379955</v>
      </c>
      <c r="DB42" s="50">
        <f t="shared" si="33"/>
        <v>253216547.85435799</v>
      </c>
      <c r="DC42" s="52">
        <f t="shared" si="34"/>
        <v>21101378.987863164</v>
      </c>
      <c r="DD42" s="51"/>
      <c r="DE42" s="6">
        <v>92</v>
      </c>
      <c r="DF42" s="6" t="s">
        <v>27</v>
      </c>
      <c r="DG42" s="7">
        <v>228166</v>
      </c>
      <c r="DH42" s="7">
        <v>153678810.50758529</v>
      </c>
      <c r="DI42" s="7">
        <v>-38593638.967542328</v>
      </c>
      <c r="DJ42" s="53">
        <v>17978651</v>
      </c>
      <c r="DL42" s="275">
        <f t="shared" si="35"/>
        <v>171657461.50758529</v>
      </c>
      <c r="DM42" s="276"/>
      <c r="DN42" s="194">
        <v>76401573.886644065</v>
      </c>
      <c r="DO42" s="276"/>
      <c r="DP42" s="194">
        <v>24376533.554887779</v>
      </c>
      <c r="DQ42" s="53"/>
      <c r="DR42" s="53">
        <f t="shared" si="36"/>
        <v>272435568.94911712</v>
      </c>
      <c r="DS42" s="277">
        <f t="shared" si="37"/>
        <v>1194.0235133592082</v>
      </c>
      <c r="DU42" s="274">
        <f t="shared" si="38"/>
        <v>47609458.84728092</v>
      </c>
      <c r="DV42" s="34">
        <f t="shared" si="39"/>
        <v>0.26100220689405351</v>
      </c>
      <c r="DW42" s="194">
        <f t="shared" si="40"/>
        <v>208.66149578500267</v>
      </c>
      <c r="DY42" s="50">
        <v>9180110.0671379957</v>
      </c>
      <c r="DZ42" s="278">
        <v>3454546.6506000003</v>
      </c>
      <c r="EA42" s="52">
        <v>-5725563.4165379955</v>
      </c>
      <c r="EC42" s="50">
        <f t="shared" si="41"/>
        <v>266710005.53257912</v>
      </c>
      <c r="ED42" s="52">
        <f t="shared" si="42"/>
        <v>22225833.794381592</v>
      </c>
      <c r="EE42" s="278"/>
      <c r="EF42" s="6">
        <v>92</v>
      </c>
      <c r="EG42" s="6" t="s">
        <v>27</v>
      </c>
      <c r="EH42" s="7">
        <v>228166</v>
      </c>
      <c r="EI42" s="7">
        <v>153902413.18758523</v>
      </c>
      <c r="EJ42" s="7">
        <v>-38593638.967542328</v>
      </c>
      <c r="EK42" s="53">
        <v>17978651</v>
      </c>
      <c r="EM42" s="37">
        <f t="shared" si="43"/>
        <v>171881064.18758523</v>
      </c>
      <c r="EN42" s="132"/>
      <c r="EO42" s="61">
        <v>76401573.886644065</v>
      </c>
      <c r="EP42" s="132"/>
      <c r="EQ42" s="61">
        <v>24376533.554887779</v>
      </c>
      <c r="ER42" s="134"/>
      <c r="ES42" s="134">
        <f t="shared" si="44"/>
        <v>272659171.62911707</v>
      </c>
      <c r="ET42" s="191">
        <f t="shared" si="45"/>
        <v>1195.003513359208</v>
      </c>
      <c r="EV42" s="67">
        <f t="shared" si="46"/>
        <v>90248994.282966733</v>
      </c>
      <c r="EW42" s="34">
        <f t="shared" si="47"/>
        <v>0.49475854689678794</v>
      </c>
      <c r="EX42" s="61">
        <f t="shared" si="48"/>
        <v>395.54094073160212</v>
      </c>
      <c r="EZ42" s="50">
        <v>9180110.0671379957</v>
      </c>
      <c r="FA42" s="51">
        <v>3454546.6506000003</v>
      </c>
      <c r="FB42" s="52">
        <v>-5725563.4165379955</v>
      </c>
      <c r="FD42" s="50">
        <f t="shared" si="49"/>
        <v>266933608.21257907</v>
      </c>
      <c r="FE42" s="52">
        <f t="shared" si="50"/>
        <v>22244467.351048257</v>
      </c>
      <c r="FF42" s="51"/>
      <c r="FG42" s="6">
        <v>92</v>
      </c>
      <c r="FH42" s="6" t="s">
        <v>27</v>
      </c>
      <c r="FI42" s="7">
        <v>228166</v>
      </c>
      <c r="FJ42" s="7">
        <v>121128677.97096187</v>
      </c>
      <c r="FK42" s="7">
        <v>-38593638.967542328</v>
      </c>
      <c r="FL42" s="53">
        <v>17978651</v>
      </c>
      <c r="FN42" s="37">
        <f t="shared" si="51"/>
        <v>139107328.97096187</v>
      </c>
      <c r="FO42" s="132"/>
      <c r="FP42" s="61">
        <v>76401573.886644065</v>
      </c>
      <c r="FQ42" s="132"/>
      <c r="FR42" s="61">
        <v>24376533.554887779</v>
      </c>
      <c r="FS42" s="134"/>
      <c r="FT42" s="134">
        <f t="shared" si="52"/>
        <v>239885436.41249371</v>
      </c>
      <c r="FU42" s="191">
        <f t="shared" si="53"/>
        <v>1051.3636405621071</v>
      </c>
      <c r="FW42" s="67">
        <f t="shared" si="54"/>
        <v>57475259.066343367</v>
      </c>
      <c r="FX42" s="34">
        <f t="shared" si="55"/>
        <v>0.3150880060670932</v>
      </c>
      <c r="FY42" s="61">
        <f t="shared" si="56"/>
        <v>251.90106793450104</v>
      </c>
      <c r="GA42" s="50">
        <v>9180110.0671379957</v>
      </c>
      <c r="GB42" s="51">
        <v>3454546.6506000003</v>
      </c>
      <c r="GC42" s="52">
        <f t="shared" si="57"/>
        <v>-5725563.4165379955</v>
      </c>
      <c r="GE42" s="50">
        <f t="shared" si="58"/>
        <v>234159872.99595571</v>
      </c>
      <c r="GF42" s="52">
        <f t="shared" si="59"/>
        <v>19513322.749662977</v>
      </c>
      <c r="GG42" s="51"/>
      <c r="GH42" s="6">
        <v>92</v>
      </c>
      <c r="GI42" s="6" t="s">
        <v>27</v>
      </c>
      <c r="GJ42" s="7">
        <v>228166</v>
      </c>
      <c r="GK42" s="7">
        <v>121128677.97096187</v>
      </c>
      <c r="GL42" s="7">
        <v>-38593638.967542328</v>
      </c>
      <c r="GM42" s="53">
        <v>17978651</v>
      </c>
      <c r="GO42" s="37">
        <f t="shared" si="60"/>
        <v>139107328.97096187</v>
      </c>
      <c r="GP42" s="132"/>
      <c r="GQ42" s="61">
        <v>76401573.886644065</v>
      </c>
      <c r="GR42" s="134"/>
      <c r="GS42" s="134">
        <f t="shared" si="61"/>
        <v>215508902.85760593</v>
      </c>
      <c r="GT42" s="191">
        <f t="shared" si="62"/>
        <v>944.52680442136841</v>
      </c>
      <c r="GV42" s="67">
        <f t="shared" si="63"/>
        <v>33098725.511455595</v>
      </c>
      <c r="GW42" s="34">
        <f t="shared" si="64"/>
        <v>0.1814521864569314</v>
      </c>
      <c r="GX42" s="61">
        <f t="shared" si="65"/>
        <v>145.06423179376242</v>
      </c>
      <c r="GZ42" s="50">
        <v>9180110.0671379957</v>
      </c>
      <c r="HA42" s="51">
        <v>3454546.6506000003</v>
      </c>
      <c r="HB42" s="52">
        <f t="shared" si="66"/>
        <v>-5725563.4165379955</v>
      </c>
      <c r="HD42" s="50">
        <f t="shared" si="67"/>
        <v>209783339.44106793</v>
      </c>
      <c r="HE42" s="52">
        <f t="shared" si="68"/>
        <v>17481944.953422327</v>
      </c>
      <c r="HF42" s="51"/>
      <c r="HG42" s="6">
        <v>92</v>
      </c>
      <c r="HH42" s="6" t="s">
        <v>27</v>
      </c>
      <c r="HI42" s="7">
        <v>228166</v>
      </c>
      <c r="HJ42" s="7">
        <v>121128677.97096187</v>
      </c>
      <c r="HK42" s="7">
        <v>-38593638.96754232</v>
      </c>
      <c r="HL42" s="53">
        <v>15613972</v>
      </c>
      <c r="HN42" s="37">
        <f t="shared" si="69"/>
        <v>136742649.97096187</v>
      </c>
      <c r="HO42" s="132"/>
      <c r="HP42" s="61">
        <v>76401573.886644065</v>
      </c>
      <c r="HQ42" s="134"/>
      <c r="HR42" s="61">
        <f t="shared" si="70"/>
        <v>213144223.85760593</v>
      </c>
      <c r="HT42" s="67">
        <f t="shared" si="71"/>
        <v>30734046.511455595</v>
      </c>
      <c r="HU42" s="34">
        <f t="shared" si="72"/>
        <v>0.16848866087736536</v>
      </c>
      <c r="HV42" s="61">
        <f t="shared" si="73"/>
        <v>134.70037828359875</v>
      </c>
      <c r="HX42" s="50">
        <v>9207379.6866000034</v>
      </c>
      <c r="HY42" s="51">
        <v>3464808.42</v>
      </c>
      <c r="HZ42" s="52">
        <f t="shared" si="74"/>
        <v>-5742571.2666000035</v>
      </c>
      <c r="IB42" s="70">
        <f t="shared" si="75"/>
        <v>207401652.59100592</v>
      </c>
      <c r="IC42" s="51"/>
      <c r="ID42" s="6">
        <v>92</v>
      </c>
      <c r="IE42" s="6" t="s">
        <v>27</v>
      </c>
      <c r="IF42" s="7">
        <v>228166</v>
      </c>
      <c r="IG42" s="7">
        <v>121207545.79069401</v>
      </c>
      <c r="IH42" s="7">
        <v>-38591151.963657096</v>
      </c>
      <c r="II42" s="53">
        <v>15613972</v>
      </c>
      <c r="IK42" s="37">
        <f t="shared" si="76"/>
        <v>136821517.790694</v>
      </c>
      <c r="IL42" s="132"/>
      <c r="IM42" s="61">
        <v>75115003.008548155</v>
      </c>
      <c r="IN42" s="134"/>
      <c r="IO42" s="61">
        <f t="shared" si="77"/>
        <v>211936520.79924214</v>
      </c>
      <c r="IQ42" s="67">
        <f t="shared" si="78"/>
        <v>29526343.4530918</v>
      </c>
      <c r="IR42" s="34">
        <f t="shared" si="79"/>
        <v>0.16186785124966568</v>
      </c>
      <c r="IS42" s="61">
        <f t="shared" si="80"/>
        <v>129.40728878576036</v>
      </c>
      <c r="IU42" s="50">
        <v>9207379.6866000034</v>
      </c>
      <c r="IV42" s="51">
        <v>3464808.42</v>
      </c>
      <c r="IW42" s="52">
        <f t="shared" si="81"/>
        <v>-5742571.2666000035</v>
      </c>
      <c r="IY42" s="70">
        <f t="shared" si="82"/>
        <v>206193949.53264213</v>
      </c>
      <c r="IZ42" s="51"/>
      <c r="JA42" s="6">
        <v>92</v>
      </c>
      <c r="JB42" s="6" t="s">
        <v>27</v>
      </c>
      <c r="JC42" s="7">
        <v>228166</v>
      </c>
      <c r="JD42" s="7">
        <v>121013544.06952292</v>
      </c>
      <c r="JE42" s="7">
        <v>-38479490.227603547</v>
      </c>
      <c r="JF42" s="53">
        <v>15613972</v>
      </c>
      <c r="JH42" s="37">
        <f t="shared" si="83"/>
        <v>136627516.06952292</v>
      </c>
      <c r="JI42" s="132"/>
      <c r="JJ42" s="61">
        <v>75115003.008548155</v>
      </c>
      <c r="JK42" s="134"/>
      <c r="JL42" s="61">
        <f t="shared" si="84"/>
        <v>211742519.07807106</v>
      </c>
      <c r="JN42" s="67">
        <f t="shared" si="85"/>
        <v>29332341.731920719</v>
      </c>
      <c r="JO42" s="34">
        <f t="shared" si="86"/>
        <v>0.16080430466474607</v>
      </c>
      <c r="JP42" s="61">
        <f t="shared" si="87"/>
        <v>128.55702309687123</v>
      </c>
      <c r="JR42" s="50">
        <v>9207379.6866000034</v>
      </c>
      <c r="JS42" s="51">
        <v>3464808.42</v>
      </c>
      <c r="JT42" s="52">
        <f t="shared" si="88"/>
        <v>-5742571.2666000035</v>
      </c>
      <c r="JV42" s="70">
        <f t="shared" si="89"/>
        <v>205999947.81147105</v>
      </c>
      <c r="JW42" s="51"/>
      <c r="JX42" s="6">
        <v>92</v>
      </c>
      <c r="JY42" s="6" t="s">
        <v>27</v>
      </c>
      <c r="JZ42" s="7">
        <v>228166</v>
      </c>
      <c r="KA42" s="7">
        <v>122830066.92148668</v>
      </c>
      <c r="KB42" s="7">
        <v>-38479490.227603547</v>
      </c>
      <c r="KC42" s="53">
        <v>15613972</v>
      </c>
      <c r="KE42" s="37">
        <f t="shared" si="90"/>
        <v>138444038.92148668</v>
      </c>
      <c r="KF42" s="132"/>
      <c r="KG42" s="61">
        <v>75115003.008548155</v>
      </c>
      <c r="KH42" s="134"/>
      <c r="KI42" s="61">
        <f t="shared" si="91"/>
        <v>213559041.93003482</v>
      </c>
      <c r="KK42" s="67">
        <f t="shared" si="92"/>
        <v>31148864.583884478</v>
      </c>
      <c r="KL42" s="34">
        <f t="shared" si="93"/>
        <v>0.17076275587833509</v>
      </c>
      <c r="KM42" s="61">
        <f t="shared" si="94"/>
        <v>136.51843212347359</v>
      </c>
      <c r="KO42" s="50">
        <v>9207379.6866000034</v>
      </c>
      <c r="KP42" s="51">
        <v>3464808.42</v>
      </c>
      <c r="KQ42" s="52">
        <f t="shared" si="95"/>
        <v>-5742571.2666000035</v>
      </c>
      <c r="KS42" s="70">
        <f t="shared" si="96"/>
        <v>207816470.6634348</v>
      </c>
      <c r="KT42" s="51"/>
      <c r="KU42" s="6">
        <v>92</v>
      </c>
      <c r="KV42" s="6" t="s">
        <v>27</v>
      </c>
      <c r="KW42" s="7">
        <v>228166</v>
      </c>
      <c r="KX42" s="7">
        <v>123535731.41318557</v>
      </c>
      <c r="KY42" s="7">
        <v>-38467506.017933093</v>
      </c>
      <c r="KZ42" s="53">
        <v>15613972</v>
      </c>
      <c r="LB42" s="37">
        <f t="shared" si="97"/>
        <v>139149703.41318557</v>
      </c>
      <c r="LC42" s="132"/>
      <c r="LD42" s="61">
        <v>76527264.83837238</v>
      </c>
      <c r="LE42" s="134"/>
      <c r="LF42" s="61">
        <f t="shared" si="98"/>
        <v>215676968.25155795</v>
      </c>
      <c r="LH42" s="67">
        <f t="shared" si="99"/>
        <v>33266790.905407608</v>
      </c>
      <c r="LI42" s="34">
        <f t="shared" si="100"/>
        <v>0.1823735461990092</v>
      </c>
      <c r="LJ42" s="61">
        <f t="shared" si="101"/>
        <v>145.80082442347944</v>
      </c>
      <c r="LL42" s="50">
        <v>9207379.6866000034</v>
      </c>
      <c r="LM42" s="51">
        <v>3464808.42</v>
      </c>
      <c r="LN42" s="52">
        <f t="shared" si="102"/>
        <v>-5742571.2666000035</v>
      </c>
      <c r="LP42" s="70">
        <f t="shared" si="103"/>
        <v>209934396.98495793</v>
      </c>
      <c r="LQ42" s="51"/>
      <c r="LR42" s="6">
        <v>92</v>
      </c>
      <c r="LS42" s="6" t="s">
        <v>27</v>
      </c>
      <c r="LT42" s="7">
        <v>228166</v>
      </c>
      <c r="LU42" s="7">
        <v>132684873.26346382</v>
      </c>
      <c r="LV42" s="7">
        <v>-38467506.017933093</v>
      </c>
      <c r="LW42" s="53">
        <v>15613972</v>
      </c>
      <c r="LY42" s="37">
        <v>148298845.26346382</v>
      </c>
      <c r="LZ42" s="132"/>
      <c r="MA42" s="61">
        <v>76527264.83837238</v>
      </c>
      <c r="MB42" s="134"/>
      <c r="MC42" s="61">
        <v>224826110.1018362</v>
      </c>
      <c r="ME42" s="67">
        <v>52055159.695685863</v>
      </c>
      <c r="MF42" s="34">
        <v>0.3012957882868299</v>
      </c>
      <c r="MG42" s="61">
        <v>228.14599763192527</v>
      </c>
      <c r="MI42" s="50">
        <v>9207379.6866000034</v>
      </c>
      <c r="MJ42" s="51">
        <v>3464808.42</v>
      </c>
      <c r="MK42" s="52">
        <v>-5742571.2666000035</v>
      </c>
      <c r="MM42" s="70">
        <v>219083538.83523619</v>
      </c>
      <c r="MN42" s="51"/>
      <c r="MO42" s="6">
        <v>92</v>
      </c>
      <c r="MP42" s="6" t="s">
        <v>27</v>
      </c>
      <c r="MQ42" s="7">
        <v>228166</v>
      </c>
      <c r="MR42" s="7">
        <v>132522100.92948292</v>
      </c>
      <c r="MS42" s="7">
        <v>-38558954.449309066</v>
      </c>
      <c r="MT42" s="53">
        <v>15613972</v>
      </c>
      <c r="MV42" s="37">
        <v>148136072.92948294</v>
      </c>
      <c r="MW42" s="132"/>
      <c r="MX42" s="134">
        <v>76527264.83837238</v>
      </c>
      <c r="MZ42" s="67">
        <v>51892387.361704975</v>
      </c>
      <c r="NA42" s="34">
        <v>0.30035366037934175</v>
      </c>
      <c r="NB42" s="61">
        <v>227.43260328754053</v>
      </c>
      <c r="ND42" s="6">
        <v>92</v>
      </c>
      <c r="NE42" s="6" t="s">
        <v>27</v>
      </c>
      <c r="NF42" s="7">
        <v>228166</v>
      </c>
      <c r="NG42" s="7">
        <v>204671688.58488607</v>
      </c>
      <c r="NH42" s="7">
        <v>-38043725.854430325</v>
      </c>
      <c r="NI42" s="53">
        <v>15613972</v>
      </c>
      <c r="NK42" s="37">
        <f t="shared" si="104"/>
        <v>220285660.58488607</v>
      </c>
      <c r="NM42" s="67">
        <f t="shared" si="105"/>
        <v>37875483.238735735</v>
      </c>
      <c r="NN42" s="34">
        <f t="shared" si="106"/>
        <v>0.20763909004299358</v>
      </c>
      <c r="NO42" s="61">
        <f t="shared" si="107"/>
        <v>165.99968110382676</v>
      </c>
      <c r="NQ42" s="50">
        <v>9063940.8591299914</v>
      </c>
      <c r="NR42" s="51">
        <v>2808372.335</v>
      </c>
      <c r="NS42" s="52">
        <f t="shared" si="108"/>
        <v>-6255568.5241299914</v>
      </c>
      <c r="NU42" s="70">
        <f t="shared" si="109"/>
        <v>214030092.06075609</v>
      </c>
      <c r="NV42" s="51"/>
      <c r="NW42" s="125">
        <v>1</v>
      </c>
      <c r="NX42" s="51"/>
      <c r="NY42" s="106" t="s">
        <v>27</v>
      </c>
      <c r="NZ42" s="88">
        <v>223027</v>
      </c>
      <c r="OA42" s="88">
        <v>166796205.34615034</v>
      </c>
      <c r="OB42" s="88">
        <v>-40394621.151077501</v>
      </c>
      <c r="OC42" s="88">
        <v>15613972</v>
      </c>
      <c r="OE42" s="97">
        <f t="shared" si="110"/>
        <v>182410177.34615034</v>
      </c>
      <c r="OG42" s="88">
        <v>-6255568.5241299914</v>
      </c>
      <c r="OI42" s="97">
        <f t="shared" si="111"/>
        <v>176154608.82202035</v>
      </c>
      <c r="OK42" s="110">
        <v>92</v>
      </c>
      <c r="OL42" s="53"/>
    </row>
    <row r="43" spans="1:402" x14ac:dyDescent="0.25">
      <c r="A43" s="12">
        <v>97</v>
      </c>
      <c r="B43" s="12" t="s">
        <v>28</v>
      </c>
      <c r="C43" s="352">
        <v>2152</v>
      </c>
      <c r="D43" s="352">
        <v>6662686.1387039311</v>
      </c>
      <c r="E43" s="352">
        <v>1618387.6908562146</v>
      </c>
      <c r="F43" s="353">
        <v>-545249</v>
      </c>
      <c r="H43" s="354">
        <f t="shared" si="112"/>
        <v>6117437.1387039311</v>
      </c>
      <c r="I43" s="355"/>
      <c r="J43" s="315">
        <v>1288903.6659107916</v>
      </c>
      <c r="K43" s="355"/>
      <c r="L43" s="315">
        <v>37590.233288100695</v>
      </c>
      <c r="M43" s="356"/>
      <c r="N43" s="356">
        <f t="shared" si="113"/>
        <v>7443931.0379028236</v>
      </c>
      <c r="O43" s="357">
        <f t="shared" si="11"/>
        <v>3459.07576110726</v>
      </c>
      <c r="Q43" s="67">
        <f t="shared" si="114"/>
        <v>7443834.0379028236</v>
      </c>
      <c r="R43" s="34">
        <f t="shared" si="115"/>
        <v>8.4187412108112758E-2</v>
      </c>
      <c r="S43" s="61">
        <f t="shared" si="12"/>
        <v>3459.0306867578179</v>
      </c>
      <c r="U43" s="50"/>
      <c r="V43" s="51"/>
      <c r="W43" s="52">
        <v>9257.2552199999918</v>
      </c>
      <c r="Y43" s="50">
        <f t="shared" si="116"/>
        <v>7453188.2931228234</v>
      </c>
      <c r="Z43" s="52">
        <f t="shared" si="13"/>
        <v>621099.02442690195</v>
      </c>
      <c r="AA43" s="51"/>
      <c r="AB43" s="6">
        <v>97</v>
      </c>
      <c r="AC43" s="6" t="s">
        <v>28</v>
      </c>
      <c r="AD43" s="7">
        <v>2152</v>
      </c>
      <c r="AE43" s="304">
        <v>6662686.1387039311</v>
      </c>
      <c r="AF43" s="7">
        <v>1618387.6908562146</v>
      </c>
      <c r="AG43" s="53">
        <v>-545571</v>
      </c>
      <c r="AI43" s="37">
        <f t="shared" si="117"/>
        <v>6117115.1387039311</v>
      </c>
      <c r="AJ43" s="132"/>
      <c r="AK43" s="61">
        <v>1288903.6659107916</v>
      </c>
      <c r="AL43" s="132"/>
      <c r="AM43" s="312">
        <v>42319.872199803409</v>
      </c>
      <c r="AN43" s="134"/>
      <c r="AO43" s="134">
        <f t="shared" si="118"/>
        <v>7448338.6768145263</v>
      </c>
      <c r="AP43" s="191">
        <f t="shared" si="14"/>
        <v>3461.123920452847</v>
      </c>
      <c r="AR43" s="67">
        <f t="shared" si="119"/>
        <v>582520.13403242175</v>
      </c>
      <c r="AS43" s="34">
        <f t="shared" si="15"/>
        <v>8.4843508520162286E-2</v>
      </c>
      <c r="AT43" s="61">
        <f t="shared" si="16"/>
        <v>270.68779462473128</v>
      </c>
      <c r="AV43" s="50"/>
      <c r="AW43" s="51"/>
      <c r="AX43" s="52">
        <v>9257.2552199999918</v>
      </c>
      <c r="AZ43" s="50">
        <f t="shared" si="17"/>
        <v>7457595.932034526</v>
      </c>
      <c r="BA43" s="52">
        <f t="shared" si="18"/>
        <v>621466.3276695438</v>
      </c>
      <c r="BB43" s="51"/>
      <c r="BC43" s="6">
        <v>97</v>
      </c>
      <c r="BD43" s="6" t="s">
        <v>28</v>
      </c>
      <c r="BE43" s="7">
        <v>2152</v>
      </c>
      <c r="BF43" s="304">
        <v>6584333.1059331344</v>
      </c>
      <c r="BG43" s="7">
        <v>1618387.6908562146</v>
      </c>
      <c r="BH43" s="53">
        <v>-545571</v>
      </c>
      <c r="BJ43" s="37">
        <f t="shared" si="19"/>
        <v>6038762.1059331344</v>
      </c>
      <c r="BK43" s="132"/>
      <c r="BL43" s="61">
        <v>1288903.6659107916</v>
      </c>
      <c r="BM43" s="132"/>
      <c r="BN43" s="312">
        <v>42319.872199803409</v>
      </c>
      <c r="BO43" s="134"/>
      <c r="BP43" s="134">
        <f t="shared" si="20"/>
        <v>7369985.6440437296</v>
      </c>
      <c r="BQ43" s="191">
        <f t="shared" si="21"/>
        <v>3424.7145186076809</v>
      </c>
      <c r="BS43" s="67">
        <f t="shared" si="22"/>
        <v>504167.10126162507</v>
      </c>
      <c r="BT43" s="34">
        <f t="shared" si="23"/>
        <v>7.3431463141659298E-2</v>
      </c>
      <c r="BU43" s="61">
        <f t="shared" si="24"/>
        <v>234.27839277956556</v>
      </c>
      <c r="BW43" s="50"/>
      <c r="BX43" s="51"/>
      <c r="BY43" s="52">
        <v>9257.2552199999918</v>
      </c>
      <c r="CA43" s="50">
        <f t="shared" si="25"/>
        <v>7379242.8992637293</v>
      </c>
      <c r="CB43" s="52">
        <f t="shared" si="26"/>
        <v>614936.90827197745</v>
      </c>
      <c r="CC43" s="51"/>
      <c r="CD43" s="6">
        <v>97</v>
      </c>
      <c r="CE43" s="6" t="s">
        <v>28</v>
      </c>
      <c r="CF43" s="7">
        <v>2152</v>
      </c>
      <c r="CG43" s="7">
        <v>6478346.6509385724</v>
      </c>
      <c r="CH43" s="7">
        <v>1618387.6908562146</v>
      </c>
      <c r="CI43" s="53">
        <v>-545571</v>
      </c>
      <c r="CK43" s="37">
        <f t="shared" si="27"/>
        <v>5932775.6509385724</v>
      </c>
      <c r="CL43" s="132"/>
      <c r="CM43" s="61">
        <v>1288903.6659107916</v>
      </c>
      <c r="CN43" s="132"/>
      <c r="CO43" s="61">
        <v>43804.78</v>
      </c>
      <c r="CP43" s="134"/>
      <c r="CQ43" s="134">
        <f t="shared" si="28"/>
        <v>7265484.0968493642</v>
      </c>
      <c r="CR43" s="191">
        <f t="shared" si="29"/>
        <v>3376.1543200972883</v>
      </c>
      <c r="CT43" s="67">
        <f t="shared" si="30"/>
        <v>399665.55406725965</v>
      </c>
      <c r="CU43" s="34">
        <f t="shared" si="31"/>
        <v>5.8210911281280503E-2</v>
      </c>
      <c r="CV43" s="61">
        <f t="shared" si="32"/>
        <v>185.7181942691727</v>
      </c>
      <c r="CX43" s="50"/>
      <c r="CY43" s="51"/>
      <c r="CZ43" s="52">
        <v>9257.2552199999918</v>
      </c>
      <c r="DB43" s="50">
        <f t="shared" si="33"/>
        <v>7274741.3520693639</v>
      </c>
      <c r="DC43" s="52">
        <f t="shared" si="34"/>
        <v>606228.44600578037</v>
      </c>
      <c r="DD43" s="51"/>
      <c r="DE43" s="6">
        <v>97</v>
      </c>
      <c r="DF43" s="6" t="s">
        <v>28</v>
      </c>
      <c r="DG43" s="7">
        <v>2152</v>
      </c>
      <c r="DH43" s="7">
        <v>6449601.0142719056</v>
      </c>
      <c r="DI43" s="7">
        <v>1618387.6908562146</v>
      </c>
      <c r="DJ43" s="53">
        <v>-545571</v>
      </c>
      <c r="DL43" s="275">
        <f t="shared" si="35"/>
        <v>5904030.0142719056</v>
      </c>
      <c r="DM43" s="276"/>
      <c r="DN43" s="194">
        <v>1288903.6659107916</v>
      </c>
      <c r="DO43" s="276"/>
      <c r="DP43" s="194">
        <v>203061.15297008114</v>
      </c>
      <c r="DQ43" s="53"/>
      <c r="DR43" s="53">
        <f t="shared" si="36"/>
        <v>7395994.8331527784</v>
      </c>
      <c r="DS43" s="277">
        <f t="shared" si="37"/>
        <v>3436.800573026384</v>
      </c>
      <c r="DU43" s="274">
        <f t="shared" si="38"/>
        <v>311717.38698854484</v>
      </c>
      <c r="DV43" s="34">
        <f t="shared" si="39"/>
        <v>4.5401343633855132E-2</v>
      </c>
      <c r="DW43" s="194">
        <f t="shared" si="40"/>
        <v>144.85008689058776</v>
      </c>
      <c r="DY43" s="50">
        <v>95413.618780000004</v>
      </c>
      <c r="DZ43" s="278">
        <v>104670.874</v>
      </c>
      <c r="EA43" s="52">
        <v>9257.2552199999918</v>
      </c>
      <c r="EC43" s="50">
        <f t="shared" si="41"/>
        <v>7405252.0883727781</v>
      </c>
      <c r="ED43" s="52">
        <f t="shared" si="42"/>
        <v>617104.34069773147</v>
      </c>
      <c r="EE43" s="278"/>
      <c r="EF43" s="6">
        <v>97</v>
      </c>
      <c r="EG43" s="6" t="s">
        <v>28</v>
      </c>
      <c r="EH43" s="7">
        <v>2152</v>
      </c>
      <c r="EI43" s="7">
        <v>6451709.9742719056</v>
      </c>
      <c r="EJ43" s="7">
        <v>1618387.6908562146</v>
      </c>
      <c r="EK43" s="53">
        <v>-545571</v>
      </c>
      <c r="EM43" s="37">
        <f t="shared" si="43"/>
        <v>5906138.9742719056</v>
      </c>
      <c r="EN43" s="132"/>
      <c r="EO43" s="61">
        <v>1288903.6659107916</v>
      </c>
      <c r="EP43" s="132"/>
      <c r="EQ43" s="61">
        <v>203061.15297008114</v>
      </c>
      <c r="ER43" s="134"/>
      <c r="ES43" s="134">
        <f t="shared" si="44"/>
        <v>7398103.7931527784</v>
      </c>
      <c r="ET43" s="191">
        <f t="shared" si="45"/>
        <v>3437.780573026384</v>
      </c>
      <c r="EV43" s="67">
        <f t="shared" si="46"/>
        <v>532285.25037067384</v>
      </c>
      <c r="EW43" s="34">
        <f t="shared" si="47"/>
        <v>7.752684505917426E-2</v>
      </c>
      <c r="EX43" s="61">
        <f t="shared" si="48"/>
        <v>247.34444719826851</v>
      </c>
      <c r="EZ43" s="50">
        <v>95413.618780000004</v>
      </c>
      <c r="FA43" s="51">
        <v>104670.874</v>
      </c>
      <c r="FB43" s="52">
        <v>9257.2552199999918</v>
      </c>
      <c r="FD43" s="50">
        <f t="shared" si="49"/>
        <v>7407361.0483727781</v>
      </c>
      <c r="FE43" s="52">
        <f t="shared" si="50"/>
        <v>617280.08736439818</v>
      </c>
      <c r="FF43" s="51"/>
      <c r="FG43" s="6">
        <v>97</v>
      </c>
      <c r="FH43" s="6" t="s">
        <v>28</v>
      </c>
      <c r="FI43" s="7">
        <v>2152</v>
      </c>
      <c r="FJ43" s="7">
        <v>6179861.1682949634</v>
      </c>
      <c r="FK43" s="7">
        <v>1618387.6908562146</v>
      </c>
      <c r="FL43" s="53">
        <v>-545571</v>
      </c>
      <c r="FN43" s="37">
        <f t="shared" si="51"/>
        <v>5634290.1682949634</v>
      </c>
      <c r="FO43" s="132"/>
      <c r="FP43" s="61">
        <v>1288903.6659107916</v>
      </c>
      <c r="FQ43" s="132"/>
      <c r="FR43" s="61">
        <v>203061.15297008114</v>
      </c>
      <c r="FS43" s="134"/>
      <c r="FT43" s="134">
        <f t="shared" si="52"/>
        <v>7126254.9871758362</v>
      </c>
      <c r="FU43" s="191">
        <f t="shared" si="53"/>
        <v>3311.4567784274332</v>
      </c>
      <c r="FW43" s="67">
        <f t="shared" si="54"/>
        <v>260436.44439373165</v>
      </c>
      <c r="FX43" s="34">
        <f t="shared" si="55"/>
        <v>3.793232267513437E-2</v>
      </c>
      <c r="FY43" s="61">
        <f t="shared" si="56"/>
        <v>121.02065259931769</v>
      </c>
      <c r="GA43" s="50">
        <v>95413.618780000004</v>
      </c>
      <c r="GB43" s="51">
        <v>104670.874</v>
      </c>
      <c r="GC43" s="52">
        <f t="shared" si="57"/>
        <v>9257.2552199999918</v>
      </c>
      <c r="GE43" s="50">
        <f t="shared" si="58"/>
        <v>7135512.2423958359</v>
      </c>
      <c r="GF43" s="52">
        <f t="shared" si="59"/>
        <v>594626.02019965299</v>
      </c>
      <c r="GG43" s="51"/>
      <c r="GH43" s="6">
        <v>97</v>
      </c>
      <c r="GI43" s="6" t="s">
        <v>28</v>
      </c>
      <c r="GJ43" s="7">
        <v>2152</v>
      </c>
      <c r="GK43" s="7">
        <v>6179861.1682949616</v>
      </c>
      <c r="GL43" s="7">
        <v>1618387.6908562146</v>
      </c>
      <c r="GM43" s="53">
        <v>-545571</v>
      </c>
      <c r="GO43" s="37">
        <f t="shared" si="60"/>
        <v>5634290.1682949616</v>
      </c>
      <c r="GP43" s="132"/>
      <c r="GQ43" s="61">
        <v>1288903.6659107916</v>
      </c>
      <c r="GR43" s="134"/>
      <c r="GS43" s="134">
        <f t="shared" si="61"/>
        <v>6923193.8342057532</v>
      </c>
      <c r="GT43" s="191">
        <f t="shared" si="62"/>
        <v>3217.0975066011865</v>
      </c>
      <c r="GV43" s="67">
        <f t="shared" si="63"/>
        <v>57375.291423648596</v>
      </c>
      <c r="GW43" s="34">
        <f t="shared" si="64"/>
        <v>8.356657121963422E-3</v>
      </c>
      <c r="GX43" s="61">
        <f t="shared" si="65"/>
        <v>26.66138077307091</v>
      </c>
      <c r="GZ43" s="50">
        <v>95413.618780000004</v>
      </c>
      <c r="HA43" s="51">
        <v>104670.874</v>
      </c>
      <c r="HB43" s="52">
        <f t="shared" si="66"/>
        <v>9257.2552199999918</v>
      </c>
      <c r="HD43" s="50">
        <f t="shared" si="67"/>
        <v>6932451.0894257529</v>
      </c>
      <c r="HE43" s="52">
        <f t="shared" si="68"/>
        <v>577704.25745214603</v>
      </c>
      <c r="HF43" s="51"/>
      <c r="HG43" s="6">
        <v>97</v>
      </c>
      <c r="HH43" s="6" t="s">
        <v>28</v>
      </c>
      <c r="HI43" s="7">
        <v>2152</v>
      </c>
      <c r="HJ43" s="7">
        <v>6179861.1682949634</v>
      </c>
      <c r="HK43" s="7">
        <v>1618387.6908562146</v>
      </c>
      <c r="HL43" s="53">
        <v>-448279</v>
      </c>
      <c r="HN43" s="37">
        <f t="shared" si="69"/>
        <v>5731582.1682949634</v>
      </c>
      <c r="HO43" s="132"/>
      <c r="HP43" s="61">
        <v>1288903.6659107916</v>
      </c>
      <c r="HQ43" s="134"/>
      <c r="HR43" s="61">
        <f t="shared" si="70"/>
        <v>7020485.834205755</v>
      </c>
      <c r="HT43" s="67">
        <f t="shared" si="71"/>
        <v>154667.29142365046</v>
      </c>
      <c r="HU43" s="34">
        <f t="shared" si="72"/>
        <v>2.2527145228189729E-2</v>
      </c>
      <c r="HV43" s="61">
        <f t="shared" si="73"/>
        <v>71.871417947792963</v>
      </c>
      <c r="HX43" s="50">
        <v>95697.045999999988</v>
      </c>
      <c r="HY43" s="51">
        <v>104981.79999999999</v>
      </c>
      <c r="HZ43" s="52">
        <f t="shared" si="74"/>
        <v>9284.7540000000008</v>
      </c>
      <c r="IB43" s="70">
        <f t="shared" si="75"/>
        <v>7029770.5882057548</v>
      </c>
      <c r="IC43" s="51"/>
      <c r="ID43" s="6">
        <v>97</v>
      </c>
      <c r="IE43" s="6" t="s">
        <v>28</v>
      </c>
      <c r="IF43" s="7">
        <v>2152</v>
      </c>
      <c r="IG43" s="7">
        <v>6215550.8915764745</v>
      </c>
      <c r="IH43" s="7">
        <v>1618441.3548562147</v>
      </c>
      <c r="II43" s="53">
        <v>-448279</v>
      </c>
      <c r="IK43" s="37">
        <f t="shared" si="76"/>
        <v>5767271.8915764745</v>
      </c>
      <c r="IL43" s="132"/>
      <c r="IM43" s="61">
        <v>1289059.9298955034</v>
      </c>
      <c r="IN43" s="134"/>
      <c r="IO43" s="61">
        <f t="shared" si="77"/>
        <v>7056331.821471978</v>
      </c>
      <c r="IQ43" s="67">
        <f t="shared" si="78"/>
        <v>190513.2786898734</v>
      </c>
      <c r="IR43" s="34">
        <f t="shared" si="79"/>
        <v>2.7748079490122288E-2</v>
      </c>
      <c r="IS43" s="61">
        <f t="shared" si="80"/>
        <v>88.528475227636335</v>
      </c>
      <c r="IU43" s="50">
        <v>95697.045999999988</v>
      </c>
      <c r="IV43" s="51">
        <v>104981.79999999999</v>
      </c>
      <c r="IW43" s="52">
        <f t="shared" si="81"/>
        <v>9284.7540000000008</v>
      </c>
      <c r="IY43" s="70">
        <f t="shared" si="82"/>
        <v>7065616.5754719777</v>
      </c>
      <c r="IZ43" s="51"/>
      <c r="JA43" s="6">
        <v>97</v>
      </c>
      <c r="JB43" s="6" t="s">
        <v>28</v>
      </c>
      <c r="JC43" s="7">
        <v>2152</v>
      </c>
      <c r="JD43" s="7">
        <v>6207810.4826995414</v>
      </c>
      <c r="JE43" s="7">
        <v>1612146.2513590399</v>
      </c>
      <c r="JF43" s="53">
        <v>-448279</v>
      </c>
      <c r="JH43" s="37">
        <f t="shared" si="83"/>
        <v>5759531.4826995414</v>
      </c>
      <c r="JI43" s="132"/>
      <c r="JJ43" s="61">
        <v>1289059.9298955034</v>
      </c>
      <c r="JK43" s="134"/>
      <c r="JL43" s="61">
        <f t="shared" si="84"/>
        <v>7048591.4125950448</v>
      </c>
      <c r="JN43" s="67">
        <f t="shared" si="85"/>
        <v>182772.86981294025</v>
      </c>
      <c r="JO43" s="34">
        <f t="shared" si="86"/>
        <v>2.6620696232219195E-2</v>
      </c>
      <c r="JP43" s="61">
        <f t="shared" si="87"/>
        <v>84.931630953968522</v>
      </c>
      <c r="JR43" s="50">
        <v>95697.045999999988</v>
      </c>
      <c r="JS43" s="51">
        <v>104981.79999999999</v>
      </c>
      <c r="JT43" s="52">
        <f t="shared" si="88"/>
        <v>9284.7540000000008</v>
      </c>
      <c r="JV43" s="70">
        <f t="shared" si="89"/>
        <v>7057876.1665950445</v>
      </c>
      <c r="JW43" s="51"/>
      <c r="JX43" s="6">
        <v>97</v>
      </c>
      <c r="JY43" s="6" t="s">
        <v>28</v>
      </c>
      <c r="JZ43" s="7">
        <v>2152</v>
      </c>
      <c r="KA43" s="7">
        <v>6118019.2060723081</v>
      </c>
      <c r="KB43" s="7">
        <v>1612146.2513590399</v>
      </c>
      <c r="KC43" s="53">
        <v>-448279</v>
      </c>
      <c r="KE43" s="37">
        <f t="shared" si="90"/>
        <v>5669740.2060723081</v>
      </c>
      <c r="KF43" s="132"/>
      <c r="KG43" s="61">
        <v>1289059.9298955034</v>
      </c>
      <c r="KH43" s="134"/>
      <c r="KI43" s="61">
        <f t="shared" si="91"/>
        <v>6958800.1359678116</v>
      </c>
      <c r="KK43" s="67">
        <f t="shared" si="92"/>
        <v>92981.593185706995</v>
      </c>
      <c r="KL43" s="34">
        <f t="shared" si="93"/>
        <v>1.3542681416108303E-2</v>
      </c>
      <c r="KM43" s="61">
        <f t="shared" si="94"/>
        <v>43.207060030532993</v>
      </c>
      <c r="KO43" s="50">
        <v>95697.045999999988</v>
      </c>
      <c r="KP43" s="51">
        <v>104981.79999999999</v>
      </c>
      <c r="KQ43" s="52">
        <f t="shared" si="95"/>
        <v>9284.7540000000008</v>
      </c>
      <c r="KS43" s="70">
        <f t="shared" si="96"/>
        <v>6968084.8899678113</v>
      </c>
      <c r="KT43" s="51"/>
      <c r="KU43" s="6">
        <v>97</v>
      </c>
      <c r="KV43" s="6" t="s">
        <v>28</v>
      </c>
      <c r="KW43" s="7">
        <v>2152</v>
      </c>
      <c r="KX43" s="7">
        <v>6128642.3094564518</v>
      </c>
      <c r="KY43" s="7">
        <v>1604232.5308791241</v>
      </c>
      <c r="KZ43" s="53">
        <v>-448279</v>
      </c>
      <c r="LB43" s="37">
        <f t="shared" si="97"/>
        <v>5680363.3094564518</v>
      </c>
      <c r="LC43" s="132"/>
      <c r="LD43" s="61">
        <v>1293755.5892893996</v>
      </c>
      <c r="LE43" s="134"/>
      <c r="LF43" s="61">
        <f t="shared" si="98"/>
        <v>6974118.8987458516</v>
      </c>
      <c r="LH43" s="67">
        <f t="shared" si="99"/>
        <v>108300.35596374702</v>
      </c>
      <c r="LI43" s="34">
        <f t="shared" si="100"/>
        <v>1.5773844777415648E-2</v>
      </c>
      <c r="LJ43" s="61">
        <f t="shared" si="101"/>
        <v>50.325444221072033</v>
      </c>
      <c r="LL43" s="50">
        <v>95697.045999999988</v>
      </c>
      <c r="LM43" s="51">
        <v>104981.79999999999</v>
      </c>
      <c r="LN43" s="52">
        <f t="shared" si="102"/>
        <v>9284.7540000000008</v>
      </c>
      <c r="LP43" s="70">
        <f t="shared" si="103"/>
        <v>6983403.6527458513</v>
      </c>
      <c r="LQ43" s="51"/>
      <c r="LR43" s="6">
        <v>97</v>
      </c>
      <c r="LS43" s="6" t="s">
        <v>28</v>
      </c>
      <c r="LT43" s="7">
        <v>2152</v>
      </c>
      <c r="LU43" s="7">
        <v>6238800.8568748338</v>
      </c>
      <c r="LV43" s="7">
        <v>1604232.5308791241</v>
      </c>
      <c r="LW43" s="53">
        <v>-448279</v>
      </c>
      <c r="LY43" s="37">
        <v>5790521.8568748338</v>
      </c>
      <c r="LZ43" s="132"/>
      <c r="MA43" s="61">
        <v>1293755.5892893996</v>
      </c>
      <c r="MB43" s="134"/>
      <c r="MC43" s="61">
        <v>7084277.4461642336</v>
      </c>
      <c r="ME43" s="67">
        <v>315098.82338212896</v>
      </c>
      <c r="MF43" s="34">
        <v>4.654904840620451E-2</v>
      </c>
      <c r="MG43" s="61">
        <v>146.42138632998558</v>
      </c>
      <c r="MI43" s="50">
        <v>95697.045999999988</v>
      </c>
      <c r="MJ43" s="51">
        <v>104981.79999999999</v>
      </c>
      <c r="MK43" s="52">
        <v>9284.7540000000008</v>
      </c>
      <c r="MM43" s="70">
        <v>7093562.2001642333</v>
      </c>
      <c r="MN43" s="51"/>
      <c r="MO43" s="6">
        <v>97</v>
      </c>
      <c r="MP43" s="6" t="s">
        <v>28</v>
      </c>
      <c r="MQ43" s="7">
        <v>2152</v>
      </c>
      <c r="MR43" s="7">
        <v>6223786.8095782464</v>
      </c>
      <c r="MS43" s="7">
        <v>1589889.1163988949</v>
      </c>
      <c r="MT43" s="53">
        <v>-448279</v>
      </c>
      <c r="MV43" s="37">
        <v>5775507.8095782464</v>
      </c>
      <c r="MW43" s="132"/>
      <c r="MX43" s="134">
        <v>1293755.5892893996</v>
      </c>
      <c r="MZ43" s="67">
        <v>300084.77608554158</v>
      </c>
      <c r="NA43" s="34">
        <v>4.4331047060213041E-2</v>
      </c>
      <c r="NB43" s="61">
        <v>139.44459855276097</v>
      </c>
      <c r="ND43" s="6">
        <v>97</v>
      </c>
      <c r="NE43" s="6" t="s">
        <v>28</v>
      </c>
      <c r="NF43" s="7">
        <v>2152</v>
      </c>
      <c r="NG43" s="7">
        <v>7420671.1549980463</v>
      </c>
      <c r="NH43" s="7">
        <v>1563300.3078766062</v>
      </c>
      <c r="NI43" s="53">
        <v>-448279</v>
      </c>
      <c r="NK43" s="37">
        <f t="shared" si="104"/>
        <v>6972392.1549980463</v>
      </c>
      <c r="NM43" s="67">
        <f t="shared" si="105"/>
        <v>106573.61221594177</v>
      </c>
      <c r="NN43" s="34">
        <f t="shared" si="106"/>
        <v>1.552234617793394E-2</v>
      </c>
      <c r="NO43" s="61">
        <f t="shared" si="107"/>
        <v>49.523054003690412</v>
      </c>
      <c r="NQ43" s="50">
        <v>59872.782138000002</v>
      </c>
      <c r="NR43" s="51">
        <v>147843.80800000002</v>
      </c>
      <c r="NS43" s="52">
        <f t="shared" si="108"/>
        <v>87971.02586200001</v>
      </c>
      <c r="NU43" s="70">
        <f t="shared" si="109"/>
        <v>7060363.1808600463</v>
      </c>
      <c r="NV43" s="51"/>
      <c r="NW43" s="125">
        <v>10</v>
      </c>
      <c r="NX43" s="51"/>
      <c r="NY43" s="106" t="s">
        <v>28</v>
      </c>
      <c r="NZ43" s="88">
        <v>2236</v>
      </c>
      <c r="OA43" s="88">
        <v>7314097.5427821046</v>
      </c>
      <c r="OB43" s="88">
        <v>1581717.2433503026</v>
      </c>
      <c r="OC43" s="88">
        <v>-448279</v>
      </c>
      <c r="OE43" s="97">
        <f t="shared" si="110"/>
        <v>6865818.5427821046</v>
      </c>
      <c r="OG43" s="88">
        <v>87971.02586200001</v>
      </c>
      <c r="OI43" s="97">
        <f t="shared" si="111"/>
        <v>6953789.5686441045</v>
      </c>
      <c r="OK43" s="110">
        <v>97</v>
      </c>
      <c r="OL43" s="53"/>
    </row>
    <row r="44" spans="1:402" x14ac:dyDescent="0.25">
      <c r="A44" s="12">
        <v>98</v>
      </c>
      <c r="B44" s="12" t="s">
        <v>29</v>
      </c>
      <c r="C44" s="352">
        <v>23602</v>
      </c>
      <c r="D44" s="352">
        <v>42855690.034119919</v>
      </c>
      <c r="E44" s="352">
        <v>6796347.8278287165</v>
      </c>
      <c r="F44" s="353">
        <v>-4559822</v>
      </c>
      <c r="H44" s="354">
        <f t="shared" si="112"/>
        <v>38295868.034119919</v>
      </c>
      <c r="I44" s="355"/>
      <c r="J44" s="315">
        <v>9501032.9287138581</v>
      </c>
      <c r="K44" s="355"/>
      <c r="L44" s="315">
        <v>458024.45614682208</v>
      </c>
      <c r="M44" s="356"/>
      <c r="N44" s="356">
        <f t="shared" si="113"/>
        <v>48254925.418980598</v>
      </c>
      <c r="O44" s="357">
        <f t="shared" si="11"/>
        <v>2044.5269646208203</v>
      </c>
      <c r="Q44" s="67">
        <f t="shared" si="114"/>
        <v>48254827.418980598</v>
      </c>
      <c r="R44" s="34">
        <f t="shared" si="115"/>
        <v>0.27827684944465791</v>
      </c>
      <c r="S44" s="61">
        <f t="shared" si="12"/>
        <v>2044.5228124303278</v>
      </c>
      <c r="U44" s="50"/>
      <c r="V44" s="51"/>
      <c r="W44" s="52">
        <v>-2587628.4880820001</v>
      </c>
      <c r="Y44" s="50">
        <f t="shared" si="116"/>
        <v>45667296.930898599</v>
      </c>
      <c r="Z44" s="52">
        <f t="shared" si="13"/>
        <v>3805608.0775748831</v>
      </c>
      <c r="AA44" s="51"/>
      <c r="AB44" s="6">
        <v>98</v>
      </c>
      <c r="AC44" s="6" t="s">
        <v>29</v>
      </c>
      <c r="AD44" s="7">
        <v>23602</v>
      </c>
      <c r="AE44" s="304">
        <v>42855690.034119919</v>
      </c>
      <c r="AF44" s="7">
        <v>6796347.8278287165</v>
      </c>
      <c r="AG44" s="53">
        <v>-4557126</v>
      </c>
      <c r="AI44" s="37">
        <f t="shared" si="117"/>
        <v>38298564.034119919</v>
      </c>
      <c r="AJ44" s="132"/>
      <c r="AK44" s="61">
        <v>9501032.9287138581</v>
      </c>
      <c r="AL44" s="132"/>
      <c r="AM44" s="312">
        <v>448048.31640270789</v>
      </c>
      <c r="AN44" s="134"/>
      <c r="AO44" s="134">
        <f t="shared" si="118"/>
        <v>48247645.279236488</v>
      </c>
      <c r="AP44" s="191">
        <f t="shared" si="14"/>
        <v>2044.2185102633882</v>
      </c>
      <c r="AR44" s="67">
        <f t="shared" si="119"/>
        <v>10497742.009107873</v>
      </c>
      <c r="AS44" s="34">
        <f t="shared" si="15"/>
        <v>0.27808659359969023</v>
      </c>
      <c r="AT44" s="61">
        <f t="shared" si="16"/>
        <v>444.78188327717453</v>
      </c>
      <c r="AV44" s="50"/>
      <c r="AW44" s="51"/>
      <c r="AX44" s="52">
        <v>-2587628.4880820001</v>
      </c>
      <c r="AZ44" s="50">
        <f t="shared" si="17"/>
        <v>45660016.791154489</v>
      </c>
      <c r="BA44" s="52">
        <f t="shared" si="18"/>
        <v>3805001.3992628739</v>
      </c>
      <c r="BB44" s="51"/>
      <c r="BC44" s="6">
        <v>98</v>
      </c>
      <c r="BD44" s="6" t="s">
        <v>29</v>
      </c>
      <c r="BE44" s="7">
        <v>23602</v>
      </c>
      <c r="BF44" s="304">
        <v>41716224.515953913</v>
      </c>
      <c r="BG44" s="7">
        <v>6796347.8278287165</v>
      </c>
      <c r="BH44" s="53">
        <v>-4557126</v>
      </c>
      <c r="BJ44" s="37">
        <f t="shared" si="19"/>
        <v>37159098.515953913</v>
      </c>
      <c r="BK44" s="132"/>
      <c r="BL44" s="61">
        <v>9501032.9287138581</v>
      </c>
      <c r="BM44" s="132"/>
      <c r="BN44" s="312">
        <v>448048.31640270789</v>
      </c>
      <c r="BO44" s="134"/>
      <c r="BP44" s="134">
        <f t="shared" si="20"/>
        <v>47108179.761070482</v>
      </c>
      <c r="BQ44" s="191">
        <f t="shared" si="21"/>
        <v>1995.9401644382037</v>
      </c>
      <c r="BS44" s="67">
        <f t="shared" si="22"/>
        <v>9358276.4909418672</v>
      </c>
      <c r="BT44" s="34">
        <f t="shared" si="23"/>
        <v>0.24790199921775807</v>
      </c>
      <c r="BU44" s="61">
        <f t="shared" si="24"/>
        <v>396.50353745198998</v>
      </c>
      <c r="BW44" s="50"/>
      <c r="BX44" s="51"/>
      <c r="BY44" s="52">
        <v>-2587628.4880820001</v>
      </c>
      <c r="CA44" s="50">
        <f t="shared" si="25"/>
        <v>44520551.272988483</v>
      </c>
      <c r="CB44" s="52">
        <f t="shared" si="26"/>
        <v>3710045.9394157068</v>
      </c>
      <c r="CC44" s="51"/>
      <c r="CD44" s="6">
        <v>98</v>
      </c>
      <c r="CE44" s="6" t="s">
        <v>29</v>
      </c>
      <c r="CF44" s="7">
        <v>23602</v>
      </c>
      <c r="CG44" s="7">
        <v>40272578.533770591</v>
      </c>
      <c r="CH44" s="7">
        <v>6796347.8278287165</v>
      </c>
      <c r="CI44" s="53">
        <v>-4557126</v>
      </c>
      <c r="CK44" s="37">
        <f t="shared" si="27"/>
        <v>35715452.533770591</v>
      </c>
      <c r="CL44" s="132"/>
      <c r="CM44" s="61">
        <v>9501032.9287138581</v>
      </c>
      <c r="CN44" s="132"/>
      <c r="CO44" s="61">
        <v>463769.31</v>
      </c>
      <c r="CP44" s="134"/>
      <c r="CQ44" s="134">
        <f t="shared" si="28"/>
        <v>45680254.772484452</v>
      </c>
      <c r="CR44" s="191">
        <f t="shared" si="29"/>
        <v>1935.4399954446424</v>
      </c>
      <c r="CT44" s="67">
        <f t="shared" si="30"/>
        <v>7930351.5023558363</v>
      </c>
      <c r="CU44" s="34">
        <f t="shared" si="31"/>
        <v>0.21007607478112664</v>
      </c>
      <c r="CV44" s="61">
        <f t="shared" si="32"/>
        <v>336.00336845842878</v>
      </c>
      <c r="CX44" s="50"/>
      <c r="CY44" s="51"/>
      <c r="CZ44" s="52">
        <v>-2587628.4880820001</v>
      </c>
      <c r="DB44" s="50">
        <f t="shared" si="33"/>
        <v>43092626.284402452</v>
      </c>
      <c r="DC44" s="52">
        <f t="shared" si="34"/>
        <v>3591052.1903668712</v>
      </c>
      <c r="DD44" s="51"/>
      <c r="DE44" s="6">
        <v>98</v>
      </c>
      <c r="DF44" s="6" t="s">
        <v>29</v>
      </c>
      <c r="DG44" s="7">
        <v>23602</v>
      </c>
      <c r="DH44" s="7">
        <v>39944697.87710394</v>
      </c>
      <c r="DI44" s="7">
        <v>6796347.8278287165</v>
      </c>
      <c r="DJ44" s="53">
        <v>-4557126</v>
      </c>
      <c r="DL44" s="275">
        <f t="shared" si="35"/>
        <v>35387571.87710394</v>
      </c>
      <c r="DM44" s="276"/>
      <c r="DN44" s="194">
        <v>9501032.9287138581</v>
      </c>
      <c r="DO44" s="276"/>
      <c r="DP44" s="194">
        <v>2149845.8856149125</v>
      </c>
      <c r="DQ44" s="53"/>
      <c r="DR44" s="53">
        <f t="shared" si="36"/>
        <v>47038450.691432707</v>
      </c>
      <c r="DS44" s="277">
        <f t="shared" si="37"/>
        <v>1992.9857932138254</v>
      </c>
      <c r="DU44" s="274">
        <f t="shared" si="38"/>
        <v>5153011.7482606843</v>
      </c>
      <c r="DV44" s="34">
        <f t="shared" si="39"/>
        <v>0.13650397224562552</v>
      </c>
      <c r="DW44" s="194">
        <f t="shared" si="40"/>
        <v>218.32945293876301</v>
      </c>
      <c r="DY44" s="50">
        <v>3344929.058282</v>
      </c>
      <c r="DZ44" s="278">
        <v>757300.57019999996</v>
      </c>
      <c r="EA44" s="52">
        <v>-2587628.4880820001</v>
      </c>
      <c r="EC44" s="50">
        <f t="shared" si="41"/>
        <v>44450822.203350708</v>
      </c>
      <c r="ED44" s="52">
        <f t="shared" si="42"/>
        <v>3704235.183612559</v>
      </c>
      <c r="EE44" s="278"/>
      <c r="EF44" s="6">
        <v>98</v>
      </c>
      <c r="EG44" s="6" t="s">
        <v>29</v>
      </c>
      <c r="EH44" s="7">
        <v>23602</v>
      </c>
      <c r="EI44" s="7">
        <v>39967827.837103933</v>
      </c>
      <c r="EJ44" s="7">
        <v>6796347.8278287165</v>
      </c>
      <c r="EK44" s="53">
        <v>-4557126</v>
      </c>
      <c r="EM44" s="37">
        <f t="shared" si="43"/>
        <v>35410701.837103933</v>
      </c>
      <c r="EN44" s="132"/>
      <c r="EO44" s="61">
        <v>9501032.9287138581</v>
      </c>
      <c r="EP44" s="132"/>
      <c r="EQ44" s="61">
        <v>2149845.8856149125</v>
      </c>
      <c r="ER44" s="134"/>
      <c r="ES44" s="134">
        <f t="shared" si="44"/>
        <v>47061580.6514327</v>
      </c>
      <c r="ET44" s="191">
        <f t="shared" si="45"/>
        <v>1993.965793213825</v>
      </c>
      <c r="EV44" s="67">
        <f t="shared" si="46"/>
        <v>9311677.3813040853</v>
      </c>
      <c r="EW44" s="34">
        <f t="shared" si="47"/>
        <v>0.24666758255437404</v>
      </c>
      <c r="EX44" s="61">
        <f t="shared" si="48"/>
        <v>394.52916622761143</v>
      </c>
      <c r="EZ44" s="50">
        <v>3344929.058282</v>
      </c>
      <c r="FA44" s="51">
        <v>757300.57019999996</v>
      </c>
      <c r="FB44" s="52">
        <v>-2587628.4880820001</v>
      </c>
      <c r="FD44" s="50">
        <f t="shared" si="49"/>
        <v>44473952.163350701</v>
      </c>
      <c r="FE44" s="52">
        <f t="shared" si="50"/>
        <v>3706162.6802792251</v>
      </c>
      <c r="FF44" s="51"/>
      <c r="FG44" s="6">
        <v>98</v>
      </c>
      <c r="FH44" s="6" t="s">
        <v>29</v>
      </c>
      <c r="FI44" s="7">
        <v>23602</v>
      </c>
      <c r="FJ44" s="7">
        <v>36533880.743718758</v>
      </c>
      <c r="FK44" s="7">
        <v>6796347.8278287165</v>
      </c>
      <c r="FL44" s="53">
        <v>-4557126</v>
      </c>
      <c r="FN44" s="37">
        <f t="shared" si="51"/>
        <v>31976754.743718758</v>
      </c>
      <c r="FO44" s="132"/>
      <c r="FP44" s="61">
        <v>9501032.9287138581</v>
      </c>
      <c r="FQ44" s="132"/>
      <c r="FR44" s="61">
        <v>2149845.8856149125</v>
      </c>
      <c r="FS44" s="134"/>
      <c r="FT44" s="134">
        <f t="shared" si="52"/>
        <v>43627633.558047526</v>
      </c>
      <c r="FU44" s="191">
        <f t="shared" si="53"/>
        <v>1848.4718904350277</v>
      </c>
      <c r="FW44" s="67">
        <f t="shared" si="54"/>
        <v>5877730.2879189104</v>
      </c>
      <c r="FX44" s="34">
        <f t="shared" si="55"/>
        <v>0.15570186354808332</v>
      </c>
      <c r="FY44" s="61">
        <f t="shared" si="56"/>
        <v>249.03526344881411</v>
      </c>
      <c r="GA44" s="50">
        <v>3344929.058282</v>
      </c>
      <c r="GB44" s="51">
        <v>757300.57019999996</v>
      </c>
      <c r="GC44" s="52">
        <f t="shared" si="57"/>
        <v>-2587628.4880820001</v>
      </c>
      <c r="GE44" s="50">
        <f t="shared" si="58"/>
        <v>41040005.069965526</v>
      </c>
      <c r="GF44" s="52">
        <f t="shared" si="59"/>
        <v>3420000.4224971272</v>
      </c>
      <c r="GG44" s="51"/>
      <c r="GH44" s="6">
        <v>98</v>
      </c>
      <c r="GI44" s="6" t="s">
        <v>29</v>
      </c>
      <c r="GJ44" s="7">
        <v>23602</v>
      </c>
      <c r="GK44" s="7">
        <v>36533880.743718758</v>
      </c>
      <c r="GL44" s="7">
        <v>6796347.8278287165</v>
      </c>
      <c r="GM44" s="53">
        <v>-4557126</v>
      </c>
      <c r="GO44" s="37">
        <f t="shared" si="60"/>
        <v>31976754.743718758</v>
      </c>
      <c r="GP44" s="132"/>
      <c r="GQ44" s="61">
        <v>9501032.9287138581</v>
      </c>
      <c r="GR44" s="134"/>
      <c r="GS44" s="134">
        <f t="shared" si="61"/>
        <v>41477787.672432616</v>
      </c>
      <c r="GT44" s="191">
        <f t="shared" si="62"/>
        <v>1757.3844450653596</v>
      </c>
      <c r="GV44" s="67">
        <f t="shared" si="63"/>
        <v>3727884.4023040012</v>
      </c>
      <c r="GW44" s="34">
        <f t="shared" si="64"/>
        <v>9.8752157737417703E-2</v>
      </c>
      <c r="GX44" s="61">
        <f t="shared" si="65"/>
        <v>157.94781807914589</v>
      </c>
      <c r="GZ44" s="50">
        <v>3344929.058282</v>
      </c>
      <c r="HA44" s="51">
        <v>757300.57019999996</v>
      </c>
      <c r="HB44" s="52">
        <f t="shared" si="66"/>
        <v>-2587628.4880820001</v>
      </c>
      <c r="HD44" s="50">
        <f t="shared" si="67"/>
        <v>38890159.184350617</v>
      </c>
      <c r="HE44" s="52">
        <f t="shared" si="68"/>
        <v>3240846.5986958849</v>
      </c>
      <c r="HF44" s="51"/>
      <c r="HG44" s="6">
        <v>98</v>
      </c>
      <c r="HH44" s="6" t="s">
        <v>29</v>
      </c>
      <c r="HI44" s="7">
        <v>23602</v>
      </c>
      <c r="HJ44" s="7">
        <v>36533880.743718758</v>
      </c>
      <c r="HK44" s="7">
        <v>6796347.8278287165</v>
      </c>
      <c r="HL44" s="53">
        <v>-4514470</v>
      </c>
      <c r="HN44" s="37">
        <f t="shared" si="69"/>
        <v>32019410.743718758</v>
      </c>
      <c r="HO44" s="132"/>
      <c r="HP44" s="61">
        <v>9501032.9287138581</v>
      </c>
      <c r="HQ44" s="134"/>
      <c r="HR44" s="61">
        <f t="shared" si="70"/>
        <v>41520443.672432616</v>
      </c>
      <c r="HT44" s="67">
        <f t="shared" si="71"/>
        <v>3770540.4023040012</v>
      </c>
      <c r="HU44" s="34">
        <f t="shared" si="72"/>
        <v>9.9882120897714158E-2</v>
      </c>
      <c r="HV44" s="61">
        <f t="shared" si="73"/>
        <v>159.75512254486912</v>
      </c>
      <c r="HX44" s="50">
        <v>3354865.2074000007</v>
      </c>
      <c r="HY44" s="51">
        <v>759550.13999999978</v>
      </c>
      <c r="HZ44" s="52">
        <f t="shared" si="74"/>
        <v>-2595315.067400001</v>
      </c>
      <c r="IB44" s="70">
        <f t="shared" si="75"/>
        <v>38925128.605032615</v>
      </c>
      <c r="IC44" s="51"/>
      <c r="ID44" s="6">
        <v>98</v>
      </c>
      <c r="IE44" s="6" t="s">
        <v>29</v>
      </c>
      <c r="IF44" s="7">
        <v>23602</v>
      </c>
      <c r="IG44" s="7">
        <v>36496885.074063241</v>
      </c>
      <c r="IH44" s="7">
        <v>6796918.5958287213</v>
      </c>
      <c r="II44" s="53">
        <v>-4514470</v>
      </c>
      <c r="IK44" s="37">
        <f t="shared" si="76"/>
        <v>31982415.074063241</v>
      </c>
      <c r="IL44" s="132"/>
      <c r="IM44" s="61">
        <v>9481686.5159122273</v>
      </c>
      <c r="IN44" s="134"/>
      <c r="IO44" s="61">
        <f t="shared" si="77"/>
        <v>41464101.589975469</v>
      </c>
      <c r="IQ44" s="67">
        <f t="shared" si="78"/>
        <v>3714198.3198468536</v>
      </c>
      <c r="IR44" s="34">
        <f t="shared" si="79"/>
        <v>9.8389611577783503E-2</v>
      </c>
      <c r="IS44" s="61">
        <f t="shared" si="80"/>
        <v>157.36794847245375</v>
      </c>
      <c r="IU44" s="50">
        <v>3354865.2074000007</v>
      </c>
      <c r="IV44" s="51">
        <v>759550.13999999978</v>
      </c>
      <c r="IW44" s="52">
        <f t="shared" si="81"/>
        <v>-2595315.067400001</v>
      </c>
      <c r="IY44" s="70">
        <f t="shared" si="82"/>
        <v>38868786.522575468</v>
      </c>
      <c r="IZ44" s="51"/>
      <c r="JA44" s="6">
        <v>98</v>
      </c>
      <c r="JB44" s="6" t="s">
        <v>29</v>
      </c>
      <c r="JC44" s="7">
        <v>23602</v>
      </c>
      <c r="JD44" s="7">
        <v>36504886.469355412</v>
      </c>
      <c r="JE44" s="7">
        <v>6829584.0155406194</v>
      </c>
      <c r="JF44" s="53">
        <v>-4514470</v>
      </c>
      <c r="JH44" s="37">
        <f t="shared" si="83"/>
        <v>31990416.469355412</v>
      </c>
      <c r="JI44" s="132"/>
      <c r="JJ44" s="61">
        <v>9481686.5159122273</v>
      </c>
      <c r="JK44" s="134"/>
      <c r="JL44" s="61">
        <f t="shared" si="84"/>
        <v>41472102.985267639</v>
      </c>
      <c r="JN44" s="67">
        <f t="shared" si="85"/>
        <v>3722199.715139024</v>
      </c>
      <c r="JO44" s="34">
        <f t="shared" si="86"/>
        <v>9.8601569612083995E-2</v>
      </c>
      <c r="JP44" s="61">
        <f t="shared" si="87"/>
        <v>157.70696191589798</v>
      </c>
      <c r="JR44" s="50">
        <v>3354865.2074000007</v>
      </c>
      <c r="JS44" s="51">
        <v>759550.13999999978</v>
      </c>
      <c r="JT44" s="52">
        <f t="shared" si="88"/>
        <v>-2595315.067400001</v>
      </c>
      <c r="JV44" s="70">
        <f t="shared" si="89"/>
        <v>38876787.917867638</v>
      </c>
      <c r="JW44" s="51"/>
      <c r="JX44" s="6">
        <v>98</v>
      </c>
      <c r="JY44" s="6" t="s">
        <v>29</v>
      </c>
      <c r="JZ44" s="7">
        <v>23602</v>
      </c>
      <c r="KA44" s="7">
        <v>35641418.003267042</v>
      </c>
      <c r="KB44" s="7">
        <v>6829584.0155406194</v>
      </c>
      <c r="KC44" s="53">
        <v>-4514470</v>
      </c>
      <c r="KE44" s="37">
        <f t="shared" si="90"/>
        <v>31126948.003267042</v>
      </c>
      <c r="KF44" s="132"/>
      <c r="KG44" s="61">
        <v>9481686.5159122273</v>
      </c>
      <c r="KH44" s="134"/>
      <c r="KI44" s="61">
        <f t="shared" si="91"/>
        <v>40608634.51917927</v>
      </c>
      <c r="KK44" s="67">
        <f t="shared" si="92"/>
        <v>2858731.2490506545</v>
      </c>
      <c r="KL44" s="34">
        <f t="shared" si="93"/>
        <v>7.5728174151713915E-2</v>
      </c>
      <c r="KM44" s="61">
        <f t="shared" si="94"/>
        <v>121.12241543304188</v>
      </c>
      <c r="KO44" s="50">
        <v>3354865.2074000007</v>
      </c>
      <c r="KP44" s="51">
        <v>759550.13999999978</v>
      </c>
      <c r="KQ44" s="52">
        <f t="shared" si="95"/>
        <v>-2595315.067400001</v>
      </c>
      <c r="KS44" s="70">
        <f t="shared" si="96"/>
        <v>38013319.451779269</v>
      </c>
      <c r="KT44" s="51"/>
      <c r="KU44" s="6">
        <v>98</v>
      </c>
      <c r="KV44" s="6" t="s">
        <v>29</v>
      </c>
      <c r="KW44" s="7">
        <v>23602</v>
      </c>
      <c r="KX44" s="7">
        <v>35788599.613447011</v>
      </c>
      <c r="KY44" s="7">
        <v>6855462.2781595457</v>
      </c>
      <c r="KZ44" s="53">
        <v>-4514470</v>
      </c>
      <c r="LB44" s="37">
        <f t="shared" si="97"/>
        <v>31274129.613447011</v>
      </c>
      <c r="LC44" s="132"/>
      <c r="LD44" s="61">
        <v>9576242.2762254905</v>
      </c>
      <c r="LE44" s="134"/>
      <c r="LF44" s="61">
        <f t="shared" si="98"/>
        <v>40850371.889672503</v>
      </c>
      <c r="LH44" s="67">
        <f t="shared" si="99"/>
        <v>3100468.6195438877</v>
      </c>
      <c r="LI44" s="34">
        <f t="shared" si="100"/>
        <v>8.2131829513779953E-2</v>
      </c>
      <c r="LJ44" s="61">
        <f t="shared" si="101"/>
        <v>131.36465636572697</v>
      </c>
      <c r="LL44" s="50">
        <v>3354865.2074000007</v>
      </c>
      <c r="LM44" s="51">
        <v>759550.13999999978</v>
      </c>
      <c r="LN44" s="52">
        <f t="shared" si="102"/>
        <v>-2595315.067400001</v>
      </c>
      <c r="LP44" s="70">
        <f t="shared" si="103"/>
        <v>38255056.822272502</v>
      </c>
      <c r="LQ44" s="51"/>
      <c r="LR44" s="6">
        <v>98</v>
      </c>
      <c r="LS44" s="6" t="s">
        <v>29</v>
      </c>
      <c r="LT44" s="7">
        <v>23602</v>
      </c>
      <c r="LU44" s="7">
        <v>36823666.66694653</v>
      </c>
      <c r="LV44" s="7">
        <v>6855462.2781595457</v>
      </c>
      <c r="LW44" s="53">
        <v>-4514470</v>
      </c>
      <c r="LY44" s="37">
        <v>32309196.66694653</v>
      </c>
      <c r="LZ44" s="132"/>
      <c r="MA44" s="61">
        <v>9576242.2762254905</v>
      </c>
      <c r="MB44" s="134"/>
      <c r="MC44" s="61">
        <v>41885438.943172023</v>
      </c>
      <c r="ME44" s="67">
        <v>5163393.7130434066</v>
      </c>
      <c r="MF44" s="34">
        <v>0.14060746564320165</v>
      </c>
      <c r="MG44" s="61">
        <v>218.76932942307459</v>
      </c>
      <c r="MI44" s="50">
        <v>3354865.2074000007</v>
      </c>
      <c r="MJ44" s="51">
        <v>759550.13999999978</v>
      </c>
      <c r="MK44" s="52">
        <v>-2595315.067400001</v>
      </c>
      <c r="MM44" s="70">
        <v>39290123.875772022</v>
      </c>
      <c r="MN44" s="51"/>
      <c r="MO44" s="6">
        <v>98</v>
      </c>
      <c r="MP44" s="6" t="s">
        <v>29</v>
      </c>
      <c r="MQ44" s="7">
        <v>23602</v>
      </c>
      <c r="MR44" s="7">
        <v>36883088.84415029</v>
      </c>
      <c r="MS44" s="7">
        <v>6922220.9968685787</v>
      </c>
      <c r="MT44" s="53">
        <v>-4514470</v>
      </c>
      <c r="MV44" s="37">
        <v>32368618.84415029</v>
      </c>
      <c r="MW44" s="132"/>
      <c r="MX44" s="134">
        <v>9576242.2762254905</v>
      </c>
      <c r="MZ44" s="67">
        <v>5222815.8902471662</v>
      </c>
      <c r="NA44" s="34">
        <v>0.14222562652806997</v>
      </c>
      <c r="NB44" s="61">
        <v>221.28700492530999</v>
      </c>
      <c r="ND44" s="6">
        <v>98</v>
      </c>
      <c r="NE44" s="6" t="s">
        <v>29</v>
      </c>
      <c r="NF44" s="7">
        <v>23602</v>
      </c>
      <c r="NG44" s="7">
        <v>46004806.866641574</v>
      </c>
      <c r="NH44" s="7">
        <v>6971974.2300896579</v>
      </c>
      <c r="NI44" s="53">
        <v>-4514470</v>
      </c>
      <c r="NK44" s="37">
        <f t="shared" si="104"/>
        <v>41490336.866641574</v>
      </c>
      <c r="NM44" s="67">
        <f t="shared" si="105"/>
        <v>3740433.5965129584</v>
      </c>
      <c r="NN44" s="34">
        <f t="shared" si="106"/>
        <v>9.9084587574897243E-2</v>
      </c>
      <c r="NO44" s="61">
        <f t="shared" si="107"/>
        <v>158.47951853711373</v>
      </c>
      <c r="NQ44" s="50">
        <v>3742015.2227580003</v>
      </c>
      <c r="NR44" s="51">
        <v>829179.35710000002</v>
      </c>
      <c r="NS44" s="52">
        <f t="shared" si="108"/>
        <v>-2912835.8656580001</v>
      </c>
      <c r="NU44" s="70">
        <f t="shared" si="109"/>
        <v>38577501.000983573</v>
      </c>
      <c r="NV44" s="51"/>
      <c r="NW44" s="125">
        <v>7</v>
      </c>
      <c r="NX44" s="51"/>
      <c r="NY44" s="106" t="s">
        <v>29</v>
      </c>
      <c r="NZ44" s="88">
        <v>23782</v>
      </c>
      <c r="OA44" s="88">
        <v>42264373.270128615</v>
      </c>
      <c r="OB44" s="88">
        <v>6577877.5605688002</v>
      </c>
      <c r="OC44" s="88">
        <v>-4514470</v>
      </c>
      <c r="OE44" s="97">
        <f t="shared" si="110"/>
        <v>37749903.270128615</v>
      </c>
      <c r="OG44" s="88">
        <v>-2912835.8656580001</v>
      </c>
      <c r="OI44" s="97">
        <f t="shared" si="111"/>
        <v>34837067.404470615</v>
      </c>
      <c r="OK44" s="110">
        <v>98</v>
      </c>
      <c r="OL44" s="53"/>
    </row>
    <row r="45" spans="1:402" x14ac:dyDescent="0.25">
      <c r="A45" s="12">
        <v>99</v>
      </c>
      <c r="B45" s="12" t="s">
        <v>30</v>
      </c>
      <c r="C45" s="352">
        <v>1666</v>
      </c>
      <c r="D45" s="352">
        <v>4319955.8271706747</v>
      </c>
      <c r="E45" s="352">
        <v>1435336.5525646417</v>
      </c>
      <c r="F45" s="353">
        <v>-419860</v>
      </c>
      <c r="H45" s="354">
        <f t="shared" si="112"/>
        <v>3900095.8271706747</v>
      </c>
      <c r="I45" s="355"/>
      <c r="J45" s="315">
        <v>1233737.537448982</v>
      </c>
      <c r="K45" s="355"/>
      <c r="L45" s="315">
        <v>27494.362188315419</v>
      </c>
      <c r="M45" s="356"/>
      <c r="N45" s="356">
        <f t="shared" si="113"/>
        <v>5161327.7268079715</v>
      </c>
      <c r="O45" s="357">
        <f t="shared" si="11"/>
        <v>3098.035850424953</v>
      </c>
      <c r="Q45" s="67">
        <f t="shared" si="114"/>
        <v>5161228.7268079715</v>
      </c>
      <c r="R45" s="34">
        <f t="shared" si="115"/>
        <v>0.10619624573865494</v>
      </c>
      <c r="S45" s="61">
        <f t="shared" si="12"/>
        <v>3097.9764266554453</v>
      </c>
      <c r="U45" s="50"/>
      <c r="V45" s="51"/>
      <c r="W45" s="52">
        <v>-48352.506340000007</v>
      </c>
      <c r="Y45" s="50">
        <f t="shared" si="116"/>
        <v>5112975.2204679716</v>
      </c>
      <c r="Z45" s="52">
        <f t="shared" si="13"/>
        <v>426081.26837233099</v>
      </c>
      <c r="AA45" s="51"/>
      <c r="AB45" s="6">
        <v>99</v>
      </c>
      <c r="AC45" s="6" t="s">
        <v>30</v>
      </c>
      <c r="AD45" s="7">
        <v>1666</v>
      </c>
      <c r="AE45" s="304">
        <v>4319955.8271706747</v>
      </c>
      <c r="AF45" s="7">
        <v>1435336.5525646417</v>
      </c>
      <c r="AG45" s="53">
        <v>-421929</v>
      </c>
      <c r="AI45" s="37">
        <f t="shared" si="117"/>
        <v>3898026.8271706747</v>
      </c>
      <c r="AJ45" s="132"/>
      <c r="AK45" s="61">
        <v>1233737.537448982</v>
      </c>
      <c r="AL45" s="132"/>
      <c r="AM45" s="312">
        <v>29338.788811072991</v>
      </c>
      <c r="AN45" s="134"/>
      <c r="AO45" s="134">
        <f t="shared" si="118"/>
        <v>5161103.1534307292</v>
      </c>
      <c r="AP45" s="191">
        <f t="shared" si="14"/>
        <v>3097.9010524794294</v>
      </c>
      <c r="AR45" s="67">
        <f t="shared" si="119"/>
        <v>495358.94512201566</v>
      </c>
      <c r="AS45" s="34">
        <f t="shared" si="15"/>
        <v>0.10616933183775594</v>
      </c>
      <c r="AT45" s="61">
        <f t="shared" si="16"/>
        <v>297.33430079352684</v>
      </c>
      <c r="AV45" s="50"/>
      <c r="AW45" s="51"/>
      <c r="AX45" s="52">
        <v>-48352.506340000007</v>
      </c>
      <c r="AZ45" s="50">
        <f t="shared" si="17"/>
        <v>5112750.6470907293</v>
      </c>
      <c r="BA45" s="52">
        <f t="shared" si="18"/>
        <v>426062.55392422742</v>
      </c>
      <c r="BB45" s="51"/>
      <c r="BC45" s="6">
        <v>99</v>
      </c>
      <c r="BD45" s="6" t="s">
        <v>30</v>
      </c>
      <c r="BE45" s="7">
        <v>1666</v>
      </c>
      <c r="BF45" s="304">
        <v>4241449.0782433534</v>
      </c>
      <c r="BG45" s="7">
        <v>1435336.5525646417</v>
      </c>
      <c r="BH45" s="53">
        <v>-421929</v>
      </c>
      <c r="BJ45" s="37">
        <f t="shared" si="19"/>
        <v>3819520.0782433534</v>
      </c>
      <c r="BK45" s="132"/>
      <c r="BL45" s="61">
        <v>1233737.537448982</v>
      </c>
      <c r="BM45" s="132"/>
      <c r="BN45" s="312">
        <v>29338.788811072991</v>
      </c>
      <c r="BO45" s="134"/>
      <c r="BP45" s="134">
        <f t="shared" si="20"/>
        <v>5082596.4045034079</v>
      </c>
      <c r="BQ45" s="191">
        <f t="shared" si="21"/>
        <v>3050.7781539636303</v>
      </c>
      <c r="BS45" s="67">
        <f t="shared" si="22"/>
        <v>416852.19619469438</v>
      </c>
      <c r="BT45" s="34">
        <f t="shared" si="23"/>
        <v>8.9343131038424242E-2</v>
      </c>
      <c r="BU45" s="61">
        <f t="shared" si="24"/>
        <v>250.21140227772773</v>
      </c>
      <c r="BW45" s="50"/>
      <c r="BX45" s="51"/>
      <c r="BY45" s="52">
        <v>-48352.506340000007</v>
      </c>
      <c r="CA45" s="50">
        <f t="shared" si="25"/>
        <v>5034243.898163408</v>
      </c>
      <c r="CB45" s="52">
        <f t="shared" si="26"/>
        <v>419520.32484695065</v>
      </c>
      <c r="CC45" s="51"/>
      <c r="CD45" s="6">
        <v>99</v>
      </c>
      <c r="CE45" s="6" t="s">
        <v>30</v>
      </c>
      <c r="CF45" s="7">
        <v>1666</v>
      </c>
      <c r="CG45" s="7">
        <v>4158384.1333002299</v>
      </c>
      <c r="CH45" s="7">
        <v>1435336.5525646417</v>
      </c>
      <c r="CI45" s="53">
        <v>-421929</v>
      </c>
      <c r="CK45" s="37">
        <f t="shared" si="27"/>
        <v>3736455.1333002299</v>
      </c>
      <c r="CL45" s="132"/>
      <c r="CM45" s="61">
        <v>1233737.537448982</v>
      </c>
      <c r="CN45" s="132"/>
      <c r="CO45" s="61">
        <v>30368.22</v>
      </c>
      <c r="CP45" s="134"/>
      <c r="CQ45" s="134">
        <f t="shared" si="28"/>
        <v>5000560.8907492114</v>
      </c>
      <c r="CR45" s="191">
        <f t="shared" si="29"/>
        <v>3001.5371493092507</v>
      </c>
      <c r="CT45" s="67">
        <f t="shared" si="30"/>
        <v>334816.68244049791</v>
      </c>
      <c r="CU45" s="34">
        <f t="shared" si="31"/>
        <v>7.1760616847417288E-2</v>
      </c>
      <c r="CV45" s="61">
        <f t="shared" si="32"/>
        <v>200.97039762334808</v>
      </c>
      <c r="CX45" s="50"/>
      <c r="CY45" s="51"/>
      <c r="CZ45" s="52">
        <v>-48352.506340000007</v>
      </c>
      <c r="DB45" s="50">
        <f t="shared" si="33"/>
        <v>4952208.3844092116</v>
      </c>
      <c r="DC45" s="52">
        <f t="shared" si="34"/>
        <v>412684.03203410096</v>
      </c>
      <c r="DD45" s="51"/>
      <c r="DE45" s="6">
        <v>99</v>
      </c>
      <c r="DF45" s="6" t="s">
        <v>30</v>
      </c>
      <c r="DG45" s="7">
        <v>1666</v>
      </c>
      <c r="DH45" s="7">
        <v>4135583.3866335638</v>
      </c>
      <c r="DI45" s="7">
        <v>1435336.5525646417</v>
      </c>
      <c r="DJ45" s="53">
        <v>-421929</v>
      </c>
      <c r="DL45" s="275">
        <f t="shared" si="35"/>
        <v>3713654.3866335638</v>
      </c>
      <c r="DM45" s="276"/>
      <c r="DN45" s="194">
        <v>1233737.537448982</v>
      </c>
      <c r="DO45" s="276"/>
      <c r="DP45" s="194">
        <v>140774.71586596416</v>
      </c>
      <c r="DQ45" s="53"/>
      <c r="DR45" s="53">
        <f t="shared" si="36"/>
        <v>5088166.6399485096</v>
      </c>
      <c r="DS45" s="277">
        <f t="shared" si="37"/>
        <v>3054.1216326221547</v>
      </c>
      <c r="DU45" s="274">
        <f t="shared" si="38"/>
        <v>235372.57614512555</v>
      </c>
      <c r="DV45" s="34">
        <f t="shared" si="39"/>
        <v>5.0446952433863879E-2</v>
      </c>
      <c r="DW45" s="194">
        <f t="shared" si="40"/>
        <v>141.28005771015938</v>
      </c>
      <c r="DY45" s="50">
        <v>105445.71034000001</v>
      </c>
      <c r="DZ45" s="278">
        <v>57093.203999999998</v>
      </c>
      <c r="EA45" s="52">
        <v>-48352.506340000007</v>
      </c>
      <c r="EC45" s="50">
        <f t="shared" si="41"/>
        <v>5039814.1336085098</v>
      </c>
      <c r="ED45" s="52">
        <f t="shared" si="42"/>
        <v>419984.51113404246</v>
      </c>
      <c r="EE45" s="278"/>
      <c r="EF45" s="6">
        <v>99</v>
      </c>
      <c r="EG45" s="6" t="s">
        <v>30</v>
      </c>
      <c r="EH45" s="7">
        <v>1666</v>
      </c>
      <c r="EI45" s="7">
        <v>4137216.0666335644</v>
      </c>
      <c r="EJ45" s="7">
        <v>1435336.5525646417</v>
      </c>
      <c r="EK45" s="53">
        <v>-421929</v>
      </c>
      <c r="EM45" s="37">
        <f t="shared" si="43"/>
        <v>3715287.0666335644</v>
      </c>
      <c r="EN45" s="132"/>
      <c r="EO45" s="61">
        <v>1233737.537448982</v>
      </c>
      <c r="EP45" s="132"/>
      <c r="EQ45" s="61">
        <v>140774.71586596416</v>
      </c>
      <c r="ER45" s="134"/>
      <c r="ES45" s="134">
        <f t="shared" si="44"/>
        <v>5089799.3199485103</v>
      </c>
      <c r="ET45" s="191">
        <f t="shared" si="45"/>
        <v>3055.1016326221552</v>
      </c>
      <c r="EV45" s="67">
        <f t="shared" si="46"/>
        <v>424055.11163979676</v>
      </c>
      <c r="EW45" s="34">
        <f t="shared" si="47"/>
        <v>9.0886918079358781E-2</v>
      </c>
      <c r="EX45" s="61">
        <f t="shared" si="48"/>
        <v>254.53488093625256</v>
      </c>
      <c r="EZ45" s="50">
        <v>105445.71034000001</v>
      </c>
      <c r="FA45" s="51">
        <v>57093.203999999998</v>
      </c>
      <c r="FB45" s="52">
        <v>-48352.506340000007</v>
      </c>
      <c r="FD45" s="50">
        <f t="shared" si="49"/>
        <v>5041446.8136085104</v>
      </c>
      <c r="FE45" s="52">
        <f t="shared" si="50"/>
        <v>420120.56780070922</v>
      </c>
      <c r="FF45" s="51"/>
      <c r="FG45" s="6">
        <v>99</v>
      </c>
      <c r="FH45" s="6" t="s">
        <v>30</v>
      </c>
      <c r="FI45" s="7">
        <v>1666</v>
      </c>
      <c r="FJ45" s="7">
        <v>3927321.7716813656</v>
      </c>
      <c r="FK45" s="7">
        <v>1435336.5525646417</v>
      </c>
      <c r="FL45" s="53">
        <v>-421929</v>
      </c>
      <c r="FN45" s="37">
        <f t="shared" si="51"/>
        <v>3505392.7716813656</v>
      </c>
      <c r="FO45" s="132"/>
      <c r="FP45" s="61">
        <v>1233737.537448982</v>
      </c>
      <c r="FQ45" s="132"/>
      <c r="FR45" s="61">
        <v>140774.71586596416</v>
      </c>
      <c r="FS45" s="134"/>
      <c r="FT45" s="134">
        <f t="shared" si="52"/>
        <v>4879905.0249963114</v>
      </c>
      <c r="FU45" s="191">
        <f t="shared" si="53"/>
        <v>2929.1146608621316</v>
      </c>
      <c r="FW45" s="67">
        <f t="shared" si="54"/>
        <v>214160.81668759789</v>
      </c>
      <c r="FX45" s="34">
        <f t="shared" si="55"/>
        <v>4.5900676746535383E-2</v>
      </c>
      <c r="FY45" s="61">
        <f t="shared" si="56"/>
        <v>128.54790917622924</v>
      </c>
      <c r="GA45" s="50">
        <v>105445.71034000001</v>
      </c>
      <c r="GB45" s="51">
        <v>57093.203999999998</v>
      </c>
      <c r="GC45" s="52">
        <f t="shared" si="57"/>
        <v>-48352.506340000007</v>
      </c>
      <c r="GE45" s="50">
        <f t="shared" si="58"/>
        <v>4831552.5186563116</v>
      </c>
      <c r="GF45" s="52">
        <f t="shared" si="59"/>
        <v>402629.37655469263</v>
      </c>
      <c r="GG45" s="51"/>
      <c r="GH45" s="6">
        <v>99</v>
      </c>
      <c r="GI45" s="6" t="s">
        <v>30</v>
      </c>
      <c r="GJ45" s="7">
        <v>1666</v>
      </c>
      <c r="GK45" s="7">
        <v>3927321.7716813646</v>
      </c>
      <c r="GL45" s="7">
        <v>1435336.5525646417</v>
      </c>
      <c r="GM45" s="53">
        <v>-421929</v>
      </c>
      <c r="GO45" s="37">
        <f t="shared" si="60"/>
        <v>3505392.7716813646</v>
      </c>
      <c r="GP45" s="132"/>
      <c r="GQ45" s="61">
        <v>1233737.537448982</v>
      </c>
      <c r="GR45" s="134"/>
      <c r="GS45" s="134">
        <f t="shared" si="61"/>
        <v>4739130.3091303464</v>
      </c>
      <c r="GT45" s="191">
        <f t="shared" si="62"/>
        <v>2844.6160318909642</v>
      </c>
      <c r="GV45" s="67">
        <f t="shared" si="63"/>
        <v>73386.100821632892</v>
      </c>
      <c r="GW45" s="34">
        <f t="shared" si="64"/>
        <v>1.5728702120220737E-2</v>
      </c>
      <c r="GX45" s="61">
        <f t="shared" si="65"/>
        <v>44.049280205061763</v>
      </c>
      <c r="GZ45" s="50">
        <v>105445.71034000001</v>
      </c>
      <c r="HA45" s="51">
        <v>57093.203999999998</v>
      </c>
      <c r="HB45" s="52">
        <f t="shared" si="66"/>
        <v>-48352.506340000007</v>
      </c>
      <c r="HD45" s="50">
        <f t="shared" si="67"/>
        <v>4690777.8027903466</v>
      </c>
      <c r="HE45" s="52">
        <f t="shared" si="68"/>
        <v>390898.15023252886</v>
      </c>
      <c r="HF45" s="51"/>
      <c r="HG45" s="6">
        <v>99</v>
      </c>
      <c r="HH45" s="6" t="s">
        <v>30</v>
      </c>
      <c r="HI45" s="7">
        <v>1666</v>
      </c>
      <c r="HJ45" s="7">
        <v>3927321.7716813656</v>
      </c>
      <c r="HK45" s="7">
        <v>1435336.5525646426</v>
      </c>
      <c r="HL45" s="53">
        <v>-373002</v>
      </c>
      <c r="HN45" s="37">
        <f t="shared" si="69"/>
        <v>3554319.7716813656</v>
      </c>
      <c r="HO45" s="132"/>
      <c r="HP45" s="61">
        <v>1233737.537448982</v>
      </c>
      <c r="HQ45" s="134"/>
      <c r="HR45" s="61">
        <f t="shared" si="70"/>
        <v>4788057.3091303473</v>
      </c>
      <c r="HT45" s="67">
        <f t="shared" si="71"/>
        <v>122313.10082163382</v>
      </c>
      <c r="HU45" s="34">
        <f t="shared" si="72"/>
        <v>2.6215132112004727E-2</v>
      </c>
      <c r="HV45" s="61">
        <f t="shared" si="73"/>
        <v>73.417227383933863</v>
      </c>
      <c r="HX45" s="50">
        <v>105758.93799999999</v>
      </c>
      <c r="HY45" s="51">
        <v>57262.8</v>
      </c>
      <c r="HZ45" s="52">
        <f t="shared" si="74"/>
        <v>-48496.137999999992</v>
      </c>
      <c r="IB45" s="70">
        <f t="shared" si="75"/>
        <v>4739561.1711303471</v>
      </c>
      <c r="IC45" s="51"/>
      <c r="ID45" s="6">
        <v>99</v>
      </c>
      <c r="IE45" s="6" t="s">
        <v>30</v>
      </c>
      <c r="IF45" s="7">
        <v>1666</v>
      </c>
      <c r="IG45" s="7">
        <v>3928963.1368259992</v>
      </c>
      <c r="IH45" s="7">
        <v>1435377.5205646427</v>
      </c>
      <c r="II45" s="53">
        <v>-373002</v>
      </c>
      <c r="IK45" s="37">
        <f t="shared" si="76"/>
        <v>3555961.1368259992</v>
      </c>
      <c r="IL45" s="132"/>
      <c r="IM45" s="61">
        <v>1232888.2991791887</v>
      </c>
      <c r="IN45" s="134"/>
      <c r="IO45" s="61">
        <f t="shared" si="77"/>
        <v>4788849.4360051882</v>
      </c>
      <c r="IQ45" s="67">
        <f t="shared" si="78"/>
        <v>123105.22769647464</v>
      </c>
      <c r="IR45" s="34">
        <f t="shared" si="79"/>
        <v>2.6384907144555849E-2</v>
      </c>
      <c r="IS45" s="61">
        <f t="shared" si="80"/>
        <v>73.892693695362937</v>
      </c>
      <c r="IU45" s="50">
        <v>105758.93799999999</v>
      </c>
      <c r="IV45" s="51">
        <v>57262.8</v>
      </c>
      <c r="IW45" s="52">
        <f t="shared" si="81"/>
        <v>-48496.137999999992</v>
      </c>
      <c r="IY45" s="70">
        <f t="shared" si="82"/>
        <v>4740353.2980051879</v>
      </c>
      <c r="IZ45" s="51"/>
      <c r="JA45" s="6">
        <v>99</v>
      </c>
      <c r="JB45" s="6" t="s">
        <v>30</v>
      </c>
      <c r="JC45" s="7">
        <v>1666</v>
      </c>
      <c r="JD45" s="7">
        <v>3926896.9555321159</v>
      </c>
      <c r="JE45" s="7">
        <v>1434910.6979235883</v>
      </c>
      <c r="JF45" s="53">
        <v>-373002</v>
      </c>
      <c r="JH45" s="37">
        <f t="shared" si="83"/>
        <v>3553894.9555321159</v>
      </c>
      <c r="JI45" s="132"/>
      <c r="JJ45" s="61">
        <v>1232888.2991791887</v>
      </c>
      <c r="JK45" s="134"/>
      <c r="JL45" s="61">
        <f t="shared" si="84"/>
        <v>4786783.2547113048</v>
      </c>
      <c r="JN45" s="67">
        <f t="shared" si="85"/>
        <v>121039.04640259128</v>
      </c>
      <c r="JO45" s="34">
        <f t="shared" si="86"/>
        <v>2.5942066473992741E-2</v>
      </c>
      <c r="JP45" s="61">
        <f t="shared" si="87"/>
        <v>72.652488837089606</v>
      </c>
      <c r="JR45" s="50">
        <v>105758.93799999999</v>
      </c>
      <c r="JS45" s="51">
        <v>57262.8</v>
      </c>
      <c r="JT45" s="52">
        <f t="shared" si="88"/>
        <v>-48496.137999999992</v>
      </c>
      <c r="JV45" s="70">
        <f t="shared" si="89"/>
        <v>4738287.1167113045</v>
      </c>
      <c r="JW45" s="51"/>
      <c r="JX45" s="6">
        <v>99</v>
      </c>
      <c r="JY45" s="6" t="s">
        <v>30</v>
      </c>
      <c r="JZ45" s="7">
        <v>1666</v>
      </c>
      <c r="KA45" s="7">
        <v>3903855.9154904876</v>
      </c>
      <c r="KB45" s="7">
        <v>1434910.6979235883</v>
      </c>
      <c r="KC45" s="53">
        <v>-373002</v>
      </c>
      <c r="KE45" s="37">
        <f t="shared" si="90"/>
        <v>3530853.9154904876</v>
      </c>
      <c r="KF45" s="132"/>
      <c r="KG45" s="61">
        <v>1232888.2991791887</v>
      </c>
      <c r="KH45" s="134"/>
      <c r="KI45" s="61">
        <f t="shared" si="91"/>
        <v>4763742.2146696765</v>
      </c>
      <c r="KK45" s="67">
        <f t="shared" si="92"/>
        <v>97998.006360962987</v>
      </c>
      <c r="KL45" s="34">
        <f t="shared" si="93"/>
        <v>2.1003724590484205E-2</v>
      </c>
      <c r="KM45" s="61">
        <f t="shared" si="94"/>
        <v>58.822332749677663</v>
      </c>
      <c r="KO45" s="50">
        <v>105758.93799999999</v>
      </c>
      <c r="KP45" s="51">
        <v>57262.8</v>
      </c>
      <c r="KQ45" s="52">
        <f t="shared" si="95"/>
        <v>-48496.137999999992</v>
      </c>
      <c r="KS45" s="70">
        <f t="shared" si="96"/>
        <v>4715246.0766696762</v>
      </c>
      <c r="KT45" s="51"/>
      <c r="KU45" s="6">
        <v>99</v>
      </c>
      <c r="KV45" s="6" t="s">
        <v>30</v>
      </c>
      <c r="KW45" s="7">
        <v>1666</v>
      </c>
      <c r="KX45" s="7">
        <v>3909539.16491629</v>
      </c>
      <c r="KY45" s="7">
        <v>1430160.5523860783</v>
      </c>
      <c r="KZ45" s="53">
        <v>-373002</v>
      </c>
      <c r="LB45" s="37">
        <f t="shared" si="97"/>
        <v>3536537.16491629</v>
      </c>
      <c r="LC45" s="132"/>
      <c r="LD45" s="61">
        <v>1240605.6613559644</v>
      </c>
      <c r="LE45" s="134"/>
      <c r="LF45" s="61">
        <f t="shared" si="98"/>
        <v>4777142.8262722548</v>
      </c>
      <c r="LH45" s="67">
        <f t="shared" si="99"/>
        <v>111398.6179635413</v>
      </c>
      <c r="LI45" s="34">
        <f t="shared" si="100"/>
        <v>2.3875851952013076E-2</v>
      </c>
      <c r="LJ45" s="61">
        <f t="shared" si="101"/>
        <v>66.865917144982774</v>
      </c>
      <c r="LL45" s="50">
        <v>105758.93799999999</v>
      </c>
      <c r="LM45" s="51">
        <v>57262.8</v>
      </c>
      <c r="LN45" s="52">
        <f t="shared" si="102"/>
        <v>-48496.137999999992</v>
      </c>
      <c r="LP45" s="70">
        <f t="shared" si="103"/>
        <v>4728646.6882722545</v>
      </c>
      <c r="LQ45" s="51"/>
      <c r="LR45" s="6">
        <v>99</v>
      </c>
      <c r="LS45" s="6" t="s">
        <v>30</v>
      </c>
      <c r="LT45" s="7">
        <v>1666</v>
      </c>
      <c r="LU45" s="7">
        <v>3985190.4024474202</v>
      </c>
      <c r="LV45" s="7">
        <v>1430160.5523860783</v>
      </c>
      <c r="LW45" s="53">
        <v>-373002</v>
      </c>
      <c r="LY45" s="37">
        <v>3612188.4024474202</v>
      </c>
      <c r="LZ45" s="132"/>
      <c r="MA45" s="61">
        <v>1240605.6613559644</v>
      </c>
      <c r="MB45" s="134"/>
      <c r="MC45" s="61">
        <v>4852794.0638033841</v>
      </c>
      <c r="ME45" s="67">
        <v>260826.39549467154</v>
      </c>
      <c r="MF45" s="34">
        <v>5.6800573160554861E-2</v>
      </c>
      <c r="MG45" s="61">
        <v>156.55846068107536</v>
      </c>
      <c r="MI45" s="50">
        <v>105758.93799999999</v>
      </c>
      <c r="MJ45" s="51">
        <v>57262.8</v>
      </c>
      <c r="MK45" s="52">
        <v>-48496.137999999992</v>
      </c>
      <c r="MM45" s="70">
        <v>4804297.9258033838</v>
      </c>
      <c r="MN45" s="51"/>
      <c r="MO45" s="6">
        <v>99</v>
      </c>
      <c r="MP45" s="6" t="s">
        <v>30</v>
      </c>
      <c r="MQ45" s="7">
        <v>1666</v>
      </c>
      <c r="MR45" s="7">
        <v>3985428.1725075701</v>
      </c>
      <c r="MS45" s="7">
        <v>1430918.4740953648</v>
      </c>
      <c r="MT45" s="53">
        <v>-373002</v>
      </c>
      <c r="MV45" s="37">
        <v>3612426.1725075701</v>
      </c>
      <c r="MW45" s="132"/>
      <c r="MX45" s="134">
        <v>1240605.6613559644</v>
      </c>
      <c r="MZ45" s="67">
        <v>261064.16555482149</v>
      </c>
      <c r="NA45" s="34">
        <v>5.6852352719411713E-2</v>
      </c>
      <c r="NB45" s="61">
        <v>156.70117980481481</v>
      </c>
      <c r="ND45" s="6">
        <v>99</v>
      </c>
      <c r="NE45" s="6" t="s">
        <v>30</v>
      </c>
      <c r="NF45" s="7">
        <v>1666</v>
      </c>
      <c r="NG45" s="7">
        <v>5280189.8340048846</v>
      </c>
      <c r="NH45" s="7">
        <v>1552360.8510733431</v>
      </c>
      <c r="NI45" s="53">
        <v>-373002</v>
      </c>
      <c r="NK45" s="37">
        <f t="shared" si="104"/>
        <v>4907187.8340048846</v>
      </c>
      <c r="NM45" s="67">
        <f t="shared" si="105"/>
        <v>241443.62569617108</v>
      </c>
      <c r="NN45" s="34">
        <f t="shared" si="106"/>
        <v>5.1748148830407494E-2</v>
      </c>
      <c r="NO45" s="61">
        <f t="shared" si="107"/>
        <v>144.92414507573295</v>
      </c>
      <c r="NQ45" s="50">
        <v>108995.20738000001</v>
      </c>
      <c r="NR45" s="51">
        <v>51481.326000000001</v>
      </c>
      <c r="NS45" s="52">
        <f t="shared" si="108"/>
        <v>-57513.881380000006</v>
      </c>
      <c r="NU45" s="70">
        <f t="shared" si="109"/>
        <v>4849673.9526248844</v>
      </c>
      <c r="NV45" s="51"/>
      <c r="NW45" s="125">
        <v>4</v>
      </c>
      <c r="NX45" s="51"/>
      <c r="NY45" s="106" t="s">
        <v>30</v>
      </c>
      <c r="NZ45" s="88">
        <v>1707</v>
      </c>
      <c r="OA45" s="88">
        <v>5038746.2083087135</v>
      </c>
      <c r="OB45" s="88">
        <v>1431798.7705153292</v>
      </c>
      <c r="OC45" s="88">
        <v>-373002</v>
      </c>
      <c r="OE45" s="97">
        <f t="shared" si="110"/>
        <v>4665744.2083087135</v>
      </c>
      <c r="OG45" s="88">
        <v>-57513.881380000006</v>
      </c>
      <c r="OI45" s="97">
        <f t="shared" si="111"/>
        <v>4608230.3269287134</v>
      </c>
      <c r="OK45" s="110">
        <v>99</v>
      </c>
      <c r="OL45" s="53"/>
    </row>
    <row r="46" spans="1:402" x14ac:dyDescent="0.25">
      <c r="A46" s="12">
        <v>102</v>
      </c>
      <c r="B46" s="12" t="s">
        <v>31</v>
      </c>
      <c r="C46" s="352">
        <v>10091</v>
      </c>
      <c r="D46" s="352">
        <v>23758179.771125738</v>
      </c>
      <c r="E46" s="352">
        <v>7323221.3445187733</v>
      </c>
      <c r="F46" s="353">
        <v>573620</v>
      </c>
      <c r="H46" s="354">
        <f t="shared" si="112"/>
        <v>24331799.771125738</v>
      </c>
      <c r="I46" s="355"/>
      <c r="J46" s="315">
        <v>5481468.8079449143</v>
      </c>
      <c r="K46" s="355"/>
      <c r="L46" s="315">
        <v>168524.2021485834</v>
      </c>
      <c r="M46" s="356"/>
      <c r="N46" s="356">
        <f t="shared" si="113"/>
        <v>29981792.781219233</v>
      </c>
      <c r="O46" s="357">
        <f t="shared" si="11"/>
        <v>2971.141886950672</v>
      </c>
      <c r="Q46" s="67">
        <f t="shared" si="114"/>
        <v>29981690.781219233</v>
      </c>
      <c r="R46" s="34">
        <f t="shared" si="115"/>
        <v>0.14816188835015653</v>
      </c>
      <c r="S46" s="61">
        <f t="shared" si="12"/>
        <v>2971.1317789336272</v>
      </c>
      <c r="U46" s="50"/>
      <c r="V46" s="51"/>
      <c r="W46" s="52">
        <v>206527.86865999998</v>
      </c>
      <c r="Y46" s="50">
        <f t="shared" si="116"/>
        <v>30188320.649879232</v>
      </c>
      <c r="Z46" s="52">
        <f t="shared" si="13"/>
        <v>2515693.3874899358</v>
      </c>
      <c r="AA46" s="51"/>
      <c r="AB46" s="6">
        <v>102</v>
      </c>
      <c r="AC46" s="6" t="s">
        <v>31</v>
      </c>
      <c r="AD46" s="7">
        <v>10091</v>
      </c>
      <c r="AE46" s="304">
        <v>23758179.771125738</v>
      </c>
      <c r="AF46" s="7">
        <v>7323221.3445187733</v>
      </c>
      <c r="AG46" s="53">
        <v>602222</v>
      </c>
      <c r="AI46" s="37">
        <f t="shared" si="117"/>
        <v>24360401.771125738</v>
      </c>
      <c r="AJ46" s="132"/>
      <c r="AK46" s="61">
        <v>5481468.8079449143</v>
      </c>
      <c r="AL46" s="132"/>
      <c r="AM46" s="312">
        <v>166337.88303675104</v>
      </c>
      <c r="AN46" s="134"/>
      <c r="AO46" s="134">
        <f t="shared" si="118"/>
        <v>30008208.462107401</v>
      </c>
      <c r="AP46" s="191">
        <f t="shared" si="14"/>
        <v>2973.7596335454764</v>
      </c>
      <c r="AR46" s="67">
        <f t="shared" si="119"/>
        <v>3895435.4416571036</v>
      </c>
      <c r="AS46" s="34">
        <f t="shared" si="15"/>
        <v>0.14917739447305658</v>
      </c>
      <c r="AT46" s="61">
        <f t="shared" si="16"/>
        <v>386.03066511318042</v>
      </c>
      <c r="AV46" s="50"/>
      <c r="AW46" s="51"/>
      <c r="AX46" s="52">
        <v>206527.86865999998</v>
      </c>
      <c r="AZ46" s="50">
        <f t="shared" si="17"/>
        <v>30214736.330767401</v>
      </c>
      <c r="BA46" s="52">
        <f t="shared" si="18"/>
        <v>2517894.6942306166</v>
      </c>
      <c r="BB46" s="51"/>
      <c r="BC46" s="6">
        <v>102</v>
      </c>
      <c r="BD46" s="6" t="s">
        <v>31</v>
      </c>
      <c r="BE46" s="7">
        <v>10091</v>
      </c>
      <c r="BF46" s="304">
        <v>23270942.066057846</v>
      </c>
      <c r="BG46" s="7">
        <v>7323221.3445187733</v>
      </c>
      <c r="BH46" s="53">
        <v>602222</v>
      </c>
      <c r="BJ46" s="37">
        <f t="shared" si="19"/>
        <v>23873164.066057846</v>
      </c>
      <c r="BK46" s="132"/>
      <c r="BL46" s="61">
        <v>5481468.8079449143</v>
      </c>
      <c r="BM46" s="132"/>
      <c r="BN46" s="312">
        <v>166337.88303675104</v>
      </c>
      <c r="BO46" s="134"/>
      <c r="BP46" s="134">
        <f t="shared" si="20"/>
        <v>29520970.757039513</v>
      </c>
      <c r="BQ46" s="191">
        <f t="shared" si="21"/>
        <v>2925.4752509205741</v>
      </c>
      <c r="BS46" s="67">
        <f t="shared" si="22"/>
        <v>3408197.7365892157</v>
      </c>
      <c r="BT46" s="34">
        <f t="shared" si="23"/>
        <v>0.13051841464405467</v>
      </c>
      <c r="BU46" s="61">
        <f t="shared" si="24"/>
        <v>337.74628248827821</v>
      </c>
      <c r="BW46" s="50"/>
      <c r="BX46" s="51"/>
      <c r="BY46" s="52">
        <v>206527.86865999998</v>
      </c>
      <c r="CA46" s="50">
        <f t="shared" si="25"/>
        <v>29727498.625699513</v>
      </c>
      <c r="CB46" s="52">
        <f t="shared" si="26"/>
        <v>2477291.5521416259</v>
      </c>
      <c r="CC46" s="51"/>
      <c r="CD46" s="6">
        <v>102</v>
      </c>
      <c r="CE46" s="6" t="s">
        <v>31</v>
      </c>
      <c r="CF46" s="7">
        <v>10091</v>
      </c>
      <c r="CG46" s="7">
        <v>22734292.766212251</v>
      </c>
      <c r="CH46" s="7">
        <v>7323221.3445187733</v>
      </c>
      <c r="CI46" s="53">
        <v>602222</v>
      </c>
      <c r="CK46" s="37">
        <f t="shared" si="27"/>
        <v>23336514.766212251</v>
      </c>
      <c r="CL46" s="132"/>
      <c r="CM46" s="61">
        <v>5481468.8079449143</v>
      </c>
      <c r="CN46" s="132"/>
      <c r="CO46" s="61">
        <v>172174.3</v>
      </c>
      <c r="CP46" s="134"/>
      <c r="CQ46" s="134">
        <f t="shared" si="28"/>
        <v>28990157.874157164</v>
      </c>
      <c r="CR46" s="191">
        <f t="shared" si="29"/>
        <v>2872.8726463340763</v>
      </c>
      <c r="CT46" s="67">
        <f t="shared" si="30"/>
        <v>2877384.8537068665</v>
      </c>
      <c r="CU46" s="34">
        <f t="shared" si="31"/>
        <v>0.11019070442857347</v>
      </c>
      <c r="CV46" s="61">
        <f t="shared" si="32"/>
        <v>285.14367790178045</v>
      </c>
      <c r="CX46" s="50"/>
      <c r="CY46" s="51"/>
      <c r="CZ46" s="52">
        <v>206527.86865999998</v>
      </c>
      <c r="DB46" s="50">
        <f t="shared" si="33"/>
        <v>29196685.742817163</v>
      </c>
      <c r="DC46" s="52">
        <f t="shared" si="34"/>
        <v>2433057.1452347636</v>
      </c>
      <c r="DD46" s="51"/>
      <c r="DE46" s="6">
        <v>102</v>
      </c>
      <c r="DF46" s="6" t="s">
        <v>31</v>
      </c>
      <c r="DG46" s="7">
        <v>10091</v>
      </c>
      <c r="DH46" s="7">
        <v>22596396.992878921</v>
      </c>
      <c r="DI46" s="7">
        <v>7323221.3445187733</v>
      </c>
      <c r="DJ46" s="53">
        <v>602222</v>
      </c>
      <c r="DL46" s="275">
        <f t="shared" si="35"/>
        <v>23198618.992878921</v>
      </c>
      <c r="DM46" s="276"/>
      <c r="DN46" s="194">
        <v>5481468.8079449143</v>
      </c>
      <c r="DO46" s="276"/>
      <c r="DP46" s="194">
        <v>798130.02278018149</v>
      </c>
      <c r="DQ46" s="53"/>
      <c r="DR46" s="53">
        <f t="shared" si="36"/>
        <v>29478217.823604017</v>
      </c>
      <c r="DS46" s="277">
        <f t="shared" si="37"/>
        <v>2921.2385119020928</v>
      </c>
      <c r="DU46" s="274">
        <f t="shared" si="38"/>
        <v>1856391.28939927</v>
      </c>
      <c r="DV46" s="34">
        <f t="shared" si="39"/>
        <v>7.1091311824501804E-2</v>
      </c>
      <c r="DW46" s="194">
        <f t="shared" si="40"/>
        <v>183.96504701211674</v>
      </c>
      <c r="DY46" s="50">
        <v>99600.453740000012</v>
      </c>
      <c r="DZ46" s="278">
        <v>306128.3224</v>
      </c>
      <c r="EA46" s="52">
        <v>206527.86865999998</v>
      </c>
      <c r="EC46" s="50">
        <f t="shared" si="41"/>
        <v>29684745.692264017</v>
      </c>
      <c r="ED46" s="52">
        <f t="shared" si="42"/>
        <v>2473728.8076886679</v>
      </c>
      <c r="EE46" s="278"/>
      <c r="EF46" s="6">
        <v>102</v>
      </c>
      <c r="EG46" s="6" t="s">
        <v>31</v>
      </c>
      <c r="EH46" s="7">
        <v>10091</v>
      </c>
      <c r="EI46" s="7">
        <v>22606286.172878921</v>
      </c>
      <c r="EJ46" s="7">
        <v>7323221.3445187733</v>
      </c>
      <c r="EK46" s="53">
        <v>602222</v>
      </c>
      <c r="EM46" s="37">
        <f t="shared" si="43"/>
        <v>23208508.172878921</v>
      </c>
      <c r="EN46" s="132"/>
      <c r="EO46" s="61">
        <v>5481468.8079449143</v>
      </c>
      <c r="EP46" s="132"/>
      <c r="EQ46" s="61">
        <v>798130.02278018149</v>
      </c>
      <c r="ER46" s="134"/>
      <c r="ES46" s="134">
        <f t="shared" si="44"/>
        <v>29488107.003604017</v>
      </c>
      <c r="ET46" s="191">
        <f t="shared" si="45"/>
        <v>2922.2185119020928</v>
      </c>
      <c r="EV46" s="67">
        <f t="shared" si="46"/>
        <v>3375333.9831537195</v>
      </c>
      <c r="EW46" s="34">
        <f t="shared" si="47"/>
        <v>0.12925988291286861</v>
      </c>
      <c r="EX46" s="61">
        <f t="shared" si="48"/>
        <v>334.48954346979679</v>
      </c>
      <c r="EZ46" s="50">
        <v>99600.453740000012</v>
      </c>
      <c r="FA46" s="51">
        <v>306128.3224</v>
      </c>
      <c r="FB46" s="52">
        <v>206527.86865999998</v>
      </c>
      <c r="FD46" s="50">
        <f t="shared" si="49"/>
        <v>29694634.872264016</v>
      </c>
      <c r="FE46" s="52">
        <f t="shared" si="50"/>
        <v>2474552.9060220015</v>
      </c>
      <c r="FF46" s="51"/>
      <c r="FG46" s="6">
        <v>102</v>
      </c>
      <c r="FH46" s="6" t="s">
        <v>31</v>
      </c>
      <c r="FI46" s="7">
        <v>10091</v>
      </c>
      <c r="FJ46" s="7">
        <v>21272466.603505425</v>
      </c>
      <c r="FK46" s="7">
        <v>7323221.3445187733</v>
      </c>
      <c r="FL46" s="53">
        <v>602222</v>
      </c>
      <c r="FN46" s="37">
        <f t="shared" si="51"/>
        <v>21874688.603505425</v>
      </c>
      <c r="FO46" s="132"/>
      <c r="FP46" s="61">
        <v>5481468.8079449143</v>
      </c>
      <c r="FQ46" s="132"/>
      <c r="FR46" s="61">
        <v>798130.02278018149</v>
      </c>
      <c r="FS46" s="134"/>
      <c r="FT46" s="134">
        <f t="shared" si="52"/>
        <v>28154287.434230521</v>
      </c>
      <c r="FU46" s="191">
        <f t="shared" si="53"/>
        <v>2790.0393850193759</v>
      </c>
      <c r="FW46" s="67">
        <f t="shared" si="54"/>
        <v>2041514.4137802236</v>
      </c>
      <c r="FX46" s="34">
        <f t="shared" si="55"/>
        <v>7.8180682387941153E-2</v>
      </c>
      <c r="FY46" s="61">
        <f t="shared" si="56"/>
        <v>202.31041658707994</v>
      </c>
      <c r="GA46" s="50">
        <v>99600.453740000012</v>
      </c>
      <c r="GB46" s="51">
        <v>306128.3224</v>
      </c>
      <c r="GC46" s="52">
        <f t="shared" si="57"/>
        <v>206527.86865999998</v>
      </c>
      <c r="GE46" s="50">
        <f t="shared" si="58"/>
        <v>28360815.302890521</v>
      </c>
      <c r="GF46" s="52">
        <f t="shared" si="59"/>
        <v>2363401.2752408767</v>
      </c>
      <c r="GG46" s="51"/>
      <c r="GH46" s="6">
        <v>102</v>
      </c>
      <c r="GI46" s="6" t="s">
        <v>31</v>
      </c>
      <c r="GJ46" s="7">
        <v>10091</v>
      </c>
      <c r="GK46" s="7">
        <v>21272466.603505433</v>
      </c>
      <c r="GL46" s="7">
        <v>7323221.3445187733</v>
      </c>
      <c r="GM46" s="53">
        <v>602222</v>
      </c>
      <c r="GO46" s="37">
        <f t="shared" si="60"/>
        <v>21874688.603505433</v>
      </c>
      <c r="GP46" s="132"/>
      <c r="GQ46" s="61">
        <v>5481468.8079449143</v>
      </c>
      <c r="GR46" s="134"/>
      <c r="GS46" s="134">
        <f t="shared" si="61"/>
        <v>27356157.411450349</v>
      </c>
      <c r="GT46" s="191">
        <f t="shared" si="62"/>
        <v>2710.9461313497522</v>
      </c>
      <c r="GV46" s="67">
        <f t="shared" si="63"/>
        <v>1243384.3910000511</v>
      </c>
      <c r="GW46" s="34">
        <f t="shared" si="64"/>
        <v>4.7615946036305326E-2</v>
      </c>
      <c r="GX46" s="61">
        <f t="shared" si="65"/>
        <v>123.21716291745625</v>
      </c>
      <c r="GZ46" s="50">
        <v>99600.453740000012</v>
      </c>
      <c r="HA46" s="51">
        <v>306128.3224</v>
      </c>
      <c r="HB46" s="52">
        <f t="shared" si="66"/>
        <v>206527.86865999998</v>
      </c>
      <c r="HD46" s="50">
        <f t="shared" si="67"/>
        <v>27562685.280110348</v>
      </c>
      <c r="HE46" s="52">
        <f t="shared" si="68"/>
        <v>2296890.4400091958</v>
      </c>
      <c r="HF46" s="51"/>
      <c r="HG46" s="6">
        <v>102</v>
      </c>
      <c r="HH46" s="6" t="s">
        <v>31</v>
      </c>
      <c r="HI46" s="7">
        <v>10091</v>
      </c>
      <c r="HJ46" s="7">
        <v>21272466.603505425</v>
      </c>
      <c r="HK46" s="7">
        <v>7323221.3445187695</v>
      </c>
      <c r="HL46" s="53">
        <v>612659</v>
      </c>
      <c r="HN46" s="37">
        <f t="shared" si="69"/>
        <v>21885125.603505425</v>
      </c>
      <c r="HO46" s="132"/>
      <c r="HP46" s="61">
        <v>5481468.8079449143</v>
      </c>
      <c r="HQ46" s="134"/>
      <c r="HR46" s="61">
        <f t="shared" si="70"/>
        <v>27366594.411450341</v>
      </c>
      <c r="HT46" s="67">
        <f t="shared" si="71"/>
        <v>1253821.3910000436</v>
      </c>
      <c r="HU46" s="34">
        <f t="shared" si="72"/>
        <v>4.8015635490650861E-2</v>
      </c>
      <c r="HV46" s="61">
        <f t="shared" si="73"/>
        <v>124.25145089684308</v>
      </c>
      <c r="HX46" s="50">
        <v>99896.317999999999</v>
      </c>
      <c r="HY46" s="51">
        <v>307037.68000000005</v>
      </c>
      <c r="HZ46" s="52">
        <f t="shared" si="74"/>
        <v>207141.36200000005</v>
      </c>
      <c r="IB46" s="70">
        <f t="shared" si="75"/>
        <v>27573735.773450341</v>
      </c>
      <c r="IC46" s="51"/>
      <c r="ID46" s="6">
        <v>102</v>
      </c>
      <c r="IE46" s="6" t="s">
        <v>31</v>
      </c>
      <c r="IF46" s="7">
        <v>10091</v>
      </c>
      <c r="IG46" s="7">
        <v>21245612.27947076</v>
      </c>
      <c r="IH46" s="7">
        <v>7323466.3125187708</v>
      </c>
      <c r="II46" s="53">
        <v>612659</v>
      </c>
      <c r="IK46" s="37">
        <f t="shared" si="76"/>
        <v>21858271.27947076</v>
      </c>
      <c r="IL46" s="132"/>
      <c r="IM46" s="61">
        <v>5492517.1638566134</v>
      </c>
      <c r="IN46" s="134"/>
      <c r="IO46" s="61">
        <f t="shared" si="77"/>
        <v>27350788.443327375</v>
      </c>
      <c r="IQ46" s="67">
        <f t="shared" si="78"/>
        <v>1238015.422877077</v>
      </c>
      <c r="IR46" s="34">
        <f t="shared" si="79"/>
        <v>4.7410339066920291E-2</v>
      </c>
      <c r="IS46" s="61">
        <f t="shared" si="80"/>
        <v>122.68510780666703</v>
      </c>
      <c r="IU46" s="50">
        <v>99896.317999999999</v>
      </c>
      <c r="IV46" s="51">
        <v>307037.68000000005</v>
      </c>
      <c r="IW46" s="52">
        <f t="shared" si="81"/>
        <v>207141.36200000005</v>
      </c>
      <c r="IY46" s="70">
        <f t="shared" si="82"/>
        <v>27557929.805327374</v>
      </c>
      <c r="IZ46" s="51"/>
      <c r="JA46" s="6">
        <v>102</v>
      </c>
      <c r="JB46" s="6" t="s">
        <v>31</v>
      </c>
      <c r="JC46" s="7">
        <v>10091</v>
      </c>
      <c r="JD46" s="7">
        <v>21248171.110586982</v>
      </c>
      <c r="JE46" s="7">
        <v>7335751.9607564649</v>
      </c>
      <c r="JF46" s="53">
        <v>612659</v>
      </c>
      <c r="JH46" s="37">
        <f t="shared" si="83"/>
        <v>21860830.110586982</v>
      </c>
      <c r="JI46" s="132"/>
      <c r="JJ46" s="61">
        <v>5492517.1638566134</v>
      </c>
      <c r="JK46" s="134"/>
      <c r="JL46" s="61">
        <f t="shared" si="84"/>
        <v>27353347.274443597</v>
      </c>
      <c r="JN46" s="67">
        <f t="shared" si="85"/>
        <v>1240574.2539932989</v>
      </c>
      <c r="JO46" s="34">
        <f t="shared" si="86"/>
        <v>4.750833061742387E-2</v>
      </c>
      <c r="JP46" s="61">
        <f t="shared" si="87"/>
        <v>122.93868338056673</v>
      </c>
      <c r="JR46" s="50">
        <v>99896.317999999999</v>
      </c>
      <c r="JS46" s="51">
        <v>307037.68000000005</v>
      </c>
      <c r="JT46" s="52">
        <f t="shared" si="88"/>
        <v>207141.36200000005</v>
      </c>
      <c r="JV46" s="70">
        <f t="shared" si="89"/>
        <v>27560488.636443596</v>
      </c>
      <c r="JW46" s="51"/>
      <c r="JX46" s="6">
        <v>102</v>
      </c>
      <c r="JY46" s="6" t="s">
        <v>31</v>
      </c>
      <c r="JZ46" s="7">
        <v>10091</v>
      </c>
      <c r="KA46" s="7">
        <v>20982978.879286636</v>
      </c>
      <c r="KB46" s="7">
        <v>7335751.9607564649</v>
      </c>
      <c r="KC46" s="53">
        <v>612659</v>
      </c>
      <c r="KE46" s="37">
        <f t="shared" si="90"/>
        <v>21595637.879286636</v>
      </c>
      <c r="KF46" s="132"/>
      <c r="KG46" s="61">
        <v>5492517.1638566134</v>
      </c>
      <c r="KH46" s="134"/>
      <c r="KI46" s="61">
        <f t="shared" si="91"/>
        <v>27088155.04314325</v>
      </c>
      <c r="KK46" s="67">
        <f t="shared" si="92"/>
        <v>975382.02269295231</v>
      </c>
      <c r="KL46" s="34">
        <f t="shared" si="93"/>
        <v>3.7352678780192321E-2</v>
      </c>
      <c r="KM46" s="61">
        <f t="shared" si="94"/>
        <v>96.658608928049972</v>
      </c>
      <c r="KO46" s="50">
        <v>99896.317999999999</v>
      </c>
      <c r="KP46" s="51">
        <v>307037.68000000005</v>
      </c>
      <c r="KQ46" s="52">
        <f t="shared" si="95"/>
        <v>207141.36200000005</v>
      </c>
      <c r="KS46" s="70">
        <f t="shared" si="96"/>
        <v>27295296.40514325</v>
      </c>
      <c r="KT46" s="51"/>
      <c r="KU46" s="6">
        <v>102</v>
      </c>
      <c r="KV46" s="6" t="s">
        <v>31</v>
      </c>
      <c r="KW46" s="7">
        <v>10091</v>
      </c>
      <c r="KX46" s="7">
        <v>21013518.65862301</v>
      </c>
      <c r="KY46" s="7">
        <v>7308846.8047976419</v>
      </c>
      <c r="KZ46" s="53">
        <v>612659</v>
      </c>
      <c r="LB46" s="37">
        <f t="shared" si="97"/>
        <v>21626177.65862301</v>
      </c>
      <c r="LC46" s="132"/>
      <c r="LD46" s="61">
        <v>5542357.7115591737</v>
      </c>
      <c r="LE46" s="134"/>
      <c r="LF46" s="61">
        <f t="shared" si="98"/>
        <v>27168535.370182183</v>
      </c>
      <c r="LH46" s="67">
        <f t="shared" si="99"/>
        <v>1055762.3497318849</v>
      </c>
      <c r="LI46" s="34">
        <f t="shared" si="100"/>
        <v>4.0430878363820699E-2</v>
      </c>
      <c r="LJ46" s="61">
        <f t="shared" si="101"/>
        <v>104.62415516122138</v>
      </c>
      <c r="LL46" s="50">
        <v>99896.317999999999</v>
      </c>
      <c r="LM46" s="51">
        <v>307037.68000000005</v>
      </c>
      <c r="LN46" s="52">
        <f t="shared" si="102"/>
        <v>207141.36200000005</v>
      </c>
      <c r="LP46" s="70">
        <f t="shared" si="103"/>
        <v>27375676.732182182</v>
      </c>
      <c r="LQ46" s="51"/>
      <c r="LR46" s="6">
        <v>102</v>
      </c>
      <c r="LS46" s="6" t="s">
        <v>31</v>
      </c>
      <c r="LT46" s="7">
        <v>10091</v>
      </c>
      <c r="LU46" s="7">
        <v>21466809.822645575</v>
      </c>
      <c r="LV46" s="7">
        <v>7308846.8047976419</v>
      </c>
      <c r="LW46" s="53">
        <v>612659</v>
      </c>
      <c r="LY46" s="37">
        <v>22079468.822645575</v>
      </c>
      <c r="LZ46" s="132"/>
      <c r="MA46" s="61">
        <v>5542357.7115591737</v>
      </c>
      <c r="MB46" s="134"/>
      <c r="MC46" s="61">
        <v>27621826.534204748</v>
      </c>
      <c r="ME46" s="67">
        <v>1950200.0537544489</v>
      </c>
      <c r="MF46" s="34">
        <v>7.5967140424062482E-2</v>
      </c>
      <c r="MG46" s="61">
        <v>193.26132729704182</v>
      </c>
      <c r="MI46" s="50">
        <v>99896.317999999999</v>
      </c>
      <c r="MJ46" s="51">
        <v>307037.68000000005</v>
      </c>
      <c r="MK46" s="52">
        <v>207141.36200000005</v>
      </c>
      <c r="MM46" s="70">
        <v>27828967.896204747</v>
      </c>
      <c r="MN46" s="51"/>
      <c r="MO46" s="6">
        <v>102</v>
      </c>
      <c r="MP46" s="6" t="s">
        <v>31</v>
      </c>
      <c r="MQ46" s="7">
        <v>10091</v>
      </c>
      <c r="MR46" s="7">
        <v>21461225.770465378</v>
      </c>
      <c r="MS46" s="7">
        <v>7306413.7272144146</v>
      </c>
      <c r="MT46" s="53">
        <v>612659</v>
      </c>
      <c r="MV46" s="37">
        <v>22073884.770465378</v>
      </c>
      <c r="MW46" s="132"/>
      <c r="MX46" s="134">
        <v>5542357.7115591737</v>
      </c>
      <c r="MZ46" s="67">
        <v>1944616.0015742518</v>
      </c>
      <c r="NA46" s="34">
        <v>7.5749621982663787E-2</v>
      </c>
      <c r="NB46" s="61">
        <v>192.70795774197322</v>
      </c>
      <c r="ND46" s="6">
        <v>102</v>
      </c>
      <c r="NE46" s="6" t="s">
        <v>31</v>
      </c>
      <c r="NF46" s="7">
        <v>10091</v>
      </c>
      <c r="NG46" s="7">
        <v>26827525.465686657</v>
      </c>
      <c r="NH46" s="7">
        <v>7436145.0993343303</v>
      </c>
      <c r="NI46" s="53">
        <v>612659</v>
      </c>
      <c r="NK46" s="37">
        <f t="shared" si="104"/>
        <v>27440184.465686657</v>
      </c>
      <c r="NM46" s="67">
        <f t="shared" si="105"/>
        <v>1327411.4452363588</v>
      </c>
      <c r="NN46" s="34">
        <f t="shared" si="106"/>
        <v>5.0833798624021757E-2</v>
      </c>
      <c r="NO46" s="61">
        <f t="shared" si="107"/>
        <v>131.54409327483489</v>
      </c>
      <c r="NQ46" s="50">
        <v>96481.285059999995</v>
      </c>
      <c r="NR46" s="51">
        <v>285193.34570000001</v>
      </c>
      <c r="NS46" s="52">
        <f t="shared" si="108"/>
        <v>188712.06064000001</v>
      </c>
      <c r="NU46" s="70">
        <f t="shared" si="109"/>
        <v>27628896.526326656</v>
      </c>
      <c r="NV46" s="51"/>
      <c r="NW46" s="125">
        <v>4</v>
      </c>
      <c r="NX46" s="51"/>
      <c r="NY46" s="106" t="s">
        <v>31</v>
      </c>
      <c r="NZ46" s="88">
        <v>10207</v>
      </c>
      <c r="OA46" s="88">
        <v>25500114.020450298</v>
      </c>
      <c r="OB46" s="88">
        <v>7113394.5242339112</v>
      </c>
      <c r="OC46" s="88">
        <v>612659</v>
      </c>
      <c r="OE46" s="97">
        <f t="shared" si="110"/>
        <v>26112773.020450298</v>
      </c>
      <c r="OG46" s="88">
        <v>188712.06064000001</v>
      </c>
      <c r="OI46" s="97">
        <f t="shared" si="111"/>
        <v>26301485.081090298</v>
      </c>
      <c r="OK46" s="110">
        <v>102</v>
      </c>
      <c r="OL46" s="53"/>
    </row>
    <row r="47" spans="1:402" x14ac:dyDescent="0.25">
      <c r="A47" s="12">
        <v>103</v>
      </c>
      <c r="B47" s="12" t="s">
        <v>32</v>
      </c>
      <c r="C47" s="352">
        <v>2235</v>
      </c>
      <c r="D47" s="352">
        <v>5358578.4763832521</v>
      </c>
      <c r="E47" s="352">
        <v>1821119.9315848041</v>
      </c>
      <c r="F47" s="353">
        <v>-497078</v>
      </c>
      <c r="H47" s="354">
        <f t="shared" si="112"/>
        <v>4861500.4763832521</v>
      </c>
      <c r="I47" s="355"/>
      <c r="J47" s="315">
        <v>1319558.5833692418</v>
      </c>
      <c r="K47" s="355"/>
      <c r="L47" s="315">
        <v>36172.2206972442</v>
      </c>
      <c r="M47" s="356"/>
      <c r="N47" s="356">
        <f t="shared" si="113"/>
        <v>6217231.2804497387</v>
      </c>
      <c r="O47" s="357">
        <f t="shared" si="11"/>
        <v>2781.7589621699053</v>
      </c>
      <c r="Q47" s="67">
        <f t="shared" si="114"/>
        <v>6217128.2804497387</v>
      </c>
      <c r="R47" s="34">
        <f t="shared" si="115"/>
        <v>0.14914341570851208</v>
      </c>
      <c r="S47" s="61">
        <f t="shared" si="12"/>
        <v>2781.7128771587199</v>
      </c>
      <c r="U47" s="50"/>
      <c r="V47" s="51"/>
      <c r="W47" s="52">
        <v>2786.6920999999929</v>
      </c>
      <c r="Y47" s="50">
        <f t="shared" si="116"/>
        <v>6220017.9725497384</v>
      </c>
      <c r="Z47" s="52">
        <f t="shared" si="13"/>
        <v>518334.83104581153</v>
      </c>
      <c r="AA47" s="51"/>
      <c r="AB47" s="6">
        <v>103</v>
      </c>
      <c r="AC47" s="6" t="s">
        <v>32</v>
      </c>
      <c r="AD47" s="7">
        <v>2235</v>
      </c>
      <c r="AE47" s="304">
        <v>5358578.4763832521</v>
      </c>
      <c r="AF47" s="7">
        <v>1821119.9315848041</v>
      </c>
      <c r="AG47" s="53">
        <v>-497301</v>
      </c>
      <c r="AI47" s="37">
        <f t="shared" si="117"/>
        <v>4861277.4763832521</v>
      </c>
      <c r="AJ47" s="132"/>
      <c r="AK47" s="61">
        <v>1319558.5833692418</v>
      </c>
      <c r="AL47" s="132"/>
      <c r="AM47" s="312">
        <v>37371.663556154948</v>
      </c>
      <c r="AN47" s="134"/>
      <c r="AO47" s="134">
        <f t="shared" si="118"/>
        <v>6218207.7233086489</v>
      </c>
      <c r="AP47" s="191">
        <f t="shared" si="14"/>
        <v>2782.1958493551001</v>
      </c>
      <c r="AR47" s="67">
        <f t="shared" si="119"/>
        <v>807979.37803589925</v>
      </c>
      <c r="AS47" s="34">
        <f t="shared" si="15"/>
        <v>0.14934293461788553</v>
      </c>
      <c r="AT47" s="61">
        <f t="shared" si="16"/>
        <v>361.51202596684533</v>
      </c>
      <c r="AV47" s="50"/>
      <c r="AW47" s="51"/>
      <c r="AX47" s="52">
        <v>2786.6920999999929</v>
      </c>
      <c r="AZ47" s="50">
        <f t="shared" si="17"/>
        <v>6220994.4154086486</v>
      </c>
      <c r="BA47" s="52">
        <f t="shared" si="18"/>
        <v>518416.20128405403</v>
      </c>
      <c r="BB47" s="51"/>
      <c r="BC47" s="6">
        <v>103</v>
      </c>
      <c r="BD47" s="6" t="s">
        <v>32</v>
      </c>
      <c r="BE47" s="7">
        <v>2235</v>
      </c>
      <c r="BF47" s="304">
        <v>5269605.584670227</v>
      </c>
      <c r="BG47" s="7">
        <v>1821119.9315848041</v>
      </c>
      <c r="BH47" s="53">
        <v>-497301</v>
      </c>
      <c r="BJ47" s="37">
        <f t="shared" si="19"/>
        <v>4772304.584670227</v>
      </c>
      <c r="BK47" s="132"/>
      <c r="BL47" s="61">
        <v>1319558.5833692418</v>
      </c>
      <c r="BM47" s="132"/>
      <c r="BN47" s="312">
        <v>37371.663556154948</v>
      </c>
      <c r="BO47" s="134"/>
      <c r="BP47" s="134">
        <f t="shared" si="20"/>
        <v>6129234.8315956239</v>
      </c>
      <c r="BQ47" s="191">
        <f t="shared" si="21"/>
        <v>2742.3869492597869</v>
      </c>
      <c r="BS47" s="67">
        <f t="shared" si="22"/>
        <v>719006.4863228742</v>
      </c>
      <c r="BT47" s="34">
        <f t="shared" si="23"/>
        <v>0.13289762287965434</v>
      </c>
      <c r="BU47" s="61">
        <f t="shared" si="24"/>
        <v>321.70312587153211</v>
      </c>
      <c r="BW47" s="50"/>
      <c r="BX47" s="51"/>
      <c r="BY47" s="52">
        <v>2786.6920999999929</v>
      </c>
      <c r="CA47" s="50">
        <f t="shared" si="25"/>
        <v>6132021.5236956235</v>
      </c>
      <c r="CB47" s="52">
        <f t="shared" si="26"/>
        <v>511001.79364130198</v>
      </c>
      <c r="CC47" s="51"/>
      <c r="CD47" s="6">
        <v>103</v>
      </c>
      <c r="CE47" s="6" t="s">
        <v>32</v>
      </c>
      <c r="CF47" s="7">
        <v>2235</v>
      </c>
      <c r="CG47" s="7">
        <v>5149783.0561703378</v>
      </c>
      <c r="CH47" s="7">
        <v>1821119.9315848041</v>
      </c>
      <c r="CI47" s="53">
        <v>-497301</v>
      </c>
      <c r="CK47" s="37">
        <f t="shared" si="27"/>
        <v>4652482.0561703378</v>
      </c>
      <c r="CL47" s="132"/>
      <c r="CM47" s="61">
        <v>1319558.5833692418</v>
      </c>
      <c r="CN47" s="132"/>
      <c r="CO47" s="61">
        <v>38682.949999999997</v>
      </c>
      <c r="CP47" s="134"/>
      <c r="CQ47" s="134">
        <f t="shared" si="28"/>
        <v>6010723.58953958</v>
      </c>
      <c r="CR47" s="191">
        <f t="shared" si="29"/>
        <v>2689.3617850288947</v>
      </c>
      <c r="CT47" s="67">
        <f t="shared" si="30"/>
        <v>600495.24426683038</v>
      </c>
      <c r="CU47" s="34">
        <f t="shared" si="31"/>
        <v>0.11099258773273778</v>
      </c>
      <c r="CV47" s="61">
        <f t="shared" si="32"/>
        <v>268.67796164063998</v>
      </c>
      <c r="CX47" s="50"/>
      <c r="CY47" s="51"/>
      <c r="CZ47" s="52">
        <v>2786.6920999999929</v>
      </c>
      <c r="DB47" s="50">
        <f t="shared" si="33"/>
        <v>6013510.2816395797</v>
      </c>
      <c r="DC47" s="52">
        <f t="shared" si="34"/>
        <v>501125.85680329829</v>
      </c>
      <c r="DD47" s="51"/>
      <c r="DE47" s="6">
        <v>103</v>
      </c>
      <c r="DF47" s="6" t="s">
        <v>32</v>
      </c>
      <c r="DG47" s="7">
        <v>2235</v>
      </c>
      <c r="DH47" s="7">
        <v>5119193.6261703372</v>
      </c>
      <c r="DI47" s="7">
        <v>1821119.9315848041</v>
      </c>
      <c r="DJ47" s="53">
        <v>-497301</v>
      </c>
      <c r="DL47" s="275">
        <f t="shared" si="35"/>
        <v>4621892.6261703372</v>
      </c>
      <c r="DM47" s="276"/>
      <c r="DN47" s="194">
        <v>1319558.5833692418</v>
      </c>
      <c r="DO47" s="276"/>
      <c r="DP47" s="194">
        <v>179318.42236121083</v>
      </c>
      <c r="DQ47" s="53"/>
      <c r="DR47" s="53">
        <f t="shared" si="36"/>
        <v>6120769.6319007901</v>
      </c>
      <c r="DS47" s="277">
        <f t="shared" si="37"/>
        <v>2738.5993878750737</v>
      </c>
      <c r="DU47" s="274">
        <f t="shared" si="38"/>
        <v>298263.80650512036</v>
      </c>
      <c r="DV47" s="34">
        <f t="shared" si="39"/>
        <v>5.5129615141980441E-2</v>
      </c>
      <c r="DW47" s="194">
        <f t="shared" si="40"/>
        <v>133.45136756381225</v>
      </c>
      <c r="DY47" s="50">
        <v>53015.118000000002</v>
      </c>
      <c r="DZ47" s="278">
        <v>55801.810099999995</v>
      </c>
      <c r="EA47" s="52">
        <v>2786.6920999999929</v>
      </c>
      <c r="EC47" s="50">
        <f t="shared" si="41"/>
        <v>6123556.3240007898</v>
      </c>
      <c r="ED47" s="52">
        <f t="shared" si="42"/>
        <v>510296.36033339915</v>
      </c>
      <c r="EE47" s="278"/>
      <c r="EF47" s="6">
        <v>103</v>
      </c>
      <c r="EG47" s="6" t="s">
        <v>32</v>
      </c>
      <c r="EH47" s="7">
        <v>2235</v>
      </c>
      <c r="EI47" s="7">
        <v>5121383.926170337</v>
      </c>
      <c r="EJ47" s="7">
        <v>1821119.9315848041</v>
      </c>
      <c r="EK47" s="53">
        <v>-497301</v>
      </c>
      <c r="EM47" s="37">
        <f t="shared" si="43"/>
        <v>4624082.926170337</v>
      </c>
      <c r="EN47" s="132"/>
      <c r="EO47" s="61">
        <v>1319558.5833692418</v>
      </c>
      <c r="EP47" s="132"/>
      <c r="EQ47" s="61">
        <v>179318.42236121083</v>
      </c>
      <c r="ER47" s="134"/>
      <c r="ES47" s="134">
        <f t="shared" si="44"/>
        <v>6122959.93190079</v>
      </c>
      <c r="ET47" s="191">
        <f t="shared" si="45"/>
        <v>2739.5793878750737</v>
      </c>
      <c r="EV47" s="67">
        <f t="shared" si="46"/>
        <v>712731.5866280403</v>
      </c>
      <c r="EW47" s="34">
        <f t="shared" si="47"/>
        <v>0.13173780127982915</v>
      </c>
      <c r="EX47" s="61">
        <f t="shared" si="48"/>
        <v>318.8955644868189</v>
      </c>
      <c r="EZ47" s="50">
        <v>53015.118000000002</v>
      </c>
      <c r="FA47" s="51">
        <v>55801.810099999995</v>
      </c>
      <c r="FB47" s="52">
        <v>2786.6920999999929</v>
      </c>
      <c r="FD47" s="50">
        <f t="shared" si="49"/>
        <v>6125746.6240007896</v>
      </c>
      <c r="FE47" s="52">
        <f t="shared" si="50"/>
        <v>510478.88533339911</v>
      </c>
      <c r="FF47" s="51"/>
      <c r="FG47" s="6">
        <v>103</v>
      </c>
      <c r="FH47" s="6" t="s">
        <v>32</v>
      </c>
      <c r="FI47" s="7">
        <v>2235</v>
      </c>
      <c r="FJ47" s="7">
        <v>4824263.3263085596</v>
      </c>
      <c r="FK47" s="7">
        <v>1821119.9315848041</v>
      </c>
      <c r="FL47" s="53">
        <v>-497301</v>
      </c>
      <c r="FN47" s="37">
        <f t="shared" si="51"/>
        <v>4326962.3263085596</v>
      </c>
      <c r="FO47" s="132"/>
      <c r="FP47" s="61">
        <v>1319558.5833692418</v>
      </c>
      <c r="FQ47" s="132"/>
      <c r="FR47" s="61">
        <v>179318.42236121083</v>
      </c>
      <c r="FS47" s="134"/>
      <c r="FT47" s="134">
        <f t="shared" si="52"/>
        <v>5825839.3320390126</v>
      </c>
      <c r="FU47" s="191">
        <f t="shared" si="53"/>
        <v>2606.6395221651064</v>
      </c>
      <c r="FW47" s="67">
        <f t="shared" si="54"/>
        <v>415610.98676626291</v>
      </c>
      <c r="FX47" s="34">
        <f t="shared" si="55"/>
        <v>7.6819490831548334E-2</v>
      </c>
      <c r="FY47" s="61">
        <f t="shared" si="56"/>
        <v>185.95569877685142</v>
      </c>
      <c r="GA47" s="50">
        <v>53015.118000000002</v>
      </c>
      <c r="GB47" s="51">
        <v>55801.810099999995</v>
      </c>
      <c r="GC47" s="52">
        <f t="shared" si="57"/>
        <v>2786.6920999999929</v>
      </c>
      <c r="GE47" s="50">
        <f t="shared" si="58"/>
        <v>5828626.0241390122</v>
      </c>
      <c r="GF47" s="52">
        <f t="shared" si="59"/>
        <v>485718.83534491766</v>
      </c>
      <c r="GG47" s="51"/>
      <c r="GH47" s="6">
        <v>103</v>
      </c>
      <c r="GI47" s="6" t="s">
        <v>32</v>
      </c>
      <c r="GJ47" s="7">
        <v>2235</v>
      </c>
      <c r="GK47" s="7">
        <v>4824263.3263085596</v>
      </c>
      <c r="GL47" s="7">
        <v>1821119.9315848041</v>
      </c>
      <c r="GM47" s="53">
        <v>-497301</v>
      </c>
      <c r="GO47" s="37">
        <f t="shared" si="60"/>
        <v>4326962.3263085596</v>
      </c>
      <c r="GP47" s="132"/>
      <c r="GQ47" s="61">
        <v>1319558.5833692418</v>
      </c>
      <c r="GR47" s="134"/>
      <c r="GS47" s="134">
        <f t="shared" si="61"/>
        <v>5646520.9096778017</v>
      </c>
      <c r="GT47" s="191">
        <f t="shared" si="62"/>
        <v>2526.4075658513652</v>
      </c>
      <c r="GV47" s="67">
        <f t="shared" si="63"/>
        <v>236292.56440505199</v>
      </c>
      <c r="GW47" s="34">
        <f t="shared" si="64"/>
        <v>4.3675155524907812E-2</v>
      </c>
      <c r="GX47" s="61">
        <f t="shared" si="65"/>
        <v>105.72374246311051</v>
      </c>
      <c r="GZ47" s="50">
        <v>53015.118000000002</v>
      </c>
      <c r="HA47" s="51">
        <v>55801.810099999995</v>
      </c>
      <c r="HB47" s="52">
        <f t="shared" si="66"/>
        <v>2786.6920999999929</v>
      </c>
      <c r="HD47" s="50">
        <f t="shared" si="67"/>
        <v>5649307.6017778013</v>
      </c>
      <c r="HE47" s="52">
        <f t="shared" si="68"/>
        <v>470775.63348148344</v>
      </c>
      <c r="HF47" s="51"/>
      <c r="HG47" s="6">
        <v>103</v>
      </c>
      <c r="HH47" s="6" t="s">
        <v>32</v>
      </c>
      <c r="HI47" s="7">
        <v>2235</v>
      </c>
      <c r="HJ47" s="7">
        <v>4824263.3263085596</v>
      </c>
      <c r="HK47" s="7">
        <v>1821119.9315848041</v>
      </c>
      <c r="HL47" s="53">
        <v>-418890</v>
      </c>
      <c r="HN47" s="37">
        <f t="shared" si="69"/>
        <v>4405373.3263085596</v>
      </c>
      <c r="HO47" s="132"/>
      <c r="HP47" s="61">
        <v>1319558.5833692418</v>
      </c>
      <c r="HQ47" s="134"/>
      <c r="HR47" s="61">
        <f t="shared" si="70"/>
        <v>5724931.9096778017</v>
      </c>
      <c r="HT47" s="67">
        <f t="shared" si="71"/>
        <v>314703.56440505199</v>
      </c>
      <c r="HU47" s="34">
        <f t="shared" si="72"/>
        <v>5.8168259141969103E-2</v>
      </c>
      <c r="HV47" s="61">
        <f t="shared" si="73"/>
        <v>140.80696393962057</v>
      </c>
      <c r="HX47" s="50">
        <v>53172.600000000006</v>
      </c>
      <c r="HY47" s="51">
        <v>55967.57</v>
      </c>
      <c r="HZ47" s="52">
        <f t="shared" si="74"/>
        <v>2794.9699999999939</v>
      </c>
      <c r="IB47" s="70">
        <f t="shared" si="75"/>
        <v>5727726.8796778014</v>
      </c>
      <c r="IC47" s="51"/>
      <c r="ID47" s="6">
        <v>103</v>
      </c>
      <c r="IE47" s="6" t="s">
        <v>32</v>
      </c>
      <c r="IF47" s="7">
        <v>2235</v>
      </c>
      <c r="IG47" s="7">
        <v>4836747.64960007</v>
      </c>
      <c r="IH47" s="7">
        <v>1821174.8915848043</v>
      </c>
      <c r="II47" s="53">
        <v>-418890</v>
      </c>
      <c r="IK47" s="37">
        <f t="shared" si="76"/>
        <v>4417857.64960007</v>
      </c>
      <c r="IL47" s="132"/>
      <c r="IM47" s="61">
        <v>1306635.3186725962</v>
      </c>
      <c r="IN47" s="134"/>
      <c r="IO47" s="61">
        <f t="shared" si="77"/>
        <v>5724492.9682726664</v>
      </c>
      <c r="IQ47" s="67">
        <f t="shared" si="78"/>
        <v>314264.62299991678</v>
      </c>
      <c r="IR47" s="34">
        <f t="shared" si="79"/>
        <v>5.8087127371344534E-2</v>
      </c>
      <c r="IS47" s="61">
        <f t="shared" si="80"/>
        <v>140.61056957490683</v>
      </c>
      <c r="IU47" s="50">
        <v>53172.600000000006</v>
      </c>
      <c r="IV47" s="51">
        <v>55967.57</v>
      </c>
      <c r="IW47" s="52">
        <f t="shared" si="81"/>
        <v>2794.9699999999939</v>
      </c>
      <c r="IY47" s="70">
        <f t="shared" si="82"/>
        <v>5727287.9382726662</v>
      </c>
      <c r="IZ47" s="51"/>
      <c r="JA47" s="6">
        <v>103</v>
      </c>
      <c r="JB47" s="6" t="s">
        <v>32</v>
      </c>
      <c r="JC47" s="7">
        <v>2235</v>
      </c>
      <c r="JD47" s="7">
        <v>4837323.9141719025</v>
      </c>
      <c r="JE47" s="7">
        <v>1824008.9508350287</v>
      </c>
      <c r="JF47" s="53">
        <v>-418890</v>
      </c>
      <c r="JH47" s="37">
        <f t="shared" si="83"/>
        <v>4418433.9141719025</v>
      </c>
      <c r="JI47" s="132"/>
      <c r="JJ47" s="61">
        <v>1306635.3186725962</v>
      </c>
      <c r="JK47" s="134"/>
      <c r="JL47" s="61">
        <f t="shared" si="84"/>
        <v>5725069.2328444989</v>
      </c>
      <c r="JN47" s="67">
        <f t="shared" si="85"/>
        <v>314840.88757174928</v>
      </c>
      <c r="JO47" s="34">
        <f t="shared" si="86"/>
        <v>5.8193641280750226E-2</v>
      </c>
      <c r="JP47" s="61">
        <f t="shared" si="87"/>
        <v>140.86840607237104</v>
      </c>
      <c r="JR47" s="50">
        <v>53172.600000000006</v>
      </c>
      <c r="JS47" s="51">
        <v>55967.57</v>
      </c>
      <c r="JT47" s="52">
        <f t="shared" si="88"/>
        <v>2794.9699999999939</v>
      </c>
      <c r="JV47" s="70">
        <f t="shared" si="89"/>
        <v>5727864.2028444987</v>
      </c>
      <c r="JW47" s="51"/>
      <c r="JX47" s="6">
        <v>103</v>
      </c>
      <c r="JY47" s="6" t="s">
        <v>32</v>
      </c>
      <c r="JZ47" s="7">
        <v>2235</v>
      </c>
      <c r="KA47" s="7">
        <v>4806769.8146931641</v>
      </c>
      <c r="KB47" s="7">
        <v>1824008.9508350287</v>
      </c>
      <c r="KC47" s="53">
        <v>-418890</v>
      </c>
      <c r="KE47" s="37">
        <f t="shared" si="90"/>
        <v>4387879.8146931641</v>
      </c>
      <c r="KF47" s="132"/>
      <c r="KG47" s="61">
        <v>1306635.3186725962</v>
      </c>
      <c r="KH47" s="134"/>
      <c r="KI47" s="61">
        <f t="shared" si="91"/>
        <v>5694515.1333657606</v>
      </c>
      <c r="KK47" s="67">
        <f t="shared" si="92"/>
        <v>284286.78809301089</v>
      </c>
      <c r="KL47" s="34">
        <f t="shared" si="93"/>
        <v>5.2546171797242129E-2</v>
      </c>
      <c r="KM47" s="61">
        <f t="shared" si="94"/>
        <v>127.19766805056416</v>
      </c>
      <c r="KO47" s="50">
        <v>53172.600000000006</v>
      </c>
      <c r="KP47" s="51">
        <v>55967.57</v>
      </c>
      <c r="KQ47" s="52">
        <f t="shared" si="95"/>
        <v>2794.9699999999939</v>
      </c>
      <c r="KS47" s="70">
        <f t="shared" si="96"/>
        <v>5697310.1033657603</v>
      </c>
      <c r="KT47" s="51"/>
      <c r="KU47" s="6">
        <v>103</v>
      </c>
      <c r="KV47" s="6" t="s">
        <v>32</v>
      </c>
      <c r="KW47" s="7">
        <v>2235</v>
      </c>
      <c r="KX47" s="7">
        <v>4825935.9258257281</v>
      </c>
      <c r="KY47" s="7">
        <v>1829654.2313146037</v>
      </c>
      <c r="KZ47" s="53">
        <v>-418890</v>
      </c>
      <c r="LB47" s="37">
        <f t="shared" si="97"/>
        <v>4407045.9258257281</v>
      </c>
      <c r="LC47" s="132"/>
      <c r="LD47" s="61">
        <v>1314979.5922949037</v>
      </c>
      <c r="LE47" s="134"/>
      <c r="LF47" s="61">
        <f t="shared" si="98"/>
        <v>5722025.5181206316</v>
      </c>
      <c r="LH47" s="67">
        <f t="shared" si="99"/>
        <v>311797.17284788191</v>
      </c>
      <c r="LI47" s="34">
        <f t="shared" si="100"/>
        <v>5.7631056020088015E-2</v>
      </c>
      <c r="LJ47" s="61">
        <f t="shared" si="101"/>
        <v>139.50656503260936</v>
      </c>
      <c r="LL47" s="50">
        <v>53172.600000000006</v>
      </c>
      <c r="LM47" s="51">
        <v>55967.57</v>
      </c>
      <c r="LN47" s="52">
        <f t="shared" si="102"/>
        <v>2794.9699999999939</v>
      </c>
      <c r="LP47" s="70">
        <f t="shared" si="103"/>
        <v>5724820.4881206313</v>
      </c>
      <c r="LQ47" s="51"/>
      <c r="LR47" s="6">
        <v>103</v>
      </c>
      <c r="LS47" s="6" t="s">
        <v>32</v>
      </c>
      <c r="LT47" s="7">
        <v>2235</v>
      </c>
      <c r="LU47" s="7">
        <v>4926416.2331007663</v>
      </c>
      <c r="LV47" s="7">
        <v>1829654.2313146037</v>
      </c>
      <c r="LW47" s="53">
        <v>-418890</v>
      </c>
      <c r="LY47" s="37">
        <v>4507526.2331007663</v>
      </c>
      <c r="LZ47" s="132"/>
      <c r="MA47" s="61">
        <v>1314979.5922949037</v>
      </c>
      <c r="MB47" s="134"/>
      <c r="MC47" s="61">
        <v>5822505.8253956698</v>
      </c>
      <c r="ME47" s="67">
        <v>511251.28012291994</v>
      </c>
      <c r="MF47" s="34">
        <v>9.6258101690485931E-2</v>
      </c>
      <c r="MG47" s="61">
        <v>228.7477763413512</v>
      </c>
      <c r="MI47" s="50">
        <v>53172.600000000006</v>
      </c>
      <c r="MJ47" s="51">
        <v>55967.57</v>
      </c>
      <c r="MK47" s="52">
        <v>2794.9699999999939</v>
      </c>
      <c r="MM47" s="70">
        <v>5825300.7953956695</v>
      </c>
      <c r="MN47" s="51"/>
      <c r="MO47" s="6">
        <v>103</v>
      </c>
      <c r="MP47" s="6" t="s">
        <v>32</v>
      </c>
      <c r="MQ47" s="7">
        <v>2235</v>
      </c>
      <c r="MR47" s="7">
        <v>4906360.6060753092</v>
      </c>
      <c r="MS47" s="7">
        <v>1810293.9160037911</v>
      </c>
      <c r="MT47" s="53">
        <v>-418890</v>
      </c>
      <c r="MV47" s="37">
        <v>4487470.6060753092</v>
      </c>
      <c r="MW47" s="132"/>
      <c r="MX47" s="134">
        <v>1314979.5922949037</v>
      </c>
      <c r="MZ47" s="67">
        <v>491195.65309746284</v>
      </c>
      <c r="NA47" s="34">
        <v>9.248203958415975E-2</v>
      </c>
      <c r="NB47" s="61">
        <v>219.77434143063215</v>
      </c>
      <c r="ND47" s="6">
        <v>103</v>
      </c>
      <c r="NE47" s="6" t="s">
        <v>32</v>
      </c>
      <c r="NF47" s="7">
        <v>2235</v>
      </c>
      <c r="NG47" s="7">
        <v>6247767.8239363283</v>
      </c>
      <c r="NH47" s="7">
        <v>1901739.7876535407</v>
      </c>
      <c r="NI47" s="53">
        <v>-418890</v>
      </c>
      <c r="NK47" s="37">
        <f t="shared" si="104"/>
        <v>5828877.8239363283</v>
      </c>
      <c r="NM47" s="67">
        <f t="shared" si="105"/>
        <v>418649.47866357863</v>
      </c>
      <c r="NN47" s="34">
        <f t="shared" si="106"/>
        <v>7.7381110730636443E-2</v>
      </c>
      <c r="NO47" s="61">
        <f t="shared" si="107"/>
        <v>187.31520298146694</v>
      </c>
      <c r="NQ47" s="50">
        <v>27720.714000000004</v>
      </c>
      <c r="NR47" s="51">
        <v>59533.5334</v>
      </c>
      <c r="NS47" s="52">
        <f t="shared" si="108"/>
        <v>31812.819399999997</v>
      </c>
      <c r="NU47" s="70">
        <f t="shared" si="109"/>
        <v>5860690.6433363287</v>
      </c>
      <c r="NV47" s="51"/>
      <c r="NW47" s="125">
        <v>5</v>
      </c>
      <c r="NX47" s="51"/>
      <c r="NY47" s="106" t="s">
        <v>32</v>
      </c>
      <c r="NZ47" s="88">
        <v>2290</v>
      </c>
      <c r="OA47" s="88">
        <v>5829118.3452727497</v>
      </c>
      <c r="OB47" s="88">
        <v>1900707.0342999457</v>
      </c>
      <c r="OC47" s="88">
        <v>-418890</v>
      </c>
      <c r="OE47" s="97">
        <f t="shared" si="110"/>
        <v>5410228.3452727497</v>
      </c>
      <c r="OG47" s="88">
        <v>31812.819399999997</v>
      </c>
      <c r="OI47" s="97">
        <f t="shared" si="111"/>
        <v>5442041.16467275</v>
      </c>
      <c r="OK47" s="110">
        <v>103</v>
      </c>
      <c r="OL47" s="53"/>
    </row>
    <row r="48" spans="1:402" x14ac:dyDescent="0.25">
      <c r="A48" s="12">
        <v>105</v>
      </c>
      <c r="B48" s="12" t="s">
        <v>33</v>
      </c>
      <c r="C48" s="352">
        <v>2287</v>
      </c>
      <c r="D48" s="352">
        <v>9757655.4631251656</v>
      </c>
      <c r="E48" s="352">
        <v>1998473.9352867347</v>
      </c>
      <c r="F48" s="353">
        <v>-490519</v>
      </c>
      <c r="H48" s="354">
        <f t="shared" si="112"/>
        <v>9267136.4631251656</v>
      </c>
      <c r="I48" s="355"/>
      <c r="J48" s="315">
        <v>1413064.542737246</v>
      </c>
      <c r="K48" s="355"/>
      <c r="L48" s="315">
        <v>38746.309586528165</v>
      </c>
      <c r="M48" s="356"/>
      <c r="N48" s="356">
        <f t="shared" si="113"/>
        <v>10718947.31544894</v>
      </c>
      <c r="O48" s="357">
        <f t="shared" si="11"/>
        <v>4686.9030675334234</v>
      </c>
      <c r="Q48" s="67">
        <f t="shared" si="114"/>
        <v>10718842.31544894</v>
      </c>
      <c r="R48" s="34">
        <f t="shared" si="115"/>
        <v>-2.5922946365896093E-2</v>
      </c>
      <c r="S48" s="61">
        <f t="shared" si="12"/>
        <v>4686.857155858741</v>
      </c>
      <c r="U48" s="50"/>
      <c r="V48" s="51"/>
      <c r="W48" s="52">
        <v>-17671.706000000006</v>
      </c>
      <c r="Y48" s="50">
        <f t="shared" si="116"/>
        <v>10701275.60944894</v>
      </c>
      <c r="Z48" s="52">
        <f t="shared" si="13"/>
        <v>891772.96745407826</v>
      </c>
      <c r="AA48" s="51"/>
      <c r="AB48" s="6">
        <v>105</v>
      </c>
      <c r="AC48" s="6" t="s">
        <v>33</v>
      </c>
      <c r="AD48" s="7">
        <v>2287</v>
      </c>
      <c r="AE48" s="304">
        <v>9757655.4631251656</v>
      </c>
      <c r="AF48" s="7">
        <v>1998473.9352867347</v>
      </c>
      <c r="AG48" s="53">
        <v>-490727</v>
      </c>
      <c r="AI48" s="37">
        <f t="shared" si="117"/>
        <v>9266928.4631251656</v>
      </c>
      <c r="AJ48" s="132"/>
      <c r="AK48" s="61">
        <v>1413064.542737246</v>
      </c>
      <c r="AL48" s="132"/>
      <c r="AM48" s="312">
        <v>42356.545420139286</v>
      </c>
      <c r="AN48" s="134"/>
      <c r="AO48" s="134">
        <f t="shared" si="118"/>
        <v>10722349.551282551</v>
      </c>
      <c r="AP48" s="191">
        <f t="shared" si="14"/>
        <v>4688.3907089123531</v>
      </c>
      <c r="AR48" s="67">
        <f t="shared" si="119"/>
        <v>-281751.48513843119</v>
      </c>
      <c r="AS48" s="34">
        <f t="shared" si="15"/>
        <v>-2.5604225570621367E-2</v>
      </c>
      <c r="AT48" s="61">
        <f t="shared" si="16"/>
        <v>-123.19697644881118</v>
      </c>
      <c r="AV48" s="50"/>
      <c r="AW48" s="51"/>
      <c r="AX48" s="52">
        <v>-17671.706000000006</v>
      </c>
      <c r="AZ48" s="50">
        <f t="shared" si="17"/>
        <v>10704677.845282551</v>
      </c>
      <c r="BA48" s="52">
        <f t="shared" si="18"/>
        <v>892056.48710687924</v>
      </c>
      <c r="BB48" s="51"/>
      <c r="BC48" s="6">
        <v>105</v>
      </c>
      <c r="BD48" s="6" t="s">
        <v>33</v>
      </c>
      <c r="BE48" s="7">
        <v>2287</v>
      </c>
      <c r="BF48" s="304">
        <v>9610741.3837802615</v>
      </c>
      <c r="BG48" s="7">
        <v>1998473.9352867347</v>
      </c>
      <c r="BH48" s="53">
        <v>-490727</v>
      </c>
      <c r="BJ48" s="37">
        <f t="shared" si="19"/>
        <v>9120014.3837802615</v>
      </c>
      <c r="BK48" s="132"/>
      <c r="BL48" s="61">
        <v>1413064.542737246</v>
      </c>
      <c r="BM48" s="132"/>
      <c r="BN48" s="312">
        <v>42356.545420139286</v>
      </c>
      <c r="BO48" s="134"/>
      <c r="BP48" s="134">
        <f t="shared" si="20"/>
        <v>10575435.471937647</v>
      </c>
      <c r="BQ48" s="191">
        <f t="shared" si="21"/>
        <v>4624.1519335101211</v>
      </c>
      <c r="BS48" s="67">
        <f t="shared" si="22"/>
        <v>-428665.56448333524</v>
      </c>
      <c r="BT48" s="34">
        <f t="shared" si="23"/>
        <v>-3.8955073482563746E-2</v>
      </c>
      <c r="BU48" s="61">
        <f t="shared" si="24"/>
        <v>-187.43575185104297</v>
      </c>
      <c r="BW48" s="50"/>
      <c r="BX48" s="51"/>
      <c r="BY48" s="52">
        <v>-17671.706000000006</v>
      </c>
      <c r="CA48" s="50">
        <f t="shared" si="25"/>
        <v>10557763.765937647</v>
      </c>
      <c r="CB48" s="52">
        <f t="shared" si="26"/>
        <v>879813.64716147061</v>
      </c>
      <c r="CC48" s="51"/>
      <c r="CD48" s="6">
        <v>105</v>
      </c>
      <c r="CE48" s="6" t="s">
        <v>33</v>
      </c>
      <c r="CF48" s="7">
        <v>2287</v>
      </c>
      <c r="CG48" s="7">
        <v>9496124.5253973622</v>
      </c>
      <c r="CH48" s="7">
        <v>1998473.9352867347</v>
      </c>
      <c r="CI48" s="53">
        <v>-490727</v>
      </c>
      <c r="CK48" s="37">
        <f t="shared" si="27"/>
        <v>9005397.5253973622</v>
      </c>
      <c r="CL48" s="132"/>
      <c r="CM48" s="61">
        <v>1413064.542737246</v>
      </c>
      <c r="CN48" s="132"/>
      <c r="CO48" s="61">
        <v>43842.74</v>
      </c>
      <c r="CP48" s="134"/>
      <c r="CQ48" s="134">
        <f t="shared" si="28"/>
        <v>10462304.808134608</v>
      </c>
      <c r="CR48" s="191">
        <f t="shared" si="29"/>
        <v>4574.6850931939698</v>
      </c>
      <c r="CT48" s="67">
        <f t="shared" si="30"/>
        <v>-541796.22828637436</v>
      </c>
      <c r="CU48" s="34">
        <f t="shared" si="31"/>
        <v>-4.9235846389737471E-2</v>
      </c>
      <c r="CV48" s="61">
        <f t="shared" si="32"/>
        <v>-236.90259216719474</v>
      </c>
      <c r="CX48" s="50"/>
      <c r="CY48" s="51"/>
      <c r="CZ48" s="52">
        <v>-17671.706000000006</v>
      </c>
      <c r="DB48" s="50">
        <f t="shared" si="33"/>
        <v>10444633.102134608</v>
      </c>
      <c r="DC48" s="52">
        <f t="shared" si="34"/>
        <v>870386.09184455068</v>
      </c>
      <c r="DD48" s="51"/>
      <c r="DE48" s="6">
        <v>105</v>
      </c>
      <c r="DF48" s="6" t="s">
        <v>33</v>
      </c>
      <c r="DG48" s="7">
        <v>2287</v>
      </c>
      <c r="DH48" s="7">
        <v>9465831.2587306928</v>
      </c>
      <c r="DI48" s="7">
        <v>1998473.9352867347</v>
      </c>
      <c r="DJ48" s="53">
        <v>-490727</v>
      </c>
      <c r="DL48" s="275">
        <f t="shared" si="35"/>
        <v>8975104.2587306928</v>
      </c>
      <c r="DM48" s="276"/>
      <c r="DN48" s="194">
        <v>1413064.542737246</v>
      </c>
      <c r="DO48" s="276"/>
      <c r="DP48" s="194">
        <v>203237.11786718978</v>
      </c>
      <c r="DQ48" s="53"/>
      <c r="DR48" s="53">
        <f t="shared" si="36"/>
        <v>10591405.919335129</v>
      </c>
      <c r="DS48" s="277">
        <f t="shared" si="37"/>
        <v>4631.1350762287402</v>
      </c>
      <c r="DU48" s="274">
        <f t="shared" si="38"/>
        <v>-740207.58401730098</v>
      </c>
      <c r="DV48" s="34">
        <f t="shared" si="39"/>
        <v>-6.7266520142571229E-2</v>
      </c>
      <c r="DW48" s="194">
        <f t="shared" si="40"/>
        <v>-323.65875995509441</v>
      </c>
      <c r="DY48" s="50">
        <v>31265.326000000005</v>
      </c>
      <c r="DZ48" s="278">
        <v>13593.62</v>
      </c>
      <c r="EA48" s="52">
        <v>-17671.706000000006</v>
      </c>
      <c r="EC48" s="50">
        <f t="shared" si="41"/>
        <v>10573734.213335129</v>
      </c>
      <c r="ED48" s="52">
        <f t="shared" si="42"/>
        <v>881144.51777792734</v>
      </c>
      <c r="EE48" s="278"/>
      <c r="EF48" s="6">
        <v>105</v>
      </c>
      <c r="EG48" s="6" t="s">
        <v>33</v>
      </c>
      <c r="EH48" s="7">
        <v>2287</v>
      </c>
      <c r="EI48" s="7">
        <v>9468072.5187306926</v>
      </c>
      <c r="EJ48" s="7">
        <v>1998473.9352867347</v>
      </c>
      <c r="EK48" s="53">
        <v>-490727</v>
      </c>
      <c r="EM48" s="37">
        <f t="shared" si="43"/>
        <v>8977345.5187306926</v>
      </c>
      <c r="EN48" s="132"/>
      <c r="EO48" s="61">
        <v>1413064.542737246</v>
      </c>
      <c r="EP48" s="132"/>
      <c r="EQ48" s="61">
        <v>203237.11786718978</v>
      </c>
      <c r="ER48" s="134"/>
      <c r="ES48" s="134">
        <f t="shared" si="44"/>
        <v>10593647.179335129</v>
      </c>
      <c r="ET48" s="191">
        <f t="shared" si="45"/>
        <v>4632.1150762287398</v>
      </c>
      <c r="EV48" s="67">
        <f t="shared" si="46"/>
        <v>-410453.85708585382</v>
      </c>
      <c r="EW48" s="34">
        <f t="shared" si="47"/>
        <v>-3.7300080736022707E-2</v>
      </c>
      <c r="EX48" s="61">
        <f t="shared" si="48"/>
        <v>-179.47260913242405</v>
      </c>
      <c r="EZ48" s="50">
        <v>31265.326000000005</v>
      </c>
      <c r="FA48" s="51">
        <v>13593.62</v>
      </c>
      <c r="FB48" s="52">
        <v>-17671.706000000006</v>
      </c>
      <c r="FD48" s="50">
        <f t="shared" si="49"/>
        <v>10575975.473335128</v>
      </c>
      <c r="FE48" s="52">
        <f t="shared" si="50"/>
        <v>881331.28944459406</v>
      </c>
      <c r="FF48" s="51"/>
      <c r="FG48" s="6">
        <v>105</v>
      </c>
      <c r="FH48" s="6" t="s">
        <v>33</v>
      </c>
      <c r="FI48" s="7">
        <v>2287</v>
      </c>
      <c r="FJ48" s="7">
        <v>9175172.0344145391</v>
      </c>
      <c r="FK48" s="7">
        <v>1998473.9352867347</v>
      </c>
      <c r="FL48" s="53">
        <v>-490727</v>
      </c>
      <c r="FN48" s="37">
        <f t="shared" si="51"/>
        <v>8684445.0344145391</v>
      </c>
      <c r="FO48" s="132"/>
      <c r="FP48" s="61">
        <v>1413064.542737246</v>
      </c>
      <c r="FQ48" s="132"/>
      <c r="FR48" s="61">
        <v>203237.11786718978</v>
      </c>
      <c r="FS48" s="134"/>
      <c r="FT48" s="134">
        <f t="shared" si="52"/>
        <v>10300746.695018975</v>
      </c>
      <c r="FU48" s="191">
        <f t="shared" si="53"/>
        <v>4504.0431547962289</v>
      </c>
      <c r="FW48" s="67">
        <f t="shared" si="54"/>
        <v>-703354.34140200727</v>
      </c>
      <c r="FX48" s="34">
        <f t="shared" si="55"/>
        <v>-6.3917473955761597E-2</v>
      </c>
      <c r="FY48" s="61">
        <f t="shared" si="56"/>
        <v>-307.54453056493543</v>
      </c>
      <c r="GA48" s="50">
        <v>31265.326000000005</v>
      </c>
      <c r="GB48" s="51">
        <v>13593.62</v>
      </c>
      <c r="GC48" s="52">
        <f t="shared" si="57"/>
        <v>-17671.706000000006</v>
      </c>
      <c r="GE48" s="50">
        <f t="shared" si="58"/>
        <v>10283074.989018975</v>
      </c>
      <c r="GF48" s="52">
        <f t="shared" si="59"/>
        <v>856922.9157515812</v>
      </c>
      <c r="GG48" s="51"/>
      <c r="GH48" s="6">
        <v>105</v>
      </c>
      <c r="GI48" s="6" t="s">
        <v>33</v>
      </c>
      <c r="GJ48" s="7">
        <v>2287</v>
      </c>
      <c r="GK48" s="7">
        <v>9175172.034414541</v>
      </c>
      <c r="GL48" s="7">
        <v>1998473.9352867347</v>
      </c>
      <c r="GM48" s="53">
        <v>-490727</v>
      </c>
      <c r="GO48" s="37">
        <f t="shared" si="60"/>
        <v>8684445.034414541</v>
      </c>
      <c r="GP48" s="132"/>
      <c r="GQ48" s="61">
        <v>1413064.542737246</v>
      </c>
      <c r="GR48" s="134"/>
      <c r="GS48" s="134">
        <f t="shared" si="61"/>
        <v>10097509.577151787</v>
      </c>
      <c r="GT48" s="191">
        <f t="shared" si="62"/>
        <v>4415.1769029959714</v>
      </c>
      <c r="GV48" s="67">
        <f t="shared" si="63"/>
        <v>-906591.4592691958</v>
      </c>
      <c r="GW48" s="34">
        <f t="shared" si="64"/>
        <v>-8.2386689859407114E-2</v>
      </c>
      <c r="GX48" s="61">
        <f t="shared" si="65"/>
        <v>-396.41078236519274</v>
      </c>
      <c r="GZ48" s="50">
        <v>31265.326000000005</v>
      </c>
      <c r="HA48" s="51">
        <v>13593.62</v>
      </c>
      <c r="HB48" s="52">
        <f t="shared" si="66"/>
        <v>-17671.706000000006</v>
      </c>
      <c r="HD48" s="50">
        <f t="shared" si="67"/>
        <v>10079837.871151786</v>
      </c>
      <c r="HE48" s="52">
        <f t="shared" si="68"/>
        <v>839986.48926264886</v>
      </c>
      <c r="HF48" s="51"/>
      <c r="HG48" s="6">
        <v>105</v>
      </c>
      <c r="HH48" s="6" t="s">
        <v>33</v>
      </c>
      <c r="HI48" s="7">
        <v>2287</v>
      </c>
      <c r="HJ48" s="7">
        <v>9175172.0344145391</v>
      </c>
      <c r="HK48" s="7">
        <v>1998473.9352867347</v>
      </c>
      <c r="HL48" s="53">
        <v>-481829</v>
      </c>
      <c r="HN48" s="37">
        <f t="shared" si="69"/>
        <v>8693343.0344145391</v>
      </c>
      <c r="HO48" s="132"/>
      <c r="HP48" s="61">
        <v>1413064.542737246</v>
      </c>
      <c r="HQ48" s="134"/>
      <c r="HR48" s="61">
        <f t="shared" si="70"/>
        <v>10106407.577151785</v>
      </c>
      <c r="HT48" s="67">
        <f t="shared" si="71"/>
        <v>-897693.45926919766</v>
      </c>
      <c r="HU48" s="34">
        <f t="shared" si="72"/>
        <v>-8.1578082234799898E-2</v>
      </c>
      <c r="HV48" s="61">
        <f t="shared" si="73"/>
        <v>-392.52009587634353</v>
      </c>
      <c r="HX48" s="50">
        <v>31358.2</v>
      </c>
      <c r="HY48" s="51">
        <v>13634</v>
      </c>
      <c r="HZ48" s="52">
        <f t="shared" si="74"/>
        <v>-17724.2</v>
      </c>
      <c r="IB48" s="70">
        <f t="shared" si="75"/>
        <v>10088683.377151785</v>
      </c>
      <c r="IC48" s="51"/>
      <c r="ID48" s="6">
        <v>105</v>
      </c>
      <c r="IE48" s="6" t="s">
        <v>33</v>
      </c>
      <c r="IF48" s="7">
        <v>2287</v>
      </c>
      <c r="IG48" s="7">
        <v>9153169.3701359536</v>
      </c>
      <c r="IH48" s="7">
        <v>1998529.7592867352</v>
      </c>
      <c r="II48" s="53">
        <v>-481829</v>
      </c>
      <c r="IK48" s="37">
        <f t="shared" si="76"/>
        <v>8671340.3701359536</v>
      </c>
      <c r="IL48" s="132"/>
      <c r="IM48" s="61">
        <v>1421755.3006382524</v>
      </c>
      <c r="IN48" s="134"/>
      <c r="IO48" s="61">
        <f t="shared" si="77"/>
        <v>10093095.670774207</v>
      </c>
      <c r="IQ48" s="67">
        <f t="shared" si="78"/>
        <v>-911005.36564677581</v>
      </c>
      <c r="IR48" s="34">
        <f t="shared" si="79"/>
        <v>-8.2787804531379947E-2</v>
      </c>
      <c r="IS48" s="61">
        <f t="shared" si="80"/>
        <v>-398.34078078127493</v>
      </c>
      <c r="IU48" s="50">
        <v>31358.2</v>
      </c>
      <c r="IV48" s="51">
        <v>13634</v>
      </c>
      <c r="IW48" s="52">
        <f t="shared" si="81"/>
        <v>-17724.2</v>
      </c>
      <c r="IY48" s="70">
        <f t="shared" si="82"/>
        <v>10075371.470774207</v>
      </c>
      <c r="IZ48" s="51"/>
      <c r="JA48" s="6">
        <v>105</v>
      </c>
      <c r="JB48" s="6" t="s">
        <v>33</v>
      </c>
      <c r="JC48" s="7">
        <v>2287</v>
      </c>
      <c r="JD48" s="7">
        <v>9153503.0521255285</v>
      </c>
      <c r="JE48" s="7">
        <v>1999381.691946354</v>
      </c>
      <c r="JF48" s="53">
        <v>-481829</v>
      </c>
      <c r="JH48" s="37">
        <f t="shared" si="83"/>
        <v>8671674.0521255285</v>
      </c>
      <c r="JI48" s="132"/>
      <c r="JJ48" s="61">
        <v>1421755.3006382524</v>
      </c>
      <c r="JK48" s="134"/>
      <c r="JL48" s="61">
        <f t="shared" si="84"/>
        <v>10093429.352763781</v>
      </c>
      <c r="JN48" s="67">
        <f t="shared" si="85"/>
        <v>-910671.68365720101</v>
      </c>
      <c r="JO48" s="34">
        <f t="shared" si="86"/>
        <v>-8.2757481110278086E-2</v>
      </c>
      <c r="JP48" s="61">
        <f t="shared" si="87"/>
        <v>-398.19487698172321</v>
      </c>
      <c r="JR48" s="50">
        <v>31358.2</v>
      </c>
      <c r="JS48" s="51">
        <v>13634</v>
      </c>
      <c r="JT48" s="52">
        <f t="shared" si="88"/>
        <v>-17724.2</v>
      </c>
      <c r="JV48" s="70">
        <f t="shared" si="89"/>
        <v>10075705.152763782</v>
      </c>
      <c r="JW48" s="51"/>
      <c r="JX48" s="6">
        <v>105</v>
      </c>
      <c r="JY48" s="6" t="s">
        <v>33</v>
      </c>
      <c r="JZ48" s="7">
        <v>2287</v>
      </c>
      <c r="KA48" s="7">
        <v>9100682.3970848359</v>
      </c>
      <c r="KB48" s="7">
        <v>1999381.691946354</v>
      </c>
      <c r="KC48" s="53">
        <v>-481829</v>
      </c>
      <c r="KE48" s="37">
        <f t="shared" si="90"/>
        <v>8618853.3970848359</v>
      </c>
      <c r="KF48" s="132"/>
      <c r="KG48" s="61">
        <v>1421755.3006382524</v>
      </c>
      <c r="KH48" s="134"/>
      <c r="KI48" s="61">
        <f t="shared" si="91"/>
        <v>10040608.697723089</v>
      </c>
      <c r="KK48" s="67">
        <f t="shared" si="92"/>
        <v>-963492.33869789355</v>
      </c>
      <c r="KL48" s="34">
        <f t="shared" si="93"/>
        <v>-8.7557569265218557E-2</v>
      </c>
      <c r="KM48" s="61">
        <f t="shared" si="94"/>
        <v>-421.29092203668279</v>
      </c>
      <c r="KO48" s="50">
        <v>31358.2</v>
      </c>
      <c r="KP48" s="51">
        <v>13634</v>
      </c>
      <c r="KQ48" s="52">
        <f t="shared" si="95"/>
        <v>-17724.2</v>
      </c>
      <c r="KS48" s="70">
        <f t="shared" si="96"/>
        <v>10022884.49772309</v>
      </c>
      <c r="KT48" s="51"/>
      <c r="KU48" s="6">
        <v>105</v>
      </c>
      <c r="KV48" s="6" t="s">
        <v>33</v>
      </c>
      <c r="KW48" s="7">
        <v>2287</v>
      </c>
      <c r="KX48" s="7">
        <v>10263693.35494261</v>
      </c>
      <c r="KY48" s="7">
        <v>2004647.326607307</v>
      </c>
      <c r="KZ48" s="53">
        <v>-481829</v>
      </c>
      <c r="LB48" s="37">
        <f t="shared" si="97"/>
        <v>9781864.3549426105</v>
      </c>
      <c r="LC48" s="132"/>
      <c r="LD48" s="61">
        <v>1422537.943501021</v>
      </c>
      <c r="LE48" s="134"/>
      <c r="LF48" s="61">
        <f t="shared" si="98"/>
        <v>11204402.298443632</v>
      </c>
      <c r="LH48" s="67">
        <f t="shared" si="99"/>
        <v>200301.26202264987</v>
      </c>
      <c r="LI48" s="34">
        <f t="shared" si="100"/>
        <v>1.8202419385254631E-2</v>
      </c>
      <c r="LJ48" s="61">
        <f t="shared" si="101"/>
        <v>87.582536957870516</v>
      </c>
      <c r="LL48" s="50">
        <v>31358.2</v>
      </c>
      <c r="LM48" s="51">
        <v>13634</v>
      </c>
      <c r="LN48" s="52">
        <f t="shared" si="102"/>
        <v>-17724.2</v>
      </c>
      <c r="LP48" s="70">
        <f t="shared" si="103"/>
        <v>11186678.098443633</v>
      </c>
      <c r="LQ48" s="51"/>
      <c r="LR48" s="6">
        <v>105</v>
      </c>
      <c r="LS48" s="6" t="s">
        <v>33</v>
      </c>
      <c r="LT48" s="7">
        <v>2287</v>
      </c>
      <c r="LU48" s="7">
        <v>10390904.559851408</v>
      </c>
      <c r="LV48" s="7">
        <v>2004647.326607307</v>
      </c>
      <c r="LW48" s="53">
        <v>-481829</v>
      </c>
      <c r="LY48" s="37">
        <v>9909075.559851408</v>
      </c>
      <c r="LZ48" s="132"/>
      <c r="MA48" s="61">
        <v>1422537.943501021</v>
      </c>
      <c r="MB48" s="134"/>
      <c r="MC48" s="61">
        <v>11331613.50335243</v>
      </c>
      <c r="ME48" s="67">
        <v>428042.18693144619</v>
      </c>
      <c r="MF48" s="34">
        <v>3.9257063076829385E-2</v>
      </c>
      <c r="MG48" s="61">
        <v>187.16317749516668</v>
      </c>
      <c r="MI48" s="50">
        <v>31358.2</v>
      </c>
      <c r="MJ48" s="51">
        <v>13634</v>
      </c>
      <c r="MK48" s="52">
        <v>-17724.2</v>
      </c>
      <c r="MM48" s="70">
        <v>11313889.30335243</v>
      </c>
      <c r="MN48" s="51"/>
      <c r="MO48" s="6">
        <v>105</v>
      </c>
      <c r="MP48" s="6" t="s">
        <v>33</v>
      </c>
      <c r="MQ48" s="7">
        <v>2287</v>
      </c>
      <c r="MR48" s="7">
        <v>10384010.482351355</v>
      </c>
      <c r="MS48" s="7">
        <v>1998493.6772212959</v>
      </c>
      <c r="MT48" s="53">
        <v>-481829</v>
      </c>
      <c r="MV48" s="37">
        <v>9902181.4823513553</v>
      </c>
      <c r="MW48" s="132"/>
      <c r="MX48" s="134">
        <v>1422537.943501021</v>
      </c>
      <c r="MZ48" s="67">
        <v>421148.10943139344</v>
      </c>
      <c r="NA48" s="34">
        <v>3.8624786064097777E-2</v>
      </c>
      <c r="NB48" s="61">
        <v>184.14871422448337</v>
      </c>
      <c r="ND48" s="6">
        <v>105</v>
      </c>
      <c r="NE48" s="6" t="s">
        <v>33</v>
      </c>
      <c r="NF48" s="7">
        <v>2287</v>
      </c>
      <c r="NG48" s="7">
        <v>11770095.311404748</v>
      </c>
      <c r="NH48" s="7">
        <v>2040850.1959079115</v>
      </c>
      <c r="NI48" s="53">
        <v>-481829</v>
      </c>
      <c r="NK48" s="37">
        <f t="shared" si="104"/>
        <v>11288266.311404748</v>
      </c>
      <c r="NM48" s="67">
        <f t="shared" si="105"/>
        <v>284165.27498376556</v>
      </c>
      <c r="NN48" s="34">
        <f t="shared" si="106"/>
        <v>2.5823579231347062E-2</v>
      </c>
      <c r="NO48" s="61">
        <f t="shared" si="107"/>
        <v>124.25241582149783</v>
      </c>
      <c r="NQ48" s="50">
        <v>14586.375700000001</v>
      </c>
      <c r="NR48" s="51">
        <v>13200.34</v>
      </c>
      <c r="NS48" s="52">
        <f t="shared" si="108"/>
        <v>-1386.0357000000004</v>
      </c>
      <c r="NU48" s="70">
        <f t="shared" si="109"/>
        <v>11286880.275704747</v>
      </c>
      <c r="NV48" s="51"/>
      <c r="NW48" s="125">
        <v>18</v>
      </c>
      <c r="NX48" s="51"/>
      <c r="NY48" s="106" t="s">
        <v>33</v>
      </c>
      <c r="NZ48" s="88">
        <v>2326</v>
      </c>
      <c r="OA48" s="88">
        <v>11485930.036420982</v>
      </c>
      <c r="OB48" s="88">
        <v>2108700.901671493</v>
      </c>
      <c r="OC48" s="88">
        <v>-481829</v>
      </c>
      <c r="OE48" s="97">
        <f t="shared" si="110"/>
        <v>11004101.036420982</v>
      </c>
      <c r="OG48" s="88">
        <v>-1386.0357000000004</v>
      </c>
      <c r="OI48" s="97">
        <f t="shared" si="111"/>
        <v>11002715.000720982</v>
      </c>
      <c r="OK48" s="110">
        <v>105</v>
      </c>
      <c r="OL48" s="53"/>
    </row>
    <row r="49" spans="1:402" x14ac:dyDescent="0.25">
      <c r="A49" s="12">
        <v>106</v>
      </c>
      <c r="B49" s="12" t="s">
        <v>34</v>
      </c>
      <c r="C49" s="352">
        <v>46504</v>
      </c>
      <c r="D49" s="352">
        <v>57608297.486119762</v>
      </c>
      <c r="E49" s="352">
        <v>-3201456.3673901251</v>
      </c>
      <c r="F49" s="353">
        <v>-2498968</v>
      </c>
      <c r="H49" s="354">
        <f t="shared" si="112"/>
        <v>55109329.486119762</v>
      </c>
      <c r="I49" s="355"/>
      <c r="J49" s="315">
        <v>17150385.194109552</v>
      </c>
      <c r="K49" s="355"/>
      <c r="L49" s="315">
        <v>1006015.8450316838</v>
      </c>
      <c r="M49" s="356"/>
      <c r="N49" s="356">
        <f t="shared" si="113"/>
        <v>73265730.525260985</v>
      </c>
      <c r="O49" s="357">
        <f t="shared" si="11"/>
        <v>1575.4715836328269</v>
      </c>
      <c r="Q49" s="67">
        <f t="shared" si="114"/>
        <v>73265624.525260985</v>
      </c>
      <c r="R49" s="34">
        <f t="shared" si="115"/>
        <v>0.38239839974238832</v>
      </c>
      <c r="S49" s="61">
        <f t="shared" si="12"/>
        <v>1575.4693042590097</v>
      </c>
      <c r="U49" s="50"/>
      <c r="V49" s="51"/>
      <c r="W49" s="52">
        <v>11667.404045999749</v>
      </c>
      <c r="Y49" s="50">
        <f t="shared" si="116"/>
        <v>73277397.929306984</v>
      </c>
      <c r="Z49" s="52">
        <f t="shared" si="13"/>
        <v>6106449.8274422484</v>
      </c>
      <c r="AA49" s="51"/>
      <c r="AB49" s="6">
        <v>106</v>
      </c>
      <c r="AC49" s="6" t="s">
        <v>34</v>
      </c>
      <c r="AD49" s="7">
        <v>46504</v>
      </c>
      <c r="AE49" s="304">
        <v>57608297.486119762</v>
      </c>
      <c r="AF49" s="7">
        <v>-3201456.3673901251</v>
      </c>
      <c r="AG49" s="53">
        <v>-2534299</v>
      </c>
      <c r="AI49" s="37">
        <f t="shared" si="117"/>
        <v>55073998.486119762</v>
      </c>
      <c r="AJ49" s="132"/>
      <c r="AK49" s="61">
        <v>17150385.194109552</v>
      </c>
      <c r="AL49" s="132"/>
      <c r="AM49" s="312">
        <v>988920.62076365086</v>
      </c>
      <c r="AN49" s="134"/>
      <c r="AO49" s="134">
        <f t="shared" si="118"/>
        <v>73213304.300992951</v>
      </c>
      <c r="AP49" s="191">
        <f t="shared" si="14"/>
        <v>1574.3442349258762</v>
      </c>
      <c r="AR49" s="67">
        <f t="shared" si="119"/>
        <v>20214382.616105206</v>
      </c>
      <c r="AS49" s="34">
        <f t="shared" si="15"/>
        <v>0.38141120561456987</v>
      </c>
      <c r="AT49" s="61">
        <f t="shared" si="16"/>
        <v>434.68051385053343</v>
      </c>
      <c r="AV49" s="50"/>
      <c r="AW49" s="51"/>
      <c r="AX49" s="52">
        <v>11667.404045999749</v>
      </c>
      <c r="AZ49" s="50">
        <f t="shared" si="17"/>
        <v>73224971.70503895</v>
      </c>
      <c r="BA49" s="52">
        <f t="shared" si="18"/>
        <v>6102080.9754199125</v>
      </c>
      <c r="BB49" s="51"/>
      <c r="BC49" s="6">
        <v>106</v>
      </c>
      <c r="BD49" s="6" t="s">
        <v>34</v>
      </c>
      <c r="BE49" s="7">
        <v>46504</v>
      </c>
      <c r="BF49" s="304">
        <v>53784031.601146102</v>
      </c>
      <c r="BG49" s="7">
        <v>-3201456.3673901251</v>
      </c>
      <c r="BH49" s="53">
        <v>-2534299</v>
      </c>
      <c r="BJ49" s="37">
        <f t="shared" si="19"/>
        <v>51249732.601146102</v>
      </c>
      <c r="BK49" s="132"/>
      <c r="BL49" s="61">
        <v>17150385.194109552</v>
      </c>
      <c r="BM49" s="132"/>
      <c r="BN49" s="312">
        <v>988920.62076365086</v>
      </c>
      <c r="BO49" s="134"/>
      <c r="BP49" s="134">
        <f t="shared" si="20"/>
        <v>69389038.416019306</v>
      </c>
      <c r="BQ49" s="191">
        <f t="shared" si="21"/>
        <v>1492.1090318256345</v>
      </c>
      <c r="BS49" s="67">
        <f t="shared" si="22"/>
        <v>16390116.731131561</v>
      </c>
      <c r="BT49" s="34">
        <f t="shared" si="23"/>
        <v>0.30925377743685462</v>
      </c>
      <c r="BU49" s="61">
        <f t="shared" si="24"/>
        <v>352.44531075029164</v>
      </c>
      <c r="BW49" s="50"/>
      <c r="BX49" s="51"/>
      <c r="BY49" s="52">
        <v>11667.404045999749</v>
      </c>
      <c r="CA49" s="50">
        <f t="shared" si="25"/>
        <v>69400705.820065305</v>
      </c>
      <c r="CB49" s="52">
        <f t="shared" si="26"/>
        <v>5783392.151672109</v>
      </c>
      <c r="CC49" s="51"/>
      <c r="CD49" s="6">
        <v>106</v>
      </c>
      <c r="CE49" s="6" t="s">
        <v>34</v>
      </c>
      <c r="CF49" s="7">
        <v>46504</v>
      </c>
      <c r="CG49" s="7">
        <v>50935371.724084206</v>
      </c>
      <c r="CH49" s="7">
        <v>-3201456.3673901251</v>
      </c>
      <c r="CI49" s="53">
        <v>-2534299</v>
      </c>
      <c r="CK49" s="37">
        <f t="shared" si="27"/>
        <v>48401072.724084206</v>
      </c>
      <c r="CL49" s="132"/>
      <c r="CM49" s="61">
        <v>17150385.194109552</v>
      </c>
      <c r="CN49" s="132"/>
      <c r="CO49" s="61">
        <v>1023619.59</v>
      </c>
      <c r="CP49" s="134"/>
      <c r="CQ49" s="134">
        <f t="shared" si="28"/>
        <v>66575077.508193761</v>
      </c>
      <c r="CR49" s="191">
        <f t="shared" si="29"/>
        <v>1431.5989486537451</v>
      </c>
      <c r="CT49" s="67">
        <f t="shared" si="30"/>
        <v>13576155.823306017</v>
      </c>
      <c r="CU49" s="34">
        <f t="shared" si="31"/>
        <v>0.25615909516093338</v>
      </c>
      <c r="CV49" s="61">
        <f t="shared" si="32"/>
        <v>291.93522757840219</v>
      </c>
      <c r="CX49" s="50"/>
      <c r="CY49" s="51"/>
      <c r="CZ49" s="52">
        <v>11667.404045999749</v>
      </c>
      <c r="DB49" s="50">
        <f t="shared" si="33"/>
        <v>66586744.91223976</v>
      </c>
      <c r="DC49" s="52">
        <f t="shared" si="34"/>
        <v>5548895.409353313</v>
      </c>
      <c r="DD49" s="51"/>
      <c r="DE49" s="6">
        <v>106</v>
      </c>
      <c r="DF49" s="6" t="s">
        <v>34</v>
      </c>
      <c r="DG49" s="7">
        <v>46504</v>
      </c>
      <c r="DH49" s="7">
        <v>50285938.697417542</v>
      </c>
      <c r="DI49" s="7">
        <v>-3201456.3673901251</v>
      </c>
      <c r="DJ49" s="53">
        <v>-2534299</v>
      </c>
      <c r="DL49" s="275">
        <f t="shared" si="35"/>
        <v>47751639.697417542</v>
      </c>
      <c r="DM49" s="276"/>
      <c r="DN49" s="194">
        <v>17150385.194109552</v>
      </c>
      <c r="DO49" s="276"/>
      <c r="DP49" s="194">
        <v>4745084.0086254533</v>
      </c>
      <c r="DQ49" s="53"/>
      <c r="DR49" s="53">
        <f t="shared" si="36"/>
        <v>69647108.900152549</v>
      </c>
      <c r="DS49" s="277">
        <f t="shared" si="37"/>
        <v>1497.6584573402836</v>
      </c>
      <c r="DU49" s="274">
        <f t="shared" si="38"/>
        <v>9959283.5408241525</v>
      </c>
      <c r="DV49" s="34">
        <f t="shared" si="39"/>
        <v>0.1879148334382805</v>
      </c>
      <c r="DW49" s="194">
        <f t="shared" si="40"/>
        <v>214.159718321524</v>
      </c>
      <c r="DY49" s="50">
        <v>1307117.6402540002</v>
      </c>
      <c r="DZ49" s="278">
        <v>1318785.0443</v>
      </c>
      <c r="EA49" s="52">
        <v>11667.404045999749</v>
      </c>
      <c r="EC49" s="50">
        <f t="shared" si="41"/>
        <v>69658776.304198548</v>
      </c>
      <c r="ED49" s="52">
        <f t="shared" si="42"/>
        <v>5804898.0253498787</v>
      </c>
      <c r="EE49" s="278"/>
      <c r="EF49" s="6">
        <v>106</v>
      </c>
      <c r="EG49" s="6" t="s">
        <v>34</v>
      </c>
      <c r="EH49" s="7">
        <v>46504</v>
      </c>
      <c r="EI49" s="7">
        <v>50331512.617417529</v>
      </c>
      <c r="EJ49" s="7">
        <v>-3201456.3673901251</v>
      </c>
      <c r="EK49" s="53">
        <v>-2534299</v>
      </c>
      <c r="EM49" s="37">
        <f t="shared" si="43"/>
        <v>47797213.617417529</v>
      </c>
      <c r="EN49" s="132"/>
      <c r="EO49" s="61">
        <v>17150385.194109552</v>
      </c>
      <c r="EP49" s="132"/>
      <c r="EQ49" s="61">
        <v>4745084.0086254533</v>
      </c>
      <c r="ER49" s="134"/>
      <c r="ES49" s="134">
        <f t="shared" si="44"/>
        <v>69692682.820152536</v>
      </c>
      <c r="ET49" s="191">
        <f t="shared" si="45"/>
        <v>1498.6384573402834</v>
      </c>
      <c r="EV49" s="67">
        <f t="shared" si="46"/>
        <v>16693761.135264792</v>
      </c>
      <c r="EW49" s="34">
        <f t="shared" si="47"/>
        <v>0.3149830337024554</v>
      </c>
      <c r="EX49" s="61">
        <f t="shared" si="48"/>
        <v>358.97473626494047</v>
      </c>
      <c r="EZ49" s="50">
        <v>1307117.6402540002</v>
      </c>
      <c r="FA49" s="51">
        <v>1318785.0443</v>
      </c>
      <c r="FB49" s="52">
        <v>11667.404045999749</v>
      </c>
      <c r="FD49" s="50">
        <f t="shared" si="49"/>
        <v>69704350.224198535</v>
      </c>
      <c r="FE49" s="52">
        <f t="shared" si="50"/>
        <v>5808695.8520165449</v>
      </c>
      <c r="FF49" s="51"/>
      <c r="FG49" s="6">
        <v>106</v>
      </c>
      <c r="FH49" s="6" t="s">
        <v>34</v>
      </c>
      <c r="FI49" s="7">
        <v>46504</v>
      </c>
      <c r="FJ49" s="7">
        <v>43562991.944475397</v>
      </c>
      <c r="FK49" s="7">
        <v>-3201456.3673901251</v>
      </c>
      <c r="FL49" s="53">
        <v>-2547575</v>
      </c>
      <c r="FN49" s="37">
        <f t="shared" si="51"/>
        <v>41015416.944475397</v>
      </c>
      <c r="FO49" s="132"/>
      <c r="FP49" s="61">
        <v>17150385.194109552</v>
      </c>
      <c r="FQ49" s="132"/>
      <c r="FR49" s="61">
        <v>4745084.0086254533</v>
      </c>
      <c r="FS49" s="134"/>
      <c r="FT49" s="134">
        <f t="shared" si="52"/>
        <v>62910886.147210404</v>
      </c>
      <c r="FU49" s="191">
        <f t="shared" si="53"/>
        <v>1352.8059123346466</v>
      </c>
      <c r="FW49" s="67">
        <f t="shared" si="54"/>
        <v>9911964.4623226598</v>
      </c>
      <c r="FX49" s="34">
        <f t="shared" si="55"/>
        <v>0.18702200247121223</v>
      </c>
      <c r="FY49" s="61">
        <f t="shared" si="56"/>
        <v>213.1421912593037</v>
      </c>
      <c r="GA49" s="50">
        <v>1307117.6402540002</v>
      </c>
      <c r="GB49" s="51">
        <v>1318785.0443</v>
      </c>
      <c r="GC49" s="52">
        <f t="shared" si="57"/>
        <v>11667.404045999749</v>
      </c>
      <c r="GE49" s="50">
        <f t="shared" si="58"/>
        <v>62922553.551256403</v>
      </c>
      <c r="GF49" s="52">
        <f t="shared" si="59"/>
        <v>5243546.1292713666</v>
      </c>
      <c r="GG49" s="51"/>
      <c r="GH49" s="6">
        <v>106</v>
      </c>
      <c r="GI49" s="6" t="s">
        <v>34</v>
      </c>
      <c r="GJ49" s="7">
        <v>46504</v>
      </c>
      <c r="GK49" s="7">
        <v>43562991.944475427</v>
      </c>
      <c r="GL49" s="7">
        <v>-3201456.3673901251</v>
      </c>
      <c r="GM49" s="53">
        <v>-2547575</v>
      </c>
      <c r="GO49" s="37">
        <f t="shared" si="60"/>
        <v>41015416.944475427</v>
      </c>
      <c r="GP49" s="132"/>
      <c r="GQ49" s="61">
        <v>17150385.194109552</v>
      </c>
      <c r="GR49" s="134"/>
      <c r="GS49" s="134">
        <f t="shared" si="61"/>
        <v>58165802.138584979</v>
      </c>
      <c r="GT49" s="191">
        <f t="shared" si="62"/>
        <v>1250.7698722386242</v>
      </c>
      <c r="GV49" s="67">
        <f t="shared" si="63"/>
        <v>5166880.4536972344</v>
      </c>
      <c r="GW49" s="34">
        <f t="shared" si="64"/>
        <v>9.7490293942537568E-2</v>
      </c>
      <c r="GX49" s="61">
        <f t="shared" si="65"/>
        <v>111.10615116328131</v>
      </c>
      <c r="GZ49" s="50">
        <v>1307117.6402540002</v>
      </c>
      <c r="HA49" s="51">
        <v>1318785.0443</v>
      </c>
      <c r="HB49" s="52">
        <f t="shared" si="66"/>
        <v>11667.404045999749</v>
      </c>
      <c r="HD49" s="50">
        <f t="shared" si="67"/>
        <v>58177469.542630978</v>
      </c>
      <c r="HE49" s="52">
        <f t="shared" si="68"/>
        <v>4848122.4618859151</v>
      </c>
      <c r="HF49" s="51"/>
      <c r="HG49" s="6">
        <v>106</v>
      </c>
      <c r="HH49" s="6" t="s">
        <v>34</v>
      </c>
      <c r="HI49" s="7">
        <v>46504</v>
      </c>
      <c r="HJ49" s="7">
        <v>43562991.944475397</v>
      </c>
      <c r="HK49" s="7">
        <v>-3201456.3673901251</v>
      </c>
      <c r="HL49" s="53">
        <v>-2496595</v>
      </c>
      <c r="HN49" s="37">
        <f t="shared" si="69"/>
        <v>41066396.944475397</v>
      </c>
      <c r="HO49" s="132"/>
      <c r="HP49" s="61">
        <v>17150385.194109552</v>
      </c>
      <c r="HQ49" s="134"/>
      <c r="HR49" s="61">
        <f t="shared" si="70"/>
        <v>58216782.138584949</v>
      </c>
      <c r="HT49" s="67">
        <f t="shared" si="71"/>
        <v>5217860.4536972046</v>
      </c>
      <c r="HU49" s="34">
        <f t="shared" si="72"/>
        <v>9.8452200305521292E-2</v>
      </c>
      <c r="HV49" s="61">
        <f t="shared" si="73"/>
        <v>112.20240094824541</v>
      </c>
      <c r="HX49" s="50">
        <v>1311000.4477999995</v>
      </c>
      <c r="HY49" s="51">
        <v>1322702.5099999998</v>
      </c>
      <c r="HZ49" s="52">
        <f t="shared" si="74"/>
        <v>11702.062200000277</v>
      </c>
      <c r="IB49" s="70">
        <f t="shared" si="75"/>
        <v>58228484.200784951</v>
      </c>
      <c r="IC49" s="51"/>
      <c r="ID49" s="6">
        <v>106</v>
      </c>
      <c r="IE49" s="6" t="s">
        <v>34</v>
      </c>
      <c r="IF49" s="7">
        <v>46504</v>
      </c>
      <c r="IG49" s="7">
        <v>43579125.66170001</v>
      </c>
      <c r="IH49" s="7">
        <v>-3200947.8161454038</v>
      </c>
      <c r="II49" s="53">
        <v>-2496595</v>
      </c>
      <c r="IK49" s="37">
        <f t="shared" si="76"/>
        <v>41082530.66170001</v>
      </c>
      <c r="IL49" s="132"/>
      <c r="IM49" s="61">
        <v>17146317.436125617</v>
      </c>
      <c r="IN49" s="134"/>
      <c r="IO49" s="61">
        <f t="shared" si="77"/>
        <v>58228848.097825631</v>
      </c>
      <c r="IQ49" s="67">
        <f t="shared" si="78"/>
        <v>5229926.412937887</v>
      </c>
      <c r="IR49" s="34">
        <f t="shared" si="79"/>
        <v>9.8679864545794374E-2</v>
      </c>
      <c r="IS49" s="61">
        <f t="shared" si="80"/>
        <v>112.46186162347082</v>
      </c>
      <c r="IU49" s="50">
        <v>1311000.4477999995</v>
      </c>
      <c r="IV49" s="51">
        <v>1322702.5099999998</v>
      </c>
      <c r="IW49" s="52">
        <f t="shared" si="81"/>
        <v>11702.062200000277</v>
      </c>
      <c r="IY49" s="70">
        <f t="shared" si="82"/>
        <v>58240550.160025634</v>
      </c>
      <c r="IZ49" s="51"/>
      <c r="JA49" s="6">
        <v>106</v>
      </c>
      <c r="JB49" s="6" t="s">
        <v>34</v>
      </c>
      <c r="JC49" s="7">
        <v>46504</v>
      </c>
      <c r="JD49" s="7">
        <v>43543795.70596727</v>
      </c>
      <c r="JE49" s="7">
        <v>-3187885.097630783</v>
      </c>
      <c r="JF49" s="53">
        <v>-2496595</v>
      </c>
      <c r="JH49" s="37">
        <f t="shared" si="83"/>
        <v>41047200.70596727</v>
      </c>
      <c r="JI49" s="132"/>
      <c r="JJ49" s="61">
        <v>17146317.436125617</v>
      </c>
      <c r="JK49" s="134"/>
      <c r="JL49" s="61">
        <f t="shared" si="84"/>
        <v>58193518.142092884</v>
      </c>
      <c r="JN49" s="67">
        <f t="shared" si="85"/>
        <v>5194596.4572051391</v>
      </c>
      <c r="JO49" s="34">
        <f t="shared" si="86"/>
        <v>9.8013248044749188E-2</v>
      </c>
      <c r="JP49" s="61">
        <f t="shared" si="87"/>
        <v>111.70214298135943</v>
      </c>
      <c r="JR49" s="50">
        <v>1311000.4477999995</v>
      </c>
      <c r="JS49" s="51">
        <v>1322702.5099999998</v>
      </c>
      <c r="JT49" s="52">
        <f t="shared" si="88"/>
        <v>11702.062200000277</v>
      </c>
      <c r="JV49" s="70">
        <f t="shared" si="89"/>
        <v>58205220.204292886</v>
      </c>
      <c r="JW49" s="51"/>
      <c r="JX49" s="6">
        <v>106</v>
      </c>
      <c r="JY49" s="6" t="s">
        <v>34</v>
      </c>
      <c r="JZ49" s="7">
        <v>46504</v>
      </c>
      <c r="KA49" s="7">
        <v>42596710.159965567</v>
      </c>
      <c r="KB49" s="7">
        <v>-3187885.097630783</v>
      </c>
      <c r="KC49" s="53">
        <v>-2496595</v>
      </c>
      <c r="KE49" s="37">
        <f t="shared" si="90"/>
        <v>40100115.159965567</v>
      </c>
      <c r="KF49" s="132"/>
      <c r="KG49" s="61">
        <v>17146317.436125617</v>
      </c>
      <c r="KH49" s="134"/>
      <c r="KI49" s="61">
        <f t="shared" si="91"/>
        <v>57246432.596091181</v>
      </c>
      <c r="KK49" s="67">
        <f t="shared" si="92"/>
        <v>4247510.9112034366</v>
      </c>
      <c r="KL49" s="34">
        <f t="shared" si="93"/>
        <v>8.0143345867630805E-2</v>
      </c>
      <c r="KM49" s="61">
        <f t="shared" si="94"/>
        <v>91.336463770932312</v>
      </c>
      <c r="KO49" s="50">
        <v>1311000.4477999995</v>
      </c>
      <c r="KP49" s="51">
        <v>1322702.5099999998</v>
      </c>
      <c r="KQ49" s="52">
        <f t="shared" si="95"/>
        <v>11702.062200000277</v>
      </c>
      <c r="KS49" s="70">
        <f t="shared" si="96"/>
        <v>57258134.658291183</v>
      </c>
      <c r="KT49" s="51"/>
      <c r="KU49" s="6">
        <v>106</v>
      </c>
      <c r="KV49" s="6" t="s">
        <v>34</v>
      </c>
      <c r="KW49" s="7">
        <v>46504</v>
      </c>
      <c r="KX49" s="7">
        <v>42835192.913075536</v>
      </c>
      <c r="KY49" s="7">
        <v>-3162048.8793508364</v>
      </c>
      <c r="KZ49" s="53">
        <v>-2496595</v>
      </c>
      <c r="LB49" s="37">
        <f t="shared" si="97"/>
        <v>40338597.913075536</v>
      </c>
      <c r="LC49" s="132"/>
      <c r="LD49" s="61">
        <v>17386602.222949848</v>
      </c>
      <c r="LE49" s="134"/>
      <c r="LF49" s="61">
        <f t="shared" si="98"/>
        <v>57725200.136025384</v>
      </c>
      <c r="LH49" s="67">
        <f t="shared" si="99"/>
        <v>4726278.4511376396</v>
      </c>
      <c r="LI49" s="34">
        <f t="shared" si="100"/>
        <v>8.9176879470083695E-2</v>
      </c>
      <c r="LJ49" s="61">
        <f t="shared" si="101"/>
        <v>101.63165429076294</v>
      </c>
      <c r="LL49" s="50">
        <v>1311000.4477999995</v>
      </c>
      <c r="LM49" s="51">
        <v>1322702.5099999998</v>
      </c>
      <c r="LN49" s="52">
        <f t="shared" si="102"/>
        <v>11702.062200000277</v>
      </c>
      <c r="LP49" s="70">
        <f t="shared" si="103"/>
        <v>57736902.198225386</v>
      </c>
      <c r="LQ49" s="51"/>
      <c r="LR49" s="6">
        <v>106</v>
      </c>
      <c r="LS49" s="6" t="s">
        <v>34</v>
      </c>
      <c r="LT49" s="7">
        <v>46504</v>
      </c>
      <c r="LU49" s="7">
        <v>44797818.136378549</v>
      </c>
      <c r="LV49" s="7">
        <v>-3162048.8793508364</v>
      </c>
      <c r="LW49" s="53">
        <v>-2496595</v>
      </c>
      <c r="LY49" s="37">
        <v>42301223.136378549</v>
      </c>
      <c r="LZ49" s="132"/>
      <c r="MA49" s="61">
        <v>17386602.222949848</v>
      </c>
      <c r="MB49" s="134"/>
      <c r="MC49" s="61">
        <v>59687825.359328397</v>
      </c>
      <c r="ME49" s="67">
        <v>8708963.2544406578</v>
      </c>
      <c r="MF49" s="34">
        <v>0.17083479102617438</v>
      </c>
      <c r="MG49" s="61">
        <v>187.27342281181529</v>
      </c>
      <c r="MI49" s="50">
        <v>1311000.4477999995</v>
      </c>
      <c r="MJ49" s="51">
        <v>1322702.5099999998</v>
      </c>
      <c r="MK49" s="52">
        <v>11702.062200000277</v>
      </c>
      <c r="MM49" s="70">
        <v>59699527.421528399</v>
      </c>
      <c r="MN49" s="51"/>
      <c r="MO49" s="6">
        <v>106</v>
      </c>
      <c r="MP49" s="6" t="s">
        <v>34</v>
      </c>
      <c r="MQ49" s="7">
        <v>46504</v>
      </c>
      <c r="MR49" s="7">
        <v>44771779.434241638</v>
      </c>
      <c r="MS49" s="7">
        <v>-3173572.9158266936</v>
      </c>
      <c r="MT49" s="53">
        <v>-2496595</v>
      </c>
      <c r="MV49" s="37">
        <v>42275184.434241638</v>
      </c>
      <c r="MW49" s="132"/>
      <c r="MX49" s="134">
        <v>17386602.222949848</v>
      </c>
      <c r="MZ49" s="67">
        <v>8682924.5523037463</v>
      </c>
      <c r="NA49" s="34">
        <v>0.17032401653922455</v>
      </c>
      <c r="NB49" s="61">
        <v>186.71349888834823</v>
      </c>
      <c r="ND49" s="6">
        <v>106</v>
      </c>
      <c r="NE49" s="6" t="s">
        <v>34</v>
      </c>
      <c r="NF49" s="7">
        <v>46504</v>
      </c>
      <c r="NG49" s="7">
        <v>61263400.571849905</v>
      </c>
      <c r="NH49" s="7">
        <v>-3118262.4732657527</v>
      </c>
      <c r="NI49" s="53">
        <v>-2496595</v>
      </c>
      <c r="NK49" s="37">
        <f t="shared" si="104"/>
        <v>58766805.571849905</v>
      </c>
      <c r="NM49" s="67">
        <f t="shared" si="105"/>
        <v>5767883.8869621605</v>
      </c>
      <c r="NN49" s="34">
        <f t="shared" si="106"/>
        <v>0.10883021207970785</v>
      </c>
      <c r="NO49" s="61">
        <f t="shared" si="107"/>
        <v>124.02984446417858</v>
      </c>
      <c r="NQ49" s="50">
        <v>1221203.0544200004</v>
      </c>
      <c r="NR49" s="51">
        <v>1295217.3608000006</v>
      </c>
      <c r="NS49" s="52">
        <f t="shared" si="108"/>
        <v>74014.306380000198</v>
      </c>
      <c r="NU49" s="70">
        <f t="shared" si="109"/>
        <v>58840819.878229909</v>
      </c>
      <c r="NV49" s="51"/>
      <c r="NW49" s="125">
        <v>1</v>
      </c>
      <c r="NX49" s="51"/>
      <c r="NY49" s="106" t="s">
        <v>34</v>
      </c>
      <c r="NZ49" s="88">
        <v>46739</v>
      </c>
      <c r="OA49" s="88">
        <v>55495516.684887744</v>
      </c>
      <c r="OB49" s="88">
        <v>-3728373.5243226821</v>
      </c>
      <c r="OC49" s="88">
        <v>-2496595</v>
      </c>
      <c r="OE49" s="97">
        <f t="shared" si="110"/>
        <v>52998921.684887744</v>
      </c>
      <c r="OG49" s="88">
        <v>74014.306380000198</v>
      </c>
      <c r="OI49" s="97">
        <f t="shared" si="111"/>
        <v>53072935.991267748</v>
      </c>
      <c r="OK49" s="110">
        <v>106</v>
      </c>
      <c r="OL49" s="53"/>
    </row>
    <row r="50" spans="1:402" x14ac:dyDescent="0.25">
      <c r="A50" s="12">
        <v>108</v>
      </c>
      <c r="B50" s="12" t="s">
        <v>35</v>
      </c>
      <c r="C50" s="352">
        <v>10510</v>
      </c>
      <c r="D50" s="352">
        <v>21923295.606333598</v>
      </c>
      <c r="E50" s="352">
        <v>6204958.5343077099</v>
      </c>
      <c r="F50" s="353">
        <v>-1251918</v>
      </c>
      <c r="H50" s="354">
        <f t="shared" si="112"/>
        <v>20671377.606333598</v>
      </c>
      <c r="I50" s="355"/>
      <c r="J50" s="315">
        <v>4668790.0039402479</v>
      </c>
      <c r="K50" s="355"/>
      <c r="L50" s="315">
        <v>191157.06072749445</v>
      </c>
      <c r="M50" s="356"/>
      <c r="N50" s="356">
        <f t="shared" si="113"/>
        <v>25531324.671001341</v>
      </c>
      <c r="O50" s="357">
        <f t="shared" si="11"/>
        <v>2429.2411675548374</v>
      </c>
      <c r="Q50" s="67">
        <f t="shared" si="114"/>
        <v>25531216.671001341</v>
      </c>
      <c r="R50" s="34">
        <f t="shared" si="115"/>
        <v>0.16479364416821141</v>
      </c>
      <c r="S50" s="61">
        <f t="shared" si="12"/>
        <v>2429.2308916271495</v>
      </c>
      <c r="U50" s="50"/>
      <c r="V50" s="51"/>
      <c r="W50" s="52">
        <v>-89731.485619999992</v>
      </c>
      <c r="Y50" s="50">
        <f t="shared" si="116"/>
        <v>25441593.185381342</v>
      </c>
      <c r="Z50" s="52">
        <f t="shared" si="13"/>
        <v>2120132.765448445</v>
      </c>
      <c r="AA50" s="51"/>
      <c r="AB50" s="6">
        <v>108</v>
      </c>
      <c r="AC50" s="6" t="s">
        <v>35</v>
      </c>
      <c r="AD50" s="7">
        <v>10510</v>
      </c>
      <c r="AE50" s="304">
        <v>21923295.606333598</v>
      </c>
      <c r="AF50" s="7">
        <v>6204958.5343077099</v>
      </c>
      <c r="AG50" s="53">
        <v>-1176678</v>
      </c>
      <c r="AI50" s="37">
        <f t="shared" si="117"/>
        <v>20746617.606333598</v>
      </c>
      <c r="AJ50" s="132"/>
      <c r="AK50" s="61">
        <v>4668790.0039402479</v>
      </c>
      <c r="AL50" s="132"/>
      <c r="AM50" s="312">
        <v>182752.00879807191</v>
      </c>
      <c r="AN50" s="134"/>
      <c r="AO50" s="134">
        <f t="shared" si="118"/>
        <v>25598159.619071916</v>
      </c>
      <c r="AP50" s="191">
        <f t="shared" si="14"/>
        <v>2435.6003443455675</v>
      </c>
      <c r="AR50" s="67">
        <f t="shared" si="119"/>
        <v>3679069.6593791917</v>
      </c>
      <c r="AS50" s="34">
        <f t="shared" si="15"/>
        <v>0.16784773757234797</v>
      </c>
      <c r="AT50" s="61">
        <f t="shared" si="16"/>
        <v>350.05420165358629</v>
      </c>
      <c r="AV50" s="50"/>
      <c r="AW50" s="51"/>
      <c r="AX50" s="52">
        <v>-89731.485619999992</v>
      </c>
      <c r="AZ50" s="50">
        <f t="shared" si="17"/>
        <v>25508428.133451916</v>
      </c>
      <c r="BA50" s="52">
        <f t="shared" si="18"/>
        <v>2125702.3444543262</v>
      </c>
      <c r="BB50" s="51"/>
      <c r="BC50" s="6">
        <v>108</v>
      </c>
      <c r="BD50" s="6" t="s">
        <v>35</v>
      </c>
      <c r="BE50" s="7">
        <v>10510</v>
      </c>
      <c r="BF50" s="304">
        <v>21283254.907708813</v>
      </c>
      <c r="BG50" s="7">
        <v>6204958.5343077099</v>
      </c>
      <c r="BH50" s="53">
        <v>-1176678</v>
      </c>
      <c r="BJ50" s="37">
        <f t="shared" si="19"/>
        <v>20106576.907708813</v>
      </c>
      <c r="BK50" s="132"/>
      <c r="BL50" s="61">
        <v>4668790.0039402479</v>
      </c>
      <c r="BM50" s="132"/>
      <c r="BN50" s="312">
        <v>182752.00879807191</v>
      </c>
      <c r="BO50" s="134"/>
      <c r="BP50" s="134">
        <f t="shared" si="20"/>
        <v>24958118.92044713</v>
      </c>
      <c r="BQ50" s="191">
        <f t="shared" si="21"/>
        <v>2374.7020856752738</v>
      </c>
      <c r="BS50" s="67">
        <f t="shared" si="22"/>
        <v>3039028.9607544057</v>
      </c>
      <c r="BT50" s="34">
        <f t="shared" si="23"/>
        <v>0.1386475883051218</v>
      </c>
      <c r="BU50" s="61">
        <f t="shared" si="24"/>
        <v>289.15594298329262</v>
      </c>
      <c r="BW50" s="50"/>
      <c r="BX50" s="51"/>
      <c r="BY50" s="52">
        <v>-89731.485619999992</v>
      </c>
      <c r="CA50" s="50">
        <f t="shared" si="25"/>
        <v>24868387.43482713</v>
      </c>
      <c r="CB50" s="52">
        <f t="shared" si="26"/>
        <v>2072365.6195689274</v>
      </c>
      <c r="CC50" s="51"/>
      <c r="CD50" s="6">
        <v>108</v>
      </c>
      <c r="CE50" s="6" t="s">
        <v>35</v>
      </c>
      <c r="CF50" s="7">
        <v>10510</v>
      </c>
      <c r="CG50" s="7">
        <v>20679106.176821087</v>
      </c>
      <c r="CH50" s="7">
        <v>6204958.5343077099</v>
      </c>
      <c r="CI50" s="53">
        <v>-1176678</v>
      </c>
      <c r="CK50" s="37">
        <f t="shared" si="27"/>
        <v>19502428.176821087</v>
      </c>
      <c r="CL50" s="132"/>
      <c r="CM50" s="61">
        <v>4668790.0039402479</v>
      </c>
      <c r="CN50" s="132"/>
      <c r="CO50" s="61">
        <v>189164.36</v>
      </c>
      <c r="CP50" s="134"/>
      <c r="CQ50" s="134">
        <f t="shared" si="28"/>
        <v>24360382.540761333</v>
      </c>
      <c r="CR50" s="191">
        <f t="shared" si="29"/>
        <v>2317.8289762855693</v>
      </c>
      <c r="CT50" s="67">
        <f t="shared" si="30"/>
        <v>2441292.5810686089</v>
      </c>
      <c r="CU50" s="34">
        <f t="shared" si="31"/>
        <v>0.11137746072295569</v>
      </c>
      <c r="CV50" s="61">
        <f t="shared" si="32"/>
        <v>232.2828335935879</v>
      </c>
      <c r="CX50" s="50"/>
      <c r="CY50" s="51"/>
      <c r="CZ50" s="52">
        <v>-89731.485619999992</v>
      </c>
      <c r="DB50" s="50">
        <f t="shared" si="33"/>
        <v>24270651.055141333</v>
      </c>
      <c r="DC50" s="52">
        <f t="shared" si="34"/>
        <v>2022554.2545951111</v>
      </c>
      <c r="DD50" s="51"/>
      <c r="DE50" s="6">
        <v>108</v>
      </c>
      <c r="DF50" s="6" t="s">
        <v>35</v>
      </c>
      <c r="DG50" s="7">
        <v>10510</v>
      </c>
      <c r="DH50" s="7">
        <v>20533014.670154411</v>
      </c>
      <c r="DI50" s="7">
        <v>6204958.5343077099</v>
      </c>
      <c r="DJ50" s="53">
        <v>-1176678</v>
      </c>
      <c r="DL50" s="275">
        <f t="shared" si="35"/>
        <v>19356336.670154411</v>
      </c>
      <c r="DM50" s="276"/>
      <c r="DN50" s="194">
        <v>4668790.0039402479</v>
      </c>
      <c r="DO50" s="276"/>
      <c r="DP50" s="194">
        <v>876889.01238256542</v>
      </c>
      <c r="DQ50" s="53"/>
      <c r="DR50" s="53">
        <f t="shared" si="36"/>
        <v>24902015.686477225</v>
      </c>
      <c r="DS50" s="277">
        <f t="shared" si="37"/>
        <v>2369.3640044221906</v>
      </c>
      <c r="DU50" s="274">
        <f t="shared" si="38"/>
        <v>2428911.0110996328</v>
      </c>
      <c r="DV50" s="34">
        <f t="shared" si="39"/>
        <v>0.11081258462674254</v>
      </c>
      <c r="DW50" s="194">
        <f t="shared" si="40"/>
        <v>231.10475843003167</v>
      </c>
      <c r="DY50" s="50">
        <v>308588.76762</v>
      </c>
      <c r="DZ50" s="278">
        <v>218857.28200000001</v>
      </c>
      <c r="EA50" s="52">
        <v>-89731.485619999992</v>
      </c>
      <c r="EC50" s="50">
        <f t="shared" si="41"/>
        <v>24812284.200857226</v>
      </c>
      <c r="ED50" s="52">
        <f t="shared" si="42"/>
        <v>2067690.3500714356</v>
      </c>
      <c r="EE50" s="278"/>
      <c r="EF50" s="6">
        <v>108</v>
      </c>
      <c r="EG50" s="6" t="s">
        <v>35</v>
      </c>
      <c r="EH50" s="7">
        <v>10510</v>
      </c>
      <c r="EI50" s="7">
        <v>20543314.470154408</v>
      </c>
      <c r="EJ50" s="7">
        <v>6204958.5343077099</v>
      </c>
      <c r="EK50" s="53">
        <v>-1176678</v>
      </c>
      <c r="EM50" s="37">
        <f t="shared" si="43"/>
        <v>19366636.470154408</v>
      </c>
      <c r="EN50" s="132"/>
      <c r="EO50" s="61">
        <v>4668790.0039402479</v>
      </c>
      <c r="EP50" s="132"/>
      <c r="EQ50" s="61">
        <v>876889.01238256542</v>
      </c>
      <c r="ER50" s="134"/>
      <c r="ES50" s="134">
        <f t="shared" si="44"/>
        <v>24912315.486477222</v>
      </c>
      <c r="ET50" s="191">
        <f t="shared" si="45"/>
        <v>2370.3440044221907</v>
      </c>
      <c r="EV50" s="67">
        <f t="shared" si="46"/>
        <v>2993225.5267844982</v>
      </c>
      <c r="EW50" s="34">
        <f t="shared" si="47"/>
        <v>0.13655792883229989</v>
      </c>
      <c r="EX50" s="61">
        <f t="shared" si="48"/>
        <v>284.79786173020915</v>
      </c>
      <c r="EZ50" s="50">
        <v>308588.76762</v>
      </c>
      <c r="FA50" s="51">
        <v>218857.28200000001</v>
      </c>
      <c r="FB50" s="52">
        <v>-89731.485619999992</v>
      </c>
      <c r="FD50" s="50">
        <f t="shared" si="49"/>
        <v>24822584.000857223</v>
      </c>
      <c r="FE50" s="52">
        <f t="shared" si="50"/>
        <v>2068548.666738102</v>
      </c>
      <c r="FF50" s="51"/>
      <c r="FG50" s="6">
        <v>108</v>
      </c>
      <c r="FH50" s="6" t="s">
        <v>35</v>
      </c>
      <c r="FI50" s="7">
        <v>10510</v>
      </c>
      <c r="FJ50" s="7">
        <v>19082319.685221475</v>
      </c>
      <c r="FK50" s="7">
        <v>6204958.5343077099</v>
      </c>
      <c r="FL50" s="53">
        <v>-1176678</v>
      </c>
      <c r="FN50" s="37">
        <f t="shared" si="51"/>
        <v>17905641.685221475</v>
      </c>
      <c r="FO50" s="132"/>
      <c r="FP50" s="61">
        <v>4668790.0039402479</v>
      </c>
      <c r="FQ50" s="132"/>
      <c r="FR50" s="61">
        <v>876889.01238256542</v>
      </c>
      <c r="FS50" s="134"/>
      <c r="FT50" s="134">
        <f t="shared" si="52"/>
        <v>23451320.701544289</v>
      </c>
      <c r="FU50" s="191">
        <f t="shared" si="53"/>
        <v>2231.3340344000276</v>
      </c>
      <c r="FW50" s="67">
        <f t="shared" si="54"/>
        <v>1532230.7418515645</v>
      </c>
      <c r="FX50" s="34">
        <f t="shared" si="55"/>
        <v>6.9903939655761346E-2</v>
      </c>
      <c r="FY50" s="61">
        <f t="shared" si="56"/>
        <v>145.78789170804609</v>
      </c>
      <c r="GA50" s="50">
        <v>308588.76762</v>
      </c>
      <c r="GB50" s="51">
        <v>218857.28200000001</v>
      </c>
      <c r="GC50" s="52">
        <f t="shared" si="57"/>
        <v>-89731.485619999992</v>
      </c>
      <c r="GE50" s="50">
        <f t="shared" si="58"/>
        <v>23361589.215924289</v>
      </c>
      <c r="GF50" s="52">
        <f t="shared" si="59"/>
        <v>1946799.1013270242</v>
      </c>
      <c r="GG50" s="51"/>
      <c r="GH50" s="6">
        <v>108</v>
      </c>
      <c r="GI50" s="6" t="s">
        <v>35</v>
      </c>
      <c r="GJ50" s="7">
        <v>10510</v>
      </c>
      <c r="GK50" s="7">
        <v>19082319.685221478</v>
      </c>
      <c r="GL50" s="7">
        <v>6204958.5343077099</v>
      </c>
      <c r="GM50" s="53">
        <v>-1176678</v>
      </c>
      <c r="GO50" s="37">
        <f t="shared" si="60"/>
        <v>17905641.685221478</v>
      </c>
      <c r="GP50" s="132"/>
      <c r="GQ50" s="61">
        <v>4668790.0039402479</v>
      </c>
      <c r="GR50" s="134"/>
      <c r="GS50" s="134">
        <f t="shared" si="61"/>
        <v>22574431.689161725</v>
      </c>
      <c r="GT50" s="191">
        <f t="shared" si="62"/>
        <v>2147.9002558669577</v>
      </c>
      <c r="GV50" s="67">
        <f t="shared" si="63"/>
        <v>655341.72946900129</v>
      </c>
      <c r="GW50" s="34">
        <f t="shared" si="64"/>
        <v>2.9898217976846532E-2</v>
      </c>
      <c r="GX50" s="61">
        <f t="shared" si="65"/>
        <v>62.354113174976334</v>
      </c>
      <c r="GZ50" s="50">
        <v>308588.76762</v>
      </c>
      <c r="HA50" s="51">
        <v>218857.28200000001</v>
      </c>
      <c r="HB50" s="52">
        <f t="shared" si="66"/>
        <v>-89731.485619999992</v>
      </c>
      <c r="HD50" s="50">
        <f t="shared" si="67"/>
        <v>22484700.203541726</v>
      </c>
      <c r="HE50" s="52">
        <f t="shared" si="68"/>
        <v>1873725.0169618104</v>
      </c>
      <c r="HF50" s="51"/>
      <c r="HG50" s="6">
        <v>108</v>
      </c>
      <c r="HH50" s="6" t="s">
        <v>35</v>
      </c>
      <c r="HI50" s="7">
        <v>10510</v>
      </c>
      <c r="HJ50" s="7">
        <v>19082319.685221475</v>
      </c>
      <c r="HK50" s="7">
        <v>6204958.5343077062</v>
      </c>
      <c r="HL50" s="53">
        <v>-1133271</v>
      </c>
      <c r="HN50" s="37">
        <f t="shared" si="69"/>
        <v>17949048.685221475</v>
      </c>
      <c r="HO50" s="132"/>
      <c r="HP50" s="61">
        <v>4668790.0039402479</v>
      </c>
      <c r="HQ50" s="134"/>
      <c r="HR50" s="61">
        <f t="shared" si="70"/>
        <v>22617838.689161722</v>
      </c>
      <c r="HT50" s="67">
        <f t="shared" si="71"/>
        <v>698748.72946899757</v>
      </c>
      <c r="HU50" s="34">
        <f t="shared" si="72"/>
        <v>3.1878546543398244E-2</v>
      </c>
      <c r="HV50" s="61">
        <f t="shared" si="73"/>
        <v>66.484179778211001</v>
      </c>
      <c r="HX50" s="50">
        <v>309505.43400000001</v>
      </c>
      <c r="HY50" s="51">
        <v>219507.39999999997</v>
      </c>
      <c r="HZ50" s="52">
        <f t="shared" si="74"/>
        <v>-89998.034000000043</v>
      </c>
      <c r="IB50" s="70">
        <f t="shared" si="75"/>
        <v>22527840.65516172</v>
      </c>
      <c r="IC50" s="51"/>
      <c r="ID50" s="6">
        <v>108</v>
      </c>
      <c r="IE50" s="6" t="s">
        <v>35</v>
      </c>
      <c r="IF50" s="7">
        <v>10510</v>
      </c>
      <c r="IG50" s="7">
        <v>19096714.591837108</v>
      </c>
      <c r="IH50" s="7">
        <v>6205212.9103077073</v>
      </c>
      <c r="II50" s="53">
        <v>-1133271</v>
      </c>
      <c r="IK50" s="37">
        <f t="shared" si="76"/>
        <v>17963443.591837108</v>
      </c>
      <c r="IL50" s="132"/>
      <c r="IM50" s="61">
        <v>4655954.3709758222</v>
      </c>
      <c r="IN50" s="134"/>
      <c r="IO50" s="61">
        <f t="shared" si="77"/>
        <v>22619397.96281293</v>
      </c>
      <c r="IQ50" s="67">
        <f t="shared" si="78"/>
        <v>700308.0031202063</v>
      </c>
      <c r="IR50" s="34">
        <f t="shared" si="79"/>
        <v>3.1949684243643833E-2</v>
      </c>
      <c r="IS50" s="61">
        <f t="shared" si="80"/>
        <v>66.632540734558162</v>
      </c>
      <c r="IU50" s="50">
        <v>309505.43400000001</v>
      </c>
      <c r="IV50" s="51">
        <v>219507.39999999997</v>
      </c>
      <c r="IW50" s="52">
        <f t="shared" si="81"/>
        <v>-89998.034000000043</v>
      </c>
      <c r="IY50" s="70">
        <f t="shared" si="82"/>
        <v>22529399.928812928</v>
      </c>
      <c r="IZ50" s="51"/>
      <c r="JA50" s="6">
        <v>108</v>
      </c>
      <c r="JB50" s="6" t="s">
        <v>35</v>
      </c>
      <c r="JC50" s="7">
        <v>10510</v>
      </c>
      <c r="JD50" s="7">
        <v>18310428.879597954</v>
      </c>
      <c r="JE50" s="7">
        <v>5430124.9049507575</v>
      </c>
      <c r="JF50" s="53">
        <v>-1133271</v>
      </c>
      <c r="JH50" s="37">
        <f t="shared" si="83"/>
        <v>17177157.879597954</v>
      </c>
      <c r="JI50" s="132"/>
      <c r="JJ50" s="61">
        <v>4655954.3709758222</v>
      </c>
      <c r="JK50" s="134"/>
      <c r="JL50" s="61">
        <f t="shared" si="84"/>
        <v>21833112.250573777</v>
      </c>
      <c r="JN50" s="67">
        <f t="shared" si="85"/>
        <v>-85977.709118947387</v>
      </c>
      <c r="JO50" s="34">
        <f t="shared" si="86"/>
        <v>-3.9225035928522958E-3</v>
      </c>
      <c r="JP50" s="61">
        <f t="shared" si="87"/>
        <v>-8.1805622377685427</v>
      </c>
      <c r="JR50" s="50">
        <v>309505.43400000001</v>
      </c>
      <c r="JS50" s="51">
        <v>219507.39999999997</v>
      </c>
      <c r="JT50" s="52">
        <f t="shared" si="88"/>
        <v>-89998.034000000043</v>
      </c>
      <c r="JV50" s="70">
        <f t="shared" si="89"/>
        <v>21743114.216573775</v>
      </c>
      <c r="JW50" s="51"/>
      <c r="JX50" s="6">
        <v>108</v>
      </c>
      <c r="JY50" s="6" t="s">
        <v>35</v>
      </c>
      <c r="JZ50" s="7">
        <v>10510</v>
      </c>
      <c r="KA50" s="7">
        <v>18376769.367284685</v>
      </c>
      <c r="KB50" s="7">
        <v>5430124.9049507575</v>
      </c>
      <c r="KC50" s="53">
        <v>-1133271</v>
      </c>
      <c r="KE50" s="37">
        <f t="shared" si="90"/>
        <v>17243498.367284685</v>
      </c>
      <c r="KF50" s="132"/>
      <c r="KG50" s="61">
        <v>4655954.3709758222</v>
      </c>
      <c r="KH50" s="134"/>
      <c r="KI50" s="61">
        <f t="shared" si="91"/>
        <v>21899452.738260508</v>
      </c>
      <c r="KK50" s="67">
        <f t="shared" si="92"/>
        <v>-19637.221432216465</v>
      </c>
      <c r="KL50" s="34">
        <f t="shared" si="93"/>
        <v>-8.9589583638406461E-4</v>
      </c>
      <c r="KM50" s="61">
        <f t="shared" si="94"/>
        <v>-1.8684321058245923</v>
      </c>
      <c r="KO50" s="50">
        <v>309505.43400000001</v>
      </c>
      <c r="KP50" s="51">
        <v>219507.39999999997</v>
      </c>
      <c r="KQ50" s="52">
        <f t="shared" si="95"/>
        <v>-89998.034000000043</v>
      </c>
      <c r="KS50" s="70">
        <f t="shared" si="96"/>
        <v>21809454.704260506</v>
      </c>
      <c r="KT50" s="51"/>
      <c r="KU50" s="6">
        <v>108</v>
      </c>
      <c r="KV50" s="6" t="s">
        <v>35</v>
      </c>
      <c r="KW50" s="7">
        <v>10510</v>
      </c>
      <c r="KX50" s="7">
        <v>18442292.783567887</v>
      </c>
      <c r="KY50" s="7">
        <v>5441189.4681419488</v>
      </c>
      <c r="KZ50" s="53">
        <v>-1133271</v>
      </c>
      <c r="LB50" s="37">
        <f t="shared" si="97"/>
        <v>17309021.783567887</v>
      </c>
      <c r="LC50" s="132"/>
      <c r="LD50" s="61">
        <v>4703042.2392879985</v>
      </c>
      <c r="LE50" s="134"/>
      <c r="LF50" s="61">
        <f t="shared" si="98"/>
        <v>22012064.022855885</v>
      </c>
      <c r="LH50" s="67">
        <f t="shared" si="99"/>
        <v>92974.063163161278</v>
      </c>
      <c r="LI50" s="34">
        <f t="shared" si="100"/>
        <v>4.2416935800771109E-3</v>
      </c>
      <c r="LJ50" s="61">
        <f t="shared" si="101"/>
        <v>8.8462476844111588</v>
      </c>
      <c r="LL50" s="50">
        <v>309505.43400000001</v>
      </c>
      <c r="LM50" s="51">
        <v>219507.39999999997</v>
      </c>
      <c r="LN50" s="52">
        <f t="shared" si="102"/>
        <v>-89998.034000000043</v>
      </c>
      <c r="LP50" s="70">
        <f t="shared" si="103"/>
        <v>21922065.988855883</v>
      </c>
      <c r="LQ50" s="51"/>
      <c r="LR50" s="6">
        <v>108</v>
      </c>
      <c r="LS50" s="6" t="s">
        <v>35</v>
      </c>
      <c r="LT50" s="7">
        <v>10510</v>
      </c>
      <c r="LU50" s="7">
        <v>18903333.436089594</v>
      </c>
      <c r="LV50" s="7">
        <v>5441189.4681419488</v>
      </c>
      <c r="LW50" s="53">
        <v>-1133271</v>
      </c>
      <c r="LY50" s="37">
        <v>17770062.436089594</v>
      </c>
      <c r="LZ50" s="132"/>
      <c r="MA50" s="61">
        <v>4703042.2392879985</v>
      </c>
      <c r="MB50" s="134"/>
      <c r="MC50" s="61">
        <v>22473104.675377592</v>
      </c>
      <c r="ME50" s="67">
        <v>1012103.4956848696</v>
      </c>
      <c r="MF50" s="34">
        <v>4.7160124880034175E-2</v>
      </c>
      <c r="MG50" s="61">
        <v>96.299095688379595</v>
      </c>
      <c r="MI50" s="50">
        <v>309505.43400000001</v>
      </c>
      <c r="MJ50" s="51">
        <v>219507.39999999997</v>
      </c>
      <c r="MK50" s="52">
        <v>-89998.034000000043</v>
      </c>
      <c r="MM50" s="70">
        <v>22383106.641377591</v>
      </c>
      <c r="MN50" s="51"/>
      <c r="MO50" s="6">
        <v>108</v>
      </c>
      <c r="MP50" s="6" t="s">
        <v>35</v>
      </c>
      <c r="MQ50" s="7">
        <v>10510</v>
      </c>
      <c r="MR50" s="7">
        <v>19688031.433937456</v>
      </c>
      <c r="MS50" s="7">
        <v>6229157.0621533366</v>
      </c>
      <c r="MT50" s="53">
        <v>-1133271</v>
      </c>
      <c r="MV50" s="37">
        <v>18554760.433937456</v>
      </c>
      <c r="MW50" s="132"/>
      <c r="MX50" s="134">
        <v>4703042.2392879985</v>
      </c>
      <c r="MZ50" s="67">
        <v>1796801.4935327321</v>
      </c>
      <c r="NA50" s="34">
        <v>8.3724029391179525E-2</v>
      </c>
      <c r="NB50" s="61">
        <v>170.961131639651</v>
      </c>
      <c r="ND50" s="6">
        <v>108</v>
      </c>
      <c r="NE50" s="6" t="s">
        <v>35</v>
      </c>
      <c r="NF50" s="7">
        <v>10510</v>
      </c>
      <c r="NG50" s="7">
        <v>24180601.715144604</v>
      </c>
      <c r="NH50" s="7">
        <v>6274582.9445830379</v>
      </c>
      <c r="NI50" s="53">
        <v>-1133271</v>
      </c>
      <c r="NK50" s="37">
        <f t="shared" si="104"/>
        <v>23047330.715144604</v>
      </c>
      <c r="NM50" s="67">
        <f t="shared" si="105"/>
        <v>1128240.7554518804</v>
      </c>
      <c r="NN50" s="34">
        <f t="shared" si="106"/>
        <v>5.1472974358270154E-2</v>
      </c>
      <c r="NO50" s="61">
        <f t="shared" si="107"/>
        <v>107.34926312577359</v>
      </c>
      <c r="NQ50" s="50">
        <v>302974.20367999998</v>
      </c>
      <c r="NR50" s="51">
        <v>216485.576</v>
      </c>
      <c r="NS50" s="52">
        <f t="shared" si="108"/>
        <v>-86488.627679999976</v>
      </c>
      <c r="NU50" s="70">
        <f t="shared" si="109"/>
        <v>22960842.087464605</v>
      </c>
      <c r="NV50" s="51"/>
      <c r="NW50" s="125">
        <v>6</v>
      </c>
      <c r="NX50" s="51"/>
      <c r="NY50" s="106" t="s">
        <v>35</v>
      </c>
      <c r="NZ50" s="88">
        <v>10599</v>
      </c>
      <c r="OA50" s="88">
        <v>23052360.959692724</v>
      </c>
      <c r="OB50" s="88">
        <v>5839401.763519384</v>
      </c>
      <c r="OC50" s="88">
        <v>-1133271</v>
      </c>
      <c r="OE50" s="97">
        <f t="shared" si="110"/>
        <v>21919089.959692724</v>
      </c>
      <c r="OG50" s="88">
        <v>-86488.627679999976</v>
      </c>
      <c r="OI50" s="97">
        <f t="shared" si="111"/>
        <v>21832601.332012724</v>
      </c>
      <c r="OK50" s="110">
        <v>108</v>
      </c>
      <c r="OL50" s="53"/>
    </row>
    <row r="51" spans="1:402" x14ac:dyDescent="0.25">
      <c r="A51" s="12">
        <v>109</v>
      </c>
      <c r="B51" s="12" t="s">
        <v>36</v>
      </c>
      <c r="C51" s="352">
        <v>67532</v>
      </c>
      <c r="D51" s="352">
        <v>103394197.80948174</v>
      </c>
      <c r="E51" s="352">
        <v>9330978.8552854992</v>
      </c>
      <c r="F51" s="353">
        <v>-12154118</v>
      </c>
      <c r="H51" s="354">
        <f t="shared" si="112"/>
        <v>91240079.80948174</v>
      </c>
      <c r="I51" s="355"/>
      <c r="J51" s="315">
        <v>27616615.013175845</v>
      </c>
      <c r="K51" s="355"/>
      <c r="L51" s="315">
        <v>1445274.790059489</v>
      </c>
      <c r="M51" s="356"/>
      <c r="N51" s="356">
        <f t="shared" si="113"/>
        <v>120301969.61271708</v>
      </c>
      <c r="O51" s="357">
        <f t="shared" si="11"/>
        <v>1781.4068828513457</v>
      </c>
      <c r="Q51" s="67">
        <f t="shared" si="114"/>
        <v>120301860.61271708</v>
      </c>
      <c r="R51" s="34">
        <f t="shared" si="115"/>
        <v>0.32219253360291789</v>
      </c>
      <c r="S51" s="61">
        <f t="shared" si="12"/>
        <v>1781.40526880171</v>
      </c>
      <c r="U51" s="50"/>
      <c r="V51" s="51"/>
      <c r="W51" s="52">
        <v>-42792.715760000166</v>
      </c>
      <c r="Y51" s="50">
        <f t="shared" si="116"/>
        <v>120259176.89695707</v>
      </c>
      <c r="Z51" s="52">
        <f t="shared" si="13"/>
        <v>10021598.074746422</v>
      </c>
      <c r="AA51" s="51"/>
      <c r="AB51" s="6">
        <v>109</v>
      </c>
      <c r="AC51" s="6" t="s">
        <v>36</v>
      </c>
      <c r="AD51" s="7">
        <v>67532</v>
      </c>
      <c r="AE51" s="304">
        <v>103394197.80948174</v>
      </c>
      <c r="AF51" s="7">
        <v>9330978.8552854992</v>
      </c>
      <c r="AG51" s="53">
        <v>-12145192</v>
      </c>
      <c r="AI51" s="37">
        <f t="shared" si="117"/>
        <v>91249005.80948174</v>
      </c>
      <c r="AJ51" s="132"/>
      <c r="AK51" s="61">
        <v>27616615.013175845</v>
      </c>
      <c r="AL51" s="132"/>
      <c r="AM51" s="312">
        <v>1451450.2798769963</v>
      </c>
      <c r="AN51" s="134"/>
      <c r="AO51" s="134">
        <f t="shared" si="118"/>
        <v>120317071.10253458</v>
      </c>
      <c r="AP51" s="191">
        <f t="shared" si="14"/>
        <v>1781.6305026140878</v>
      </c>
      <c r="AR51" s="67">
        <f t="shared" si="119"/>
        <v>29330427.6634738</v>
      </c>
      <c r="AS51" s="34">
        <f t="shared" si="15"/>
        <v>0.32235970637952094</v>
      </c>
      <c r="AT51" s="61">
        <f t="shared" si="16"/>
        <v>434.31895491728068</v>
      </c>
      <c r="AV51" s="50"/>
      <c r="AW51" s="51"/>
      <c r="AX51" s="52">
        <v>-42792.715760000166</v>
      </c>
      <c r="AZ51" s="50">
        <f t="shared" si="17"/>
        <v>120274278.38677457</v>
      </c>
      <c r="BA51" s="52">
        <f t="shared" si="18"/>
        <v>10022856.532231214</v>
      </c>
      <c r="BB51" s="51"/>
      <c r="BC51" s="6">
        <v>109</v>
      </c>
      <c r="BD51" s="6" t="s">
        <v>36</v>
      </c>
      <c r="BE51" s="7">
        <v>67532</v>
      </c>
      <c r="BF51" s="304">
        <v>100368938.515141</v>
      </c>
      <c r="BG51" s="7">
        <v>9330978.8552854992</v>
      </c>
      <c r="BH51" s="53">
        <v>-12145192</v>
      </c>
      <c r="BJ51" s="37">
        <f t="shared" si="19"/>
        <v>88223746.515140995</v>
      </c>
      <c r="BK51" s="132"/>
      <c r="BL51" s="61">
        <v>27616615.013175845</v>
      </c>
      <c r="BM51" s="132"/>
      <c r="BN51" s="312">
        <v>1451450.2798769963</v>
      </c>
      <c r="BO51" s="134"/>
      <c r="BP51" s="134">
        <f t="shared" si="20"/>
        <v>117291811.80819383</v>
      </c>
      <c r="BQ51" s="191">
        <f t="shared" si="21"/>
        <v>1736.8330836965265</v>
      </c>
      <c r="BS51" s="67">
        <f t="shared" si="22"/>
        <v>26305168.369133055</v>
      </c>
      <c r="BT51" s="34">
        <f t="shared" si="23"/>
        <v>0.2891102185426942</v>
      </c>
      <c r="BU51" s="61">
        <f t="shared" si="24"/>
        <v>389.52153599971945</v>
      </c>
      <c r="BW51" s="50"/>
      <c r="BX51" s="51"/>
      <c r="BY51" s="52">
        <v>-42792.715760000166</v>
      </c>
      <c r="CA51" s="50">
        <f t="shared" si="25"/>
        <v>117249019.09243383</v>
      </c>
      <c r="CB51" s="52">
        <f t="shared" si="26"/>
        <v>9770751.5910361521</v>
      </c>
      <c r="CC51" s="51"/>
      <c r="CD51" s="6">
        <v>109</v>
      </c>
      <c r="CE51" s="6" t="s">
        <v>36</v>
      </c>
      <c r="CF51" s="7">
        <v>67532</v>
      </c>
      <c r="CG51" s="7">
        <v>96305171.385203049</v>
      </c>
      <c r="CH51" s="7">
        <v>9330978.8552854992</v>
      </c>
      <c r="CI51" s="53">
        <v>-12145192</v>
      </c>
      <c r="CK51" s="37">
        <f t="shared" si="27"/>
        <v>84159979.385203049</v>
      </c>
      <c r="CL51" s="132"/>
      <c r="CM51" s="61">
        <v>27616615.013175845</v>
      </c>
      <c r="CN51" s="132"/>
      <c r="CO51" s="61">
        <v>1502378.36</v>
      </c>
      <c r="CP51" s="134"/>
      <c r="CQ51" s="134">
        <f t="shared" si="28"/>
        <v>113278972.75837889</v>
      </c>
      <c r="CR51" s="191">
        <f t="shared" si="29"/>
        <v>1677.4117863883625</v>
      </c>
      <c r="CT51" s="67">
        <f t="shared" si="30"/>
        <v>22292329.319318116</v>
      </c>
      <c r="CU51" s="34">
        <f t="shared" si="31"/>
        <v>0.24500661280299485</v>
      </c>
      <c r="CV51" s="61">
        <f t="shared" si="32"/>
        <v>330.10023869155532</v>
      </c>
      <c r="CX51" s="50"/>
      <c r="CY51" s="51"/>
      <c r="CZ51" s="52">
        <v>-42792.715760000166</v>
      </c>
      <c r="DB51" s="50">
        <f t="shared" si="33"/>
        <v>113236180.04261889</v>
      </c>
      <c r="DC51" s="52">
        <f t="shared" si="34"/>
        <v>9436348.3368849065</v>
      </c>
      <c r="DD51" s="51"/>
      <c r="DE51" s="6">
        <v>109</v>
      </c>
      <c r="DF51" s="6" t="s">
        <v>36</v>
      </c>
      <c r="DG51" s="7">
        <v>67532</v>
      </c>
      <c r="DH51" s="7">
        <v>95373111.691869721</v>
      </c>
      <c r="DI51" s="7">
        <v>9330978.8552854992</v>
      </c>
      <c r="DJ51" s="53">
        <v>-12145192</v>
      </c>
      <c r="DL51" s="275">
        <f t="shared" si="35"/>
        <v>83227919.691869721</v>
      </c>
      <c r="DM51" s="276"/>
      <c r="DN51" s="194">
        <v>27616615.013175845</v>
      </c>
      <c r="DO51" s="276"/>
      <c r="DP51" s="194">
        <v>6964414.9173785159</v>
      </c>
      <c r="DQ51" s="53"/>
      <c r="DR51" s="53">
        <f t="shared" si="36"/>
        <v>117808949.62242408</v>
      </c>
      <c r="DS51" s="277">
        <f t="shared" si="37"/>
        <v>1744.4907543449635</v>
      </c>
      <c r="DU51" s="274">
        <f t="shared" si="38"/>
        <v>13808275.657105371</v>
      </c>
      <c r="DV51" s="34">
        <f t="shared" si="39"/>
        <v>0.15176156779927377</v>
      </c>
      <c r="DW51" s="194">
        <f t="shared" si="40"/>
        <v>204.47011279253348</v>
      </c>
      <c r="DY51" s="50">
        <v>796083.16806000005</v>
      </c>
      <c r="DZ51" s="278">
        <v>753290.45229999989</v>
      </c>
      <c r="EA51" s="52">
        <v>-42792.715760000166</v>
      </c>
      <c r="EC51" s="50">
        <f t="shared" si="41"/>
        <v>117766156.90666407</v>
      </c>
      <c r="ED51" s="52">
        <f t="shared" si="42"/>
        <v>9813846.4088886734</v>
      </c>
      <c r="EE51" s="278"/>
      <c r="EF51" s="6">
        <v>109</v>
      </c>
      <c r="EG51" s="6" t="s">
        <v>36</v>
      </c>
      <c r="EH51" s="7">
        <v>67532</v>
      </c>
      <c r="EI51" s="7">
        <v>95439293.051869735</v>
      </c>
      <c r="EJ51" s="7">
        <v>9330978.8552854992</v>
      </c>
      <c r="EK51" s="53">
        <v>-12145192</v>
      </c>
      <c r="EM51" s="37">
        <f t="shared" si="43"/>
        <v>83294101.051869735</v>
      </c>
      <c r="EN51" s="132"/>
      <c r="EO51" s="61">
        <v>27616615.013175845</v>
      </c>
      <c r="EP51" s="132"/>
      <c r="EQ51" s="61">
        <v>6964414.9173785159</v>
      </c>
      <c r="ER51" s="134"/>
      <c r="ES51" s="134">
        <f t="shared" si="44"/>
        <v>117875130.9824241</v>
      </c>
      <c r="ET51" s="191">
        <f t="shared" si="45"/>
        <v>1745.4707543449638</v>
      </c>
      <c r="EV51" s="67">
        <f t="shared" si="46"/>
        <v>26888487.543363318</v>
      </c>
      <c r="EW51" s="34">
        <f t="shared" si="47"/>
        <v>0.29552126034160336</v>
      </c>
      <c r="EX51" s="61">
        <f t="shared" si="48"/>
        <v>398.15920664815667</v>
      </c>
      <c r="EZ51" s="50">
        <v>796083.16806000005</v>
      </c>
      <c r="FA51" s="51">
        <v>753290.45229999989</v>
      </c>
      <c r="FB51" s="52">
        <v>-42792.715760000166</v>
      </c>
      <c r="FD51" s="50">
        <f t="shared" si="49"/>
        <v>117832338.26666409</v>
      </c>
      <c r="FE51" s="52">
        <f t="shared" si="50"/>
        <v>9819361.5222220067</v>
      </c>
      <c r="FF51" s="51"/>
      <c r="FG51" s="6">
        <v>109</v>
      </c>
      <c r="FH51" s="6" t="s">
        <v>36</v>
      </c>
      <c r="FI51" s="7">
        <v>67532</v>
      </c>
      <c r="FJ51" s="7">
        <v>85695375.25399904</v>
      </c>
      <c r="FK51" s="7">
        <v>9330978.8552854992</v>
      </c>
      <c r="FL51" s="53">
        <v>-12145192</v>
      </c>
      <c r="FN51" s="37">
        <f t="shared" si="51"/>
        <v>73550183.25399904</v>
      </c>
      <c r="FO51" s="132"/>
      <c r="FP51" s="61">
        <v>27616615.013175845</v>
      </c>
      <c r="FQ51" s="132"/>
      <c r="FR51" s="61">
        <v>6964414.9173785159</v>
      </c>
      <c r="FS51" s="134"/>
      <c r="FT51" s="134">
        <f t="shared" si="52"/>
        <v>108131213.1845534</v>
      </c>
      <c r="FU51" s="191">
        <f t="shared" si="53"/>
        <v>1601.1848188200172</v>
      </c>
      <c r="FW51" s="67">
        <f t="shared" si="54"/>
        <v>17144569.745492622</v>
      </c>
      <c r="FX51" s="34">
        <f t="shared" si="55"/>
        <v>0.18842952215261541</v>
      </c>
      <c r="FY51" s="61">
        <f t="shared" si="56"/>
        <v>253.87327112321006</v>
      </c>
      <c r="GA51" s="50">
        <v>796083.16806000005</v>
      </c>
      <c r="GB51" s="51">
        <v>753290.45229999989</v>
      </c>
      <c r="GC51" s="52">
        <f t="shared" si="57"/>
        <v>-42792.715760000166</v>
      </c>
      <c r="GE51" s="50">
        <f t="shared" si="58"/>
        <v>108088420.46879339</v>
      </c>
      <c r="GF51" s="52">
        <f t="shared" si="59"/>
        <v>9007368.3723994493</v>
      </c>
      <c r="GG51" s="51"/>
      <c r="GH51" s="6">
        <v>109</v>
      </c>
      <c r="GI51" s="6" t="s">
        <v>36</v>
      </c>
      <c r="GJ51" s="7">
        <v>67532</v>
      </c>
      <c r="GK51" s="7">
        <v>85695375.25399904</v>
      </c>
      <c r="GL51" s="7">
        <v>9330978.8552854992</v>
      </c>
      <c r="GM51" s="53">
        <v>-12145192</v>
      </c>
      <c r="GO51" s="37">
        <f t="shared" si="60"/>
        <v>73550183.25399904</v>
      </c>
      <c r="GP51" s="132"/>
      <c r="GQ51" s="61">
        <v>27616615.013175845</v>
      </c>
      <c r="GR51" s="134"/>
      <c r="GS51" s="134">
        <f t="shared" si="61"/>
        <v>101166798.26717488</v>
      </c>
      <c r="GT51" s="191">
        <f t="shared" si="62"/>
        <v>1498.0571916598781</v>
      </c>
      <c r="GV51" s="67">
        <f t="shared" si="63"/>
        <v>10180154.828114107</v>
      </c>
      <c r="GW51" s="34">
        <f t="shared" si="64"/>
        <v>0.11188625542530722</v>
      </c>
      <c r="GX51" s="61">
        <f t="shared" si="65"/>
        <v>150.74564396307096</v>
      </c>
      <c r="GZ51" s="50">
        <v>796083.16806000005</v>
      </c>
      <c r="HA51" s="51">
        <v>753290.45229999989</v>
      </c>
      <c r="HB51" s="52">
        <f t="shared" si="66"/>
        <v>-42792.715760000166</v>
      </c>
      <c r="HD51" s="50">
        <f t="shared" si="67"/>
        <v>101124005.55141488</v>
      </c>
      <c r="HE51" s="52">
        <f t="shared" si="68"/>
        <v>8427000.4626179058</v>
      </c>
      <c r="HF51" s="51"/>
      <c r="HG51" s="6">
        <v>109</v>
      </c>
      <c r="HH51" s="6" t="s">
        <v>36</v>
      </c>
      <c r="HI51" s="7">
        <v>67532</v>
      </c>
      <c r="HJ51" s="7">
        <v>85695375.25399904</v>
      </c>
      <c r="HK51" s="7">
        <v>9330978.8552854992</v>
      </c>
      <c r="HL51" s="53">
        <v>-12529617</v>
      </c>
      <c r="HN51" s="37">
        <f t="shared" si="69"/>
        <v>73165758.25399904</v>
      </c>
      <c r="HO51" s="132"/>
      <c r="HP51" s="61">
        <v>27616615.013175845</v>
      </c>
      <c r="HQ51" s="134"/>
      <c r="HR51" s="61">
        <f t="shared" si="70"/>
        <v>100782373.26717488</v>
      </c>
      <c r="HT51" s="67">
        <f t="shared" si="71"/>
        <v>9795729.8281141073</v>
      </c>
      <c r="HU51" s="34">
        <f t="shared" si="72"/>
        <v>0.10766118473943811</v>
      </c>
      <c r="HV51" s="61">
        <f t="shared" si="73"/>
        <v>145.05315743816425</v>
      </c>
      <c r="HX51" s="50">
        <v>798447.94200000016</v>
      </c>
      <c r="HY51" s="51">
        <v>755528.10999999987</v>
      </c>
      <c r="HZ51" s="52">
        <f t="shared" si="74"/>
        <v>-42919.832000000286</v>
      </c>
      <c r="IB51" s="70">
        <f t="shared" si="75"/>
        <v>100739453.43517488</v>
      </c>
      <c r="IC51" s="51"/>
      <c r="ID51" s="6">
        <v>109</v>
      </c>
      <c r="IE51" s="6" t="s">
        <v>36</v>
      </c>
      <c r="IF51" s="7">
        <v>67532</v>
      </c>
      <c r="IG51" s="7">
        <v>85701034.11755915</v>
      </c>
      <c r="IH51" s="7">
        <v>9332602.7432855107</v>
      </c>
      <c r="II51" s="53">
        <v>-12529617</v>
      </c>
      <c r="IK51" s="37">
        <f t="shared" si="76"/>
        <v>73171417.11755915</v>
      </c>
      <c r="IL51" s="132"/>
      <c r="IM51" s="61">
        <v>27552296.371453803</v>
      </c>
      <c r="IN51" s="134"/>
      <c r="IO51" s="61">
        <f t="shared" si="77"/>
        <v>100723713.48901296</v>
      </c>
      <c r="IQ51" s="67">
        <f t="shared" si="78"/>
        <v>9737070.0499521792</v>
      </c>
      <c r="IR51" s="34">
        <f t="shared" si="79"/>
        <v>0.10701647716539495</v>
      </c>
      <c r="IS51" s="61">
        <f t="shared" si="80"/>
        <v>144.18453547876828</v>
      </c>
      <c r="IU51" s="50">
        <v>798447.94200000016</v>
      </c>
      <c r="IV51" s="51">
        <v>755528.10999999987</v>
      </c>
      <c r="IW51" s="52">
        <f t="shared" si="81"/>
        <v>-42919.832000000286</v>
      </c>
      <c r="IY51" s="70">
        <f t="shared" si="82"/>
        <v>100680793.65701295</v>
      </c>
      <c r="IZ51" s="51"/>
      <c r="JA51" s="6">
        <v>109</v>
      </c>
      <c r="JB51" s="6" t="s">
        <v>36</v>
      </c>
      <c r="JC51" s="7">
        <v>67532</v>
      </c>
      <c r="JD51" s="7">
        <v>85708011.708276242</v>
      </c>
      <c r="JE51" s="7">
        <v>9410422.1497044079</v>
      </c>
      <c r="JF51" s="53">
        <v>-12529617</v>
      </c>
      <c r="JH51" s="37">
        <f t="shared" si="83"/>
        <v>73178394.708276242</v>
      </c>
      <c r="JI51" s="132"/>
      <c r="JJ51" s="61">
        <v>27552296.371453803</v>
      </c>
      <c r="JK51" s="134"/>
      <c r="JL51" s="61">
        <f t="shared" si="84"/>
        <v>100730691.07973005</v>
      </c>
      <c r="JN51" s="67">
        <f t="shared" si="85"/>
        <v>9744047.6406692713</v>
      </c>
      <c r="JO51" s="34">
        <f t="shared" si="86"/>
        <v>0.10709316524238467</v>
      </c>
      <c r="JP51" s="61">
        <f t="shared" si="87"/>
        <v>144.28785821046719</v>
      </c>
      <c r="JR51" s="50">
        <v>798447.94200000016</v>
      </c>
      <c r="JS51" s="51">
        <v>755528.10999999987</v>
      </c>
      <c r="JT51" s="52">
        <f t="shared" si="88"/>
        <v>-42919.832000000286</v>
      </c>
      <c r="JV51" s="70">
        <f t="shared" si="89"/>
        <v>100687771.24773005</v>
      </c>
      <c r="JW51" s="51"/>
      <c r="JX51" s="6">
        <v>109</v>
      </c>
      <c r="JY51" s="6" t="s">
        <v>36</v>
      </c>
      <c r="JZ51" s="7">
        <v>67532</v>
      </c>
      <c r="KA51" s="7">
        <v>85406490.056784362</v>
      </c>
      <c r="KB51" s="7">
        <v>9410422.1497044079</v>
      </c>
      <c r="KC51" s="53">
        <v>-12529617</v>
      </c>
      <c r="KE51" s="37">
        <f t="shared" si="90"/>
        <v>72876873.056784362</v>
      </c>
      <c r="KF51" s="132"/>
      <c r="KG51" s="61">
        <v>27552296.371453803</v>
      </c>
      <c r="KH51" s="134"/>
      <c r="KI51" s="61">
        <f t="shared" si="91"/>
        <v>100429169.42823817</v>
      </c>
      <c r="KK51" s="67">
        <f t="shared" si="92"/>
        <v>9442525.9891773909</v>
      </c>
      <c r="KL51" s="34">
        <f t="shared" si="93"/>
        <v>0.10377925410009897</v>
      </c>
      <c r="KM51" s="61">
        <f t="shared" si="94"/>
        <v>139.82298746042454</v>
      </c>
      <c r="KO51" s="50">
        <v>798447.94200000016</v>
      </c>
      <c r="KP51" s="51">
        <v>755528.10999999987</v>
      </c>
      <c r="KQ51" s="52">
        <f t="shared" si="95"/>
        <v>-42919.832000000286</v>
      </c>
      <c r="KS51" s="70">
        <f t="shared" si="96"/>
        <v>100386249.59623817</v>
      </c>
      <c r="KT51" s="51"/>
      <c r="KU51" s="6">
        <v>109</v>
      </c>
      <c r="KV51" s="6" t="s">
        <v>36</v>
      </c>
      <c r="KW51" s="7">
        <v>67532</v>
      </c>
      <c r="KX51" s="7">
        <v>85746064.934238166</v>
      </c>
      <c r="KY51" s="7">
        <v>9417158.0553071965</v>
      </c>
      <c r="KZ51" s="53">
        <v>-12529617</v>
      </c>
      <c r="LB51" s="37">
        <f t="shared" si="97"/>
        <v>73216447.934238166</v>
      </c>
      <c r="LC51" s="132"/>
      <c r="LD51" s="61">
        <v>27846811.499436349</v>
      </c>
      <c r="LE51" s="134"/>
      <c r="LF51" s="61">
        <f t="shared" si="98"/>
        <v>101063259.43367451</v>
      </c>
      <c r="LH51" s="67">
        <f t="shared" si="99"/>
        <v>10076615.994613737</v>
      </c>
      <c r="LI51" s="34">
        <f t="shared" si="100"/>
        <v>0.11074829902218178</v>
      </c>
      <c r="LJ51" s="61">
        <f t="shared" si="101"/>
        <v>149.21246216036451</v>
      </c>
      <c r="LL51" s="50">
        <v>798447.94200000016</v>
      </c>
      <c r="LM51" s="51">
        <v>755528.10999999987</v>
      </c>
      <c r="LN51" s="52">
        <f t="shared" si="102"/>
        <v>-42919.832000000286</v>
      </c>
      <c r="LP51" s="70">
        <f t="shared" si="103"/>
        <v>101020339.60167451</v>
      </c>
      <c r="LQ51" s="51"/>
      <c r="LR51" s="6">
        <v>109</v>
      </c>
      <c r="LS51" s="6" t="s">
        <v>36</v>
      </c>
      <c r="LT51" s="7">
        <v>67532</v>
      </c>
      <c r="LU51" s="7">
        <v>88683479.465882361</v>
      </c>
      <c r="LV51" s="7">
        <v>9417158.0553071965</v>
      </c>
      <c r="LW51" s="53">
        <v>-12529617</v>
      </c>
      <c r="LY51" s="37">
        <v>76153862.465882361</v>
      </c>
      <c r="LZ51" s="132"/>
      <c r="MA51" s="61">
        <v>27846811.499436349</v>
      </c>
      <c r="MB51" s="134"/>
      <c r="MC51" s="61">
        <v>104000673.96531871</v>
      </c>
      <c r="ME51" s="67">
        <v>15938382.166257933</v>
      </c>
      <c r="MF51" s="34">
        <v>0.18098986343242005</v>
      </c>
      <c r="MG51" s="61">
        <v>236.0122929316166</v>
      </c>
      <c r="MI51" s="50">
        <v>798447.94200000016</v>
      </c>
      <c r="MJ51" s="51">
        <v>755528.10999999987</v>
      </c>
      <c r="MK51" s="52">
        <v>-42919.832000000286</v>
      </c>
      <c r="MM51" s="70">
        <v>103957754.13331871</v>
      </c>
      <c r="MN51" s="51"/>
      <c r="MO51" s="6">
        <v>109</v>
      </c>
      <c r="MP51" s="6" t="s">
        <v>36</v>
      </c>
      <c r="MQ51" s="7">
        <v>67532</v>
      </c>
      <c r="MR51" s="7">
        <v>88724532.154862329</v>
      </c>
      <c r="MS51" s="7">
        <v>9479308.8490044065</v>
      </c>
      <c r="MT51" s="53">
        <v>-12529617</v>
      </c>
      <c r="MV51" s="37">
        <v>76194915.154862329</v>
      </c>
      <c r="MW51" s="132"/>
      <c r="MX51" s="134">
        <v>27846811.499436349</v>
      </c>
      <c r="MZ51" s="67">
        <v>15979434.855237901</v>
      </c>
      <c r="NA51" s="34">
        <v>0.18145604127246129</v>
      </c>
      <c r="NB51" s="61">
        <v>236.62019272697242</v>
      </c>
      <c r="ND51" s="6">
        <v>109</v>
      </c>
      <c r="NE51" s="6" t="s">
        <v>36</v>
      </c>
      <c r="NF51" s="7">
        <v>67532</v>
      </c>
      <c r="NG51" s="7">
        <v>115072135.54298121</v>
      </c>
      <c r="NH51" s="7">
        <v>9518824.5098605175</v>
      </c>
      <c r="NI51" s="53">
        <v>-12529617</v>
      </c>
      <c r="NK51" s="37">
        <f t="shared" si="104"/>
        <v>102542518.54298121</v>
      </c>
      <c r="NM51" s="67">
        <f t="shared" si="105"/>
        <v>11555875.10392043</v>
      </c>
      <c r="NN51" s="34">
        <f t="shared" si="106"/>
        <v>0.12700627990151206</v>
      </c>
      <c r="NO51" s="61">
        <f t="shared" si="107"/>
        <v>171.11702754132011</v>
      </c>
      <c r="NQ51" s="50">
        <v>764392.0883800002</v>
      </c>
      <c r="NR51" s="51">
        <v>951744.51400000008</v>
      </c>
      <c r="NS51" s="52">
        <f t="shared" si="108"/>
        <v>187352.42561999988</v>
      </c>
      <c r="NU51" s="70">
        <f t="shared" si="109"/>
        <v>102729870.96860121</v>
      </c>
      <c r="NV51" s="51"/>
      <c r="NW51" s="125">
        <v>5</v>
      </c>
      <c r="NX51" s="51"/>
      <c r="NY51" s="106" t="s">
        <v>36</v>
      </c>
      <c r="NZ51" s="88">
        <v>67662</v>
      </c>
      <c r="OA51" s="88">
        <v>103516260.43906078</v>
      </c>
      <c r="OB51" s="88">
        <v>7708278.0431413632</v>
      </c>
      <c r="OC51" s="88">
        <v>-12529617</v>
      </c>
      <c r="OE51" s="97">
        <f t="shared" si="110"/>
        <v>90986643.439060777</v>
      </c>
      <c r="OG51" s="88">
        <v>187352.42561999988</v>
      </c>
      <c r="OI51" s="97">
        <f t="shared" si="111"/>
        <v>91173995.864680782</v>
      </c>
      <c r="OK51" s="110">
        <v>109</v>
      </c>
      <c r="OL51" s="53"/>
    </row>
    <row r="52" spans="1:402" x14ac:dyDescent="0.25">
      <c r="A52" s="12">
        <v>111</v>
      </c>
      <c r="B52" s="12" t="s">
        <v>37</v>
      </c>
      <c r="C52" s="352">
        <v>18889</v>
      </c>
      <c r="D52" s="352">
        <v>45231633.36878442</v>
      </c>
      <c r="E52" s="352">
        <v>9349513.6688725259</v>
      </c>
      <c r="F52" s="353">
        <v>-2267775</v>
      </c>
      <c r="H52" s="354">
        <f t="shared" si="112"/>
        <v>42963858.36878442</v>
      </c>
      <c r="I52" s="355"/>
      <c r="J52" s="315">
        <v>8706945.1857572701</v>
      </c>
      <c r="K52" s="355"/>
      <c r="L52" s="315">
        <v>348840.30464196223</v>
      </c>
      <c r="M52" s="356"/>
      <c r="N52" s="356">
        <f t="shared" si="113"/>
        <v>52019643.859183654</v>
      </c>
      <c r="O52" s="357">
        <f t="shared" si="11"/>
        <v>2753.9649456923953</v>
      </c>
      <c r="Q52" s="67">
        <f t="shared" si="114"/>
        <v>52019532.859183654</v>
      </c>
      <c r="R52" s="34">
        <f t="shared" si="115"/>
        <v>0.19464274034803264</v>
      </c>
      <c r="S52" s="61">
        <f t="shared" si="12"/>
        <v>2753.9590692563743</v>
      </c>
      <c r="U52" s="50"/>
      <c r="V52" s="51"/>
      <c r="W52" s="52">
        <v>177070.49411999993</v>
      </c>
      <c r="Y52" s="50">
        <f t="shared" si="116"/>
        <v>52196714.353303656</v>
      </c>
      <c r="Z52" s="52">
        <f t="shared" si="13"/>
        <v>4349726.1961086383</v>
      </c>
      <c r="AA52" s="51"/>
      <c r="AB52" s="6">
        <v>111</v>
      </c>
      <c r="AC52" s="6" t="s">
        <v>37</v>
      </c>
      <c r="AD52" s="7">
        <v>18889</v>
      </c>
      <c r="AE52" s="304">
        <v>45231633.36878442</v>
      </c>
      <c r="AF52" s="7">
        <v>9349513.6688725259</v>
      </c>
      <c r="AG52" s="53">
        <v>-2273216</v>
      </c>
      <c r="AI52" s="37">
        <f t="shared" si="117"/>
        <v>42958417.36878442</v>
      </c>
      <c r="AJ52" s="132"/>
      <c r="AK52" s="61">
        <v>8706945.1857572701</v>
      </c>
      <c r="AL52" s="132"/>
      <c r="AM52" s="312">
        <v>345052.39827584306</v>
      </c>
      <c r="AN52" s="134"/>
      <c r="AO52" s="134">
        <f t="shared" si="118"/>
        <v>52010414.952817537</v>
      </c>
      <c r="AP52" s="191">
        <f t="shared" si="14"/>
        <v>2753.4763594058732</v>
      </c>
      <c r="AR52" s="67">
        <f t="shared" si="119"/>
        <v>8466407.1065647602</v>
      </c>
      <c r="AS52" s="34">
        <f t="shared" si="15"/>
        <v>0.19443334514494731</v>
      </c>
      <c r="AT52" s="61">
        <f t="shared" si="16"/>
        <v>448.21891611862776</v>
      </c>
      <c r="AV52" s="50"/>
      <c r="AW52" s="51"/>
      <c r="AX52" s="52">
        <v>177070.49411999993</v>
      </c>
      <c r="AZ52" s="50">
        <f t="shared" si="17"/>
        <v>52187485.446937539</v>
      </c>
      <c r="BA52" s="52">
        <f t="shared" si="18"/>
        <v>4348957.1205781279</v>
      </c>
      <c r="BB52" s="51"/>
      <c r="BC52" s="6">
        <v>111</v>
      </c>
      <c r="BD52" s="6" t="s">
        <v>37</v>
      </c>
      <c r="BE52" s="7">
        <v>18889</v>
      </c>
      <c r="BF52" s="304">
        <v>44292654.029446922</v>
      </c>
      <c r="BG52" s="7">
        <v>9349513.6688725259</v>
      </c>
      <c r="BH52" s="53">
        <v>-2273216</v>
      </c>
      <c r="BJ52" s="37">
        <f t="shared" si="19"/>
        <v>42019438.029446922</v>
      </c>
      <c r="BK52" s="132"/>
      <c r="BL52" s="61">
        <v>8706945.1857572701</v>
      </c>
      <c r="BM52" s="132"/>
      <c r="BN52" s="312">
        <v>345052.39827584306</v>
      </c>
      <c r="BO52" s="134"/>
      <c r="BP52" s="134">
        <f t="shared" si="20"/>
        <v>51071435.613480039</v>
      </c>
      <c r="BQ52" s="191">
        <f t="shared" si="21"/>
        <v>2703.7659809137613</v>
      </c>
      <c r="BS52" s="67">
        <f t="shared" si="22"/>
        <v>7527427.7672272623</v>
      </c>
      <c r="BT52" s="34">
        <f t="shared" si="23"/>
        <v>0.17286942887309448</v>
      </c>
      <c r="BU52" s="61">
        <f t="shared" si="24"/>
        <v>398.5085376265161</v>
      </c>
      <c r="BW52" s="50"/>
      <c r="BX52" s="51"/>
      <c r="BY52" s="52">
        <v>177070.49411999993</v>
      </c>
      <c r="CA52" s="50">
        <f t="shared" si="25"/>
        <v>51248506.107600041</v>
      </c>
      <c r="CB52" s="52">
        <f t="shared" si="26"/>
        <v>4270708.8423000034</v>
      </c>
      <c r="CC52" s="51"/>
      <c r="CD52" s="6">
        <v>111</v>
      </c>
      <c r="CE52" s="6" t="s">
        <v>37</v>
      </c>
      <c r="CF52" s="7">
        <v>18889</v>
      </c>
      <c r="CG52" s="7">
        <v>43250587.659031413</v>
      </c>
      <c r="CH52" s="7">
        <v>9349513.6688725259</v>
      </c>
      <c r="CI52" s="53">
        <v>-2273216</v>
      </c>
      <c r="CK52" s="37">
        <f t="shared" si="27"/>
        <v>40977371.659031413</v>
      </c>
      <c r="CL52" s="132"/>
      <c r="CM52" s="61">
        <v>8706945.1857572701</v>
      </c>
      <c r="CN52" s="132"/>
      <c r="CO52" s="61">
        <v>357159.5</v>
      </c>
      <c r="CP52" s="134"/>
      <c r="CQ52" s="134">
        <f t="shared" si="28"/>
        <v>50041476.344788685</v>
      </c>
      <c r="CR52" s="191">
        <f t="shared" si="29"/>
        <v>2649.2390462591288</v>
      </c>
      <c r="CT52" s="67">
        <f t="shared" si="30"/>
        <v>6497468.4985359088</v>
      </c>
      <c r="CU52" s="34">
        <f t="shared" si="31"/>
        <v>0.1492161337439924</v>
      </c>
      <c r="CV52" s="61">
        <f t="shared" si="32"/>
        <v>343.98160297188355</v>
      </c>
      <c r="CX52" s="50"/>
      <c r="CY52" s="51"/>
      <c r="CZ52" s="52">
        <v>177070.49411999993</v>
      </c>
      <c r="DB52" s="50">
        <f t="shared" si="33"/>
        <v>50218546.838908687</v>
      </c>
      <c r="DC52" s="52">
        <f t="shared" si="34"/>
        <v>4184878.9032423906</v>
      </c>
      <c r="DD52" s="51"/>
      <c r="DE52" s="6">
        <v>111</v>
      </c>
      <c r="DF52" s="6" t="s">
        <v>37</v>
      </c>
      <c r="DG52" s="7">
        <v>18889</v>
      </c>
      <c r="DH52" s="7">
        <v>42995575.652364731</v>
      </c>
      <c r="DI52" s="7">
        <v>9349513.6688725259</v>
      </c>
      <c r="DJ52" s="53">
        <v>-2273216</v>
      </c>
      <c r="DL52" s="275">
        <f t="shared" si="35"/>
        <v>40722359.652364731</v>
      </c>
      <c r="DM52" s="276"/>
      <c r="DN52" s="194">
        <v>8706945.1857572701</v>
      </c>
      <c r="DO52" s="276"/>
      <c r="DP52" s="194">
        <v>1655646.1794739245</v>
      </c>
      <c r="DQ52" s="53"/>
      <c r="DR52" s="53">
        <f t="shared" si="36"/>
        <v>51084951.017595924</v>
      </c>
      <c r="DS52" s="277">
        <f t="shared" si="37"/>
        <v>2704.4814980992073</v>
      </c>
      <c r="DU52" s="274">
        <f t="shared" si="38"/>
        <v>3059141.9048380405</v>
      </c>
      <c r="DV52" s="34">
        <f t="shared" si="39"/>
        <v>7.025402704407463E-2</v>
      </c>
      <c r="DW52" s="194">
        <f t="shared" si="40"/>
        <v>161.95361876425648</v>
      </c>
      <c r="DY52" s="50">
        <v>404736.44188000006</v>
      </c>
      <c r="DZ52" s="278">
        <v>581806.93599999999</v>
      </c>
      <c r="EA52" s="52">
        <v>177070.49411999993</v>
      </c>
      <c r="EC52" s="50">
        <f t="shared" si="41"/>
        <v>51262021.511715926</v>
      </c>
      <c r="ED52" s="52">
        <f t="shared" si="42"/>
        <v>4271835.1259763269</v>
      </c>
      <c r="EE52" s="278"/>
      <c r="EF52" s="6">
        <v>111</v>
      </c>
      <c r="EG52" s="6" t="s">
        <v>37</v>
      </c>
      <c r="EH52" s="7">
        <v>18889</v>
      </c>
      <c r="EI52" s="7">
        <v>43014086.872364745</v>
      </c>
      <c r="EJ52" s="7">
        <v>9349513.6688725259</v>
      </c>
      <c r="EK52" s="53">
        <v>-2273216</v>
      </c>
      <c r="EM52" s="37">
        <f t="shared" si="43"/>
        <v>40740870.872364745</v>
      </c>
      <c r="EN52" s="132"/>
      <c r="EO52" s="61">
        <v>8706945.1857572701</v>
      </c>
      <c r="EP52" s="132"/>
      <c r="EQ52" s="61">
        <v>1655646.1794739245</v>
      </c>
      <c r="ER52" s="134"/>
      <c r="ES52" s="134">
        <f t="shared" si="44"/>
        <v>51103462.237595938</v>
      </c>
      <c r="ET52" s="191">
        <f t="shared" si="45"/>
        <v>2705.4614980992078</v>
      </c>
      <c r="EV52" s="67">
        <f t="shared" si="46"/>
        <v>7559454.3913431615</v>
      </c>
      <c r="EW52" s="34">
        <f t="shared" si="47"/>
        <v>0.17360492901880867</v>
      </c>
      <c r="EX52" s="61">
        <f t="shared" si="48"/>
        <v>400.20405481196258</v>
      </c>
      <c r="EZ52" s="50">
        <v>404736.44188000006</v>
      </c>
      <c r="FA52" s="51">
        <v>581806.93599999999</v>
      </c>
      <c r="FB52" s="52">
        <v>177070.49411999993</v>
      </c>
      <c r="FD52" s="50">
        <f t="shared" si="49"/>
        <v>51280532.73171594</v>
      </c>
      <c r="FE52" s="52">
        <f t="shared" si="50"/>
        <v>4273377.7276429953</v>
      </c>
      <c r="FF52" s="51"/>
      <c r="FG52" s="6">
        <v>111</v>
      </c>
      <c r="FH52" s="6" t="s">
        <v>37</v>
      </c>
      <c r="FI52" s="7">
        <v>18889</v>
      </c>
      <c r="FJ52" s="7">
        <v>40441544.565075003</v>
      </c>
      <c r="FK52" s="7">
        <v>9349513.6688725259</v>
      </c>
      <c r="FL52" s="53">
        <v>-2273216</v>
      </c>
      <c r="FN52" s="37">
        <f t="shared" si="51"/>
        <v>38168328.565075003</v>
      </c>
      <c r="FO52" s="132"/>
      <c r="FP52" s="61">
        <v>8706945.1857572701</v>
      </c>
      <c r="FQ52" s="132"/>
      <c r="FR52" s="61">
        <v>1655646.1794739245</v>
      </c>
      <c r="FS52" s="134"/>
      <c r="FT52" s="134">
        <f t="shared" si="52"/>
        <v>48530919.930306196</v>
      </c>
      <c r="FU52" s="191">
        <f t="shared" si="53"/>
        <v>2569.2688829639578</v>
      </c>
      <c r="FW52" s="67">
        <f t="shared" si="54"/>
        <v>4986912.0840534195</v>
      </c>
      <c r="FX52" s="34">
        <f t="shared" si="55"/>
        <v>0.11452579426453904</v>
      </c>
      <c r="FY52" s="61">
        <f t="shared" si="56"/>
        <v>264.01143967671237</v>
      </c>
      <c r="GA52" s="50">
        <v>404736.44188000006</v>
      </c>
      <c r="GB52" s="51">
        <v>581806.93599999999</v>
      </c>
      <c r="GC52" s="52">
        <f t="shared" si="57"/>
        <v>177070.49411999993</v>
      </c>
      <c r="GE52" s="50">
        <f t="shared" si="58"/>
        <v>48707990.424426198</v>
      </c>
      <c r="GF52" s="52">
        <f t="shared" si="59"/>
        <v>4058999.2020355165</v>
      </c>
      <c r="GG52" s="51"/>
      <c r="GH52" s="6">
        <v>111</v>
      </c>
      <c r="GI52" s="6" t="s">
        <v>37</v>
      </c>
      <c r="GJ52" s="7">
        <v>18889</v>
      </c>
      <c r="GK52" s="7">
        <v>40441544.56507501</v>
      </c>
      <c r="GL52" s="7">
        <v>9349513.6688725259</v>
      </c>
      <c r="GM52" s="53">
        <v>-2273216</v>
      </c>
      <c r="GO52" s="37">
        <f t="shared" si="60"/>
        <v>38168328.56507501</v>
      </c>
      <c r="GP52" s="132"/>
      <c r="GQ52" s="61">
        <v>8706945.1857572701</v>
      </c>
      <c r="GR52" s="134"/>
      <c r="GS52" s="134">
        <f t="shared" si="61"/>
        <v>46875273.750832282</v>
      </c>
      <c r="GT52" s="191">
        <f t="shared" si="62"/>
        <v>2481.6175419996971</v>
      </c>
      <c r="GV52" s="67">
        <f t="shared" si="63"/>
        <v>3331265.9045795053</v>
      </c>
      <c r="GW52" s="34">
        <f t="shared" si="64"/>
        <v>7.6503428814860011E-2</v>
      </c>
      <c r="GX52" s="61">
        <f t="shared" si="65"/>
        <v>176.36009871245199</v>
      </c>
      <c r="GZ52" s="50">
        <v>404736.44188000006</v>
      </c>
      <c r="HA52" s="51">
        <v>581806.93599999999</v>
      </c>
      <c r="HB52" s="52">
        <f t="shared" si="66"/>
        <v>177070.49411999993</v>
      </c>
      <c r="HD52" s="50">
        <f t="shared" si="67"/>
        <v>47052344.244952284</v>
      </c>
      <c r="HE52" s="52">
        <f t="shared" si="68"/>
        <v>3921028.687079357</v>
      </c>
      <c r="HF52" s="51"/>
      <c r="HG52" s="6">
        <v>111</v>
      </c>
      <c r="HH52" s="6" t="s">
        <v>37</v>
      </c>
      <c r="HI52" s="7">
        <v>18889</v>
      </c>
      <c r="HJ52" s="7">
        <v>40441544.565075003</v>
      </c>
      <c r="HK52" s="7">
        <v>9349513.6688725185</v>
      </c>
      <c r="HL52" s="53">
        <v>-2081153</v>
      </c>
      <c r="HN52" s="37">
        <f t="shared" si="69"/>
        <v>38360391.565075003</v>
      </c>
      <c r="HO52" s="132"/>
      <c r="HP52" s="61">
        <v>8706945.1857572701</v>
      </c>
      <c r="HQ52" s="134"/>
      <c r="HR52" s="61">
        <f t="shared" si="70"/>
        <v>47067336.750832275</v>
      </c>
      <c r="HT52" s="67">
        <f t="shared" si="71"/>
        <v>3523328.9045794979</v>
      </c>
      <c r="HU52" s="34">
        <f t="shared" si="72"/>
        <v>8.0914207920865538E-2</v>
      </c>
      <c r="HV52" s="61">
        <f t="shared" si="73"/>
        <v>186.52808007726708</v>
      </c>
      <c r="HX52" s="50">
        <v>399121.71600000007</v>
      </c>
      <c r="HY52" s="51">
        <v>583535.19999999995</v>
      </c>
      <c r="HZ52" s="52">
        <f t="shared" si="74"/>
        <v>184413.48399999988</v>
      </c>
      <c r="IB52" s="70">
        <f t="shared" si="75"/>
        <v>47251750.234832272</v>
      </c>
      <c r="IC52" s="51"/>
      <c r="ID52" s="6">
        <v>111</v>
      </c>
      <c r="IE52" s="6" t="s">
        <v>37</v>
      </c>
      <c r="IF52" s="7">
        <v>18889</v>
      </c>
      <c r="IG52" s="7">
        <v>40364082.276322141</v>
      </c>
      <c r="IH52" s="7">
        <v>9349972.740872521</v>
      </c>
      <c r="II52" s="53">
        <v>-2081153</v>
      </c>
      <c r="IK52" s="37">
        <f t="shared" si="76"/>
        <v>38282929.276322141</v>
      </c>
      <c r="IL52" s="132"/>
      <c r="IM52" s="61">
        <v>8674183.2327308301</v>
      </c>
      <c r="IN52" s="134"/>
      <c r="IO52" s="61">
        <f t="shared" si="77"/>
        <v>46957112.50905297</v>
      </c>
      <c r="IQ52" s="67">
        <f t="shared" si="78"/>
        <v>3413104.6628001928</v>
      </c>
      <c r="IR52" s="34">
        <f t="shared" si="79"/>
        <v>7.8382878187312086E-2</v>
      </c>
      <c r="IS52" s="61">
        <f t="shared" si="80"/>
        <v>180.69271336757865</v>
      </c>
      <c r="IU52" s="50">
        <v>399121.71600000007</v>
      </c>
      <c r="IV52" s="51">
        <v>583535.19999999995</v>
      </c>
      <c r="IW52" s="52">
        <f t="shared" si="81"/>
        <v>184413.48399999988</v>
      </c>
      <c r="IY52" s="70">
        <f t="shared" si="82"/>
        <v>47141525.993052967</v>
      </c>
      <c r="IZ52" s="51"/>
      <c r="JA52" s="6">
        <v>111</v>
      </c>
      <c r="JB52" s="6" t="s">
        <v>37</v>
      </c>
      <c r="JC52" s="7">
        <v>18889</v>
      </c>
      <c r="JD52" s="7">
        <v>40366544.848616891</v>
      </c>
      <c r="JE52" s="7">
        <v>9365499.2649842165</v>
      </c>
      <c r="JF52" s="53">
        <v>-2081153</v>
      </c>
      <c r="JH52" s="37">
        <f t="shared" si="83"/>
        <v>38285391.848616891</v>
      </c>
      <c r="JI52" s="132"/>
      <c r="JJ52" s="61">
        <v>8674183.2327308301</v>
      </c>
      <c r="JK52" s="134"/>
      <c r="JL52" s="61">
        <f t="shared" si="84"/>
        <v>46959575.081347719</v>
      </c>
      <c r="JN52" s="67">
        <f t="shared" si="85"/>
        <v>3415567.2350949422</v>
      </c>
      <c r="JO52" s="34">
        <f t="shared" si="86"/>
        <v>7.8439431830776507E-2</v>
      </c>
      <c r="JP52" s="61">
        <f t="shared" si="87"/>
        <v>180.82308407512002</v>
      </c>
      <c r="JR52" s="50">
        <v>399121.71600000007</v>
      </c>
      <c r="JS52" s="51">
        <v>583535.19999999995</v>
      </c>
      <c r="JT52" s="52">
        <f t="shared" si="88"/>
        <v>184413.48399999988</v>
      </c>
      <c r="JV52" s="70">
        <f t="shared" si="89"/>
        <v>47143988.565347716</v>
      </c>
      <c r="JW52" s="51"/>
      <c r="JX52" s="6">
        <v>111</v>
      </c>
      <c r="JY52" s="6" t="s">
        <v>37</v>
      </c>
      <c r="JZ52" s="7">
        <v>18889</v>
      </c>
      <c r="KA52" s="7">
        <v>40356509.826576166</v>
      </c>
      <c r="KB52" s="7">
        <v>9365499.2649842165</v>
      </c>
      <c r="KC52" s="53">
        <v>-2081153</v>
      </c>
      <c r="KE52" s="37">
        <f t="shared" si="90"/>
        <v>38275356.826576166</v>
      </c>
      <c r="KF52" s="132"/>
      <c r="KG52" s="61">
        <v>8674183.2327308301</v>
      </c>
      <c r="KH52" s="134"/>
      <c r="KI52" s="61">
        <f t="shared" si="91"/>
        <v>46949540.059306994</v>
      </c>
      <c r="KK52" s="67">
        <f t="shared" si="92"/>
        <v>3405532.2130542174</v>
      </c>
      <c r="KL52" s="34">
        <f t="shared" si="93"/>
        <v>7.820897481643467E-2</v>
      </c>
      <c r="KM52" s="61">
        <f t="shared" si="94"/>
        <v>180.29182132745075</v>
      </c>
      <c r="KO52" s="50">
        <v>399121.71600000007</v>
      </c>
      <c r="KP52" s="51">
        <v>583535.19999999995</v>
      </c>
      <c r="KQ52" s="52">
        <f t="shared" si="95"/>
        <v>184413.48399999988</v>
      </c>
      <c r="KS52" s="70">
        <f t="shared" si="96"/>
        <v>47133953.543306991</v>
      </c>
      <c r="KT52" s="51"/>
      <c r="KU52" s="6">
        <v>111</v>
      </c>
      <c r="KV52" s="6" t="s">
        <v>37</v>
      </c>
      <c r="KW52" s="7">
        <v>18889</v>
      </c>
      <c r="KX52" s="7">
        <v>40471365.318808801</v>
      </c>
      <c r="KY52" s="7">
        <v>9355948.8792008404</v>
      </c>
      <c r="KZ52" s="53">
        <v>-2081153</v>
      </c>
      <c r="LB52" s="37">
        <f t="shared" si="97"/>
        <v>38390212.318808801</v>
      </c>
      <c r="LC52" s="132"/>
      <c r="LD52" s="61">
        <v>8738681.2668048162</v>
      </c>
      <c r="LE52" s="134"/>
      <c r="LF52" s="61">
        <f t="shared" si="98"/>
        <v>47128893.585613616</v>
      </c>
      <c r="LH52" s="67">
        <f t="shared" si="99"/>
        <v>3584885.7393608391</v>
      </c>
      <c r="LI52" s="34">
        <f t="shared" si="100"/>
        <v>8.2327877397471577E-2</v>
      </c>
      <c r="LJ52" s="61">
        <f t="shared" si="101"/>
        <v>189.78695216056113</v>
      </c>
      <c r="LL52" s="50">
        <v>399121.71600000007</v>
      </c>
      <c r="LM52" s="51">
        <v>583535.19999999995</v>
      </c>
      <c r="LN52" s="52">
        <f t="shared" si="102"/>
        <v>184413.48399999988</v>
      </c>
      <c r="LP52" s="70">
        <f t="shared" si="103"/>
        <v>47313307.069613613</v>
      </c>
      <c r="LQ52" s="51"/>
      <c r="LR52" s="6">
        <v>111</v>
      </c>
      <c r="LS52" s="6" t="s">
        <v>37</v>
      </c>
      <c r="LT52" s="7">
        <v>18889</v>
      </c>
      <c r="LU52" s="7">
        <v>41368280.84595307</v>
      </c>
      <c r="LV52" s="7">
        <v>9355948.8792008404</v>
      </c>
      <c r="LW52" s="53">
        <v>-2081153</v>
      </c>
      <c r="LY52" s="37">
        <v>39287127.84595307</v>
      </c>
      <c r="LZ52" s="132"/>
      <c r="MA52" s="61">
        <v>8738681.2668048162</v>
      </c>
      <c r="MB52" s="134"/>
      <c r="MC52" s="61">
        <v>48025809.112757884</v>
      </c>
      <c r="ME52" s="67">
        <v>5308513.4265051112</v>
      </c>
      <c r="MF52" s="34">
        <v>0.12427082148398945</v>
      </c>
      <c r="MG52" s="61">
        <v>281.03729294854736</v>
      </c>
      <c r="MI52" s="50">
        <v>399121.71600000007</v>
      </c>
      <c r="MJ52" s="51">
        <v>583535.19999999995</v>
      </c>
      <c r="MK52" s="52">
        <v>184413.48399999988</v>
      </c>
      <c r="MM52" s="70">
        <v>48210222.596757881</v>
      </c>
      <c r="MN52" s="51"/>
      <c r="MO52" s="6">
        <v>111</v>
      </c>
      <c r="MP52" s="6" t="s">
        <v>37</v>
      </c>
      <c r="MQ52" s="7">
        <v>18889</v>
      </c>
      <c r="MR52" s="7">
        <v>41358947.624967255</v>
      </c>
      <c r="MS52" s="7">
        <v>9352512.7020474989</v>
      </c>
      <c r="MT52" s="53">
        <v>-2081153</v>
      </c>
      <c r="MV52" s="37">
        <v>39277794.624967255</v>
      </c>
      <c r="MW52" s="132"/>
      <c r="MX52" s="134">
        <v>8738681.2668048162</v>
      </c>
      <c r="MZ52" s="67">
        <v>5299180.2055192962</v>
      </c>
      <c r="NA52" s="34">
        <v>0.12405233337897539</v>
      </c>
      <c r="NB52" s="61">
        <v>280.54318415582065</v>
      </c>
      <c r="ND52" s="6">
        <v>111</v>
      </c>
      <c r="NE52" s="6" t="s">
        <v>37</v>
      </c>
      <c r="NF52" s="7">
        <v>18889</v>
      </c>
      <c r="NG52" s="7">
        <v>48971355.350610584</v>
      </c>
      <c r="NH52" s="7">
        <v>8684646.4455707837</v>
      </c>
      <c r="NI52" s="53">
        <v>-2081153</v>
      </c>
      <c r="NK52" s="37">
        <f t="shared" si="104"/>
        <v>46890202.350610584</v>
      </c>
      <c r="NM52" s="67">
        <f t="shared" si="105"/>
        <v>3346194.5043578073</v>
      </c>
      <c r="NN52" s="34">
        <f t="shared" si="106"/>
        <v>7.6846268174778673E-2</v>
      </c>
      <c r="NO52" s="61">
        <f t="shared" si="107"/>
        <v>177.15043169875628</v>
      </c>
      <c r="NQ52" s="50">
        <v>336278.66149999999</v>
      </c>
      <c r="NR52" s="51">
        <v>421354.85279999994</v>
      </c>
      <c r="NS52" s="52">
        <f t="shared" si="108"/>
        <v>85076.191299999948</v>
      </c>
      <c r="NU52" s="70">
        <f t="shared" si="109"/>
        <v>46975278.541910581</v>
      </c>
      <c r="NV52" s="51"/>
      <c r="NW52" s="125">
        <v>7</v>
      </c>
      <c r="NX52" s="51"/>
      <c r="NY52" s="106" t="s">
        <v>37</v>
      </c>
      <c r="NZ52" s="88">
        <v>19128</v>
      </c>
      <c r="OA52" s="88">
        <v>45625160.846252777</v>
      </c>
      <c r="OB52" s="88">
        <v>8503754.9657544885</v>
      </c>
      <c r="OC52" s="88">
        <v>-2081153</v>
      </c>
      <c r="OE52" s="97">
        <f t="shared" si="110"/>
        <v>43544007.846252777</v>
      </c>
      <c r="OG52" s="88">
        <v>85076.191299999948</v>
      </c>
      <c r="OI52" s="97">
        <f t="shared" si="111"/>
        <v>43629084.037552774</v>
      </c>
      <c r="OK52" s="110">
        <v>111</v>
      </c>
      <c r="OL52" s="53"/>
    </row>
    <row r="53" spans="1:402" x14ac:dyDescent="0.25">
      <c r="A53" s="12">
        <v>139</v>
      </c>
      <c r="B53" s="12" t="s">
        <v>38</v>
      </c>
      <c r="C53" s="352">
        <v>9862</v>
      </c>
      <c r="D53" s="352">
        <v>29038176.838569455</v>
      </c>
      <c r="E53" s="352">
        <v>8976431.9315607212</v>
      </c>
      <c r="F53" s="353">
        <v>-87754</v>
      </c>
      <c r="H53" s="354">
        <f t="shared" si="112"/>
        <v>28950422.838569455</v>
      </c>
      <c r="I53" s="355"/>
      <c r="J53" s="315">
        <v>3946586.6393021308</v>
      </c>
      <c r="K53" s="355"/>
      <c r="L53" s="315">
        <v>161878.40231630713</v>
      </c>
      <c r="M53" s="356"/>
      <c r="N53" s="356">
        <f t="shared" si="113"/>
        <v>33058887.880187891</v>
      </c>
      <c r="O53" s="357">
        <f t="shared" si="11"/>
        <v>3352.1484364416842</v>
      </c>
      <c r="Q53" s="67">
        <f t="shared" si="114"/>
        <v>33058748.880187891</v>
      </c>
      <c r="R53" s="34">
        <f t="shared" si="115"/>
        <v>0.19993278800776282</v>
      </c>
      <c r="S53" s="61">
        <f t="shared" si="12"/>
        <v>3352.1343419375271</v>
      </c>
      <c r="U53" s="50"/>
      <c r="V53" s="51"/>
      <c r="W53" s="52">
        <v>-83736.699200000032</v>
      </c>
      <c r="Y53" s="50">
        <f t="shared" si="116"/>
        <v>32975151.180987891</v>
      </c>
      <c r="Z53" s="52">
        <f t="shared" si="13"/>
        <v>2747929.2650823244</v>
      </c>
      <c r="AA53" s="51"/>
      <c r="AB53" s="6">
        <v>139</v>
      </c>
      <c r="AC53" s="6" t="s">
        <v>38</v>
      </c>
      <c r="AD53" s="7">
        <v>9862</v>
      </c>
      <c r="AE53" s="304">
        <v>29038176.838569455</v>
      </c>
      <c r="AF53" s="7">
        <v>8976431.9315607212</v>
      </c>
      <c r="AG53" s="53">
        <v>-156486</v>
      </c>
      <c r="AI53" s="37">
        <f t="shared" si="117"/>
        <v>28881690.838569455</v>
      </c>
      <c r="AJ53" s="132"/>
      <c r="AK53" s="61">
        <v>3946586.6393021308</v>
      </c>
      <c r="AL53" s="132"/>
      <c r="AM53" s="312">
        <v>168783.76269756071</v>
      </c>
      <c r="AN53" s="134"/>
      <c r="AO53" s="134">
        <f t="shared" si="118"/>
        <v>32997061.240569144</v>
      </c>
      <c r="AP53" s="191">
        <f t="shared" si="14"/>
        <v>3345.8792578147581</v>
      </c>
      <c r="AR53" s="67">
        <f t="shared" si="119"/>
        <v>5446560.7370575927</v>
      </c>
      <c r="AS53" s="34">
        <f t="shared" si="15"/>
        <v>0.1976937129096214</v>
      </c>
      <c r="AT53" s="61">
        <f t="shared" si="16"/>
        <v>552.27750325061777</v>
      </c>
      <c r="AV53" s="50"/>
      <c r="AW53" s="51"/>
      <c r="AX53" s="52">
        <v>-83736.699200000032</v>
      </c>
      <c r="AZ53" s="50">
        <f t="shared" si="17"/>
        <v>32913324.541369144</v>
      </c>
      <c r="BA53" s="52">
        <f t="shared" si="18"/>
        <v>2742777.0451140953</v>
      </c>
      <c r="BB53" s="51"/>
      <c r="BC53" s="6">
        <v>139</v>
      </c>
      <c r="BD53" s="6" t="s">
        <v>38</v>
      </c>
      <c r="BE53" s="7">
        <v>9862</v>
      </c>
      <c r="BF53" s="304">
        <v>28438069.351443417</v>
      </c>
      <c r="BG53" s="7">
        <v>8976431.9315607212</v>
      </c>
      <c r="BH53" s="53">
        <v>-156486</v>
      </c>
      <c r="BJ53" s="37">
        <f t="shared" si="19"/>
        <v>28281583.351443417</v>
      </c>
      <c r="BK53" s="132"/>
      <c r="BL53" s="61">
        <v>3946586.6393021308</v>
      </c>
      <c r="BM53" s="132"/>
      <c r="BN53" s="312">
        <v>168783.76269756071</v>
      </c>
      <c r="BO53" s="134"/>
      <c r="BP53" s="134">
        <f t="shared" si="20"/>
        <v>32396953.753443107</v>
      </c>
      <c r="BQ53" s="191">
        <f t="shared" si="21"/>
        <v>3285.0287724034788</v>
      </c>
      <c r="BS53" s="67">
        <f t="shared" si="22"/>
        <v>4846453.2499315552</v>
      </c>
      <c r="BT53" s="34">
        <f t="shared" si="23"/>
        <v>0.17591162270586819</v>
      </c>
      <c r="BU53" s="61">
        <f t="shared" si="24"/>
        <v>491.42701783933842</v>
      </c>
      <c r="BW53" s="50"/>
      <c r="BX53" s="51"/>
      <c r="BY53" s="52">
        <v>-83736.699200000032</v>
      </c>
      <c r="CA53" s="50">
        <f t="shared" si="25"/>
        <v>32313217.054243106</v>
      </c>
      <c r="CB53" s="52">
        <f t="shared" si="26"/>
        <v>2692768.0878535924</v>
      </c>
      <c r="CC53" s="51"/>
      <c r="CD53" s="6">
        <v>139</v>
      </c>
      <c r="CE53" s="6" t="s">
        <v>38</v>
      </c>
      <c r="CF53" s="7">
        <v>9862</v>
      </c>
      <c r="CG53" s="7">
        <v>27895559.641744353</v>
      </c>
      <c r="CH53" s="7">
        <v>8976431.9315607212</v>
      </c>
      <c r="CI53" s="53">
        <v>-156486</v>
      </c>
      <c r="CK53" s="37">
        <f t="shared" si="27"/>
        <v>27739073.641744353</v>
      </c>
      <c r="CL53" s="132"/>
      <c r="CM53" s="61">
        <v>3946586.6393021308</v>
      </c>
      <c r="CN53" s="132"/>
      <c r="CO53" s="61">
        <v>174706</v>
      </c>
      <c r="CP53" s="134"/>
      <c r="CQ53" s="134">
        <f t="shared" si="28"/>
        <v>31860366.281046484</v>
      </c>
      <c r="CR53" s="191">
        <f t="shared" si="29"/>
        <v>3230.6191726877391</v>
      </c>
      <c r="CT53" s="67">
        <f t="shared" si="30"/>
        <v>4309865.7775349319</v>
      </c>
      <c r="CU53" s="34">
        <f t="shared" si="31"/>
        <v>0.1564351172852777</v>
      </c>
      <c r="CV53" s="61">
        <f t="shared" si="32"/>
        <v>437.01741812359887</v>
      </c>
      <c r="CX53" s="50"/>
      <c r="CY53" s="51"/>
      <c r="CZ53" s="52">
        <v>-83736.699200000032</v>
      </c>
      <c r="DB53" s="50">
        <f t="shared" si="33"/>
        <v>31776629.581846483</v>
      </c>
      <c r="DC53" s="52">
        <f t="shared" si="34"/>
        <v>2648052.4651538734</v>
      </c>
      <c r="DD53" s="51"/>
      <c r="DE53" s="6">
        <v>139</v>
      </c>
      <c r="DF53" s="6" t="s">
        <v>38</v>
      </c>
      <c r="DG53" s="7">
        <v>9862</v>
      </c>
      <c r="DH53" s="7">
        <v>27757403.975077681</v>
      </c>
      <c r="DI53" s="7">
        <v>8976431.9315607212</v>
      </c>
      <c r="DJ53" s="53">
        <v>-156486</v>
      </c>
      <c r="DL53" s="275">
        <f t="shared" si="35"/>
        <v>27600917.975077681</v>
      </c>
      <c r="DM53" s="276"/>
      <c r="DN53" s="194">
        <v>3946586.6393021308</v>
      </c>
      <c r="DO53" s="276"/>
      <c r="DP53" s="194">
        <v>809865.92865438876</v>
      </c>
      <c r="DQ53" s="53"/>
      <c r="DR53" s="53">
        <f t="shared" si="36"/>
        <v>32357370.5430342</v>
      </c>
      <c r="DS53" s="277">
        <f t="shared" si="37"/>
        <v>3281.0150621612452</v>
      </c>
      <c r="DU53" s="274">
        <f t="shared" si="38"/>
        <v>2171182.6177419908</v>
      </c>
      <c r="DV53" s="34">
        <f t="shared" si="39"/>
        <v>7.8807374750424389E-2</v>
      </c>
      <c r="DW53" s="194">
        <f t="shared" si="40"/>
        <v>220.15642037537933</v>
      </c>
      <c r="DY53" s="50">
        <v>246996.07540000003</v>
      </c>
      <c r="DZ53" s="278">
        <v>163259.3762</v>
      </c>
      <c r="EA53" s="52">
        <v>-83736.699200000032</v>
      </c>
      <c r="EC53" s="50">
        <f t="shared" si="41"/>
        <v>32273633.843834199</v>
      </c>
      <c r="ED53" s="52">
        <f t="shared" si="42"/>
        <v>2689469.4869861831</v>
      </c>
      <c r="EE53" s="278"/>
      <c r="EF53" s="6">
        <v>139</v>
      </c>
      <c r="EG53" s="6" t="s">
        <v>38</v>
      </c>
      <c r="EH53" s="7">
        <v>9862</v>
      </c>
      <c r="EI53" s="7">
        <v>27767068.735077687</v>
      </c>
      <c r="EJ53" s="7">
        <v>8976431.9315607212</v>
      </c>
      <c r="EK53" s="53">
        <v>-156486</v>
      </c>
      <c r="EM53" s="37">
        <f t="shared" si="43"/>
        <v>27610582.735077687</v>
      </c>
      <c r="EN53" s="132"/>
      <c r="EO53" s="61">
        <v>3946586.6393021308</v>
      </c>
      <c r="EP53" s="132"/>
      <c r="EQ53" s="61">
        <v>809865.92865438876</v>
      </c>
      <c r="ER53" s="134"/>
      <c r="ES53" s="134">
        <f t="shared" si="44"/>
        <v>32367035.303034205</v>
      </c>
      <c r="ET53" s="191">
        <f t="shared" si="45"/>
        <v>3281.9950621612456</v>
      </c>
      <c r="EV53" s="67">
        <f t="shared" si="46"/>
        <v>4816534.7995226532</v>
      </c>
      <c r="EW53" s="34">
        <f t="shared" si="47"/>
        <v>0.17482567327256882</v>
      </c>
      <c r="EX53" s="61">
        <f t="shared" si="48"/>
        <v>488.39330759710538</v>
      </c>
      <c r="EZ53" s="50">
        <v>246996.07540000003</v>
      </c>
      <c r="FA53" s="51">
        <v>163259.3762</v>
      </c>
      <c r="FB53" s="52">
        <v>-83736.699200000032</v>
      </c>
      <c r="FD53" s="50">
        <f t="shared" si="49"/>
        <v>32283298.603834204</v>
      </c>
      <c r="FE53" s="52">
        <f t="shared" si="50"/>
        <v>2690274.8836528505</v>
      </c>
      <c r="FF53" s="51"/>
      <c r="FG53" s="6">
        <v>139</v>
      </c>
      <c r="FH53" s="6" t="s">
        <v>38</v>
      </c>
      <c r="FI53" s="7">
        <v>9862</v>
      </c>
      <c r="FJ53" s="7">
        <v>26443530.717274819</v>
      </c>
      <c r="FK53" s="7">
        <v>8976431.9315607212</v>
      </c>
      <c r="FL53" s="53">
        <v>-156486</v>
      </c>
      <c r="FN53" s="37">
        <f t="shared" si="51"/>
        <v>26287044.717274819</v>
      </c>
      <c r="FO53" s="132"/>
      <c r="FP53" s="61">
        <v>3946586.6393021308</v>
      </c>
      <c r="FQ53" s="132"/>
      <c r="FR53" s="61">
        <v>809865.92865438876</v>
      </c>
      <c r="FS53" s="134"/>
      <c r="FT53" s="134">
        <f t="shared" si="52"/>
        <v>31043497.285231337</v>
      </c>
      <c r="FU53" s="191">
        <f t="shared" si="53"/>
        <v>3147.789219755763</v>
      </c>
      <c r="FW53" s="67">
        <f t="shared" si="54"/>
        <v>3492996.7817197852</v>
      </c>
      <c r="FX53" s="34">
        <f t="shared" si="55"/>
        <v>0.12678523866651978</v>
      </c>
      <c r="FY53" s="61">
        <f t="shared" si="56"/>
        <v>354.18746519162289</v>
      </c>
      <c r="GA53" s="50">
        <v>246996.07540000003</v>
      </c>
      <c r="GB53" s="51">
        <v>163259.3762</v>
      </c>
      <c r="GC53" s="52">
        <f t="shared" si="57"/>
        <v>-83736.699200000032</v>
      </c>
      <c r="GE53" s="50">
        <f t="shared" si="58"/>
        <v>30959760.586031336</v>
      </c>
      <c r="GF53" s="52">
        <f t="shared" si="59"/>
        <v>2579980.0488359448</v>
      </c>
      <c r="GG53" s="51"/>
      <c r="GH53" s="6">
        <v>139</v>
      </c>
      <c r="GI53" s="6" t="s">
        <v>38</v>
      </c>
      <c r="GJ53" s="7">
        <v>9862</v>
      </c>
      <c r="GK53" s="7">
        <v>26443530.717274819</v>
      </c>
      <c r="GL53" s="7">
        <v>8976431.9315607212</v>
      </c>
      <c r="GM53" s="53">
        <v>-156486</v>
      </c>
      <c r="GO53" s="37">
        <f t="shared" si="60"/>
        <v>26287044.717274819</v>
      </c>
      <c r="GP53" s="132"/>
      <c r="GQ53" s="61">
        <v>3946586.6393021308</v>
      </c>
      <c r="GR53" s="134"/>
      <c r="GS53" s="134">
        <f t="shared" si="61"/>
        <v>30233631.356576949</v>
      </c>
      <c r="GT53" s="191">
        <f t="shared" si="62"/>
        <v>3065.6693730051661</v>
      </c>
      <c r="GV53" s="67">
        <f t="shared" si="63"/>
        <v>2683130.8530653976</v>
      </c>
      <c r="GW53" s="34">
        <f t="shared" si="64"/>
        <v>9.7389550245136527E-2</v>
      </c>
      <c r="GX53" s="61">
        <f t="shared" si="65"/>
        <v>272.0676184410259</v>
      </c>
      <c r="GZ53" s="50">
        <v>246996.07540000003</v>
      </c>
      <c r="HA53" s="51">
        <v>163259.3762</v>
      </c>
      <c r="HB53" s="52">
        <f t="shared" si="66"/>
        <v>-83736.699200000032</v>
      </c>
      <c r="HD53" s="50">
        <f t="shared" si="67"/>
        <v>30149894.657376949</v>
      </c>
      <c r="HE53" s="52">
        <f t="shared" si="68"/>
        <v>2512491.2214480792</v>
      </c>
      <c r="HF53" s="51"/>
      <c r="HG53" s="6">
        <v>139</v>
      </c>
      <c r="HH53" s="6" t="s">
        <v>38</v>
      </c>
      <c r="HI53" s="7">
        <v>9862</v>
      </c>
      <c r="HJ53" s="7">
        <v>26443530.717274819</v>
      </c>
      <c r="HK53" s="7">
        <v>8976431.9315607212</v>
      </c>
      <c r="HL53" s="53">
        <v>-287720</v>
      </c>
      <c r="HN53" s="37">
        <f t="shared" si="69"/>
        <v>26155810.717274819</v>
      </c>
      <c r="HO53" s="132"/>
      <c r="HP53" s="61">
        <v>3946586.6393021308</v>
      </c>
      <c r="HQ53" s="134"/>
      <c r="HR53" s="61">
        <f t="shared" si="70"/>
        <v>30102397.356576949</v>
      </c>
      <c r="HT53" s="67">
        <f t="shared" si="71"/>
        <v>2551896.8530653976</v>
      </c>
      <c r="HU53" s="34">
        <f t="shared" si="72"/>
        <v>9.2626152208746121E-2</v>
      </c>
      <c r="HV53" s="61">
        <f t="shared" si="73"/>
        <v>258.76058132887829</v>
      </c>
      <c r="HX53" s="50">
        <v>247729.78000000006</v>
      </c>
      <c r="HY53" s="51">
        <v>163744.34000000003</v>
      </c>
      <c r="HZ53" s="52">
        <f t="shared" si="74"/>
        <v>-83985.440000000031</v>
      </c>
      <c r="IB53" s="70">
        <f t="shared" si="75"/>
        <v>30018411.916576948</v>
      </c>
      <c r="IC53" s="51"/>
      <c r="ID53" s="6">
        <v>139</v>
      </c>
      <c r="IE53" s="6" t="s">
        <v>38</v>
      </c>
      <c r="IF53" s="7">
        <v>9862</v>
      </c>
      <c r="IG53" s="7">
        <v>26470503.458256416</v>
      </c>
      <c r="IH53" s="7">
        <v>8976671.1155607235</v>
      </c>
      <c r="II53" s="53">
        <v>-287720</v>
      </c>
      <c r="IK53" s="37">
        <f t="shared" si="76"/>
        <v>26182783.458256416</v>
      </c>
      <c r="IL53" s="132"/>
      <c r="IM53" s="61">
        <v>3938525.8508113595</v>
      </c>
      <c r="IN53" s="134"/>
      <c r="IO53" s="61">
        <f t="shared" si="77"/>
        <v>30121309.309067775</v>
      </c>
      <c r="IQ53" s="67">
        <f t="shared" si="78"/>
        <v>2570808.8055562228</v>
      </c>
      <c r="IR53" s="34">
        <f t="shared" si="79"/>
        <v>9.3312598993566406E-2</v>
      </c>
      <c r="IS53" s="61">
        <f t="shared" si="80"/>
        <v>260.67824027136714</v>
      </c>
      <c r="IU53" s="50">
        <v>247729.78000000006</v>
      </c>
      <c r="IV53" s="51">
        <v>163744.34000000003</v>
      </c>
      <c r="IW53" s="52">
        <f t="shared" si="81"/>
        <v>-83985.440000000031</v>
      </c>
      <c r="IY53" s="70">
        <f t="shared" si="82"/>
        <v>30037323.869067773</v>
      </c>
      <c r="IZ53" s="51"/>
      <c r="JA53" s="6">
        <v>139</v>
      </c>
      <c r="JB53" s="6" t="s">
        <v>38</v>
      </c>
      <c r="JC53" s="7">
        <v>9862</v>
      </c>
      <c r="JD53" s="7">
        <v>26486093.007916182</v>
      </c>
      <c r="JE53" s="7">
        <v>9001855.8438408915</v>
      </c>
      <c r="JF53" s="53">
        <v>-287720</v>
      </c>
      <c r="JH53" s="37">
        <f t="shared" si="83"/>
        <v>26198373.007916182</v>
      </c>
      <c r="JI53" s="132"/>
      <c r="JJ53" s="61">
        <v>3938525.8508113595</v>
      </c>
      <c r="JK53" s="134"/>
      <c r="JL53" s="61">
        <f t="shared" si="84"/>
        <v>30136898.858727541</v>
      </c>
      <c r="JN53" s="67">
        <f t="shared" si="85"/>
        <v>2586398.3552159891</v>
      </c>
      <c r="JO53" s="34">
        <f t="shared" si="86"/>
        <v>9.3878452585147404E-2</v>
      </c>
      <c r="JP53" s="61">
        <f t="shared" si="87"/>
        <v>262.25900985763428</v>
      </c>
      <c r="JR53" s="50">
        <v>247729.78000000006</v>
      </c>
      <c r="JS53" s="51">
        <v>163744.34000000003</v>
      </c>
      <c r="JT53" s="52">
        <f t="shared" si="88"/>
        <v>-83985.440000000031</v>
      </c>
      <c r="JV53" s="70">
        <f t="shared" si="89"/>
        <v>30052913.418727539</v>
      </c>
      <c r="JW53" s="51"/>
      <c r="JX53" s="6">
        <v>139</v>
      </c>
      <c r="JY53" s="6" t="s">
        <v>38</v>
      </c>
      <c r="JZ53" s="7">
        <v>9862</v>
      </c>
      <c r="KA53" s="7">
        <v>25933937.052112639</v>
      </c>
      <c r="KB53" s="7">
        <v>9001855.8438408915</v>
      </c>
      <c r="KC53" s="53">
        <v>-287720</v>
      </c>
      <c r="KE53" s="37">
        <f t="shared" si="90"/>
        <v>25646217.052112639</v>
      </c>
      <c r="KF53" s="132"/>
      <c r="KG53" s="61">
        <v>3938525.8508113595</v>
      </c>
      <c r="KH53" s="134"/>
      <c r="KI53" s="61">
        <f t="shared" si="91"/>
        <v>29584742.902923997</v>
      </c>
      <c r="KK53" s="67">
        <f t="shared" si="92"/>
        <v>2034242.3994124457</v>
      </c>
      <c r="KL53" s="34">
        <f t="shared" si="93"/>
        <v>7.383685821436034E-2</v>
      </c>
      <c r="KM53" s="61">
        <f t="shared" si="94"/>
        <v>206.27077665914072</v>
      </c>
      <c r="KO53" s="50">
        <v>247729.78000000006</v>
      </c>
      <c r="KP53" s="51">
        <v>163744.34000000003</v>
      </c>
      <c r="KQ53" s="52">
        <f t="shared" si="95"/>
        <v>-83985.440000000031</v>
      </c>
      <c r="KS53" s="70">
        <f t="shared" si="96"/>
        <v>29500757.462923996</v>
      </c>
      <c r="KT53" s="51"/>
      <c r="KU53" s="6">
        <v>139</v>
      </c>
      <c r="KV53" s="6" t="s">
        <v>38</v>
      </c>
      <c r="KW53" s="7">
        <v>9862</v>
      </c>
      <c r="KX53" s="7">
        <v>26015369.684859525</v>
      </c>
      <c r="KY53" s="7">
        <v>9016912.2460260838</v>
      </c>
      <c r="KZ53" s="53">
        <v>-287720</v>
      </c>
      <c r="LB53" s="37">
        <f t="shared" si="97"/>
        <v>25727649.684859525</v>
      </c>
      <c r="LC53" s="132"/>
      <c r="LD53" s="61">
        <v>3982069.8350724196</v>
      </c>
      <c r="LE53" s="134"/>
      <c r="LF53" s="61">
        <f t="shared" si="98"/>
        <v>29709719.519931946</v>
      </c>
      <c r="LH53" s="67">
        <f t="shared" si="99"/>
        <v>2159219.0164203942</v>
      </c>
      <c r="LI53" s="34">
        <f t="shared" si="100"/>
        <v>7.8373132137660548E-2</v>
      </c>
      <c r="LJ53" s="61">
        <f t="shared" si="101"/>
        <v>218.9433194504557</v>
      </c>
      <c r="LL53" s="50">
        <v>247729.78000000006</v>
      </c>
      <c r="LM53" s="51">
        <v>163744.34000000003</v>
      </c>
      <c r="LN53" s="52">
        <f t="shared" si="102"/>
        <v>-83985.440000000031</v>
      </c>
      <c r="LP53" s="70">
        <f t="shared" si="103"/>
        <v>29625734.079931945</v>
      </c>
      <c r="LQ53" s="51"/>
      <c r="LR53" s="6">
        <v>139</v>
      </c>
      <c r="LS53" s="6" t="s">
        <v>38</v>
      </c>
      <c r="LT53" s="7">
        <v>9862</v>
      </c>
      <c r="LU53" s="7">
        <v>26491838.090219788</v>
      </c>
      <c r="LV53" s="7">
        <v>9016912.2460260838</v>
      </c>
      <c r="LW53" s="53">
        <v>-287720</v>
      </c>
      <c r="LY53" s="37">
        <v>26204118.090219788</v>
      </c>
      <c r="LZ53" s="132"/>
      <c r="MA53" s="61">
        <v>3982069.8350724196</v>
      </c>
      <c r="MB53" s="134"/>
      <c r="MC53" s="61">
        <v>30186187.925292209</v>
      </c>
      <c r="ME53" s="67">
        <v>3066417.9417806566</v>
      </c>
      <c r="MF53" s="34">
        <v>0.11306946716896922</v>
      </c>
      <c r="MG53" s="61">
        <v>310.93266495443686</v>
      </c>
      <c r="MI53" s="50">
        <v>247729.78000000006</v>
      </c>
      <c r="MJ53" s="51">
        <v>163744.34000000003</v>
      </c>
      <c r="MK53" s="52">
        <v>-83985.440000000031</v>
      </c>
      <c r="MM53" s="70">
        <v>30102202.485292207</v>
      </c>
      <c r="MN53" s="51"/>
      <c r="MO53" s="6">
        <v>139</v>
      </c>
      <c r="MP53" s="6" t="s">
        <v>38</v>
      </c>
      <c r="MQ53" s="7">
        <v>9862</v>
      </c>
      <c r="MR53" s="7">
        <v>26497746.194908578</v>
      </c>
      <c r="MS53" s="7">
        <v>9025889.4688095599</v>
      </c>
      <c r="MT53" s="53">
        <v>-287720</v>
      </c>
      <c r="MV53" s="37">
        <v>26210026.194908578</v>
      </c>
      <c r="MW53" s="132"/>
      <c r="MX53" s="134">
        <v>3982069.8350724196</v>
      </c>
      <c r="MZ53" s="67">
        <v>3072326.0464694463</v>
      </c>
      <c r="NA53" s="34">
        <v>0.11328731948454497</v>
      </c>
      <c r="NB53" s="61">
        <v>311.53174269615153</v>
      </c>
      <c r="ND53" s="6">
        <v>139</v>
      </c>
      <c r="NE53" s="6" t="s">
        <v>38</v>
      </c>
      <c r="NF53" s="7">
        <v>9862</v>
      </c>
      <c r="NG53" s="7">
        <v>30430668.645412773</v>
      </c>
      <c r="NH53" s="7">
        <v>9207564.3152613882</v>
      </c>
      <c r="NI53" s="53">
        <v>-287720</v>
      </c>
      <c r="NK53" s="37">
        <f t="shared" si="104"/>
        <v>30142948.645412773</v>
      </c>
      <c r="NM53" s="67">
        <f t="shared" si="105"/>
        <v>2592448.1419012211</v>
      </c>
      <c r="NN53" s="34">
        <f t="shared" si="106"/>
        <v>9.4098041578982966E-2</v>
      </c>
      <c r="NO53" s="61">
        <f t="shared" si="107"/>
        <v>262.87245405609622</v>
      </c>
      <c r="NQ53" s="50">
        <v>83228.143700000001</v>
      </c>
      <c r="NR53" s="51">
        <v>129429.3337</v>
      </c>
      <c r="NS53" s="52">
        <f t="shared" si="108"/>
        <v>46201.19</v>
      </c>
      <c r="NU53" s="70">
        <f t="shared" si="109"/>
        <v>30189149.835412774</v>
      </c>
      <c r="NV53" s="51"/>
      <c r="NW53" s="125">
        <v>17</v>
      </c>
      <c r="NX53" s="51"/>
      <c r="NY53" s="106" t="s">
        <v>38</v>
      </c>
      <c r="NZ53" s="88">
        <v>9966</v>
      </c>
      <c r="OA53" s="88">
        <v>27838220.503511552</v>
      </c>
      <c r="OB53" s="88">
        <v>7595083.7386478977</v>
      </c>
      <c r="OC53" s="88">
        <v>-287720</v>
      </c>
      <c r="OE53" s="97">
        <f t="shared" si="110"/>
        <v>27550500.503511552</v>
      </c>
      <c r="OG53" s="88">
        <v>46201.19</v>
      </c>
      <c r="OI53" s="97">
        <f t="shared" si="111"/>
        <v>27596701.693511553</v>
      </c>
      <c r="OK53" s="110">
        <v>139</v>
      </c>
      <c r="OL53" s="53"/>
    </row>
    <row r="54" spans="1:402" x14ac:dyDescent="0.25">
      <c r="A54" s="12">
        <v>140</v>
      </c>
      <c r="B54" s="12" t="s">
        <v>39</v>
      </c>
      <c r="C54" s="352">
        <v>21472</v>
      </c>
      <c r="D54" s="352">
        <v>53741462.09047135</v>
      </c>
      <c r="E54" s="352">
        <v>10630540.373558866</v>
      </c>
      <c r="F54" s="353">
        <v>-1383246</v>
      </c>
      <c r="H54" s="354">
        <f t="shared" si="112"/>
        <v>52358216.09047135</v>
      </c>
      <c r="I54" s="355"/>
      <c r="J54" s="315">
        <v>10130466.656002892</v>
      </c>
      <c r="K54" s="355"/>
      <c r="L54" s="315">
        <v>373188.84708109195</v>
      </c>
      <c r="M54" s="356"/>
      <c r="N54" s="356">
        <f t="shared" si="113"/>
        <v>62861871.593555339</v>
      </c>
      <c r="O54" s="357">
        <f t="shared" si="11"/>
        <v>2927.6206964211688</v>
      </c>
      <c r="Q54" s="67">
        <f t="shared" si="114"/>
        <v>62861731.593555339</v>
      </c>
      <c r="R54" s="34">
        <f t="shared" si="115"/>
        <v>0.15256709809753288</v>
      </c>
      <c r="S54" s="61">
        <f t="shared" si="12"/>
        <v>2927.6141763019436</v>
      </c>
      <c r="U54" s="50"/>
      <c r="V54" s="51"/>
      <c r="W54" s="52">
        <v>3792.6199800000177</v>
      </c>
      <c r="Y54" s="50">
        <f t="shared" si="116"/>
        <v>62865664.213535339</v>
      </c>
      <c r="Z54" s="52">
        <f t="shared" si="13"/>
        <v>5238805.3511279449</v>
      </c>
      <c r="AA54" s="51"/>
      <c r="AB54" s="6">
        <v>140</v>
      </c>
      <c r="AC54" s="6" t="s">
        <v>39</v>
      </c>
      <c r="AD54" s="7">
        <v>21472</v>
      </c>
      <c r="AE54" s="304">
        <v>53741462.09047135</v>
      </c>
      <c r="AF54" s="7">
        <v>10630540.373558866</v>
      </c>
      <c r="AG54" s="53">
        <v>-1409056</v>
      </c>
      <c r="AI54" s="37">
        <f t="shared" si="117"/>
        <v>52332406.09047135</v>
      </c>
      <c r="AJ54" s="132"/>
      <c r="AK54" s="61">
        <v>10130466.656002892</v>
      </c>
      <c r="AL54" s="132"/>
      <c r="AM54" s="312">
        <v>375167.85556142655</v>
      </c>
      <c r="AN54" s="134"/>
      <c r="AO54" s="134">
        <f t="shared" si="118"/>
        <v>62838040.602035671</v>
      </c>
      <c r="AP54" s="191">
        <f t="shared" si="14"/>
        <v>2926.5108328071756</v>
      </c>
      <c r="AR54" s="67">
        <f t="shared" si="119"/>
        <v>8297414.1193631291</v>
      </c>
      <c r="AS54" s="34">
        <f t="shared" si="15"/>
        <v>0.15213272480467752</v>
      </c>
      <c r="AT54" s="61">
        <f t="shared" si="16"/>
        <v>386.42949512682236</v>
      </c>
      <c r="AV54" s="50"/>
      <c r="AW54" s="51"/>
      <c r="AX54" s="52">
        <v>3792.6199800000177</v>
      </c>
      <c r="AZ54" s="50">
        <f t="shared" si="17"/>
        <v>62841833.222015671</v>
      </c>
      <c r="BA54" s="52">
        <f t="shared" si="18"/>
        <v>5236819.4351679729</v>
      </c>
      <c r="BB54" s="51"/>
      <c r="BC54" s="6">
        <v>140</v>
      </c>
      <c r="BD54" s="6" t="s">
        <v>39</v>
      </c>
      <c r="BE54" s="7">
        <v>21472</v>
      </c>
      <c r="BF54" s="304">
        <v>52622356.246615671</v>
      </c>
      <c r="BG54" s="7">
        <v>10630540.373558866</v>
      </c>
      <c r="BH54" s="53">
        <v>-1409056</v>
      </c>
      <c r="BJ54" s="37">
        <f t="shared" si="19"/>
        <v>51213300.246615671</v>
      </c>
      <c r="BK54" s="132"/>
      <c r="BL54" s="61">
        <v>10130466.656002892</v>
      </c>
      <c r="BM54" s="132"/>
      <c r="BN54" s="312">
        <v>375167.85556142655</v>
      </c>
      <c r="BO54" s="134"/>
      <c r="BP54" s="134">
        <f t="shared" si="20"/>
        <v>61718934.758179992</v>
      </c>
      <c r="BQ54" s="191">
        <f t="shared" si="21"/>
        <v>2874.3915218973543</v>
      </c>
      <c r="BS54" s="67">
        <f t="shared" si="22"/>
        <v>7178308.2755074501</v>
      </c>
      <c r="BT54" s="34">
        <f t="shared" si="23"/>
        <v>0.13161396812682349</v>
      </c>
      <c r="BU54" s="61">
        <f t="shared" si="24"/>
        <v>334.31018421700122</v>
      </c>
      <c r="BW54" s="50"/>
      <c r="BX54" s="51"/>
      <c r="BY54" s="52">
        <v>3792.6199800000177</v>
      </c>
      <c r="CA54" s="50">
        <f t="shared" si="25"/>
        <v>61722727.378159992</v>
      </c>
      <c r="CB54" s="52">
        <f t="shared" si="26"/>
        <v>5143560.6148466663</v>
      </c>
      <c r="CC54" s="51"/>
      <c r="CD54" s="6">
        <v>140</v>
      </c>
      <c r="CE54" s="6" t="s">
        <v>39</v>
      </c>
      <c r="CF54" s="7">
        <v>21472</v>
      </c>
      <c r="CG54" s="7">
        <v>51457749.531297036</v>
      </c>
      <c r="CH54" s="7">
        <v>10630540.373558866</v>
      </c>
      <c r="CI54" s="53">
        <v>-1409056</v>
      </c>
      <c r="CK54" s="37">
        <f t="shared" si="27"/>
        <v>50048693.531297036</v>
      </c>
      <c r="CL54" s="132"/>
      <c r="CM54" s="61">
        <v>10130466.656002892</v>
      </c>
      <c r="CN54" s="132"/>
      <c r="CO54" s="61">
        <v>388331.64</v>
      </c>
      <c r="CP54" s="134"/>
      <c r="CQ54" s="134">
        <f t="shared" si="28"/>
        <v>60567491.82729993</v>
      </c>
      <c r="CR54" s="191">
        <f t="shared" si="29"/>
        <v>2820.766199110466</v>
      </c>
      <c r="CT54" s="67">
        <f t="shared" si="30"/>
        <v>6026865.3446273878</v>
      </c>
      <c r="CU54" s="34">
        <f t="shared" si="31"/>
        <v>0.11050231237336652</v>
      </c>
      <c r="CV54" s="61">
        <f t="shared" si="32"/>
        <v>280.68486143011307</v>
      </c>
      <c r="CX54" s="50"/>
      <c r="CY54" s="51"/>
      <c r="CZ54" s="52">
        <v>3792.6199800000177</v>
      </c>
      <c r="DB54" s="50">
        <f t="shared" si="33"/>
        <v>60571284.44727993</v>
      </c>
      <c r="DC54" s="52">
        <f t="shared" si="34"/>
        <v>5047607.0372733278</v>
      </c>
      <c r="DD54" s="51"/>
      <c r="DE54" s="6">
        <v>140</v>
      </c>
      <c r="DF54" s="6" t="s">
        <v>39</v>
      </c>
      <c r="DG54" s="7">
        <v>21472</v>
      </c>
      <c r="DH54" s="7">
        <v>51161434.954630375</v>
      </c>
      <c r="DI54" s="7">
        <v>10630540.373558866</v>
      </c>
      <c r="DJ54" s="53">
        <v>-1409056</v>
      </c>
      <c r="DL54" s="275">
        <f t="shared" si="35"/>
        <v>49752378.954630375</v>
      </c>
      <c r="DM54" s="276"/>
      <c r="DN54" s="194">
        <v>10130466.656002892</v>
      </c>
      <c r="DO54" s="276"/>
      <c r="DP54" s="194">
        <v>1800147.5241042911</v>
      </c>
      <c r="DQ54" s="53"/>
      <c r="DR54" s="53">
        <f t="shared" si="36"/>
        <v>61682993.134737559</v>
      </c>
      <c r="DS54" s="277">
        <f t="shared" si="37"/>
        <v>2872.7176385403109</v>
      </c>
      <c r="DU54" s="274">
        <f t="shared" si="38"/>
        <v>4023396.2201457992</v>
      </c>
      <c r="DV54" s="34">
        <f t="shared" si="39"/>
        <v>7.3768793642735753E-2</v>
      </c>
      <c r="DW54" s="194">
        <f t="shared" si="40"/>
        <v>187.37873603510616</v>
      </c>
      <c r="DY54" s="50">
        <v>371663.16442000004</v>
      </c>
      <c r="DZ54" s="278">
        <v>375455.78440000006</v>
      </c>
      <c r="EA54" s="52">
        <v>3792.6199800000177</v>
      </c>
      <c r="EC54" s="50">
        <f t="shared" si="41"/>
        <v>61686785.754717559</v>
      </c>
      <c r="ED54" s="52">
        <f t="shared" si="42"/>
        <v>5140565.4795597969</v>
      </c>
      <c r="EE54" s="278"/>
      <c r="EF54" s="6">
        <v>140</v>
      </c>
      <c r="EG54" s="6" t="s">
        <v>39</v>
      </c>
      <c r="EH54" s="7">
        <v>21472</v>
      </c>
      <c r="EI54" s="7">
        <v>51182477.514630377</v>
      </c>
      <c r="EJ54" s="7">
        <v>10630540.373558866</v>
      </c>
      <c r="EK54" s="53">
        <v>-1409056</v>
      </c>
      <c r="EM54" s="37">
        <f t="shared" si="43"/>
        <v>49773421.514630377</v>
      </c>
      <c r="EN54" s="132"/>
      <c r="EO54" s="61">
        <v>10130466.656002892</v>
      </c>
      <c r="EP54" s="132"/>
      <c r="EQ54" s="61">
        <v>1800147.5241042911</v>
      </c>
      <c r="ER54" s="134"/>
      <c r="ES54" s="134">
        <f t="shared" si="44"/>
        <v>61704035.694737561</v>
      </c>
      <c r="ET54" s="191">
        <f t="shared" si="45"/>
        <v>2873.6976385403113</v>
      </c>
      <c r="EV54" s="67">
        <f t="shared" si="46"/>
        <v>7163409.2120650187</v>
      </c>
      <c r="EW54" s="34">
        <f t="shared" si="47"/>
        <v>0.13134079445055186</v>
      </c>
      <c r="EX54" s="61">
        <f t="shared" si="48"/>
        <v>333.61630085995802</v>
      </c>
      <c r="EZ54" s="50">
        <v>371663.16442000004</v>
      </c>
      <c r="FA54" s="51">
        <v>375455.78440000006</v>
      </c>
      <c r="FB54" s="52">
        <v>3792.6199800000177</v>
      </c>
      <c r="FD54" s="50">
        <f t="shared" si="49"/>
        <v>61707828.314717561</v>
      </c>
      <c r="FE54" s="52">
        <f t="shared" si="50"/>
        <v>5142319.0262264637</v>
      </c>
      <c r="FF54" s="51"/>
      <c r="FG54" s="6">
        <v>140</v>
      </c>
      <c r="FH54" s="6" t="s">
        <v>39</v>
      </c>
      <c r="FI54" s="7">
        <v>21472</v>
      </c>
      <c r="FJ54" s="7">
        <v>48315265.538720518</v>
      </c>
      <c r="FK54" s="7">
        <v>10630540.373558866</v>
      </c>
      <c r="FL54" s="53">
        <v>-1389634</v>
      </c>
      <c r="FN54" s="37">
        <f t="shared" si="51"/>
        <v>46925631.538720518</v>
      </c>
      <c r="FO54" s="132"/>
      <c r="FP54" s="61">
        <v>10130466.656002892</v>
      </c>
      <c r="FQ54" s="132"/>
      <c r="FR54" s="61">
        <v>1800147.5241042911</v>
      </c>
      <c r="FS54" s="134"/>
      <c r="FT54" s="134">
        <f t="shared" si="52"/>
        <v>58856245.718827702</v>
      </c>
      <c r="FU54" s="191">
        <f t="shared" si="53"/>
        <v>2741.0695658917521</v>
      </c>
      <c r="FW54" s="67">
        <f t="shared" si="54"/>
        <v>4315619.2361551598</v>
      </c>
      <c r="FX54" s="34">
        <f t="shared" si="55"/>
        <v>7.912668985432765E-2</v>
      </c>
      <c r="FY54" s="61">
        <f t="shared" si="56"/>
        <v>200.98822821139902</v>
      </c>
      <c r="GA54" s="50">
        <v>371663.16442000004</v>
      </c>
      <c r="GB54" s="51">
        <v>375455.78440000006</v>
      </c>
      <c r="GC54" s="52">
        <f t="shared" si="57"/>
        <v>3792.6199800000177</v>
      </c>
      <c r="GE54" s="50">
        <f t="shared" si="58"/>
        <v>58860038.338807702</v>
      </c>
      <c r="GF54" s="52">
        <f t="shared" si="59"/>
        <v>4905003.1949006421</v>
      </c>
      <c r="GG54" s="51"/>
      <c r="GH54" s="6">
        <v>140</v>
      </c>
      <c r="GI54" s="6" t="s">
        <v>39</v>
      </c>
      <c r="GJ54" s="7">
        <v>21472</v>
      </c>
      <c r="GK54" s="7">
        <v>48315265.538720518</v>
      </c>
      <c r="GL54" s="7">
        <v>10630540.373558866</v>
      </c>
      <c r="GM54" s="53">
        <v>-1389634</v>
      </c>
      <c r="GO54" s="37">
        <f t="shared" si="60"/>
        <v>46925631.538720518</v>
      </c>
      <c r="GP54" s="132"/>
      <c r="GQ54" s="61">
        <v>10130466.656002892</v>
      </c>
      <c r="GR54" s="134"/>
      <c r="GS54" s="134">
        <f t="shared" si="61"/>
        <v>57056098.194723412</v>
      </c>
      <c r="GT54" s="191">
        <f t="shared" si="62"/>
        <v>2657.2325910359264</v>
      </c>
      <c r="GV54" s="67">
        <f t="shared" si="63"/>
        <v>2515471.7120508701</v>
      </c>
      <c r="GW54" s="34">
        <f t="shared" si="64"/>
        <v>4.6121063769775927E-2</v>
      </c>
      <c r="GX54" s="61">
        <f t="shared" si="65"/>
        <v>117.1512533555733</v>
      </c>
      <c r="GZ54" s="50">
        <v>371663.16442000004</v>
      </c>
      <c r="HA54" s="51">
        <v>375455.78440000006</v>
      </c>
      <c r="HB54" s="52">
        <f t="shared" si="66"/>
        <v>3792.6199800000177</v>
      </c>
      <c r="HD54" s="50">
        <f t="shared" si="67"/>
        <v>57059890.814703412</v>
      </c>
      <c r="HE54" s="52">
        <f t="shared" si="68"/>
        <v>4754990.9012252847</v>
      </c>
      <c r="HF54" s="51"/>
      <c r="HG54" s="6">
        <v>140</v>
      </c>
      <c r="HH54" s="6" t="s">
        <v>39</v>
      </c>
      <c r="HI54" s="7">
        <v>21472</v>
      </c>
      <c r="HJ54" s="7">
        <v>48315265.538720518</v>
      </c>
      <c r="HK54" s="7">
        <v>10630540.373558866</v>
      </c>
      <c r="HL54" s="53">
        <v>-1169772</v>
      </c>
      <c r="HN54" s="37">
        <f t="shared" si="69"/>
        <v>47145493.538720518</v>
      </c>
      <c r="HO54" s="132"/>
      <c r="HP54" s="61">
        <v>10130466.656002892</v>
      </c>
      <c r="HQ54" s="134"/>
      <c r="HR54" s="61">
        <f t="shared" si="70"/>
        <v>57275960.194723412</v>
      </c>
      <c r="HT54" s="67">
        <f t="shared" si="71"/>
        <v>2735333.7120508701</v>
      </c>
      <c r="HU54" s="34">
        <f t="shared" si="72"/>
        <v>5.0152223919171166E-2</v>
      </c>
      <c r="HV54" s="61">
        <f t="shared" si="73"/>
        <v>127.39072802025289</v>
      </c>
      <c r="HX54" s="50">
        <v>372767.19400000008</v>
      </c>
      <c r="HY54" s="51">
        <v>376571.08000000007</v>
      </c>
      <c r="HZ54" s="52">
        <f t="shared" si="74"/>
        <v>3803.8859999999986</v>
      </c>
      <c r="IB54" s="70">
        <f t="shared" si="75"/>
        <v>57279764.080723412</v>
      </c>
      <c r="IC54" s="51"/>
      <c r="ID54" s="6">
        <v>140</v>
      </c>
      <c r="IE54" s="6" t="s">
        <v>39</v>
      </c>
      <c r="IF54" s="7">
        <v>21472</v>
      </c>
      <c r="IG54" s="7">
        <v>48230960.162339866</v>
      </c>
      <c r="IH54" s="7">
        <v>10631059.709558867</v>
      </c>
      <c r="II54" s="53">
        <v>-1169772</v>
      </c>
      <c r="IK54" s="37">
        <f t="shared" si="76"/>
        <v>47061188.162339866</v>
      </c>
      <c r="IL54" s="132"/>
      <c r="IM54" s="61">
        <v>10087966.811436018</v>
      </c>
      <c r="IN54" s="134"/>
      <c r="IO54" s="61">
        <f t="shared" si="77"/>
        <v>57149154.973775886</v>
      </c>
      <c r="IQ54" s="67">
        <f t="shared" si="78"/>
        <v>2608528.4911033437</v>
      </c>
      <c r="IR54" s="34">
        <f t="shared" si="79"/>
        <v>4.7827255741773857E-2</v>
      </c>
      <c r="IS54" s="61">
        <f t="shared" si="80"/>
        <v>121.48511974214529</v>
      </c>
      <c r="IU54" s="50">
        <v>372767.19400000008</v>
      </c>
      <c r="IV54" s="51">
        <v>376571.08000000007</v>
      </c>
      <c r="IW54" s="52">
        <f t="shared" si="81"/>
        <v>3803.8859999999986</v>
      </c>
      <c r="IY54" s="70">
        <f t="shared" si="82"/>
        <v>57152958.859775886</v>
      </c>
      <c r="IZ54" s="51"/>
      <c r="JA54" s="6">
        <v>140</v>
      </c>
      <c r="JB54" s="6" t="s">
        <v>39</v>
      </c>
      <c r="JC54" s="7">
        <v>21472</v>
      </c>
      <c r="JD54" s="7">
        <v>48246825.202454127</v>
      </c>
      <c r="JE54" s="7">
        <v>10658445.290667171</v>
      </c>
      <c r="JF54" s="53">
        <v>-1169772</v>
      </c>
      <c r="JH54" s="37">
        <f t="shared" si="83"/>
        <v>47077053.202454127</v>
      </c>
      <c r="JI54" s="132"/>
      <c r="JJ54" s="61">
        <v>10087966.811436018</v>
      </c>
      <c r="JK54" s="134"/>
      <c r="JL54" s="61">
        <f t="shared" si="84"/>
        <v>57165020.013890147</v>
      </c>
      <c r="JN54" s="67">
        <f t="shared" si="85"/>
        <v>2624393.5312176049</v>
      </c>
      <c r="JO54" s="34">
        <f t="shared" si="86"/>
        <v>4.8118140558054828E-2</v>
      </c>
      <c r="JP54" s="61">
        <f t="shared" si="87"/>
        <v>122.22399083539516</v>
      </c>
      <c r="JR54" s="50">
        <v>372767.19400000008</v>
      </c>
      <c r="JS54" s="51">
        <v>376571.08000000007</v>
      </c>
      <c r="JT54" s="52">
        <f t="shared" si="88"/>
        <v>3803.8859999999986</v>
      </c>
      <c r="JV54" s="70">
        <f t="shared" si="89"/>
        <v>57168823.899890147</v>
      </c>
      <c r="JW54" s="51"/>
      <c r="JX54" s="6">
        <v>140</v>
      </c>
      <c r="JY54" s="6" t="s">
        <v>39</v>
      </c>
      <c r="JZ54" s="7">
        <v>21472</v>
      </c>
      <c r="KA54" s="7">
        <v>47415214.5424738</v>
      </c>
      <c r="KB54" s="7">
        <v>10658445.290667171</v>
      </c>
      <c r="KC54" s="53">
        <v>-1169772</v>
      </c>
      <c r="KE54" s="37">
        <f t="shared" si="90"/>
        <v>46245442.5424738</v>
      </c>
      <c r="KF54" s="132"/>
      <c r="KG54" s="61">
        <v>10087966.811436018</v>
      </c>
      <c r="KH54" s="134"/>
      <c r="KI54" s="61">
        <f t="shared" si="91"/>
        <v>56333409.35390982</v>
      </c>
      <c r="KK54" s="67">
        <f t="shared" si="92"/>
        <v>1792782.871237278</v>
      </c>
      <c r="KL54" s="34">
        <f t="shared" si="93"/>
        <v>3.287059549649364E-2</v>
      </c>
      <c r="KM54" s="61">
        <f t="shared" si="94"/>
        <v>83.493986179083365</v>
      </c>
      <c r="KO54" s="50">
        <v>372767.19400000008</v>
      </c>
      <c r="KP54" s="51">
        <v>376571.08000000007</v>
      </c>
      <c r="KQ54" s="52">
        <f t="shared" si="95"/>
        <v>3803.8859999999986</v>
      </c>
      <c r="KS54" s="70">
        <f t="shared" si="96"/>
        <v>56337213.23990982</v>
      </c>
      <c r="KT54" s="51"/>
      <c r="KU54" s="6">
        <v>140</v>
      </c>
      <c r="KV54" s="6" t="s">
        <v>39</v>
      </c>
      <c r="KW54" s="7">
        <v>21472</v>
      </c>
      <c r="KX54" s="7">
        <v>47615031.363018759</v>
      </c>
      <c r="KY54" s="7">
        <v>10694889.539568121</v>
      </c>
      <c r="KZ54" s="53">
        <v>-1169772</v>
      </c>
      <c r="LB54" s="37">
        <f t="shared" si="97"/>
        <v>46445259.363018759</v>
      </c>
      <c r="LC54" s="132"/>
      <c r="LD54" s="61">
        <v>10175954.978298394</v>
      </c>
      <c r="LE54" s="134"/>
      <c r="LF54" s="61">
        <f t="shared" si="98"/>
        <v>56621214.341317154</v>
      </c>
      <c r="LH54" s="67">
        <f t="shared" si="99"/>
        <v>2080587.8586446121</v>
      </c>
      <c r="LI54" s="34">
        <f t="shared" si="100"/>
        <v>3.8147487346989147E-2</v>
      </c>
      <c r="LJ54" s="61">
        <f t="shared" si="101"/>
        <v>96.897720689484544</v>
      </c>
      <c r="LL54" s="50">
        <v>372767.19400000008</v>
      </c>
      <c r="LM54" s="51">
        <v>376571.08000000007</v>
      </c>
      <c r="LN54" s="52">
        <f t="shared" si="102"/>
        <v>3803.8859999999986</v>
      </c>
      <c r="LP54" s="70">
        <f t="shared" si="103"/>
        <v>56625018.227317154</v>
      </c>
      <c r="LQ54" s="51"/>
      <c r="LR54" s="6">
        <v>140</v>
      </c>
      <c r="LS54" s="6" t="s">
        <v>39</v>
      </c>
      <c r="LT54" s="7">
        <v>21472</v>
      </c>
      <c r="LU54" s="7">
        <v>48653413.936293364</v>
      </c>
      <c r="LV54" s="7">
        <v>10694889.539568121</v>
      </c>
      <c r="LW54" s="53">
        <v>-1169772</v>
      </c>
      <c r="LY54" s="37">
        <v>47483641.936293364</v>
      </c>
      <c r="LZ54" s="132"/>
      <c r="MA54" s="61">
        <v>10175954.978298394</v>
      </c>
      <c r="MB54" s="134"/>
      <c r="MC54" s="61">
        <v>57659596.914591759</v>
      </c>
      <c r="ME54" s="67">
        <v>4054208.0119192153</v>
      </c>
      <c r="MF54" s="34">
        <v>7.5630605334850748E-2</v>
      </c>
      <c r="MG54" s="61">
        <v>188.81371143438969</v>
      </c>
      <c r="MI54" s="50">
        <v>372767.19400000008</v>
      </c>
      <c r="MJ54" s="51">
        <v>376571.08000000007</v>
      </c>
      <c r="MK54" s="52">
        <v>3803.8859999999986</v>
      </c>
      <c r="MM54" s="70">
        <v>57663400.800591759</v>
      </c>
      <c r="MN54" s="51"/>
      <c r="MO54" s="6">
        <v>140</v>
      </c>
      <c r="MP54" s="6" t="s">
        <v>39</v>
      </c>
      <c r="MQ54" s="7">
        <v>21472</v>
      </c>
      <c r="MR54" s="7">
        <v>48666433.656657837</v>
      </c>
      <c r="MS54" s="7">
        <v>10714623.575761592</v>
      </c>
      <c r="MT54" s="53">
        <v>-1169772</v>
      </c>
      <c r="MV54" s="37">
        <v>47496661.656657837</v>
      </c>
      <c r="MW54" s="132"/>
      <c r="MX54" s="134">
        <v>10175954.978298394</v>
      </c>
      <c r="MZ54" s="67">
        <v>4067227.7322836891</v>
      </c>
      <c r="NA54" s="34">
        <v>7.5873486146481706E-2</v>
      </c>
      <c r="NB54" s="61">
        <v>189.42006949905408</v>
      </c>
      <c r="ND54" s="6">
        <v>140</v>
      </c>
      <c r="NE54" s="6" t="s">
        <v>39</v>
      </c>
      <c r="NF54" s="7">
        <v>21472</v>
      </c>
      <c r="NG54" s="7">
        <v>58386759.21601066</v>
      </c>
      <c r="NH54" s="7">
        <v>10809809.41300592</v>
      </c>
      <c r="NI54" s="53">
        <v>-1169772</v>
      </c>
      <c r="NK54" s="37">
        <f t="shared" si="104"/>
        <v>57216987.21601066</v>
      </c>
      <c r="NM54" s="67">
        <f t="shared" si="105"/>
        <v>2676360.7333381176</v>
      </c>
      <c r="NN54" s="34">
        <f t="shared" si="106"/>
        <v>4.9070956934981168E-2</v>
      </c>
      <c r="NO54" s="61">
        <f t="shared" si="107"/>
        <v>124.64422193266196</v>
      </c>
      <c r="NQ54" s="50">
        <v>343512.44782</v>
      </c>
      <c r="NR54" s="51">
        <v>312980.06139999995</v>
      </c>
      <c r="NS54" s="52">
        <f t="shared" si="108"/>
        <v>-30532.386420000053</v>
      </c>
      <c r="NU54" s="70">
        <f t="shared" si="109"/>
        <v>57186454.829590663</v>
      </c>
      <c r="NV54" s="51"/>
      <c r="NW54" s="125">
        <v>11</v>
      </c>
      <c r="NX54" s="51"/>
      <c r="NY54" s="106" t="s">
        <v>39</v>
      </c>
      <c r="NZ54" s="88">
        <v>21639</v>
      </c>
      <c r="OA54" s="88">
        <v>55710398.482672542</v>
      </c>
      <c r="OB54" s="88">
        <v>11158906.975916123</v>
      </c>
      <c r="OC54" s="88">
        <v>-1169772</v>
      </c>
      <c r="OE54" s="97">
        <f t="shared" si="110"/>
        <v>54540626.482672542</v>
      </c>
      <c r="OG54" s="88">
        <v>-30532.386420000053</v>
      </c>
      <c r="OI54" s="97">
        <f t="shared" si="111"/>
        <v>54510094.096252546</v>
      </c>
      <c r="OK54" s="110">
        <v>140</v>
      </c>
      <c r="OL54" s="53"/>
    </row>
    <row r="55" spans="1:402" x14ac:dyDescent="0.25">
      <c r="A55" s="12">
        <v>142</v>
      </c>
      <c r="B55" s="12" t="s">
        <v>40</v>
      </c>
      <c r="C55" s="352">
        <v>6765</v>
      </c>
      <c r="D55" s="352">
        <v>16118844.738687195</v>
      </c>
      <c r="E55" s="352">
        <v>4211312.307163191</v>
      </c>
      <c r="F55" s="353">
        <v>-812126</v>
      </c>
      <c r="H55" s="354">
        <f t="shared" si="112"/>
        <v>15306718.738687195</v>
      </c>
      <c r="I55" s="355"/>
      <c r="J55" s="315">
        <v>3256773.4686829797</v>
      </c>
      <c r="K55" s="355"/>
      <c r="L55" s="315">
        <v>123793.99690138421</v>
      </c>
      <c r="M55" s="356"/>
      <c r="N55" s="356">
        <f t="shared" si="113"/>
        <v>18687286.204271559</v>
      </c>
      <c r="O55" s="357">
        <f t="shared" si="11"/>
        <v>2762.3482933143473</v>
      </c>
      <c r="Q55" s="67">
        <f t="shared" si="114"/>
        <v>18687144.204271559</v>
      </c>
      <c r="R55" s="34">
        <f t="shared" si="115"/>
        <v>0.21772130339298479</v>
      </c>
      <c r="S55" s="61">
        <f t="shared" si="12"/>
        <v>2762.3273029226252</v>
      </c>
      <c r="U55" s="50"/>
      <c r="V55" s="51"/>
      <c r="W55" s="52">
        <v>269058.52065999998</v>
      </c>
      <c r="Y55" s="50">
        <f t="shared" si="116"/>
        <v>18956344.72493156</v>
      </c>
      <c r="Z55" s="52">
        <f t="shared" si="13"/>
        <v>1579695.3937442966</v>
      </c>
      <c r="AA55" s="51"/>
      <c r="AB55" s="6">
        <v>142</v>
      </c>
      <c r="AC55" s="6" t="s">
        <v>40</v>
      </c>
      <c r="AD55" s="7">
        <v>6765</v>
      </c>
      <c r="AE55" s="304">
        <v>16118844.738687195</v>
      </c>
      <c r="AF55" s="7">
        <v>4211312.307163191</v>
      </c>
      <c r="AG55" s="53">
        <v>-868609</v>
      </c>
      <c r="AI55" s="37">
        <f t="shared" si="117"/>
        <v>15250235.738687195</v>
      </c>
      <c r="AJ55" s="132"/>
      <c r="AK55" s="61">
        <v>3256773.4686829797</v>
      </c>
      <c r="AL55" s="132"/>
      <c r="AM55" s="312">
        <v>126468.57609097727</v>
      </c>
      <c r="AN55" s="134"/>
      <c r="AO55" s="134">
        <f t="shared" si="118"/>
        <v>18633477.78346115</v>
      </c>
      <c r="AP55" s="191">
        <f t="shared" si="14"/>
        <v>2754.3943508442203</v>
      </c>
      <c r="AR55" s="67">
        <f t="shared" si="119"/>
        <v>3287483.4642332327</v>
      </c>
      <c r="AS55" s="34">
        <f t="shared" si="15"/>
        <v>0.21422420703715153</v>
      </c>
      <c r="AT55" s="61">
        <f t="shared" si="16"/>
        <v>485.95468798717405</v>
      </c>
      <c r="AV55" s="50"/>
      <c r="AW55" s="51"/>
      <c r="AX55" s="52">
        <v>269058.52065999998</v>
      </c>
      <c r="AZ55" s="50">
        <f t="shared" si="17"/>
        <v>18902536.304121152</v>
      </c>
      <c r="BA55" s="52">
        <f t="shared" si="18"/>
        <v>1575211.3586767626</v>
      </c>
      <c r="BB55" s="51"/>
      <c r="BC55" s="6">
        <v>142</v>
      </c>
      <c r="BD55" s="6" t="s">
        <v>40</v>
      </c>
      <c r="BE55" s="7">
        <v>6765</v>
      </c>
      <c r="BF55" s="304">
        <v>15792190.884724498</v>
      </c>
      <c r="BG55" s="7">
        <v>4211312.307163191</v>
      </c>
      <c r="BH55" s="53">
        <v>-868609</v>
      </c>
      <c r="BJ55" s="37">
        <f t="shared" si="19"/>
        <v>14923581.884724498</v>
      </c>
      <c r="BK55" s="132"/>
      <c r="BL55" s="61">
        <v>3256773.4686829797</v>
      </c>
      <c r="BM55" s="132"/>
      <c r="BN55" s="312">
        <v>126468.57609097727</v>
      </c>
      <c r="BO55" s="134"/>
      <c r="BP55" s="134">
        <f t="shared" si="20"/>
        <v>18306823.929498453</v>
      </c>
      <c r="BQ55" s="191">
        <f t="shared" si="21"/>
        <v>2706.1084892089361</v>
      </c>
      <c r="BS55" s="67">
        <f t="shared" si="22"/>
        <v>2960829.6102705356</v>
      </c>
      <c r="BT55" s="34">
        <f t="shared" si="23"/>
        <v>0.19293827097021238</v>
      </c>
      <c r="BU55" s="61">
        <f t="shared" si="24"/>
        <v>437.66882635188995</v>
      </c>
      <c r="BW55" s="50"/>
      <c r="BX55" s="51"/>
      <c r="BY55" s="52">
        <v>269058.52065999998</v>
      </c>
      <c r="CA55" s="50">
        <f t="shared" si="25"/>
        <v>18575882.450158454</v>
      </c>
      <c r="CB55" s="52">
        <f t="shared" si="26"/>
        <v>1547990.2041798711</v>
      </c>
      <c r="CC55" s="51"/>
      <c r="CD55" s="6">
        <v>142</v>
      </c>
      <c r="CE55" s="6" t="s">
        <v>40</v>
      </c>
      <c r="CF55" s="7">
        <v>6765</v>
      </c>
      <c r="CG55" s="7">
        <v>15421848.64197037</v>
      </c>
      <c r="CH55" s="7">
        <v>4211312.307163191</v>
      </c>
      <c r="CI55" s="53">
        <v>-868609</v>
      </c>
      <c r="CK55" s="37">
        <f t="shared" si="27"/>
        <v>14553239.64197037</v>
      </c>
      <c r="CL55" s="132"/>
      <c r="CM55" s="61">
        <v>3256773.4686829797</v>
      </c>
      <c r="CN55" s="132"/>
      <c r="CO55" s="61">
        <v>130906.07</v>
      </c>
      <c r="CP55" s="134"/>
      <c r="CQ55" s="134">
        <f t="shared" si="28"/>
        <v>17940919.180653349</v>
      </c>
      <c r="CR55" s="191">
        <f t="shared" si="29"/>
        <v>2652.0205736368584</v>
      </c>
      <c r="CT55" s="67">
        <f t="shared" si="30"/>
        <v>2594924.8614254314</v>
      </c>
      <c r="CU55" s="34">
        <f t="shared" si="31"/>
        <v>0.16909460589165567</v>
      </c>
      <c r="CV55" s="61">
        <f t="shared" si="32"/>
        <v>383.58091077981248</v>
      </c>
      <c r="CX55" s="50"/>
      <c r="CY55" s="51"/>
      <c r="CZ55" s="52">
        <v>269058.52065999998</v>
      </c>
      <c r="DB55" s="50">
        <f t="shared" si="33"/>
        <v>18209977.70131335</v>
      </c>
      <c r="DC55" s="52">
        <f t="shared" si="34"/>
        <v>1517498.1417761126</v>
      </c>
      <c r="DD55" s="51"/>
      <c r="DE55" s="6">
        <v>142</v>
      </c>
      <c r="DF55" s="6" t="s">
        <v>40</v>
      </c>
      <c r="DG55" s="7">
        <v>6765</v>
      </c>
      <c r="DH55" s="7">
        <v>15329844.581970368</v>
      </c>
      <c r="DI55" s="7">
        <v>4211312.307163191</v>
      </c>
      <c r="DJ55" s="53">
        <v>-868609</v>
      </c>
      <c r="DL55" s="275">
        <f t="shared" si="35"/>
        <v>14461235.581970368</v>
      </c>
      <c r="DM55" s="276"/>
      <c r="DN55" s="194">
        <v>3256773.4686829797</v>
      </c>
      <c r="DO55" s="276"/>
      <c r="DP55" s="194">
        <v>606827.31028120872</v>
      </c>
      <c r="DQ55" s="53"/>
      <c r="DR55" s="53">
        <f t="shared" si="36"/>
        <v>18324836.360934556</v>
      </c>
      <c r="DS55" s="277">
        <f t="shared" si="37"/>
        <v>2708.7710806998602</v>
      </c>
      <c r="DU55" s="274">
        <f t="shared" si="38"/>
        <v>1246566.1429731287</v>
      </c>
      <c r="DV55" s="34">
        <f t="shared" si="39"/>
        <v>8.1230718390872286E-2</v>
      </c>
      <c r="DW55" s="194">
        <f t="shared" si="40"/>
        <v>184.26698344022597</v>
      </c>
      <c r="DY55" s="50">
        <v>153838.99754000001</v>
      </c>
      <c r="DZ55" s="278">
        <v>422897.51819999999</v>
      </c>
      <c r="EA55" s="52">
        <v>269058.52065999998</v>
      </c>
      <c r="EC55" s="50">
        <f t="shared" si="41"/>
        <v>18593894.881594557</v>
      </c>
      <c r="ED55" s="52">
        <f t="shared" si="42"/>
        <v>1549491.2401328797</v>
      </c>
      <c r="EE55" s="278"/>
      <c r="EF55" s="6">
        <v>142</v>
      </c>
      <c r="EG55" s="6" t="s">
        <v>40</v>
      </c>
      <c r="EH55" s="7">
        <v>6765</v>
      </c>
      <c r="EI55" s="7">
        <v>15336474.281970367</v>
      </c>
      <c r="EJ55" s="7">
        <v>4211312.307163191</v>
      </c>
      <c r="EK55" s="53">
        <v>-868609</v>
      </c>
      <c r="EM55" s="37">
        <f t="shared" si="43"/>
        <v>14467865.281970367</v>
      </c>
      <c r="EN55" s="132"/>
      <c r="EO55" s="61">
        <v>3256773.4686829797</v>
      </c>
      <c r="EP55" s="132"/>
      <c r="EQ55" s="61">
        <v>606827.31028120872</v>
      </c>
      <c r="ER55" s="134"/>
      <c r="ES55" s="134">
        <f t="shared" si="44"/>
        <v>18331466.060934555</v>
      </c>
      <c r="ET55" s="191">
        <f t="shared" si="45"/>
        <v>2709.7510806998603</v>
      </c>
      <c r="EV55" s="67">
        <f t="shared" si="46"/>
        <v>2985471.7417066377</v>
      </c>
      <c r="EW55" s="34">
        <f t="shared" si="47"/>
        <v>0.19454404058823097</v>
      </c>
      <c r="EX55" s="61">
        <f t="shared" si="48"/>
        <v>441.31141784281414</v>
      </c>
      <c r="EZ55" s="50">
        <v>153838.99754000001</v>
      </c>
      <c r="FA55" s="51">
        <v>422897.51819999999</v>
      </c>
      <c r="FB55" s="52">
        <v>269058.52065999998</v>
      </c>
      <c r="FD55" s="50">
        <f t="shared" si="49"/>
        <v>18600524.581594557</v>
      </c>
      <c r="FE55" s="52">
        <f t="shared" si="50"/>
        <v>1550043.7151328798</v>
      </c>
      <c r="FF55" s="51"/>
      <c r="FG55" s="6">
        <v>142</v>
      </c>
      <c r="FH55" s="6" t="s">
        <v>40</v>
      </c>
      <c r="FI55" s="7">
        <v>6765</v>
      </c>
      <c r="FJ55" s="7">
        <v>14421089.124036588</v>
      </c>
      <c r="FK55" s="7">
        <v>4211312.307163191</v>
      </c>
      <c r="FL55" s="53">
        <v>-868609</v>
      </c>
      <c r="FN55" s="37">
        <f t="shared" si="51"/>
        <v>13552480.124036588</v>
      </c>
      <c r="FO55" s="132"/>
      <c r="FP55" s="61">
        <v>3256773.4686829797</v>
      </c>
      <c r="FQ55" s="132"/>
      <c r="FR55" s="61">
        <v>606827.31028120872</v>
      </c>
      <c r="FS55" s="134"/>
      <c r="FT55" s="134">
        <f t="shared" si="52"/>
        <v>17416080.903000776</v>
      </c>
      <c r="FU55" s="191">
        <f t="shared" si="53"/>
        <v>2574.4391578715117</v>
      </c>
      <c r="FW55" s="67">
        <f t="shared" si="54"/>
        <v>2070086.5837728586</v>
      </c>
      <c r="FX55" s="34">
        <f t="shared" si="55"/>
        <v>0.1348942623534744</v>
      </c>
      <c r="FY55" s="61">
        <f t="shared" si="56"/>
        <v>305.99949501446542</v>
      </c>
      <c r="GA55" s="50">
        <v>153023.38034</v>
      </c>
      <c r="GB55" s="51">
        <v>422897.51819999999</v>
      </c>
      <c r="GC55" s="52">
        <f t="shared" si="57"/>
        <v>269874.13786000002</v>
      </c>
      <c r="GE55" s="50">
        <f t="shared" si="58"/>
        <v>17685955.040860776</v>
      </c>
      <c r="GF55" s="52">
        <f t="shared" si="59"/>
        <v>1473829.5867383981</v>
      </c>
      <c r="GG55" s="51"/>
      <c r="GH55" s="6">
        <v>142</v>
      </c>
      <c r="GI55" s="6" t="s">
        <v>40</v>
      </c>
      <c r="GJ55" s="7">
        <v>6765</v>
      </c>
      <c r="GK55" s="7">
        <v>14421089.124036588</v>
      </c>
      <c r="GL55" s="7">
        <v>4211312.307163191</v>
      </c>
      <c r="GM55" s="53">
        <v>-868609</v>
      </c>
      <c r="GO55" s="37">
        <f t="shared" si="60"/>
        <v>13552480.124036588</v>
      </c>
      <c r="GP55" s="132"/>
      <c r="GQ55" s="61">
        <v>3256773.4686829797</v>
      </c>
      <c r="GR55" s="134"/>
      <c r="GS55" s="134">
        <f t="shared" si="61"/>
        <v>16809253.592719566</v>
      </c>
      <c r="GT55" s="191">
        <f t="shared" si="62"/>
        <v>2484.7381511780586</v>
      </c>
      <c r="GV55" s="67">
        <f t="shared" si="63"/>
        <v>1463259.273491649</v>
      </c>
      <c r="GW55" s="34">
        <f t="shared" si="64"/>
        <v>9.5351219546474325E-2</v>
      </c>
      <c r="GX55" s="61">
        <f t="shared" si="65"/>
        <v>216.2984883210124</v>
      </c>
      <c r="GZ55" s="50">
        <v>153023.38034</v>
      </c>
      <c r="HA55" s="51">
        <v>422897.51819999999</v>
      </c>
      <c r="HB55" s="52">
        <f t="shared" si="66"/>
        <v>269874.13786000002</v>
      </c>
      <c r="HD55" s="50">
        <f t="shared" si="67"/>
        <v>17079127.730579566</v>
      </c>
      <c r="HE55" s="52">
        <f t="shared" si="68"/>
        <v>1423260.6442149638</v>
      </c>
      <c r="HF55" s="51"/>
      <c r="HG55" s="6">
        <v>142</v>
      </c>
      <c r="HH55" s="6" t="s">
        <v>40</v>
      </c>
      <c r="HI55" s="7">
        <v>6765</v>
      </c>
      <c r="HJ55" s="7">
        <v>14421089.124036588</v>
      </c>
      <c r="HK55" s="7">
        <v>4211312.307163191</v>
      </c>
      <c r="HL55" s="53">
        <v>-792034</v>
      </c>
      <c r="HN55" s="37">
        <f t="shared" si="69"/>
        <v>13629055.124036588</v>
      </c>
      <c r="HO55" s="132"/>
      <c r="HP55" s="61">
        <v>3256773.4686829797</v>
      </c>
      <c r="HQ55" s="134"/>
      <c r="HR55" s="61">
        <f t="shared" si="70"/>
        <v>16885828.592719566</v>
      </c>
      <c r="HT55" s="67">
        <f t="shared" si="71"/>
        <v>1539834.273491649</v>
      </c>
      <c r="HU55" s="34">
        <f t="shared" si="72"/>
        <v>0.10034112104174953</v>
      </c>
      <c r="HV55" s="61">
        <f t="shared" si="73"/>
        <v>227.61777878664435</v>
      </c>
      <c r="HX55" s="50">
        <v>153477.93799999999</v>
      </c>
      <c r="HY55" s="51">
        <v>424153.74000000005</v>
      </c>
      <c r="HZ55" s="52">
        <f t="shared" si="74"/>
        <v>270675.80200000003</v>
      </c>
      <c r="IB55" s="70">
        <f t="shared" si="75"/>
        <v>17156504.394719567</v>
      </c>
      <c r="IC55" s="51"/>
      <c r="ID55" s="6">
        <v>142</v>
      </c>
      <c r="IE55" s="6" t="s">
        <v>40</v>
      </c>
      <c r="IF55" s="7">
        <v>6765</v>
      </c>
      <c r="IG55" s="7">
        <v>14403818.137490861</v>
      </c>
      <c r="IH55" s="7">
        <v>4211475.9871631926</v>
      </c>
      <c r="II55" s="53">
        <v>-792034</v>
      </c>
      <c r="IK55" s="37">
        <f t="shared" si="76"/>
        <v>13611784.137490861</v>
      </c>
      <c r="IL55" s="132"/>
      <c r="IM55" s="61">
        <v>3230906.9314916534</v>
      </c>
      <c r="IN55" s="134"/>
      <c r="IO55" s="61">
        <f t="shared" si="77"/>
        <v>16842691.068982515</v>
      </c>
      <c r="IQ55" s="67">
        <f t="shared" si="78"/>
        <v>1496696.7497545984</v>
      </c>
      <c r="IR55" s="34">
        <f t="shared" si="79"/>
        <v>9.7530125361723688E-2</v>
      </c>
      <c r="IS55" s="61">
        <f t="shared" si="80"/>
        <v>221.24120469395393</v>
      </c>
      <c r="IU55" s="50">
        <v>153477.93799999999</v>
      </c>
      <c r="IV55" s="51">
        <v>424153.74000000005</v>
      </c>
      <c r="IW55" s="52">
        <f t="shared" si="81"/>
        <v>270675.80200000003</v>
      </c>
      <c r="IY55" s="70">
        <f t="shared" si="82"/>
        <v>17113366.870982517</v>
      </c>
      <c r="IZ55" s="51"/>
      <c r="JA55" s="6">
        <v>142</v>
      </c>
      <c r="JB55" s="6" t="s">
        <v>40</v>
      </c>
      <c r="JC55" s="7">
        <v>6765</v>
      </c>
      <c r="JD55" s="7">
        <v>14392724.256887548</v>
      </c>
      <c r="JE55" s="7">
        <v>4206795.5066738278</v>
      </c>
      <c r="JF55" s="53">
        <v>-792034</v>
      </c>
      <c r="JH55" s="37">
        <f t="shared" si="83"/>
        <v>13600690.256887548</v>
      </c>
      <c r="JI55" s="132"/>
      <c r="JJ55" s="61">
        <v>3230906.9314916534</v>
      </c>
      <c r="JK55" s="134"/>
      <c r="JL55" s="61">
        <f t="shared" si="84"/>
        <v>16831597.188379202</v>
      </c>
      <c r="JN55" s="67">
        <f t="shared" si="85"/>
        <v>1485602.8691512849</v>
      </c>
      <c r="JO55" s="34">
        <f t="shared" si="86"/>
        <v>9.6807208333831066E-2</v>
      </c>
      <c r="JP55" s="61">
        <f t="shared" si="87"/>
        <v>219.60131103492756</v>
      </c>
      <c r="JR55" s="50">
        <v>153477.93799999999</v>
      </c>
      <c r="JS55" s="51">
        <v>424153.74000000005</v>
      </c>
      <c r="JT55" s="52">
        <f t="shared" si="88"/>
        <v>270675.80200000003</v>
      </c>
      <c r="JV55" s="70">
        <f t="shared" si="89"/>
        <v>17102272.990379203</v>
      </c>
      <c r="JW55" s="51"/>
      <c r="JX55" s="6">
        <v>142</v>
      </c>
      <c r="JY55" s="6" t="s">
        <v>40</v>
      </c>
      <c r="JZ55" s="7">
        <v>6765</v>
      </c>
      <c r="KA55" s="7">
        <v>14213771.36886996</v>
      </c>
      <c r="KB55" s="7">
        <v>4206795.5066738278</v>
      </c>
      <c r="KC55" s="53">
        <v>-792034</v>
      </c>
      <c r="KE55" s="37">
        <f t="shared" si="90"/>
        <v>13421737.36886996</v>
      </c>
      <c r="KF55" s="132"/>
      <c r="KG55" s="61">
        <v>3230906.9314916534</v>
      </c>
      <c r="KH55" s="134"/>
      <c r="KI55" s="61">
        <f t="shared" si="91"/>
        <v>16652644.300361615</v>
      </c>
      <c r="KK55" s="67">
        <f t="shared" si="92"/>
        <v>1306649.9811336976</v>
      </c>
      <c r="KL55" s="34">
        <f t="shared" si="93"/>
        <v>8.5145996665495785E-2</v>
      </c>
      <c r="KM55" s="61">
        <f t="shared" si="94"/>
        <v>193.14855596950443</v>
      </c>
      <c r="KO55" s="50">
        <v>153477.93799999999</v>
      </c>
      <c r="KP55" s="51">
        <v>424153.74000000005</v>
      </c>
      <c r="KQ55" s="52">
        <f t="shared" si="95"/>
        <v>270675.80200000003</v>
      </c>
      <c r="KS55" s="70">
        <f t="shared" si="96"/>
        <v>16923320.102361616</v>
      </c>
      <c r="KT55" s="51"/>
      <c r="KU55" s="6">
        <v>142</v>
      </c>
      <c r="KV55" s="6" t="s">
        <v>40</v>
      </c>
      <c r="KW55" s="7">
        <v>6765</v>
      </c>
      <c r="KX55" s="7">
        <v>14307543.46903085</v>
      </c>
      <c r="KY55" s="7">
        <v>4260195.8735238221</v>
      </c>
      <c r="KZ55" s="53">
        <v>-792034</v>
      </c>
      <c r="LB55" s="37">
        <f t="shared" si="97"/>
        <v>13515509.46903085</v>
      </c>
      <c r="LC55" s="132"/>
      <c r="LD55" s="61">
        <v>3250680.5515115098</v>
      </c>
      <c r="LE55" s="134"/>
      <c r="LF55" s="61">
        <f t="shared" si="98"/>
        <v>16766190.020542359</v>
      </c>
      <c r="LH55" s="67">
        <f t="shared" si="99"/>
        <v>1420195.7013144419</v>
      </c>
      <c r="LI55" s="34">
        <f t="shared" si="100"/>
        <v>9.2545042815179043E-2</v>
      </c>
      <c r="LJ55" s="61">
        <f t="shared" si="101"/>
        <v>209.93284572275564</v>
      </c>
      <c r="LL55" s="50">
        <v>153477.93799999999</v>
      </c>
      <c r="LM55" s="51">
        <v>424153.74000000005</v>
      </c>
      <c r="LN55" s="52">
        <f t="shared" si="102"/>
        <v>270675.80200000003</v>
      </c>
      <c r="LP55" s="70">
        <f t="shared" si="103"/>
        <v>17036865.822542358</v>
      </c>
      <c r="LQ55" s="51"/>
      <c r="LR55" s="6">
        <v>142</v>
      </c>
      <c r="LS55" s="6" t="s">
        <v>40</v>
      </c>
      <c r="LT55" s="7">
        <v>6765</v>
      </c>
      <c r="LU55" s="7">
        <v>14619623.666449917</v>
      </c>
      <c r="LV55" s="7">
        <v>4260195.8735238221</v>
      </c>
      <c r="LW55" s="53">
        <v>-792034</v>
      </c>
      <c r="LY55" s="37">
        <v>13827589.666449917</v>
      </c>
      <c r="LZ55" s="132"/>
      <c r="MA55" s="61">
        <v>3250680.5515115098</v>
      </c>
      <c r="MB55" s="134"/>
      <c r="MC55" s="61">
        <v>17078270.217961427</v>
      </c>
      <c r="ME55" s="67">
        <v>2027036.2987335101</v>
      </c>
      <c r="MF55" s="34">
        <v>0.13467575546374147</v>
      </c>
      <c r="MG55" s="61">
        <v>299.63581651640948</v>
      </c>
      <c r="MI55" s="50">
        <v>153477.93799999999</v>
      </c>
      <c r="MJ55" s="51">
        <v>424153.74000000005</v>
      </c>
      <c r="MK55" s="52">
        <v>270675.80200000003</v>
      </c>
      <c r="MM55" s="70">
        <v>17348946.019961428</v>
      </c>
      <c r="MN55" s="51"/>
      <c r="MO55" s="6">
        <v>142</v>
      </c>
      <c r="MP55" s="6" t="s">
        <v>40</v>
      </c>
      <c r="MQ55" s="7">
        <v>6765</v>
      </c>
      <c r="MR55" s="7">
        <v>14674072.068401288</v>
      </c>
      <c r="MS55" s="7">
        <v>4316752.8370756395</v>
      </c>
      <c r="MT55" s="53">
        <v>-792034</v>
      </c>
      <c r="MV55" s="37">
        <v>13882038.068401288</v>
      </c>
      <c r="MW55" s="132"/>
      <c r="MX55" s="134">
        <v>3250680.5515115098</v>
      </c>
      <c r="MZ55" s="67">
        <v>2081484.7006848827</v>
      </c>
      <c r="NA55" s="34">
        <v>0.13829329288582717</v>
      </c>
      <c r="NB55" s="61">
        <v>307.68436078120959</v>
      </c>
      <c r="ND55" s="6">
        <v>142</v>
      </c>
      <c r="NE55" s="6" t="s">
        <v>40</v>
      </c>
      <c r="NF55" s="7">
        <v>6765</v>
      </c>
      <c r="NG55" s="7">
        <v>17789522.245082363</v>
      </c>
      <c r="NH55" s="7">
        <v>4358080.469428285</v>
      </c>
      <c r="NI55" s="53">
        <v>-792034</v>
      </c>
      <c r="NK55" s="37">
        <f t="shared" si="104"/>
        <v>16997488.245082363</v>
      </c>
      <c r="NM55" s="67">
        <f t="shared" si="105"/>
        <v>1651493.9258544464</v>
      </c>
      <c r="NN55" s="34">
        <f t="shared" si="106"/>
        <v>0.10761726425150507</v>
      </c>
      <c r="NO55" s="61">
        <f t="shared" si="107"/>
        <v>244.1232706362818</v>
      </c>
      <c r="NQ55" s="50">
        <v>188421.65315999999</v>
      </c>
      <c r="NR55" s="51">
        <v>522865.46739999996</v>
      </c>
      <c r="NS55" s="52">
        <f t="shared" si="108"/>
        <v>334443.81423999998</v>
      </c>
      <c r="NU55" s="70">
        <f t="shared" si="109"/>
        <v>17331932.059322365</v>
      </c>
      <c r="NV55" s="51"/>
      <c r="NW55" s="125">
        <v>8</v>
      </c>
      <c r="NX55" s="51"/>
      <c r="NY55" s="106" t="s">
        <v>40</v>
      </c>
      <c r="NZ55" s="88">
        <v>6820</v>
      </c>
      <c r="OA55" s="88">
        <v>16138028.319227917</v>
      </c>
      <c r="OB55" s="88">
        <v>4072350.190817215</v>
      </c>
      <c r="OC55" s="88">
        <v>-792034</v>
      </c>
      <c r="OE55" s="97">
        <f t="shared" si="110"/>
        <v>15345994.319227917</v>
      </c>
      <c r="OG55" s="88">
        <v>334443.81423999998</v>
      </c>
      <c r="OI55" s="97">
        <f t="shared" si="111"/>
        <v>15680438.133467916</v>
      </c>
      <c r="OK55" s="110">
        <v>142</v>
      </c>
      <c r="OL55" s="53"/>
    </row>
    <row r="56" spans="1:402" x14ac:dyDescent="0.25">
      <c r="A56" s="12">
        <v>143</v>
      </c>
      <c r="B56" s="12" t="s">
        <v>41</v>
      </c>
      <c r="C56" s="352">
        <v>7003</v>
      </c>
      <c r="D56" s="352">
        <v>16967152.628468096</v>
      </c>
      <c r="E56" s="352">
        <v>5201362.4785871813</v>
      </c>
      <c r="F56" s="353">
        <v>-737716</v>
      </c>
      <c r="H56" s="354">
        <f t="shared" si="112"/>
        <v>16229436.628468096</v>
      </c>
      <c r="I56" s="355"/>
      <c r="J56" s="315">
        <v>3680234.8402654231</v>
      </c>
      <c r="K56" s="355"/>
      <c r="L56" s="315">
        <v>127357.73509634558</v>
      </c>
      <c r="M56" s="356"/>
      <c r="N56" s="356">
        <f t="shared" si="113"/>
        <v>20037029.203829866</v>
      </c>
      <c r="O56" s="357">
        <f t="shared" si="11"/>
        <v>2861.2065120419629</v>
      </c>
      <c r="Q56" s="67">
        <f t="shared" si="114"/>
        <v>20036886.203829866</v>
      </c>
      <c r="R56" s="34">
        <f t="shared" si="115"/>
        <v>0.13072658810396165</v>
      </c>
      <c r="S56" s="61">
        <f t="shared" si="12"/>
        <v>2861.1860922218857</v>
      </c>
      <c r="U56" s="50"/>
      <c r="V56" s="51"/>
      <c r="W56" s="52">
        <v>280096.54009999998</v>
      </c>
      <c r="Y56" s="50">
        <f t="shared" si="116"/>
        <v>20317125.743929867</v>
      </c>
      <c r="Z56" s="52">
        <f t="shared" si="13"/>
        <v>1693093.8119941556</v>
      </c>
      <c r="AA56" s="51"/>
      <c r="AB56" s="6">
        <v>143</v>
      </c>
      <c r="AC56" s="6" t="s">
        <v>41</v>
      </c>
      <c r="AD56" s="7">
        <v>7003</v>
      </c>
      <c r="AE56" s="304">
        <v>16967152.628468096</v>
      </c>
      <c r="AF56" s="7">
        <v>5201362.4785871813</v>
      </c>
      <c r="AG56" s="53">
        <v>-738161</v>
      </c>
      <c r="AI56" s="37">
        <f t="shared" si="117"/>
        <v>16228991.628468096</v>
      </c>
      <c r="AJ56" s="132"/>
      <c r="AK56" s="61">
        <v>3680234.8402654231</v>
      </c>
      <c r="AL56" s="132"/>
      <c r="AM56" s="312">
        <v>130353.67676861412</v>
      </c>
      <c r="AN56" s="134"/>
      <c r="AO56" s="134">
        <f t="shared" si="118"/>
        <v>20039580.145502135</v>
      </c>
      <c r="AP56" s="191">
        <f t="shared" si="14"/>
        <v>2861.5707761676617</v>
      </c>
      <c r="AR56" s="67">
        <f t="shared" si="119"/>
        <v>2319216.6070198976</v>
      </c>
      <c r="AS56" s="34">
        <f t="shared" si="15"/>
        <v>0.13087861329613221</v>
      </c>
      <c r="AT56" s="61">
        <f t="shared" si="16"/>
        <v>331.17472612021953</v>
      </c>
      <c r="AV56" s="50"/>
      <c r="AW56" s="51"/>
      <c r="AX56" s="52">
        <v>280096.54009999998</v>
      </c>
      <c r="AZ56" s="50">
        <f t="shared" si="17"/>
        <v>20319676.685602136</v>
      </c>
      <c r="BA56" s="52">
        <f t="shared" si="18"/>
        <v>1693306.3904668447</v>
      </c>
      <c r="BB56" s="51"/>
      <c r="BC56" s="6">
        <v>143</v>
      </c>
      <c r="BD56" s="6" t="s">
        <v>41</v>
      </c>
      <c r="BE56" s="7">
        <v>7003</v>
      </c>
      <c r="BF56" s="304">
        <v>16546454.612558059</v>
      </c>
      <c r="BG56" s="7">
        <v>5201362.4785871813</v>
      </c>
      <c r="BH56" s="53">
        <v>-738161</v>
      </c>
      <c r="BJ56" s="37">
        <f t="shared" si="19"/>
        <v>15808293.612558059</v>
      </c>
      <c r="BK56" s="132"/>
      <c r="BL56" s="61">
        <v>3680234.8402654231</v>
      </c>
      <c r="BM56" s="132"/>
      <c r="BN56" s="312">
        <v>130353.67676861412</v>
      </c>
      <c r="BO56" s="134"/>
      <c r="BP56" s="134">
        <f t="shared" si="20"/>
        <v>19618882.129592098</v>
      </c>
      <c r="BQ56" s="191">
        <f t="shared" si="21"/>
        <v>2801.4968055964728</v>
      </c>
      <c r="BS56" s="67">
        <f t="shared" si="22"/>
        <v>1898518.5911098607</v>
      </c>
      <c r="BT56" s="34">
        <f t="shared" si="23"/>
        <v>0.10713767733867102</v>
      </c>
      <c r="BU56" s="61">
        <f t="shared" si="24"/>
        <v>271.10075554903051</v>
      </c>
      <c r="BW56" s="50"/>
      <c r="BX56" s="51"/>
      <c r="BY56" s="52">
        <v>280096.54009999998</v>
      </c>
      <c r="CA56" s="50">
        <f t="shared" si="25"/>
        <v>19898978.669692099</v>
      </c>
      <c r="CB56" s="52">
        <f t="shared" si="26"/>
        <v>1658248.2224743415</v>
      </c>
      <c r="CC56" s="51"/>
      <c r="CD56" s="6">
        <v>143</v>
      </c>
      <c r="CE56" s="6" t="s">
        <v>41</v>
      </c>
      <c r="CF56" s="7">
        <v>7003</v>
      </c>
      <c r="CG56" s="7">
        <v>16166569.415936947</v>
      </c>
      <c r="CH56" s="7">
        <v>5201362.4785871813</v>
      </c>
      <c r="CI56" s="53">
        <v>-738161</v>
      </c>
      <c r="CK56" s="37">
        <f t="shared" si="27"/>
        <v>15428408.415936947</v>
      </c>
      <c r="CL56" s="132"/>
      <c r="CM56" s="61">
        <v>3680234.8402654231</v>
      </c>
      <c r="CN56" s="132"/>
      <c r="CO56" s="61">
        <v>134927.49</v>
      </c>
      <c r="CP56" s="134"/>
      <c r="CQ56" s="134">
        <f t="shared" si="28"/>
        <v>19243570.746202368</v>
      </c>
      <c r="CR56" s="191">
        <f t="shared" si="29"/>
        <v>2747.9038620880151</v>
      </c>
      <c r="CT56" s="67">
        <f t="shared" si="30"/>
        <v>1523207.2077201307</v>
      </c>
      <c r="CU56" s="34">
        <f t="shared" si="31"/>
        <v>8.595801121191865E-2</v>
      </c>
      <c r="CV56" s="61">
        <f t="shared" si="32"/>
        <v>217.5078120405727</v>
      </c>
      <c r="CX56" s="50"/>
      <c r="CY56" s="51"/>
      <c r="CZ56" s="52">
        <v>280096.54009999998</v>
      </c>
      <c r="DB56" s="50">
        <f t="shared" si="33"/>
        <v>19523667.286302369</v>
      </c>
      <c r="DC56" s="52">
        <f t="shared" si="34"/>
        <v>1626972.2738585307</v>
      </c>
      <c r="DD56" s="51"/>
      <c r="DE56" s="6">
        <v>143</v>
      </c>
      <c r="DF56" s="6" t="s">
        <v>41</v>
      </c>
      <c r="DG56" s="7">
        <v>7003</v>
      </c>
      <c r="DH56" s="7">
        <v>16071438.019270279</v>
      </c>
      <c r="DI56" s="7">
        <v>5201362.4785871813</v>
      </c>
      <c r="DJ56" s="53">
        <v>-738161</v>
      </c>
      <c r="DL56" s="275">
        <f t="shared" si="35"/>
        <v>15333277.019270279</v>
      </c>
      <c r="DM56" s="276"/>
      <c r="DN56" s="194">
        <v>3680234.8402654231</v>
      </c>
      <c r="DO56" s="276"/>
      <c r="DP56" s="194">
        <v>625468.9426560367</v>
      </c>
      <c r="DQ56" s="53"/>
      <c r="DR56" s="53">
        <f t="shared" si="36"/>
        <v>19638980.802191738</v>
      </c>
      <c r="DS56" s="277">
        <f t="shared" si="37"/>
        <v>2804.3668145354472</v>
      </c>
      <c r="DU56" s="274">
        <f t="shared" si="38"/>
        <v>529557.6083541736</v>
      </c>
      <c r="DV56" s="34">
        <f t="shared" si="39"/>
        <v>2.9884127783505427E-2</v>
      </c>
      <c r="DW56" s="194">
        <f t="shared" si="40"/>
        <v>75.618678902495162</v>
      </c>
      <c r="DY56" s="50">
        <v>85639.806000000011</v>
      </c>
      <c r="DZ56" s="278">
        <v>365736.34610000002</v>
      </c>
      <c r="EA56" s="52">
        <v>280096.54009999998</v>
      </c>
      <c r="EC56" s="50">
        <f t="shared" si="41"/>
        <v>19919077.342291739</v>
      </c>
      <c r="ED56" s="52">
        <f t="shared" si="42"/>
        <v>1659923.111857645</v>
      </c>
      <c r="EE56" s="278"/>
      <c r="EF56" s="6">
        <v>143</v>
      </c>
      <c r="EG56" s="6" t="s">
        <v>41</v>
      </c>
      <c r="EH56" s="7">
        <v>7003</v>
      </c>
      <c r="EI56" s="7">
        <v>16078300.959270276</v>
      </c>
      <c r="EJ56" s="7">
        <v>5201362.4785871813</v>
      </c>
      <c r="EK56" s="53">
        <v>-738161</v>
      </c>
      <c r="EM56" s="37">
        <f t="shared" si="43"/>
        <v>15340139.959270276</v>
      </c>
      <c r="EN56" s="132"/>
      <c r="EO56" s="61">
        <v>3680234.8402654231</v>
      </c>
      <c r="EP56" s="132"/>
      <c r="EQ56" s="61">
        <v>625468.9426560367</v>
      </c>
      <c r="ER56" s="134"/>
      <c r="ES56" s="134">
        <f t="shared" si="44"/>
        <v>19645843.742191736</v>
      </c>
      <c r="ET56" s="191">
        <f t="shared" si="45"/>
        <v>2805.3468145354473</v>
      </c>
      <c r="EV56" s="67">
        <f t="shared" si="46"/>
        <v>1925480.203709498</v>
      </c>
      <c r="EW56" s="34">
        <f t="shared" si="47"/>
        <v>0.10865918182367137</v>
      </c>
      <c r="EX56" s="61">
        <f t="shared" si="48"/>
        <v>274.95076448800484</v>
      </c>
      <c r="EZ56" s="50">
        <v>85639.806000000011</v>
      </c>
      <c r="FA56" s="51">
        <v>365736.34610000002</v>
      </c>
      <c r="FB56" s="52">
        <v>280096.54009999998</v>
      </c>
      <c r="FD56" s="50">
        <f t="shared" si="49"/>
        <v>19925940.282291736</v>
      </c>
      <c r="FE56" s="52">
        <f t="shared" si="50"/>
        <v>1660495.0235243114</v>
      </c>
      <c r="FF56" s="51"/>
      <c r="FG56" s="6">
        <v>143</v>
      </c>
      <c r="FH56" s="6" t="s">
        <v>41</v>
      </c>
      <c r="FI56" s="7">
        <v>7003</v>
      </c>
      <c r="FJ56" s="7">
        <v>15138201.907230176</v>
      </c>
      <c r="FK56" s="7">
        <v>5201362.4785871813</v>
      </c>
      <c r="FL56" s="53">
        <v>-738161</v>
      </c>
      <c r="FN56" s="37">
        <f t="shared" si="51"/>
        <v>14400040.907230176</v>
      </c>
      <c r="FO56" s="132"/>
      <c r="FP56" s="61">
        <v>3680234.8402654231</v>
      </c>
      <c r="FQ56" s="132"/>
      <c r="FR56" s="61">
        <v>625468.9426560367</v>
      </c>
      <c r="FS56" s="134"/>
      <c r="FT56" s="134">
        <f t="shared" si="52"/>
        <v>18705744.690151636</v>
      </c>
      <c r="FU56" s="191">
        <f t="shared" si="53"/>
        <v>2671.104482386354</v>
      </c>
      <c r="FW56" s="67">
        <f t="shared" si="54"/>
        <v>985381.15166939795</v>
      </c>
      <c r="FX56" s="34">
        <f t="shared" si="55"/>
        <v>5.5607276314027392E-2</v>
      </c>
      <c r="FY56" s="61">
        <f t="shared" si="56"/>
        <v>140.70843233891159</v>
      </c>
      <c r="GA56" s="50">
        <v>85639.806000000011</v>
      </c>
      <c r="GB56" s="51">
        <v>365736.34610000002</v>
      </c>
      <c r="GC56" s="52">
        <f t="shared" si="57"/>
        <v>280096.54009999998</v>
      </c>
      <c r="GE56" s="50">
        <f t="shared" si="58"/>
        <v>18985841.230251636</v>
      </c>
      <c r="GF56" s="52">
        <f t="shared" si="59"/>
        <v>1582153.435854303</v>
      </c>
      <c r="GG56" s="51"/>
      <c r="GH56" s="6">
        <v>143</v>
      </c>
      <c r="GI56" s="6" t="s">
        <v>41</v>
      </c>
      <c r="GJ56" s="7">
        <v>7003</v>
      </c>
      <c r="GK56" s="7">
        <v>15138201.907230176</v>
      </c>
      <c r="GL56" s="7">
        <v>5201362.4785871813</v>
      </c>
      <c r="GM56" s="53">
        <v>-738161</v>
      </c>
      <c r="GO56" s="37">
        <f t="shared" si="60"/>
        <v>14400040.907230176</v>
      </c>
      <c r="GP56" s="132"/>
      <c r="GQ56" s="61">
        <v>3680234.8402654231</v>
      </c>
      <c r="GR56" s="134"/>
      <c r="GS56" s="134">
        <f t="shared" si="61"/>
        <v>18080275.747495599</v>
      </c>
      <c r="GT56" s="191">
        <f t="shared" si="62"/>
        <v>2581.7900539048405</v>
      </c>
      <c r="GV56" s="67">
        <f t="shared" si="63"/>
        <v>359912.20901336148</v>
      </c>
      <c r="GW56" s="34">
        <f t="shared" si="64"/>
        <v>2.0310656055772331E-2</v>
      </c>
      <c r="GX56" s="61">
        <f t="shared" si="65"/>
        <v>51.394003857398467</v>
      </c>
      <c r="GZ56" s="50">
        <v>85639.806000000011</v>
      </c>
      <c r="HA56" s="51">
        <v>365736.34610000002</v>
      </c>
      <c r="HB56" s="52">
        <f t="shared" si="66"/>
        <v>280096.54009999998</v>
      </c>
      <c r="HD56" s="50">
        <f t="shared" si="67"/>
        <v>18360372.2875956</v>
      </c>
      <c r="HE56" s="52">
        <f t="shared" si="68"/>
        <v>1530031.0239663001</v>
      </c>
      <c r="HF56" s="51"/>
      <c r="HG56" s="6">
        <v>143</v>
      </c>
      <c r="HH56" s="6" t="s">
        <v>41</v>
      </c>
      <c r="HI56" s="7">
        <v>7003</v>
      </c>
      <c r="HJ56" s="7">
        <v>15138201.907230176</v>
      </c>
      <c r="HK56" s="7">
        <v>5201362.4785871813</v>
      </c>
      <c r="HL56" s="53">
        <v>-59221</v>
      </c>
      <c r="HN56" s="37">
        <f t="shared" si="69"/>
        <v>15078980.907230176</v>
      </c>
      <c r="HO56" s="132"/>
      <c r="HP56" s="61">
        <v>3680234.8402654231</v>
      </c>
      <c r="HQ56" s="134"/>
      <c r="HR56" s="61">
        <f t="shared" si="70"/>
        <v>18759215.747495599</v>
      </c>
      <c r="HT56" s="67">
        <f t="shared" si="71"/>
        <v>1038852.2090133615</v>
      </c>
      <c r="HU56" s="34">
        <f t="shared" si="72"/>
        <v>5.8624768434199968E-2</v>
      </c>
      <c r="HV56" s="61">
        <f t="shared" si="73"/>
        <v>148.34388248084556</v>
      </c>
      <c r="HX56" s="50">
        <v>85894.200000000012</v>
      </c>
      <c r="HY56" s="51">
        <v>354756.68</v>
      </c>
      <c r="HZ56" s="52">
        <f t="shared" si="74"/>
        <v>268862.48</v>
      </c>
      <c r="IB56" s="70">
        <f t="shared" si="75"/>
        <v>19028078.2274956</v>
      </c>
      <c r="IC56" s="51"/>
      <c r="ID56" s="6">
        <v>143</v>
      </c>
      <c r="IE56" s="6" t="s">
        <v>41</v>
      </c>
      <c r="IF56" s="7">
        <v>7003</v>
      </c>
      <c r="IG56" s="7">
        <v>15122367.528714098</v>
      </c>
      <c r="IH56" s="7">
        <v>5201533.3345871828</v>
      </c>
      <c r="II56" s="53">
        <v>-59221</v>
      </c>
      <c r="IK56" s="37">
        <f t="shared" si="76"/>
        <v>15063146.528714098</v>
      </c>
      <c r="IL56" s="132"/>
      <c r="IM56" s="61">
        <v>3655197.1364275469</v>
      </c>
      <c r="IN56" s="134"/>
      <c r="IO56" s="61">
        <f t="shared" si="77"/>
        <v>18718343.665141646</v>
      </c>
      <c r="IQ56" s="67">
        <f t="shared" si="78"/>
        <v>997980.12665940821</v>
      </c>
      <c r="IR56" s="34">
        <f t="shared" si="79"/>
        <v>5.631826483086283E-2</v>
      </c>
      <c r="IS56" s="61">
        <f t="shared" si="80"/>
        <v>142.50751487354108</v>
      </c>
      <c r="IU56" s="50">
        <v>85894.200000000012</v>
      </c>
      <c r="IV56" s="51">
        <v>354756.68</v>
      </c>
      <c r="IW56" s="52">
        <f t="shared" si="81"/>
        <v>268862.48</v>
      </c>
      <c r="IY56" s="70">
        <f t="shared" si="82"/>
        <v>18987206.145141646</v>
      </c>
      <c r="IZ56" s="51"/>
      <c r="JA56" s="6">
        <v>143</v>
      </c>
      <c r="JB56" s="6" t="s">
        <v>41</v>
      </c>
      <c r="JC56" s="7">
        <v>7003</v>
      </c>
      <c r="JD56" s="7">
        <v>15136821.697709698</v>
      </c>
      <c r="JE56" s="7">
        <v>5222554.9858564176</v>
      </c>
      <c r="JF56" s="53">
        <v>-59221</v>
      </c>
      <c r="JH56" s="37">
        <f t="shared" si="83"/>
        <v>15077600.697709698</v>
      </c>
      <c r="JI56" s="132"/>
      <c r="JJ56" s="61">
        <v>3655197.1364275469</v>
      </c>
      <c r="JK56" s="134"/>
      <c r="JL56" s="61">
        <f t="shared" si="84"/>
        <v>18732797.834137246</v>
      </c>
      <c r="JN56" s="67">
        <f t="shared" si="85"/>
        <v>1012434.2956550084</v>
      </c>
      <c r="JO56" s="34">
        <f t="shared" si="86"/>
        <v>5.7133946121159782E-2</v>
      </c>
      <c r="JP56" s="61">
        <f t="shared" si="87"/>
        <v>144.57151158860609</v>
      </c>
      <c r="JR56" s="50">
        <v>85894.200000000012</v>
      </c>
      <c r="JS56" s="51">
        <v>354756.68</v>
      </c>
      <c r="JT56" s="52">
        <f t="shared" si="88"/>
        <v>268862.48</v>
      </c>
      <c r="JV56" s="70">
        <f t="shared" si="89"/>
        <v>19001660.314137246</v>
      </c>
      <c r="JW56" s="51"/>
      <c r="JX56" s="6">
        <v>143</v>
      </c>
      <c r="JY56" s="6" t="s">
        <v>41</v>
      </c>
      <c r="JZ56" s="7">
        <v>7003</v>
      </c>
      <c r="KA56" s="7">
        <v>15126106.204476614</v>
      </c>
      <c r="KB56" s="7">
        <v>5222554.9858564176</v>
      </c>
      <c r="KC56" s="53">
        <v>-59221</v>
      </c>
      <c r="KE56" s="37">
        <f t="shared" si="90"/>
        <v>15066885.204476614</v>
      </c>
      <c r="KF56" s="132"/>
      <c r="KG56" s="61">
        <v>3655197.1364275469</v>
      </c>
      <c r="KH56" s="134"/>
      <c r="KI56" s="61">
        <f t="shared" si="91"/>
        <v>18722082.340904161</v>
      </c>
      <c r="KK56" s="67">
        <f t="shared" si="92"/>
        <v>1001718.8024219237</v>
      </c>
      <c r="KL56" s="34">
        <f t="shared" si="93"/>
        <v>5.6529246719264639E-2</v>
      </c>
      <c r="KM56" s="61">
        <f t="shared" si="94"/>
        <v>143.04138261058458</v>
      </c>
      <c r="KO56" s="50">
        <v>85894.200000000012</v>
      </c>
      <c r="KP56" s="51">
        <v>354756.68</v>
      </c>
      <c r="KQ56" s="52">
        <f t="shared" si="95"/>
        <v>268862.48</v>
      </c>
      <c r="KS56" s="70">
        <f t="shared" si="96"/>
        <v>18990944.820904162</v>
      </c>
      <c r="KT56" s="51"/>
      <c r="KU56" s="6">
        <v>143</v>
      </c>
      <c r="KV56" s="6" t="s">
        <v>41</v>
      </c>
      <c r="KW56" s="7">
        <v>7003</v>
      </c>
      <c r="KX56" s="7">
        <v>15171733.386308625</v>
      </c>
      <c r="KY56" s="7">
        <v>5225732.1915326109</v>
      </c>
      <c r="KZ56" s="53">
        <v>-59221</v>
      </c>
      <c r="LB56" s="37">
        <f t="shared" si="97"/>
        <v>15112512.386308625</v>
      </c>
      <c r="LC56" s="132"/>
      <c r="LD56" s="61">
        <v>3677649.892730799</v>
      </c>
      <c r="LE56" s="134"/>
      <c r="LF56" s="61">
        <f t="shared" si="98"/>
        <v>18790162.279039424</v>
      </c>
      <c r="LH56" s="67">
        <f t="shared" si="99"/>
        <v>1069798.7405571863</v>
      </c>
      <c r="LI56" s="34">
        <f t="shared" si="100"/>
        <v>6.0371150864595373E-2</v>
      </c>
      <c r="LJ56" s="61">
        <f t="shared" si="101"/>
        <v>152.76292168459037</v>
      </c>
      <c r="LL56" s="50">
        <v>85894.200000000012</v>
      </c>
      <c r="LM56" s="51">
        <v>354756.68</v>
      </c>
      <c r="LN56" s="52">
        <f t="shared" si="102"/>
        <v>268862.48</v>
      </c>
      <c r="LP56" s="70">
        <f t="shared" si="103"/>
        <v>19059024.759039424</v>
      </c>
      <c r="LQ56" s="51"/>
      <c r="LR56" s="6">
        <v>143</v>
      </c>
      <c r="LS56" s="6" t="s">
        <v>41</v>
      </c>
      <c r="LT56" s="7">
        <v>7003</v>
      </c>
      <c r="LU56" s="7">
        <v>15490994.301106766</v>
      </c>
      <c r="LV56" s="7">
        <v>5225732.1915326109</v>
      </c>
      <c r="LW56" s="53">
        <v>-59221</v>
      </c>
      <c r="LY56" s="37">
        <v>15431773.301106766</v>
      </c>
      <c r="LZ56" s="132"/>
      <c r="MA56" s="61">
        <v>3677649.892730799</v>
      </c>
      <c r="MB56" s="134"/>
      <c r="MC56" s="61">
        <v>19109423.193837564</v>
      </c>
      <c r="ME56" s="67">
        <v>1696742.8353553265</v>
      </c>
      <c r="MF56" s="34">
        <v>9.7442943902016341E-2</v>
      </c>
      <c r="MG56" s="61">
        <v>242.28799590965679</v>
      </c>
      <c r="MI56" s="50">
        <v>85894.200000000012</v>
      </c>
      <c r="MJ56" s="51">
        <v>354756.68</v>
      </c>
      <c r="MK56" s="52">
        <v>268862.48</v>
      </c>
      <c r="MM56" s="70">
        <v>19378285.673837565</v>
      </c>
      <c r="MN56" s="51"/>
      <c r="MO56" s="6">
        <v>143</v>
      </c>
      <c r="MP56" s="6" t="s">
        <v>41</v>
      </c>
      <c r="MQ56" s="7">
        <v>7003</v>
      </c>
      <c r="MR56" s="7">
        <v>15471586.926690599</v>
      </c>
      <c r="MS56" s="7">
        <v>5208509.5031015556</v>
      </c>
      <c r="MT56" s="53">
        <v>-59221</v>
      </c>
      <c r="MV56" s="37">
        <v>15412365.926690599</v>
      </c>
      <c r="MW56" s="132"/>
      <c r="MX56" s="134">
        <v>3677649.892730799</v>
      </c>
      <c r="MZ56" s="67">
        <v>1677335.4609391615</v>
      </c>
      <c r="NA56" s="34">
        <v>9.6328389794514385E-2</v>
      </c>
      <c r="NB56" s="61">
        <v>239.5167015477883</v>
      </c>
      <c r="ND56" s="6">
        <v>143</v>
      </c>
      <c r="NE56" s="6" t="s">
        <v>41</v>
      </c>
      <c r="NF56" s="7">
        <v>7003</v>
      </c>
      <c r="NG56" s="7">
        <v>18911132.138442013</v>
      </c>
      <c r="NH56" s="7">
        <v>5158215.9418468783</v>
      </c>
      <c r="NI56" s="53">
        <v>-59221</v>
      </c>
      <c r="NK56" s="37">
        <f t="shared" si="104"/>
        <v>18851911.138442013</v>
      </c>
      <c r="NM56" s="67">
        <f t="shared" si="105"/>
        <v>1131547.5999597758</v>
      </c>
      <c r="NN56" s="34">
        <f t="shared" si="106"/>
        <v>6.385577798686029E-2</v>
      </c>
      <c r="NO56" s="61">
        <f t="shared" si="107"/>
        <v>161.58040839065768</v>
      </c>
      <c r="NQ56" s="50">
        <v>66001.7</v>
      </c>
      <c r="NR56" s="51">
        <v>320900.26540000003</v>
      </c>
      <c r="NS56" s="52">
        <f t="shared" si="108"/>
        <v>254898.56540000002</v>
      </c>
      <c r="NU56" s="70">
        <f t="shared" si="109"/>
        <v>19106809.703842014</v>
      </c>
      <c r="NV56" s="51"/>
      <c r="NW56" s="125">
        <v>6</v>
      </c>
      <c r="NX56" s="51"/>
      <c r="NY56" s="106" t="s">
        <v>41</v>
      </c>
      <c r="NZ56" s="88">
        <v>7119</v>
      </c>
      <c r="OA56" s="88">
        <v>17779584.538482238</v>
      </c>
      <c r="OB56" s="88">
        <v>4688067.9018213795</v>
      </c>
      <c r="OC56" s="88">
        <v>-59221</v>
      </c>
      <c r="OE56" s="97">
        <f t="shared" si="110"/>
        <v>17720363.538482238</v>
      </c>
      <c r="OG56" s="88">
        <v>254898.56540000002</v>
      </c>
      <c r="OI56" s="97">
        <f t="shared" si="111"/>
        <v>17975262.103882238</v>
      </c>
      <c r="OK56" s="110">
        <v>143</v>
      </c>
      <c r="OL56" s="53"/>
    </row>
    <row r="57" spans="1:402" x14ac:dyDescent="0.25">
      <c r="A57" s="12">
        <v>145</v>
      </c>
      <c r="B57" s="12" t="s">
        <v>42</v>
      </c>
      <c r="C57" s="352">
        <v>12187</v>
      </c>
      <c r="D57" s="352">
        <v>29288165.606542971</v>
      </c>
      <c r="E57" s="352">
        <v>8047162.9073627386</v>
      </c>
      <c r="F57" s="353">
        <v>-297644</v>
      </c>
      <c r="H57" s="354">
        <f t="shared" si="112"/>
        <v>28990521.606542971</v>
      </c>
      <c r="I57" s="355"/>
      <c r="J57" s="315">
        <v>5712402.8566514933</v>
      </c>
      <c r="K57" s="355"/>
      <c r="L57" s="315">
        <v>204889.35489088888</v>
      </c>
      <c r="M57" s="356"/>
      <c r="N57" s="356">
        <f t="shared" si="113"/>
        <v>34907813.818085358</v>
      </c>
      <c r="O57" s="357">
        <f t="shared" si="11"/>
        <v>2864.3483891101469</v>
      </c>
      <c r="Q57" s="67">
        <f t="shared" si="114"/>
        <v>34907668.818085358</v>
      </c>
      <c r="R57" s="34">
        <f t="shared" si="115"/>
        <v>0.19209231730775866</v>
      </c>
      <c r="S57" s="61">
        <f t="shared" si="12"/>
        <v>2864.3364911861295</v>
      </c>
      <c r="U57" s="50"/>
      <c r="V57" s="51"/>
      <c r="W57" s="52">
        <v>-104290.25264000005</v>
      </c>
      <c r="Y57" s="50">
        <f t="shared" si="116"/>
        <v>34803523.565445356</v>
      </c>
      <c r="Z57" s="52">
        <f t="shared" si="13"/>
        <v>2900293.6304537798</v>
      </c>
      <c r="AA57" s="51"/>
      <c r="AB57" s="6">
        <v>145</v>
      </c>
      <c r="AC57" s="6" t="s">
        <v>42</v>
      </c>
      <c r="AD57" s="7">
        <v>12187</v>
      </c>
      <c r="AE57" s="304">
        <v>29288165.606542971</v>
      </c>
      <c r="AF57" s="7">
        <v>8047162.9073627386</v>
      </c>
      <c r="AG57" s="53">
        <v>-261669</v>
      </c>
      <c r="AI57" s="37">
        <f t="shared" si="117"/>
        <v>29026496.606542971</v>
      </c>
      <c r="AJ57" s="132"/>
      <c r="AK57" s="61">
        <v>5712402.8566514933</v>
      </c>
      <c r="AL57" s="132"/>
      <c r="AM57" s="312">
        <v>201990.08845745851</v>
      </c>
      <c r="AN57" s="134"/>
      <c r="AO57" s="134">
        <f t="shared" si="118"/>
        <v>34940889.551651925</v>
      </c>
      <c r="AP57" s="191">
        <f t="shared" si="14"/>
        <v>2867.0624067983854</v>
      </c>
      <c r="AR57" s="67">
        <f t="shared" si="119"/>
        <v>5658200.3578137979</v>
      </c>
      <c r="AS57" s="34">
        <f t="shared" si="15"/>
        <v>0.19322680100721204</v>
      </c>
      <c r="AT57" s="61">
        <f t="shared" si="16"/>
        <v>464.28164091357985</v>
      </c>
      <c r="AV57" s="50"/>
      <c r="AW57" s="51"/>
      <c r="AX57" s="52">
        <v>-104290.25264000005</v>
      </c>
      <c r="AZ57" s="50">
        <f t="shared" si="17"/>
        <v>34836599.299011923</v>
      </c>
      <c r="BA57" s="52">
        <f t="shared" si="18"/>
        <v>2903049.9415843268</v>
      </c>
      <c r="BB57" s="51"/>
      <c r="BC57" s="6">
        <v>145</v>
      </c>
      <c r="BD57" s="6" t="s">
        <v>42</v>
      </c>
      <c r="BE57" s="7">
        <v>12187</v>
      </c>
      <c r="BF57" s="304">
        <v>28762819.003668677</v>
      </c>
      <c r="BG57" s="7">
        <v>8047162.9073627386</v>
      </c>
      <c r="BH57" s="53">
        <v>-261669</v>
      </c>
      <c r="BJ57" s="37">
        <f t="shared" si="19"/>
        <v>28501150.003668677</v>
      </c>
      <c r="BK57" s="132"/>
      <c r="BL57" s="61">
        <v>5712402.8566514933</v>
      </c>
      <c r="BM57" s="132"/>
      <c r="BN57" s="312">
        <v>201990.08845745851</v>
      </c>
      <c r="BO57" s="134"/>
      <c r="BP57" s="134">
        <f t="shared" si="20"/>
        <v>34415542.948777631</v>
      </c>
      <c r="BQ57" s="191">
        <f t="shared" si="21"/>
        <v>2823.9552760135907</v>
      </c>
      <c r="BS57" s="67">
        <f t="shared" si="22"/>
        <v>5132853.754939504</v>
      </c>
      <c r="BT57" s="34">
        <f t="shared" si="23"/>
        <v>0.17528628333833479</v>
      </c>
      <c r="BU57" s="61">
        <f t="shared" si="24"/>
        <v>421.17451012878507</v>
      </c>
      <c r="BW57" s="50"/>
      <c r="BX57" s="51"/>
      <c r="BY57" s="52">
        <v>-104290.25264000005</v>
      </c>
      <c r="CA57" s="50">
        <f t="shared" si="25"/>
        <v>34311252.696137629</v>
      </c>
      <c r="CB57" s="52">
        <f t="shared" si="26"/>
        <v>2859271.058011469</v>
      </c>
      <c r="CC57" s="51"/>
      <c r="CD57" s="6">
        <v>145</v>
      </c>
      <c r="CE57" s="6" t="s">
        <v>42</v>
      </c>
      <c r="CF57" s="7">
        <v>12187</v>
      </c>
      <c r="CG57" s="7">
        <v>28076323.820115615</v>
      </c>
      <c r="CH57" s="7">
        <v>8047162.9073627386</v>
      </c>
      <c r="CI57" s="53">
        <v>-261669</v>
      </c>
      <c r="CK57" s="37">
        <f t="shared" si="27"/>
        <v>27814654.820115615</v>
      </c>
      <c r="CL57" s="132"/>
      <c r="CM57" s="61">
        <v>5712402.8566514933</v>
      </c>
      <c r="CN57" s="132"/>
      <c r="CO57" s="61">
        <v>209077.46</v>
      </c>
      <c r="CP57" s="134"/>
      <c r="CQ57" s="134">
        <f t="shared" si="28"/>
        <v>33736135.136767104</v>
      </c>
      <c r="CR57" s="191">
        <f t="shared" si="29"/>
        <v>2768.2067068816859</v>
      </c>
      <c r="CT57" s="67">
        <f t="shared" si="30"/>
        <v>4453445.9429289773</v>
      </c>
      <c r="CU57" s="34">
        <f t="shared" si="31"/>
        <v>0.15208459555914364</v>
      </c>
      <c r="CV57" s="61">
        <f t="shared" si="32"/>
        <v>365.42594099688006</v>
      </c>
      <c r="CX57" s="50"/>
      <c r="CY57" s="51"/>
      <c r="CZ57" s="52">
        <v>-104290.25264000005</v>
      </c>
      <c r="DB57" s="50">
        <f t="shared" si="33"/>
        <v>33631844.884127103</v>
      </c>
      <c r="DC57" s="52">
        <f t="shared" si="34"/>
        <v>2802653.7403439251</v>
      </c>
      <c r="DD57" s="51"/>
      <c r="DE57" s="6">
        <v>145</v>
      </c>
      <c r="DF57" s="6" t="s">
        <v>42</v>
      </c>
      <c r="DG57" s="7">
        <v>12187</v>
      </c>
      <c r="DH57" s="7">
        <v>27906249.733448949</v>
      </c>
      <c r="DI57" s="7">
        <v>8047162.9073627386</v>
      </c>
      <c r="DJ57" s="53">
        <v>-261669</v>
      </c>
      <c r="DL57" s="275">
        <f t="shared" si="35"/>
        <v>27644580.733448949</v>
      </c>
      <c r="DM57" s="276"/>
      <c r="DN57" s="194">
        <v>5712402.8566514933</v>
      </c>
      <c r="DO57" s="276"/>
      <c r="DP57" s="194">
        <v>969198.04764345533</v>
      </c>
      <c r="DQ57" s="53"/>
      <c r="DR57" s="53">
        <f t="shared" si="36"/>
        <v>34326181.637743898</v>
      </c>
      <c r="DS57" s="277">
        <f t="shared" si="37"/>
        <v>2816.6227650565274</v>
      </c>
      <c r="DU57" s="274">
        <f t="shared" si="38"/>
        <v>2732705.1233153157</v>
      </c>
      <c r="DV57" s="34">
        <f t="shared" si="39"/>
        <v>9.3321521982699288E-2</v>
      </c>
      <c r="DW57" s="194">
        <f t="shared" si="40"/>
        <v>224.23115806312592</v>
      </c>
      <c r="DY57" s="50">
        <v>342314.53884000005</v>
      </c>
      <c r="DZ57" s="278">
        <v>238024.2862</v>
      </c>
      <c r="EA57" s="52">
        <v>-104290.25264000005</v>
      </c>
      <c r="EC57" s="50">
        <f t="shared" si="41"/>
        <v>34221891.385103896</v>
      </c>
      <c r="ED57" s="52">
        <f t="shared" si="42"/>
        <v>2851824.2820919915</v>
      </c>
      <c r="EE57" s="278"/>
      <c r="EF57" s="6">
        <v>145</v>
      </c>
      <c r="EG57" s="6" t="s">
        <v>42</v>
      </c>
      <c r="EH57" s="7">
        <v>12187</v>
      </c>
      <c r="EI57" s="7">
        <v>27918192.993448954</v>
      </c>
      <c r="EJ57" s="7">
        <v>8047162.9073627386</v>
      </c>
      <c r="EK57" s="53">
        <v>-261669</v>
      </c>
      <c r="EM57" s="37">
        <f t="shared" si="43"/>
        <v>27656523.993448954</v>
      </c>
      <c r="EN57" s="132"/>
      <c r="EO57" s="61">
        <v>5712402.8566514933</v>
      </c>
      <c r="EP57" s="132"/>
      <c r="EQ57" s="61">
        <v>969198.04764345533</v>
      </c>
      <c r="ER57" s="134"/>
      <c r="ES57" s="134">
        <f t="shared" si="44"/>
        <v>34338124.897743903</v>
      </c>
      <c r="ET57" s="191">
        <f t="shared" si="45"/>
        <v>2817.6027650565279</v>
      </c>
      <c r="EV57" s="67">
        <f t="shared" si="46"/>
        <v>5055435.7039057761</v>
      </c>
      <c r="EW57" s="34">
        <f t="shared" si="47"/>
        <v>0.17264246703713185</v>
      </c>
      <c r="EX57" s="61">
        <f t="shared" si="48"/>
        <v>414.82199917172198</v>
      </c>
      <c r="EZ57" s="50">
        <v>342314.53884000005</v>
      </c>
      <c r="FA57" s="51">
        <v>238024.2862</v>
      </c>
      <c r="FB57" s="52">
        <v>-104290.25264000005</v>
      </c>
      <c r="FD57" s="50">
        <f t="shared" si="49"/>
        <v>34233834.645103902</v>
      </c>
      <c r="FE57" s="52">
        <f t="shared" si="50"/>
        <v>2852819.5537586585</v>
      </c>
      <c r="FF57" s="51"/>
      <c r="FG57" s="6">
        <v>145</v>
      </c>
      <c r="FH57" s="6" t="s">
        <v>42</v>
      </c>
      <c r="FI57" s="7">
        <v>12187</v>
      </c>
      <c r="FJ57" s="7">
        <v>26249785.024828319</v>
      </c>
      <c r="FK57" s="7">
        <v>8047162.9073627386</v>
      </c>
      <c r="FL57" s="53">
        <v>-261669</v>
      </c>
      <c r="FN57" s="37">
        <f t="shared" si="51"/>
        <v>25988116.024828319</v>
      </c>
      <c r="FO57" s="132"/>
      <c r="FP57" s="61">
        <v>5712402.8566514933</v>
      </c>
      <c r="FQ57" s="132"/>
      <c r="FR57" s="61">
        <v>969198.04764345533</v>
      </c>
      <c r="FS57" s="134"/>
      <c r="FT57" s="134">
        <f t="shared" si="52"/>
        <v>32669716.929123268</v>
      </c>
      <c r="FU57" s="191">
        <f t="shared" si="53"/>
        <v>2680.7021358105576</v>
      </c>
      <c r="FW57" s="67">
        <f t="shared" si="54"/>
        <v>3387027.7352851406</v>
      </c>
      <c r="FX57" s="34">
        <f t="shared" si="55"/>
        <v>0.11566655346660795</v>
      </c>
      <c r="FY57" s="61">
        <f t="shared" si="56"/>
        <v>277.92136992575206</v>
      </c>
      <c r="GA57" s="50">
        <v>342314.53884000005</v>
      </c>
      <c r="GB57" s="51">
        <v>238024.2862</v>
      </c>
      <c r="GC57" s="52">
        <f t="shared" si="57"/>
        <v>-104290.25264000005</v>
      </c>
      <c r="GE57" s="50">
        <f t="shared" si="58"/>
        <v>32565426.676483266</v>
      </c>
      <c r="GF57" s="52">
        <f t="shared" si="59"/>
        <v>2713785.5563736055</v>
      </c>
      <c r="GG57" s="51"/>
      <c r="GH57" s="6">
        <v>145</v>
      </c>
      <c r="GI57" s="6" t="s">
        <v>42</v>
      </c>
      <c r="GJ57" s="7">
        <v>12187</v>
      </c>
      <c r="GK57" s="7">
        <v>26249785.024828315</v>
      </c>
      <c r="GL57" s="7">
        <v>8047162.9073627386</v>
      </c>
      <c r="GM57" s="53">
        <v>-261669</v>
      </c>
      <c r="GO57" s="37">
        <f t="shared" si="60"/>
        <v>25988116.024828315</v>
      </c>
      <c r="GP57" s="132"/>
      <c r="GQ57" s="61">
        <v>5712402.8566514933</v>
      </c>
      <c r="GR57" s="134"/>
      <c r="GS57" s="134">
        <f t="shared" si="61"/>
        <v>31700518.881479807</v>
      </c>
      <c r="GT57" s="191">
        <f t="shared" si="62"/>
        <v>2601.1749307852469</v>
      </c>
      <c r="GV57" s="67">
        <f t="shared" si="63"/>
        <v>2417829.6876416802</v>
      </c>
      <c r="GW57" s="34">
        <f t="shared" si="64"/>
        <v>8.2568567102452375E-2</v>
      </c>
      <c r="GX57" s="61">
        <f t="shared" si="65"/>
        <v>198.39416490044147</v>
      </c>
      <c r="GZ57" s="50">
        <v>342314.53884000005</v>
      </c>
      <c r="HA57" s="51">
        <v>238024.2862</v>
      </c>
      <c r="HB57" s="52">
        <f t="shared" si="66"/>
        <v>-104290.25264000005</v>
      </c>
      <c r="HD57" s="50">
        <f t="shared" si="67"/>
        <v>31596228.628839806</v>
      </c>
      <c r="HE57" s="52">
        <f t="shared" si="68"/>
        <v>2633019.0524033173</v>
      </c>
      <c r="HF57" s="51"/>
      <c r="HG57" s="6">
        <v>145</v>
      </c>
      <c r="HH57" s="6" t="s">
        <v>42</v>
      </c>
      <c r="HI57" s="7">
        <v>12187</v>
      </c>
      <c r="HJ57" s="7">
        <v>26249785.024828319</v>
      </c>
      <c r="HK57" s="7">
        <v>8047162.9073627433</v>
      </c>
      <c r="HL57" s="53">
        <v>-392515</v>
      </c>
      <c r="HN57" s="37">
        <f t="shared" si="69"/>
        <v>25857270.024828319</v>
      </c>
      <c r="HO57" s="132"/>
      <c r="HP57" s="61">
        <v>5712402.8566514933</v>
      </c>
      <c r="HQ57" s="134"/>
      <c r="HR57" s="61">
        <f t="shared" si="70"/>
        <v>31569672.881479811</v>
      </c>
      <c r="HT57" s="67">
        <f t="shared" si="71"/>
        <v>2286983.687641684</v>
      </c>
      <c r="HU57" s="34">
        <f t="shared" si="72"/>
        <v>7.8100193342998267E-2</v>
      </c>
      <c r="HV57" s="61">
        <f t="shared" si="73"/>
        <v>187.6576423764408</v>
      </c>
      <c r="HX57" s="50">
        <v>343331.38800000004</v>
      </c>
      <c r="HY57" s="51">
        <v>238731.34</v>
      </c>
      <c r="HZ57" s="52">
        <f t="shared" si="74"/>
        <v>-104600.04800000004</v>
      </c>
      <c r="IB57" s="70">
        <f t="shared" si="75"/>
        <v>31465072.833479811</v>
      </c>
      <c r="IC57" s="51"/>
      <c r="ID57" s="6">
        <v>145</v>
      </c>
      <c r="IE57" s="6" t="s">
        <v>42</v>
      </c>
      <c r="IF57" s="7">
        <v>12187</v>
      </c>
      <c r="IG57" s="7">
        <v>26219333.440972421</v>
      </c>
      <c r="IH57" s="7">
        <v>8047455.827362746</v>
      </c>
      <c r="II57" s="53">
        <v>-392515</v>
      </c>
      <c r="IK57" s="37">
        <f t="shared" si="76"/>
        <v>25826818.440972421</v>
      </c>
      <c r="IL57" s="132"/>
      <c r="IM57" s="61">
        <v>5675143.2764763618</v>
      </c>
      <c r="IN57" s="134"/>
      <c r="IO57" s="61">
        <f t="shared" si="77"/>
        <v>31501961.717448782</v>
      </c>
      <c r="IQ57" s="67">
        <f t="shared" si="78"/>
        <v>2219272.5236106552</v>
      </c>
      <c r="IR57" s="34">
        <f t="shared" si="79"/>
        <v>7.5787865961356116E-2</v>
      </c>
      <c r="IS57" s="61">
        <f t="shared" si="80"/>
        <v>182.10162661940225</v>
      </c>
      <c r="IU57" s="50">
        <v>343331.38800000004</v>
      </c>
      <c r="IV57" s="51">
        <v>238731.34</v>
      </c>
      <c r="IW57" s="52">
        <f t="shared" si="81"/>
        <v>-104600.04800000004</v>
      </c>
      <c r="IY57" s="70">
        <f t="shared" si="82"/>
        <v>31397361.669448782</v>
      </c>
      <c r="IZ57" s="51"/>
      <c r="JA57" s="6">
        <v>145</v>
      </c>
      <c r="JB57" s="6" t="s">
        <v>42</v>
      </c>
      <c r="JC57" s="7">
        <v>12187</v>
      </c>
      <c r="JD57" s="7">
        <v>26239753.423369557</v>
      </c>
      <c r="JE57" s="7">
        <v>8078996.2775758458</v>
      </c>
      <c r="JF57" s="53">
        <v>-392515</v>
      </c>
      <c r="JH57" s="37">
        <f t="shared" si="83"/>
        <v>25847238.423369557</v>
      </c>
      <c r="JI57" s="132"/>
      <c r="JJ57" s="61">
        <v>5675143.2764763618</v>
      </c>
      <c r="JK57" s="134"/>
      <c r="JL57" s="61">
        <f t="shared" si="84"/>
        <v>31522381.699845918</v>
      </c>
      <c r="JN57" s="67">
        <f t="shared" si="85"/>
        <v>2239692.5060077906</v>
      </c>
      <c r="JO57" s="34">
        <f t="shared" si="86"/>
        <v>7.6485205685244334E-2</v>
      </c>
      <c r="JP57" s="61">
        <f t="shared" si="87"/>
        <v>183.77718109524827</v>
      </c>
      <c r="JR57" s="50">
        <v>343331.38800000004</v>
      </c>
      <c r="JS57" s="51">
        <v>238731.34</v>
      </c>
      <c r="JT57" s="52">
        <f t="shared" si="88"/>
        <v>-104600.04800000004</v>
      </c>
      <c r="JV57" s="70">
        <f t="shared" si="89"/>
        <v>31417781.651845917</v>
      </c>
      <c r="JW57" s="51"/>
      <c r="JX57" s="6">
        <v>145</v>
      </c>
      <c r="JY57" s="6" t="s">
        <v>42</v>
      </c>
      <c r="JZ57" s="7">
        <v>12187</v>
      </c>
      <c r="KA57" s="7">
        <v>25539991.210805401</v>
      </c>
      <c r="KB57" s="7">
        <v>8078996.2775758458</v>
      </c>
      <c r="KC57" s="53">
        <v>-392515</v>
      </c>
      <c r="KE57" s="37">
        <f t="shared" si="90"/>
        <v>25147476.210805401</v>
      </c>
      <c r="KF57" s="132"/>
      <c r="KG57" s="61">
        <v>5675143.2764763618</v>
      </c>
      <c r="KH57" s="134"/>
      <c r="KI57" s="61">
        <f t="shared" si="91"/>
        <v>30822619.487281762</v>
      </c>
      <c r="KK57" s="67">
        <f t="shared" si="92"/>
        <v>1539930.2934436351</v>
      </c>
      <c r="KL57" s="34">
        <f t="shared" si="93"/>
        <v>5.2588417793529643E-2</v>
      </c>
      <c r="KM57" s="61">
        <f t="shared" si="94"/>
        <v>126.35843878260729</v>
      </c>
      <c r="KO57" s="50">
        <v>343331.38800000004</v>
      </c>
      <c r="KP57" s="51">
        <v>238731.34</v>
      </c>
      <c r="KQ57" s="52">
        <f t="shared" si="95"/>
        <v>-104600.04800000004</v>
      </c>
      <c r="KS57" s="70">
        <f t="shared" si="96"/>
        <v>30718019.439281762</v>
      </c>
      <c r="KT57" s="51"/>
      <c r="KU57" s="6">
        <v>145</v>
      </c>
      <c r="KV57" s="6" t="s">
        <v>42</v>
      </c>
      <c r="KW57" s="7">
        <v>12187</v>
      </c>
      <c r="KX57" s="7">
        <v>25681777.226992197</v>
      </c>
      <c r="KY57" s="7">
        <v>8151691.9607894067</v>
      </c>
      <c r="KZ57" s="53">
        <v>-392515</v>
      </c>
      <c r="LB57" s="37">
        <f t="shared" si="97"/>
        <v>25289262.226992197</v>
      </c>
      <c r="LC57" s="132"/>
      <c r="LD57" s="61">
        <v>5743334.122155237</v>
      </c>
      <c r="LE57" s="134"/>
      <c r="LF57" s="61">
        <f t="shared" si="98"/>
        <v>31032596.349147435</v>
      </c>
      <c r="LH57" s="67">
        <f t="shared" si="99"/>
        <v>1749907.1553093083</v>
      </c>
      <c r="LI57" s="34">
        <f t="shared" si="100"/>
        <v>5.9759100119723164E-2</v>
      </c>
      <c r="LJ57" s="61">
        <f t="shared" si="101"/>
        <v>143.58801635425522</v>
      </c>
      <c r="LL57" s="50">
        <v>343331.38800000004</v>
      </c>
      <c r="LM57" s="51">
        <v>238731.34</v>
      </c>
      <c r="LN57" s="52">
        <f t="shared" si="102"/>
        <v>-104600.04800000004</v>
      </c>
      <c r="LP57" s="70">
        <f t="shared" si="103"/>
        <v>30927996.301147435</v>
      </c>
      <c r="LQ57" s="51"/>
      <c r="LR57" s="6">
        <v>145</v>
      </c>
      <c r="LS57" s="6" t="s">
        <v>42</v>
      </c>
      <c r="LT57" s="7">
        <v>12187</v>
      </c>
      <c r="LU57" s="7">
        <v>26242657.392273344</v>
      </c>
      <c r="LV57" s="7">
        <v>8151691.9607894067</v>
      </c>
      <c r="LW57" s="53">
        <v>-392515</v>
      </c>
      <c r="LY57" s="37">
        <v>25850142.392273344</v>
      </c>
      <c r="LZ57" s="132"/>
      <c r="MA57" s="61">
        <v>5743334.122155237</v>
      </c>
      <c r="MB57" s="134"/>
      <c r="MC57" s="61">
        <v>31593476.514428582</v>
      </c>
      <c r="ME57" s="67">
        <v>2838287.4205904566</v>
      </c>
      <c r="MF57" s="34">
        <v>9.8705225388299248E-2</v>
      </c>
      <c r="MG57" s="61">
        <v>232.89467634286177</v>
      </c>
      <c r="MI57" s="50">
        <v>343331.38800000004</v>
      </c>
      <c r="MJ57" s="51">
        <v>238731.34</v>
      </c>
      <c r="MK57" s="52">
        <v>-104600.04800000004</v>
      </c>
      <c r="MM57" s="70">
        <v>31488876.466428582</v>
      </c>
      <c r="MN57" s="51"/>
      <c r="MO57" s="6">
        <v>145</v>
      </c>
      <c r="MP57" s="6" t="s">
        <v>42</v>
      </c>
      <c r="MQ57" s="7">
        <v>12187</v>
      </c>
      <c r="MR57" s="7">
        <v>26281309.127250411</v>
      </c>
      <c r="MS57" s="7">
        <v>8194132.6003354294</v>
      </c>
      <c r="MT57" s="53">
        <v>-392515</v>
      </c>
      <c r="MV57" s="37">
        <v>25888794.127250411</v>
      </c>
      <c r="MW57" s="132"/>
      <c r="MX57" s="134">
        <v>5743334.122155237</v>
      </c>
      <c r="MZ57" s="67">
        <v>2876939.1555675231</v>
      </c>
      <c r="NA57" s="34">
        <v>0.10004939095267557</v>
      </c>
      <c r="NB57" s="61">
        <v>236.06623086629384</v>
      </c>
      <c r="ND57" s="6">
        <v>145</v>
      </c>
      <c r="NE57" s="6" t="s">
        <v>42</v>
      </c>
      <c r="NF57" s="7">
        <v>12187</v>
      </c>
      <c r="NG57" s="7">
        <v>31811424.34281661</v>
      </c>
      <c r="NH57" s="7">
        <v>8277923.8857994629</v>
      </c>
      <c r="NI57" s="53">
        <v>-392515</v>
      </c>
      <c r="NK57" s="37">
        <f t="shared" si="104"/>
        <v>31418909.34281661</v>
      </c>
      <c r="NM57" s="67">
        <f t="shared" si="105"/>
        <v>2136220.1489784829</v>
      </c>
      <c r="NN57" s="34">
        <f t="shared" si="106"/>
        <v>7.2951638247350639E-2</v>
      </c>
      <c r="NO57" s="61">
        <f t="shared" si="107"/>
        <v>175.28679322052048</v>
      </c>
      <c r="NQ57" s="50">
        <v>286684.98412000004</v>
      </c>
      <c r="NR57" s="51">
        <v>247044.36310000002</v>
      </c>
      <c r="NS57" s="52">
        <f t="shared" si="108"/>
        <v>-39640.621020000021</v>
      </c>
      <c r="NU57" s="70">
        <f t="shared" si="109"/>
        <v>31379268.721796609</v>
      </c>
      <c r="NV57" s="51"/>
      <c r="NW57" s="125">
        <v>14</v>
      </c>
      <c r="NX57" s="51"/>
      <c r="NY57" s="106" t="s">
        <v>42</v>
      </c>
      <c r="NZ57" s="88">
        <v>12205</v>
      </c>
      <c r="OA57" s="88">
        <v>29675204.193838127</v>
      </c>
      <c r="OB57" s="88">
        <v>7936136.7467578202</v>
      </c>
      <c r="OC57" s="88">
        <v>-392515</v>
      </c>
      <c r="OE57" s="97">
        <f t="shared" si="110"/>
        <v>29282689.193838127</v>
      </c>
      <c r="OG57" s="88">
        <v>-39640.621020000021</v>
      </c>
      <c r="OI57" s="97">
        <f t="shared" si="111"/>
        <v>29243048.572818127</v>
      </c>
      <c r="OK57" s="110">
        <v>145</v>
      </c>
      <c r="OL57" s="53"/>
    </row>
    <row r="58" spans="1:402" x14ac:dyDescent="0.25">
      <c r="A58" s="12">
        <v>146</v>
      </c>
      <c r="B58" s="12" t="s">
        <v>43</v>
      </c>
      <c r="C58" s="352">
        <v>4973</v>
      </c>
      <c r="D58" s="352">
        <v>20147842.584457211</v>
      </c>
      <c r="E58" s="352">
        <v>3175196.1946881707</v>
      </c>
      <c r="F58" s="353">
        <v>-120643</v>
      </c>
      <c r="H58" s="354">
        <f t="shared" si="112"/>
        <v>20027199.584457211</v>
      </c>
      <c r="I58" s="355"/>
      <c r="J58" s="315">
        <v>2938718.7107516704</v>
      </c>
      <c r="K58" s="355"/>
      <c r="L58" s="315">
        <v>83208.690635854757</v>
      </c>
      <c r="M58" s="356"/>
      <c r="N58" s="356">
        <f t="shared" si="113"/>
        <v>23049126.985844739</v>
      </c>
      <c r="O58" s="357">
        <f t="shared" si="11"/>
        <v>4634.8536066448296</v>
      </c>
      <c r="Q58" s="67">
        <f t="shared" si="114"/>
        <v>23048980.985844739</v>
      </c>
      <c r="R58" s="34">
        <f t="shared" si="115"/>
        <v>6.870110091940429E-2</v>
      </c>
      <c r="S58" s="61">
        <f t="shared" si="12"/>
        <v>4634.8242481087345</v>
      </c>
      <c r="U58" s="50"/>
      <c r="V58" s="51"/>
      <c r="W58" s="52">
        <v>44790.977899999998</v>
      </c>
      <c r="Y58" s="50">
        <f t="shared" si="116"/>
        <v>23093917.963744737</v>
      </c>
      <c r="Z58" s="52">
        <f t="shared" si="13"/>
        <v>1924493.1636453948</v>
      </c>
      <c r="AA58" s="51"/>
      <c r="AB58" s="6">
        <v>146</v>
      </c>
      <c r="AC58" s="6" t="s">
        <v>43</v>
      </c>
      <c r="AD58" s="7">
        <v>4973</v>
      </c>
      <c r="AE58" s="304">
        <v>20147842.584457211</v>
      </c>
      <c r="AF58" s="7">
        <v>3175196.1946881707</v>
      </c>
      <c r="AG58" s="53">
        <v>-203605</v>
      </c>
      <c r="AI58" s="37">
        <f t="shared" si="117"/>
        <v>19944237.584457211</v>
      </c>
      <c r="AJ58" s="132"/>
      <c r="AK58" s="61">
        <v>2938718.7107516704</v>
      </c>
      <c r="AL58" s="132"/>
      <c r="AM58" s="312">
        <v>86798.208806203547</v>
      </c>
      <c r="AN58" s="134"/>
      <c r="AO58" s="134">
        <f t="shared" si="118"/>
        <v>22969754.504015084</v>
      </c>
      <c r="AP58" s="191">
        <f t="shared" si="14"/>
        <v>4618.8929225849761</v>
      </c>
      <c r="AR58" s="67">
        <f t="shared" si="119"/>
        <v>1402469.7262454294</v>
      </c>
      <c r="AS58" s="34">
        <f t="shared" si="15"/>
        <v>6.5027644448364508E-2</v>
      </c>
      <c r="AT58" s="61">
        <f t="shared" si="16"/>
        <v>282.0168361643735</v>
      </c>
      <c r="AV58" s="50"/>
      <c r="AW58" s="51"/>
      <c r="AX58" s="52">
        <v>44790.977899999998</v>
      </c>
      <c r="AZ58" s="50">
        <f t="shared" si="17"/>
        <v>23014545.481915083</v>
      </c>
      <c r="BA58" s="52">
        <f t="shared" si="18"/>
        <v>1917878.7901595903</v>
      </c>
      <c r="BB58" s="51"/>
      <c r="BC58" s="6">
        <v>146</v>
      </c>
      <c r="BD58" s="6" t="s">
        <v>43</v>
      </c>
      <c r="BE58" s="7">
        <v>4973</v>
      </c>
      <c r="BF58" s="304">
        <v>19912412.154047713</v>
      </c>
      <c r="BG58" s="7">
        <v>3175196.1946881707</v>
      </c>
      <c r="BH58" s="53">
        <v>-203605</v>
      </c>
      <c r="BJ58" s="37">
        <f t="shared" si="19"/>
        <v>19708807.154047713</v>
      </c>
      <c r="BK58" s="132"/>
      <c r="BL58" s="61">
        <v>2938718.7107516704</v>
      </c>
      <c r="BM58" s="132"/>
      <c r="BN58" s="312">
        <v>86798.208806203547</v>
      </c>
      <c r="BO58" s="134"/>
      <c r="BP58" s="134">
        <f t="shared" si="20"/>
        <v>22734324.073605586</v>
      </c>
      <c r="BQ58" s="191">
        <f t="shared" si="21"/>
        <v>4571.5511911533449</v>
      </c>
      <c r="BS58" s="67">
        <f t="shared" si="22"/>
        <v>1167039.2958359309</v>
      </c>
      <c r="BT58" s="34">
        <f t="shared" si="23"/>
        <v>5.4111554044060726E-2</v>
      </c>
      <c r="BU58" s="61">
        <f t="shared" si="24"/>
        <v>234.67510473274299</v>
      </c>
      <c r="BW58" s="50"/>
      <c r="BX58" s="51"/>
      <c r="BY58" s="52">
        <v>44790.977899999998</v>
      </c>
      <c r="CA58" s="50">
        <f t="shared" si="25"/>
        <v>22779115.051505584</v>
      </c>
      <c r="CB58" s="52">
        <f t="shared" si="26"/>
        <v>1898259.5876254654</v>
      </c>
      <c r="CC58" s="51"/>
      <c r="CD58" s="6">
        <v>146</v>
      </c>
      <c r="CE58" s="6" t="s">
        <v>43</v>
      </c>
      <c r="CF58" s="7">
        <v>4973</v>
      </c>
      <c r="CG58" s="7">
        <v>19667594.966125526</v>
      </c>
      <c r="CH58" s="7">
        <v>3175196.1946881707</v>
      </c>
      <c r="CI58" s="53">
        <v>-203605</v>
      </c>
      <c r="CK58" s="37">
        <f t="shared" si="27"/>
        <v>19463989.966125526</v>
      </c>
      <c r="CL58" s="132"/>
      <c r="CM58" s="61">
        <v>2938718.7107516704</v>
      </c>
      <c r="CN58" s="132"/>
      <c r="CO58" s="61">
        <v>89843.76</v>
      </c>
      <c r="CP58" s="134"/>
      <c r="CQ58" s="134">
        <f t="shared" si="28"/>
        <v>22492552.436877199</v>
      </c>
      <c r="CR58" s="191">
        <f t="shared" si="29"/>
        <v>4522.9343327724109</v>
      </c>
      <c r="CT58" s="67">
        <f t="shared" si="30"/>
        <v>925267.65910754353</v>
      </c>
      <c r="CU58" s="34">
        <f t="shared" si="31"/>
        <v>4.290144395279917E-2</v>
      </c>
      <c r="CV58" s="61">
        <f t="shared" si="32"/>
        <v>186.05824635180846</v>
      </c>
      <c r="CX58" s="50"/>
      <c r="CY58" s="51"/>
      <c r="CZ58" s="52">
        <v>44790.977899999998</v>
      </c>
      <c r="DB58" s="50">
        <f t="shared" si="33"/>
        <v>22537343.414777197</v>
      </c>
      <c r="DC58" s="52">
        <f t="shared" si="34"/>
        <v>1878111.9512314331</v>
      </c>
      <c r="DD58" s="51"/>
      <c r="DE58" s="6">
        <v>146</v>
      </c>
      <c r="DF58" s="6" t="s">
        <v>43</v>
      </c>
      <c r="DG58" s="7">
        <v>4973</v>
      </c>
      <c r="DH58" s="7">
        <v>19601757.572792187</v>
      </c>
      <c r="DI58" s="7">
        <v>3175196.1946881707</v>
      </c>
      <c r="DJ58" s="53">
        <v>-203605</v>
      </c>
      <c r="DL58" s="275">
        <f t="shared" si="35"/>
        <v>19398152.572792187</v>
      </c>
      <c r="DM58" s="276"/>
      <c r="DN58" s="194">
        <v>2938718.7107516704</v>
      </c>
      <c r="DO58" s="276"/>
      <c r="DP58" s="194">
        <v>416479.14456961607</v>
      </c>
      <c r="DQ58" s="53"/>
      <c r="DR58" s="53">
        <f t="shared" si="36"/>
        <v>22753350.428113475</v>
      </c>
      <c r="DS58" s="277">
        <f t="shared" si="37"/>
        <v>4575.3771220819372</v>
      </c>
      <c r="DU58" s="274">
        <f t="shared" si="38"/>
        <v>147637.83640458062</v>
      </c>
      <c r="DV58" s="34">
        <f t="shared" si="39"/>
        <v>6.8454530983314789E-3</v>
      </c>
      <c r="DW58" s="194">
        <f t="shared" si="40"/>
        <v>29.687881842867611</v>
      </c>
      <c r="DY58" s="50">
        <v>65317.344100000002</v>
      </c>
      <c r="DZ58" s="278">
        <v>110108.322</v>
      </c>
      <c r="EA58" s="52">
        <v>44790.977899999998</v>
      </c>
      <c r="EC58" s="50">
        <f t="shared" si="41"/>
        <v>22798141.406013474</v>
      </c>
      <c r="ED58" s="52">
        <f t="shared" si="42"/>
        <v>1899845.1171677895</v>
      </c>
      <c r="EE58" s="278"/>
      <c r="EF58" s="6">
        <v>146</v>
      </c>
      <c r="EG58" s="6" t="s">
        <v>43</v>
      </c>
      <c r="EH58" s="7">
        <v>4973</v>
      </c>
      <c r="EI58" s="7">
        <v>19606631.112792186</v>
      </c>
      <c r="EJ58" s="7">
        <v>3175196.1946881707</v>
      </c>
      <c r="EK58" s="53">
        <v>-203605</v>
      </c>
      <c r="EM58" s="37">
        <f t="shared" si="43"/>
        <v>19403026.112792186</v>
      </c>
      <c r="EN58" s="132"/>
      <c r="EO58" s="61">
        <v>2938718.7107516704</v>
      </c>
      <c r="EP58" s="132"/>
      <c r="EQ58" s="61">
        <v>416479.14456961607</v>
      </c>
      <c r="ER58" s="134"/>
      <c r="ES58" s="134">
        <f t="shared" si="44"/>
        <v>22758223.968113475</v>
      </c>
      <c r="ET58" s="191">
        <f t="shared" si="45"/>
        <v>4576.3571220819376</v>
      </c>
      <c r="EV58" s="67">
        <f t="shared" si="46"/>
        <v>1190939.1903438196</v>
      </c>
      <c r="EW58" s="34">
        <f t="shared" si="47"/>
        <v>5.5219709046146259E-2</v>
      </c>
      <c r="EX58" s="61">
        <f t="shared" si="48"/>
        <v>239.48103566133511</v>
      </c>
      <c r="EZ58" s="50">
        <v>65317.344100000002</v>
      </c>
      <c r="FA58" s="51">
        <v>110108.322</v>
      </c>
      <c r="FB58" s="52">
        <v>44790.977899999998</v>
      </c>
      <c r="FD58" s="50">
        <f t="shared" si="49"/>
        <v>22803014.946013473</v>
      </c>
      <c r="FE58" s="52">
        <f t="shared" si="50"/>
        <v>1900251.2455011227</v>
      </c>
      <c r="FF58" s="51"/>
      <c r="FG58" s="6">
        <v>146</v>
      </c>
      <c r="FH58" s="6" t="s">
        <v>43</v>
      </c>
      <c r="FI58" s="7">
        <v>4973</v>
      </c>
      <c r="FJ58" s="7">
        <v>18976464.851724703</v>
      </c>
      <c r="FK58" s="7">
        <v>3175196.1946881707</v>
      </c>
      <c r="FL58" s="53">
        <v>-203605</v>
      </c>
      <c r="FN58" s="37">
        <f t="shared" si="51"/>
        <v>18772859.851724703</v>
      </c>
      <c r="FO58" s="132"/>
      <c r="FP58" s="61">
        <v>2938718.7107516704</v>
      </c>
      <c r="FQ58" s="132"/>
      <c r="FR58" s="61">
        <v>416479.14456961607</v>
      </c>
      <c r="FS58" s="134"/>
      <c r="FT58" s="134">
        <f t="shared" si="52"/>
        <v>22128057.707045991</v>
      </c>
      <c r="FU58" s="191">
        <f t="shared" si="53"/>
        <v>4449.6395952234043</v>
      </c>
      <c r="FW58" s="67">
        <f t="shared" si="54"/>
        <v>560772.92927633598</v>
      </c>
      <c r="FX58" s="34">
        <f t="shared" si="55"/>
        <v>2.6001090774966221E-2</v>
      </c>
      <c r="FY58" s="61">
        <f t="shared" si="56"/>
        <v>112.76350880280233</v>
      </c>
      <c r="GA58" s="50">
        <v>65317.344100000002</v>
      </c>
      <c r="GB58" s="51">
        <v>110108.322</v>
      </c>
      <c r="GC58" s="52">
        <f t="shared" si="57"/>
        <v>44790.977899999998</v>
      </c>
      <c r="GE58" s="50">
        <f t="shared" si="58"/>
        <v>22172848.684945989</v>
      </c>
      <c r="GF58" s="52">
        <f t="shared" si="59"/>
        <v>1847737.3904121658</v>
      </c>
      <c r="GG58" s="51"/>
      <c r="GH58" s="6">
        <v>146</v>
      </c>
      <c r="GI58" s="6" t="s">
        <v>43</v>
      </c>
      <c r="GJ58" s="7">
        <v>4973</v>
      </c>
      <c r="GK58" s="7">
        <v>18976464.851724703</v>
      </c>
      <c r="GL58" s="7">
        <v>3175196.1946881707</v>
      </c>
      <c r="GM58" s="53">
        <v>-203605</v>
      </c>
      <c r="GO58" s="37">
        <f t="shared" si="60"/>
        <v>18772859.851724703</v>
      </c>
      <c r="GP58" s="132"/>
      <c r="GQ58" s="61">
        <v>2938718.7107516704</v>
      </c>
      <c r="GR58" s="134"/>
      <c r="GS58" s="134">
        <f t="shared" si="61"/>
        <v>21711578.562476374</v>
      </c>
      <c r="GT58" s="191">
        <f t="shared" si="62"/>
        <v>4365.8915267396687</v>
      </c>
      <c r="GV58" s="67">
        <f t="shared" si="63"/>
        <v>144293.78470671922</v>
      </c>
      <c r="GW58" s="34">
        <f t="shared" si="64"/>
        <v>6.6904010492525763E-3</v>
      </c>
      <c r="GX58" s="61">
        <f t="shared" si="65"/>
        <v>29.015440319066805</v>
      </c>
      <c r="GZ58" s="50">
        <v>65317.344100000002</v>
      </c>
      <c r="HA58" s="51">
        <v>110108.322</v>
      </c>
      <c r="HB58" s="52">
        <f t="shared" si="66"/>
        <v>44790.977899999998</v>
      </c>
      <c r="HD58" s="50">
        <f t="shared" si="67"/>
        <v>21756369.540376373</v>
      </c>
      <c r="HE58" s="52">
        <f t="shared" si="68"/>
        <v>1813030.7950313643</v>
      </c>
      <c r="HF58" s="51"/>
      <c r="HG58" s="6">
        <v>146</v>
      </c>
      <c r="HH58" s="6" t="s">
        <v>43</v>
      </c>
      <c r="HI58" s="7">
        <v>4973</v>
      </c>
      <c r="HJ58" s="7">
        <v>18976464.851724703</v>
      </c>
      <c r="HK58" s="7">
        <v>3175196.1946881693</v>
      </c>
      <c r="HL58" s="53">
        <v>-24079</v>
      </c>
      <c r="HN58" s="37">
        <f t="shared" si="69"/>
        <v>18952385.851724703</v>
      </c>
      <c r="HO58" s="132"/>
      <c r="HP58" s="61">
        <v>2938718.7107516704</v>
      </c>
      <c r="HQ58" s="134"/>
      <c r="HR58" s="61">
        <f t="shared" si="70"/>
        <v>21891104.562476374</v>
      </c>
      <c r="HT58" s="67">
        <f t="shared" si="71"/>
        <v>323819.78470671922</v>
      </c>
      <c r="HU58" s="34">
        <f t="shared" si="72"/>
        <v>1.5014397409937038E-2</v>
      </c>
      <c r="HV58" s="61">
        <f t="shared" si="73"/>
        <v>65.115581079171363</v>
      </c>
      <c r="HX58" s="50">
        <v>65511.37</v>
      </c>
      <c r="HY58" s="51">
        <v>110435.4</v>
      </c>
      <c r="HZ58" s="52">
        <f t="shared" si="74"/>
        <v>44924.029999999992</v>
      </c>
      <c r="IB58" s="70">
        <f t="shared" si="75"/>
        <v>21936028.592476375</v>
      </c>
      <c r="IC58" s="51"/>
      <c r="ID58" s="6">
        <v>146</v>
      </c>
      <c r="IE58" s="6" t="s">
        <v>43</v>
      </c>
      <c r="IF58" s="7">
        <v>4973</v>
      </c>
      <c r="IG58" s="7">
        <v>18981527.602768466</v>
      </c>
      <c r="IH58" s="7">
        <v>3175319.2666881699</v>
      </c>
      <c r="II58" s="53">
        <v>-24079</v>
      </c>
      <c r="IK58" s="37">
        <f t="shared" si="76"/>
        <v>18957448.602768466</v>
      </c>
      <c r="IL58" s="132"/>
      <c r="IM58" s="61">
        <v>2944752.3517950498</v>
      </c>
      <c r="IN58" s="134"/>
      <c r="IO58" s="61">
        <f t="shared" si="77"/>
        <v>21902200.954563517</v>
      </c>
      <c r="IQ58" s="67">
        <f t="shared" si="78"/>
        <v>334916.17679386213</v>
      </c>
      <c r="IR58" s="34">
        <f t="shared" si="79"/>
        <v>1.5528898525931966E-2</v>
      </c>
      <c r="IS58" s="61">
        <f t="shared" si="80"/>
        <v>67.346908665566488</v>
      </c>
      <c r="IU58" s="50">
        <v>65511.37</v>
      </c>
      <c r="IV58" s="51">
        <v>110435.4</v>
      </c>
      <c r="IW58" s="52">
        <f t="shared" si="81"/>
        <v>44924.029999999992</v>
      </c>
      <c r="IY58" s="70">
        <f t="shared" si="82"/>
        <v>21947124.984563518</v>
      </c>
      <c r="IZ58" s="51"/>
      <c r="JA58" s="6">
        <v>146</v>
      </c>
      <c r="JB58" s="6" t="s">
        <v>43</v>
      </c>
      <c r="JC58" s="7">
        <v>4973</v>
      </c>
      <c r="JD58" s="7">
        <v>18963716.163941763</v>
      </c>
      <c r="JE58" s="7">
        <v>3158959.3011017581</v>
      </c>
      <c r="JF58" s="53">
        <v>-24079</v>
      </c>
      <c r="JH58" s="37">
        <f t="shared" si="83"/>
        <v>18939637.163941763</v>
      </c>
      <c r="JI58" s="132"/>
      <c r="JJ58" s="61">
        <v>2944752.3517950498</v>
      </c>
      <c r="JK58" s="134"/>
      <c r="JL58" s="61">
        <f t="shared" si="84"/>
        <v>21884389.515736815</v>
      </c>
      <c r="JN58" s="67">
        <f t="shared" si="85"/>
        <v>317104.7379671596</v>
      </c>
      <c r="JO58" s="34">
        <f t="shared" si="86"/>
        <v>1.4703044042614643E-2</v>
      </c>
      <c r="JP58" s="61">
        <f t="shared" si="87"/>
        <v>63.76528010600434</v>
      </c>
      <c r="JR58" s="50">
        <v>65511.37</v>
      </c>
      <c r="JS58" s="51">
        <v>110435.4</v>
      </c>
      <c r="JT58" s="52">
        <f t="shared" si="88"/>
        <v>44924.029999999992</v>
      </c>
      <c r="JV58" s="70">
        <f t="shared" si="89"/>
        <v>21929313.545736816</v>
      </c>
      <c r="JW58" s="51"/>
      <c r="JX58" s="6">
        <v>146</v>
      </c>
      <c r="JY58" s="6" t="s">
        <v>43</v>
      </c>
      <c r="JZ58" s="7">
        <v>4973</v>
      </c>
      <c r="KA58" s="7">
        <v>19323879.68248082</v>
      </c>
      <c r="KB58" s="7">
        <v>3158959.3011017581</v>
      </c>
      <c r="KC58" s="53">
        <v>-24079</v>
      </c>
      <c r="KE58" s="37">
        <f t="shared" si="90"/>
        <v>19299800.68248082</v>
      </c>
      <c r="KF58" s="132"/>
      <c r="KG58" s="61">
        <v>2944752.3517950498</v>
      </c>
      <c r="KH58" s="134"/>
      <c r="KI58" s="61">
        <f t="shared" si="91"/>
        <v>22244553.034275871</v>
      </c>
      <c r="KK58" s="67">
        <f t="shared" si="92"/>
        <v>677268.25650621578</v>
      </c>
      <c r="KL58" s="34">
        <f t="shared" si="93"/>
        <v>3.1402574013596085E-2</v>
      </c>
      <c r="KM58" s="61">
        <f t="shared" si="94"/>
        <v>136.18907229161789</v>
      </c>
      <c r="KO58" s="50">
        <v>65511.37</v>
      </c>
      <c r="KP58" s="51">
        <v>110435.4</v>
      </c>
      <c r="KQ58" s="52">
        <f t="shared" si="95"/>
        <v>44924.029999999992</v>
      </c>
      <c r="KS58" s="70">
        <f t="shared" si="96"/>
        <v>22289477.064275872</v>
      </c>
      <c r="KT58" s="51"/>
      <c r="KU58" s="6">
        <v>146</v>
      </c>
      <c r="KV58" s="6" t="s">
        <v>43</v>
      </c>
      <c r="KW58" s="7">
        <v>4973</v>
      </c>
      <c r="KX58" s="7">
        <v>19392467.404916313</v>
      </c>
      <c r="KY58" s="7">
        <v>3156360.610261003</v>
      </c>
      <c r="KZ58" s="53">
        <v>-24079</v>
      </c>
      <c r="LB58" s="37">
        <f t="shared" si="97"/>
        <v>19368388.404916313</v>
      </c>
      <c r="LC58" s="132"/>
      <c r="LD58" s="61">
        <v>2951381.3117041918</v>
      </c>
      <c r="LE58" s="134"/>
      <c r="LF58" s="61">
        <f t="shared" si="98"/>
        <v>22319769.716620505</v>
      </c>
      <c r="LH58" s="67">
        <f t="shared" si="99"/>
        <v>752484.93885084987</v>
      </c>
      <c r="LI58" s="34">
        <f t="shared" si="100"/>
        <v>3.4890110025647229E-2</v>
      </c>
      <c r="LJ58" s="61">
        <f t="shared" si="101"/>
        <v>151.31408382281316</v>
      </c>
      <c r="LL58" s="50">
        <v>65511.37</v>
      </c>
      <c r="LM58" s="51">
        <v>110435.4</v>
      </c>
      <c r="LN58" s="52">
        <f t="shared" si="102"/>
        <v>44924.029999999992</v>
      </c>
      <c r="LP58" s="70">
        <f t="shared" si="103"/>
        <v>22364693.746620506</v>
      </c>
      <c r="LQ58" s="51"/>
      <c r="LR58" s="6">
        <v>146</v>
      </c>
      <c r="LS58" s="6" t="s">
        <v>43</v>
      </c>
      <c r="LT58" s="7">
        <v>4973</v>
      </c>
      <c r="LU58" s="7">
        <v>19678410.280004703</v>
      </c>
      <c r="LV58" s="7">
        <v>3156360.610261003</v>
      </c>
      <c r="LW58" s="53">
        <v>-24079</v>
      </c>
      <c r="LY58" s="37">
        <v>19654331.280004703</v>
      </c>
      <c r="LZ58" s="132"/>
      <c r="MA58" s="61">
        <v>2951381.3117041918</v>
      </c>
      <c r="MB58" s="134"/>
      <c r="MC58" s="61">
        <v>22605712.591708895</v>
      </c>
      <c r="ME58" s="67">
        <v>1260059.9739392363</v>
      </c>
      <c r="MF58" s="34">
        <v>5.9031222727304745E-2</v>
      </c>
      <c r="MG58" s="61">
        <v>253.38024812773702</v>
      </c>
      <c r="MI58" s="50">
        <v>65511.37</v>
      </c>
      <c r="MJ58" s="51">
        <v>110435.4</v>
      </c>
      <c r="MK58" s="52">
        <v>44924.029999999992</v>
      </c>
      <c r="MM58" s="70">
        <v>22650636.621708896</v>
      </c>
      <c r="MN58" s="51"/>
      <c r="MO58" s="6">
        <v>146</v>
      </c>
      <c r="MP58" s="6" t="s">
        <v>43</v>
      </c>
      <c r="MQ58" s="7">
        <v>4973</v>
      </c>
      <c r="MR58" s="7">
        <v>19659116.518898021</v>
      </c>
      <c r="MS58" s="7">
        <v>3138647.711817509</v>
      </c>
      <c r="MT58" s="53">
        <v>-24079</v>
      </c>
      <c r="MV58" s="37">
        <v>19635037.518898021</v>
      </c>
      <c r="MW58" s="132"/>
      <c r="MX58" s="134">
        <v>2951381.3117041918</v>
      </c>
      <c r="MZ58" s="67">
        <v>1240766.2128325552</v>
      </c>
      <c r="NA58" s="34">
        <v>5.8127349631823956E-2</v>
      </c>
      <c r="NB58" s="61">
        <v>249.50054551227734</v>
      </c>
      <c r="ND58" s="6">
        <v>146</v>
      </c>
      <c r="NE58" s="6" t="s">
        <v>43</v>
      </c>
      <c r="NF58" s="7">
        <v>4973</v>
      </c>
      <c r="NG58" s="7">
        <v>22476611.060371801</v>
      </c>
      <c r="NH58" s="7">
        <v>3165762.7288681455</v>
      </c>
      <c r="NI58" s="53">
        <v>-24079</v>
      </c>
      <c r="NK58" s="37">
        <f t="shared" si="104"/>
        <v>22452532.060371801</v>
      </c>
      <c r="NM58" s="67">
        <f t="shared" si="105"/>
        <v>885247.28260214627</v>
      </c>
      <c r="NN58" s="34">
        <f t="shared" si="106"/>
        <v>4.1045838255662548E-2</v>
      </c>
      <c r="NO58" s="61">
        <f t="shared" si="107"/>
        <v>178.01071437807084</v>
      </c>
      <c r="NQ58" s="50">
        <v>40921.054000000004</v>
      </c>
      <c r="NR58" s="51">
        <v>88442.278000000006</v>
      </c>
      <c r="NS58" s="52">
        <f t="shared" si="108"/>
        <v>47521.224000000002</v>
      </c>
      <c r="NU58" s="70">
        <f t="shared" si="109"/>
        <v>22500053.284371801</v>
      </c>
      <c r="NV58" s="51"/>
      <c r="NW58" s="125">
        <v>12</v>
      </c>
      <c r="NX58" s="51"/>
      <c r="NY58" s="106" t="s">
        <v>43</v>
      </c>
      <c r="NZ58" s="88">
        <v>5128</v>
      </c>
      <c r="OA58" s="88">
        <v>21591363.777769655</v>
      </c>
      <c r="OB58" s="88">
        <v>3038863.3475035783</v>
      </c>
      <c r="OC58" s="88">
        <v>-24079</v>
      </c>
      <c r="OE58" s="97">
        <f t="shared" si="110"/>
        <v>21567284.777769655</v>
      </c>
      <c r="OG58" s="88">
        <v>47521.224000000002</v>
      </c>
      <c r="OI58" s="97">
        <f t="shared" si="111"/>
        <v>21614806.001769654</v>
      </c>
      <c r="OK58" s="110">
        <v>146</v>
      </c>
      <c r="OL58" s="53"/>
    </row>
    <row r="59" spans="1:402" x14ac:dyDescent="0.25">
      <c r="A59" s="12">
        <v>148</v>
      </c>
      <c r="B59" s="12" t="s">
        <v>44</v>
      </c>
      <c r="C59" s="352">
        <v>6930</v>
      </c>
      <c r="D59" s="352">
        <v>24416597.030809402</v>
      </c>
      <c r="E59" s="352">
        <v>1797719.8494495815</v>
      </c>
      <c r="F59" s="353">
        <v>-639610</v>
      </c>
      <c r="H59" s="354">
        <f t="shared" si="112"/>
        <v>23776987.030809402</v>
      </c>
      <c r="I59" s="355"/>
      <c r="J59" s="315">
        <v>3147377.11083902</v>
      </c>
      <c r="K59" s="355"/>
      <c r="L59" s="315">
        <v>140964.64189369226</v>
      </c>
      <c r="M59" s="356"/>
      <c r="N59" s="356">
        <f t="shared" si="113"/>
        <v>27065328.783542115</v>
      </c>
      <c r="O59" s="357">
        <f t="shared" si="11"/>
        <v>3905.5308489959762</v>
      </c>
      <c r="Q59" s="67">
        <f t="shared" si="114"/>
        <v>27065180.783542115</v>
      </c>
      <c r="R59" s="34">
        <f t="shared" si="115"/>
        <v>0.15620953415357897</v>
      </c>
      <c r="S59" s="61">
        <f t="shared" si="12"/>
        <v>3905.5094925746198</v>
      </c>
      <c r="U59" s="50"/>
      <c r="V59" s="51"/>
      <c r="W59" s="52">
        <v>30041.900200000004</v>
      </c>
      <c r="Y59" s="50">
        <f t="shared" si="116"/>
        <v>27095370.683742113</v>
      </c>
      <c r="Z59" s="52">
        <f t="shared" si="13"/>
        <v>2257947.5569785093</v>
      </c>
      <c r="AA59" s="51"/>
      <c r="AB59" s="6">
        <v>148</v>
      </c>
      <c r="AC59" s="6" t="s">
        <v>44</v>
      </c>
      <c r="AD59" s="7">
        <v>6930</v>
      </c>
      <c r="AE59" s="304">
        <v>24416597.030809402</v>
      </c>
      <c r="AF59" s="7">
        <v>1797719.8494495815</v>
      </c>
      <c r="AG59" s="53">
        <v>-542433</v>
      </c>
      <c r="AI59" s="37">
        <f t="shared" si="117"/>
        <v>23874164.030809402</v>
      </c>
      <c r="AJ59" s="132"/>
      <c r="AK59" s="61">
        <v>3147377.11083902</v>
      </c>
      <c r="AL59" s="132"/>
      <c r="AM59" s="312">
        <v>148463.92930945224</v>
      </c>
      <c r="AN59" s="134"/>
      <c r="AO59" s="134">
        <f t="shared" si="118"/>
        <v>27170005.070957877</v>
      </c>
      <c r="AP59" s="191">
        <f t="shared" si="14"/>
        <v>3920.6356523748741</v>
      </c>
      <c r="AR59" s="67">
        <f t="shared" si="119"/>
        <v>3761461.9098295644</v>
      </c>
      <c r="AS59" s="34">
        <f t="shared" si="15"/>
        <v>0.16068756965942935</v>
      </c>
      <c r="AT59" s="61">
        <f t="shared" si="16"/>
        <v>542.77949636790254</v>
      </c>
      <c r="AV59" s="50"/>
      <c r="AW59" s="51"/>
      <c r="AX59" s="52">
        <v>30041.900200000004</v>
      </c>
      <c r="AZ59" s="50">
        <f t="shared" si="17"/>
        <v>27200046.971157875</v>
      </c>
      <c r="BA59" s="52">
        <f t="shared" si="18"/>
        <v>2266670.5809298228</v>
      </c>
      <c r="BB59" s="51"/>
      <c r="BC59" s="6">
        <v>148</v>
      </c>
      <c r="BD59" s="6" t="s">
        <v>44</v>
      </c>
      <c r="BE59" s="7">
        <v>6930</v>
      </c>
      <c r="BF59" s="304">
        <v>23834988.324147657</v>
      </c>
      <c r="BG59" s="7">
        <v>1797719.8494495815</v>
      </c>
      <c r="BH59" s="53">
        <v>-542433</v>
      </c>
      <c r="BJ59" s="37">
        <f t="shared" si="19"/>
        <v>23292555.324147657</v>
      </c>
      <c r="BK59" s="132"/>
      <c r="BL59" s="61">
        <v>3147377.11083902</v>
      </c>
      <c r="BM59" s="132"/>
      <c r="BN59" s="312">
        <v>148463.92930945224</v>
      </c>
      <c r="BO59" s="134"/>
      <c r="BP59" s="134">
        <f t="shared" si="20"/>
        <v>26588396.364296131</v>
      </c>
      <c r="BQ59" s="191">
        <f t="shared" si="21"/>
        <v>3836.7094320773635</v>
      </c>
      <c r="BS59" s="67">
        <f t="shared" si="22"/>
        <v>3179853.2031678185</v>
      </c>
      <c r="BT59" s="34">
        <f t="shared" si="23"/>
        <v>0.13584156781051671</v>
      </c>
      <c r="BU59" s="61">
        <f t="shared" si="24"/>
        <v>458.85327607039227</v>
      </c>
      <c r="BW59" s="50"/>
      <c r="BX59" s="51"/>
      <c r="BY59" s="52">
        <v>30041.900200000004</v>
      </c>
      <c r="CA59" s="50">
        <f t="shared" si="25"/>
        <v>26618438.264496129</v>
      </c>
      <c r="CB59" s="52">
        <f t="shared" si="26"/>
        <v>2218203.1887080106</v>
      </c>
      <c r="CC59" s="51"/>
      <c r="CD59" s="6">
        <v>148</v>
      </c>
      <c r="CE59" s="6" t="s">
        <v>44</v>
      </c>
      <c r="CF59" s="7">
        <v>6930</v>
      </c>
      <c r="CG59" s="7">
        <v>23478946.889006242</v>
      </c>
      <c r="CH59" s="7">
        <v>1797719.8494495815</v>
      </c>
      <c r="CI59" s="53">
        <v>-542433</v>
      </c>
      <c r="CK59" s="37">
        <f t="shared" si="27"/>
        <v>22936513.889006242</v>
      </c>
      <c r="CL59" s="132"/>
      <c r="CM59" s="61">
        <v>3147377.11083902</v>
      </c>
      <c r="CN59" s="132"/>
      <c r="CO59" s="61">
        <v>153673.19</v>
      </c>
      <c r="CP59" s="134"/>
      <c r="CQ59" s="134">
        <f t="shared" si="28"/>
        <v>26237564.189845264</v>
      </c>
      <c r="CR59" s="191">
        <f t="shared" si="29"/>
        <v>3786.0842986789703</v>
      </c>
      <c r="CT59" s="67">
        <f t="shared" si="30"/>
        <v>2829021.0287169516</v>
      </c>
      <c r="CU59" s="34">
        <f t="shared" si="31"/>
        <v>0.12085421161171443</v>
      </c>
      <c r="CV59" s="61">
        <f t="shared" si="32"/>
        <v>408.2281426719988</v>
      </c>
      <c r="CX59" s="50"/>
      <c r="CY59" s="51"/>
      <c r="CZ59" s="52">
        <v>30041.900200000004</v>
      </c>
      <c r="DB59" s="50">
        <f t="shared" si="33"/>
        <v>26267606.090045262</v>
      </c>
      <c r="DC59" s="52">
        <f t="shared" si="34"/>
        <v>2188967.1741704387</v>
      </c>
      <c r="DD59" s="51"/>
      <c r="DE59" s="6">
        <v>148</v>
      </c>
      <c r="DF59" s="6" t="s">
        <v>44</v>
      </c>
      <c r="DG59" s="7">
        <v>6930</v>
      </c>
      <c r="DH59" s="7">
        <v>23383113.929006238</v>
      </c>
      <c r="DI59" s="7">
        <v>1797719.8494495815</v>
      </c>
      <c r="DJ59" s="53">
        <v>-542433</v>
      </c>
      <c r="DL59" s="275">
        <f t="shared" si="35"/>
        <v>22840680.929006238</v>
      </c>
      <c r="DM59" s="276"/>
      <c r="DN59" s="194">
        <v>3147377.11083902</v>
      </c>
      <c r="DO59" s="276"/>
      <c r="DP59" s="194">
        <v>712366.39588691201</v>
      </c>
      <c r="DQ59" s="53"/>
      <c r="DR59" s="53">
        <f t="shared" si="36"/>
        <v>26700424.435732171</v>
      </c>
      <c r="DS59" s="277">
        <f t="shared" si="37"/>
        <v>3852.8750989512514</v>
      </c>
      <c r="DU59" s="274">
        <f t="shared" si="38"/>
        <v>965337.25264853239</v>
      </c>
      <c r="DV59" s="34">
        <f t="shared" si="39"/>
        <v>4.123867282144876E-2</v>
      </c>
      <c r="DW59" s="194">
        <f t="shared" si="40"/>
        <v>139.29830485548808</v>
      </c>
      <c r="DY59" s="50">
        <v>92436.616000000009</v>
      </c>
      <c r="DZ59" s="278">
        <v>122478.51620000001</v>
      </c>
      <c r="EA59" s="52">
        <v>30041.900200000004</v>
      </c>
      <c r="EC59" s="50">
        <f t="shared" si="41"/>
        <v>26730466.335932169</v>
      </c>
      <c r="ED59" s="52">
        <f t="shared" si="42"/>
        <v>2227538.8613276808</v>
      </c>
      <c r="EE59" s="278"/>
      <c r="EF59" s="6">
        <v>148</v>
      </c>
      <c r="EG59" s="6" t="s">
        <v>44</v>
      </c>
      <c r="EH59" s="7">
        <v>6930</v>
      </c>
      <c r="EI59" s="7">
        <v>23389905.329006236</v>
      </c>
      <c r="EJ59" s="7">
        <v>1797719.8494495815</v>
      </c>
      <c r="EK59" s="53">
        <v>-542433</v>
      </c>
      <c r="EM59" s="37">
        <f t="shared" si="43"/>
        <v>22847472.329006236</v>
      </c>
      <c r="EN59" s="132"/>
      <c r="EO59" s="61">
        <v>3147377.11083902</v>
      </c>
      <c r="EP59" s="132"/>
      <c r="EQ59" s="61">
        <v>712366.39588691201</v>
      </c>
      <c r="ER59" s="134"/>
      <c r="ES59" s="134">
        <f t="shared" si="44"/>
        <v>26707215.835732169</v>
      </c>
      <c r="ET59" s="191">
        <f t="shared" si="45"/>
        <v>3853.855098951251</v>
      </c>
      <c r="EV59" s="67">
        <f t="shared" si="46"/>
        <v>3298672.6746038571</v>
      </c>
      <c r="EW59" s="34">
        <f t="shared" si="47"/>
        <v>0.14091746982706541</v>
      </c>
      <c r="EX59" s="61">
        <f t="shared" si="48"/>
        <v>475.99894294427952</v>
      </c>
      <c r="EZ59" s="50">
        <v>92436.616000000009</v>
      </c>
      <c r="FA59" s="51">
        <v>122478.51620000001</v>
      </c>
      <c r="FB59" s="52">
        <v>30041.900200000004</v>
      </c>
      <c r="FD59" s="50">
        <f t="shared" si="49"/>
        <v>26737257.735932168</v>
      </c>
      <c r="FE59" s="52">
        <f t="shared" si="50"/>
        <v>2228104.8113276805</v>
      </c>
      <c r="FF59" s="51"/>
      <c r="FG59" s="6">
        <v>148</v>
      </c>
      <c r="FH59" s="6" t="s">
        <v>44</v>
      </c>
      <c r="FI59" s="7">
        <v>6930</v>
      </c>
      <c r="FJ59" s="7">
        <v>22502512.920560908</v>
      </c>
      <c r="FK59" s="7">
        <v>1797719.8494495815</v>
      </c>
      <c r="FL59" s="53">
        <v>-542433</v>
      </c>
      <c r="FN59" s="37">
        <f t="shared" si="51"/>
        <v>21960079.920560908</v>
      </c>
      <c r="FO59" s="132"/>
      <c r="FP59" s="61">
        <v>3147377.11083902</v>
      </c>
      <c r="FQ59" s="132"/>
      <c r="FR59" s="61">
        <v>712366.39588691201</v>
      </c>
      <c r="FS59" s="134"/>
      <c r="FT59" s="134">
        <f t="shared" si="52"/>
        <v>25819823.427286841</v>
      </c>
      <c r="FU59" s="191">
        <f t="shared" si="53"/>
        <v>3725.8042463617376</v>
      </c>
      <c r="FW59" s="67">
        <f t="shared" si="54"/>
        <v>2411280.2661585286</v>
      </c>
      <c r="FX59" s="34">
        <f t="shared" si="55"/>
        <v>0.10300855758348282</v>
      </c>
      <c r="FY59" s="61">
        <f t="shared" si="56"/>
        <v>347.94809035476601</v>
      </c>
      <c r="GA59" s="50">
        <v>92436.616000000009</v>
      </c>
      <c r="GB59" s="51">
        <v>122478.51620000001</v>
      </c>
      <c r="GC59" s="52">
        <f t="shared" si="57"/>
        <v>30041.900200000004</v>
      </c>
      <c r="GE59" s="50">
        <f t="shared" si="58"/>
        <v>25849865.327486839</v>
      </c>
      <c r="GF59" s="52">
        <f t="shared" si="59"/>
        <v>2154155.4439572366</v>
      </c>
      <c r="GG59" s="51"/>
      <c r="GH59" s="6">
        <v>148</v>
      </c>
      <c r="GI59" s="6" t="s">
        <v>44</v>
      </c>
      <c r="GJ59" s="7">
        <v>6930</v>
      </c>
      <c r="GK59" s="7">
        <v>22502512.920560908</v>
      </c>
      <c r="GL59" s="7">
        <v>1797719.8494495815</v>
      </c>
      <c r="GM59" s="53">
        <v>-542433</v>
      </c>
      <c r="GO59" s="37">
        <f t="shared" si="60"/>
        <v>21960079.920560908</v>
      </c>
      <c r="GP59" s="132"/>
      <c r="GQ59" s="61">
        <v>3147377.11083902</v>
      </c>
      <c r="GR59" s="134"/>
      <c r="GS59" s="134">
        <f t="shared" si="61"/>
        <v>25107457.031399928</v>
      </c>
      <c r="GT59" s="191">
        <f t="shared" si="62"/>
        <v>3623.0096726406823</v>
      </c>
      <c r="GV59" s="67">
        <f t="shared" si="63"/>
        <v>1698913.8702716157</v>
      </c>
      <c r="GW59" s="34">
        <f t="shared" si="64"/>
        <v>7.257665966555292E-2</v>
      </c>
      <c r="GX59" s="61">
        <f t="shared" si="65"/>
        <v>245.15351663371078</v>
      </c>
      <c r="GZ59" s="50">
        <v>92436.616000000009</v>
      </c>
      <c r="HA59" s="51">
        <v>122478.51620000001</v>
      </c>
      <c r="HB59" s="52">
        <f t="shared" si="66"/>
        <v>30041.900200000004</v>
      </c>
      <c r="HD59" s="50">
        <f t="shared" si="67"/>
        <v>25137498.931599926</v>
      </c>
      <c r="HE59" s="52">
        <f t="shared" si="68"/>
        <v>2094791.5776333271</v>
      </c>
      <c r="HF59" s="51"/>
      <c r="HG59" s="6">
        <v>148</v>
      </c>
      <c r="HH59" s="6" t="s">
        <v>44</v>
      </c>
      <c r="HI59" s="7">
        <v>6930</v>
      </c>
      <c r="HJ59" s="7">
        <v>22502512.920560908</v>
      </c>
      <c r="HK59" s="7">
        <v>1797719.8494495815</v>
      </c>
      <c r="HL59" s="53">
        <v>-310176</v>
      </c>
      <c r="HN59" s="37">
        <f t="shared" si="69"/>
        <v>22192336.920560908</v>
      </c>
      <c r="HO59" s="132"/>
      <c r="HP59" s="61">
        <v>3147377.11083902</v>
      </c>
      <c r="HQ59" s="134"/>
      <c r="HR59" s="61">
        <f t="shared" si="70"/>
        <v>25339714.031399928</v>
      </c>
      <c r="HT59" s="67">
        <f t="shared" si="71"/>
        <v>1931170.8702716157</v>
      </c>
      <c r="HU59" s="34">
        <f t="shared" si="72"/>
        <v>8.2498550079719332E-2</v>
      </c>
      <c r="HV59" s="61">
        <f t="shared" si="73"/>
        <v>278.66823524842937</v>
      </c>
      <c r="HX59" s="50">
        <v>92711.200000000012</v>
      </c>
      <c r="HY59" s="51">
        <v>122842.34</v>
      </c>
      <c r="HZ59" s="52">
        <f t="shared" si="74"/>
        <v>30131.139999999985</v>
      </c>
      <c r="IB59" s="70">
        <f t="shared" si="75"/>
        <v>25369845.171399929</v>
      </c>
      <c r="IC59" s="51"/>
      <c r="ID59" s="6">
        <v>148</v>
      </c>
      <c r="IE59" s="6" t="s">
        <v>44</v>
      </c>
      <c r="IF59" s="7">
        <v>6930</v>
      </c>
      <c r="IG59" s="7">
        <v>22485877.126153771</v>
      </c>
      <c r="IH59" s="7">
        <v>1797884.7054495825</v>
      </c>
      <c r="II59" s="53">
        <v>-310176</v>
      </c>
      <c r="IK59" s="37">
        <f t="shared" si="76"/>
        <v>22175701.126153771</v>
      </c>
      <c r="IL59" s="132"/>
      <c r="IM59" s="61">
        <v>3139887.0448411675</v>
      </c>
      <c r="IN59" s="134"/>
      <c r="IO59" s="61">
        <f t="shared" si="77"/>
        <v>25315588.170994937</v>
      </c>
      <c r="IQ59" s="67">
        <f t="shared" si="78"/>
        <v>1907045.0098666251</v>
      </c>
      <c r="IR59" s="34">
        <f t="shared" si="79"/>
        <v>8.146790668431772E-2</v>
      </c>
      <c r="IS59" s="61">
        <f t="shared" si="80"/>
        <v>275.18687011062411</v>
      </c>
      <c r="IU59" s="50">
        <v>92711.200000000012</v>
      </c>
      <c r="IV59" s="51">
        <v>122842.34</v>
      </c>
      <c r="IW59" s="52">
        <f t="shared" si="81"/>
        <v>30131.139999999985</v>
      </c>
      <c r="IY59" s="70">
        <f t="shared" si="82"/>
        <v>25345719.310994938</v>
      </c>
      <c r="IZ59" s="51"/>
      <c r="JA59" s="6">
        <v>148</v>
      </c>
      <c r="JB59" s="6" t="s">
        <v>44</v>
      </c>
      <c r="JC59" s="7">
        <v>6930</v>
      </c>
      <c r="JD59" s="7">
        <v>22485925.417915061</v>
      </c>
      <c r="JE59" s="7">
        <v>1804823.8867760354</v>
      </c>
      <c r="JF59" s="53">
        <v>-310176</v>
      </c>
      <c r="JH59" s="37">
        <f t="shared" si="83"/>
        <v>22175749.417915061</v>
      </c>
      <c r="JI59" s="132"/>
      <c r="JJ59" s="61">
        <v>3139887.0448411675</v>
      </c>
      <c r="JK59" s="134"/>
      <c r="JL59" s="61">
        <f t="shared" si="84"/>
        <v>25315636.462756228</v>
      </c>
      <c r="JN59" s="67">
        <f t="shared" si="85"/>
        <v>1907093.3016279154</v>
      </c>
      <c r="JO59" s="34">
        <f t="shared" si="86"/>
        <v>8.146996968161567E-2</v>
      </c>
      <c r="JP59" s="61">
        <f t="shared" si="87"/>
        <v>275.19383861874678</v>
      </c>
      <c r="JR59" s="50">
        <v>92711.200000000012</v>
      </c>
      <c r="JS59" s="51">
        <v>122842.34</v>
      </c>
      <c r="JT59" s="52">
        <f t="shared" si="88"/>
        <v>30131.139999999985</v>
      </c>
      <c r="JV59" s="70">
        <f t="shared" si="89"/>
        <v>25345767.602756228</v>
      </c>
      <c r="JW59" s="51"/>
      <c r="JX59" s="6">
        <v>148</v>
      </c>
      <c r="JY59" s="6" t="s">
        <v>44</v>
      </c>
      <c r="JZ59" s="7">
        <v>6930</v>
      </c>
      <c r="KA59" s="7">
        <v>22479548.798500288</v>
      </c>
      <c r="KB59" s="7">
        <v>1804823.8867760354</v>
      </c>
      <c r="KC59" s="53">
        <v>-310176</v>
      </c>
      <c r="KE59" s="37">
        <f t="shared" si="90"/>
        <v>22169372.798500288</v>
      </c>
      <c r="KF59" s="132"/>
      <c r="KG59" s="61">
        <v>3139887.0448411675</v>
      </c>
      <c r="KH59" s="134"/>
      <c r="KI59" s="61">
        <f t="shared" si="91"/>
        <v>25309259.843341455</v>
      </c>
      <c r="KK59" s="67">
        <f t="shared" si="92"/>
        <v>1900716.6822131425</v>
      </c>
      <c r="KL59" s="34">
        <f t="shared" si="93"/>
        <v>8.1197564031640759E-2</v>
      </c>
      <c r="KM59" s="61">
        <f t="shared" si="94"/>
        <v>274.27369151704801</v>
      </c>
      <c r="KO59" s="50">
        <v>92711.200000000012</v>
      </c>
      <c r="KP59" s="51">
        <v>122842.34</v>
      </c>
      <c r="KQ59" s="52">
        <f t="shared" si="95"/>
        <v>30131.139999999985</v>
      </c>
      <c r="KS59" s="70">
        <f t="shared" si="96"/>
        <v>25339390.983341455</v>
      </c>
      <c r="KT59" s="51"/>
      <c r="KU59" s="6">
        <v>148</v>
      </c>
      <c r="KV59" s="6" t="s">
        <v>44</v>
      </c>
      <c r="KW59" s="7">
        <v>6930</v>
      </c>
      <c r="KX59" s="7">
        <v>22535469.90190981</v>
      </c>
      <c r="KY59" s="7">
        <v>1802316.720266592</v>
      </c>
      <c r="KZ59" s="53">
        <v>-310176</v>
      </c>
      <c r="LB59" s="37">
        <f t="shared" si="97"/>
        <v>22225293.90190981</v>
      </c>
      <c r="LC59" s="132"/>
      <c r="LD59" s="61">
        <v>3178576.6603598818</v>
      </c>
      <c r="LE59" s="134"/>
      <c r="LF59" s="61">
        <f t="shared" si="98"/>
        <v>25403870.562269691</v>
      </c>
      <c r="LH59" s="67">
        <f t="shared" si="99"/>
        <v>1995327.401141379</v>
      </c>
      <c r="LI59" s="34">
        <f t="shared" si="100"/>
        <v>8.5239281548062068E-2</v>
      </c>
      <c r="LJ59" s="61">
        <f t="shared" si="101"/>
        <v>287.92603191073289</v>
      </c>
      <c r="LL59" s="50">
        <v>92711.200000000012</v>
      </c>
      <c r="LM59" s="51">
        <v>122842.34</v>
      </c>
      <c r="LN59" s="52">
        <f t="shared" si="102"/>
        <v>30131.139999999985</v>
      </c>
      <c r="LP59" s="70">
        <f t="shared" si="103"/>
        <v>25434001.702269692</v>
      </c>
      <c r="LQ59" s="51"/>
      <c r="LR59" s="6">
        <v>148</v>
      </c>
      <c r="LS59" s="6" t="s">
        <v>44</v>
      </c>
      <c r="LT59" s="7">
        <v>6930</v>
      </c>
      <c r="LU59" s="7">
        <v>22866686.522723757</v>
      </c>
      <c r="LV59" s="7">
        <v>1802316.720266592</v>
      </c>
      <c r="LW59" s="53">
        <v>-310176</v>
      </c>
      <c r="LY59" s="37">
        <v>22556510.522723757</v>
      </c>
      <c r="LZ59" s="132"/>
      <c r="MA59" s="61">
        <v>3178576.6603598818</v>
      </c>
      <c r="MB59" s="134"/>
      <c r="MC59" s="61">
        <v>25735087.183083639</v>
      </c>
      <c r="ME59" s="67">
        <v>2623422.2019553259</v>
      </c>
      <c r="MF59" s="34">
        <v>0.11351074031652264</v>
      </c>
      <c r="MG59" s="61">
        <v>378.56020230235583</v>
      </c>
      <c r="MI59" s="50">
        <v>92711.200000000012</v>
      </c>
      <c r="MJ59" s="51">
        <v>122842.34</v>
      </c>
      <c r="MK59" s="52">
        <v>30131.139999999985</v>
      </c>
      <c r="MM59" s="70">
        <v>25765218.323083639</v>
      </c>
      <c r="MN59" s="51"/>
      <c r="MO59" s="6">
        <v>148</v>
      </c>
      <c r="MP59" s="6" t="s">
        <v>44</v>
      </c>
      <c r="MQ59" s="7">
        <v>6930</v>
      </c>
      <c r="MR59" s="7">
        <v>22880731.621006243</v>
      </c>
      <c r="MS59" s="7">
        <v>1818616.6049862746</v>
      </c>
      <c r="MT59" s="53">
        <v>-310176</v>
      </c>
      <c r="MV59" s="37">
        <v>22570555.621006243</v>
      </c>
      <c r="MW59" s="132"/>
      <c r="MX59" s="134">
        <v>3178576.6603598818</v>
      </c>
      <c r="MZ59" s="67">
        <v>2637467.3002378121</v>
      </c>
      <c r="NA59" s="34">
        <v>0.1141184463512871</v>
      </c>
      <c r="NB59" s="61">
        <v>380.58691201122832</v>
      </c>
      <c r="ND59" s="6">
        <v>148</v>
      </c>
      <c r="NE59" s="6" t="s">
        <v>44</v>
      </c>
      <c r="NF59" s="7">
        <v>6930</v>
      </c>
      <c r="NG59" s="7">
        <v>25598701.63618182</v>
      </c>
      <c r="NH59" s="7">
        <v>1554444.8601914353</v>
      </c>
      <c r="NI59" s="53">
        <v>-310176</v>
      </c>
      <c r="NK59" s="37">
        <f t="shared" si="104"/>
        <v>25288525.63618182</v>
      </c>
      <c r="NM59" s="67">
        <f t="shared" si="105"/>
        <v>1879982.4750535078</v>
      </c>
      <c r="NN59" s="34">
        <f t="shared" si="106"/>
        <v>8.0311810184555327E-2</v>
      </c>
      <c r="NO59" s="61">
        <f t="shared" si="107"/>
        <v>271.28174243196361</v>
      </c>
      <c r="NQ59" s="50">
        <v>47521.224000000002</v>
      </c>
      <c r="NR59" s="51">
        <v>47587.225700000003</v>
      </c>
      <c r="NS59" s="52">
        <f t="shared" si="108"/>
        <v>66.00170000000071</v>
      </c>
      <c r="NU59" s="70">
        <f t="shared" si="109"/>
        <v>25288591.637881819</v>
      </c>
      <c r="NV59" s="51"/>
      <c r="NW59" s="125">
        <v>19</v>
      </c>
      <c r="NX59" s="51"/>
      <c r="NY59" s="106" t="s">
        <v>44</v>
      </c>
      <c r="NZ59" s="88">
        <v>6869</v>
      </c>
      <c r="OA59" s="88">
        <v>23718719.161128312</v>
      </c>
      <c r="OB59" s="88">
        <v>1411406.0037204034</v>
      </c>
      <c r="OC59" s="88">
        <v>-310176</v>
      </c>
      <c r="OE59" s="97">
        <f t="shared" si="110"/>
        <v>23408543.161128312</v>
      </c>
      <c r="OG59" s="88">
        <v>66.00170000000071</v>
      </c>
      <c r="OI59" s="97">
        <f t="shared" si="111"/>
        <v>23408609.162828311</v>
      </c>
      <c r="OK59" s="110">
        <v>148</v>
      </c>
      <c r="OL59" s="53"/>
    </row>
    <row r="60" spans="1:402" x14ac:dyDescent="0.25">
      <c r="A60" s="12">
        <v>149</v>
      </c>
      <c r="B60" s="12" t="s">
        <v>45</v>
      </c>
      <c r="C60" s="352">
        <v>5403</v>
      </c>
      <c r="D60" s="352">
        <v>7895516.8093557423</v>
      </c>
      <c r="E60" s="352">
        <v>-441982.55914915114</v>
      </c>
      <c r="F60" s="353">
        <v>-1059586</v>
      </c>
      <c r="H60" s="354">
        <f t="shared" si="112"/>
        <v>6835930.8093557423</v>
      </c>
      <c r="I60" s="355"/>
      <c r="J60" s="315">
        <v>2223472.287218058</v>
      </c>
      <c r="K60" s="355"/>
      <c r="L60" s="315">
        <v>128597.86158857786</v>
      </c>
      <c r="M60" s="356"/>
      <c r="N60" s="356">
        <f t="shared" si="113"/>
        <v>9188000.9581623785</v>
      </c>
      <c r="O60" s="357">
        <f t="shared" si="11"/>
        <v>1700.5369161877436</v>
      </c>
      <c r="Q60" s="67">
        <f t="shared" si="114"/>
        <v>9187851.9581623785</v>
      </c>
      <c r="R60" s="34">
        <f t="shared" si="115"/>
        <v>0.33784064703907801</v>
      </c>
      <c r="S60" s="61">
        <f t="shared" si="12"/>
        <v>1700.5093389158576</v>
      </c>
      <c r="U60" s="50"/>
      <c r="V60" s="51"/>
      <c r="W60" s="52">
        <v>-2440584.9411800005</v>
      </c>
      <c r="Y60" s="50">
        <f t="shared" si="116"/>
        <v>6747416.0169823784</v>
      </c>
      <c r="Z60" s="52">
        <f t="shared" si="13"/>
        <v>562284.66808186483</v>
      </c>
      <c r="AA60" s="51"/>
      <c r="AB60" s="6">
        <v>149</v>
      </c>
      <c r="AC60" s="6" t="s">
        <v>45</v>
      </c>
      <c r="AD60" s="7">
        <v>5403</v>
      </c>
      <c r="AE60" s="304">
        <v>7895516.8093557423</v>
      </c>
      <c r="AF60" s="7">
        <v>-441982.55914915114</v>
      </c>
      <c r="AG60" s="53">
        <v>-1064327</v>
      </c>
      <c r="AI60" s="37">
        <f t="shared" si="117"/>
        <v>6831189.8093557423</v>
      </c>
      <c r="AJ60" s="132"/>
      <c r="AK60" s="61">
        <v>2223472.287218058</v>
      </c>
      <c r="AL60" s="132"/>
      <c r="AM60" s="312">
        <v>132230.12642947206</v>
      </c>
      <c r="AN60" s="134"/>
      <c r="AO60" s="134">
        <f t="shared" si="118"/>
        <v>9186892.223003272</v>
      </c>
      <c r="AP60" s="191">
        <f t="shared" si="14"/>
        <v>1700.3317088660508</v>
      </c>
      <c r="AR60" s="67">
        <f t="shared" si="119"/>
        <v>2319219.3215280306</v>
      </c>
      <c r="AS60" s="34">
        <f t="shared" si="15"/>
        <v>0.33770090026125738</v>
      </c>
      <c r="AT60" s="61">
        <f t="shared" si="16"/>
        <v>429.24658921488628</v>
      </c>
      <c r="AV60" s="50"/>
      <c r="AW60" s="51"/>
      <c r="AX60" s="52">
        <v>-2440584.9411800005</v>
      </c>
      <c r="AZ60" s="50">
        <f t="shared" si="17"/>
        <v>6746307.2818232719</v>
      </c>
      <c r="BA60" s="52">
        <f t="shared" si="18"/>
        <v>562192.27348527266</v>
      </c>
      <c r="BB60" s="51"/>
      <c r="BC60" s="6">
        <v>149</v>
      </c>
      <c r="BD60" s="6" t="s">
        <v>45</v>
      </c>
      <c r="BE60" s="7">
        <v>5403</v>
      </c>
      <c r="BF60" s="304">
        <v>7456218.5034151757</v>
      </c>
      <c r="BG60" s="7">
        <v>-441982.55914915114</v>
      </c>
      <c r="BH60" s="53">
        <v>-1064327</v>
      </c>
      <c r="BJ60" s="37">
        <f t="shared" si="19"/>
        <v>6391891.5034151757</v>
      </c>
      <c r="BK60" s="132"/>
      <c r="BL60" s="61">
        <v>2223472.287218058</v>
      </c>
      <c r="BM60" s="132"/>
      <c r="BN60" s="312">
        <v>132230.12642947206</v>
      </c>
      <c r="BO60" s="134"/>
      <c r="BP60" s="134">
        <f t="shared" si="20"/>
        <v>8747593.9170627054</v>
      </c>
      <c r="BQ60" s="191">
        <f t="shared" si="21"/>
        <v>1619.0253409333159</v>
      </c>
      <c r="BS60" s="67">
        <f t="shared" si="22"/>
        <v>1879921.015587464</v>
      </c>
      <c r="BT60" s="34">
        <f t="shared" si="23"/>
        <v>0.27373479234627485</v>
      </c>
      <c r="BU60" s="61">
        <f t="shared" si="24"/>
        <v>347.94022128215141</v>
      </c>
      <c r="BW60" s="50"/>
      <c r="BX60" s="51"/>
      <c r="BY60" s="52">
        <v>-2440584.9411800005</v>
      </c>
      <c r="CA60" s="50">
        <f t="shared" si="25"/>
        <v>6307008.9758827053</v>
      </c>
      <c r="CB60" s="52">
        <f t="shared" si="26"/>
        <v>525584.08132355881</v>
      </c>
      <c r="CC60" s="51"/>
      <c r="CD60" s="6">
        <v>149</v>
      </c>
      <c r="CE60" s="6" t="s">
        <v>45</v>
      </c>
      <c r="CF60" s="7">
        <v>5403</v>
      </c>
      <c r="CG60" s="7">
        <v>7099933.3094347389</v>
      </c>
      <c r="CH60" s="7">
        <v>-441982.55914915114</v>
      </c>
      <c r="CI60" s="53">
        <v>-1064327</v>
      </c>
      <c r="CK60" s="37">
        <f t="shared" si="27"/>
        <v>6035606.3094347389</v>
      </c>
      <c r="CL60" s="132"/>
      <c r="CM60" s="61">
        <v>2223472.287218058</v>
      </c>
      <c r="CN60" s="132"/>
      <c r="CO60" s="61">
        <v>136869.78</v>
      </c>
      <c r="CP60" s="134"/>
      <c r="CQ60" s="134">
        <f t="shared" si="28"/>
        <v>8395948.3766527958</v>
      </c>
      <c r="CR60" s="191">
        <f t="shared" si="29"/>
        <v>1553.9419538502307</v>
      </c>
      <c r="CT60" s="67">
        <f t="shared" si="30"/>
        <v>1528275.4751775544</v>
      </c>
      <c r="CU60" s="34">
        <f t="shared" si="31"/>
        <v>0.22253177999337539</v>
      </c>
      <c r="CV60" s="61">
        <f t="shared" si="32"/>
        <v>282.85683419906616</v>
      </c>
      <c r="CX60" s="50"/>
      <c r="CY60" s="51"/>
      <c r="CZ60" s="52">
        <v>-2440584.9411800005</v>
      </c>
      <c r="DB60" s="50">
        <f t="shared" si="33"/>
        <v>5955363.4354727957</v>
      </c>
      <c r="DC60" s="52">
        <f t="shared" si="34"/>
        <v>496280.28628939966</v>
      </c>
      <c r="DD60" s="51"/>
      <c r="DE60" s="6">
        <v>149</v>
      </c>
      <c r="DF60" s="6" t="s">
        <v>45</v>
      </c>
      <c r="DG60" s="7">
        <v>5403</v>
      </c>
      <c r="DH60" s="7">
        <v>7025167.8394347383</v>
      </c>
      <c r="DI60" s="7">
        <v>-441982.55914915114</v>
      </c>
      <c r="DJ60" s="53">
        <v>-1064327</v>
      </c>
      <c r="DL60" s="275">
        <f t="shared" si="35"/>
        <v>5960840.8394347383</v>
      </c>
      <c r="DM60" s="276"/>
      <c r="DN60" s="194">
        <v>2223472.287218058</v>
      </c>
      <c r="DO60" s="276"/>
      <c r="DP60" s="194">
        <v>634472.63055633428</v>
      </c>
      <c r="DQ60" s="53"/>
      <c r="DR60" s="53">
        <f t="shared" si="36"/>
        <v>8818785.7572091296</v>
      </c>
      <c r="DS60" s="277">
        <f t="shared" si="37"/>
        <v>1632.2016948378919</v>
      </c>
      <c r="DU60" s="274">
        <f t="shared" si="38"/>
        <v>1374107.5438041687</v>
      </c>
      <c r="DV60" s="34">
        <f t="shared" si="39"/>
        <v>0.20008342906212048</v>
      </c>
      <c r="DW60" s="194">
        <f t="shared" si="40"/>
        <v>254.32306936964071</v>
      </c>
      <c r="DY60" s="50">
        <v>2515349.8511800007</v>
      </c>
      <c r="DZ60" s="278">
        <v>74764.91</v>
      </c>
      <c r="EA60" s="52">
        <v>-2440584.9411800005</v>
      </c>
      <c r="EC60" s="50">
        <f t="shared" si="41"/>
        <v>6378200.8160291295</v>
      </c>
      <c r="ED60" s="52">
        <f t="shared" si="42"/>
        <v>531516.73466909409</v>
      </c>
      <c r="EE60" s="278"/>
      <c r="EF60" s="6">
        <v>149</v>
      </c>
      <c r="EG60" s="6" t="s">
        <v>45</v>
      </c>
      <c r="EH60" s="7">
        <v>5403</v>
      </c>
      <c r="EI60" s="7">
        <v>7030462.7794347359</v>
      </c>
      <c r="EJ60" s="7">
        <v>-441982.55914915114</v>
      </c>
      <c r="EK60" s="53">
        <v>-1064327</v>
      </c>
      <c r="EM60" s="37">
        <f t="shared" si="43"/>
        <v>5966135.7794347359</v>
      </c>
      <c r="EN60" s="132"/>
      <c r="EO60" s="61">
        <v>2223472.287218058</v>
      </c>
      <c r="EP60" s="132"/>
      <c r="EQ60" s="61">
        <v>634472.63055633428</v>
      </c>
      <c r="ER60" s="134"/>
      <c r="ES60" s="134">
        <f t="shared" si="44"/>
        <v>8824080.6972091272</v>
      </c>
      <c r="ET60" s="191">
        <f t="shared" si="45"/>
        <v>1633.1816948378914</v>
      </c>
      <c r="EV60" s="67">
        <f t="shared" si="46"/>
        <v>1956407.7957338858</v>
      </c>
      <c r="EW60" s="34">
        <f t="shared" si="47"/>
        <v>0.28487201178635502</v>
      </c>
      <c r="EX60" s="61">
        <f t="shared" si="48"/>
        <v>362.09657518672697</v>
      </c>
      <c r="EZ60" s="50">
        <v>2515349.8511800007</v>
      </c>
      <c r="FA60" s="51">
        <v>74764.91</v>
      </c>
      <c r="FB60" s="52">
        <v>-2440584.9411800005</v>
      </c>
      <c r="FD60" s="50">
        <f t="shared" si="49"/>
        <v>6383495.7560291272</v>
      </c>
      <c r="FE60" s="52">
        <f t="shared" si="50"/>
        <v>531957.97966909397</v>
      </c>
      <c r="FF60" s="51"/>
      <c r="FG60" s="6">
        <v>149</v>
      </c>
      <c r="FH60" s="6" t="s">
        <v>45</v>
      </c>
      <c r="FI60" s="7">
        <v>5403</v>
      </c>
      <c r="FJ60" s="7">
        <v>6195584.4354952127</v>
      </c>
      <c r="FK60" s="7">
        <v>-441982.55914915114</v>
      </c>
      <c r="FL60" s="53">
        <v>-1064327</v>
      </c>
      <c r="FN60" s="37">
        <f t="shared" si="51"/>
        <v>5131257.4354952127</v>
      </c>
      <c r="FO60" s="132"/>
      <c r="FP60" s="61">
        <v>2223472.287218058</v>
      </c>
      <c r="FQ60" s="132"/>
      <c r="FR60" s="61">
        <v>634472.63055633428</v>
      </c>
      <c r="FS60" s="134"/>
      <c r="FT60" s="134">
        <f t="shared" si="52"/>
        <v>7989202.353269605</v>
      </c>
      <c r="FU60" s="191">
        <f t="shared" si="53"/>
        <v>1478.6604392503434</v>
      </c>
      <c r="FW60" s="67">
        <f t="shared" si="54"/>
        <v>1121529.4517943636</v>
      </c>
      <c r="FX60" s="34">
        <f t="shared" si="55"/>
        <v>0.16330560116709233</v>
      </c>
      <c r="FY60" s="61">
        <f t="shared" si="56"/>
        <v>207.5753195991789</v>
      </c>
      <c r="GA60" s="50">
        <v>2515349.8511800007</v>
      </c>
      <c r="GB60" s="51">
        <v>74764.91</v>
      </c>
      <c r="GC60" s="52">
        <f t="shared" si="57"/>
        <v>-2440584.9411800005</v>
      </c>
      <c r="GE60" s="50">
        <f t="shared" si="58"/>
        <v>5548617.4120896049</v>
      </c>
      <c r="GF60" s="52">
        <f t="shared" si="59"/>
        <v>462384.78434080043</v>
      </c>
      <c r="GG60" s="51"/>
      <c r="GH60" s="6">
        <v>149</v>
      </c>
      <c r="GI60" s="6" t="s">
        <v>45</v>
      </c>
      <c r="GJ60" s="7">
        <v>5403</v>
      </c>
      <c r="GK60" s="7">
        <v>6195584.4354952127</v>
      </c>
      <c r="GL60" s="7">
        <v>-441982.55914915114</v>
      </c>
      <c r="GM60" s="53">
        <v>-1064327</v>
      </c>
      <c r="GO60" s="37">
        <f t="shared" si="60"/>
        <v>5131257.4354952127</v>
      </c>
      <c r="GP60" s="132"/>
      <c r="GQ60" s="61">
        <v>2223472.287218058</v>
      </c>
      <c r="GR60" s="134"/>
      <c r="GS60" s="134">
        <f t="shared" si="61"/>
        <v>7354729.7227132712</v>
      </c>
      <c r="GT60" s="191">
        <f t="shared" si="62"/>
        <v>1361.2307463840962</v>
      </c>
      <c r="GV60" s="67">
        <f t="shared" si="63"/>
        <v>487056.82123802975</v>
      </c>
      <c r="GW60" s="34">
        <f t="shared" si="64"/>
        <v>7.0920212454120418E-2</v>
      </c>
      <c r="GX60" s="61">
        <f t="shared" si="65"/>
        <v>90.14562673293166</v>
      </c>
      <c r="GZ60" s="50">
        <v>2515349.8511800007</v>
      </c>
      <c r="HA60" s="51">
        <v>74764.91</v>
      </c>
      <c r="HB60" s="52">
        <f t="shared" si="66"/>
        <v>-2440584.9411800005</v>
      </c>
      <c r="HD60" s="50">
        <f t="shared" si="67"/>
        <v>4914144.7815332711</v>
      </c>
      <c r="HE60" s="52">
        <f t="shared" si="68"/>
        <v>409512.06512777257</v>
      </c>
      <c r="HF60" s="51"/>
      <c r="HG60" s="6">
        <v>149</v>
      </c>
      <c r="HH60" s="6" t="s">
        <v>45</v>
      </c>
      <c r="HI60" s="7">
        <v>5403</v>
      </c>
      <c r="HJ60" s="7">
        <v>6195584.4354952127</v>
      </c>
      <c r="HK60" s="7">
        <v>-441982.55914915114</v>
      </c>
      <c r="HL60" s="53">
        <v>-1103939</v>
      </c>
      <c r="HN60" s="37">
        <f t="shared" si="69"/>
        <v>5091645.4354952127</v>
      </c>
      <c r="HO60" s="132"/>
      <c r="HP60" s="61">
        <v>2223472.287218058</v>
      </c>
      <c r="HQ60" s="134"/>
      <c r="HR60" s="61">
        <f t="shared" si="70"/>
        <v>7315117.7227132712</v>
      </c>
      <c r="HT60" s="67">
        <f t="shared" si="71"/>
        <v>447444.82123802975</v>
      </c>
      <c r="HU60" s="34">
        <f t="shared" si="72"/>
        <v>6.5152319811549897E-2</v>
      </c>
      <c r="HV60" s="61">
        <f t="shared" si="73"/>
        <v>82.814144223214839</v>
      </c>
      <c r="HX60" s="50">
        <v>2522821.7260000003</v>
      </c>
      <c r="HY60" s="51">
        <v>74987</v>
      </c>
      <c r="HZ60" s="52">
        <f t="shared" si="74"/>
        <v>-2447834.7260000003</v>
      </c>
      <c r="IB60" s="70">
        <f t="shared" si="75"/>
        <v>4867282.9967132714</v>
      </c>
      <c r="IC60" s="51"/>
      <c r="ID60" s="6">
        <v>149</v>
      </c>
      <c r="IE60" s="6" t="s">
        <v>45</v>
      </c>
      <c r="IF60" s="7">
        <v>5403</v>
      </c>
      <c r="IG60" s="7">
        <v>6186547.7589072483</v>
      </c>
      <c r="IH60" s="7">
        <v>-441922.66125590366</v>
      </c>
      <c r="II60" s="53">
        <v>-1103939</v>
      </c>
      <c r="IK60" s="37">
        <f t="shared" si="76"/>
        <v>5082608.7589072483</v>
      </c>
      <c r="IL60" s="132"/>
      <c r="IM60" s="61">
        <v>2229775.4681366961</v>
      </c>
      <c r="IN60" s="134"/>
      <c r="IO60" s="61">
        <f t="shared" si="77"/>
        <v>7312384.2270439444</v>
      </c>
      <c r="IQ60" s="67">
        <f t="shared" si="78"/>
        <v>444711.325568703</v>
      </c>
      <c r="IR60" s="34">
        <f t="shared" si="79"/>
        <v>6.4754296243954013E-2</v>
      </c>
      <c r="IS60" s="61">
        <f t="shared" si="80"/>
        <v>82.308222389173238</v>
      </c>
      <c r="IU60" s="50">
        <v>2522821.7260000003</v>
      </c>
      <c r="IV60" s="51">
        <v>74987</v>
      </c>
      <c r="IW60" s="52">
        <f t="shared" si="81"/>
        <v>-2447834.7260000003</v>
      </c>
      <c r="IY60" s="70">
        <f t="shared" si="82"/>
        <v>4864549.5010439437</v>
      </c>
      <c r="IZ60" s="51"/>
      <c r="JA60" s="6">
        <v>149</v>
      </c>
      <c r="JB60" s="6" t="s">
        <v>45</v>
      </c>
      <c r="JC60" s="7">
        <v>5403</v>
      </c>
      <c r="JD60" s="7">
        <v>6186724.6516592819</v>
      </c>
      <c r="JE60" s="7">
        <v>-435357.32038155396</v>
      </c>
      <c r="JF60" s="53">
        <v>-1103939</v>
      </c>
      <c r="JH60" s="37">
        <f t="shared" si="83"/>
        <v>5082785.6516592819</v>
      </c>
      <c r="JI60" s="132"/>
      <c r="JJ60" s="61">
        <v>2229775.4681366961</v>
      </c>
      <c r="JK60" s="134"/>
      <c r="JL60" s="61">
        <f t="shared" si="84"/>
        <v>7312561.1197959781</v>
      </c>
      <c r="JN60" s="67">
        <f t="shared" si="85"/>
        <v>444888.21832073666</v>
      </c>
      <c r="JO60" s="34">
        <f t="shared" si="86"/>
        <v>6.4780053549896133E-2</v>
      </c>
      <c r="JP60" s="61">
        <f t="shared" si="87"/>
        <v>82.340962117478554</v>
      </c>
      <c r="JR60" s="50">
        <v>2522821.7260000003</v>
      </c>
      <c r="JS60" s="51">
        <v>74987</v>
      </c>
      <c r="JT60" s="52">
        <f t="shared" si="88"/>
        <v>-2447834.7260000003</v>
      </c>
      <c r="JV60" s="70">
        <f t="shared" si="89"/>
        <v>4864726.3937959783</v>
      </c>
      <c r="JW60" s="51"/>
      <c r="JX60" s="6">
        <v>149</v>
      </c>
      <c r="JY60" s="6" t="s">
        <v>45</v>
      </c>
      <c r="JZ60" s="7">
        <v>5403</v>
      </c>
      <c r="KA60" s="7">
        <v>6017398.6363927666</v>
      </c>
      <c r="KB60" s="7">
        <v>-435357.32038155396</v>
      </c>
      <c r="KC60" s="53">
        <v>-1103939</v>
      </c>
      <c r="KE60" s="37">
        <f t="shared" si="90"/>
        <v>4913459.6363927666</v>
      </c>
      <c r="KF60" s="132"/>
      <c r="KG60" s="61">
        <v>2229775.4681366961</v>
      </c>
      <c r="KH60" s="134"/>
      <c r="KI60" s="61">
        <f t="shared" si="91"/>
        <v>7143235.1045294628</v>
      </c>
      <c r="KK60" s="67">
        <f t="shared" si="92"/>
        <v>275562.20305422135</v>
      </c>
      <c r="KL60" s="34">
        <f t="shared" si="93"/>
        <v>4.0124538108829842E-2</v>
      </c>
      <c r="KM60" s="61">
        <f t="shared" si="94"/>
        <v>51.001703323009686</v>
      </c>
      <c r="KO60" s="50">
        <v>2522821.7260000003</v>
      </c>
      <c r="KP60" s="51">
        <v>74987</v>
      </c>
      <c r="KQ60" s="52">
        <f t="shared" si="95"/>
        <v>-2447834.7260000003</v>
      </c>
      <c r="KS60" s="70">
        <f t="shared" si="96"/>
        <v>4695400.378529463</v>
      </c>
      <c r="KT60" s="51"/>
      <c r="KU60" s="6">
        <v>149</v>
      </c>
      <c r="KV60" s="6" t="s">
        <v>45</v>
      </c>
      <c r="KW60" s="7">
        <v>5403</v>
      </c>
      <c r="KX60" s="7">
        <v>6052712.29238318</v>
      </c>
      <c r="KY60" s="7">
        <v>-429256.07501881785</v>
      </c>
      <c r="KZ60" s="53">
        <v>-1103939</v>
      </c>
      <c r="LB60" s="37">
        <f t="shared" si="97"/>
        <v>4948773.29238318</v>
      </c>
      <c r="LC60" s="132"/>
      <c r="LD60" s="61">
        <v>2257812.8067589565</v>
      </c>
      <c r="LE60" s="134"/>
      <c r="LF60" s="61">
        <f t="shared" si="98"/>
        <v>7206586.0991421361</v>
      </c>
      <c r="LH60" s="67">
        <f t="shared" si="99"/>
        <v>338913.19766689464</v>
      </c>
      <c r="LI60" s="34">
        <f t="shared" si="100"/>
        <v>4.934905935809681E-2</v>
      </c>
      <c r="LJ60" s="61">
        <f t="shared" si="101"/>
        <v>62.726855018858899</v>
      </c>
      <c r="LL60" s="50">
        <v>2522821.7260000003</v>
      </c>
      <c r="LM60" s="51">
        <v>74987</v>
      </c>
      <c r="LN60" s="52">
        <f t="shared" si="102"/>
        <v>-2447834.7260000003</v>
      </c>
      <c r="LP60" s="70">
        <f t="shared" si="103"/>
        <v>4758751.3731421363</v>
      </c>
      <c r="LQ60" s="51"/>
      <c r="LR60" s="6">
        <v>149</v>
      </c>
      <c r="LS60" s="6" t="s">
        <v>45</v>
      </c>
      <c r="LT60" s="7">
        <v>5403</v>
      </c>
      <c r="LU60" s="7">
        <v>6290804.4066460039</v>
      </c>
      <c r="LV60" s="7">
        <v>-429256.07501881785</v>
      </c>
      <c r="LW60" s="53">
        <v>-1103939</v>
      </c>
      <c r="LY60" s="37">
        <v>5186865.4066460039</v>
      </c>
      <c r="LZ60" s="132"/>
      <c r="MA60" s="61">
        <v>2257812.8067589565</v>
      </c>
      <c r="MB60" s="134"/>
      <c r="MC60" s="61">
        <v>7444678.2134049609</v>
      </c>
      <c r="ME60" s="67">
        <v>813894.13192971982</v>
      </c>
      <c r="MF60" s="34">
        <v>0.12274477979211196</v>
      </c>
      <c r="MG60" s="61">
        <v>150.63744807138994</v>
      </c>
      <c r="MI60" s="50">
        <v>2522821.7260000003</v>
      </c>
      <c r="MJ60" s="51">
        <v>74987</v>
      </c>
      <c r="MK60" s="52">
        <v>-2447834.7260000003</v>
      </c>
      <c r="MM60" s="70">
        <v>4996843.4874049611</v>
      </c>
      <c r="MN60" s="51"/>
      <c r="MO60" s="6">
        <v>149</v>
      </c>
      <c r="MP60" s="6" t="s">
        <v>45</v>
      </c>
      <c r="MQ60" s="7">
        <v>5403</v>
      </c>
      <c r="MR60" s="7">
        <v>6296367.0611678166</v>
      </c>
      <c r="MS60" s="7">
        <v>-422015.66969739739</v>
      </c>
      <c r="MT60" s="53">
        <v>-1103939</v>
      </c>
      <c r="MV60" s="37">
        <v>5192428.0611678166</v>
      </c>
      <c r="MW60" s="132"/>
      <c r="MX60" s="134">
        <v>2257812.8067589565</v>
      </c>
      <c r="MZ60" s="67">
        <v>819456.78645153157</v>
      </c>
      <c r="NA60" s="34">
        <v>0.12358369332834855</v>
      </c>
      <c r="NB60" s="61">
        <v>151.66699730733509</v>
      </c>
      <c r="ND60" s="6">
        <v>149</v>
      </c>
      <c r="NE60" s="6" t="s">
        <v>45</v>
      </c>
      <c r="NF60" s="7">
        <v>5403</v>
      </c>
      <c r="NG60" s="7">
        <v>8434425.2622942179</v>
      </c>
      <c r="NH60" s="7">
        <v>-419426.16352022701</v>
      </c>
      <c r="NI60" s="53">
        <v>-1103939</v>
      </c>
      <c r="NK60" s="37">
        <f t="shared" si="104"/>
        <v>7330486.2622942179</v>
      </c>
      <c r="NM60" s="67">
        <f t="shared" si="105"/>
        <v>462813.36081897654</v>
      </c>
      <c r="NN60" s="34">
        <f t="shared" si="106"/>
        <v>6.7390128717335948E-2</v>
      </c>
      <c r="NO60" s="61">
        <f t="shared" si="107"/>
        <v>85.658589823982325</v>
      </c>
      <c r="NQ60" s="50">
        <v>2389578.3481599996</v>
      </c>
      <c r="NR60" s="51">
        <v>75505.944799999997</v>
      </c>
      <c r="NS60" s="52">
        <f t="shared" si="108"/>
        <v>-2314072.4033599994</v>
      </c>
      <c r="NU60" s="70">
        <f t="shared" si="109"/>
        <v>5016413.8589342181</v>
      </c>
      <c r="NV60" s="51"/>
      <c r="NW60" s="125">
        <v>1</v>
      </c>
      <c r="NX60" s="51"/>
      <c r="NY60" s="106" t="s">
        <v>45</v>
      </c>
      <c r="NZ60" s="88">
        <v>5481</v>
      </c>
      <c r="OA60" s="88">
        <v>7971611.9014752414</v>
      </c>
      <c r="OB60" s="88">
        <v>-356987.75931868184</v>
      </c>
      <c r="OC60" s="88">
        <v>-1103939</v>
      </c>
      <c r="OE60" s="97">
        <f t="shared" si="110"/>
        <v>6867672.9014752414</v>
      </c>
      <c r="OG60" s="88">
        <v>-2314072.4033599994</v>
      </c>
      <c r="OI60" s="97">
        <f t="shared" si="111"/>
        <v>4553600.4981152415</v>
      </c>
      <c r="OK60" s="110">
        <v>149</v>
      </c>
      <c r="OL60" s="53"/>
    </row>
    <row r="61" spans="1:402" x14ac:dyDescent="0.25">
      <c r="A61" s="12">
        <v>151</v>
      </c>
      <c r="B61" s="12" t="s">
        <v>46</v>
      </c>
      <c r="C61" s="352">
        <v>1976</v>
      </c>
      <c r="D61" s="352">
        <v>7136805.0144479722</v>
      </c>
      <c r="E61" s="352">
        <v>1963123.1691264301</v>
      </c>
      <c r="F61" s="353">
        <v>-491054</v>
      </c>
      <c r="H61" s="354">
        <f t="shared" si="112"/>
        <v>6645751.0144479722</v>
      </c>
      <c r="I61" s="355"/>
      <c r="J61" s="315">
        <v>1394576.6353883722</v>
      </c>
      <c r="K61" s="355"/>
      <c r="L61" s="315">
        <v>30271.456379006053</v>
      </c>
      <c r="M61" s="356"/>
      <c r="N61" s="356">
        <f t="shared" si="113"/>
        <v>8070599.1062153503</v>
      </c>
      <c r="O61" s="357">
        <f t="shared" si="11"/>
        <v>4084.3112885705214</v>
      </c>
      <c r="Q61" s="67">
        <f t="shared" si="114"/>
        <v>8070448.1062153503</v>
      </c>
      <c r="R61" s="34">
        <f t="shared" si="115"/>
        <v>3.2354026452124929E-2</v>
      </c>
      <c r="S61" s="61">
        <f t="shared" si="12"/>
        <v>4084.234871566473</v>
      </c>
      <c r="U61" s="50"/>
      <c r="V61" s="51"/>
      <c r="W61" s="52">
        <v>-14300.488239999999</v>
      </c>
      <c r="Y61" s="50">
        <f t="shared" si="116"/>
        <v>8056298.6179753505</v>
      </c>
      <c r="Z61" s="52">
        <f t="shared" si="13"/>
        <v>671358.21816461254</v>
      </c>
      <c r="AA61" s="51"/>
      <c r="AB61" s="6">
        <v>151</v>
      </c>
      <c r="AC61" s="6" t="s">
        <v>46</v>
      </c>
      <c r="AD61" s="7">
        <v>1976</v>
      </c>
      <c r="AE61" s="304">
        <v>7136805.0144479722</v>
      </c>
      <c r="AF61" s="7">
        <v>1963123.1691264301</v>
      </c>
      <c r="AG61" s="53">
        <v>-491554</v>
      </c>
      <c r="AI61" s="37">
        <f t="shared" si="117"/>
        <v>6645251.0144479722</v>
      </c>
      <c r="AJ61" s="132"/>
      <c r="AK61" s="61">
        <v>1394576.6353883722</v>
      </c>
      <c r="AL61" s="132"/>
      <c r="AM61" s="312">
        <v>31263.099149892962</v>
      </c>
      <c r="AN61" s="134"/>
      <c r="AO61" s="134">
        <f t="shared" si="118"/>
        <v>8071090.7489862377</v>
      </c>
      <c r="AP61" s="191">
        <f t="shared" si="14"/>
        <v>4084.5600956408084</v>
      </c>
      <c r="AR61" s="67">
        <f t="shared" si="119"/>
        <v>253570.88717009872</v>
      </c>
      <c r="AS61" s="34">
        <f t="shared" si="15"/>
        <v>3.2436231906315872E-2</v>
      </c>
      <c r="AT61" s="61">
        <f t="shared" si="16"/>
        <v>128.32534775814713</v>
      </c>
      <c r="AV61" s="50"/>
      <c r="AW61" s="51"/>
      <c r="AX61" s="52">
        <v>-14300.488239999999</v>
      </c>
      <c r="AZ61" s="50">
        <f t="shared" si="17"/>
        <v>8056790.2607462378</v>
      </c>
      <c r="BA61" s="52">
        <f t="shared" si="18"/>
        <v>671399.18839551986</v>
      </c>
      <c r="BB61" s="51"/>
      <c r="BC61" s="6">
        <v>151</v>
      </c>
      <c r="BD61" s="6" t="s">
        <v>46</v>
      </c>
      <c r="BE61" s="7">
        <v>1976</v>
      </c>
      <c r="BF61" s="304">
        <v>7051503.9636693597</v>
      </c>
      <c r="BG61" s="7">
        <v>1963123.1691264301</v>
      </c>
      <c r="BH61" s="53">
        <v>-491554</v>
      </c>
      <c r="BJ61" s="37">
        <f t="shared" si="19"/>
        <v>6559949.9636693597</v>
      </c>
      <c r="BK61" s="132"/>
      <c r="BL61" s="61">
        <v>1394576.6353883722</v>
      </c>
      <c r="BM61" s="132"/>
      <c r="BN61" s="312">
        <v>31263.099149892962</v>
      </c>
      <c r="BO61" s="134"/>
      <c r="BP61" s="134">
        <f t="shared" si="20"/>
        <v>7985789.6982076252</v>
      </c>
      <c r="BQ61" s="191">
        <f t="shared" si="21"/>
        <v>4041.3915476759239</v>
      </c>
      <c r="BS61" s="67">
        <f t="shared" si="22"/>
        <v>168269.83639148623</v>
      </c>
      <c r="BT61" s="34">
        <f t="shared" si="23"/>
        <v>2.152470852212128E-2</v>
      </c>
      <c r="BU61" s="61">
        <f t="shared" si="24"/>
        <v>85.156799793262266</v>
      </c>
      <c r="BW61" s="50"/>
      <c r="BX61" s="51"/>
      <c r="BY61" s="52">
        <v>-14300.488239999999</v>
      </c>
      <c r="CA61" s="50">
        <f t="shared" si="25"/>
        <v>7971489.2099676253</v>
      </c>
      <c r="CB61" s="52">
        <f t="shared" si="26"/>
        <v>664290.76749730215</v>
      </c>
      <c r="CC61" s="51"/>
      <c r="CD61" s="6">
        <v>151</v>
      </c>
      <c r="CE61" s="6" t="s">
        <v>46</v>
      </c>
      <c r="CF61" s="7">
        <v>1976</v>
      </c>
      <c r="CG61" s="7">
        <v>6954066.1058953926</v>
      </c>
      <c r="CH61" s="7">
        <v>1963123.1691264301</v>
      </c>
      <c r="CI61" s="53">
        <v>-491554</v>
      </c>
      <c r="CK61" s="37">
        <f t="shared" si="27"/>
        <v>6462512.1058953926</v>
      </c>
      <c r="CL61" s="132"/>
      <c r="CM61" s="61">
        <v>1394576.6353883722</v>
      </c>
      <c r="CN61" s="132"/>
      <c r="CO61" s="61">
        <v>32360.05</v>
      </c>
      <c r="CP61" s="134"/>
      <c r="CQ61" s="134">
        <f t="shared" si="28"/>
        <v>7889448.7912837649</v>
      </c>
      <c r="CR61" s="191">
        <f t="shared" si="29"/>
        <v>3992.6360279776136</v>
      </c>
      <c r="CT61" s="67">
        <f t="shared" si="30"/>
        <v>71928.929467625916</v>
      </c>
      <c r="CU61" s="34">
        <f t="shared" si="31"/>
        <v>9.2009909458567896E-3</v>
      </c>
      <c r="CV61" s="61">
        <f t="shared" si="32"/>
        <v>36.401280094952384</v>
      </c>
      <c r="CX61" s="50"/>
      <c r="CY61" s="51"/>
      <c r="CZ61" s="52">
        <v>-14300.488239999999</v>
      </c>
      <c r="DB61" s="50">
        <f t="shared" si="33"/>
        <v>7875148.303043765</v>
      </c>
      <c r="DC61" s="52">
        <f t="shared" si="34"/>
        <v>656262.35858698038</v>
      </c>
      <c r="DD61" s="51"/>
      <c r="DE61" s="6">
        <v>151</v>
      </c>
      <c r="DF61" s="6" t="s">
        <v>46</v>
      </c>
      <c r="DG61" s="7">
        <v>1976</v>
      </c>
      <c r="DH61" s="7">
        <v>6927458.512562057</v>
      </c>
      <c r="DI61" s="7">
        <v>1963123.1691264301</v>
      </c>
      <c r="DJ61" s="53">
        <v>-491554</v>
      </c>
      <c r="DL61" s="275">
        <f t="shared" si="35"/>
        <v>6435904.512562057</v>
      </c>
      <c r="DM61" s="276"/>
      <c r="DN61" s="194">
        <v>1394576.6353883722</v>
      </c>
      <c r="DO61" s="276"/>
      <c r="DP61" s="194">
        <v>150008.02701537646</v>
      </c>
      <c r="DQ61" s="53"/>
      <c r="DR61" s="53">
        <f t="shared" si="36"/>
        <v>7980489.1749658063</v>
      </c>
      <c r="DS61" s="277">
        <f t="shared" si="37"/>
        <v>4038.7090966426144</v>
      </c>
      <c r="DU61" s="274">
        <f t="shared" si="38"/>
        <v>15394.717899050564</v>
      </c>
      <c r="DV61" s="34">
        <f t="shared" si="39"/>
        <v>1.9692585591300459E-3</v>
      </c>
      <c r="DW61" s="194">
        <f t="shared" si="40"/>
        <v>7.7908491391956289</v>
      </c>
      <c r="DY61" s="50">
        <v>49643.900240000003</v>
      </c>
      <c r="DZ61" s="278">
        <v>35343.412000000004</v>
      </c>
      <c r="EA61" s="52">
        <v>-14300.488239999999</v>
      </c>
      <c r="EC61" s="50">
        <f t="shared" si="41"/>
        <v>7966188.6867258064</v>
      </c>
      <c r="ED61" s="52">
        <f t="shared" si="42"/>
        <v>663849.05722715054</v>
      </c>
      <c r="EE61" s="278"/>
      <c r="EF61" s="6">
        <v>151</v>
      </c>
      <c r="EG61" s="6" t="s">
        <v>46</v>
      </c>
      <c r="EH61" s="7">
        <v>1976</v>
      </c>
      <c r="EI61" s="7">
        <v>6929394.9925620575</v>
      </c>
      <c r="EJ61" s="7">
        <v>1963123.1691264301</v>
      </c>
      <c r="EK61" s="53">
        <v>-491554</v>
      </c>
      <c r="EM61" s="37">
        <f t="shared" si="43"/>
        <v>6437840.9925620575</v>
      </c>
      <c r="EN61" s="132"/>
      <c r="EO61" s="61">
        <v>1394576.6353883722</v>
      </c>
      <c r="EP61" s="132"/>
      <c r="EQ61" s="61">
        <v>150008.02701537646</v>
      </c>
      <c r="ER61" s="134"/>
      <c r="ES61" s="134">
        <f t="shared" si="44"/>
        <v>7982425.6549658068</v>
      </c>
      <c r="ET61" s="191">
        <f t="shared" si="45"/>
        <v>4039.6890966426149</v>
      </c>
      <c r="EV61" s="67">
        <f t="shared" si="46"/>
        <v>164905.79314966779</v>
      </c>
      <c r="EW61" s="34">
        <f t="shared" si="47"/>
        <v>2.1094387486641761E-2</v>
      </c>
      <c r="EX61" s="61">
        <f t="shared" si="48"/>
        <v>83.454348759953334</v>
      </c>
      <c r="EZ61" s="50">
        <v>49643.900240000003</v>
      </c>
      <c r="FA61" s="51">
        <v>35343.412000000004</v>
      </c>
      <c r="FB61" s="52">
        <v>-14300.488239999999</v>
      </c>
      <c r="FD61" s="50">
        <f t="shared" si="49"/>
        <v>7968125.1667258069</v>
      </c>
      <c r="FE61" s="52">
        <f t="shared" si="50"/>
        <v>664010.43056048395</v>
      </c>
      <c r="FF61" s="51"/>
      <c r="FG61" s="6">
        <v>151</v>
      </c>
      <c r="FH61" s="6" t="s">
        <v>46</v>
      </c>
      <c r="FI61" s="7">
        <v>1976</v>
      </c>
      <c r="FJ61" s="7">
        <v>6679729.5113458429</v>
      </c>
      <c r="FK61" s="7">
        <v>1963123.1691264301</v>
      </c>
      <c r="FL61" s="53">
        <v>-491554</v>
      </c>
      <c r="FN61" s="37">
        <f t="shared" si="51"/>
        <v>6188175.5113458429</v>
      </c>
      <c r="FO61" s="132"/>
      <c r="FP61" s="61">
        <v>1394576.6353883722</v>
      </c>
      <c r="FQ61" s="132"/>
      <c r="FR61" s="61">
        <v>150008.02701537646</v>
      </c>
      <c r="FS61" s="134"/>
      <c r="FT61" s="134">
        <f t="shared" si="52"/>
        <v>7732760.1737495922</v>
      </c>
      <c r="FU61" s="191">
        <f t="shared" si="53"/>
        <v>3913.3401689016155</v>
      </c>
      <c r="FW61" s="67">
        <f t="shared" si="54"/>
        <v>-84759.688066546805</v>
      </c>
      <c r="FX61" s="34">
        <f t="shared" si="55"/>
        <v>-1.0842273453061074E-2</v>
      </c>
      <c r="FY61" s="61">
        <f t="shared" si="56"/>
        <v>-42.894578981045953</v>
      </c>
      <c r="GA61" s="50">
        <v>49643.900240000003</v>
      </c>
      <c r="GB61" s="51">
        <v>35343.412000000004</v>
      </c>
      <c r="GC61" s="52">
        <f t="shared" si="57"/>
        <v>-14300.488239999999</v>
      </c>
      <c r="GE61" s="50">
        <f t="shared" si="58"/>
        <v>7718459.6855095923</v>
      </c>
      <c r="GF61" s="52">
        <f t="shared" si="59"/>
        <v>643204.97379246599</v>
      </c>
      <c r="GG61" s="51"/>
      <c r="GH61" s="6">
        <v>151</v>
      </c>
      <c r="GI61" s="6" t="s">
        <v>46</v>
      </c>
      <c r="GJ61" s="7">
        <v>1976</v>
      </c>
      <c r="GK61" s="7">
        <v>6679729.5113458429</v>
      </c>
      <c r="GL61" s="7">
        <v>1963123.1691264301</v>
      </c>
      <c r="GM61" s="53">
        <v>-491554</v>
      </c>
      <c r="GO61" s="37">
        <f t="shared" si="60"/>
        <v>6188175.5113458429</v>
      </c>
      <c r="GP61" s="132"/>
      <c r="GQ61" s="61">
        <v>1394576.6353883722</v>
      </c>
      <c r="GR61" s="134"/>
      <c r="GS61" s="134">
        <f t="shared" si="61"/>
        <v>7582752.1467342153</v>
      </c>
      <c r="GT61" s="191">
        <f t="shared" si="62"/>
        <v>3837.4251754727811</v>
      </c>
      <c r="GV61" s="67">
        <f t="shared" si="63"/>
        <v>-234767.71508192364</v>
      </c>
      <c r="GW61" s="34">
        <f t="shared" si="64"/>
        <v>-3.0030971360702527E-2</v>
      </c>
      <c r="GX61" s="61">
        <f t="shared" si="65"/>
        <v>-118.80957240988039</v>
      </c>
      <c r="GZ61" s="50">
        <v>49643.900240000003</v>
      </c>
      <c r="HA61" s="51">
        <v>35343.412000000004</v>
      </c>
      <c r="HB61" s="52">
        <f t="shared" si="66"/>
        <v>-14300.488239999999</v>
      </c>
      <c r="HD61" s="50">
        <f t="shared" si="67"/>
        <v>7568451.6584942155</v>
      </c>
      <c r="HE61" s="52">
        <f t="shared" si="68"/>
        <v>630704.30487451795</v>
      </c>
      <c r="HF61" s="51"/>
      <c r="HG61" s="6">
        <v>151</v>
      </c>
      <c r="HH61" s="6" t="s">
        <v>46</v>
      </c>
      <c r="HI61" s="7">
        <v>1976</v>
      </c>
      <c r="HJ61" s="7">
        <v>6679729.5113458429</v>
      </c>
      <c r="HK61" s="7">
        <v>1963123.1691264301</v>
      </c>
      <c r="HL61" s="53">
        <v>-457861</v>
      </c>
      <c r="HN61" s="37">
        <f t="shared" si="69"/>
        <v>6221868.5113458429</v>
      </c>
      <c r="HO61" s="132"/>
      <c r="HP61" s="61">
        <v>1394576.6353883722</v>
      </c>
      <c r="HQ61" s="134"/>
      <c r="HR61" s="61">
        <f t="shared" si="70"/>
        <v>7616445.1467342153</v>
      </c>
      <c r="HT61" s="67">
        <f t="shared" si="71"/>
        <v>-201074.71508192364</v>
      </c>
      <c r="HU61" s="34">
        <f t="shared" si="72"/>
        <v>-2.5721036676101348E-2</v>
      </c>
      <c r="HV61" s="61">
        <f t="shared" si="73"/>
        <v>-101.75845904955649</v>
      </c>
      <c r="HX61" s="50">
        <v>49791.368000000002</v>
      </c>
      <c r="HY61" s="51">
        <v>35448.400000000001</v>
      </c>
      <c r="HZ61" s="52">
        <f t="shared" si="74"/>
        <v>-14342.968000000001</v>
      </c>
      <c r="IB61" s="70">
        <f t="shared" si="75"/>
        <v>7602102.178734215</v>
      </c>
      <c r="IC61" s="51"/>
      <c r="ID61" s="6">
        <v>151</v>
      </c>
      <c r="IE61" s="6" t="s">
        <v>46</v>
      </c>
      <c r="IF61" s="7">
        <v>1976</v>
      </c>
      <c r="IG61" s="7">
        <v>6693399.7681393009</v>
      </c>
      <c r="IH61" s="7">
        <v>1963171.9371264302</v>
      </c>
      <c r="II61" s="53">
        <v>-457861</v>
      </c>
      <c r="IK61" s="37">
        <f t="shared" si="76"/>
        <v>6235538.7681393009</v>
      </c>
      <c r="IL61" s="132"/>
      <c r="IM61" s="61">
        <v>1390977.5226331737</v>
      </c>
      <c r="IN61" s="134"/>
      <c r="IO61" s="61">
        <f t="shared" si="77"/>
        <v>7626516.2907724744</v>
      </c>
      <c r="IQ61" s="67">
        <f t="shared" si="78"/>
        <v>-191003.57104366459</v>
      </c>
      <c r="IR61" s="34">
        <f t="shared" si="79"/>
        <v>-2.4432758012755636E-2</v>
      </c>
      <c r="IS61" s="61">
        <f t="shared" si="80"/>
        <v>-96.661726236672365</v>
      </c>
      <c r="IU61" s="50">
        <v>49791.368000000002</v>
      </c>
      <c r="IV61" s="51">
        <v>35448.400000000001</v>
      </c>
      <c r="IW61" s="52">
        <f t="shared" si="81"/>
        <v>-14342.968000000001</v>
      </c>
      <c r="IY61" s="70">
        <f t="shared" si="82"/>
        <v>7612173.322772474</v>
      </c>
      <c r="IZ61" s="51"/>
      <c r="JA61" s="6">
        <v>151</v>
      </c>
      <c r="JB61" s="6" t="s">
        <v>46</v>
      </c>
      <c r="JC61" s="7">
        <v>1976</v>
      </c>
      <c r="JD61" s="7">
        <v>6692538.8338874625</v>
      </c>
      <c r="JE61" s="7">
        <v>1963363.2594534263</v>
      </c>
      <c r="JF61" s="53">
        <v>-457861</v>
      </c>
      <c r="JH61" s="37">
        <f t="shared" si="83"/>
        <v>6234677.8338874625</v>
      </c>
      <c r="JI61" s="132"/>
      <c r="JJ61" s="61">
        <v>1390977.5226331737</v>
      </c>
      <c r="JK61" s="134"/>
      <c r="JL61" s="61">
        <f t="shared" si="84"/>
        <v>7625655.356520636</v>
      </c>
      <c r="JN61" s="67">
        <f t="shared" si="85"/>
        <v>-191864.50529550295</v>
      </c>
      <c r="JO61" s="34">
        <f t="shared" si="86"/>
        <v>-2.4542886834563113E-2</v>
      </c>
      <c r="JP61" s="61">
        <f t="shared" si="87"/>
        <v>-97.097421708250479</v>
      </c>
      <c r="JR61" s="50">
        <v>49791.368000000002</v>
      </c>
      <c r="JS61" s="51">
        <v>35448.400000000001</v>
      </c>
      <c r="JT61" s="52">
        <f t="shared" si="88"/>
        <v>-14342.968000000001</v>
      </c>
      <c r="JV61" s="70">
        <f t="shared" si="89"/>
        <v>7611312.3885206357</v>
      </c>
      <c r="JW61" s="51"/>
      <c r="JX61" s="6">
        <v>151</v>
      </c>
      <c r="JY61" s="6" t="s">
        <v>46</v>
      </c>
      <c r="JZ61" s="7">
        <v>1976</v>
      </c>
      <c r="KA61" s="7">
        <v>6884903.5178843467</v>
      </c>
      <c r="KB61" s="7">
        <v>1963363.2594534263</v>
      </c>
      <c r="KC61" s="53">
        <v>-457861</v>
      </c>
      <c r="KE61" s="37">
        <f t="shared" si="90"/>
        <v>6427042.5178843467</v>
      </c>
      <c r="KF61" s="132"/>
      <c r="KG61" s="61">
        <v>1390977.5226331737</v>
      </c>
      <c r="KH61" s="134"/>
      <c r="KI61" s="61">
        <f t="shared" si="91"/>
        <v>7818020.0405175202</v>
      </c>
      <c r="KK61" s="67">
        <f t="shared" si="92"/>
        <v>500.17870138119906</v>
      </c>
      <c r="KL61" s="34">
        <f t="shared" si="93"/>
        <v>6.3981762786976699E-5</v>
      </c>
      <c r="KM61" s="61">
        <f t="shared" si="94"/>
        <v>0.25312687316862303</v>
      </c>
      <c r="KO61" s="50">
        <v>49791.368000000002</v>
      </c>
      <c r="KP61" s="51">
        <v>35448.400000000001</v>
      </c>
      <c r="KQ61" s="52">
        <f t="shared" si="95"/>
        <v>-14342.968000000001</v>
      </c>
      <c r="KS61" s="70">
        <f t="shared" si="96"/>
        <v>7803677.0725175198</v>
      </c>
      <c r="KT61" s="51"/>
      <c r="KU61" s="6">
        <v>151</v>
      </c>
      <c r="KV61" s="6" t="s">
        <v>46</v>
      </c>
      <c r="KW61" s="7">
        <v>1976</v>
      </c>
      <c r="KX61" s="7">
        <v>6919435.4105420336</v>
      </c>
      <c r="KY61" s="7">
        <v>1983986.0759522188</v>
      </c>
      <c r="KZ61" s="53">
        <v>-457861</v>
      </c>
      <c r="LB61" s="37">
        <f t="shared" si="97"/>
        <v>6461574.4105420336</v>
      </c>
      <c r="LC61" s="132"/>
      <c r="LD61" s="61">
        <v>1396703.3279760384</v>
      </c>
      <c r="LE61" s="134"/>
      <c r="LF61" s="61">
        <f t="shared" si="98"/>
        <v>7858277.7385180723</v>
      </c>
      <c r="LH61" s="67">
        <f t="shared" si="99"/>
        <v>40757.876701933332</v>
      </c>
      <c r="LI61" s="34">
        <f t="shared" si="100"/>
        <v>5.2136582218372009E-3</v>
      </c>
      <c r="LJ61" s="61">
        <f t="shared" si="101"/>
        <v>20.626455820816464</v>
      </c>
      <c r="LL61" s="50">
        <v>49791.368000000002</v>
      </c>
      <c r="LM61" s="51">
        <v>35448.400000000001</v>
      </c>
      <c r="LN61" s="52">
        <f t="shared" si="102"/>
        <v>-14342.968000000001</v>
      </c>
      <c r="LP61" s="70">
        <f t="shared" si="103"/>
        <v>7843934.7705180719</v>
      </c>
      <c r="LQ61" s="51"/>
      <c r="LR61" s="6">
        <v>151</v>
      </c>
      <c r="LS61" s="6" t="s">
        <v>46</v>
      </c>
      <c r="LT61" s="7">
        <v>1976</v>
      </c>
      <c r="LU61" s="7">
        <v>7026252.1290907171</v>
      </c>
      <c r="LV61" s="7">
        <v>1983986.0759522188</v>
      </c>
      <c r="LW61" s="53">
        <v>-457861</v>
      </c>
      <c r="LY61" s="37">
        <v>6568391.1290907171</v>
      </c>
      <c r="LZ61" s="132"/>
      <c r="MA61" s="61">
        <v>1396703.3279760384</v>
      </c>
      <c r="MB61" s="134"/>
      <c r="MC61" s="61">
        <v>7965094.4570667557</v>
      </c>
      <c r="ME61" s="67">
        <v>235397.63525061682</v>
      </c>
      <c r="MF61" s="34">
        <v>3.0453669875671621E-2</v>
      </c>
      <c r="MG61" s="61">
        <v>119.12835792035264</v>
      </c>
      <c r="MI61" s="50">
        <v>49791.368000000002</v>
      </c>
      <c r="MJ61" s="51">
        <v>35448.400000000001</v>
      </c>
      <c r="MK61" s="52">
        <v>-14342.968000000001</v>
      </c>
      <c r="MM61" s="70">
        <v>7950751.4890667554</v>
      </c>
      <c r="MN61" s="51"/>
      <c r="MO61" s="6">
        <v>151</v>
      </c>
      <c r="MP61" s="6" t="s">
        <v>46</v>
      </c>
      <c r="MQ61" s="7">
        <v>1976</v>
      </c>
      <c r="MR61" s="7">
        <v>7029840.3146967962</v>
      </c>
      <c r="MS61" s="7">
        <v>1988193.1249913422</v>
      </c>
      <c r="MT61" s="53">
        <v>-457861</v>
      </c>
      <c r="MV61" s="37">
        <v>6571979.3146967962</v>
      </c>
      <c r="MW61" s="132"/>
      <c r="MX61" s="134">
        <v>1396703.3279760384</v>
      </c>
      <c r="MZ61" s="67">
        <v>238985.82085669599</v>
      </c>
      <c r="NA61" s="34">
        <v>3.091787768210873E-2</v>
      </c>
      <c r="NB61" s="61">
        <v>120.94424132423886</v>
      </c>
      <c r="ND61" s="6">
        <v>151</v>
      </c>
      <c r="NE61" s="6" t="s">
        <v>46</v>
      </c>
      <c r="NF61" s="7">
        <v>1976</v>
      </c>
      <c r="NG61" s="7">
        <v>8356759.2570297923</v>
      </c>
      <c r="NH61" s="7">
        <v>1992524.7970777212</v>
      </c>
      <c r="NI61" s="53">
        <v>-457861</v>
      </c>
      <c r="NK61" s="37">
        <f t="shared" si="104"/>
        <v>7898898.2570297923</v>
      </c>
      <c r="NM61" s="67">
        <f t="shared" si="105"/>
        <v>81378.395213653333</v>
      </c>
      <c r="NN61" s="34">
        <f t="shared" si="106"/>
        <v>1.0409745885154399E-2</v>
      </c>
      <c r="NO61" s="61">
        <f t="shared" si="107"/>
        <v>41.18339838747638</v>
      </c>
      <c r="NQ61" s="50">
        <v>54174.195359999998</v>
      </c>
      <c r="NR61" s="51">
        <v>34320.884000000005</v>
      </c>
      <c r="NS61" s="52">
        <f t="shared" si="108"/>
        <v>-19853.311359999992</v>
      </c>
      <c r="NU61" s="70">
        <f t="shared" si="109"/>
        <v>7879044.9456697926</v>
      </c>
      <c r="NV61" s="51"/>
      <c r="NW61" s="125">
        <v>14</v>
      </c>
      <c r="NX61" s="51"/>
      <c r="NY61" s="106" t="s">
        <v>46</v>
      </c>
      <c r="NZ61" s="88">
        <v>2032</v>
      </c>
      <c r="OA61" s="88">
        <v>8275380.861816139</v>
      </c>
      <c r="OB61" s="88">
        <v>1901092.0492722923</v>
      </c>
      <c r="OC61" s="88">
        <v>-457861</v>
      </c>
      <c r="OE61" s="97">
        <f t="shared" si="110"/>
        <v>7817519.861816139</v>
      </c>
      <c r="OG61" s="88">
        <v>-19853.311359999992</v>
      </c>
      <c r="OI61" s="97">
        <f t="shared" si="111"/>
        <v>7797666.5504561393</v>
      </c>
      <c r="OK61" s="110">
        <v>151</v>
      </c>
      <c r="OL61" s="53"/>
    </row>
    <row r="62" spans="1:402" x14ac:dyDescent="0.25">
      <c r="A62" s="12">
        <v>152</v>
      </c>
      <c r="B62" s="12" t="s">
        <v>47</v>
      </c>
      <c r="C62" s="352">
        <v>4601</v>
      </c>
      <c r="D62" s="352">
        <v>12455855.482555933</v>
      </c>
      <c r="E62" s="352">
        <v>3623520.0486513665</v>
      </c>
      <c r="F62" s="353">
        <v>-143144</v>
      </c>
      <c r="H62" s="354">
        <f t="shared" si="112"/>
        <v>12312711.482555933</v>
      </c>
      <c r="I62" s="355"/>
      <c r="J62" s="315">
        <v>2526871.980818341</v>
      </c>
      <c r="K62" s="355"/>
      <c r="L62" s="315">
        <v>73863.978880486568</v>
      </c>
      <c r="M62" s="356"/>
      <c r="N62" s="356">
        <f t="shared" si="113"/>
        <v>14913447.442254761</v>
      </c>
      <c r="O62" s="357">
        <f t="shared" si="11"/>
        <v>3241.3491506748014</v>
      </c>
      <c r="Q62" s="67">
        <f t="shared" si="114"/>
        <v>14913295.442254761</v>
      </c>
      <c r="R62" s="34">
        <f t="shared" si="115"/>
        <v>0.13154973552277571</v>
      </c>
      <c r="S62" s="61">
        <f t="shared" si="12"/>
        <v>3241.3161143783441</v>
      </c>
      <c r="U62" s="50"/>
      <c r="V62" s="51"/>
      <c r="W62" s="52">
        <v>66540.769900000014</v>
      </c>
      <c r="Y62" s="50">
        <f t="shared" si="116"/>
        <v>14979988.212154761</v>
      </c>
      <c r="Z62" s="52">
        <f t="shared" si="13"/>
        <v>1248332.3510128967</v>
      </c>
      <c r="AA62" s="51"/>
      <c r="AB62" s="6">
        <v>152</v>
      </c>
      <c r="AC62" s="6" t="s">
        <v>47</v>
      </c>
      <c r="AD62" s="7">
        <v>4601</v>
      </c>
      <c r="AE62" s="304">
        <v>12455855.482555933</v>
      </c>
      <c r="AF62" s="7">
        <v>3623520.0486513665</v>
      </c>
      <c r="AG62" s="53">
        <v>-158202</v>
      </c>
      <c r="AI62" s="37">
        <f t="shared" si="117"/>
        <v>12297653.482555933</v>
      </c>
      <c r="AJ62" s="132"/>
      <c r="AK62" s="61">
        <v>2526871.980818341</v>
      </c>
      <c r="AL62" s="132"/>
      <c r="AM62" s="312">
        <v>73255.4918581987</v>
      </c>
      <c r="AN62" s="134"/>
      <c r="AO62" s="134">
        <f t="shared" si="118"/>
        <v>14897780.955232473</v>
      </c>
      <c r="AP62" s="191">
        <f t="shared" si="14"/>
        <v>3237.9441328477446</v>
      </c>
      <c r="AR62" s="67">
        <f t="shared" si="119"/>
        <v>1718249.4029893707</v>
      </c>
      <c r="AS62" s="34">
        <f t="shared" si="15"/>
        <v>0.13037257023728827</v>
      </c>
      <c r="AT62" s="61">
        <f t="shared" si="16"/>
        <v>373.45129384685305</v>
      </c>
      <c r="AV62" s="50"/>
      <c r="AW62" s="51"/>
      <c r="AX62" s="52">
        <v>66540.769900000014</v>
      </c>
      <c r="AZ62" s="50">
        <f t="shared" si="17"/>
        <v>14964321.725132473</v>
      </c>
      <c r="BA62" s="52">
        <f t="shared" si="18"/>
        <v>1247026.810427706</v>
      </c>
      <c r="BB62" s="51"/>
      <c r="BC62" s="6">
        <v>152</v>
      </c>
      <c r="BD62" s="6" t="s">
        <v>47</v>
      </c>
      <c r="BE62" s="7">
        <v>4601</v>
      </c>
      <c r="BF62" s="304">
        <v>12259514.716498192</v>
      </c>
      <c r="BG62" s="7">
        <v>3623520.0486513665</v>
      </c>
      <c r="BH62" s="53">
        <v>-158202</v>
      </c>
      <c r="BJ62" s="37">
        <f t="shared" si="19"/>
        <v>12101312.716498192</v>
      </c>
      <c r="BK62" s="132"/>
      <c r="BL62" s="61">
        <v>2526871.980818341</v>
      </c>
      <c r="BM62" s="132"/>
      <c r="BN62" s="312">
        <v>73255.4918581987</v>
      </c>
      <c r="BO62" s="134"/>
      <c r="BP62" s="134">
        <f t="shared" si="20"/>
        <v>14701440.189174732</v>
      </c>
      <c r="BQ62" s="191">
        <f t="shared" si="21"/>
        <v>3195.2706344652756</v>
      </c>
      <c r="BS62" s="67">
        <f t="shared" si="22"/>
        <v>1521908.6369316299</v>
      </c>
      <c r="BT62" s="34">
        <f t="shared" si="23"/>
        <v>0.11547516927281132</v>
      </c>
      <c r="BU62" s="61">
        <f t="shared" si="24"/>
        <v>330.77779546438381</v>
      </c>
      <c r="BW62" s="50"/>
      <c r="BX62" s="51"/>
      <c r="BY62" s="52">
        <v>66540.769900000014</v>
      </c>
      <c r="CA62" s="50">
        <f t="shared" si="25"/>
        <v>14767980.959074732</v>
      </c>
      <c r="CB62" s="52">
        <f t="shared" si="26"/>
        <v>1230665.0799228942</v>
      </c>
      <c r="CC62" s="51"/>
      <c r="CD62" s="6">
        <v>152</v>
      </c>
      <c r="CE62" s="6" t="s">
        <v>47</v>
      </c>
      <c r="CF62" s="7">
        <v>4601</v>
      </c>
      <c r="CG62" s="7">
        <v>12006657.220352136</v>
      </c>
      <c r="CH62" s="7">
        <v>3623520.0486513665</v>
      </c>
      <c r="CI62" s="53">
        <v>-158202</v>
      </c>
      <c r="CK62" s="37">
        <f t="shared" si="27"/>
        <v>11848455.220352136</v>
      </c>
      <c r="CL62" s="132"/>
      <c r="CM62" s="61">
        <v>2526871.980818341</v>
      </c>
      <c r="CN62" s="132"/>
      <c r="CO62" s="61">
        <v>75825.86</v>
      </c>
      <c r="CP62" s="134"/>
      <c r="CQ62" s="134">
        <f t="shared" si="28"/>
        <v>14451153.061170476</v>
      </c>
      <c r="CR62" s="191">
        <f t="shared" si="29"/>
        <v>3140.8722149903228</v>
      </c>
      <c r="CT62" s="67">
        <f t="shared" si="30"/>
        <v>1271621.5089273732</v>
      </c>
      <c r="CU62" s="34">
        <f t="shared" si="31"/>
        <v>9.6484575638118825E-2</v>
      </c>
      <c r="CV62" s="61">
        <f t="shared" si="32"/>
        <v>276.37937598943125</v>
      </c>
      <c r="CX62" s="50"/>
      <c r="CY62" s="51"/>
      <c r="CZ62" s="52">
        <v>66540.769900000014</v>
      </c>
      <c r="DB62" s="50">
        <f t="shared" si="33"/>
        <v>14517693.831070475</v>
      </c>
      <c r="DC62" s="52">
        <f t="shared" si="34"/>
        <v>1209807.8192558729</v>
      </c>
      <c r="DD62" s="51"/>
      <c r="DE62" s="6">
        <v>152</v>
      </c>
      <c r="DF62" s="6" t="s">
        <v>47</v>
      </c>
      <c r="DG62" s="7">
        <v>4601</v>
      </c>
      <c r="DH62" s="7">
        <v>11943564.247018799</v>
      </c>
      <c r="DI62" s="7">
        <v>3623520.0486513665</v>
      </c>
      <c r="DJ62" s="53">
        <v>-158202</v>
      </c>
      <c r="DL62" s="275">
        <f t="shared" si="35"/>
        <v>11785362.247018799</v>
      </c>
      <c r="DM62" s="276"/>
      <c r="DN62" s="194">
        <v>2526871.980818341</v>
      </c>
      <c r="DO62" s="276"/>
      <c r="DP62" s="194">
        <v>351497.83595620625</v>
      </c>
      <c r="DQ62" s="53"/>
      <c r="DR62" s="53">
        <f t="shared" si="36"/>
        <v>14663732.063793346</v>
      </c>
      <c r="DS62" s="277">
        <f t="shared" si="37"/>
        <v>3187.0749975643002</v>
      </c>
      <c r="DU62" s="274">
        <f t="shared" si="38"/>
        <v>564993.47625558823</v>
      </c>
      <c r="DV62" s="34">
        <f t="shared" si="39"/>
        <v>4.2869010481592473E-2</v>
      </c>
      <c r="DW62" s="194">
        <f t="shared" si="40"/>
        <v>122.79797353957579</v>
      </c>
      <c r="DY62" s="50">
        <v>107457.5661</v>
      </c>
      <c r="DZ62" s="278">
        <v>173998.33600000001</v>
      </c>
      <c r="EA62" s="52">
        <v>66540.769900000014</v>
      </c>
      <c r="EC62" s="50">
        <f t="shared" si="41"/>
        <v>14730272.833693346</v>
      </c>
      <c r="ED62" s="52">
        <f t="shared" si="42"/>
        <v>1227522.7361411122</v>
      </c>
      <c r="EE62" s="278"/>
      <c r="EF62" s="6">
        <v>152</v>
      </c>
      <c r="EG62" s="6" t="s">
        <v>47</v>
      </c>
      <c r="EH62" s="7">
        <v>4601</v>
      </c>
      <c r="EI62" s="7">
        <v>11948073.2270188</v>
      </c>
      <c r="EJ62" s="7">
        <v>3623520.0486513665</v>
      </c>
      <c r="EK62" s="53">
        <v>-158202</v>
      </c>
      <c r="EM62" s="37">
        <f t="shared" si="43"/>
        <v>11789871.2270188</v>
      </c>
      <c r="EN62" s="132"/>
      <c r="EO62" s="61">
        <v>2526871.980818341</v>
      </c>
      <c r="EP62" s="132"/>
      <c r="EQ62" s="61">
        <v>351497.83595620625</v>
      </c>
      <c r="ER62" s="134"/>
      <c r="ES62" s="134">
        <f t="shared" si="44"/>
        <v>14668241.043793347</v>
      </c>
      <c r="ET62" s="191">
        <f t="shared" si="45"/>
        <v>3188.0549975643007</v>
      </c>
      <c r="EV62" s="67">
        <f t="shared" si="46"/>
        <v>1488709.4915502444</v>
      </c>
      <c r="EW62" s="34">
        <f t="shared" si="47"/>
        <v>0.11295617645051065</v>
      </c>
      <c r="EX62" s="61">
        <f t="shared" si="48"/>
        <v>323.5621585634089</v>
      </c>
      <c r="EZ62" s="50">
        <v>107457.5661</v>
      </c>
      <c r="FA62" s="51">
        <v>173998.33600000001</v>
      </c>
      <c r="FB62" s="52">
        <v>66540.769900000014</v>
      </c>
      <c r="FD62" s="50">
        <f t="shared" si="49"/>
        <v>14734781.813693346</v>
      </c>
      <c r="FE62" s="52">
        <f t="shared" si="50"/>
        <v>1227898.4844744455</v>
      </c>
      <c r="FF62" s="51"/>
      <c r="FG62" s="6">
        <v>152</v>
      </c>
      <c r="FH62" s="6" t="s">
        <v>47</v>
      </c>
      <c r="FI62" s="7">
        <v>4601</v>
      </c>
      <c r="FJ62" s="7">
        <v>11324978.035034705</v>
      </c>
      <c r="FK62" s="7">
        <v>3623520.0486513665</v>
      </c>
      <c r="FL62" s="53">
        <v>-158202</v>
      </c>
      <c r="FN62" s="37">
        <f t="shared" si="51"/>
        <v>11166776.035034705</v>
      </c>
      <c r="FO62" s="132"/>
      <c r="FP62" s="61">
        <v>2526871.980818341</v>
      </c>
      <c r="FQ62" s="132"/>
      <c r="FR62" s="61">
        <v>351497.83595620625</v>
      </c>
      <c r="FS62" s="134"/>
      <c r="FT62" s="134">
        <f t="shared" si="52"/>
        <v>14045145.851809252</v>
      </c>
      <c r="FU62" s="191">
        <f t="shared" si="53"/>
        <v>3052.6289614886441</v>
      </c>
      <c r="FW62" s="67">
        <f t="shared" si="54"/>
        <v>865614.29956614971</v>
      </c>
      <c r="FX62" s="34">
        <f t="shared" si="55"/>
        <v>6.5678684870922113E-2</v>
      </c>
      <c r="FY62" s="61">
        <f t="shared" si="56"/>
        <v>188.1361224877526</v>
      </c>
      <c r="GA62" s="50">
        <v>107457.5661</v>
      </c>
      <c r="GB62" s="51">
        <v>173998.33600000001</v>
      </c>
      <c r="GC62" s="52">
        <f t="shared" si="57"/>
        <v>66540.769900000014</v>
      </c>
      <c r="GE62" s="50">
        <f t="shared" si="58"/>
        <v>14111686.621709252</v>
      </c>
      <c r="GF62" s="52">
        <f t="shared" si="59"/>
        <v>1175973.8851424376</v>
      </c>
      <c r="GG62" s="51"/>
      <c r="GH62" s="6">
        <v>152</v>
      </c>
      <c r="GI62" s="6" t="s">
        <v>47</v>
      </c>
      <c r="GJ62" s="7">
        <v>4601</v>
      </c>
      <c r="GK62" s="7">
        <v>11324978.035034705</v>
      </c>
      <c r="GL62" s="7">
        <v>3623520.0486513665</v>
      </c>
      <c r="GM62" s="53">
        <v>-158202</v>
      </c>
      <c r="GO62" s="37">
        <f t="shared" si="60"/>
        <v>11166776.035034705</v>
      </c>
      <c r="GP62" s="132"/>
      <c r="GQ62" s="61">
        <v>2526871.980818341</v>
      </c>
      <c r="GR62" s="134"/>
      <c r="GS62" s="134">
        <f t="shared" si="61"/>
        <v>13693648.015853046</v>
      </c>
      <c r="GT62" s="191">
        <f t="shared" si="62"/>
        <v>2976.2329962732115</v>
      </c>
      <c r="GV62" s="67">
        <f t="shared" si="63"/>
        <v>514116.46360994317</v>
      </c>
      <c r="GW62" s="34">
        <f t="shared" si="64"/>
        <v>3.9008705398367718E-2</v>
      </c>
      <c r="GX62" s="61">
        <f t="shared" si="65"/>
        <v>111.74015727231975</v>
      </c>
      <c r="GZ62" s="50">
        <v>107457.5661</v>
      </c>
      <c r="HA62" s="51">
        <v>173998.33600000001</v>
      </c>
      <c r="HB62" s="52">
        <f t="shared" si="66"/>
        <v>66540.769900000014</v>
      </c>
      <c r="HD62" s="50">
        <f t="shared" si="67"/>
        <v>13760188.785753045</v>
      </c>
      <c r="HE62" s="52">
        <f t="shared" si="68"/>
        <v>1146682.3988127538</v>
      </c>
      <c r="HF62" s="51"/>
      <c r="HG62" s="6">
        <v>152</v>
      </c>
      <c r="HH62" s="6" t="s">
        <v>47</v>
      </c>
      <c r="HI62" s="7">
        <v>4601</v>
      </c>
      <c r="HJ62" s="7">
        <v>11324978.035034705</v>
      </c>
      <c r="HK62" s="7">
        <v>3623520.0486513665</v>
      </c>
      <c r="HL62" s="53">
        <v>-219353</v>
      </c>
      <c r="HN62" s="37">
        <f t="shared" si="69"/>
        <v>11105625.035034705</v>
      </c>
      <c r="HO62" s="132"/>
      <c r="HP62" s="61">
        <v>2526871.980818341</v>
      </c>
      <c r="HQ62" s="134"/>
      <c r="HR62" s="61">
        <f t="shared" si="70"/>
        <v>13632497.015853046</v>
      </c>
      <c r="HT62" s="67">
        <f t="shared" si="71"/>
        <v>452965.46360994317</v>
      </c>
      <c r="HU62" s="34">
        <f t="shared" si="72"/>
        <v>3.4368859152118368E-2</v>
      </c>
      <c r="HV62" s="61">
        <f t="shared" si="73"/>
        <v>98.449350925873318</v>
      </c>
      <c r="HX62" s="50">
        <v>107776.77</v>
      </c>
      <c r="HY62" s="51">
        <v>174515.20000000001</v>
      </c>
      <c r="HZ62" s="52">
        <f t="shared" si="74"/>
        <v>66738.430000000008</v>
      </c>
      <c r="IB62" s="70">
        <f t="shared" si="75"/>
        <v>13699235.445853045</v>
      </c>
      <c r="IC62" s="51"/>
      <c r="ID62" s="6">
        <v>152</v>
      </c>
      <c r="IE62" s="6" t="s">
        <v>47</v>
      </c>
      <c r="IF62" s="7">
        <v>4601</v>
      </c>
      <c r="IG62" s="7">
        <v>11307851.963554544</v>
      </c>
      <c r="IH62" s="7">
        <v>3623632.2006513677</v>
      </c>
      <c r="II62" s="53">
        <v>-219353</v>
      </c>
      <c r="IK62" s="37">
        <f t="shared" si="76"/>
        <v>11088498.963554544</v>
      </c>
      <c r="IL62" s="132"/>
      <c r="IM62" s="61">
        <v>2526372.1224737926</v>
      </c>
      <c r="IN62" s="134"/>
      <c r="IO62" s="61">
        <f t="shared" si="77"/>
        <v>13614871.086028337</v>
      </c>
      <c r="IQ62" s="67">
        <f t="shared" si="78"/>
        <v>435339.53378523514</v>
      </c>
      <c r="IR62" s="34">
        <f t="shared" si="79"/>
        <v>3.3031487656413866E-2</v>
      </c>
      <c r="IS62" s="61">
        <f t="shared" si="80"/>
        <v>94.618459853343865</v>
      </c>
      <c r="IU62" s="50">
        <v>107776.77</v>
      </c>
      <c r="IV62" s="51">
        <v>174515.20000000001</v>
      </c>
      <c r="IW62" s="52">
        <f t="shared" si="81"/>
        <v>66738.430000000008</v>
      </c>
      <c r="IY62" s="70">
        <f t="shared" si="82"/>
        <v>13681609.516028337</v>
      </c>
      <c r="IZ62" s="51"/>
      <c r="JA62" s="6">
        <v>152</v>
      </c>
      <c r="JB62" s="6" t="s">
        <v>47</v>
      </c>
      <c r="JC62" s="7">
        <v>4601</v>
      </c>
      <c r="JD62" s="7">
        <v>11317278.830071328</v>
      </c>
      <c r="JE62" s="7">
        <v>3637029.7053951132</v>
      </c>
      <c r="JF62" s="53">
        <v>-219353</v>
      </c>
      <c r="JH62" s="37">
        <f t="shared" si="83"/>
        <v>11097925.830071328</v>
      </c>
      <c r="JI62" s="132"/>
      <c r="JJ62" s="61">
        <v>2526372.1224737926</v>
      </c>
      <c r="JK62" s="134"/>
      <c r="JL62" s="61">
        <f t="shared" si="84"/>
        <v>13624297.952545121</v>
      </c>
      <c r="JN62" s="67">
        <f t="shared" si="85"/>
        <v>444766.40030201897</v>
      </c>
      <c r="JO62" s="34">
        <f t="shared" si="86"/>
        <v>3.3746753330267006E-2</v>
      </c>
      <c r="JP62" s="61">
        <f t="shared" si="87"/>
        <v>96.667333254079324</v>
      </c>
      <c r="JR62" s="50">
        <v>107776.77</v>
      </c>
      <c r="JS62" s="51">
        <v>174515.20000000001</v>
      </c>
      <c r="JT62" s="52">
        <f t="shared" si="88"/>
        <v>66738.430000000008</v>
      </c>
      <c r="JV62" s="70">
        <f t="shared" si="89"/>
        <v>13691036.382545121</v>
      </c>
      <c r="JW62" s="51"/>
      <c r="JX62" s="6">
        <v>152</v>
      </c>
      <c r="JY62" s="6" t="s">
        <v>47</v>
      </c>
      <c r="JZ62" s="7">
        <v>4601</v>
      </c>
      <c r="KA62" s="7">
        <v>11519577.225500228</v>
      </c>
      <c r="KB62" s="7">
        <v>3637029.7053951132</v>
      </c>
      <c r="KC62" s="53">
        <v>-219353</v>
      </c>
      <c r="KE62" s="37">
        <f t="shared" si="90"/>
        <v>11300224.225500228</v>
      </c>
      <c r="KF62" s="132"/>
      <c r="KG62" s="61">
        <v>2526372.1224737926</v>
      </c>
      <c r="KH62" s="134"/>
      <c r="KI62" s="61">
        <f t="shared" si="91"/>
        <v>13826596.347974021</v>
      </c>
      <c r="KK62" s="67">
        <f t="shared" si="92"/>
        <v>647064.79573091865</v>
      </c>
      <c r="KL62" s="34">
        <f t="shared" si="93"/>
        <v>4.9096190799041782E-2</v>
      </c>
      <c r="KM62" s="61">
        <f t="shared" si="94"/>
        <v>140.63568696607663</v>
      </c>
      <c r="KO62" s="50">
        <v>107776.77</v>
      </c>
      <c r="KP62" s="51">
        <v>174515.20000000001</v>
      </c>
      <c r="KQ62" s="52">
        <f t="shared" si="95"/>
        <v>66738.430000000008</v>
      </c>
      <c r="KS62" s="70">
        <f t="shared" si="96"/>
        <v>13893334.777974021</v>
      </c>
      <c r="KT62" s="51"/>
      <c r="KU62" s="6">
        <v>152</v>
      </c>
      <c r="KV62" s="6" t="s">
        <v>47</v>
      </c>
      <c r="KW62" s="7">
        <v>4601</v>
      </c>
      <c r="KX62" s="7">
        <v>11551305.20630154</v>
      </c>
      <c r="KY62" s="7">
        <v>3636924.4729227419</v>
      </c>
      <c r="KZ62" s="53">
        <v>-219353</v>
      </c>
      <c r="LB62" s="37">
        <f t="shared" si="97"/>
        <v>11331952.20630154</v>
      </c>
      <c r="LC62" s="132"/>
      <c r="LD62" s="61">
        <v>2544133.8974510049</v>
      </c>
      <c r="LE62" s="134"/>
      <c r="LF62" s="61">
        <f t="shared" si="98"/>
        <v>13876086.103752546</v>
      </c>
      <c r="LH62" s="67">
        <f t="shared" si="99"/>
        <v>696554.55150944367</v>
      </c>
      <c r="LI62" s="34">
        <f t="shared" si="100"/>
        <v>5.2851237447122536E-2</v>
      </c>
      <c r="LJ62" s="61">
        <f t="shared" si="101"/>
        <v>151.39199119961827</v>
      </c>
      <c r="LL62" s="50">
        <v>107776.77</v>
      </c>
      <c r="LM62" s="51">
        <v>174515.20000000001</v>
      </c>
      <c r="LN62" s="52">
        <f t="shared" si="102"/>
        <v>66738.430000000008</v>
      </c>
      <c r="LP62" s="70">
        <f t="shared" si="103"/>
        <v>13942824.533752546</v>
      </c>
      <c r="LQ62" s="51"/>
      <c r="LR62" s="6">
        <v>152</v>
      </c>
      <c r="LS62" s="6" t="s">
        <v>47</v>
      </c>
      <c r="LT62" s="7">
        <v>4601</v>
      </c>
      <c r="LU62" s="7">
        <v>11773957.690086752</v>
      </c>
      <c r="LV62" s="7">
        <v>3636924.4729227419</v>
      </c>
      <c r="LW62" s="53">
        <v>-219353</v>
      </c>
      <c r="LY62" s="37">
        <v>11554604.690086752</v>
      </c>
      <c r="LZ62" s="132"/>
      <c r="MA62" s="61">
        <v>2544133.8974510049</v>
      </c>
      <c r="MB62" s="134"/>
      <c r="MC62" s="61">
        <v>14098738.587537758</v>
      </c>
      <c r="ME62" s="67">
        <v>1121174.0952946544</v>
      </c>
      <c r="MF62" s="34">
        <v>8.6393259379662329E-2</v>
      </c>
      <c r="MG62" s="61">
        <v>243.68052494993574</v>
      </c>
      <c r="MI62" s="50">
        <v>107776.77</v>
      </c>
      <c r="MJ62" s="51">
        <v>174515.20000000001</v>
      </c>
      <c r="MK62" s="52">
        <v>66738.430000000008</v>
      </c>
      <c r="MM62" s="70">
        <v>14165477.017537758</v>
      </c>
      <c r="MN62" s="51"/>
      <c r="MO62" s="6">
        <v>152</v>
      </c>
      <c r="MP62" s="6" t="s">
        <v>47</v>
      </c>
      <c r="MQ62" s="7">
        <v>4601</v>
      </c>
      <c r="MR62" s="7">
        <v>11780622.760621151</v>
      </c>
      <c r="MS62" s="7">
        <v>3645021.2802065574</v>
      </c>
      <c r="MT62" s="53">
        <v>-219353</v>
      </c>
      <c r="MV62" s="37">
        <v>11561269.760621151</v>
      </c>
      <c r="MW62" s="132"/>
      <c r="MX62" s="134">
        <v>2544133.8974510049</v>
      </c>
      <c r="MZ62" s="67">
        <v>1127839.1658290513</v>
      </c>
      <c r="NA62" s="34">
        <v>8.6906843460741706E-2</v>
      </c>
      <c r="NB62" s="61">
        <v>245.12913841100877</v>
      </c>
      <c r="ND62" s="6">
        <v>152</v>
      </c>
      <c r="NE62" s="6" t="s">
        <v>47</v>
      </c>
      <c r="NF62" s="7">
        <v>4601</v>
      </c>
      <c r="NG62" s="7">
        <v>14350471.188172173</v>
      </c>
      <c r="NH62" s="7">
        <v>3803931.4452942284</v>
      </c>
      <c r="NI62" s="53">
        <v>-219353</v>
      </c>
      <c r="NK62" s="37">
        <f t="shared" si="104"/>
        <v>14131118.188172173</v>
      </c>
      <c r="NM62" s="67">
        <f t="shared" si="105"/>
        <v>951586.63592907041</v>
      </c>
      <c r="NN62" s="34">
        <f t="shared" si="106"/>
        <v>7.2201855745556778E-2</v>
      </c>
      <c r="NO62" s="61">
        <f t="shared" si="107"/>
        <v>206.82169874572276</v>
      </c>
      <c r="NQ62" s="50">
        <v>141930.05568000002</v>
      </c>
      <c r="NR62" s="51">
        <v>159922.11909999998</v>
      </c>
      <c r="NS62" s="52">
        <f t="shared" si="108"/>
        <v>17992.063419999962</v>
      </c>
      <c r="NU62" s="70">
        <f t="shared" si="109"/>
        <v>14149110.251592172</v>
      </c>
      <c r="NV62" s="51"/>
      <c r="NW62" s="125">
        <v>15</v>
      </c>
      <c r="NX62" s="51"/>
      <c r="NY62" s="106" t="s">
        <v>47</v>
      </c>
      <c r="NZ62" s="88">
        <v>4673</v>
      </c>
      <c r="OA62" s="88">
        <v>13398884.552243102</v>
      </c>
      <c r="OB62" s="88">
        <v>3556415.2216766328</v>
      </c>
      <c r="OC62" s="88">
        <v>-219353</v>
      </c>
      <c r="OE62" s="97">
        <f t="shared" si="110"/>
        <v>13179531.552243102</v>
      </c>
      <c r="OG62" s="88">
        <v>17992.063419999962</v>
      </c>
      <c r="OI62" s="97">
        <f t="shared" si="111"/>
        <v>13197523.615663102</v>
      </c>
      <c r="OK62" s="110">
        <v>152</v>
      </c>
      <c r="OL62" s="53"/>
    </row>
    <row r="63" spans="1:402" x14ac:dyDescent="0.25">
      <c r="A63" s="12">
        <v>153</v>
      </c>
      <c r="B63" s="12" t="s">
        <v>48</v>
      </c>
      <c r="C63" s="352">
        <v>26932</v>
      </c>
      <c r="D63" s="352">
        <v>57864382.60744144</v>
      </c>
      <c r="E63" s="352">
        <v>7468064.8651833571</v>
      </c>
      <c r="F63" s="353">
        <v>-1567572</v>
      </c>
      <c r="H63" s="354">
        <f t="shared" si="112"/>
        <v>56296810.60744144</v>
      </c>
      <c r="I63" s="355"/>
      <c r="J63" s="315">
        <v>10738257.567715192</v>
      </c>
      <c r="K63" s="355"/>
      <c r="L63" s="315">
        <v>533140.08591187838</v>
      </c>
      <c r="M63" s="356"/>
      <c r="N63" s="356">
        <f t="shared" si="113"/>
        <v>67568208.261068508</v>
      </c>
      <c r="O63" s="357">
        <f t="shared" si="11"/>
        <v>2508.8448039903651</v>
      </c>
      <c r="Q63" s="67">
        <f t="shared" si="114"/>
        <v>67568055.261068508</v>
      </c>
      <c r="R63" s="34">
        <f t="shared" si="115"/>
        <v>0.19886641166226582</v>
      </c>
      <c r="S63" s="61">
        <f t="shared" si="12"/>
        <v>2508.8391230160591</v>
      </c>
      <c r="U63" s="50"/>
      <c r="V63" s="51"/>
      <c r="W63" s="52">
        <v>-796398.54004399979</v>
      </c>
      <c r="Y63" s="50">
        <f t="shared" si="116"/>
        <v>66771809.721024506</v>
      </c>
      <c r="Z63" s="52">
        <f t="shared" si="13"/>
        <v>5564317.4767520418</v>
      </c>
      <c r="AA63" s="51"/>
      <c r="AB63" s="6">
        <v>153</v>
      </c>
      <c r="AC63" s="6" t="s">
        <v>48</v>
      </c>
      <c r="AD63" s="7">
        <v>26932</v>
      </c>
      <c r="AE63" s="304">
        <v>57864382.60744144</v>
      </c>
      <c r="AF63" s="7">
        <v>7468064.8651833571</v>
      </c>
      <c r="AG63" s="53">
        <v>-1519499</v>
      </c>
      <c r="AI63" s="37">
        <f t="shared" si="117"/>
        <v>56344883.60744144</v>
      </c>
      <c r="AJ63" s="132"/>
      <c r="AK63" s="61">
        <v>10738257.567715192</v>
      </c>
      <c r="AL63" s="132"/>
      <c r="AM63" s="312">
        <v>537729.02486968401</v>
      </c>
      <c r="AN63" s="134"/>
      <c r="AO63" s="134">
        <f t="shared" si="118"/>
        <v>67620870.200026318</v>
      </c>
      <c r="AP63" s="191">
        <f t="shared" si="14"/>
        <v>2510.8001708015117</v>
      </c>
      <c r="AR63" s="67">
        <f t="shared" si="119"/>
        <v>11260916.6607631</v>
      </c>
      <c r="AS63" s="34">
        <f t="shared" si="15"/>
        <v>0.19980351213238973</v>
      </c>
      <c r="AT63" s="61">
        <f t="shared" si="16"/>
        <v>418.12404057489601</v>
      </c>
      <c r="AV63" s="50"/>
      <c r="AW63" s="51"/>
      <c r="AX63" s="52">
        <v>-796398.54004399979</v>
      </c>
      <c r="AZ63" s="50">
        <f t="shared" si="17"/>
        <v>66824471.659982316</v>
      </c>
      <c r="BA63" s="52">
        <f t="shared" si="18"/>
        <v>5568705.9716651933</v>
      </c>
      <c r="BB63" s="51"/>
      <c r="BC63" s="6">
        <v>153</v>
      </c>
      <c r="BD63" s="6" t="s">
        <v>48</v>
      </c>
      <c r="BE63" s="7">
        <v>26932</v>
      </c>
      <c r="BF63" s="304">
        <v>56718590.463881463</v>
      </c>
      <c r="BG63" s="7">
        <v>7468064.8651833571</v>
      </c>
      <c r="BH63" s="53">
        <v>-1519499</v>
      </c>
      <c r="BJ63" s="37">
        <f t="shared" si="19"/>
        <v>55199091.463881463</v>
      </c>
      <c r="BK63" s="132"/>
      <c r="BL63" s="61">
        <v>10738257.567715192</v>
      </c>
      <c r="BM63" s="132"/>
      <c r="BN63" s="312">
        <v>537729.02486968401</v>
      </c>
      <c r="BO63" s="134"/>
      <c r="BP63" s="134">
        <f t="shared" si="20"/>
        <v>66475078.056466334</v>
      </c>
      <c r="BQ63" s="191">
        <f t="shared" si="21"/>
        <v>2468.2562771597482</v>
      </c>
      <c r="BS63" s="67">
        <f t="shared" si="22"/>
        <v>10115124.517203115</v>
      </c>
      <c r="BT63" s="34">
        <f t="shared" si="23"/>
        <v>0.17947361347905305</v>
      </c>
      <c r="BU63" s="61">
        <f t="shared" si="24"/>
        <v>375.58014693313214</v>
      </c>
      <c r="BW63" s="50"/>
      <c r="BX63" s="51"/>
      <c r="BY63" s="52">
        <v>-796398.54004399979</v>
      </c>
      <c r="CA63" s="50">
        <f t="shared" si="25"/>
        <v>65678679.516422331</v>
      </c>
      <c r="CB63" s="52">
        <f t="shared" si="26"/>
        <v>5473223.2930351943</v>
      </c>
      <c r="CC63" s="51"/>
      <c r="CD63" s="6">
        <v>153</v>
      </c>
      <c r="CE63" s="6" t="s">
        <v>48</v>
      </c>
      <c r="CF63" s="7">
        <v>26932</v>
      </c>
      <c r="CG63" s="7">
        <v>55183985.958523646</v>
      </c>
      <c r="CH63" s="7">
        <v>7468064.8651833571</v>
      </c>
      <c r="CI63" s="53">
        <v>-1519499</v>
      </c>
      <c r="CK63" s="37">
        <f t="shared" si="27"/>
        <v>53664486.958523646</v>
      </c>
      <c r="CL63" s="132"/>
      <c r="CM63" s="61">
        <v>10738257.567715192</v>
      </c>
      <c r="CN63" s="132"/>
      <c r="CO63" s="61">
        <v>556596.71</v>
      </c>
      <c r="CP63" s="134"/>
      <c r="CQ63" s="134">
        <f t="shared" si="28"/>
        <v>64959341.236238837</v>
      </c>
      <c r="CR63" s="191">
        <f t="shared" si="29"/>
        <v>2411.9761338273738</v>
      </c>
      <c r="CT63" s="67">
        <f t="shared" si="30"/>
        <v>8599387.6969756186</v>
      </c>
      <c r="CU63" s="34">
        <f t="shared" si="31"/>
        <v>0.15257975134746779</v>
      </c>
      <c r="CV63" s="61">
        <f t="shared" si="32"/>
        <v>319.30000360075815</v>
      </c>
      <c r="CX63" s="50"/>
      <c r="CY63" s="51"/>
      <c r="CZ63" s="52">
        <v>-796398.54004399979</v>
      </c>
      <c r="DB63" s="50">
        <f t="shared" si="33"/>
        <v>64162942.696194835</v>
      </c>
      <c r="DC63" s="52">
        <f t="shared" si="34"/>
        <v>5346911.8913495699</v>
      </c>
      <c r="DD63" s="51"/>
      <c r="DE63" s="6">
        <v>153</v>
      </c>
      <c r="DF63" s="6" t="s">
        <v>48</v>
      </c>
      <c r="DG63" s="7">
        <v>26932</v>
      </c>
      <c r="DH63" s="7">
        <v>54817113.351856962</v>
      </c>
      <c r="DI63" s="7">
        <v>7468064.8651833571</v>
      </c>
      <c r="DJ63" s="53">
        <v>-1519499</v>
      </c>
      <c r="DL63" s="275">
        <f t="shared" si="35"/>
        <v>53297614.351856962</v>
      </c>
      <c r="DM63" s="276"/>
      <c r="DN63" s="194">
        <v>10738257.567715192</v>
      </c>
      <c r="DO63" s="276"/>
      <c r="DP63" s="194">
        <v>2580155.9135590126</v>
      </c>
      <c r="DQ63" s="53"/>
      <c r="DR63" s="53">
        <f t="shared" si="36"/>
        <v>66616027.833131164</v>
      </c>
      <c r="DS63" s="277">
        <f t="shared" si="37"/>
        <v>2473.4898200330895</v>
      </c>
      <c r="DU63" s="274">
        <f t="shared" si="38"/>
        <v>5108606.9228402227</v>
      </c>
      <c r="DV63" s="34">
        <f t="shared" si="39"/>
        <v>9.0642497057441804E-2</v>
      </c>
      <c r="DW63" s="194">
        <f t="shared" si="40"/>
        <v>189.68538997624472</v>
      </c>
      <c r="DY63" s="50">
        <v>1364815.7603439998</v>
      </c>
      <c r="DZ63" s="278">
        <v>568417.22030000004</v>
      </c>
      <c r="EA63" s="52">
        <v>-796398.54004399979</v>
      </c>
      <c r="EC63" s="50">
        <f t="shared" si="41"/>
        <v>65819629.293087162</v>
      </c>
      <c r="ED63" s="52">
        <f t="shared" si="42"/>
        <v>5484969.1077572638</v>
      </c>
      <c r="EE63" s="278"/>
      <c r="EF63" s="6">
        <v>153</v>
      </c>
      <c r="EG63" s="6" t="s">
        <v>48</v>
      </c>
      <c r="EH63" s="7">
        <v>26932</v>
      </c>
      <c r="EI63" s="7">
        <v>54843506.711856961</v>
      </c>
      <c r="EJ63" s="7">
        <v>7468064.8651833571</v>
      </c>
      <c r="EK63" s="53">
        <v>-1519499</v>
      </c>
      <c r="EM63" s="37">
        <f t="shared" si="43"/>
        <v>53324007.711856961</v>
      </c>
      <c r="EN63" s="132"/>
      <c r="EO63" s="61">
        <v>10738257.567715192</v>
      </c>
      <c r="EP63" s="132"/>
      <c r="EQ63" s="61">
        <v>2580155.9135590126</v>
      </c>
      <c r="ER63" s="134"/>
      <c r="ES63" s="134">
        <f t="shared" si="44"/>
        <v>66642421.193131164</v>
      </c>
      <c r="ET63" s="191">
        <f t="shared" si="45"/>
        <v>2474.4698200330895</v>
      </c>
      <c r="EV63" s="67">
        <f t="shared" si="46"/>
        <v>10282467.653867945</v>
      </c>
      <c r="EW63" s="34">
        <f t="shared" si="47"/>
        <v>0.18244279862127022</v>
      </c>
      <c r="EX63" s="61">
        <f t="shared" si="48"/>
        <v>381.79368980647354</v>
      </c>
      <c r="EZ63" s="50">
        <v>1364815.7603439998</v>
      </c>
      <c r="FA63" s="51">
        <v>568417.22030000004</v>
      </c>
      <c r="FB63" s="52">
        <v>-796398.54004399979</v>
      </c>
      <c r="FD63" s="50">
        <f t="shared" si="49"/>
        <v>65846022.653087161</v>
      </c>
      <c r="FE63" s="52">
        <f t="shared" si="50"/>
        <v>5487168.5544239301</v>
      </c>
      <c r="FF63" s="51"/>
      <c r="FG63" s="6">
        <v>153</v>
      </c>
      <c r="FH63" s="6" t="s">
        <v>48</v>
      </c>
      <c r="FI63" s="7">
        <v>26932</v>
      </c>
      <c r="FJ63" s="7">
        <v>51095539.021786988</v>
      </c>
      <c r="FK63" s="7">
        <v>7468064.8651833571</v>
      </c>
      <c r="FL63" s="53">
        <v>-1519499</v>
      </c>
      <c r="FN63" s="37">
        <f t="shared" si="51"/>
        <v>49576040.021786988</v>
      </c>
      <c r="FO63" s="132"/>
      <c r="FP63" s="61">
        <v>10738257.567715192</v>
      </c>
      <c r="FQ63" s="132"/>
      <c r="FR63" s="61">
        <v>2580155.9135590126</v>
      </c>
      <c r="FS63" s="134"/>
      <c r="FT63" s="134">
        <f t="shared" si="52"/>
        <v>62894453.50306119</v>
      </c>
      <c r="FU63" s="191">
        <f t="shared" si="53"/>
        <v>2335.3057145054654</v>
      </c>
      <c r="FW63" s="67">
        <f t="shared" si="54"/>
        <v>6534499.9637979716</v>
      </c>
      <c r="FX63" s="34">
        <f t="shared" si="55"/>
        <v>0.11594225249397527</v>
      </c>
      <c r="FY63" s="61">
        <f t="shared" si="56"/>
        <v>242.62958427884939</v>
      </c>
      <c r="GA63" s="50">
        <v>1364815.7603439998</v>
      </c>
      <c r="GB63" s="51">
        <v>568417.22030000004</v>
      </c>
      <c r="GC63" s="52">
        <f t="shared" si="57"/>
        <v>-796398.54004399979</v>
      </c>
      <c r="GE63" s="50">
        <f t="shared" si="58"/>
        <v>62098054.963017188</v>
      </c>
      <c r="GF63" s="52">
        <f t="shared" si="59"/>
        <v>5174837.913584766</v>
      </c>
      <c r="GG63" s="51"/>
      <c r="GH63" s="6">
        <v>153</v>
      </c>
      <c r="GI63" s="6" t="s">
        <v>48</v>
      </c>
      <c r="GJ63" s="7">
        <v>26932</v>
      </c>
      <c r="GK63" s="7">
        <v>51095539.021786988</v>
      </c>
      <c r="GL63" s="7">
        <v>7468064.8651833571</v>
      </c>
      <c r="GM63" s="53">
        <v>-1519499</v>
      </c>
      <c r="GO63" s="37">
        <f t="shared" si="60"/>
        <v>49576040.021786988</v>
      </c>
      <c r="GP63" s="132"/>
      <c r="GQ63" s="61">
        <v>10738257.567715192</v>
      </c>
      <c r="GR63" s="134"/>
      <c r="GS63" s="134">
        <f t="shared" si="61"/>
        <v>60314297.589502178</v>
      </c>
      <c r="GT63" s="191">
        <f t="shared" si="62"/>
        <v>2239.5031037242752</v>
      </c>
      <c r="GV63" s="67">
        <f t="shared" si="63"/>
        <v>3954344.0502389595</v>
      </c>
      <c r="GW63" s="34">
        <f t="shared" si="64"/>
        <v>7.0162301455485798E-2</v>
      </c>
      <c r="GX63" s="61">
        <f t="shared" si="65"/>
        <v>146.82697349765928</v>
      </c>
      <c r="GZ63" s="50">
        <v>1364815.7603439998</v>
      </c>
      <c r="HA63" s="51">
        <v>568417.22030000004</v>
      </c>
      <c r="HB63" s="52">
        <f t="shared" si="66"/>
        <v>-796398.54004399979</v>
      </c>
      <c r="HD63" s="50">
        <f t="shared" si="67"/>
        <v>59517899.049458176</v>
      </c>
      <c r="HE63" s="52">
        <f t="shared" si="68"/>
        <v>4959824.920788181</v>
      </c>
      <c r="HF63" s="51"/>
      <c r="HG63" s="6">
        <v>153</v>
      </c>
      <c r="HH63" s="6" t="s">
        <v>48</v>
      </c>
      <c r="HI63" s="7">
        <v>26932</v>
      </c>
      <c r="HJ63" s="7">
        <v>51095539.021786988</v>
      </c>
      <c r="HK63" s="7">
        <v>7468064.8651833571</v>
      </c>
      <c r="HL63" s="53">
        <v>-1620748</v>
      </c>
      <c r="HN63" s="37">
        <f t="shared" si="69"/>
        <v>49474791.021786988</v>
      </c>
      <c r="HO63" s="132"/>
      <c r="HP63" s="61">
        <v>10738257.567715192</v>
      </c>
      <c r="HQ63" s="134"/>
      <c r="HR63" s="61">
        <f t="shared" si="70"/>
        <v>60213048.589502178</v>
      </c>
      <c r="HT63" s="67">
        <f t="shared" si="71"/>
        <v>3853095.0502389595</v>
      </c>
      <c r="HU63" s="34">
        <f t="shared" si="72"/>
        <v>6.8365830847512979E-2</v>
      </c>
      <c r="HV63" s="61">
        <f t="shared" si="73"/>
        <v>143.06754233770087</v>
      </c>
      <c r="HX63" s="50">
        <v>1368869.9608</v>
      </c>
      <c r="HY63" s="51">
        <v>570105.71</v>
      </c>
      <c r="HZ63" s="52">
        <f t="shared" si="74"/>
        <v>-798764.25080000004</v>
      </c>
      <c r="IB63" s="70">
        <f t="shared" si="75"/>
        <v>59414284.338702179</v>
      </c>
      <c r="IC63" s="51"/>
      <c r="ID63" s="6">
        <v>153</v>
      </c>
      <c r="IE63" s="6" t="s">
        <v>48</v>
      </c>
      <c r="IF63" s="7">
        <v>26932</v>
      </c>
      <c r="IG63" s="7">
        <v>51084098.030268885</v>
      </c>
      <c r="IH63" s="7">
        <v>7468719.3211833611</v>
      </c>
      <c r="II63" s="53">
        <v>-1620748</v>
      </c>
      <c r="IK63" s="37">
        <f t="shared" si="76"/>
        <v>49463350.030268885</v>
      </c>
      <c r="IL63" s="132"/>
      <c r="IM63" s="61">
        <v>10777791.00335611</v>
      </c>
      <c r="IN63" s="134"/>
      <c r="IO63" s="61">
        <f t="shared" si="77"/>
        <v>60241141.033624992</v>
      </c>
      <c r="IQ63" s="67">
        <f t="shared" si="78"/>
        <v>3881187.4943617731</v>
      </c>
      <c r="IR63" s="34">
        <f t="shared" si="79"/>
        <v>6.8864277747460165E-2</v>
      </c>
      <c r="IS63" s="61">
        <f t="shared" si="80"/>
        <v>144.11063026740581</v>
      </c>
      <c r="IU63" s="50">
        <v>1368869.9608</v>
      </c>
      <c r="IV63" s="51">
        <v>570105.71</v>
      </c>
      <c r="IW63" s="52">
        <f t="shared" si="81"/>
        <v>-798764.25080000004</v>
      </c>
      <c r="IY63" s="70">
        <f t="shared" si="82"/>
        <v>59442376.782824993</v>
      </c>
      <c r="IZ63" s="51"/>
      <c r="JA63" s="6">
        <v>153</v>
      </c>
      <c r="JB63" s="6" t="s">
        <v>48</v>
      </c>
      <c r="JC63" s="7">
        <v>26932</v>
      </c>
      <c r="JD63" s="7">
        <v>51080010.691820785</v>
      </c>
      <c r="JE63" s="7">
        <v>7482858.9079935187</v>
      </c>
      <c r="JF63" s="53">
        <v>-1620748</v>
      </c>
      <c r="JH63" s="37">
        <f t="shared" si="83"/>
        <v>49459262.691820785</v>
      </c>
      <c r="JI63" s="132"/>
      <c r="JJ63" s="61">
        <v>10777791.00335611</v>
      </c>
      <c r="JK63" s="134"/>
      <c r="JL63" s="61">
        <f t="shared" si="84"/>
        <v>60237053.695176899</v>
      </c>
      <c r="JN63" s="67">
        <f t="shared" si="85"/>
        <v>3877100.1559136808</v>
      </c>
      <c r="JO63" s="34">
        <f t="shared" si="86"/>
        <v>6.8791755713792327E-2</v>
      </c>
      <c r="JP63" s="61">
        <f t="shared" si="87"/>
        <v>143.95886513863363</v>
      </c>
      <c r="JR63" s="50">
        <v>1368869.9608</v>
      </c>
      <c r="JS63" s="51">
        <v>570105.71</v>
      </c>
      <c r="JT63" s="52">
        <f t="shared" si="88"/>
        <v>-798764.25080000004</v>
      </c>
      <c r="JV63" s="70">
        <f t="shared" si="89"/>
        <v>59438289.444376901</v>
      </c>
      <c r="JW63" s="51"/>
      <c r="JX63" s="6">
        <v>153</v>
      </c>
      <c r="JY63" s="6" t="s">
        <v>48</v>
      </c>
      <c r="JZ63" s="7">
        <v>26932</v>
      </c>
      <c r="KA63" s="7">
        <v>50768218.075545713</v>
      </c>
      <c r="KB63" s="7">
        <v>7482858.9079935187</v>
      </c>
      <c r="KC63" s="53">
        <v>-1620748</v>
      </c>
      <c r="KE63" s="37">
        <f t="shared" si="90"/>
        <v>49147470.075545713</v>
      </c>
      <c r="KF63" s="132"/>
      <c r="KG63" s="61">
        <v>10777791.00335611</v>
      </c>
      <c r="KH63" s="134"/>
      <c r="KI63" s="61">
        <f t="shared" si="91"/>
        <v>59925261.078901827</v>
      </c>
      <c r="KK63" s="67">
        <f t="shared" si="92"/>
        <v>3565307.5396386087</v>
      </c>
      <c r="KL63" s="34">
        <f t="shared" si="93"/>
        <v>6.3259589757376819E-2</v>
      </c>
      <c r="KM63" s="61">
        <f t="shared" si="94"/>
        <v>132.38183349319058</v>
      </c>
      <c r="KO63" s="50">
        <v>1368869.9608</v>
      </c>
      <c r="KP63" s="51">
        <v>570105.71</v>
      </c>
      <c r="KQ63" s="52">
        <f t="shared" si="95"/>
        <v>-798764.25080000004</v>
      </c>
      <c r="KS63" s="70">
        <f t="shared" si="96"/>
        <v>59126496.828101829</v>
      </c>
      <c r="KT63" s="51"/>
      <c r="KU63" s="6">
        <v>153</v>
      </c>
      <c r="KV63" s="6" t="s">
        <v>48</v>
      </c>
      <c r="KW63" s="7">
        <v>26932</v>
      </c>
      <c r="KX63" s="7">
        <v>50981745.118501678</v>
      </c>
      <c r="KY63" s="7">
        <v>7517438.7281066477</v>
      </c>
      <c r="KZ63" s="53">
        <v>-1620748</v>
      </c>
      <c r="LB63" s="37">
        <f t="shared" si="97"/>
        <v>49360997.118501678</v>
      </c>
      <c r="LC63" s="132"/>
      <c r="LD63" s="61">
        <v>10863266.479891468</v>
      </c>
      <c r="LE63" s="134"/>
      <c r="LF63" s="61">
        <f t="shared" si="98"/>
        <v>60224263.598393142</v>
      </c>
      <c r="LH63" s="67">
        <f t="shared" si="99"/>
        <v>3864310.0591299236</v>
      </c>
      <c r="LI63" s="34">
        <f t="shared" si="100"/>
        <v>6.8564819813732608E-2</v>
      </c>
      <c r="LJ63" s="61">
        <f t="shared" si="101"/>
        <v>143.48396179748713</v>
      </c>
      <c r="LL63" s="50">
        <v>1368869.9608</v>
      </c>
      <c r="LM63" s="51">
        <v>570105.71</v>
      </c>
      <c r="LN63" s="52">
        <f t="shared" si="102"/>
        <v>-798764.25080000004</v>
      </c>
      <c r="LP63" s="70">
        <f t="shared" si="103"/>
        <v>59425499.347593144</v>
      </c>
      <c r="LQ63" s="51"/>
      <c r="LR63" s="6">
        <v>153</v>
      </c>
      <c r="LS63" s="6" t="s">
        <v>48</v>
      </c>
      <c r="LT63" s="7">
        <v>26932</v>
      </c>
      <c r="LU63" s="7">
        <v>52264902.43039947</v>
      </c>
      <c r="LV63" s="7">
        <v>7517438.7281066477</v>
      </c>
      <c r="LW63" s="53">
        <v>-1620748</v>
      </c>
      <c r="LY63" s="37">
        <v>50644154.43039947</v>
      </c>
      <c r="LZ63" s="132"/>
      <c r="MA63" s="61">
        <v>10863266.479891468</v>
      </c>
      <c r="MB63" s="134"/>
      <c r="MC63" s="61">
        <v>61507420.910290942</v>
      </c>
      <c r="ME63" s="67">
        <v>6326033.5510277227</v>
      </c>
      <c r="MF63" s="34">
        <v>0.11464071227208426</v>
      </c>
      <c r="MG63" s="61">
        <v>234.88911150407407</v>
      </c>
      <c r="MI63" s="50">
        <v>1368869.9608</v>
      </c>
      <c r="MJ63" s="51">
        <v>570105.71</v>
      </c>
      <c r="MK63" s="52">
        <v>-798764.25080000004</v>
      </c>
      <c r="MM63" s="70">
        <v>60708656.659490943</v>
      </c>
      <c r="MN63" s="51"/>
      <c r="MO63" s="6">
        <v>153</v>
      </c>
      <c r="MP63" s="6" t="s">
        <v>48</v>
      </c>
      <c r="MQ63" s="7">
        <v>26932</v>
      </c>
      <c r="MR63" s="7">
        <v>52289624.600673549</v>
      </c>
      <c r="MS63" s="7">
        <v>7550576.6517336965</v>
      </c>
      <c r="MT63" s="53">
        <v>-1620748</v>
      </c>
      <c r="MV63" s="37">
        <v>50668876.600673549</v>
      </c>
      <c r="MW63" s="132"/>
      <c r="MX63" s="134">
        <v>10863266.479891468</v>
      </c>
      <c r="MZ63" s="67">
        <v>6350755.7213018015</v>
      </c>
      <c r="NA63" s="34">
        <v>0.11508872874026625</v>
      </c>
      <c r="NB63" s="61">
        <v>235.80705930869604</v>
      </c>
      <c r="ND63" s="6">
        <v>153</v>
      </c>
      <c r="NE63" s="6" t="s">
        <v>48</v>
      </c>
      <c r="NF63" s="7">
        <v>26932</v>
      </c>
      <c r="NG63" s="7">
        <v>62377121.073891163</v>
      </c>
      <c r="NH63" s="7">
        <v>7254697.8857403509</v>
      </c>
      <c r="NI63" s="53">
        <v>-1620748</v>
      </c>
      <c r="NK63" s="37">
        <f t="shared" si="104"/>
        <v>60756373.073891163</v>
      </c>
      <c r="NM63" s="67">
        <f t="shared" si="105"/>
        <v>4396419.5346279442</v>
      </c>
      <c r="NN63" s="34">
        <f t="shared" si="106"/>
        <v>7.8006088694966266E-2</v>
      </c>
      <c r="NO63" s="61">
        <f t="shared" si="107"/>
        <v>163.24147982429616</v>
      </c>
      <c r="NQ63" s="50">
        <v>1433880.3323300001</v>
      </c>
      <c r="NR63" s="51">
        <v>491184.65139999992</v>
      </c>
      <c r="NS63" s="52">
        <f t="shared" si="108"/>
        <v>-942695.68093000026</v>
      </c>
      <c r="NU63" s="70">
        <f t="shared" si="109"/>
        <v>59813677.392961159</v>
      </c>
      <c r="NV63" s="51"/>
      <c r="NW63" s="125">
        <v>9</v>
      </c>
      <c r="NX63" s="51"/>
      <c r="NY63" s="106" t="s">
        <v>48</v>
      </c>
      <c r="NZ63" s="88">
        <v>27269</v>
      </c>
      <c r="OA63" s="88">
        <v>57980701.539263219</v>
      </c>
      <c r="OB63" s="88">
        <v>6589364.3269692669</v>
      </c>
      <c r="OC63" s="88">
        <v>-1620748</v>
      </c>
      <c r="OE63" s="97">
        <f t="shared" si="110"/>
        <v>56359953.539263219</v>
      </c>
      <c r="OG63" s="88">
        <v>-942695.68093000026</v>
      </c>
      <c r="OI63" s="97">
        <f t="shared" si="111"/>
        <v>55417257.858333215</v>
      </c>
      <c r="OK63" s="110">
        <v>153</v>
      </c>
      <c r="OL63" s="53"/>
    </row>
    <row r="64" spans="1:402" x14ac:dyDescent="0.25">
      <c r="A64" s="12">
        <v>165</v>
      </c>
      <c r="B64" s="12" t="s">
        <v>49</v>
      </c>
      <c r="C64" s="352">
        <v>16447</v>
      </c>
      <c r="D64" s="352">
        <v>27069907.896567002</v>
      </c>
      <c r="E64" s="352">
        <v>5121876.8095450457</v>
      </c>
      <c r="F64" s="353">
        <v>-2328928</v>
      </c>
      <c r="H64" s="354">
        <f t="shared" si="112"/>
        <v>24740979.896567002</v>
      </c>
      <c r="I64" s="355"/>
      <c r="J64" s="315">
        <v>6579065.2784645287</v>
      </c>
      <c r="K64" s="355"/>
      <c r="L64" s="315">
        <v>322245.21753980854</v>
      </c>
      <c r="M64" s="356"/>
      <c r="N64" s="356">
        <f t="shared" si="113"/>
        <v>31642290.392571341</v>
      </c>
      <c r="O64" s="357">
        <f t="shared" si="11"/>
        <v>1923.8943511018022</v>
      </c>
      <c r="Q64" s="67">
        <f t="shared" si="114"/>
        <v>31642125.392571341</v>
      </c>
      <c r="R64" s="34">
        <f t="shared" si="115"/>
        <v>0.30516992470469662</v>
      </c>
      <c r="S64" s="61">
        <f t="shared" si="12"/>
        <v>1923.8843188770804</v>
      </c>
      <c r="U64" s="50"/>
      <c r="V64" s="51"/>
      <c r="W64" s="52">
        <v>124245.68679999997</v>
      </c>
      <c r="Y64" s="50">
        <f t="shared" si="116"/>
        <v>31766536.079371341</v>
      </c>
      <c r="Z64" s="52">
        <f t="shared" si="13"/>
        <v>2647211.3399476116</v>
      </c>
      <c r="AA64" s="51"/>
      <c r="AB64" s="6">
        <v>165</v>
      </c>
      <c r="AC64" s="6" t="s">
        <v>49</v>
      </c>
      <c r="AD64" s="7">
        <v>16447</v>
      </c>
      <c r="AE64" s="304">
        <v>27069907.896567002</v>
      </c>
      <c r="AF64" s="7">
        <v>5121876.8095450457</v>
      </c>
      <c r="AG64" s="53">
        <v>-2294876</v>
      </c>
      <c r="AI64" s="37">
        <f t="shared" si="117"/>
        <v>24775031.896567002</v>
      </c>
      <c r="AJ64" s="132"/>
      <c r="AK64" s="61">
        <v>6579065.2784645287</v>
      </c>
      <c r="AL64" s="132"/>
      <c r="AM64" s="312">
        <v>309953.2281093261</v>
      </c>
      <c r="AN64" s="134"/>
      <c r="AO64" s="134">
        <f t="shared" si="118"/>
        <v>31664050.403140858</v>
      </c>
      <c r="AP64" s="191">
        <f t="shared" si="14"/>
        <v>1925.2173893804863</v>
      </c>
      <c r="AR64" s="67">
        <f t="shared" si="119"/>
        <v>7420367.8039340302</v>
      </c>
      <c r="AS64" s="34">
        <f t="shared" si="15"/>
        <v>0.30607428444789159</v>
      </c>
      <c r="AT64" s="61">
        <f t="shared" si="16"/>
        <v>451.16846865288687</v>
      </c>
      <c r="AV64" s="50"/>
      <c r="AW64" s="51"/>
      <c r="AX64" s="52">
        <v>124245.68679999997</v>
      </c>
      <c r="AZ64" s="50">
        <f t="shared" si="17"/>
        <v>31788296.089940857</v>
      </c>
      <c r="BA64" s="52">
        <f t="shared" si="18"/>
        <v>2649024.6741617383</v>
      </c>
      <c r="BB64" s="51"/>
      <c r="BC64" s="6">
        <v>165</v>
      </c>
      <c r="BD64" s="6" t="s">
        <v>49</v>
      </c>
      <c r="BE64" s="7">
        <v>16447</v>
      </c>
      <c r="BF64" s="304">
        <v>26352464.241077542</v>
      </c>
      <c r="BG64" s="7">
        <v>5121876.8095450457</v>
      </c>
      <c r="BH64" s="53">
        <v>-2294876</v>
      </c>
      <c r="BJ64" s="37">
        <f t="shared" si="19"/>
        <v>24057588.241077542</v>
      </c>
      <c r="BK64" s="132"/>
      <c r="BL64" s="61">
        <v>6579065.2784645287</v>
      </c>
      <c r="BM64" s="132"/>
      <c r="BN64" s="312">
        <v>309953.2281093261</v>
      </c>
      <c r="BO64" s="134"/>
      <c r="BP64" s="134">
        <f t="shared" si="20"/>
        <v>30946606.747651398</v>
      </c>
      <c r="BQ64" s="191">
        <f t="shared" si="21"/>
        <v>1881.5958380039763</v>
      </c>
      <c r="BS64" s="67">
        <f t="shared" si="22"/>
        <v>6702924.1484445706</v>
      </c>
      <c r="BT64" s="34">
        <f t="shared" si="23"/>
        <v>0.27648126974999532</v>
      </c>
      <c r="BU64" s="61">
        <f t="shared" si="24"/>
        <v>407.54691727637686</v>
      </c>
      <c r="BW64" s="50"/>
      <c r="BX64" s="51"/>
      <c r="BY64" s="52">
        <v>124245.68679999997</v>
      </c>
      <c r="CA64" s="50">
        <f t="shared" si="25"/>
        <v>31070852.434451398</v>
      </c>
      <c r="CB64" s="52">
        <f t="shared" si="26"/>
        <v>2589237.7028709496</v>
      </c>
      <c r="CC64" s="51"/>
      <c r="CD64" s="6">
        <v>165</v>
      </c>
      <c r="CE64" s="6" t="s">
        <v>49</v>
      </c>
      <c r="CF64" s="7">
        <v>16447</v>
      </c>
      <c r="CG64" s="7">
        <v>25363449.548668608</v>
      </c>
      <c r="CH64" s="7">
        <v>5121876.8095450457</v>
      </c>
      <c r="CI64" s="53">
        <v>-2294876</v>
      </c>
      <c r="CK64" s="37">
        <f t="shared" si="27"/>
        <v>23068573.548668608</v>
      </c>
      <c r="CL64" s="132"/>
      <c r="CM64" s="61">
        <v>6579065.2784645287</v>
      </c>
      <c r="CN64" s="132"/>
      <c r="CO64" s="61">
        <v>320828.78000000003</v>
      </c>
      <c r="CP64" s="134"/>
      <c r="CQ64" s="134">
        <f t="shared" si="28"/>
        <v>29968467.607133139</v>
      </c>
      <c r="CR64" s="191">
        <f t="shared" si="29"/>
        <v>1822.123646083367</v>
      </c>
      <c r="CT64" s="67">
        <f t="shared" si="30"/>
        <v>5724785.0079263113</v>
      </c>
      <c r="CU64" s="34">
        <f t="shared" si="31"/>
        <v>0.23613512445974719</v>
      </c>
      <c r="CV64" s="61">
        <f t="shared" si="32"/>
        <v>348.07472535576773</v>
      </c>
      <c r="CX64" s="50"/>
      <c r="CY64" s="51"/>
      <c r="CZ64" s="52">
        <v>124245.68679999997</v>
      </c>
      <c r="DB64" s="50">
        <f t="shared" si="33"/>
        <v>30092713.293933138</v>
      </c>
      <c r="DC64" s="52">
        <f t="shared" si="34"/>
        <v>2507726.1078277617</v>
      </c>
      <c r="DD64" s="51"/>
      <c r="DE64" s="6">
        <v>165</v>
      </c>
      <c r="DF64" s="6" t="s">
        <v>49</v>
      </c>
      <c r="DG64" s="7">
        <v>16447</v>
      </c>
      <c r="DH64" s="7">
        <v>25135089.48200193</v>
      </c>
      <c r="DI64" s="7">
        <v>5121876.8095450457</v>
      </c>
      <c r="DJ64" s="53">
        <v>-2294876</v>
      </c>
      <c r="DL64" s="275">
        <f t="shared" si="35"/>
        <v>22840213.48200193</v>
      </c>
      <c r="DM64" s="276"/>
      <c r="DN64" s="194">
        <v>6579065.2784645287</v>
      </c>
      <c r="DO64" s="276"/>
      <c r="DP64" s="194">
        <v>1487231.7054876874</v>
      </c>
      <c r="DQ64" s="53"/>
      <c r="DR64" s="53">
        <f t="shared" si="36"/>
        <v>30906510.465954147</v>
      </c>
      <c r="DS64" s="277">
        <f t="shared" si="37"/>
        <v>1879.1579294676321</v>
      </c>
      <c r="DU64" s="274">
        <f t="shared" si="38"/>
        <v>3426321.5323643088</v>
      </c>
      <c r="DV64" s="34">
        <f t="shared" si="39"/>
        <v>0.14132842724464667</v>
      </c>
      <c r="DW64" s="194">
        <f t="shared" si="40"/>
        <v>208.3250156481005</v>
      </c>
      <c r="DY64" s="50">
        <v>361250.45150000002</v>
      </c>
      <c r="DZ64" s="278">
        <v>485496.13829999999</v>
      </c>
      <c r="EA64" s="52">
        <v>124245.68679999997</v>
      </c>
      <c r="EC64" s="50">
        <f t="shared" si="41"/>
        <v>31030756.152754147</v>
      </c>
      <c r="ED64" s="52">
        <f t="shared" si="42"/>
        <v>2585896.3460628456</v>
      </c>
      <c r="EE64" s="278"/>
      <c r="EF64" s="6">
        <v>165</v>
      </c>
      <c r="EG64" s="6" t="s">
        <v>49</v>
      </c>
      <c r="EH64" s="7">
        <v>16447</v>
      </c>
      <c r="EI64" s="7">
        <v>25151207.542001933</v>
      </c>
      <c r="EJ64" s="7">
        <v>5121876.8095450457</v>
      </c>
      <c r="EK64" s="53">
        <v>-2294876</v>
      </c>
      <c r="EM64" s="37">
        <f t="shared" si="43"/>
        <v>22856331.542001933</v>
      </c>
      <c r="EN64" s="132"/>
      <c r="EO64" s="61">
        <v>6579065.2784645287</v>
      </c>
      <c r="EP64" s="132"/>
      <c r="EQ64" s="61">
        <v>1487231.7054876874</v>
      </c>
      <c r="ER64" s="134"/>
      <c r="ES64" s="134">
        <f t="shared" si="44"/>
        <v>30922628.52595415</v>
      </c>
      <c r="ET64" s="191">
        <f t="shared" si="45"/>
        <v>1880.1379294676324</v>
      </c>
      <c r="EV64" s="67">
        <f t="shared" si="46"/>
        <v>6678945.9267473221</v>
      </c>
      <c r="EW64" s="34">
        <f t="shared" si="47"/>
        <v>0.27549221944383295</v>
      </c>
      <c r="EX64" s="61">
        <f t="shared" si="48"/>
        <v>406.08900874003297</v>
      </c>
      <c r="EZ64" s="50">
        <v>361250.45150000002</v>
      </c>
      <c r="FA64" s="51">
        <v>485496.13829999999</v>
      </c>
      <c r="FB64" s="52">
        <v>124245.68679999997</v>
      </c>
      <c r="FD64" s="50">
        <f t="shared" si="49"/>
        <v>31046874.212754149</v>
      </c>
      <c r="FE64" s="52">
        <f t="shared" si="50"/>
        <v>2587239.5177295124</v>
      </c>
      <c r="FF64" s="51"/>
      <c r="FG64" s="6">
        <v>165</v>
      </c>
      <c r="FH64" s="6" t="s">
        <v>49</v>
      </c>
      <c r="FI64" s="7">
        <v>16447</v>
      </c>
      <c r="FJ64" s="7">
        <v>22786915.31505169</v>
      </c>
      <c r="FK64" s="7">
        <v>5121876.8095450457</v>
      </c>
      <c r="FL64" s="53">
        <v>-2294876</v>
      </c>
      <c r="FN64" s="37">
        <f t="shared" si="51"/>
        <v>20492039.31505169</v>
      </c>
      <c r="FO64" s="132"/>
      <c r="FP64" s="61">
        <v>6579065.2784645287</v>
      </c>
      <c r="FQ64" s="132"/>
      <c r="FR64" s="61">
        <v>1487231.7054876874</v>
      </c>
      <c r="FS64" s="134"/>
      <c r="FT64" s="134">
        <f t="shared" si="52"/>
        <v>28558336.299003907</v>
      </c>
      <c r="FU64" s="191">
        <f t="shared" si="53"/>
        <v>1736.3857420200588</v>
      </c>
      <c r="FW64" s="67">
        <f t="shared" si="54"/>
        <v>4314653.699797079</v>
      </c>
      <c r="FX64" s="34">
        <f t="shared" si="55"/>
        <v>0.17797022717737776</v>
      </c>
      <c r="FY64" s="61">
        <f t="shared" si="56"/>
        <v>262.33682129245938</v>
      </c>
      <c r="GA64" s="50">
        <v>361250.45150000002</v>
      </c>
      <c r="GB64" s="51">
        <v>485496.13829999999</v>
      </c>
      <c r="GC64" s="52">
        <f t="shared" si="57"/>
        <v>124245.68679999997</v>
      </c>
      <c r="GE64" s="50">
        <f t="shared" si="58"/>
        <v>28682581.985803906</v>
      </c>
      <c r="GF64" s="52">
        <f t="shared" si="59"/>
        <v>2390215.1654836587</v>
      </c>
      <c r="GG64" s="51"/>
      <c r="GH64" s="6">
        <v>165</v>
      </c>
      <c r="GI64" s="6" t="s">
        <v>49</v>
      </c>
      <c r="GJ64" s="7">
        <v>16447</v>
      </c>
      <c r="GK64" s="7">
        <v>22786915.31505169</v>
      </c>
      <c r="GL64" s="7">
        <v>5121876.8095450457</v>
      </c>
      <c r="GM64" s="53">
        <v>-2294876</v>
      </c>
      <c r="GO64" s="37">
        <f t="shared" si="60"/>
        <v>20492039.31505169</v>
      </c>
      <c r="GP64" s="132"/>
      <c r="GQ64" s="61">
        <v>6579065.2784645287</v>
      </c>
      <c r="GR64" s="134"/>
      <c r="GS64" s="134">
        <f t="shared" si="61"/>
        <v>27071104.593516219</v>
      </c>
      <c r="GT64" s="191">
        <f t="shared" si="62"/>
        <v>1645.9600287904311</v>
      </c>
      <c r="GV64" s="67">
        <f t="shared" si="63"/>
        <v>2827421.9943093918</v>
      </c>
      <c r="GW64" s="34">
        <f t="shared" si="64"/>
        <v>0.11662510358067035</v>
      </c>
      <c r="GX64" s="61">
        <f t="shared" si="65"/>
        <v>171.91110806283163</v>
      </c>
      <c r="GZ64" s="50">
        <v>361250.45150000002</v>
      </c>
      <c r="HA64" s="51">
        <v>485496.13829999999</v>
      </c>
      <c r="HB64" s="52">
        <f t="shared" si="66"/>
        <v>124245.68679999997</v>
      </c>
      <c r="HD64" s="50">
        <f t="shared" si="67"/>
        <v>27195350.280316219</v>
      </c>
      <c r="HE64" s="52">
        <f t="shared" si="68"/>
        <v>2266279.1900263517</v>
      </c>
      <c r="HF64" s="51"/>
      <c r="HG64" s="6">
        <v>165</v>
      </c>
      <c r="HH64" s="6" t="s">
        <v>49</v>
      </c>
      <c r="HI64" s="7">
        <v>16447</v>
      </c>
      <c r="HJ64" s="7">
        <v>22786915.31505169</v>
      </c>
      <c r="HK64" s="7">
        <v>5121876.8095450457</v>
      </c>
      <c r="HL64" s="53">
        <v>-2279269</v>
      </c>
      <c r="HN64" s="37">
        <f t="shared" si="69"/>
        <v>20507646.31505169</v>
      </c>
      <c r="HO64" s="132"/>
      <c r="HP64" s="61">
        <v>6579065.2784645287</v>
      </c>
      <c r="HQ64" s="134"/>
      <c r="HR64" s="61">
        <f t="shared" si="70"/>
        <v>27086711.593516219</v>
      </c>
      <c r="HT64" s="67">
        <f t="shared" si="71"/>
        <v>2843028.9943093918</v>
      </c>
      <c r="HU64" s="34">
        <f t="shared" si="72"/>
        <v>0.11726885891512234</v>
      </c>
      <c r="HV64" s="61">
        <f t="shared" si="73"/>
        <v>172.86003491879322</v>
      </c>
      <c r="HX64" s="50">
        <v>362323.55000000005</v>
      </c>
      <c r="HY64" s="51">
        <v>486938.31000000011</v>
      </c>
      <c r="HZ64" s="52">
        <f t="shared" si="74"/>
        <v>124614.76000000007</v>
      </c>
      <c r="IB64" s="70">
        <f t="shared" si="75"/>
        <v>27211326.353516221</v>
      </c>
      <c r="IC64" s="51"/>
      <c r="ID64" s="6">
        <v>165</v>
      </c>
      <c r="IE64" s="6" t="s">
        <v>49</v>
      </c>
      <c r="IF64" s="7">
        <v>16447</v>
      </c>
      <c r="IG64" s="7">
        <v>22770489.494511344</v>
      </c>
      <c r="IH64" s="7">
        <v>5122275.3775450485</v>
      </c>
      <c r="II64" s="53">
        <v>-2279269</v>
      </c>
      <c r="IK64" s="37">
        <f t="shared" si="76"/>
        <v>20491220.494511344</v>
      </c>
      <c r="IL64" s="132"/>
      <c r="IM64" s="61">
        <v>6546778.7568036038</v>
      </c>
      <c r="IN64" s="134"/>
      <c r="IO64" s="61">
        <f t="shared" si="77"/>
        <v>27037999.251314946</v>
      </c>
      <c r="IQ64" s="67">
        <f t="shared" si="78"/>
        <v>2794316.6521081179</v>
      </c>
      <c r="IR64" s="34">
        <f t="shared" si="79"/>
        <v>0.11525957909544397</v>
      </c>
      <c r="IS64" s="61">
        <f t="shared" si="80"/>
        <v>169.89825816915655</v>
      </c>
      <c r="IU64" s="50">
        <v>362323.55000000005</v>
      </c>
      <c r="IV64" s="51">
        <v>486938.31000000011</v>
      </c>
      <c r="IW64" s="52">
        <f t="shared" si="81"/>
        <v>124614.76000000007</v>
      </c>
      <c r="IY64" s="70">
        <f t="shared" si="82"/>
        <v>27162614.011314947</v>
      </c>
      <c r="IZ64" s="51"/>
      <c r="JA64" s="6">
        <v>165</v>
      </c>
      <c r="JB64" s="6" t="s">
        <v>49</v>
      </c>
      <c r="JC64" s="7">
        <v>16447</v>
      </c>
      <c r="JD64" s="7">
        <v>22799726.768976163</v>
      </c>
      <c r="JE64" s="7">
        <v>5169656.5397980213</v>
      </c>
      <c r="JF64" s="53">
        <v>-2279269</v>
      </c>
      <c r="JH64" s="37">
        <f t="shared" si="83"/>
        <v>20520457.768976163</v>
      </c>
      <c r="JI64" s="132"/>
      <c r="JJ64" s="61">
        <v>6546778.7568036038</v>
      </c>
      <c r="JK64" s="134"/>
      <c r="JL64" s="61">
        <f t="shared" si="84"/>
        <v>27067236.525779769</v>
      </c>
      <c r="JN64" s="67">
        <f t="shared" si="85"/>
        <v>2823553.9265729412</v>
      </c>
      <c r="JO64" s="34">
        <f t="shared" si="86"/>
        <v>0.11646555406831298</v>
      </c>
      <c r="JP64" s="61">
        <f t="shared" si="87"/>
        <v>171.67592427633861</v>
      </c>
      <c r="JR64" s="50">
        <v>362323.55000000005</v>
      </c>
      <c r="JS64" s="51">
        <v>486938.31000000011</v>
      </c>
      <c r="JT64" s="52">
        <f t="shared" si="88"/>
        <v>124614.76000000007</v>
      </c>
      <c r="JV64" s="70">
        <f t="shared" si="89"/>
        <v>27191851.28577977</v>
      </c>
      <c r="JW64" s="51"/>
      <c r="JX64" s="6">
        <v>165</v>
      </c>
      <c r="JY64" s="6" t="s">
        <v>49</v>
      </c>
      <c r="JZ64" s="7">
        <v>16447</v>
      </c>
      <c r="KA64" s="7">
        <v>22345782.657644559</v>
      </c>
      <c r="KB64" s="7">
        <v>5169656.5397980213</v>
      </c>
      <c r="KC64" s="53">
        <v>-2279269</v>
      </c>
      <c r="KE64" s="37">
        <f t="shared" si="90"/>
        <v>20066513.657644559</v>
      </c>
      <c r="KF64" s="132"/>
      <c r="KG64" s="61">
        <v>6546778.7568036038</v>
      </c>
      <c r="KH64" s="134"/>
      <c r="KI64" s="61">
        <f t="shared" si="91"/>
        <v>26613292.414448164</v>
      </c>
      <c r="KK64" s="67">
        <f t="shared" si="92"/>
        <v>2369609.8152413368</v>
      </c>
      <c r="KL64" s="34">
        <f t="shared" si="93"/>
        <v>9.7741331398178866E-2</v>
      </c>
      <c r="KM64" s="61">
        <f t="shared" si="94"/>
        <v>144.07550405796417</v>
      </c>
      <c r="KO64" s="50">
        <v>362323.55000000005</v>
      </c>
      <c r="KP64" s="51">
        <v>486938.31000000011</v>
      </c>
      <c r="KQ64" s="52">
        <f t="shared" si="95"/>
        <v>124614.76000000007</v>
      </c>
      <c r="KS64" s="70">
        <f t="shared" si="96"/>
        <v>26737907.174448166</v>
      </c>
      <c r="KT64" s="51"/>
      <c r="KU64" s="6">
        <v>165</v>
      </c>
      <c r="KV64" s="6" t="s">
        <v>49</v>
      </c>
      <c r="KW64" s="7">
        <v>16447</v>
      </c>
      <c r="KX64" s="7">
        <v>22437744.973129027</v>
      </c>
      <c r="KY64" s="7">
        <v>5183080.3696694179</v>
      </c>
      <c r="KZ64" s="53">
        <v>-2279269</v>
      </c>
      <c r="LB64" s="37">
        <f t="shared" si="97"/>
        <v>20158475.973129027</v>
      </c>
      <c r="LC64" s="132"/>
      <c r="LD64" s="61">
        <v>6622738.1422467176</v>
      </c>
      <c r="LE64" s="134"/>
      <c r="LF64" s="61">
        <f t="shared" si="98"/>
        <v>26781214.115375742</v>
      </c>
      <c r="LH64" s="67">
        <f t="shared" si="99"/>
        <v>2537531.5161689147</v>
      </c>
      <c r="LI64" s="34">
        <f t="shared" si="100"/>
        <v>0.10466774203073977</v>
      </c>
      <c r="LJ64" s="61">
        <f t="shared" si="101"/>
        <v>154.28537217540674</v>
      </c>
      <c r="LL64" s="50">
        <v>362323.55000000005</v>
      </c>
      <c r="LM64" s="51">
        <v>486938.31000000011</v>
      </c>
      <c r="LN64" s="52">
        <f t="shared" si="102"/>
        <v>124614.76000000007</v>
      </c>
      <c r="LP64" s="70">
        <f t="shared" si="103"/>
        <v>26905828.875375744</v>
      </c>
      <c r="LQ64" s="51"/>
      <c r="LR64" s="6">
        <v>165</v>
      </c>
      <c r="LS64" s="6" t="s">
        <v>49</v>
      </c>
      <c r="LT64" s="7">
        <v>16447</v>
      </c>
      <c r="LU64" s="7">
        <v>23136719.791343119</v>
      </c>
      <c r="LV64" s="7">
        <v>5183080.3696694179</v>
      </c>
      <c r="LW64" s="53">
        <v>-2279269</v>
      </c>
      <c r="LY64" s="37">
        <v>20857450.791343119</v>
      </c>
      <c r="LZ64" s="132"/>
      <c r="MA64" s="61">
        <v>6622738.1422467176</v>
      </c>
      <c r="MB64" s="134"/>
      <c r="MC64" s="61">
        <v>27480188.933589838</v>
      </c>
      <c r="ME64" s="67">
        <v>3954260.8743830137</v>
      </c>
      <c r="MF64" s="34">
        <v>0.16808097280717144</v>
      </c>
      <c r="MG64" s="61">
        <v>240.42444667009264</v>
      </c>
      <c r="MI64" s="50">
        <v>362323.55000000005</v>
      </c>
      <c r="MJ64" s="51">
        <v>486938.31000000011</v>
      </c>
      <c r="MK64" s="52">
        <v>124614.76000000007</v>
      </c>
      <c r="MM64" s="70">
        <v>27604803.69358984</v>
      </c>
      <c r="MN64" s="51"/>
      <c r="MO64" s="6">
        <v>165</v>
      </c>
      <c r="MP64" s="6" t="s">
        <v>49</v>
      </c>
      <c r="MQ64" s="7">
        <v>16447</v>
      </c>
      <c r="MR64" s="7">
        <v>23142679.342251945</v>
      </c>
      <c r="MS64" s="7">
        <v>5194159.4044473758</v>
      </c>
      <c r="MT64" s="53">
        <v>-2279269</v>
      </c>
      <c r="MV64" s="37">
        <v>20863410.342251945</v>
      </c>
      <c r="MW64" s="132"/>
      <c r="MX64" s="134">
        <v>6622738.1422467176</v>
      </c>
      <c r="MZ64" s="67">
        <v>3960220.42529184</v>
      </c>
      <c r="NA64" s="34">
        <v>0.1683342912264843</v>
      </c>
      <c r="NB64" s="61">
        <v>240.78679548196266</v>
      </c>
      <c r="ND64" s="6">
        <v>165</v>
      </c>
      <c r="NE64" s="6" t="s">
        <v>49</v>
      </c>
      <c r="NF64" s="7">
        <v>16447</v>
      </c>
      <c r="NG64" s="7">
        <v>29300980.459388047</v>
      </c>
      <c r="NH64" s="7">
        <v>5046702.5907168174</v>
      </c>
      <c r="NI64" s="53">
        <v>-2279269</v>
      </c>
      <c r="NK64" s="37">
        <f t="shared" si="104"/>
        <v>27021711.459388047</v>
      </c>
      <c r="NM64" s="67">
        <f t="shared" si="105"/>
        <v>2778028.8601812199</v>
      </c>
      <c r="NN64" s="34">
        <f t="shared" si="106"/>
        <v>0.11458774255162488</v>
      </c>
      <c r="NO64" s="61">
        <f t="shared" si="107"/>
        <v>168.90793823683467</v>
      </c>
      <c r="NQ64" s="50">
        <v>419295.59976000001</v>
      </c>
      <c r="NR64" s="51">
        <v>455543.73339999997</v>
      </c>
      <c r="NS64" s="52">
        <f t="shared" si="108"/>
        <v>36248.133639999956</v>
      </c>
      <c r="NU64" s="70">
        <f t="shared" si="109"/>
        <v>27057959.593028046</v>
      </c>
      <c r="NV64" s="51"/>
      <c r="NW64" s="125">
        <v>5</v>
      </c>
      <c r="NX64" s="51"/>
      <c r="NY64" s="106" t="s">
        <v>49</v>
      </c>
      <c r="NZ64" s="88">
        <v>16607</v>
      </c>
      <c r="OA64" s="88">
        <v>26522951.599206828</v>
      </c>
      <c r="OB64" s="88">
        <v>3974159.5917574354</v>
      </c>
      <c r="OC64" s="88">
        <v>-2279269</v>
      </c>
      <c r="OE64" s="97">
        <f t="shared" si="110"/>
        <v>24243682.599206828</v>
      </c>
      <c r="OG64" s="88">
        <v>36248.133639999956</v>
      </c>
      <c r="OI64" s="97">
        <f t="shared" si="111"/>
        <v>24279930.732846826</v>
      </c>
      <c r="OK64" s="110">
        <v>165</v>
      </c>
      <c r="OL64" s="53"/>
    </row>
    <row r="65" spans="1:402" x14ac:dyDescent="0.25">
      <c r="A65" s="12">
        <v>167</v>
      </c>
      <c r="B65" s="12" t="s">
        <v>50</v>
      </c>
      <c r="C65" s="352">
        <v>76551</v>
      </c>
      <c r="D65" s="352">
        <v>138102856.95080811</v>
      </c>
      <c r="E65" s="352">
        <v>41043786.700901099</v>
      </c>
      <c r="F65" s="353">
        <v>-1886913</v>
      </c>
      <c r="H65" s="354">
        <f t="shared" si="112"/>
        <v>136215943.95080811</v>
      </c>
      <c r="I65" s="355"/>
      <c r="J65" s="315">
        <v>33815831.74380672</v>
      </c>
      <c r="K65" s="355"/>
      <c r="L65" s="315">
        <v>1348428.1646400045</v>
      </c>
      <c r="M65" s="356"/>
      <c r="N65" s="356">
        <f t="shared" si="113"/>
        <v>171380203.85925484</v>
      </c>
      <c r="O65" s="357">
        <f t="shared" si="11"/>
        <v>2238.7715883431288</v>
      </c>
      <c r="Q65" s="67">
        <f t="shared" si="114"/>
        <v>171380036.85925484</v>
      </c>
      <c r="R65" s="34">
        <f t="shared" si="115"/>
        <v>0.17935507792623628</v>
      </c>
      <c r="S65" s="61">
        <f t="shared" si="12"/>
        <v>2238.7694067909606</v>
      </c>
      <c r="U65" s="50"/>
      <c r="V65" s="51"/>
      <c r="W65" s="52">
        <v>-10216682.044704</v>
      </c>
      <c r="Y65" s="50">
        <f t="shared" si="116"/>
        <v>161163521.81455085</v>
      </c>
      <c r="Z65" s="52">
        <f t="shared" si="13"/>
        <v>13430293.484545903</v>
      </c>
      <c r="AA65" s="51"/>
      <c r="AB65" s="6">
        <v>167</v>
      </c>
      <c r="AC65" s="6" t="s">
        <v>50</v>
      </c>
      <c r="AD65" s="7">
        <v>76551</v>
      </c>
      <c r="AE65" s="304">
        <v>138102856.95080811</v>
      </c>
      <c r="AF65" s="7">
        <v>41043786.700901099</v>
      </c>
      <c r="AG65" s="53">
        <v>-1781754</v>
      </c>
      <c r="AI65" s="37">
        <f t="shared" si="117"/>
        <v>136321102.95080811</v>
      </c>
      <c r="AJ65" s="132"/>
      <c r="AK65" s="61">
        <v>33815831.74380672</v>
      </c>
      <c r="AL65" s="132"/>
      <c r="AM65" s="312">
        <v>1327984.8405654253</v>
      </c>
      <c r="AN65" s="134"/>
      <c r="AO65" s="134">
        <f t="shared" si="118"/>
        <v>171464919.53518024</v>
      </c>
      <c r="AP65" s="191">
        <f t="shared" si="14"/>
        <v>2239.8782450285462</v>
      </c>
      <c r="AR65" s="67">
        <f t="shared" si="119"/>
        <v>26148178.150891274</v>
      </c>
      <c r="AS65" s="34">
        <f t="shared" si="15"/>
        <v>0.17993919972195513</v>
      </c>
      <c r="AT65" s="61">
        <f t="shared" si="16"/>
        <v>341.57853131756963</v>
      </c>
      <c r="AV65" s="50"/>
      <c r="AW65" s="51"/>
      <c r="AX65" s="52">
        <v>-10216682.044704</v>
      </c>
      <c r="AZ65" s="50">
        <f t="shared" si="17"/>
        <v>161248237.49047625</v>
      </c>
      <c r="BA65" s="52">
        <f t="shared" si="18"/>
        <v>13437353.124206355</v>
      </c>
      <c r="BB65" s="51"/>
      <c r="BC65" s="6">
        <v>167</v>
      </c>
      <c r="BD65" s="6" t="s">
        <v>50</v>
      </c>
      <c r="BE65" s="7">
        <v>76551</v>
      </c>
      <c r="BF65" s="304">
        <v>134168729.28764303</v>
      </c>
      <c r="BG65" s="7">
        <v>41043786.700901099</v>
      </c>
      <c r="BH65" s="53">
        <v>-1781754</v>
      </c>
      <c r="BJ65" s="37">
        <f t="shared" si="19"/>
        <v>132386975.28764303</v>
      </c>
      <c r="BK65" s="132"/>
      <c r="BL65" s="61">
        <v>33815831.74380672</v>
      </c>
      <c r="BM65" s="132"/>
      <c r="BN65" s="312">
        <v>1327984.8405654253</v>
      </c>
      <c r="BO65" s="134"/>
      <c r="BP65" s="134">
        <f t="shared" si="20"/>
        <v>167530791.87201515</v>
      </c>
      <c r="BQ65" s="191">
        <f t="shared" si="21"/>
        <v>2188.4860011236319</v>
      </c>
      <c r="BS65" s="67">
        <f t="shared" si="22"/>
        <v>22214050.487726182</v>
      </c>
      <c r="BT65" s="34">
        <f t="shared" si="23"/>
        <v>0.15286642320846777</v>
      </c>
      <c r="BU65" s="61">
        <f t="shared" si="24"/>
        <v>290.18628741265536</v>
      </c>
      <c r="BW65" s="50"/>
      <c r="BX65" s="51"/>
      <c r="BY65" s="52">
        <v>-10216682.044704</v>
      </c>
      <c r="CA65" s="50">
        <f t="shared" si="25"/>
        <v>157314109.82731116</v>
      </c>
      <c r="CB65" s="52">
        <f t="shared" si="26"/>
        <v>13109509.152275929</v>
      </c>
      <c r="CC65" s="51"/>
      <c r="CD65" s="6">
        <v>167</v>
      </c>
      <c r="CE65" s="6" t="s">
        <v>50</v>
      </c>
      <c r="CF65" s="7">
        <v>76551</v>
      </c>
      <c r="CG65" s="7">
        <v>130251210.49079041</v>
      </c>
      <c r="CH65" s="7">
        <v>41043786.700901099</v>
      </c>
      <c r="CI65" s="53">
        <v>-1781754</v>
      </c>
      <c r="CK65" s="37">
        <f t="shared" si="27"/>
        <v>128469456.49079041</v>
      </c>
      <c r="CL65" s="132"/>
      <c r="CM65" s="61">
        <v>33815831.74380672</v>
      </c>
      <c r="CN65" s="132"/>
      <c r="CO65" s="61">
        <v>1374580.8</v>
      </c>
      <c r="CP65" s="134"/>
      <c r="CQ65" s="134">
        <f t="shared" si="28"/>
        <v>163659869.03459716</v>
      </c>
      <c r="CR65" s="191">
        <f t="shared" si="29"/>
        <v>2137.9194136536057</v>
      </c>
      <c r="CT65" s="67">
        <f t="shared" si="30"/>
        <v>18343127.650308192</v>
      </c>
      <c r="CU65" s="34">
        <f t="shared" si="31"/>
        <v>0.12622859194041475</v>
      </c>
      <c r="CV65" s="61">
        <f t="shared" si="32"/>
        <v>239.61969994262898</v>
      </c>
      <c r="CX65" s="50"/>
      <c r="CY65" s="51"/>
      <c r="CZ65" s="52">
        <v>-10216682.044704</v>
      </c>
      <c r="DB65" s="50">
        <f t="shared" si="33"/>
        <v>153443186.98989317</v>
      </c>
      <c r="DC65" s="52">
        <f t="shared" si="34"/>
        <v>12786932.249157764</v>
      </c>
      <c r="DD65" s="51"/>
      <c r="DE65" s="6">
        <v>167</v>
      </c>
      <c r="DF65" s="6" t="s">
        <v>50</v>
      </c>
      <c r="DG65" s="7">
        <v>76551</v>
      </c>
      <c r="DH65" s="7">
        <v>129181512.61079034</v>
      </c>
      <c r="DI65" s="7">
        <v>41043786.700901099</v>
      </c>
      <c r="DJ65" s="53">
        <v>-1788895</v>
      </c>
      <c r="DL65" s="275">
        <f t="shared" si="35"/>
        <v>127392617.61079034</v>
      </c>
      <c r="DM65" s="276"/>
      <c r="DN65" s="194">
        <v>33815831.74380672</v>
      </c>
      <c r="DO65" s="276"/>
      <c r="DP65" s="194">
        <v>6371997.4257012531</v>
      </c>
      <c r="DQ65" s="53"/>
      <c r="DR65" s="53">
        <f t="shared" si="36"/>
        <v>167580446.78029832</v>
      </c>
      <c r="DS65" s="277">
        <f t="shared" si="37"/>
        <v>2189.1346524578166</v>
      </c>
      <c r="DU65" s="274">
        <f t="shared" si="38"/>
        <v>9066782.5774174333</v>
      </c>
      <c r="DV65" s="34">
        <f t="shared" si="39"/>
        <v>6.2393241763111097E-2</v>
      </c>
      <c r="DW65" s="194">
        <f t="shared" si="40"/>
        <v>118.44107297641355</v>
      </c>
      <c r="DY65" s="50">
        <v>10545647.648704</v>
      </c>
      <c r="DZ65" s="278">
        <v>328965.60399999999</v>
      </c>
      <c r="EA65" s="52">
        <v>-10216682.044704</v>
      </c>
      <c r="EC65" s="50">
        <f t="shared" si="41"/>
        <v>157363764.73559433</v>
      </c>
      <c r="ED65" s="52">
        <f t="shared" si="42"/>
        <v>13113647.061299527</v>
      </c>
      <c r="EE65" s="278"/>
      <c r="EF65" s="6">
        <v>167</v>
      </c>
      <c r="EG65" s="6" t="s">
        <v>50</v>
      </c>
      <c r="EH65" s="7">
        <v>76551</v>
      </c>
      <c r="EI65" s="7">
        <v>129256532.59079036</v>
      </c>
      <c r="EJ65" s="7">
        <v>41043786.700901099</v>
      </c>
      <c r="EK65" s="53">
        <v>-1788895</v>
      </c>
      <c r="EM65" s="37">
        <f t="shared" si="43"/>
        <v>127467637.59079036</v>
      </c>
      <c r="EN65" s="132"/>
      <c r="EO65" s="61">
        <v>33815831.74380672</v>
      </c>
      <c r="EP65" s="132"/>
      <c r="EQ65" s="61">
        <v>6371997.4257012531</v>
      </c>
      <c r="ER65" s="134"/>
      <c r="ES65" s="134">
        <f t="shared" si="44"/>
        <v>167655466.76029834</v>
      </c>
      <c r="ET65" s="191">
        <f t="shared" si="45"/>
        <v>2190.1146524578171</v>
      </c>
      <c r="EV65" s="67">
        <f t="shared" si="46"/>
        <v>22338725.376009375</v>
      </c>
      <c r="EW65" s="34">
        <f t="shared" si="47"/>
        <v>0.15372437589234672</v>
      </c>
      <c r="EX65" s="61">
        <f t="shared" si="48"/>
        <v>291.81493874684031</v>
      </c>
      <c r="EZ65" s="50">
        <v>10545647.648704</v>
      </c>
      <c r="FA65" s="51">
        <v>328965.60399999999</v>
      </c>
      <c r="FB65" s="52">
        <v>-10216682.044704</v>
      </c>
      <c r="FD65" s="50">
        <f t="shared" si="49"/>
        <v>157438784.71559435</v>
      </c>
      <c r="FE65" s="52">
        <f t="shared" si="50"/>
        <v>13119898.72629953</v>
      </c>
      <c r="FF65" s="51"/>
      <c r="FG65" s="6">
        <v>167</v>
      </c>
      <c r="FH65" s="6" t="s">
        <v>50</v>
      </c>
      <c r="FI65" s="7">
        <v>76551</v>
      </c>
      <c r="FJ65" s="7">
        <v>119509366.35576007</v>
      </c>
      <c r="FK65" s="7">
        <v>41043786.700901099</v>
      </c>
      <c r="FL65" s="53">
        <v>-1788895</v>
      </c>
      <c r="FN65" s="37">
        <f t="shared" si="51"/>
        <v>117720471.35576007</v>
      </c>
      <c r="FO65" s="132"/>
      <c r="FP65" s="61">
        <v>33815831.74380672</v>
      </c>
      <c r="FQ65" s="132"/>
      <c r="FR65" s="61">
        <v>6371997.4257012531</v>
      </c>
      <c r="FS65" s="134"/>
      <c r="FT65" s="134">
        <f t="shared" si="52"/>
        <v>157908300.52526805</v>
      </c>
      <c r="FU65" s="191">
        <f t="shared" si="53"/>
        <v>2062.7856007794549</v>
      </c>
      <c r="FW65" s="67">
        <f t="shared" si="54"/>
        <v>12591559.140979081</v>
      </c>
      <c r="FX65" s="34">
        <f t="shared" si="55"/>
        <v>8.6649060672787895E-2</v>
      </c>
      <c r="FY65" s="61">
        <f t="shared" si="56"/>
        <v>164.48588706847829</v>
      </c>
      <c r="GA65" s="50">
        <v>10545647.648704</v>
      </c>
      <c r="GB65" s="51">
        <v>328965.60399999999</v>
      </c>
      <c r="GC65" s="52">
        <f t="shared" si="57"/>
        <v>-10216682.044704</v>
      </c>
      <c r="GE65" s="50">
        <f t="shared" si="58"/>
        <v>147691618.48056406</v>
      </c>
      <c r="GF65" s="52">
        <f t="shared" si="59"/>
        <v>12307634.873380339</v>
      </c>
      <c r="GG65" s="51"/>
      <c r="GH65" s="6">
        <v>167</v>
      </c>
      <c r="GI65" s="6" t="s">
        <v>50</v>
      </c>
      <c r="GJ65" s="7">
        <v>76551</v>
      </c>
      <c r="GK65" s="7">
        <v>119509366.3557601</v>
      </c>
      <c r="GL65" s="7">
        <v>41043786.700901099</v>
      </c>
      <c r="GM65" s="53">
        <v>-1788895</v>
      </c>
      <c r="GO65" s="37">
        <f t="shared" si="60"/>
        <v>117720471.3557601</v>
      </c>
      <c r="GP65" s="132"/>
      <c r="GQ65" s="61">
        <v>33815831.74380672</v>
      </c>
      <c r="GR65" s="134"/>
      <c r="GS65" s="134">
        <f t="shared" si="61"/>
        <v>151536303.09956682</v>
      </c>
      <c r="GT65" s="191">
        <f t="shared" si="62"/>
        <v>1979.5470091777615</v>
      </c>
      <c r="GV65" s="67">
        <f t="shared" si="63"/>
        <v>6219561.7152778506</v>
      </c>
      <c r="GW65" s="34">
        <f t="shared" si="64"/>
        <v>4.2800035674005851E-2</v>
      </c>
      <c r="GX65" s="61">
        <f t="shared" si="65"/>
        <v>81.247295466784891</v>
      </c>
      <c r="GZ65" s="50">
        <v>10545647.648704</v>
      </c>
      <c r="HA65" s="51">
        <v>328965.60399999999</v>
      </c>
      <c r="HB65" s="52">
        <f t="shared" si="66"/>
        <v>-10216682.044704</v>
      </c>
      <c r="HD65" s="50">
        <f t="shared" si="67"/>
        <v>141319621.05486283</v>
      </c>
      <c r="HE65" s="52">
        <f t="shared" si="68"/>
        <v>11776635.087905236</v>
      </c>
      <c r="HF65" s="51"/>
      <c r="HG65" s="6">
        <v>167</v>
      </c>
      <c r="HH65" s="6" t="s">
        <v>50</v>
      </c>
      <c r="HI65" s="7">
        <v>76551</v>
      </c>
      <c r="HJ65" s="7">
        <v>119509366.35576007</v>
      </c>
      <c r="HK65" s="7">
        <v>41043786.700901076</v>
      </c>
      <c r="HL65" s="53">
        <v>-2176731</v>
      </c>
      <c r="HN65" s="37">
        <f t="shared" si="69"/>
        <v>117332635.35576007</v>
      </c>
      <c r="HO65" s="132"/>
      <c r="HP65" s="61">
        <v>33815831.74380672</v>
      </c>
      <c r="HQ65" s="134"/>
      <c r="HR65" s="61">
        <f t="shared" si="70"/>
        <v>151148467.09956679</v>
      </c>
      <c r="HT65" s="67">
        <f t="shared" si="71"/>
        <v>5831725.7152778208</v>
      </c>
      <c r="HU65" s="34">
        <f t="shared" si="72"/>
        <v>4.013113464921339E-2</v>
      </c>
      <c r="HV65" s="61">
        <f t="shared" si="73"/>
        <v>76.180921415498432</v>
      </c>
      <c r="HX65" s="50">
        <v>10576973.6128</v>
      </c>
      <c r="HY65" s="51">
        <v>329942.80000000005</v>
      </c>
      <c r="HZ65" s="52">
        <f t="shared" si="74"/>
        <v>-10247030.812799999</v>
      </c>
      <c r="IB65" s="70">
        <f t="shared" si="75"/>
        <v>140901436.2867668</v>
      </c>
      <c r="IC65" s="51"/>
      <c r="ID65" s="6">
        <v>167</v>
      </c>
      <c r="IE65" s="6" t="s">
        <v>50</v>
      </c>
      <c r="IF65" s="7">
        <v>76551</v>
      </c>
      <c r="IG65" s="7">
        <v>119417648.20243047</v>
      </c>
      <c r="IH65" s="7">
        <v>41045612.308901086</v>
      </c>
      <c r="II65" s="53">
        <v>-2176731</v>
      </c>
      <c r="IK65" s="37">
        <f t="shared" si="76"/>
        <v>117240917.20243047</v>
      </c>
      <c r="IL65" s="132"/>
      <c r="IM65" s="61">
        <v>33800137.121068478</v>
      </c>
      <c r="IN65" s="134"/>
      <c r="IO65" s="61">
        <f t="shared" si="77"/>
        <v>151041054.32349896</v>
      </c>
      <c r="IQ65" s="67">
        <f t="shared" si="78"/>
        <v>5724312.9392099977</v>
      </c>
      <c r="IR65" s="34">
        <f t="shared" si="79"/>
        <v>3.9391971528401522E-2</v>
      </c>
      <c r="IS65" s="61">
        <f t="shared" si="80"/>
        <v>74.777768274875541</v>
      </c>
      <c r="IU65" s="50">
        <v>10576973.6128</v>
      </c>
      <c r="IV65" s="51">
        <v>329942.80000000005</v>
      </c>
      <c r="IW65" s="52">
        <f t="shared" si="81"/>
        <v>-10247030.812799999</v>
      </c>
      <c r="IY65" s="70">
        <f t="shared" si="82"/>
        <v>140794023.51069897</v>
      </c>
      <c r="IZ65" s="51"/>
      <c r="JA65" s="6">
        <v>167</v>
      </c>
      <c r="JB65" s="6" t="s">
        <v>50</v>
      </c>
      <c r="JC65" s="7">
        <v>76551</v>
      </c>
      <c r="JD65" s="7">
        <v>119436572.48909983</v>
      </c>
      <c r="JE65" s="7">
        <v>41136270.935621463</v>
      </c>
      <c r="JF65" s="53">
        <v>-2176731</v>
      </c>
      <c r="JH65" s="37">
        <f t="shared" si="83"/>
        <v>117259841.48909983</v>
      </c>
      <c r="JI65" s="132"/>
      <c r="JJ65" s="61">
        <v>33800137.121068478</v>
      </c>
      <c r="JK65" s="134"/>
      <c r="JL65" s="61">
        <f t="shared" si="84"/>
        <v>151059978.61016831</v>
      </c>
      <c r="JN65" s="67">
        <f t="shared" si="85"/>
        <v>5743237.2258793414</v>
      </c>
      <c r="JO65" s="34">
        <f t="shared" si="86"/>
        <v>3.9522199377505972E-2</v>
      </c>
      <c r="JP65" s="61">
        <f t="shared" si="87"/>
        <v>75.024979763547719</v>
      </c>
      <c r="JR65" s="50">
        <v>10576973.6128</v>
      </c>
      <c r="JS65" s="51">
        <v>329942.80000000005</v>
      </c>
      <c r="JT65" s="52">
        <f t="shared" si="88"/>
        <v>-10247030.812799999</v>
      </c>
      <c r="JV65" s="70">
        <f t="shared" si="89"/>
        <v>140812947.79736832</v>
      </c>
      <c r="JW65" s="51"/>
      <c r="JX65" s="6">
        <v>167</v>
      </c>
      <c r="JY65" s="6" t="s">
        <v>50</v>
      </c>
      <c r="JZ65" s="7">
        <v>76551</v>
      </c>
      <c r="KA65" s="7">
        <v>123024479.01008955</v>
      </c>
      <c r="KB65" s="7">
        <v>41136270.935621463</v>
      </c>
      <c r="KC65" s="53">
        <v>-2176731</v>
      </c>
      <c r="KE65" s="37">
        <f t="shared" si="90"/>
        <v>120847748.01008955</v>
      </c>
      <c r="KF65" s="132"/>
      <c r="KG65" s="61">
        <v>33800137.121068478</v>
      </c>
      <c r="KH65" s="134"/>
      <c r="KI65" s="61">
        <f t="shared" si="91"/>
        <v>154647885.13115802</v>
      </c>
      <c r="KK65" s="67">
        <f t="shared" si="92"/>
        <v>9331143.7468690574</v>
      </c>
      <c r="KL65" s="34">
        <f t="shared" si="93"/>
        <v>6.4212448324814292E-2</v>
      </c>
      <c r="KM65" s="61">
        <f t="shared" si="94"/>
        <v>121.89447227167584</v>
      </c>
      <c r="KO65" s="50">
        <v>10576973.6128</v>
      </c>
      <c r="KP65" s="51">
        <v>329942.80000000005</v>
      </c>
      <c r="KQ65" s="52">
        <f t="shared" si="95"/>
        <v>-10247030.812799999</v>
      </c>
      <c r="KS65" s="70">
        <f t="shared" si="96"/>
        <v>144400854.31835803</v>
      </c>
      <c r="KT65" s="51"/>
      <c r="KU65" s="6">
        <v>167</v>
      </c>
      <c r="KV65" s="6" t="s">
        <v>50</v>
      </c>
      <c r="KW65" s="7">
        <v>76551</v>
      </c>
      <c r="KX65" s="7">
        <v>123295821.52585453</v>
      </c>
      <c r="KY65" s="7">
        <v>41070901.716859475</v>
      </c>
      <c r="KZ65" s="53">
        <v>-2176731</v>
      </c>
      <c r="LB65" s="37">
        <f t="shared" si="97"/>
        <v>121119090.52585453</v>
      </c>
      <c r="LC65" s="132"/>
      <c r="LD65" s="61">
        <v>34133436.268661752</v>
      </c>
      <c r="LE65" s="134"/>
      <c r="LF65" s="61">
        <f t="shared" si="98"/>
        <v>155252526.79451627</v>
      </c>
      <c r="LH65" s="67">
        <f t="shared" si="99"/>
        <v>9935785.4102272987</v>
      </c>
      <c r="LI65" s="34">
        <f t="shared" si="100"/>
        <v>6.8373301765363659E-2</v>
      </c>
      <c r="LJ65" s="61">
        <f t="shared" si="101"/>
        <v>129.79301916666404</v>
      </c>
      <c r="LL65" s="50">
        <v>10576973.6128</v>
      </c>
      <c r="LM65" s="51">
        <v>329942.80000000005</v>
      </c>
      <c r="LN65" s="52">
        <f t="shared" si="102"/>
        <v>-10247030.812799999</v>
      </c>
      <c r="LP65" s="70">
        <f t="shared" si="103"/>
        <v>145005495.98171628</v>
      </c>
      <c r="LQ65" s="51"/>
      <c r="LR65" s="6">
        <v>167</v>
      </c>
      <c r="LS65" s="6" t="s">
        <v>50</v>
      </c>
      <c r="LT65" s="7">
        <v>76551</v>
      </c>
      <c r="LU65" s="7">
        <v>126556958.93421914</v>
      </c>
      <c r="LV65" s="7">
        <v>41070901.716859475</v>
      </c>
      <c r="LW65" s="53">
        <v>-2176731</v>
      </c>
      <c r="LY65" s="37">
        <v>124380227.93421914</v>
      </c>
      <c r="LZ65" s="132"/>
      <c r="MA65" s="61">
        <v>34133436.268661752</v>
      </c>
      <c r="MB65" s="134"/>
      <c r="MC65" s="61">
        <v>158513664.20288089</v>
      </c>
      <c r="ME65" s="67">
        <v>16484538.558591902</v>
      </c>
      <c r="MF65" s="34">
        <v>0.11606449370023808</v>
      </c>
      <c r="MG65" s="61">
        <v>215.34060376209197</v>
      </c>
      <c r="MI65" s="50">
        <v>10576973.6128</v>
      </c>
      <c r="MJ65" s="51">
        <v>329942.80000000005</v>
      </c>
      <c r="MK65" s="52">
        <v>-10247030.812799999</v>
      </c>
      <c r="MM65" s="70">
        <v>148266633.3900809</v>
      </c>
      <c r="MN65" s="51"/>
      <c r="MO65" s="6">
        <v>167</v>
      </c>
      <c r="MP65" s="6" t="s">
        <v>50</v>
      </c>
      <c r="MQ65" s="7">
        <v>76551</v>
      </c>
      <c r="MR65" s="7">
        <v>126476039.22102804</v>
      </c>
      <c r="MS65" s="7">
        <v>41013934.431980997</v>
      </c>
      <c r="MT65" s="53">
        <v>-2176731</v>
      </c>
      <c r="MV65" s="37">
        <v>124299308.22102804</v>
      </c>
      <c r="MW65" s="132"/>
      <c r="MX65" s="134">
        <v>34133436.268661752</v>
      </c>
      <c r="MZ65" s="67">
        <v>16403618.84540081</v>
      </c>
      <c r="NA65" s="34">
        <v>0.11549475342461493</v>
      </c>
      <c r="NB65" s="61">
        <v>214.28353444632742</v>
      </c>
      <c r="ND65" s="6">
        <v>167</v>
      </c>
      <c r="NE65" s="6" t="s">
        <v>50</v>
      </c>
      <c r="NF65" s="7">
        <v>76551</v>
      </c>
      <c r="NG65" s="7">
        <v>158524225.00364441</v>
      </c>
      <c r="NH65" s="7">
        <v>40921875.322150633</v>
      </c>
      <c r="NI65" s="53">
        <v>-2176731</v>
      </c>
      <c r="NK65" s="37">
        <f t="shared" si="104"/>
        <v>156347494.00364441</v>
      </c>
      <c r="NM65" s="67">
        <f t="shared" si="105"/>
        <v>11030752.61935544</v>
      </c>
      <c r="NN65" s="34">
        <f t="shared" si="106"/>
        <v>7.5908340045863693E-2</v>
      </c>
      <c r="NO65" s="61">
        <f t="shared" si="107"/>
        <v>144.0967801773385</v>
      </c>
      <c r="NQ65" s="50">
        <v>10043250.323117999</v>
      </c>
      <c r="NR65" s="51">
        <v>302287.78600000002</v>
      </c>
      <c r="NS65" s="52">
        <f t="shared" si="108"/>
        <v>-9740962.537117999</v>
      </c>
      <c r="NU65" s="70">
        <f t="shared" si="109"/>
        <v>146606531.46652642</v>
      </c>
      <c r="NV65" s="51"/>
      <c r="NW65" s="125">
        <v>12</v>
      </c>
      <c r="NX65" s="51"/>
      <c r="NY65" s="106" t="s">
        <v>50</v>
      </c>
      <c r="NZ65" s="88">
        <v>76067</v>
      </c>
      <c r="OA65" s="88">
        <v>147493472.38428897</v>
      </c>
      <c r="OB65" s="88">
        <v>39380060.104313701</v>
      </c>
      <c r="OC65" s="88">
        <v>-2176731</v>
      </c>
      <c r="OE65" s="97">
        <f t="shared" si="110"/>
        <v>145316741.38428897</v>
      </c>
      <c r="OG65" s="88">
        <v>-9740962.537117999</v>
      </c>
      <c r="OI65" s="97">
        <f t="shared" si="111"/>
        <v>135575778.84717098</v>
      </c>
      <c r="OK65" s="110">
        <v>167</v>
      </c>
      <c r="OL65" s="53"/>
    </row>
    <row r="66" spans="1:402" x14ac:dyDescent="0.25">
      <c r="A66" s="12">
        <v>169</v>
      </c>
      <c r="B66" s="12" t="s">
        <v>51</v>
      </c>
      <c r="C66" s="352">
        <v>5195</v>
      </c>
      <c r="D66" s="352">
        <v>9726764.5096043292</v>
      </c>
      <c r="E66" s="352">
        <v>2349076.4404167994</v>
      </c>
      <c r="F66" s="353">
        <v>-1062978</v>
      </c>
      <c r="H66" s="354">
        <f t="shared" si="112"/>
        <v>8663786.5096043292</v>
      </c>
      <c r="I66" s="355"/>
      <c r="J66" s="315">
        <v>2465383.3323881878</v>
      </c>
      <c r="K66" s="355"/>
      <c r="L66" s="315">
        <v>94587.456298113306</v>
      </c>
      <c r="M66" s="356"/>
      <c r="N66" s="356">
        <f t="shared" si="113"/>
        <v>11223757.298290629</v>
      </c>
      <c r="O66" s="357">
        <f t="shared" si="11"/>
        <v>2160.4922614611414</v>
      </c>
      <c r="Q66" s="67">
        <f t="shared" si="114"/>
        <v>11223588.298290629</v>
      </c>
      <c r="R66" s="34">
        <f t="shared" si="115"/>
        <v>0.18379782215344287</v>
      </c>
      <c r="S66" s="61">
        <f t="shared" si="12"/>
        <v>2160.4597301810641</v>
      </c>
      <c r="U66" s="50"/>
      <c r="V66" s="51"/>
      <c r="W66" s="52">
        <v>-44206.452240000013</v>
      </c>
      <c r="Y66" s="50">
        <f t="shared" si="116"/>
        <v>11179550.846050629</v>
      </c>
      <c r="Z66" s="52">
        <f t="shared" si="13"/>
        <v>931629.23717088578</v>
      </c>
      <c r="AA66" s="51"/>
      <c r="AB66" s="6">
        <v>169</v>
      </c>
      <c r="AC66" s="6" t="s">
        <v>51</v>
      </c>
      <c r="AD66" s="7">
        <v>5195</v>
      </c>
      <c r="AE66" s="304">
        <v>9726764.5096043292</v>
      </c>
      <c r="AF66" s="7">
        <v>2349076.4404167994</v>
      </c>
      <c r="AG66" s="53">
        <v>-1060803</v>
      </c>
      <c r="AI66" s="37">
        <f t="shared" si="117"/>
        <v>8665961.5096043292</v>
      </c>
      <c r="AJ66" s="132"/>
      <c r="AK66" s="61">
        <v>2465383.3323881878</v>
      </c>
      <c r="AL66" s="132"/>
      <c r="AM66" s="312">
        <v>93774.651347985229</v>
      </c>
      <c r="AN66" s="134"/>
      <c r="AO66" s="134">
        <f t="shared" si="118"/>
        <v>11225119.493340502</v>
      </c>
      <c r="AP66" s="191">
        <f t="shared" si="14"/>
        <v>2160.7544741752649</v>
      </c>
      <c r="AR66" s="67">
        <f t="shared" si="119"/>
        <v>1744118.5248864163</v>
      </c>
      <c r="AS66" s="34">
        <f t="shared" si="15"/>
        <v>0.18395932356610672</v>
      </c>
      <c r="AT66" s="61">
        <f t="shared" si="16"/>
        <v>335.73022615715422</v>
      </c>
      <c r="AV66" s="50"/>
      <c r="AW66" s="51"/>
      <c r="AX66" s="52">
        <v>-44206.452240000013</v>
      </c>
      <c r="AZ66" s="50">
        <f t="shared" si="17"/>
        <v>11180913.041100502</v>
      </c>
      <c r="BA66" s="52">
        <f t="shared" si="18"/>
        <v>931742.7534250418</v>
      </c>
      <c r="BB66" s="51"/>
      <c r="BC66" s="6">
        <v>169</v>
      </c>
      <c r="BD66" s="6" t="s">
        <v>51</v>
      </c>
      <c r="BE66" s="7">
        <v>5195</v>
      </c>
      <c r="BF66" s="304">
        <v>9510881.3229842763</v>
      </c>
      <c r="BG66" s="7">
        <v>2349076.4404167994</v>
      </c>
      <c r="BH66" s="53">
        <v>-1060803</v>
      </c>
      <c r="BJ66" s="37">
        <f t="shared" si="19"/>
        <v>8450078.3229842763</v>
      </c>
      <c r="BK66" s="132"/>
      <c r="BL66" s="61">
        <v>2465383.3323881878</v>
      </c>
      <c r="BM66" s="132"/>
      <c r="BN66" s="312">
        <v>93774.651347985229</v>
      </c>
      <c r="BO66" s="134"/>
      <c r="BP66" s="134">
        <f t="shared" si="20"/>
        <v>11009236.306720449</v>
      </c>
      <c r="BQ66" s="191">
        <f t="shared" si="21"/>
        <v>2119.19851909922</v>
      </c>
      <c r="BS66" s="67">
        <f t="shared" si="22"/>
        <v>1528235.3382663634</v>
      </c>
      <c r="BT66" s="34">
        <f t="shared" si="23"/>
        <v>0.16118923975972846</v>
      </c>
      <c r="BU66" s="61">
        <f t="shared" si="24"/>
        <v>294.1742710811094</v>
      </c>
      <c r="BW66" s="50"/>
      <c r="BX66" s="51"/>
      <c r="BY66" s="52">
        <v>-44206.452240000013</v>
      </c>
      <c r="CA66" s="50">
        <f t="shared" si="25"/>
        <v>10965029.854480449</v>
      </c>
      <c r="CB66" s="52">
        <f t="shared" si="26"/>
        <v>913752.48787337076</v>
      </c>
      <c r="CC66" s="51"/>
      <c r="CD66" s="6">
        <v>169</v>
      </c>
      <c r="CE66" s="6" t="s">
        <v>51</v>
      </c>
      <c r="CF66" s="7">
        <v>5195</v>
      </c>
      <c r="CG66" s="7">
        <v>9210441.941923663</v>
      </c>
      <c r="CH66" s="7">
        <v>2349076.4404167994</v>
      </c>
      <c r="CI66" s="53">
        <v>-1060803</v>
      </c>
      <c r="CK66" s="37">
        <f t="shared" si="27"/>
        <v>8149638.941923663</v>
      </c>
      <c r="CL66" s="132"/>
      <c r="CM66" s="61">
        <v>2465383.3323881878</v>
      </c>
      <c r="CN66" s="132"/>
      <c r="CO66" s="61">
        <v>97064.99</v>
      </c>
      <c r="CP66" s="134"/>
      <c r="CQ66" s="134">
        <f t="shared" si="28"/>
        <v>10712087.264311852</v>
      </c>
      <c r="CR66" s="191">
        <f t="shared" si="29"/>
        <v>2061.9994733997792</v>
      </c>
      <c r="CT66" s="67">
        <f t="shared" si="30"/>
        <v>1231086.2958577666</v>
      </c>
      <c r="CU66" s="34">
        <f t="shared" si="31"/>
        <v>0.12984771333258288</v>
      </c>
      <c r="CV66" s="61">
        <f t="shared" si="32"/>
        <v>236.97522538166825</v>
      </c>
      <c r="CX66" s="50"/>
      <c r="CY66" s="51"/>
      <c r="CZ66" s="52">
        <v>-44206.452240000013</v>
      </c>
      <c r="DB66" s="50">
        <f t="shared" si="33"/>
        <v>10667880.812071852</v>
      </c>
      <c r="DC66" s="52">
        <f t="shared" si="34"/>
        <v>888990.0676726544</v>
      </c>
      <c r="DD66" s="51"/>
      <c r="DE66" s="6">
        <v>169</v>
      </c>
      <c r="DF66" s="6" t="s">
        <v>51</v>
      </c>
      <c r="DG66" s="7">
        <v>5195</v>
      </c>
      <c r="DH66" s="7">
        <v>9138767.3385903332</v>
      </c>
      <c r="DI66" s="7">
        <v>2349076.4404167994</v>
      </c>
      <c r="DJ66" s="53">
        <v>-1060803</v>
      </c>
      <c r="DL66" s="275">
        <f t="shared" si="35"/>
        <v>8077964.3385903332</v>
      </c>
      <c r="DM66" s="276"/>
      <c r="DN66" s="194">
        <v>2465383.3323881878</v>
      </c>
      <c r="DO66" s="276"/>
      <c r="DP66" s="194">
        <v>449953.82881909236</v>
      </c>
      <c r="DQ66" s="53"/>
      <c r="DR66" s="53">
        <f t="shared" si="36"/>
        <v>10993301.499797612</v>
      </c>
      <c r="DS66" s="277">
        <f t="shared" si="37"/>
        <v>2116.1311837916483</v>
      </c>
      <c r="DU66" s="274">
        <f t="shared" si="38"/>
        <v>843622.52975860983</v>
      </c>
      <c r="DV66" s="34">
        <f t="shared" si="39"/>
        <v>8.8980323128915975E-2</v>
      </c>
      <c r="DW66" s="194">
        <f t="shared" si="40"/>
        <v>162.3912473067584</v>
      </c>
      <c r="DY66" s="50">
        <v>229147.65234000003</v>
      </c>
      <c r="DZ66" s="278">
        <v>184941.20010000002</v>
      </c>
      <c r="EA66" s="52">
        <v>-44206.452240000013</v>
      </c>
      <c r="EC66" s="50">
        <f t="shared" si="41"/>
        <v>10949095.047557613</v>
      </c>
      <c r="ED66" s="52">
        <f t="shared" si="42"/>
        <v>912424.58729646774</v>
      </c>
      <c r="EE66" s="278"/>
      <c r="EF66" s="6">
        <v>169</v>
      </c>
      <c r="EG66" s="6" t="s">
        <v>51</v>
      </c>
      <c r="EH66" s="7">
        <v>5195</v>
      </c>
      <c r="EI66" s="7">
        <v>9143858.438590331</v>
      </c>
      <c r="EJ66" s="7">
        <v>2349076.4404167994</v>
      </c>
      <c r="EK66" s="53">
        <v>-1060803</v>
      </c>
      <c r="EM66" s="37">
        <f t="shared" si="43"/>
        <v>8083055.438590331</v>
      </c>
      <c r="EN66" s="132"/>
      <c r="EO66" s="61">
        <v>2465383.3323881878</v>
      </c>
      <c r="EP66" s="132"/>
      <c r="EQ66" s="61">
        <v>449953.82881909236</v>
      </c>
      <c r="ER66" s="134"/>
      <c r="ES66" s="134">
        <f t="shared" si="44"/>
        <v>10998392.59979761</v>
      </c>
      <c r="ET66" s="191">
        <f t="shared" si="45"/>
        <v>2117.1111837916478</v>
      </c>
      <c r="EV66" s="67">
        <f t="shared" si="46"/>
        <v>1517391.6313435249</v>
      </c>
      <c r="EW66" s="34">
        <f t="shared" si="47"/>
        <v>0.16004550958198474</v>
      </c>
      <c r="EX66" s="61">
        <f t="shared" si="48"/>
        <v>292.08693577353705</v>
      </c>
      <c r="EZ66" s="50">
        <v>229147.65234000003</v>
      </c>
      <c r="FA66" s="51">
        <v>184941.20010000002</v>
      </c>
      <c r="FB66" s="52">
        <v>-44206.452240000013</v>
      </c>
      <c r="FD66" s="50">
        <f t="shared" si="49"/>
        <v>10954186.147557611</v>
      </c>
      <c r="FE66" s="52">
        <f t="shared" si="50"/>
        <v>912848.84562980093</v>
      </c>
      <c r="FF66" s="51"/>
      <c r="FG66" s="6">
        <v>169</v>
      </c>
      <c r="FH66" s="6" t="s">
        <v>51</v>
      </c>
      <c r="FI66" s="7">
        <v>5195</v>
      </c>
      <c r="FJ66" s="7">
        <v>8416632.1426508315</v>
      </c>
      <c r="FK66" s="7">
        <v>2349076.4404167994</v>
      </c>
      <c r="FL66" s="53">
        <v>-1060803</v>
      </c>
      <c r="FN66" s="37">
        <f t="shared" si="51"/>
        <v>7355829.1426508315</v>
      </c>
      <c r="FO66" s="132"/>
      <c r="FP66" s="61">
        <v>2465383.3323881878</v>
      </c>
      <c r="FQ66" s="132"/>
      <c r="FR66" s="61">
        <v>449953.82881909236</v>
      </c>
      <c r="FS66" s="134"/>
      <c r="FT66" s="134">
        <f t="shared" si="52"/>
        <v>10271166.303858113</v>
      </c>
      <c r="FU66" s="191">
        <f t="shared" si="53"/>
        <v>1977.1253712912633</v>
      </c>
      <c r="FW66" s="67">
        <f t="shared" si="54"/>
        <v>790165.33540402725</v>
      </c>
      <c r="FX66" s="34">
        <f t="shared" si="55"/>
        <v>8.3341973915320333E-2</v>
      </c>
      <c r="FY66" s="61">
        <f t="shared" si="56"/>
        <v>152.1011232731525</v>
      </c>
      <c r="GA66" s="50">
        <v>229147.65234000003</v>
      </c>
      <c r="GB66" s="51">
        <v>184941.20010000002</v>
      </c>
      <c r="GC66" s="52">
        <f t="shared" si="57"/>
        <v>-44206.452240000013</v>
      </c>
      <c r="GE66" s="50">
        <f t="shared" si="58"/>
        <v>10226959.851618113</v>
      </c>
      <c r="GF66" s="52">
        <f t="shared" si="59"/>
        <v>852246.65430150938</v>
      </c>
      <c r="GG66" s="51"/>
      <c r="GH66" s="6">
        <v>169</v>
      </c>
      <c r="GI66" s="6" t="s">
        <v>51</v>
      </c>
      <c r="GJ66" s="7">
        <v>5195</v>
      </c>
      <c r="GK66" s="7">
        <v>8416632.1426508315</v>
      </c>
      <c r="GL66" s="7">
        <v>2349076.4404167994</v>
      </c>
      <c r="GM66" s="53">
        <v>-1060803</v>
      </c>
      <c r="GO66" s="37">
        <f t="shared" si="60"/>
        <v>7355829.1426508315</v>
      </c>
      <c r="GP66" s="132"/>
      <c r="GQ66" s="61">
        <v>2465383.3323881878</v>
      </c>
      <c r="GR66" s="134"/>
      <c r="GS66" s="134">
        <f t="shared" si="61"/>
        <v>9821212.4750390202</v>
      </c>
      <c r="GT66" s="191">
        <f t="shared" si="62"/>
        <v>1890.5125072259905</v>
      </c>
      <c r="GV66" s="67">
        <f t="shared" si="63"/>
        <v>340211.50658493489</v>
      </c>
      <c r="GW66" s="34">
        <f t="shared" si="64"/>
        <v>3.5883500878959168E-2</v>
      </c>
      <c r="GX66" s="61">
        <f t="shared" si="65"/>
        <v>65.488259207879665</v>
      </c>
      <c r="GZ66" s="50">
        <v>229147.65234000003</v>
      </c>
      <c r="HA66" s="51">
        <v>184941.20010000002</v>
      </c>
      <c r="HB66" s="52">
        <f t="shared" si="66"/>
        <v>-44206.452240000013</v>
      </c>
      <c r="HD66" s="50">
        <f t="shared" si="67"/>
        <v>9777006.0227990206</v>
      </c>
      <c r="HE66" s="52">
        <f t="shared" si="68"/>
        <v>814750.50189991842</v>
      </c>
      <c r="HF66" s="51"/>
      <c r="HG66" s="6">
        <v>169</v>
      </c>
      <c r="HH66" s="6" t="s">
        <v>51</v>
      </c>
      <c r="HI66" s="7">
        <v>5195</v>
      </c>
      <c r="HJ66" s="7">
        <v>8416632.1426508315</v>
      </c>
      <c r="HK66" s="7">
        <v>2349076.4404167994</v>
      </c>
      <c r="HL66" s="53">
        <v>-938995</v>
      </c>
      <c r="HN66" s="37">
        <f t="shared" si="69"/>
        <v>7477637.1426508315</v>
      </c>
      <c r="HO66" s="132"/>
      <c r="HP66" s="61">
        <v>2465383.3323881878</v>
      </c>
      <c r="HQ66" s="134"/>
      <c r="HR66" s="61">
        <f t="shared" si="70"/>
        <v>9943020.4750390202</v>
      </c>
      <c r="HT66" s="67">
        <f t="shared" si="71"/>
        <v>462019.50658493489</v>
      </c>
      <c r="HU66" s="34">
        <f t="shared" si="72"/>
        <v>4.8731089483294188E-2</v>
      </c>
      <c r="HV66" s="61">
        <f t="shared" si="73"/>
        <v>88.935419939352244</v>
      </c>
      <c r="HX66" s="50">
        <v>229828.33800000005</v>
      </c>
      <c r="HY66" s="51">
        <v>185490.57000000004</v>
      </c>
      <c r="HZ66" s="52">
        <f t="shared" si="74"/>
        <v>-44337.768000000011</v>
      </c>
      <c r="IB66" s="70">
        <f t="shared" si="75"/>
        <v>9898682.707039021</v>
      </c>
      <c r="IC66" s="51"/>
      <c r="ID66" s="6">
        <v>169</v>
      </c>
      <c r="IE66" s="6" t="s">
        <v>51</v>
      </c>
      <c r="IF66" s="7">
        <v>5195</v>
      </c>
      <c r="IG66" s="7">
        <v>8420920.3079596609</v>
      </c>
      <c r="IH66" s="7">
        <v>2349203.3044168004</v>
      </c>
      <c r="II66" s="53">
        <v>-938995</v>
      </c>
      <c r="IK66" s="37">
        <f t="shared" si="76"/>
        <v>7481925.3079596609</v>
      </c>
      <c r="IL66" s="132"/>
      <c r="IM66" s="61">
        <v>2447706.6106287725</v>
      </c>
      <c r="IN66" s="134"/>
      <c r="IO66" s="61">
        <f t="shared" si="77"/>
        <v>9929631.9185884334</v>
      </c>
      <c r="IQ66" s="67">
        <f t="shared" si="78"/>
        <v>448630.95013434812</v>
      </c>
      <c r="IR66" s="34">
        <f t="shared" si="79"/>
        <v>4.7318943603852325E-2</v>
      </c>
      <c r="IS66" s="61">
        <f t="shared" si="80"/>
        <v>86.358219467631983</v>
      </c>
      <c r="IU66" s="50">
        <v>229828.33800000005</v>
      </c>
      <c r="IV66" s="51">
        <v>185490.57000000004</v>
      </c>
      <c r="IW66" s="52">
        <f t="shared" si="81"/>
        <v>-44337.768000000011</v>
      </c>
      <c r="IY66" s="70">
        <f t="shared" si="82"/>
        <v>9885294.1505884342</v>
      </c>
      <c r="IZ66" s="51"/>
      <c r="JA66" s="6">
        <v>169</v>
      </c>
      <c r="JB66" s="6" t="s">
        <v>51</v>
      </c>
      <c r="JC66" s="7">
        <v>5195</v>
      </c>
      <c r="JD66" s="7">
        <v>8434473.434605781</v>
      </c>
      <c r="JE66" s="7">
        <v>2368611.7124884683</v>
      </c>
      <c r="JF66" s="53">
        <v>-938995</v>
      </c>
      <c r="JH66" s="37">
        <f t="shared" si="83"/>
        <v>7495478.434605781</v>
      </c>
      <c r="JI66" s="132"/>
      <c r="JJ66" s="61">
        <v>2447706.6106287725</v>
      </c>
      <c r="JK66" s="134"/>
      <c r="JL66" s="61">
        <f t="shared" si="84"/>
        <v>9943185.0452345535</v>
      </c>
      <c r="JN66" s="67">
        <f t="shared" si="85"/>
        <v>462184.07678046823</v>
      </c>
      <c r="JO66" s="34">
        <f t="shared" si="86"/>
        <v>4.874844737578686E-2</v>
      </c>
      <c r="JP66" s="61">
        <f t="shared" si="87"/>
        <v>88.967098514045858</v>
      </c>
      <c r="JR66" s="50">
        <v>229828.33800000005</v>
      </c>
      <c r="JS66" s="51">
        <v>185490.57000000004</v>
      </c>
      <c r="JT66" s="52">
        <f t="shared" si="88"/>
        <v>-44337.768000000011</v>
      </c>
      <c r="JV66" s="70">
        <f t="shared" si="89"/>
        <v>9898847.2772345543</v>
      </c>
      <c r="JW66" s="51"/>
      <c r="JX66" s="6">
        <v>169</v>
      </c>
      <c r="JY66" s="6" t="s">
        <v>51</v>
      </c>
      <c r="JZ66" s="7">
        <v>5195</v>
      </c>
      <c r="KA66" s="7">
        <v>8357447.1006044969</v>
      </c>
      <c r="KB66" s="7">
        <v>2368611.7124884683</v>
      </c>
      <c r="KC66" s="53">
        <v>-938995</v>
      </c>
      <c r="KE66" s="37">
        <f t="shared" si="90"/>
        <v>7418452.1006044969</v>
      </c>
      <c r="KF66" s="132"/>
      <c r="KG66" s="61">
        <v>2447706.6106287725</v>
      </c>
      <c r="KH66" s="134"/>
      <c r="KI66" s="61">
        <f t="shared" si="91"/>
        <v>9866158.7112332694</v>
      </c>
      <c r="KK66" s="67">
        <f t="shared" si="92"/>
        <v>385157.74277918413</v>
      </c>
      <c r="KL66" s="34">
        <f t="shared" si="93"/>
        <v>4.062416448017573E-2</v>
      </c>
      <c r="KM66" s="61">
        <f t="shared" si="94"/>
        <v>74.140085231796746</v>
      </c>
      <c r="KO66" s="50">
        <v>229828.33800000005</v>
      </c>
      <c r="KP66" s="51">
        <v>185490.57000000004</v>
      </c>
      <c r="KQ66" s="52">
        <f t="shared" si="95"/>
        <v>-44337.768000000011</v>
      </c>
      <c r="KS66" s="70">
        <f t="shared" si="96"/>
        <v>9821820.9432332702</v>
      </c>
      <c r="KT66" s="51"/>
      <c r="KU66" s="6">
        <v>169</v>
      </c>
      <c r="KV66" s="6" t="s">
        <v>51</v>
      </c>
      <c r="KW66" s="7">
        <v>5195</v>
      </c>
      <c r="KX66" s="7">
        <v>8393567.6526040807</v>
      </c>
      <c r="KY66" s="7">
        <v>2377779.9832574632</v>
      </c>
      <c r="KZ66" s="53">
        <v>-938995</v>
      </c>
      <c r="LB66" s="37">
        <f t="shared" si="97"/>
        <v>7454572.6526040807</v>
      </c>
      <c r="LC66" s="132"/>
      <c r="LD66" s="61">
        <v>2471867.9352098666</v>
      </c>
      <c r="LE66" s="134"/>
      <c r="LF66" s="61">
        <f t="shared" si="98"/>
        <v>9926440.5878139473</v>
      </c>
      <c r="LH66" s="67">
        <f t="shared" si="99"/>
        <v>445439.61935986206</v>
      </c>
      <c r="LI66" s="34">
        <f t="shared" si="100"/>
        <v>4.6982340877504705E-2</v>
      </c>
      <c r="LJ66" s="61">
        <f t="shared" si="101"/>
        <v>85.74391133009857</v>
      </c>
      <c r="LL66" s="50">
        <v>229828.33800000005</v>
      </c>
      <c r="LM66" s="51">
        <v>185490.57000000004</v>
      </c>
      <c r="LN66" s="52">
        <f t="shared" si="102"/>
        <v>-44337.768000000011</v>
      </c>
      <c r="LP66" s="70">
        <f t="shared" si="103"/>
        <v>9882102.8198139481</v>
      </c>
      <c r="LQ66" s="51"/>
      <c r="LR66" s="6">
        <v>169</v>
      </c>
      <c r="LS66" s="6" t="s">
        <v>51</v>
      </c>
      <c r="LT66" s="7">
        <v>5195</v>
      </c>
      <c r="LU66" s="7">
        <v>8616806.034829136</v>
      </c>
      <c r="LV66" s="7">
        <v>2377779.9832574632</v>
      </c>
      <c r="LW66" s="53">
        <v>-938995</v>
      </c>
      <c r="LY66" s="37">
        <v>7677811.034829136</v>
      </c>
      <c r="LZ66" s="132"/>
      <c r="MA66" s="61">
        <v>2471867.9352098666</v>
      </c>
      <c r="MB66" s="134"/>
      <c r="MC66" s="61">
        <v>10149678.970039003</v>
      </c>
      <c r="ME66" s="67">
        <v>897138.9215849191</v>
      </c>
      <c r="MF66" s="34">
        <v>9.6961365947809464E-2</v>
      </c>
      <c r="MG66" s="61">
        <v>172.69276642635594</v>
      </c>
      <c r="MI66" s="50">
        <v>229828.33800000005</v>
      </c>
      <c r="MJ66" s="51">
        <v>185490.57000000004</v>
      </c>
      <c r="MK66" s="52">
        <v>-44337.768000000011</v>
      </c>
      <c r="MM66" s="70">
        <v>10105341.202039003</v>
      </c>
      <c r="MN66" s="51"/>
      <c r="MO66" s="6">
        <v>169</v>
      </c>
      <c r="MP66" s="6" t="s">
        <v>51</v>
      </c>
      <c r="MQ66" s="7">
        <v>5195</v>
      </c>
      <c r="MR66" s="7">
        <v>8622555.1914754882</v>
      </c>
      <c r="MS66" s="7">
        <v>2385147.5343612218</v>
      </c>
      <c r="MT66" s="53">
        <v>-938995</v>
      </c>
      <c r="MV66" s="37">
        <v>7683560.1914754882</v>
      </c>
      <c r="MW66" s="132"/>
      <c r="MX66" s="134">
        <v>2471867.9352098666</v>
      </c>
      <c r="MZ66" s="67">
        <v>902888.07823127136</v>
      </c>
      <c r="NA66" s="34">
        <v>9.7582725770760229E-2</v>
      </c>
      <c r="NB66" s="61">
        <v>173.79943758061046</v>
      </c>
      <c r="ND66" s="6">
        <v>169</v>
      </c>
      <c r="NE66" s="6" t="s">
        <v>51</v>
      </c>
      <c r="NF66" s="7">
        <v>5195</v>
      </c>
      <c r="NG66" s="7">
        <v>10900344.362547399</v>
      </c>
      <c r="NH66" s="7">
        <v>2304515.0852307584</v>
      </c>
      <c r="NI66" s="53">
        <v>-938995</v>
      </c>
      <c r="NK66" s="37">
        <f t="shared" si="104"/>
        <v>9961349.3625473995</v>
      </c>
      <c r="NM66" s="67">
        <f t="shared" si="105"/>
        <v>480348.39409331419</v>
      </c>
      <c r="NN66" s="34">
        <f t="shared" si="106"/>
        <v>5.0664312311702771E-2</v>
      </c>
      <c r="NO66" s="61">
        <f t="shared" si="107"/>
        <v>92.46359847802006</v>
      </c>
      <c r="NQ66" s="50">
        <v>204671.27170000001</v>
      </c>
      <c r="NR66" s="51">
        <v>170416.38939999999</v>
      </c>
      <c r="NS66" s="52">
        <f t="shared" si="108"/>
        <v>-34254.882300000027</v>
      </c>
      <c r="NU66" s="70">
        <f t="shared" si="109"/>
        <v>9927094.4802473988</v>
      </c>
      <c r="NV66" s="51"/>
      <c r="NW66" s="125">
        <v>5</v>
      </c>
      <c r="NX66" s="51"/>
      <c r="NY66" s="106" t="s">
        <v>51</v>
      </c>
      <c r="NZ66" s="88">
        <v>5286</v>
      </c>
      <c r="OA66" s="88">
        <v>10419995.968454085</v>
      </c>
      <c r="OB66" s="88">
        <v>2344028.0438478626</v>
      </c>
      <c r="OC66" s="88">
        <v>-938995</v>
      </c>
      <c r="OE66" s="97">
        <f t="shared" si="110"/>
        <v>9481000.9684540853</v>
      </c>
      <c r="OG66" s="88">
        <v>-34254.882300000027</v>
      </c>
      <c r="OI66" s="97">
        <f t="shared" si="111"/>
        <v>9446746.0861540847</v>
      </c>
      <c r="OK66" s="110">
        <v>169</v>
      </c>
      <c r="OL66" s="53"/>
    </row>
    <row r="67" spans="1:402" x14ac:dyDescent="0.25">
      <c r="A67" s="12">
        <v>171</v>
      </c>
      <c r="B67" s="12" t="s">
        <v>52</v>
      </c>
      <c r="C67" s="352">
        <v>4812</v>
      </c>
      <c r="D67" s="352">
        <v>11333443.715721963</v>
      </c>
      <c r="E67" s="352">
        <v>2937966.2398217167</v>
      </c>
      <c r="F67" s="353">
        <v>-163553</v>
      </c>
      <c r="H67" s="354">
        <f t="shared" si="112"/>
        <v>11169890.715721963</v>
      </c>
      <c r="I67" s="355"/>
      <c r="J67" s="315">
        <v>2597581.5386097394</v>
      </c>
      <c r="K67" s="355"/>
      <c r="L67" s="315">
        <v>84459.551811201556</v>
      </c>
      <c r="M67" s="356"/>
      <c r="N67" s="356">
        <f t="shared" si="113"/>
        <v>13851931.806142904</v>
      </c>
      <c r="O67" s="357">
        <f t="shared" si="11"/>
        <v>2878.6225698551339</v>
      </c>
      <c r="Q67" s="67">
        <f t="shared" si="114"/>
        <v>13851760.806142904</v>
      </c>
      <c r="R67" s="34">
        <f t="shared" si="115"/>
        <v>0.18998446004502778</v>
      </c>
      <c r="S67" s="61">
        <f t="shared" si="12"/>
        <v>2878.5870336955327</v>
      </c>
      <c r="U67" s="50"/>
      <c r="V67" s="51"/>
      <c r="W67" s="52">
        <v>-157264.58978000001</v>
      </c>
      <c r="Y67" s="50">
        <f t="shared" si="116"/>
        <v>13694667.216362905</v>
      </c>
      <c r="Z67" s="52">
        <f t="shared" si="13"/>
        <v>1141222.2680302421</v>
      </c>
      <c r="AA67" s="51"/>
      <c r="AB67" s="6">
        <v>171</v>
      </c>
      <c r="AC67" s="6" t="s">
        <v>52</v>
      </c>
      <c r="AD67" s="7">
        <v>4812</v>
      </c>
      <c r="AE67" s="304">
        <v>11333443.715721963</v>
      </c>
      <c r="AF67" s="7">
        <v>2937966.2398217167</v>
      </c>
      <c r="AG67" s="53">
        <v>-190952</v>
      </c>
      <c r="AI67" s="37">
        <f t="shared" si="117"/>
        <v>11142491.715721963</v>
      </c>
      <c r="AJ67" s="132"/>
      <c r="AK67" s="61">
        <v>2597581.5386097394</v>
      </c>
      <c r="AL67" s="132"/>
      <c r="AM67" s="312">
        <v>84896.437619924036</v>
      </c>
      <c r="AN67" s="134"/>
      <c r="AO67" s="134">
        <f t="shared" si="118"/>
        <v>13824969.691951627</v>
      </c>
      <c r="AP67" s="191">
        <f t="shared" si="14"/>
        <v>2873.019470480388</v>
      </c>
      <c r="AR67" s="67">
        <f t="shared" si="119"/>
        <v>2184682.5527239703</v>
      </c>
      <c r="AS67" s="34">
        <f t="shared" si="15"/>
        <v>0.1876828747086153</v>
      </c>
      <c r="AT67" s="61">
        <f t="shared" si="16"/>
        <v>454.00718053282839</v>
      </c>
      <c r="AV67" s="50"/>
      <c r="AW67" s="51"/>
      <c r="AX67" s="52">
        <v>-157264.58978000001</v>
      </c>
      <c r="AZ67" s="50">
        <f t="shared" si="17"/>
        <v>13667705.102171628</v>
      </c>
      <c r="BA67" s="52">
        <f t="shared" si="18"/>
        <v>1138975.4251809691</v>
      </c>
      <c r="BB67" s="51"/>
      <c r="BC67" s="6">
        <v>171</v>
      </c>
      <c r="BD67" s="6" t="s">
        <v>52</v>
      </c>
      <c r="BE67" s="7">
        <v>4812</v>
      </c>
      <c r="BF67" s="304">
        <v>11151163.426368561</v>
      </c>
      <c r="BG67" s="7">
        <v>2937966.2398217167</v>
      </c>
      <c r="BH67" s="53">
        <v>-190952</v>
      </c>
      <c r="BJ67" s="37">
        <f t="shared" si="19"/>
        <v>10960211.426368561</v>
      </c>
      <c r="BK67" s="132"/>
      <c r="BL67" s="61">
        <v>2597581.5386097394</v>
      </c>
      <c r="BM67" s="132"/>
      <c r="BN67" s="312">
        <v>84896.437619924036</v>
      </c>
      <c r="BO67" s="134"/>
      <c r="BP67" s="134">
        <f t="shared" si="20"/>
        <v>13642689.402598225</v>
      </c>
      <c r="BQ67" s="191">
        <f t="shared" si="21"/>
        <v>2835.139111096888</v>
      </c>
      <c r="BS67" s="67">
        <f t="shared" si="22"/>
        <v>2002402.2633705679</v>
      </c>
      <c r="BT67" s="34">
        <f t="shared" si="23"/>
        <v>0.17202344232750852</v>
      </c>
      <c r="BU67" s="61">
        <f t="shared" si="24"/>
        <v>416.12682114932835</v>
      </c>
      <c r="BW67" s="50"/>
      <c r="BX67" s="51"/>
      <c r="BY67" s="52">
        <v>-157264.58978000001</v>
      </c>
      <c r="CA67" s="50">
        <f t="shared" si="25"/>
        <v>13485424.812818225</v>
      </c>
      <c r="CB67" s="52">
        <f t="shared" si="26"/>
        <v>1123785.4010681855</v>
      </c>
      <c r="CC67" s="51"/>
      <c r="CD67" s="6">
        <v>171</v>
      </c>
      <c r="CE67" s="6" t="s">
        <v>52</v>
      </c>
      <c r="CF67" s="7">
        <v>4812</v>
      </c>
      <c r="CG67" s="7">
        <v>10888965.247506209</v>
      </c>
      <c r="CH67" s="7">
        <v>2937966.2398217167</v>
      </c>
      <c r="CI67" s="53">
        <v>-190952</v>
      </c>
      <c r="CK67" s="37">
        <f t="shared" si="27"/>
        <v>10698013.247506209</v>
      </c>
      <c r="CL67" s="132"/>
      <c r="CM67" s="61">
        <v>2597581.5386097394</v>
      </c>
      <c r="CN67" s="132"/>
      <c r="CO67" s="61">
        <v>87875.26</v>
      </c>
      <c r="CP67" s="134"/>
      <c r="CQ67" s="134">
        <f t="shared" si="28"/>
        <v>13383470.046115948</v>
      </c>
      <c r="CR67" s="191">
        <f t="shared" si="29"/>
        <v>2781.2697518944196</v>
      </c>
      <c r="CT67" s="67">
        <f t="shared" si="30"/>
        <v>1743182.9068882912</v>
      </c>
      <c r="CU67" s="34">
        <f t="shared" si="31"/>
        <v>0.14975428750496897</v>
      </c>
      <c r="CV67" s="61">
        <f t="shared" si="32"/>
        <v>362.25746194686019</v>
      </c>
      <c r="CX67" s="50"/>
      <c r="CY67" s="51"/>
      <c r="CZ67" s="52">
        <v>-157264.58978000001</v>
      </c>
      <c r="DB67" s="50">
        <f t="shared" si="33"/>
        <v>13226205.456335949</v>
      </c>
      <c r="DC67" s="52">
        <f t="shared" si="34"/>
        <v>1102183.7880279957</v>
      </c>
      <c r="DD67" s="51"/>
      <c r="DE67" s="6">
        <v>171</v>
      </c>
      <c r="DF67" s="6" t="s">
        <v>52</v>
      </c>
      <c r="DG67" s="7">
        <v>4812</v>
      </c>
      <c r="DH67" s="7">
        <v>10823210.337506214</v>
      </c>
      <c r="DI67" s="7">
        <v>2937966.2398217167</v>
      </c>
      <c r="DJ67" s="53">
        <v>-190952</v>
      </c>
      <c r="DL67" s="275">
        <f t="shared" si="35"/>
        <v>10632258.337506214</v>
      </c>
      <c r="DM67" s="276"/>
      <c r="DN67" s="194">
        <v>2597581.5386097394</v>
      </c>
      <c r="DO67" s="276"/>
      <c r="DP67" s="194">
        <v>407353.9718828483</v>
      </c>
      <c r="DQ67" s="53"/>
      <c r="DR67" s="53">
        <f t="shared" si="36"/>
        <v>13637193.847998802</v>
      </c>
      <c r="DS67" s="277">
        <f t="shared" si="37"/>
        <v>2833.99705901887</v>
      </c>
      <c r="DU67" s="274">
        <f t="shared" si="38"/>
        <v>902019.72426959127</v>
      </c>
      <c r="DV67" s="34">
        <f t="shared" si="39"/>
        <v>7.7491191882182481E-2</v>
      </c>
      <c r="DW67" s="194">
        <f t="shared" si="40"/>
        <v>187.45214552568396</v>
      </c>
      <c r="DY67" s="50">
        <v>161410.64388000002</v>
      </c>
      <c r="DZ67" s="278">
        <v>4146.0541000000003</v>
      </c>
      <c r="EA67" s="52">
        <v>-157264.58978000001</v>
      </c>
      <c r="EC67" s="50">
        <f t="shared" si="41"/>
        <v>13479929.258218803</v>
      </c>
      <c r="ED67" s="52">
        <f t="shared" si="42"/>
        <v>1123327.4381849002</v>
      </c>
      <c r="EE67" s="278"/>
      <c r="EF67" s="6">
        <v>171</v>
      </c>
      <c r="EG67" s="6" t="s">
        <v>52</v>
      </c>
      <c r="EH67" s="7">
        <v>4812</v>
      </c>
      <c r="EI67" s="7">
        <v>10827926.097506216</v>
      </c>
      <c r="EJ67" s="7">
        <v>2937966.2398217167</v>
      </c>
      <c r="EK67" s="53">
        <v>-190952</v>
      </c>
      <c r="EM67" s="37">
        <f t="shared" si="43"/>
        <v>10636974.097506216</v>
      </c>
      <c r="EN67" s="132"/>
      <c r="EO67" s="61">
        <v>2597581.5386097394</v>
      </c>
      <c r="EP67" s="132"/>
      <c r="EQ67" s="61">
        <v>407353.9718828483</v>
      </c>
      <c r="ER67" s="134"/>
      <c r="ES67" s="134">
        <f t="shared" si="44"/>
        <v>13641909.607998803</v>
      </c>
      <c r="ET67" s="191">
        <f t="shared" si="45"/>
        <v>2834.97705901887</v>
      </c>
      <c r="EV67" s="67">
        <f t="shared" si="46"/>
        <v>2001622.4687711466</v>
      </c>
      <c r="EW67" s="34">
        <f t="shared" si="47"/>
        <v>0.17195645131688359</v>
      </c>
      <c r="EX67" s="61">
        <f t="shared" si="48"/>
        <v>415.96476907131063</v>
      </c>
      <c r="EZ67" s="50">
        <v>161410.64388000002</v>
      </c>
      <c r="FA67" s="51">
        <v>4146.0541000000003</v>
      </c>
      <c r="FB67" s="52">
        <v>-157264.58978000001</v>
      </c>
      <c r="FD67" s="50">
        <f t="shared" si="49"/>
        <v>13484645.018218804</v>
      </c>
      <c r="FE67" s="52">
        <f t="shared" si="50"/>
        <v>1123720.4181849004</v>
      </c>
      <c r="FF67" s="51"/>
      <c r="FG67" s="6">
        <v>171</v>
      </c>
      <c r="FH67" s="6" t="s">
        <v>52</v>
      </c>
      <c r="FI67" s="7">
        <v>4812</v>
      </c>
      <c r="FJ67" s="7">
        <v>10181854.682997305</v>
      </c>
      <c r="FK67" s="7">
        <v>2937966.2398217167</v>
      </c>
      <c r="FL67" s="53">
        <v>-190952</v>
      </c>
      <c r="FN67" s="37">
        <f t="shared" si="51"/>
        <v>9990902.6829973049</v>
      </c>
      <c r="FO67" s="132"/>
      <c r="FP67" s="61">
        <v>2597581.5386097394</v>
      </c>
      <c r="FQ67" s="132"/>
      <c r="FR67" s="61">
        <v>407353.9718828483</v>
      </c>
      <c r="FS67" s="134"/>
      <c r="FT67" s="134">
        <f t="shared" si="52"/>
        <v>12995838.193489892</v>
      </c>
      <c r="FU67" s="191">
        <f t="shared" si="53"/>
        <v>2700.7145040502687</v>
      </c>
      <c r="FW67" s="67">
        <f t="shared" si="54"/>
        <v>1355551.0542622358</v>
      </c>
      <c r="FX67" s="34">
        <f t="shared" si="55"/>
        <v>0.11645340342971795</v>
      </c>
      <c r="FY67" s="61">
        <f t="shared" si="56"/>
        <v>281.70221410270904</v>
      </c>
      <c r="GA67" s="50">
        <v>161410.64388000002</v>
      </c>
      <c r="GB67" s="51">
        <v>4146.0541000000003</v>
      </c>
      <c r="GC67" s="52">
        <f t="shared" si="57"/>
        <v>-157264.58978000001</v>
      </c>
      <c r="GE67" s="50">
        <f t="shared" si="58"/>
        <v>12838573.603709893</v>
      </c>
      <c r="GF67" s="52">
        <f t="shared" si="59"/>
        <v>1069881.1336424912</v>
      </c>
      <c r="GG67" s="51"/>
      <c r="GH67" s="6">
        <v>171</v>
      </c>
      <c r="GI67" s="6" t="s">
        <v>52</v>
      </c>
      <c r="GJ67" s="7">
        <v>4812</v>
      </c>
      <c r="GK67" s="7">
        <v>10181854.682997305</v>
      </c>
      <c r="GL67" s="7">
        <v>2937966.2398217167</v>
      </c>
      <c r="GM67" s="53">
        <v>-190952</v>
      </c>
      <c r="GO67" s="37">
        <f t="shared" si="60"/>
        <v>9990902.6829973049</v>
      </c>
      <c r="GP67" s="132"/>
      <c r="GQ67" s="61">
        <v>2597581.5386097394</v>
      </c>
      <c r="GR67" s="134"/>
      <c r="GS67" s="134">
        <f t="shared" si="61"/>
        <v>12588484.221607044</v>
      </c>
      <c r="GT67" s="191">
        <f t="shared" si="62"/>
        <v>2616.060727682262</v>
      </c>
      <c r="GV67" s="67">
        <f t="shared" si="63"/>
        <v>948197.08237938769</v>
      </c>
      <c r="GW67" s="34">
        <f t="shared" si="64"/>
        <v>8.1458221007622109E-2</v>
      </c>
      <c r="GX67" s="61">
        <f t="shared" si="65"/>
        <v>197.04843773470233</v>
      </c>
      <c r="GZ67" s="50">
        <v>161410.64388000002</v>
      </c>
      <c r="HA67" s="51">
        <v>4146.0541000000003</v>
      </c>
      <c r="HB67" s="52">
        <f t="shared" si="66"/>
        <v>-157264.58978000001</v>
      </c>
      <c r="HD67" s="50">
        <f t="shared" si="67"/>
        <v>12431219.631827045</v>
      </c>
      <c r="HE67" s="52">
        <f t="shared" si="68"/>
        <v>1035934.9693189204</v>
      </c>
      <c r="HF67" s="51"/>
      <c r="HG67" s="6">
        <v>171</v>
      </c>
      <c r="HH67" s="6" t="s">
        <v>52</v>
      </c>
      <c r="HI67" s="7">
        <v>4812</v>
      </c>
      <c r="HJ67" s="7">
        <v>10181854.682997305</v>
      </c>
      <c r="HK67" s="7">
        <v>2937966.2398217167</v>
      </c>
      <c r="HL67" s="53">
        <v>-317540</v>
      </c>
      <c r="HN67" s="37">
        <f t="shared" si="69"/>
        <v>9864314.6829973049</v>
      </c>
      <c r="HO67" s="132"/>
      <c r="HP67" s="61">
        <v>2597581.5386097394</v>
      </c>
      <c r="HQ67" s="134"/>
      <c r="HR67" s="61">
        <f t="shared" si="70"/>
        <v>12461896.221607044</v>
      </c>
      <c r="HT67" s="67">
        <f t="shared" si="71"/>
        <v>821609.08237938769</v>
      </c>
      <c r="HU67" s="34">
        <f t="shared" si="72"/>
        <v>7.0583231543367431E-2</v>
      </c>
      <c r="HV67" s="61">
        <f t="shared" si="73"/>
        <v>170.74170456762005</v>
      </c>
      <c r="HX67" s="50">
        <v>161890.11600000001</v>
      </c>
      <c r="HY67" s="51">
        <v>4158.37</v>
      </c>
      <c r="HZ67" s="52">
        <f t="shared" si="74"/>
        <v>-157731.74600000001</v>
      </c>
      <c r="IB67" s="70">
        <f t="shared" si="75"/>
        <v>12304164.475607045</v>
      </c>
      <c r="IC67" s="51"/>
      <c r="ID67" s="6">
        <v>171</v>
      </c>
      <c r="IE67" s="6" t="s">
        <v>52</v>
      </c>
      <c r="IF67" s="7">
        <v>4812</v>
      </c>
      <c r="IG67" s="7">
        <v>10183903.850899445</v>
      </c>
      <c r="IH67" s="7">
        <v>2938084.2478217171</v>
      </c>
      <c r="II67" s="53">
        <v>-317540</v>
      </c>
      <c r="IK67" s="37">
        <f t="shared" si="76"/>
        <v>9866363.8508994449</v>
      </c>
      <c r="IL67" s="132"/>
      <c r="IM67" s="61">
        <v>2593404.1849979833</v>
      </c>
      <c r="IN67" s="134"/>
      <c r="IO67" s="61">
        <f t="shared" si="77"/>
        <v>12459768.035897428</v>
      </c>
      <c r="IQ67" s="67">
        <f t="shared" si="78"/>
        <v>819480.89666977152</v>
      </c>
      <c r="IR67" s="34">
        <f t="shared" si="79"/>
        <v>7.0400402229608985E-2</v>
      </c>
      <c r="IS67" s="61">
        <f t="shared" si="80"/>
        <v>170.2994382106757</v>
      </c>
      <c r="IU67" s="50">
        <v>161890.11600000001</v>
      </c>
      <c r="IV67" s="51">
        <v>4158.37</v>
      </c>
      <c r="IW67" s="52">
        <f t="shared" si="81"/>
        <v>-157731.74600000001</v>
      </c>
      <c r="IY67" s="70">
        <f t="shared" si="82"/>
        <v>12302036.289897429</v>
      </c>
      <c r="IZ67" s="51"/>
      <c r="JA67" s="6">
        <v>171</v>
      </c>
      <c r="JB67" s="6" t="s">
        <v>52</v>
      </c>
      <c r="JC67" s="7">
        <v>4812</v>
      </c>
      <c r="JD67" s="7">
        <v>10179005.779826019</v>
      </c>
      <c r="JE67" s="7">
        <v>2936888.310262572</v>
      </c>
      <c r="JF67" s="53">
        <v>-317540</v>
      </c>
      <c r="JH67" s="37">
        <f t="shared" si="83"/>
        <v>9861465.779826019</v>
      </c>
      <c r="JI67" s="132"/>
      <c r="JJ67" s="61">
        <v>2593404.1849979833</v>
      </c>
      <c r="JK67" s="134"/>
      <c r="JL67" s="61">
        <f t="shared" si="84"/>
        <v>12454869.964824002</v>
      </c>
      <c r="JN67" s="67">
        <f t="shared" si="85"/>
        <v>814582.82559634559</v>
      </c>
      <c r="JO67" s="34">
        <f t="shared" si="86"/>
        <v>6.9979616125723329E-2</v>
      </c>
      <c r="JP67" s="61">
        <f t="shared" si="87"/>
        <v>169.28155145393714</v>
      </c>
      <c r="JR67" s="50">
        <v>161890.11600000001</v>
      </c>
      <c r="JS67" s="51">
        <v>4158.37</v>
      </c>
      <c r="JT67" s="52">
        <f t="shared" si="88"/>
        <v>-157731.74600000001</v>
      </c>
      <c r="JV67" s="70">
        <f t="shared" si="89"/>
        <v>12297138.218824003</v>
      </c>
      <c r="JW67" s="51"/>
      <c r="JX67" s="6">
        <v>171</v>
      </c>
      <c r="JY67" s="6" t="s">
        <v>52</v>
      </c>
      <c r="JZ67" s="7">
        <v>4812</v>
      </c>
      <c r="KA67" s="7">
        <v>10177522.151601627</v>
      </c>
      <c r="KB67" s="7">
        <v>2936888.310262572</v>
      </c>
      <c r="KC67" s="53">
        <v>-317540</v>
      </c>
      <c r="KE67" s="37">
        <f t="shared" si="90"/>
        <v>9859982.1516016275</v>
      </c>
      <c r="KF67" s="132"/>
      <c r="KG67" s="61">
        <v>2593404.1849979833</v>
      </c>
      <c r="KH67" s="134"/>
      <c r="KI67" s="61">
        <f t="shared" si="91"/>
        <v>12453386.336599611</v>
      </c>
      <c r="KK67" s="67">
        <f t="shared" si="92"/>
        <v>813099.1973719541</v>
      </c>
      <c r="KL67" s="34">
        <f t="shared" si="93"/>
        <v>6.9852159800407113E-2</v>
      </c>
      <c r="KM67" s="61">
        <f t="shared" si="94"/>
        <v>168.97323303656569</v>
      </c>
      <c r="KO67" s="50">
        <v>161890.11600000001</v>
      </c>
      <c r="KP67" s="51">
        <v>4158.37</v>
      </c>
      <c r="KQ67" s="52">
        <f t="shared" si="95"/>
        <v>-157731.74600000001</v>
      </c>
      <c r="KS67" s="70">
        <f t="shared" si="96"/>
        <v>12295654.590599611</v>
      </c>
      <c r="KT67" s="51"/>
      <c r="KU67" s="6">
        <v>171</v>
      </c>
      <c r="KV67" s="6" t="s">
        <v>52</v>
      </c>
      <c r="KW67" s="7">
        <v>4812</v>
      </c>
      <c r="KX67" s="7">
        <v>10218150.172232451</v>
      </c>
      <c r="KY67" s="7">
        <v>2945857.6072196867</v>
      </c>
      <c r="KZ67" s="53">
        <v>-317540</v>
      </c>
      <c r="LB67" s="37">
        <f t="shared" si="97"/>
        <v>9900610.1722324509</v>
      </c>
      <c r="LC67" s="132"/>
      <c r="LD67" s="61">
        <v>2609595.20660898</v>
      </c>
      <c r="LE67" s="134"/>
      <c r="LF67" s="61">
        <f t="shared" si="98"/>
        <v>12510205.37884143</v>
      </c>
      <c r="LH67" s="67">
        <f t="shared" si="99"/>
        <v>869918.2396137733</v>
      </c>
      <c r="LI67" s="34">
        <f t="shared" si="100"/>
        <v>7.4733400405747483E-2</v>
      </c>
      <c r="LJ67" s="61">
        <f t="shared" si="101"/>
        <v>180.78101405107509</v>
      </c>
      <c r="LL67" s="50">
        <v>161890.11600000001</v>
      </c>
      <c r="LM67" s="51">
        <v>4158.37</v>
      </c>
      <c r="LN67" s="52">
        <f t="shared" si="102"/>
        <v>-157731.74600000001</v>
      </c>
      <c r="LP67" s="70">
        <f t="shared" si="103"/>
        <v>12352473.632841431</v>
      </c>
      <c r="LQ67" s="51"/>
      <c r="LR67" s="6">
        <v>171</v>
      </c>
      <c r="LS67" s="6" t="s">
        <v>52</v>
      </c>
      <c r="LT67" s="7">
        <v>4812</v>
      </c>
      <c r="LU67" s="7">
        <v>10443118.917120229</v>
      </c>
      <c r="LV67" s="7">
        <v>2945857.6072196867</v>
      </c>
      <c r="LW67" s="53">
        <v>-317540</v>
      </c>
      <c r="LY67" s="37">
        <v>10125578.917120229</v>
      </c>
      <c r="LZ67" s="132"/>
      <c r="MA67" s="61">
        <v>2609595.20660898</v>
      </c>
      <c r="MB67" s="134"/>
      <c r="MC67" s="61">
        <v>12735174.12372921</v>
      </c>
      <c r="ME67" s="67">
        <v>1307399.7245015558</v>
      </c>
      <c r="MF67" s="34">
        <v>0.11440545453801716</v>
      </c>
      <c r="MG67" s="61">
        <v>271.69570334612547</v>
      </c>
      <c r="MI67" s="50">
        <v>161890.11600000001</v>
      </c>
      <c r="MJ67" s="51">
        <v>4158.37</v>
      </c>
      <c r="MK67" s="52">
        <v>-157731.74600000001</v>
      </c>
      <c r="MM67" s="70">
        <v>12577442.377729211</v>
      </c>
      <c r="MN67" s="51"/>
      <c r="MO67" s="6">
        <v>171</v>
      </c>
      <c r="MP67" s="6" t="s">
        <v>52</v>
      </c>
      <c r="MQ67" s="7">
        <v>4812</v>
      </c>
      <c r="MR67" s="7">
        <v>10447806.332788877</v>
      </c>
      <c r="MS67" s="7">
        <v>2952043.3424566505</v>
      </c>
      <c r="MT67" s="53">
        <v>-317540</v>
      </c>
      <c r="MV67" s="37">
        <v>10130266.332788877</v>
      </c>
      <c r="MW67" s="132"/>
      <c r="MX67" s="134">
        <v>2609595.20660898</v>
      </c>
      <c r="MZ67" s="67">
        <v>1312087.1401702035</v>
      </c>
      <c r="NA67" s="34">
        <v>0.11481563201482879</v>
      </c>
      <c r="NB67" s="61">
        <v>272.66981300295168</v>
      </c>
      <c r="ND67" s="6">
        <v>171</v>
      </c>
      <c r="NE67" s="6" t="s">
        <v>52</v>
      </c>
      <c r="NF67" s="7">
        <v>4812</v>
      </c>
      <c r="NG67" s="7">
        <v>12821523.195744839</v>
      </c>
      <c r="NH67" s="7">
        <v>2857417.8003834006</v>
      </c>
      <c r="NI67" s="53">
        <v>-317540</v>
      </c>
      <c r="NK67" s="37">
        <f t="shared" si="104"/>
        <v>12503983.195744839</v>
      </c>
      <c r="NM67" s="67">
        <f t="shared" si="105"/>
        <v>863696.05651718192</v>
      </c>
      <c r="NN67" s="34">
        <f t="shared" si="106"/>
        <v>7.419886177949464E-2</v>
      </c>
      <c r="NO67" s="61">
        <f t="shared" si="107"/>
        <v>179.48795854471777</v>
      </c>
      <c r="NQ67" s="50">
        <v>147183.791</v>
      </c>
      <c r="NR67" s="51">
        <v>52801.36</v>
      </c>
      <c r="NS67" s="52">
        <f t="shared" si="108"/>
        <v>-94382.430999999997</v>
      </c>
      <c r="NU67" s="70">
        <f t="shared" si="109"/>
        <v>12409600.764744839</v>
      </c>
      <c r="NV67" s="51"/>
      <c r="NW67" s="125">
        <v>10</v>
      </c>
      <c r="NX67" s="51"/>
      <c r="NY67" s="106" t="s">
        <v>52</v>
      </c>
      <c r="NZ67" s="88">
        <v>4917</v>
      </c>
      <c r="OA67" s="88">
        <v>11957827.139227657</v>
      </c>
      <c r="OB67" s="88">
        <v>2933333.4780094908</v>
      </c>
      <c r="OC67" s="88">
        <v>-317540</v>
      </c>
      <c r="OE67" s="97">
        <f t="shared" si="110"/>
        <v>11640287.139227657</v>
      </c>
      <c r="OG67" s="88">
        <v>-94382.430999999997</v>
      </c>
      <c r="OI67" s="97">
        <f t="shared" si="111"/>
        <v>11545904.708227657</v>
      </c>
      <c r="OK67" s="110">
        <v>171</v>
      </c>
      <c r="OL67" s="53"/>
    </row>
    <row r="68" spans="1:402" x14ac:dyDescent="0.25">
      <c r="A68" s="12">
        <v>172</v>
      </c>
      <c r="B68" s="12" t="s">
        <v>53</v>
      </c>
      <c r="C68" s="352">
        <v>4467</v>
      </c>
      <c r="D68" s="352">
        <v>13790278.881799657</v>
      </c>
      <c r="E68" s="352">
        <v>3499403.1803284115</v>
      </c>
      <c r="F68" s="353">
        <v>-15479</v>
      </c>
      <c r="H68" s="354">
        <f t="shared" si="112"/>
        <v>13774799.881799657</v>
      </c>
      <c r="I68" s="355"/>
      <c r="J68" s="315">
        <v>2630362.1807576925</v>
      </c>
      <c r="K68" s="355"/>
      <c r="L68" s="315">
        <v>74643.057343944776</v>
      </c>
      <c r="M68" s="356"/>
      <c r="N68" s="356">
        <f t="shared" si="113"/>
        <v>16479805.119901294</v>
      </c>
      <c r="O68" s="357">
        <f t="shared" si="11"/>
        <v>3689.2332930157363</v>
      </c>
      <c r="Q68" s="67">
        <f t="shared" si="114"/>
        <v>16479633.119901294</v>
      </c>
      <c r="R68" s="34">
        <f t="shared" si="115"/>
        <v>8.3745651920231534E-2</v>
      </c>
      <c r="S68" s="61">
        <f t="shared" si="12"/>
        <v>3689.1947884265264</v>
      </c>
      <c r="U68" s="50"/>
      <c r="V68" s="51"/>
      <c r="W68" s="52">
        <v>-30925.48550000001</v>
      </c>
      <c r="Y68" s="50">
        <f t="shared" si="116"/>
        <v>16448879.634401293</v>
      </c>
      <c r="Z68" s="52">
        <f t="shared" si="13"/>
        <v>1370739.9695334411</v>
      </c>
      <c r="AA68" s="51"/>
      <c r="AB68" s="6">
        <v>172</v>
      </c>
      <c r="AC68" s="6" t="s">
        <v>53</v>
      </c>
      <c r="AD68" s="7">
        <v>4467</v>
      </c>
      <c r="AE68" s="304">
        <v>13790278.881799657</v>
      </c>
      <c r="AF68" s="7">
        <v>3499403.1803284115</v>
      </c>
      <c r="AG68" s="53">
        <v>34650</v>
      </c>
      <c r="AI68" s="37">
        <f t="shared" si="117"/>
        <v>13824928.881799657</v>
      </c>
      <c r="AJ68" s="132"/>
      <c r="AK68" s="61">
        <v>2630362.1807576925</v>
      </c>
      <c r="AL68" s="132"/>
      <c r="AM68" s="312">
        <v>79125.506433972434</v>
      </c>
      <c r="AN68" s="134"/>
      <c r="AO68" s="134">
        <f t="shared" si="118"/>
        <v>16534416.568991322</v>
      </c>
      <c r="AP68" s="191">
        <f t="shared" si="14"/>
        <v>3701.4588244887668</v>
      </c>
      <c r="AR68" s="67">
        <f t="shared" si="119"/>
        <v>1328235.0348814465</v>
      </c>
      <c r="AS68" s="34">
        <f t="shared" si="15"/>
        <v>8.7348361053168067E-2</v>
      </c>
      <c r="AT68" s="61">
        <f t="shared" si="16"/>
        <v>297.34386274489515</v>
      </c>
      <c r="AV68" s="50"/>
      <c r="AW68" s="51"/>
      <c r="AX68" s="52">
        <v>-30925.48550000001</v>
      </c>
      <c r="AZ68" s="50">
        <f t="shared" si="17"/>
        <v>16503491.083491322</v>
      </c>
      <c r="BA68" s="52">
        <f t="shared" si="18"/>
        <v>1375290.9236242769</v>
      </c>
      <c r="BB68" s="51"/>
      <c r="BC68" s="6">
        <v>172</v>
      </c>
      <c r="BD68" s="6" t="s">
        <v>53</v>
      </c>
      <c r="BE68" s="7">
        <v>4467</v>
      </c>
      <c r="BF68" s="304">
        <v>13541969.742726965</v>
      </c>
      <c r="BG68" s="7">
        <v>3499403.1803284115</v>
      </c>
      <c r="BH68" s="53">
        <v>34650</v>
      </c>
      <c r="BJ68" s="37">
        <f t="shared" si="19"/>
        <v>13576619.742726965</v>
      </c>
      <c r="BK68" s="132"/>
      <c r="BL68" s="61">
        <v>2630362.1807576925</v>
      </c>
      <c r="BM68" s="132"/>
      <c r="BN68" s="312">
        <v>79125.506433972434</v>
      </c>
      <c r="BO68" s="134"/>
      <c r="BP68" s="134">
        <f t="shared" si="20"/>
        <v>16286107.42991863</v>
      </c>
      <c r="BQ68" s="191">
        <f t="shared" si="21"/>
        <v>3645.8713745060736</v>
      </c>
      <c r="BS68" s="67">
        <f t="shared" si="22"/>
        <v>1079925.8958087545</v>
      </c>
      <c r="BT68" s="34">
        <f t="shared" si="23"/>
        <v>7.1018874356215567E-2</v>
      </c>
      <c r="BU68" s="61">
        <f t="shared" si="24"/>
        <v>241.75641276220159</v>
      </c>
      <c r="BW68" s="50"/>
      <c r="BX68" s="51"/>
      <c r="BY68" s="52">
        <v>-30925.48550000001</v>
      </c>
      <c r="CA68" s="50">
        <f t="shared" si="25"/>
        <v>16255181.94441863</v>
      </c>
      <c r="CB68" s="52">
        <f t="shared" si="26"/>
        <v>1354598.4953682192</v>
      </c>
      <c r="CC68" s="51"/>
      <c r="CD68" s="6">
        <v>172</v>
      </c>
      <c r="CE68" s="6" t="s">
        <v>53</v>
      </c>
      <c r="CF68" s="7">
        <v>4467</v>
      </c>
      <c r="CG68" s="7">
        <v>13315075.323311087</v>
      </c>
      <c r="CH68" s="7">
        <v>3499403.1803284115</v>
      </c>
      <c r="CI68" s="53">
        <v>34650</v>
      </c>
      <c r="CK68" s="37">
        <f t="shared" si="27"/>
        <v>13349725.323311087</v>
      </c>
      <c r="CL68" s="132"/>
      <c r="CM68" s="61">
        <v>2630362.1807576925</v>
      </c>
      <c r="CN68" s="132"/>
      <c r="CO68" s="61">
        <v>81901.84</v>
      </c>
      <c r="CP68" s="134"/>
      <c r="CQ68" s="134">
        <f t="shared" si="28"/>
        <v>16061989.344068779</v>
      </c>
      <c r="CR68" s="191">
        <f t="shared" si="29"/>
        <v>3595.6994278192924</v>
      </c>
      <c r="CT68" s="67">
        <f t="shared" si="30"/>
        <v>855807.80995890312</v>
      </c>
      <c r="CU68" s="34">
        <f t="shared" si="31"/>
        <v>5.6280257343974918E-2</v>
      </c>
      <c r="CV68" s="61">
        <f t="shared" si="32"/>
        <v>191.58446607542044</v>
      </c>
      <c r="CX68" s="50"/>
      <c r="CY68" s="51"/>
      <c r="CZ68" s="52">
        <v>-30925.48550000001</v>
      </c>
      <c r="DB68" s="50">
        <f t="shared" si="33"/>
        <v>16031063.858568778</v>
      </c>
      <c r="DC68" s="52">
        <f t="shared" si="34"/>
        <v>1335921.9882140649</v>
      </c>
      <c r="DD68" s="51"/>
      <c r="DE68" s="6">
        <v>172</v>
      </c>
      <c r="DF68" s="6" t="s">
        <v>53</v>
      </c>
      <c r="DG68" s="7">
        <v>4467</v>
      </c>
      <c r="DH68" s="7">
        <v>13255815.333311085</v>
      </c>
      <c r="DI68" s="7">
        <v>3499403.1803284115</v>
      </c>
      <c r="DJ68" s="53">
        <v>34650</v>
      </c>
      <c r="DL68" s="275">
        <f t="shared" si="35"/>
        <v>13290465.333311085</v>
      </c>
      <c r="DM68" s="276"/>
      <c r="DN68" s="194">
        <v>2630362.1807576925</v>
      </c>
      <c r="DO68" s="276"/>
      <c r="DP68" s="194">
        <v>379663.63319539058</v>
      </c>
      <c r="DQ68" s="53"/>
      <c r="DR68" s="53">
        <f t="shared" si="36"/>
        <v>16300491.147264168</v>
      </c>
      <c r="DS68" s="277">
        <f t="shared" si="37"/>
        <v>3649.0913694345572</v>
      </c>
      <c r="DU68" s="274">
        <f t="shared" si="38"/>
        <v>624402.99722775072</v>
      </c>
      <c r="DV68" s="34">
        <f t="shared" si="39"/>
        <v>4.1062445284315185E-2</v>
      </c>
      <c r="DW68" s="194">
        <f t="shared" si="40"/>
        <v>139.78128435812641</v>
      </c>
      <c r="DY68" s="50">
        <v>320673.49580000003</v>
      </c>
      <c r="DZ68" s="278">
        <v>289748.01030000002</v>
      </c>
      <c r="EA68" s="52">
        <v>-30925.48550000001</v>
      </c>
      <c r="EC68" s="50">
        <f t="shared" si="41"/>
        <v>16269565.661764167</v>
      </c>
      <c r="ED68" s="52">
        <f t="shared" si="42"/>
        <v>1355797.1384803473</v>
      </c>
      <c r="EE68" s="278"/>
      <c r="EF68" s="6">
        <v>172</v>
      </c>
      <c r="EG68" s="6" t="s">
        <v>53</v>
      </c>
      <c r="EH68" s="7">
        <v>4467</v>
      </c>
      <c r="EI68" s="7">
        <v>13260192.993311085</v>
      </c>
      <c r="EJ68" s="7">
        <v>3499403.1803284115</v>
      </c>
      <c r="EK68" s="53">
        <v>34650</v>
      </c>
      <c r="EM68" s="37">
        <f t="shared" si="43"/>
        <v>13294842.993311085</v>
      </c>
      <c r="EN68" s="132"/>
      <c r="EO68" s="61">
        <v>2630362.1807576925</v>
      </c>
      <c r="EP68" s="132"/>
      <c r="EQ68" s="61">
        <v>379663.63319539058</v>
      </c>
      <c r="ER68" s="134"/>
      <c r="ES68" s="134">
        <f t="shared" si="44"/>
        <v>16304868.807264168</v>
      </c>
      <c r="ET68" s="191">
        <f t="shared" si="45"/>
        <v>3650.0713694345573</v>
      </c>
      <c r="EV68" s="67">
        <f t="shared" si="46"/>
        <v>1098687.2731542923</v>
      </c>
      <c r="EW68" s="34">
        <f t="shared" si="47"/>
        <v>7.2252673735991021E-2</v>
      </c>
      <c r="EX68" s="61">
        <f t="shared" si="48"/>
        <v>245.95640769068552</v>
      </c>
      <c r="EZ68" s="50">
        <v>320673.49580000003</v>
      </c>
      <c r="FA68" s="51">
        <v>289748.01030000002</v>
      </c>
      <c r="FB68" s="52">
        <v>-30925.48550000001</v>
      </c>
      <c r="FD68" s="50">
        <f t="shared" si="49"/>
        <v>16273943.321764167</v>
      </c>
      <c r="FE68" s="52">
        <f t="shared" si="50"/>
        <v>1356161.9434803473</v>
      </c>
      <c r="FF68" s="51"/>
      <c r="FG68" s="6">
        <v>172</v>
      </c>
      <c r="FH68" s="6" t="s">
        <v>53</v>
      </c>
      <c r="FI68" s="7">
        <v>4467</v>
      </c>
      <c r="FJ68" s="7">
        <v>12682401.888695896</v>
      </c>
      <c r="FK68" s="7">
        <v>3499403.1803284115</v>
      </c>
      <c r="FL68" s="53">
        <v>34650</v>
      </c>
      <c r="FN68" s="37">
        <f t="shared" si="51"/>
        <v>12717051.888695896</v>
      </c>
      <c r="FO68" s="132"/>
      <c r="FP68" s="61">
        <v>2630362.1807576925</v>
      </c>
      <c r="FQ68" s="132"/>
      <c r="FR68" s="61">
        <v>379663.63319539058</v>
      </c>
      <c r="FS68" s="134"/>
      <c r="FT68" s="134">
        <f t="shared" si="52"/>
        <v>15727077.702648979</v>
      </c>
      <c r="FU68" s="191">
        <f t="shared" si="53"/>
        <v>3520.7248047121061</v>
      </c>
      <c r="FW68" s="67">
        <f t="shared" si="54"/>
        <v>520896.16853910312</v>
      </c>
      <c r="FX68" s="34">
        <f t="shared" si="55"/>
        <v>3.4255553727979011E-2</v>
      </c>
      <c r="FY68" s="61">
        <f t="shared" si="56"/>
        <v>116.60984296823442</v>
      </c>
      <c r="GA68" s="50">
        <v>320673.49580000003</v>
      </c>
      <c r="GB68" s="51">
        <v>289748.01030000002</v>
      </c>
      <c r="GC68" s="52">
        <f t="shared" si="57"/>
        <v>-30925.48550000001</v>
      </c>
      <c r="GE68" s="50">
        <f t="shared" si="58"/>
        <v>15696152.217148978</v>
      </c>
      <c r="GF68" s="52">
        <f t="shared" si="59"/>
        <v>1308012.6847624148</v>
      </c>
      <c r="GG68" s="51"/>
      <c r="GH68" s="6">
        <v>172</v>
      </c>
      <c r="GI68" s="6" t="s">
        <v>53</v>
      </c>
      <c r="GJ68" s="7">
        <v>4467</v>
      </c>
      <c r="GK68" s="7">
        <v>12682401.888695896</v>
      </c>
      <c r="GL68" s="7">
        <v>3499403.1803284115</v>
      </c>
      <c r="GM68" s="53">
        <v>34650</v>
      </c>
      <c r="GO68" s="37">
        <f t="shared" si="60"/>
        <v>12717051.888695896</v>
      </c>
      <c r="GP68" s="132"/>
      <c r="GQ68" s="61">
        <v>2630362.1807576925</v>
      </c>
      <c r="GR68" s="134"/>
      <c r="GS68" s="134">
        <f t="shared" si="61"/>
        <v>15347414.069453588</v>
      </c>
      <c r="GT68" s="191">
        <f t="shared" si="62"/>
        <v>3435.7318266070265</v>
      </c>
      <c r="GV68" s="67">
        <f t="shared" si="63"/>
        <v>141232.5353437122</v>
      </c>
      <c r="GW68" s="34">
        <f t="shared" si="64"/>
        <v>9.2878369909569491E-3</v>
      </c>
      <c r="GX68" s="61">
        <f t="shared" si="65"/>
        <v>31.616864863154735</v>
      </c>
      <c r="GZ68" s="50">
        <v>320673.49580000003</v>
      </c>
      <c r="HA68" s="51">
        <v>289748.01030000002</v>
      </c>
      <c r="HB68" s="52">
        <f t="shared" si="66"/>
        <v>-30925.48550000001</v>
      </c>
      <c r="HD68" s="50">
        <f t="shared" si="67"/>
        <v>15316488.583953587</v>
      </c>
      <c r="HE68" s="52">
        <f t="shared" si="68"/>
        <v>1276374.0486627989</v>
      </c>
      <c r="HF68" s="51"/>
      <c r="HG68" s="6">
        <v>172</v>
      </c>
      <c r="HH68" s="6" t="s">
        <v>53</v>
      </c>
      <c r="HI68" s="7">
        <v>4467</v>
      </c>
      <c r="HJ68" s="7">
        <v>12682401.888695896</v>
      </c>
      <c r="HK68" s="7">
        <v>3499403.1803284115</v>
      </c>
      <c r="HL68" s="53">
        <v>-57099</v>
      </c>
      <c r="HN68" s="37">
        <f t="shared" si="69"/>
        <v>12625302.888695896</v>
      </c>
      <c r="HO68" s="132"/>
      <c r="HP68" s="61">
        <v>2630362.1807576925</v>
      </c>
      <c r="HQ68" s="134"/>
      <c r="HR68" s="61">
        <f t="shared" si="70"/>
        <v>15255665.069453588</v>
      </c>
      <c r="HT68" s="67">
        <f t="shared" si="71"/>
        <v>49483.535343712196</v>
      </c>
      <c r="HU68" s="34">
        <f t="shared" si="72"/>
        <v>3.2541723398943241E-3</v>
      </c>
      <c r="HV68" s="61">
        <f t="shared" si="73"/>
        <v>11.077576750327333</v>
      </c>
      <c r="HX68" s="50">
        <v>321626.06</v>
      </c>
      <c r="HY68" s="51">
        <v>290608.71000000002</v>
      </c>
      <c r="HZ68" s="52">
        <f t="shared" si="74"/>
        <v>-31017.349999999977</v>
      </c>
      <c r="IB68" s="70">
        <f t="shared" si="75"/>
        <v>15224647.719453588</v>
      </c>
      <c r="IC68" s="51"/>
      <c r="ID68" s="6">
        <v>172</v>
      </c>
      <c r="IE68" s="6" t="s">
        <v>53</v>
      </c>
      <c r="IF68" s="7">
        <v>4467</v>
      </c>
      <c r="IG68" s="7">
        <v>12672897.630116815</v>
      </c>
      <c r="IH68" s="7">
        <v>3499512.7883284125</v>
      </c>
      <c r="II68" s="53">
        <v>-57099</v>
      </c>
      <c r="IK68" s="37">
        <f t="shared" si="76"/>
        <v>12615798.630116815</v>
      </c>
      <c r="IL68" s="132"/>
      <c r="IM68" s="61">
        <v>2624477.524618228</v>
      </c>
      <c r="IN68" s="134"/>
      <c r="IO68" s="61">
        <f t="shared" si="77"/>
        <v>15240276.154735044</v>
      </c>
      <c r="IQ68" s="67">
        <f t="shared" si="78"/>
        <v>34094.620625168085</v>
      </c>
      <c r="IR68" s="34">
        <f t="shared" si="79"/>
        <v>2.2421553069512188E-3</v>
      </c>
      <c r="IS68" s="61">
        <f t="shared" si="80"/>
        <v>7.6325544269460677</v>
      </c>
      <c r="IU68" s="50">
        <v>321626.06</v>
      </c>
      <c r="IV68" s="51">
        <v>290608.71000000002</v>
      </c>
      <c r="IW68" s="52">
        <f t="shared" si="81"/>
        <v>-31017.349999999977</v>
      </c>
      <c r="IY68" s="70">
        <f t="shared" si="82"/>
        <v>15209258.804735044</v>
      </c>
      <c r="IZ68" s="51"/>
      <c r="JA68" s="6">
        <v>172</v>
      </c>
      <c r="JB68" s="6" t="s">
        <v>53</v>
      </c>
      <c r="JC68" s="7">
        <v>4467</v>
      </c>
      <c r="JD68" s="7">
        <v>12673688.072902557</v>
      </c>
      <c r="JE68" s="7">
        <v>3503295.5045888778</v>
      </c>
      <c r="JF68" s="53">
        <v>-57099</v>
      </c>
      <c r="JH68" s="37">
        <f t="shared" si="83"/>
        <v>12616589.072902557</v>
      </c>
      <c r="JI68" s="132"/>
      <c r="JJ68" s="61">
        <v>2624477.524618228</v>
      </c>
      <c r="JK68" s="134"/>
      <c r="JL68" s="61">
        <f t="shared" si="84"/>
        <v>15241066.597520784</v>
      </c>
      <c r="JN68" s="67">
        <f t="shared" si="85"/>
        <v>34885.063410907984</v>
      </c>
      <c r="JO68" s="34">
        <f t="shared" si="86"/>
        <v>2.294136981901423E-3</v>
      </c>
      <c r="JP68" s="61">
        <f t="shared" si="87"/>
        <v>7.809506024380565</v>
      </c>
      <c r="JR68" s="50">
        <v>321626.06</v>
      </c>
      <c r="JS68" s="51">
        <v>290608.71000000002</v>
      </c>
      <c r="JT68" s="52">
        <f t="shared" si="88"/>
        <v>-31017.349999999977</v>
      </c>
      <c r="JV68" s="70">
        <f t="shared" si="89"/>
        <v>15210049.247520784</v>
      </c>
      <c r="JW68" s="51"/>
      <c r="JX68" s="6">
        <v>172</v>
      </c>
      <c r="JY68" s="6" t="s">
        <v>53</v>
      </c>
      <c r="JZ68" s="7">
        <v>4467</v>
      </c>
      <c r="KA68" s="7">
        <v>12840801.241829291</v>
      </c>
      <c r="KB68" s="7">
        <v>3503295.5045888778</v>
      </c>
      <c r="KC68" s="53">
        <v>-57099</v>
      </c>
      <c r="KE68" s="37">
        <f t="shared" si="90"/>
        <v>12783702.241829291</v>
      </c>
      <c r="KF68" s="132"/>
      <c r="KG68" s="61">
        <v>2624477.524618228</v>
      </c>
      <c r="KH68" s="134"/>
      <c r="KI68" s="61">
        <f t="shared" si="91"/>
        <v>15408179.766447518</v>
      </c>
      <c r="KK68" s="67">
        <f t="shared" si="92"/>
        <v>201998.23233764246</v>
      </c>
      <c r="KL68" s="34">
        <f t="shared" si="93"/>
        <v>1.328395507343697E-2</v>
      </c>
      <c r="KM68" s="61">
        <f t="shared" si="94"/>
        <v>45.220110216620206</v>
      </c>
      <c r="KO68" s="50">
        <v>321626.06</v>
      </c>
      <c r="KP68" s="51">
        <v>290608.71000000002</v>
      </c>
      <c r="KQ68" s="52">
        <f t="shared" si="95"/>
        <v>-31017.349999999977</v>
      </c>
      <c r="KS68" s="70">
        <f t="shared" si="96"/>
        <v>15377162.416447518</v>
      </c>
      <c r="KT68" s="51"/>
      <c r="KU68" s="6">
        <v>172</v>
      </c>
      <c r="KV68" s="6" t="s">
        <v>53</v>
      </c>
      <c r="KW68" s="7">
        <v>4467</v>
      </c>
      <c r="KX68" s="7">
        <v>12876233.45163288</v>
      </c>
      <c r="KY68" s="7">
        <v>3505327.078702067</v>
      </c>
      <c r="KZ68" s="53">
        <v>-57099</v>
      </c>
      <c r="LB68" s="37">
        <f t="shared" si="97"/>
        <v>12819134.45163288</v>
      </c>
      <c r="LC68" s="132"/>
      <c r="LD68" s="61">
        <v>2630473.1204879959</v>
      </c>
      <c r="LE68" s="134"/>
      <c r="LF68" s="61">
        <f t="shared" si="98"/>
        <v>15449607.572120875</v>
      </c>
      <c r="LH68" s="67">
        <f t="shared" si="99"/>
        <v>243426.03801099956</v>
      </c>
      <c r="LI68" s="34">
        <f t="shared" si="100"/>
        <v>1.6008360643660367E-2</v>
      </c>
      <c r="LJ68" s="61">
        <f t="shared" si="101"/>
        <v>54.494299980076015</v>
      </c>
      <c r="LL68" s="50">
        <v>321626.06</v>
      </c>
      <c r="LM68" s="51">
        <v>290608.71000000002</v>
      </c>
      <c r="LN68" s="52">
        <f t="shared" si="102"/>
        <v>-31017.349999999977</v>
      </c>
      <c r="LP68" s="70">
        <f t="shared" si="103"/>
        <v>15418590.222120875</v>
      </c>
      <c r="LQ68" s="51"/>
      <c r="LR68" s="6">
        <v>172</v>
      </c>
      <c r="LS68" s="6" t="s">
        <v>53</v>
      </c>
      <c r="LT68" s="7">
        <v>4467</v>
      </c>
      <c r="LU68" s="7">
        <v>13102714.029548422</v>
      </c>
      <c r="LV68" s="7">
        <v>3505327.078702067</v>
      </c>
      <c r="LW68" s="53">
        <v>-57099</v>
      </c>
      <c r="LY68" s="37">
        <v>13045615.029548422</v>
      </c>
      <c r="LZ68" s="132"/>
      <c r="MA68" s="61">
        <v>2630473.1204879959</v>
      </c>
      <c r="MB68" s="134"/>
      <c r="MC68" s="61">
        <v>15676088.150036417</v>
      </c>
      <c r="ME68" s="67">
        <v>667292.35592654161</v>
      </c>
      <c r="MF68" s="34">
        <v>4.4460086277435869E-2</v>
      </c>
      <c r="MG68" s="61">
        <v>149.38266306839972</v>
      </c>
      <c r="MI68" s="50">
        <v>321626.06</v>
      </c>
      <c r="MJ68" s="51">
        <v>290608.71000000002</v>
      </c>
      <c r="MK68" s="52">
        <v>-31017.349999999977</v>
      </c>
      <c r="MM68" s="70">
        <v>15645070.800036417</v>
      </c>
      <c r="MN68" s="51"/>
      <c r="MO68" s="6">
        <v>172</v>
      </c>
      <c r="MP68" s="6" t="s">
        <v>53</v>
      </c>
      <c r="MQ68" s="7">
        <v>4467</v>
      </c>
      <c r="MR68" s="7">
        <v>13105023.439274084</v>
      </c>
      <c r="MS68" s="7">
        <v>3509035.5007355968</v>
      </c>
      <c r="MT68" s="53">
        <v>-57099</v>
      </c>
      <c r="MV68" s="37">
        <v>13047924.439274084</v>
      </c>
      <c r="MW68" s="132"/>
      <c r="MX68" s="134">
        <v>2630473.1204879959</v>
      </c>
      <c r="MZ68" s="67">
        <v>669601.76565220393</v>
      </c>
      <c r="NA68" s="34">
        <v>4.4613956698310579E-2</v>
      </c>
      <c r="NB68" s="61">
        <v>149.89965651493262</v>
      </c>
      <c r="ND68" s="6">
        <v>172</v>
      </c>
      <c r="NE68" s="6" t="s">
        <v>53</v>
      </c>
      <c r="NF68" s="7">
        <v>4467</v>
      </c>
      <c r="NG68" s="7">
        <v>15693404.073802281</v>
      </c>
      <c r="NH68" s="7">
        <v>3609857.9481065799</v>
      </c>
      <c r="NI68" s="53">
        <v>-57099</v>
      </c>
      <c r="NK68" s="37">
        <f t="shared" si="104"/>
        <v>15636305.073802281</v>
      </c>
      <c r="NM68" s="67">
        <f t="shared" si="105"/>
        <v>430123.53969240561</v>
      </c>
      <c r="NN68" s="34">
        <f t="shared" si="106"/>
        <v>2.8286097908772845E-2</v>
      </c>
      <c r="NO68" s="61">
        <f t="shared" si="107"/>
        <v>96.289129100605692</v>
      </c>
      <c r="NQ68" s="50">
        <v>345914.90969999996</v>
      </c>
      <c r="NR68" s="51">
        <v>294565.5871</v>
      </c>
      <c r="NS68" s="52">
        <f t="shared" si="108"/>
        <v>-51349.322599999956</v>
      </c>
      <c r="NU68" s="70">
        <f t="shared" si="109"/>
        <v>15584955.751202282</v>
      </c>
      <c r="NV68" s="51"/>
      <c r="NW68" s="125">
        <v>13</v>
      </c>
      <c r="NX68" s="51"/>
      <c r="NY68" s="106" t="s">
        <v>53</v>
      </c>
      <c r="NZ68" s="88">
        <v>4567</v>
      </c>
      <c r="OA68" s="88">
        <v>15263280.534109876</v>
      </c>
      <c r="OB68" s="88">
        <v>3677339.8671328686</v>
      </c>
      <c r="OC68" s="88">
        <v>-57099</v>
      </c>
      <c r="OE68" s="97">
        <f t="shared" si="110"/>
        <v>15206181.534109876</v>
      </c>
      <c r="OG68" s="88">
        <v>-51349.322599999956</v>
      </c>
      <c r="OI68" s="97">
        <f t="shared" si="111"/>
        <v>15154832.211509876</v>
      </c>
      <c r="OK68" s="110">
        <v>172</v>
      </c>
      <c r="OL68" s="53"/>
    </row>
    <row r="69" spans="1:402" x14ac:dyDescent="0.25">
      <c r="A69" s="12">
        <v>176</v>
      </c>
      <c r="B69" s="12" t="s">
        <v>54</v>
      </c>
      <c r="C69" s="352">
        <v>4709</v>
      </c>
      <c r="D69" s="352">
        <v>18956863.888753414</v>
      </c>
      <c r="E69" s="352">
        <v>4791049.629683624</v>
      </c>
      <c r="F69" s="353">
        <v>-182054</v>
      </c>
      <c r="H69" s="354">
        <f t="shared" si="112"/>
        <v>18774809.888753414</v>
      </c>
      <c r="I69" s="355"/>
      <c r="J69" s="315">
        <v>2815317.2802679273</v>
      </c>
      <c r="K69" s="355"/>
      <c r="L69" s="315">
        <v>68976.08991484849</v>
      </c>
      <c r="M69" s="356"/>
      <c r="N69" s="356">
        <f t="shared" si="113"/>
        <v>21659103.258936189</v>
      </c>
      <c r="O69" s="357">
        <f t="shared" si="11"/>
        <v>4599.512265647948</v>
      </c>
      <c r="Q69" s="67">
        <f t="shared" si="114"/>
        <v>21658927.258936189</v>
      </c>
      <c r="R69" s="34">
        <f t="shared" si="115"/>
        <v>7.0916471789275404E-2</v>
      </c>
      <c r="S69" s="61">
        <f t="shared" si="12"/>
        <v>4599.4748904090438</v>
      </c>
      <c r="U69" s="50"/>
      <c r="V69" s="51"/>
      <c r="W69" s="52">
        <v>-119759.7922</v>
      </c>
      <c r="Y69" s="50">
        <f t="shared" si="116"/>
        <v>21539343.46673619</v>
      </c>
      <c r="Z69" s="52">
        <f t="shared" si="13"/>
        <v>1794945.2888946824</v>
      </c>
      <c r="AA69" s="51"/>
      <c r="AB69" s="6">
        <v>176</v>
      </c>
      <c r="AC69" s="6" t="s">
        <v>54</v>
      </c>
      <c r="AD69" s="7">
        <v>4709</v>
      </c>
      <c r="AE69" s="304">
        <v>18956863.888753414</v>
      </c>
      <c r="AF69" s="7">
        <v>4791049.629683624</v>
      </c>
      <c r="AG69" s="53">
        <v>-263959</v>
      </c>
      <c r="AI69" s="37">
        <f t="shared" si="117"/>
        <v>18692904.888753414</v>
      </c>
      <c r="AJ69" s="132"/>
      <c r="AK69" s="61">
        <v>2815317.2802679273</v>
      </c>
      <c r="AL69" s="132"/>
      <c r="AM69" s="312">
        <v>70154.334400834385</v>
      </c>
      <c r="AN69" s="134"/>
      <c r="AO69" s="134">
        <f t="shared" si="118"/>
        <v>21578376.503422175</v>
      </c>
      <c r="AP69" s="191">
        <f t="shared" si="14"/>
        <v>4582.3691873905655</v>
      </c>
      <c r="AR69" s="67">
        <f t="shared" si="119"/>
        <v>1353711.1541735157</v>
      </c>
      <c r="AS69" s="34">
        <f t="shared" si="15"/>
        <v>6.6933673848096856E-2</v>
      </c>
      <c r="AT69" s="61">
        <f t="shared" si="16"/>
        <v>287.47316928721932</v>
      </c>
      <c r="AV69" s="50"/>
      <c r="AW69" s="51"/>
      <c r="AX69" s="52">
        <v>-119759.7922</v>
      </c>
      <c r="AZ69" s="50">
        <f t="shared" si="17"/>
        <v>21458616.711222176</v>
      </c>
      <c r="BA69" s="52">
        <f t="shared" si="18"/>
        <v>1788218.0592685146</v>
      </c>
      <c r="BB69" s="51"/>
      <c r="BC69" s="6">
        <v>176</v>
      </c>
      <c r="BD69" s="6" t="s">
        <v>54</v>
      </c>
      <c r="BE69" s="7">
        <v>4709</v>
      </c>
      <c r="BF69" s="304">
        <v>18733845.443020932</v>
      </c>
      <c r="BG69" s="7">
        <v>4791049.629683624</v>
      </c>
      <c r="BH69" s="53">
        <v>-263959</v>
      </c>
      <c r="BJ69" s="37">
        <f t="shared" si="19"/>
        <v>18469886.443020932</v>
      </c>
      <c r="BK69" s="132"/>
      <c r="BL69" s="61">
        <v>2815317.2802679273</v>
      </c>
      <c r="BM69" s="132"/>
      <c r="BN69" s="312">
        <v>70154.334400834385</v>
      </c>
      <c r="BO69" s="134"/>
      <c r="BP69" s="134">
        <f t="shared" si="20"/>
        <v>21355358.057689693</v>
      </c>
      <c r="BQ69" s="191">
        <f t="shared" si="21"/>
        <v>4535.009143701358</v>
      </c>
      <c r="BS69" s="67">
        <f t="shared" si="22"/>
        <v>1130692.708441034</v>
      </c>
      <c r="BT69" s="34">
        <f t="shared" si="23"/>
        <v>5.5906621391045117E-2</v>
      </c>
      <c r="BU69" s="61">
        <f t="shared" si="24"/>
        <v>240.11312559801104</v>
      </c>
      <c r="BW69" s="50"/>
      <c r="BX69" s="51"/>
      <c r="BY69" s="52">
        <v>-119759.7922</v>
      </c>
      <c r="CA69" s="50">
        <f t="shared" si="25"/>
        <v>21235598.265489694</v>
      </c>
      <c r="CB69" s="52">
        <f t="shared" si="26"/>
        <v>1769633.1887908077</v>
      </c>
      <c r="CC69" s="51"/>
      <c r="CD69" s="6">
        <v>176</v>
      </c>
      <c r="CE69" s="6" t="s">
        <v>54</v>
      </c>
      <c r="CF69" s="7">
        <v>4709</v>
      </c>
      <c r="CG69" s="7">
        <v>18515883.061359629</v>
      </c>
      <c r="CH69" s="7">
        <v>4791049.629683624</v>
      </c>
      <c r="CI69" s="53">
        <v>-263959</v>
      </c>
      <c r="CK69" s="37">
        <f t="shared" si="27"/>
        <v>18251924.061359629</v>
      </c>
      <c r="CL69" s="132"/>
      <c r="CM69" s="61">
        <v>2815317.2802679273</v>
      </c>
      <c r="CN69" s="132"/>
      <c r="CO69" s="61">
        <v>72615.89</v>
      </c>
      <c r="CP69" s="134"/>
      <c r="CQ69" s="134">
        <f t="shared" si="28"/>
        <v>21139857.231627557</v>
      </c>
      <c r="CR69" s="191">
        <f t="shared" si="29"/>
        <v>4489.2455365528895</v>
      </c>
      <c r="CT69" s="67">
        <f t="shared" si="30"/>
        <v>915191.88237889856</v>
      </c>
      <c r="CU69" s="34">
        <f t="shared" si="31"/>
        <v>4.5251274450031763E-2</v>
      </c>
      <c r="CV69" s="61">
        <f t="shared" si="32"/>
        <v>194.34951844954313</v>
      </c>
      <c r="CX69" s="50"/>
      <c r="CY69" s="51"/>
      <c r="CZ69" s="52">
        <v>-119759.7922</v>
      </c>
      <c r="DB69" s="50">
        <f t="shared" si="33"/>
        <v>21020097.439427558</v>
      </c>
      <c r="DC69" s="52">
        <f t="shared" si="34"/>
        <v>1751674.7866189631</v>
      </c>
      <c r="DD69" s="51"/>
      <c r="DE69" s="6">
        <v>176</v>
      </c>
      <c r="DF69" s="6" t="s">
        <v>54</v>
      </c>
      <c r="DG69" s="7">
        <v>4709</v>
      </c>
      <c r="DH69" s="7">
        <v>18452855.148026295</v>
      </c>
      <c r="DI69" s="7">
        <v>4791049.629683624</v>
      </c>
      <c r="DJ69" s="53">
        <v>-263959</v>
      </c>
      <c r="DL69" s="275">
        <f t="shared" si="35"/>
        <v>18188896.148026295</v>
      </c>
      <c r="DM69" s="276"/>
      <c r="DN69" s="194">
        <v>2815317.2802679273</v>
      </c>
      <c r="DO69" s="276"/>
      <c r="DP69" s="194">
        <v>336617.72527730803</v>
      </c>
      <c r="DQ69" s="53"/>
      <c r="DR69" s="53">
        <f t="shared" si="36"/>
        <v>21340831.153571531</v>
      </c>
      <c r="DS69" s="277">
        <f t="shared" si="37"/>
        <v>4531.9242203379763</v>
      </c>
      <c r="DU69" s="274">
        <f t="shared" si="38"/>
        <v>133276.53349497542</v>
      </c>
      <c r="DV69" s="34">
        <f t="shared" si="39"/>
        <v>6.5898016700645483E-3</v>
      </c>
      <c r="DW69" s="194">
        <f t="shared" si="40"/>
        <v>28.302512952851014</v>
      </c>
      <c r="DY69" s="50">
        <v>183649.80619999999</v>
      </c>
      <c r="DZ69" s="278">
        <v>63890.014000000003</v>
      </c>
      <c r="EA69" s="52">
        <v>-119759.7922</v>
      </c>
      <c r="EC69" s="50">
        <f t="shared" si="41"/>
        <v>21221071.361371532</v>
      </c>
      <c r="ED69" s="52">
        <f t="shared" si="42"/>
        <v>1768422.6134476278</v>
      </c>
      <c r="EE69" s="278"/>
      <c r="EF69" s="6">
        <v>176</v>
      </c>
      <c r="EG69" s="6" t="s">
        <v>54</v>
      </c>
      <c r="EH69" s="7">
        <v>4709</v>
      </c>
      <c r="EI69" s="7">
        <v>18457469.968026295</v>
      </c>
      <c r="EJ69" s="7">
        <v>4791049.629683624</v>
      </c>
      <c r="EK69" s="53">
        <v>-263959</v>
      </c>
      <c r="EM69" s="37">
        <f t="shared" si="43"/>
        <v>18193510.968026295</v>
      </c>
      <c r="EN69" s="132"/>
      <c r="EO69" s="61">
        <v>2815317.2802679273</v>
      </c>
      <c r="EP69" s="132"/>
      <c r="EQ69" s="61">
        <v>336617.72527730803</v>
      </c>
      <c r="ER69" s="134"/>
      <c r="ES69" s="134">
        <f t="shared" si="44"/>
        <v>21345445.973571531</v>
      </c>
      <c r="ET69" s="191">
        <f t="shared" si="45"/>
        <v>4532.9042203379768</v>
      </c>
      <c r="EV69" s="67">
        <f t="shared" si="46"/>
        <v>1120780.6243228726</v>
      </c>
      <c r="EW69" s="34">
        <f t="shared" si="47"/>
        <v>5.5416522595984972E-2</v>
      </c>
      <c r="EX69" s="61">
        <f t="shared" si="48"/>
        <v>238.00820223462998</v>
      </c>
      <c r="EZ69" s="50">
        <v>183649.80619999999</v>
      </c>
      <c r="FA69" s="51">
        <v>63890.014000000003</v>
      </c>
      <c r="FB69" s="52">
        <v>-119759.7922</v>
      </c>
      <c r="FD69" s="50">
        <f t="shared" si="49"/>
        <v>21225686.181371532</v>
      </c>
      <c r="FE69" s="52">
        <f t="shared" si="50"/>
        <v>1768807.1817809611</v>
      </c>
      <c r="FF69" s="51"/>
      <c r="FG69" s="6">
        <v>176</v>
      </c>
      <c r="FH69" s="6" t="s">
        <v>54</v>
      </c>
      <c r="FI69" s="7">
        <v>4709</v>
      </c>
      <c r="FJ69" s="7">
        <v>17889193.380039915</v>
      </c>
      <c r="FK69" s="7">
        <v>4791049.629683624</v>
      </c>
      <c r="FL69" s="53">
        <v>-263959</v>
      </c>
      <c r="FN69" s="37">
        <f t="shared" si="51"/>
        <v>17625234.380039915</v>
      </c>
      <c r="FO69" s="132"/>
      <c r="FP69" s="61">
        <v>2815317.2802679273</v>
      </c>
      <c r="FQ69" s="132"/>
      <c r="FR69" s="61">
        <v>336617.72527730803</v>
      </c>
      <c r="FS69" s="134"/>
      <c r="FT69" s="134">
        <f t="shared" si="52"/>
        <v>20777169.385585152</v>
      </c>
      <c r="FU69" s="191">
        <f t="shared" si="53"/>
        <v>4412.2253951125822</v>
      </c>
      <c r="FW69" s="67">
        <f t="shared" si="54"/>
        <v>552504.03633649275</v>
      </c>
      <c r="FX69" s="34">
        <f t="shared" si="55"/>
        <v>2.7318327734753747E-2</v>
      </c>
      <c r="FY69" s="61">
        <f t="shared" si="56"/>
        <v>117.32937700923608</v>
      </c>
      <c r="GA69" s="50">
        <v>183649.80619999999</v>
      </c>
      <c r="GB69" s="51">
        <v>63890.014000000003</v>
      </c>
      <c r="GC69" s="52">
        <f t="shared" si="57"/>
        <v>-119759.7922</v>
      </c>
      <c r="GE69" s="50">
        <f t="shared" si="58"/>
        <v>20657409.593385153</v>
      </c>
      <c r="GF69" s="52">
        <f t="shared" si="59"/>
        <v>1721450.7994487628</v>
      </c>
      <c r="GG69" s="51"/>
      <c r="GH69" s="6">
        <v>176</v>
      </c>
      <c r="GI69" s="6" t="s">
        <v>54</v>
      </c>
      <c r="GJ69" s="7">
        <v>4709</v>
      </c>
      <c r="GK69" s="7">
        <v>17889193.380039912</v>
      </c>
      <c r="GL69" s="7">
        <v>4791049.629683624</v>
      </c>
      <c r="GM69" s="53">
        <v>-263959</v>
      </c>
      <c r="GO69" s="37">
        <f t="shared" si="60"/>
        <v>17625234.380039912</v>
      </c>
      <c r="GP69" s="132"/>
      <c r="GQ69" s="61">
        <v>2815317.2802679273</v>
      </c>
      <c r="GR69" s="134"/>
      <c r="GS69" s="134">
        <f t="shared" si="61"/>
        <v>20440551.66030784</v>
      </c>
      <c r="GT69" s="191">
        <f t="shared" si="62"/>
        <v>4340.7414865805558</v>
      </c>
      <c r="GV69" s="67">
        <f t="shared" si="63"/>
        <v>215886.31105918065</v>
      </c>
      <c r="GW69" s="34">
        <f t="shared" si="64"/>
        <v>1.0674407083190663E-2</v>
      </c>
      <c r="GX69" s="61">
        <f t="shared" si="65"/>
        <v>45.845468477209735</v>
      </c>
      <c r="GZ69" s="50">
        <v>183649.80619999999</v>
      </c>
      <c r="HA69" s="51">
        <v>63890.014000000003</v>
      </c>
      <c r="HB69" s="52">
        <f t="shared" si="66"/>
        <v>-119759.7922</v>
      </c>
      <c r="HD69" s="50">
        <f t="shared" si="67"/>
        <v>20320791.86810784</v>
      </c>
      <c r="HE69" s="52">
        <f t="shared" si="68"/>
        <v>1693399.3223423201</v>
      </c>
      <c r="HF69" s="51"/>
      <c r="HG69" s="6">
        <v>176</v>
      </c>
      <c r="HH69" s="6" t="s">
        <v>54</v>
      </c>
      <c r="HI69" s="7">
        <v>4709</v>
      </c>
      <c r="HJ69" s="7">
        <v>17889193.380039915</v>
      </c>
      <c r="HK69" s="7">
        <v>4791049.6296836259</v>
      </c>
      <c r="HL69" s="53">
        <v>-314843</v>
      </c>
      <c r="HN69" s="37">
        <f t="shared" si="69"/>
        <v>17574350.380039915</v>
      </c>
      <c r="HO69" s="132"/>
      <c r="HP69" s="61">
        <v>2815317.2802679273</v>
      </c>
      <c r="HQ69" s="134"/>
      <c r="HR69" s="61">
        <f t="shared" si="70"/>
        <v>20389667.660307843</v>
      </c>
      <c r="HT69" s="67">
        <f t="shared" si="71"/>
        <v>165002.31105918437</v>
      </c>
      <c r="HU69" s="34">
        <f t="shared" si="72"/>
        <v>8.1584692853923623E-3</v>
      </c>
      <c r="HV69" s="61">
        <f t="shared" si="73"/>
        <v>35.039777247650107</v>
      </c>
      <c r="HX69" s="50">
        <v>184195.34</v>
      </c>
      <c r="HY69" s="51">
        <v>64079.8</v>
      </c>
      <c r="HZ69" s="52">
        <f t="shared" si="74"/>
        <v>-120115.54</v>
      </c>
      <c r="IB69" s="70">
        <f t="shared" si="75"/>
        <v>20269552.120307844</v>
      </c>
      <c r="IC69" s="51"/>
      <c r="ID69" s="6">
        <v>176</v>
      </c>
      <c r="IE69" s="6" t="s">
        <v>54</v>
      </c>
      <c r="IF69" s="7">
        <v>4709</v>
      </c>
      <c r="IG69" s="7">
        <v>17877215.99425716</v>
      </c>
      <c r="IH69" s="7">
        <v>4791165.2376836268</v>
      </c>
      <c r="II69" s="53">
        <v>-314843</v>
      </c>
      <c r="IK69" s="37">
        <f t="shared" si="76"/>
        <v>17562372.99425716</v>
      </c>
      <c r="IL69" s="132"/>
      <c r="IM69" s="61">
        <v>2824283.0732793231</v>
      </c>
      <c r="IN69" s="134"/>
      <c r="IO69" s="61">
        <f t="shared" si="77"/>
        <v>20386656.067536481</v>
      </c>
      <c r="IQ69" s="67">
        <f t="shared" si="78"/>
        <v>161990.71828782186</v>
      </c>
      <c r="IR69" s="34">
        <f t="shared" si="79"/>
        <v>8.0095623581647925E-3</v>
      </c>
      <c r="IS69" s="61">
        <f t="shared" si="80"/>
        <v>34.400237478832416</v>
      </c>
      <c r="IU69" s="50">
        <v>184195.34</v>
      </c>
      <c r="IV69" s="51">
        <v>64079.8</v>
      </c>
      <c r="IW69" s="52">
        <f t="shared" si="81"/>
        <v>-120115.54</v>
      </c>
      <c r="IY69" s="70">
        <f t="shared" si="82"/>
        <v>20266540.527536482</v>
      </c>
      <c r="IZ69" s="51"/>
      <c r="JA69" s="6">
        <v>176</v>
      </c>
      <c r="JB69" s="6" t="s">
        <v>54</v>
      </c>
      <c r="JC69" s="7">
        <v>4709</v>
      </c>
      <c r="JD69" s="7">
        <v>17867988.719867527</v>
      </c>
      <c r="JE69" s="7">
        <v>4783640.878522628</v>
      </c>
      <c r="JF69" s="53">
        <v>-314843</v>
      </c>
      <c r="JH69" s="37">
        <f t="shared" si="83"/>
        <v>17553145.719867527</v>
      </c>
      <c r="JI69" s="132"/>
      <c r="JJ69" s="61">
        <v>2824283.0732793231</v>
      </c>
      <c r="JK69" s="134"/>
      <c r="JL69" s="61">
        <f t="shared" si="84"/>
        <v>20377428.793146849</v>
      </c>
      <c r="JN69" s="67">
        <f t="shared" si="85"/>
        <v>152763.44389818981</v>
      </c>
      <c r="JO69" s="34">
        <f t="shared" si="86"/>
        <v>7.5533236896730624E-3</v>
      </c>
      <c r="JP69" s="61">
        <f t="shared" si="87"/>
        <v>32.440739838222513</v>
      </c>
      <c r="JR69" s="50">
        <v>184195.34</v>
      </c>
      <c r="JS69" s="51">
        <v>64079.8</v>
      </c>
      <c r="JT69" s="52">
        <f t="shared" si="88"/>
        <v>-120115.54</v>
      </c>
      <c r="JV69" s="70">
        <f t="shared" si="89"/>
        <v>20257313.25314685</v>
      </c>
      <c r="JW69" s="51"/>
      <c r="JX69" s="6">
        <v>176</v>
      </c>
      <c r="JY69" s="6" t="s">
        <v>54</v>
      </c>
      <c r="JZ69" s="7">
        <v>4709</v>
      </c>
      <c r="KA69" s="7">
        <v>18376394.311705936</v>
      </c>
      <c r="KB69" s="7">
        <v>4783640.878522628</v>
      </c>
      <c r="KC69" s="53">
        <v>-314843</v>
      </c>
      <c r="KE69" s="37">
        <f t="shared" si="90"/>
        <v>18061551.311705936</v>
      </c>
      <c r="KF69" s="132"/>
      <c r="KG69" s="61">
        <v>2824283.0732793231</v>
      </c>
      <c r="KH69" s="134"/>
      <c r="KI69" s="61">
        <f t="shared" si="91"/>
        <v>20885834.384985261</v>
      </c>
      <c r="KK69" s="67">
        <f t="shared" si="92"/>
        <v>661169.0357366018</v>
      </c>
      <c r="KL69" s="34">
        <f t="shared" si="93"/>
        <v>3.2691222540360304E-2</v>
      </c>
      <c r="KM69" s="61">
        <f t="shared" si="94"/>
        <v>140.40540151552383</v>
      </c>
      <c r="KO69" s="50">
        <v>184195.34</v>
      </c>
      <c r="KP69" s="51">
        <v>64079.8</v>
      </c>
      <c r="KQ69" s="52">
        <f t="shared" si="95"/>
        <v>-120115.54</v>
      </c>
      <c r="KS69" s="70">
        <f t="shared" si="96"/>
        <v>20765718.844985262</v>
      </c>
      <c r="KT69" s="51"/>
      <c r="KU69" s="6">
        <v>176</v>
      </c>
      <c r="KV69" s="6" t="s">
        <v>54</v>
      </c>
      <c r="KW69" s="7">
        <v>4709</v>
      </c>
      <c r="KX69" s="7">
        <v>18433930.218174435</v>
      </c>
      <c r="KY69" s="7">
        <v>4784819.6225299882</v>
      </c>
      <c r="KZ69" s="53">
        <v>-314843</v>
      </c>
      <c r="LB69" s="37">
        <f t="shared" si="97"/>
        <v>18119087.218174435</v>
      </c>
      <c r="LC69" s="132"/>
      <c r="LD69" s="61">
        <v>2831990.1593799121</v>
      </c>
      <c r="LE69" s="134"/>
      <c r="LF69" s="61">
        <f t="shared" si="98"/>
        <v>20951077.377554346</v>
      </c>
      <c r="LH69" s="67">
        <f t="shared" si="99"/>
        <v>726412.02830568701</v>
      </c>
      <c r="LI69" s="34">
        <f t="shared" si="100"/>
        <v>3.5917134635440238E-2</v>
      </c>
      <c r="LJ69" s="61">
        <f t="shared" si="101"/>
        <v>154.26035852743408</v>
      </c>
      <c r="LL69" s="50">
        <v>184195.34</v>
      </c>
      <c r="LM69" s="51">
        <v>64079.8</v>
      </c>
      <c r="LN69" s="52">
        <f t="shared" si="102"/>
        <v>-120115.54</v>
      </c>
      <c r="LP69" s="70">
        <f t="shared" si="103"/>
        <v>20830961.837554347</v>
      </c>
      <c r="LQ69" s="51"/>
      <c r="LR69" s="6">
        <v>176</v>
      </c>
      <c r="LS69" s="6" t="s">
        <v>54</v>
      </c>
      <c r="LT69" s="7">
        <v>4709</v>
      </c>
      <c r="LU69" s="7">
        <v>18690407.460696645</v>
      </c>
      <c r="LV69" s="7">
        <v>4784819.6225299882</v>
      </c>
      <c r="LW69" s="53">
        <v>-314843</v>
      </c>
      <c r="LY69" s="37">
        <v>18375564.460696645</v>
      </c>
      <c r="LZ69" s="132"/>
      <c r="MA69" s="61">
        <v>2831990.1593799121</v>
      </c>
      <c r="MB69" s="134"/>
      <c r="MC69" s="61">
        <v>21207554.620076556</v>
      </c>
      <c r="ME69" s="67">
        <v>1191080.010827899</v>
      </c>
      <c r="MF69" s="34">
        <v>5.9504984473017934E-2</v>
      </c>
      <c r="MG69" s="61">
        <v>252.9369315837543</v>
      </c>
      <c r="MI69" s="50">
        <v>184195.34</v>
      </c>
      <c r="MJ69" s="51">
        <v>64079.8</v>
      </c>
      <c r="MK69" s="52">
        <v>-120115.54</v>
      </c>
      <c r="MM69" s="70">
        <v>21087439.080076557</v>
      </c>
      <c r="MN69" s="51"/>
      <c r="MO69" s="6">
        <v>176</v>
      </c>
      <c r="MP69" s="6" t="s">
        <v>54</v>
      </c>
      <c r="MQ69" s="7">
        <v>4709</v>
      </c>
      <c r="MR69" s="7">
        <v>18665735.196853142</v>
      </c>
      <c r="MS69" s="7">
        <v>4761638.4140824713</v>
      </c>
      <c r="MT69" s="53">
        <v>-314843</v>
      </c>
      <c r="MV69" s="37">
        <v>18350892.196853142</v>
      </c>
      <c r="MW69" s="132"/>
      <c r="MX69" s="134">
        <v>2831990.1593799121</v>
      </c>
      <c r="MZ69" s="67">
        <v>1166407.7469843961</v>
      </c>
      <c r="NA69" s="34">
        <v>5.8272386609251103E-2</v>
      </c>
      <c r="NB69" s="61">
        <v>247.69754660955536</v>
      </c>
      <c r="ND69" s="6">
        <v>176</v>
      </c>
      <c r="NE69" s="6" t="s">
        <v>54</v>
      </c>
      <c r="NF69" s="7">
        <v>4709</v>
      </c>
      <c r="NG69" s="7">
        <v>21371115.150758859</v>
      </c>
      <c r="NH69" s="7">
        <v>4794002.6903430559</v>
      </c>
      <c r="NI69" s="53">
        <v>-314843</v>
      </c>
      <c r="NK69" s="37">
        <f t="shared" si="104"/>
        <v>21056272.150758859</v>
      </c>
      <c r="NM69" s="67">
        <f t="shared" si="105"/>
        <v>831606.8015101999</v>
      </c>
      <c r="NN69" s="34">
        <f t="shared" si="106"/>
        <v>4.1118445578685131E-2</v>
      </c>
      <c r="NO69" s="61">
        <f t="shared" si="107"/>
        <v>176.59944818649393</v>
      </c>
      <c r="NQ69" s="50">
        <v>210083.41109999997</v>
      </c>
      <c r="NR69" s="51">
        <v>72601.87</v>
      </c>
      <c r="NS69" s="52">
        <f t="shared" si="108"/>
        <v>-137481.54109999997</v>
      </c>
      <c r="NU69" s="70">
        <f t="shared" si="109"/>
        <v>20918790.60965886</v>
      </c>
      <c r="NV69" s="51"/>
      <c r="NW69" s="125">
        <v>12</v>
      </c>
      <c r="NX69" s="51"/>
      <c r="NY69" s="106" t="s">
        <v>54</v>
      </c>
      <c r="NZ69" s="88">
        <v>4817</v>
      </c>
      <c r="OA69" s="88">
        <v>20539508.349248659</v>
      </c>
      <c r="OB69" s="88">
        <v>4673295.5003528008</v>
      </c>
      <c r="OC69" s="88">
        <v>-314843</v>
      </c>
      <c r="OE69" s="97">
        <f t="shared" si="110"/>
        <v>20224665.349248659</v>
      </c>
      <c r="OG69" s="88">
        <v>-137481.54109999997</v>
      </c>
      <c r="OI69" s="97">
        <f t="shared" si="111"/>
        <v>20087183.80814866</v>
      </c>
      <c r="OK69" s="110">
        <v>176</v>
      </c>
      <c r="OL69" s="53"/>
    </row>
    <row r="70" spans="1:402" x14ac:dyDescent="0.25">
      <c r="A70" s="12">
        <v>177</v>
      </c>
      <c r="B70" s="12" t="s">
        <v>55</v>
      </c>
      <c r="C70" s="352">
        <v>1884</v>
      </c>
      <c r="D70" s="352">
        <v>4363665.8133152016</v>
      </c>
      <c r="E70" s="352">
        <v>766456.96983776242</v>
      </c>
      <c r="F70" s="353">
        <v>-434140</v>
      </c>
      <c r="H70" s="354">
        <f t="shared" si="112"/>
        <v>3929525.8133152016</v>
      </c>
      <c r="I70" s="355"/>
      <c r="J70" s="315">
        <v>1013548.9329201439</v>
      </c>
      <c r="K70" s="355"/>
      <c r="L70" s="315">
        <v>34835.41150151538</v>
      </c>
      <c r="M70" s="356"/>
      <c r="N70" s="356">
        <f t="shared" si="113"/>
        <v>4977910.1577368611</v>
      </c>
      <c r="O70" s="357">
        <f t="shared" si="11"/>
        <v>2642.2028438093744</v>
      </c>
      <c r="Q70" s="67">
        <f t="shared" si="114"/>
        <v>4977733.1577368611</v>
      </c>
      <c r="R70" s="34">
        <f t="shared" si="115"/>
        <v>0.12791056301005255</v>
      </c>
      <c r="S70" s="61">
        <f t="shared" si="12"/>
        <v>2642.1088947647881</v>
      </c>
      <c r="U70" s="50"/>
      <c r="V70" s="51"/>
      <c r="W70" s="52">
        <v>-48937.032000000007</v>
      </c>
      <c r="Y70" s="50">
        <f t="shared" si="116"/>
        <v>4928973.1257368615</v>
      </c>
      <c r="Z70" s="52">
        <f t="shared" si="13"/>
        <v>410747.76047807181</v>
      </c>
      <c r="AA70" s="51"/>
      <c r="AB70" s="6">
        <v>177</v>
      </c>
      <c r="AC70" s="6" t="s">
        <v>55</v>
      </c>
      <c r="AD70" s="7">
        <v>1884</v>
      </c>
      <c r="AE70" s="304">
        <v>4363665.8133152016</v>
      </c>
      <c r="AF70" s="7">
        <v>766456.96983776242</v>
      </c>
      <c r="AG70" s="53">
        <v>-434688</v>
      </c>
      <c r="AI70" s="37">
        <f t="shared" si="117"/>
        <v>3928977.8133152016</v>
      </c>
      <c r="AJ70" s="132"/>
      <c r="AK70" s="61">
        <v>1013548.9329201439</v>
      </c>
      <c r="AL70" s="132"/>
      <c r="AM70" s="312">
        <v>35686.308810535062</v>
      </c>
      <c r="AN70" s="134"/>
      <c r="AO70" s="134">
        <f t="shared" si="118"/>
        <v>4978213.0550458804</v>
      </c>
      <c r="AP70" s="191">
        <f t="shared" si="14"/>
        <v>2642.3636173279619</v>
      </c>
      <c r="AR70" s="67">
        <f t="shared" si="119"/>
        <v>564979.13297603559</v>
      </c>
      <c r="AS70" s="34">
        <f t="shared" si="15"/>
        <v>0.12801930352041152</v>
      </c>
      <c r="AT70" s="61">
        <f t="shared" si="16"/>
        <v>299.88276697241804</v>
      </c>
      <c r="AV70" s="50"/>
      <c r="AW70" s="51"/>
      <c r="AX70" s="52">
        <v>-48937.032000000007</v>
      </c>
      <c r="AZ70" s="50">
        <f t="shared" si="17"/>
        <v>4929276.0230458807</v>
      </c>
      <c r="BA70" s="52">
        <f t="shared" si="18"/>
        <v>410773.00192049006</v>
      </c>
      <c r="BB70" s="51"/>
      <c r="BC70" s="6">
        <v>177</v>
      </c>
      <c r="BD70" s="6" t="s">
        <v>55</v>
      </c>
      <c r="BE70" s="7">
        <v>1884</v>
      </c>
      <c r="BF70" s="304">
        <v>4252669.7753442992</v>
      </c>
      <c r="BG70" s="7">
        <v>766456.96983776242</v>
      </c>
      <c r="BH70" s="53">
        <v>-434688</v>
      </c>
      <c r="BJ70" s="37">
        <f t="shared" si="19"/>
        <v>3817981.7753442992</v>
      </c>
      <c r="BK70" s="132"/>
      <c r="BL70" s="61">
        <v>1013548.9329201439</v>
      </c>
      <c r="BM70" s="132"/>
      <c r="BN70" s="312">
        <v>35686.308810535062</v>
      </c>
      <c r="BO70" s="134"/>
      <c r="BP70" s="134">
        <f t="shared" si="20"/>
        <v>4867217.017074978</v>
      </c>
      <c r="BQ70" s="191">
        <f t="shared" si="21"/>
        <v>2583.4485228635763</v>
      </c>
      <c r="BS70" s="67">
        <f t="shared" si="22"/>
        <v>453983.09500513319</v>
      </c>
      <c r="BT70" s="34">
        <f t="shared" si="23"/>
        <v>0.10286857733392278</v>
      </c>
      <c r="BU70" s="61">
        <f t="shared" si="24"/>
        <v>240.96767250803248</v>
      </c>
      <c r="BW70" s="50"/>
      <c r="BX70" s="51"/>
      <c r="BY70" s="52">
        <v>-48937.032000000007</v>
      </c>
      <c r="CA70" s="50">
        <f t="shared" si="25"/>
        <v>4818279.9850749783</v>
      </c>
      <c r="CB70" s="52">
        <f t="shared" si="26"/>
        <v>401523.33208958153</v>
      </c>
      <c r="CC70" s="51"/>
      <c r="CD70" s="6">
        <v>177</v>
      </c>
      <c r="CE70" s="6" t="s">
        <v>55</v>
      </c>
      <c r="CF70" s="7">
        <v>1884</v>
      </c>
      <c r="CG70" s="7">
        <v>4149820.6060392922</v>
      </c>
      <c r="CH70" s="7">
        <v>766456.96983776242</v>
      </c>
      <c r="CI70" s="53">
        <v>-434688</v>
      </c>
      <c r="CK70" s="37">
        <f t="shared" si="27"/>
        <v>3715132.6060392922</v>
      </c>
      <c r="CL70" s="132"/>
      <c r="CM70" s="61">
        <v>1013548.9329201439</v>
      </c>
      <c r="CN70" s="132"/>
      <c r="CO70" s="61">
        <v>36938.46</v>
      </c>
      <c r="CP70" s="134"/>
      <c r="CQ70" s="134">
        <f t="shared" si="28"/>
        <v>4765619.9989594361</v>
      </c>
      <c r="CR70" s="191">
        <f t="shared" si="29"/>
        <v>2529.5222924413142</v>
      </c>
      <c r="CT70" s="67">
        <f t="shared" si="30"/>
        <v>352386.07688959129</v>
      </c>
      <c r="CU70" s="34">
        <f t="shared" si="31"/>
        <v>7.9847586398574394E-2</v>
      </c>
      <c r="CV70" s="61">
        <f t="shared" si="32"/>
        <v>187.04144208577031</v>
      </c>
      <c r="CX70" s="50"/>
      <c r="CY70" s="51"/>
      <c r="CZ70" s="52">
        <v>-48937.032000000007</v>
      </c>
      <c r="DB70" s="50">
        <f t="shared" si="33"/>
        <v>4716682.9669594364</v>
      </c>
      <c r="DC70" s="52">
        <f t="shared" si="34"/>
        <v>393056.91391328635</v>
      </c>
      <c r="DD70" s="51"/>
      <c r="DE70" s="6">
        <v>177</v>
      </c>
      <c r="DF70" s="6" t="s">
        <v>55</v>
      </c>
      <c r="DG70" s="7">
        <v>1884</v>
      </c>
      <c r="DH70" s="7">
        <v>4124251.7860392914</v>
      </c>
      <c r="DI70" s="7">
        <v>766456.96983776242</v>
      </c>
      <c r="DJ70" s="53">
        <v>-434688</v>
      </c>
      <c r="DL70" s="275">
        <f t="shared" si="35"/>
        <v>3689563.7860392914</v>
      </c>
      <c r="DM70" s="276"/>
      <c r="DN70" s="194">
        <v>1013548.9329201439</v>
      </c>
      <c r="DO70" s="276"/>
      <c r="DP70" s="194">
        <v>171231.66151001668</v>
      </c>
      <c r="DQ70" s="53"/>
      <c r="DR70" s="53">
        <f t="shared" si="36"/>
        <v>4874344.3804694526</v>
      </c>
      <c r="DS70" s="277">
        <f t="shared" si="37"/>
        <v>2587.2316244530002</v>
      </c>
      <c r="DU70" s="274">
        <f t="shared" si="38"/>
        <v>313657.16287729144</v>
      </c>
      <c r="DV70" s="34">
        <f t="shared" si="39"/>
        <v>7.1071955037040849E-2</v>
      </c>
      <c r="DW70" s="194">
        <f t="shared" si="40"/>
        <v>166.48469367159842</v>
      </c>
      <c r="DY70" s="50">
        <v>70686.824000000008</v>
      </c>
      <c r="DZ70" s="278">
        <v>21749.792000000001</v>
      </c>
      <c r="EA70" s="52">
        <v>-48937.032000000007</v>
      </c>
      <c r="EC70" s="50">
        <f t="shared" si="41"/>
        <v>4825407.3484694529</v>
      </c>
      <c r="ED70" s="52">
        <f t="shared" si="42"/>
        <v>402117.27903912106</v>
      </c>
      <c r="EE70" s="278"/>
      <c r="EF70" s="6">
        <v>177</v>
      </c>
      <c r="EG70" s="6" t="s">
        <v>55</v>
      </c>
      <c r="EH70" s="7">
        <v>1884</v>
      </c>
      <c r="EI70" s="7">
        <v>4126098.1060392917</v>
      </c>
      <c r="EJ70" s="7">
        <v>766456.96983776242</v>
      </c>
      <c r="EK70" s="53">
        <v>-434688</v>
      </c>
      <c r="EM70" s="37">
        <f t="shared" si="43"/>
        <v>3691410.1060392917</v>
      </c>
      <c r="EN70" s="132"/>
      <c r="EO70" s="61">
        <v>1013548.9329201439</v>
      </c>
      <c r="EP70" s="132"/>
      <c r="EQ70" s="61">
        <v>171231.66151001668</v>
      </c>
      <c r="ER70" s="134"/>
      <c r="ES70" s="134">
        <f t="shared" si="44"/>
        <v>4876190.7004694529</v>
      </c>
      <c r="ET70" s="191">
        <f t="shared" si="45"/>
        <v>2588.2116244530007</v>
      </c>
      <c r="EV70" s="67">
        <f t="shared" si="46"/>
        <v>462956.7783996081</v>
      </c>
      <c r="EW70" s="34">
        <f t="shared" si="47"/>
        <v>0.1049019350831232</v>
      </c>
      <c r="EX70" s="61">
        <f t="shared" si="48"/>
        <v>245.73077409745653</v>
      </c>
      <c r="EZ70" s="50">
        <v>70686.824000000008</v>
      </c>
      <c r="FA70" s="51">
        <v>21749.792000000001</v>
      </c>
      <c r="FB70" s="52">
        <v>-48937.032000000007</v>
      </c>
      <c r="FD70" s="50">
        <f t="shared" si="49"/>
        <v>4827253.6684694532</v>
      </c>
      <c r="FE70" s="52">
        <f t="shared" si="50"/>
        <v>402271.1390391211</v>
      </c>
      <c r="FF70" s="51"/>
      <c r="FG70" s="6">
        <v>177</v>
      </c>
      <c r="FH70" s="6" t="s">
        <v>55</v>
      </c>
      <c r="FI70" s="7">
        <v>1884</v>
      </c>
      <c r="FJ70" s="7">
        <v>3871669.5033951709</v>
      </c>
      <c r="FK70" s="7">
        <v>766456.96983776242</v>
      </c>
      <c r="FL70" s="53">
        <v>-434688</v>
      </c>
      <c r="FN70" s="37">
        <f t="shared" si="51"/>
        <v>3436981.5033951709</v>
      </c>
      <c r="FO70" s="132"/>
      <c r="FP70" s="61">
        <v>1013548.9329201439</v>
      </c>
      <c r="FQ70" s="132"/>
      <c r="FR70" s="61">
        <v>171231.66151001668</v>
      </c>
      <c r="FS70" s="134"/>
      <c r="FT70" s="134">
        <f t="shared" si="52"/>
        <v>4621762.0978253316</v>
      </c>
      <c r="FU70" s="191">
        <f t="shared" si="53"/>
        <v>2453.1645954486899</v>
      </c>
      <c r="FW70" s="67">
        <f t="shared" si="54"/>
        <v>208528.17575548682</v>
      </c>
      <c r="FX70" s="34">
        <f t="shared" si="55"/>
        <v>4.7250650982417292E-2</v>
      </c>
      <c r="FY70" s="61">
        <f t="shared" si="56"/>
        <v>110.68374509314587</v>
      </c>
      <c r="GA70" s="50">
        <v>70686.824000000008</v>
      </c>
      <c r="GB70" s="51">
        <v>21749.792000000001</v>
      </c>
      <c r="GC70" s="52">
        <f t="shared" si="57"/>
        <v>-48937.032000000007</v>
      </c>
      <c r="GE70" s="50">
        <f t="shared" si="58"/>
        <v>4572825.065825332</v>
      </c>
      <c r="GF70" s="52">
        <f t="shared" si="59"/>
        <v>381068.75548544433</v>
      </c>
      <c r="GG70" s="51"/>
      <c r="GH70" s="6">
        <v>177</v>
      </c>
      <c r="GI70" s="6" t="s">
        <v>55</v>
      </c>
      <c r="GJ70" s="7">
        <v>1884</v>
      </c>
      <c r="GK70" s="7">
        <v>3871669.5033951709</v>
      </c>
      <c r="GL70" s="7">
        <v>766456.96983776242</v>
      </c>
      <c r="GM70" s="53">
        <v>-434688</v>
      </c>
      <c r="GO70" s="37">
        <f t="shared" si="60"/>
        <v>3436981.5033951709</v>
      </c>
      <c r="GP70" s="132"/>
      <c r="GQ70" s="61">
        <v>1013548.9329201439</v>
      </c>
      <c r="GR70" s="134"/>
      <c r="GS70" s="134">
        <f t="shared" si="61"/>
        <v>4450530.4363153148</v>
      </c>
      <c r="GT70" s="191">
        <f t="shared" si="62"/>
        <v>2362.2773016535643</v>
      </c>
      <c r="GV70" s="67">
        <f t="shared" si="63"/>
        <v>37296.514245470054</v>
      </c>
      <c r="GW70" s="34">
        <f t="shared" si="64"/>
        <v>8.4510621698424878E-3</v>
      </c>
      <c r="GX70" s="61">
        <f t="shared" si="65"/>
        <v>19.796451298020198</v>
      </c>
      <c r="GZ70" s="50">
        <v>70686.824000000008</v>
      </c>
      <c r="HA70" s="51">
        <v>21749.792000000001</v>
      </c>
      <c r="HB70" s="52">
        <f t="shared" si="66"/>
        <v>-48937.032000000007</v>
      </c>
      <c r="HD70" s="50">
        <f t="shared" si="67"/>
        <v>4401593.4043153152</v>
      </c>
      <c r="HE70" s="52">
        <f t="shared" si="68"/>
        <v>366799.45035960962</v>
      </c>
      <c r="HF70" s="51"/>
      <c r="HG70" s="6">
        <v>177</v>
      </c>
      <c r="HH70" s="6" t="s">
        <v>55</v>
      </c>
      <c r="HI70" s="7">
        <v>1884</v>
      </c>
      <c r="HJ70" s="7">
        <v>3871669.5033951709</v>
      </c>
      <c r="HK70" s="7">
        <v>766456.96983776242</v>
      </c>
      <c r="HL70" s="53">
        <v>-424208</v>
      </c>
      <c r="HN70" s="37">
        <f t="shared" si="69"/>
        <v>3447461.5033951709</v>
      </c>
      <c r="HO70" s="132"/>
      <c r="HP70" s="61">
        <v>1013548.9329201439</v>
      </c>
      <c r="HQ70" s="134"/>
      <c r="HR70" s="61">
        <f t="shared" si="70"/>
        <v>4461010.4363153148</v>
      </c>
      <c r="HT70" s="67">
        <f t="shared" si="71"/>
        <v>47776.514245470054</v>
      </c>
      <c r="HU70" s="34">
        <f t="shared" si="72"/>
        <v>1.0825738016411887E-2</v>
      </c>
      <c r="HV70" s="61">
        <f t="shared" si="73"/>
        <v>25.359083994410856</v>
      </c>
      <c r="HX70" s="50">
        <v>70896.800000000003</v>
      </c>
      <c r="HY70" s="51">
        <v>21814.400000000001</v>
      </c>
      <c r="HZ70" s="52">
        <f t="shared" si="74"/>
        <v>-49082.400000000001</v>
      </c>
      <c r="IB70" s="70">
        <f t="shared" si="75"/>
        <v>4411928.0363153145</v>
      </c>
      <c r="IC70" s="51"/>
      <c r="ID70" s="6">
        <v>177</v>
      </c>
      <c r="IE70" s="6" t="s">
        <v>55</v>
      </c>
      <c r="IF70" s="7">
        <v>1884</v>
      </c>
      <c r="IG70" s="7">
        <v>3865623.2499472266</v>
      </c>
      <c r="IH70" s="7">
        <v>766502.66583776264</v>
      </c>
      <c r="II70" s="53">
        <v>-424208</v>
      </c>
      <c r="IK70" s="37">
        <f t="shared" si="76"/>
        <v>3441415.2499472266</v>
      </c>
      <c r="IL70" s="132"/>
      <c r="IM70" s="61">
        <v>1011941.9180370271</v>
      </c>
      <c r="IN70" s="134"/>
      <c r="IO70" s="61">
        <f t="shared" si="77"/>
        <v>4453357.1679842537</v>
      </c>
      <c r="IQ70" s="67">
        <f t="shared" si="78"/>
        <v>40123.245914408937</v>
      </c>
      <c r="IR70" s="34">
        <f t="shared" si="79"/>
        <v>9.0915747098197757E-3</v>
      </c>
      <c r="IS70" s="61">
        <f t="shared" si="80"/>
        <v>21.296839657329585</v>
      </c>
      <c r="IU70" s="50">
        <v>70896.800000000003</v>
      </c>
      <c r="IV70" s="51">
        <v>21814.400000000001</v>
      </c>
      <c r="IW70" s="52">
        <f t="shared" si="81"/>
        <v>-49082.400000000001</v>
      </c>
      <c r="IY70" s="70">
        <f t="shared" si="82"/>
        <v>4404274.7679842534</v>
      </c>
      <c r="IZ70" s="51"/>
      <c r="JA70" s="6">
        <v>177</v>
      </c>
      <c r="JB70" s="6" t="s">
        <v>55</v>
      </c>
      <c r="JC70" s="7">
        <v>1884</v>
      </c>
      <c r="JD70" s="7">
        <v>3859108.2894846015</v>
      </c>
      <c r="JE70" s="7">
        <v>761862.56037346518</v>
      </c>
      <c r="JF70" s="53">
        <v>-424208</v>
      </c>
      <c r="JH70" s="37">
        <f t="shared" si="83"/>
        <v>3434900.2894846015</v>
      </c>
      <c r="JI70" s="132"/>
      <c r="JJ70" s="61">
        <v>1011941.9180370271</v>
      </c>
      <c r="JK70" s="134"/>
      <c r="JL70" s="61">
        <f t="shared" si="84"/>
        <v>4446842.2075216286</v>
      </c>
      <c r="JN70" s="67">
        <f t="shared" si="85"/>
        <v>33608.285451783799</v>
      </c>
      <c r="JO70" s="34">
        <f t="shared" si="86"/>
        <v>7.615341956771062E-3</v>
      </c>
      <c r="JP70" s="61">
        <f t="shared" si="87"/>
        <v>17.838792702645328</v>
      </c>
      <c r="JR70" s="50">
        <v>70896.800000000003</v>
      </c>
      <c r="JS70" s="51">
        <v>21814.400000000001</v>
      </c>
      <c r="JT70" s="52">
        <f t="shared" si="88"/>
        <v>-49082.400000000001</v>
      </c>
      <c r="JV70" s="70">
        <f t="shared" si="89"/>
        <v>4397759.8075216282</v>
      </c>
      <c r="JW70" s="51"/>
      <c r="JX70" s="6">
        <v>177</v>
      </c>
      <c r="JY70" s="6" t="s">
        <v>55</v>
      </c>
      <c r="JZ70" s="7">
        <v>1884</v>
      </c>
      <c r="KA70" s="7">
        <v>3868672.7785152411</v>
      </c>
      <c r="KB70" s="7">
        <v>761862.56037346518</v>
      </c>
      <c r="KC70" s="53">
        <v>-424208</v>
      </c>
      <c r="KE70" s="37">
        <f t="shared" si="90"/>
        <v>3444464.7785152411</v>
      </c>
      <c r="KF70" s="132"/>
      <c r="KG70" s="61">
        <v>1011941.9180370271</v>
      </c>
      <c r="KH70" s="134"/>
      <c r="KI70" s="61">
        <f t="shared" si="91"/>
        <v>4456406.6965522682</v>
      </c>
      <c r="KK70" s="67">
        <f t="shared" si="92"/>
        <v>43172.77448242344</v>
      </c>
      <c r="KL70" s="34">
        <f t="shared" si="93"/>
        <v>9.782571068015139E-3</v>
      </c>
      <c r="KM70" s="61">
        <f t="shared" si="94"/>
        <v>22.915485394067645</v>
      </c>
      <c r="KO70" s="50">
        <v>70896.800000000003</v>
      </c>
      <c r="KP70" s="51">
        <v>21814.400000000001</v>
      </c>
      <c r="KQ70" s="52">
        <f t="shared" si="95"/>
        <v>-49082.400000000001</v>
      </c>
      <c r="KS70" s="70">
        <f t="shared" si="96"/>
        <v>4407324.2965522679</v>
      </c>
      <c r="KT70" s="51"/>
      <c r="KU70" s="6">
        <v>177</v>
      </c>
      <c r="KV70" s="6" t="s">
        <v>55</v>
      </c>
      <c r="KW70" s="7">
        <v>1884</v>
      </c>
      <c r="KX70" s="7">
        <v>3880773.8003244568</v>
      </c>
      <c r="KY70" s="7">
        <v>762045.90194618027</v>
      </c>
      <c r="KZ70" s="53">
        <v>-424208</v>
      </c>
      <c r="LB70" s="37">
        <f t="shared" si="97"/>
        <v>3456565.8003244568</v>
      </c>
      <c r="LC70" s="132"/>
      <c r="LD70" s="61">
        <v>1015833.6367956954</v>
      </c>
      <c r="LE70" s="134"/>
      <c r="LF70" s="61">
        <f t="shared" si="98"/>
        <v>4472399.4371201526</v>
      </c>
      <c r="LH70" s="67">
        <f t="shared" si="99"/>
        <v>59165.515050307848</v>
      </c>
      <c r="LI70" s="34">
        <f t="shared" si="100"/>
        <v>1.3406385452271406E-2</v>
      </c>
      <c r="LJ70" s="61">
        <f t="shared" si="101"/>
        <v>31.404201194430918</v>
      </c>
      <c r="LL70" s="50">
        <v>70896.800000000003</v>
      </c>
      <c r="LM70" s="51">
        <v>21814.400000000001</v>
      </c>
      <c r="LN70" s="52">
        <f t="shared" si="102"/>
        <v>-49082.400000000001</v>
      </c>
      <c r="LP70" s="70">
        <f t="shared" si="103"/>
        <v>4423317.0371201523</v>
      </c>
      <c r="LQ70" s="51"/>
      <c r="LR70" s="6">
        <v>177</v>
      </c>
      <c r="LS70" s="6" t="s">
        <v>55</v>
      </c>
      <c r="LT70" s="7">
        <v>1884</v>
      </c>
      <c r="LU70" s="7">
        <v>3969061.5807964653</v>
      </c>
      <c r="LV70" s="7">
        <v>762045.90194618027</v>
      </c>
      <c r="LW70" s="53">
        <v>-424208</v>
      </c>
      <c r="LY70" s="37">
        <v>3544853.5807964653</v>
      </c>
      <c r="LZ70" s="132"/>
      <c r="MA70" s="61">
        <v>1015833.6367956954</v>
      </c>
      <c r="MB70" s="134"/>
      <c r="MC70" s="61">
        <v>4560687.2175921611</v>
      </c>
      <c r="ME70" s="67">
        <v>229744.17552231625</v>
      </c>
      <c r="MF70" s="34">
        <v>5.3047147766809903E-2</v>
      </c>
      <c r="MG70" s="61">
        <v>121.94489146619759</v>
      </c>
      <c r="MI70" s="50">
        <v>70896.800000000003</v>
      </c>
      <c r="MJ70" s="51">
        <v>21814.400000000001</v>
      </c>
      <c r="MK70" s="52">
        <v>-49082.400000000001</v>
      </c>
      <c r="MM70" s="70">
        <v>4511604.8175921608</v>
      </c>
      <c r="MN70" s="51"/>
      <c r="MO70" s="6">
        <v>177</v>
      </c>
      <c r="MP70" s="6" t="s">
        <v>55</v>
      </c>
      <c r="MQ70" s="7">
        <v>1884</v>
      </c>
      <c r="MR70" s="7">
        <v>3961461.1295858077</v>
      </c>
      <c r="MS70" s="7">
        <v>755034.03917638399</v>
      </c>
      <c r="MT70" s="53">
        <v>-424208</v>
      </c>
      <c r="MV70" s="37">
        <v>3537253.1295858077</v>
      </c>
      <c r="MW70" s="132"/>
      <c r="MX70" s="134">
        <v>1015833.6367956954</v>
      </c>
      <c r="MZ70" s="67">
        <v>222143.72431165818</v>
      </c>
      <c r="NA70" s="34">
        <v>5.1292229464530485E-2</v>
      </c>
      <c r="NB70" s="61">
        <v>117.91068169408608</v>
      </c>
      <c r="ND70" s="6">
        <v>177</v>
      </c>
      <c r="NE70" s="6" t="s">
        <v>55</v>
      </c>
      <c r="NF70" s="7">
        <v>1884</v>
      </c>
      <c r="NG70" s="7">
        <v>4921521.2884214781</v>
      </c>
      <c r="NH70" s="7">
        <v>754787.2591736808</v>
      </c>
      <c r="NI70" s="53">
        <v>-424208</v>
      </c>
      <c r="NK70" s="37">
        <f t="shared" si="104"/>
        <v>4497313.2884214781</v>
      </c>
      <c r="NM70" s="67">
        <f t="shared" si="105"/>
        <v>84079.366351633333</v>
      </c>
      <c r="NN70" s="34">
        <f t="shared" si="106"/>
        <v>1.905164508302324E-2</v>
      </c>
      <c r="NO70" s="61">
        <f t="shared" si="107"/>
        <v>44.6281137747523</v>
      </c>
      <c r="NQ70" s="50">
        <v>21186.545700000002</v>
      </c>
      <c r="NR70" s="51">
        <v>52801.36</v>
      </c>
      <c r="NS70" s="52">
        <f t="shared" si="108"/>
        <v>31614.814299999998</v>
      </c>
      <c r="NU70" s="70">
        <f t="shared" si="109"/>
        <v>4528928.1027214779</v>
      </c>
      <c r="NV70" s="51"/>
      <c r="NW70" s="125">
        <v>6</v>
      </c>
      <c r="NX70" s="51"/>
      <c r="NY70" s="106" t="s">
        <v>55</v>
      </c>
      <c r="NZ70" s="88">
        <v>1904</v>
      </c>
      <c r="OA70" s="88">
        <v>4837441.9220698448</v>
      </c>
      <c r="OB70" s="88">
        <v>886926.60915773094</v>
      </c>
      <c r="OC70" s="88">
        <v>-424208</v>
      </c>
      <c r="OE70" s="97">
        <f t="shared" si="110"/>
        <v>4413233.9220698448</v>
      </c>
      <c r="OG70" s="88">
        <v>31614.814299999998</v>
      </c>
      <c r="OI70" s="97">
        <f t="shared" si="111"/>
        <v>4444848.7363698445</v>
      </c>
      <c r="OK70" s="110">
        <v>177</v>
      </c>
      <c r="OL70" s="53"/>
    </row>
    <row r="71" spans="1:402" x14ac:dyDescent="0.25">
      <c r="A71" s="12">
        <v>178</v>
      </c>
      <c r="B71" s="12" t="s">
        <v>56</v>
      </c>
      <c r="C71" s="352">
        <v>6225</v>
      </c>
      <c r="D71" s="352">
        <v>20796937.330722995</v>
      </c>
      <c r="E71" s="352">
        <v>5135795.2984180637</v>
      </c>
      <c r="F71" s="353">
        <v>-682201</v>
      </c>
      <c r="H71" s="354">
        <f t="shared" si="112"/>
        <v>20114736.330722995</v>
      </c>
      <c r="I71" s="355"/>
      <c r="J71" s="315">
        <v>3781747.2344020465</v>
      </c>
      <c r="K71" s="355"/>
      <c r="L71" s="315">
        <v>97746.303031613483</v>
      </c>
      <c r="M71" s="356"/>
      <c r="N71" s="356">
        <f t="shared" si="113"/>
        <v>23994229.868156653</v>
      </c>
      <c r="O71" s="357">
        <f t="shared" si="11"/>
        <v>3854.4947579368118</v>
      </c>
      <c r="Q71" s="67">
        <f t="shared" si="114"/>
        <v>23994051.868156653</v>
      </c>
      <c r="R71" s="34">
        <f t="shared" si="115"/>
        <v>0.12838187500173714</v>
      </c>
      <c r="S71" s="61">
        <f t="shared" si="12"/>
        <v>3854.4661635593015</v>
      </c>
      <c r="U71" s="50"/>
      <c r="V71" s="51"/>
      <c r="W71" s="52">
        <v>-30272.991739999969</v>
      </c>
      <c r="Y71" s="50">
        <f t="shared" si="116"/>
        <v>23963956.876416653</v>
      </c>
      <c r="Z71" s="52">
        <f t="shared" si="13"/>
        <v>1996996.4063680544</v>
      </c>
      <c r="AA71" s="51"/>
      <c r="AB71" s="6">
        <v>178</v>
      </c>
      <c r="AC71" s="6" t="s">
        <v>56</v>
      </c>
      <c r="AD71" s="7">
        <v>6225</v>
      </c>
      <c r="AE71" s="304">
        <v>20796937.330722995</v>
      </c>
      <c r="AF71" s="7">
        <v>5135795.2984180637</v>
      </c>
      <c r="AG71" s="53">
        <v>-563524</v>
      </c>
      <c r="AI71" s="37">
        <f t="shared" si="117"/>
        <v>20233413.330722995</v>
      </c>
      <c r="AJ71" s="132"/>
      <c r="AK71" s="61">
        <v>3781747.2344020465</v>
      </c>
      <c r="AL71" s="132"/>
      <c r="AM71" s="312">
        <v>99239.71473735258</v>
      </c>
      <c r="AN71" s="134"/>
      <c r="AO71" s="134">
        <f t="shared" si="118"/>
        <v>24114400.279862393</v>
      </c>
      <c r="AP71" s="191">
        <f t="shared" si="14"/>
        <v>3873.7992417449627</v>
      </c>
      <c r="AR71" s="67">
        <f t="shared" si="119"/>
        <v>2850276.4936488718</v>
      </c>
      <c r="AS71" s="34">
        <f t="shared" si="15"/>
        <v>0.1340415679623175</v>
      </c>
      <c r="AT71" s="61">
        <f t="shared" si="16"/>
        <v>457.87574195162597</v>
      </c>
      <c r="AV71" s="50"/>
      <c r="AW71" s="51"/>
      <c r="AX71" s="52">
        <v>-30272.991739999969</v>
      </c>
      <c r="AZ71" s="50">
        <f t="shared" si="17"/>
        <v>24084127.288122393</v>
      </c>
      <c r="BA71" s="52">
        <f t="shared" si="18"/>
        <v>2007010.6073435328</v>
      </c>
      <c r="BB71" s="51"/>
      <c r="BC71" s="6">
        <v>178</v>
      </c>
      <c r="BD71" s="6" t="s">
        <v>56</v>
      </c>
      <c r="BE71" s="7">
        <v>6225</v>
      </c>
      <c r="BF71" s="304">
        <v>20567766.976254903</v>
      </c>
      <c r="BG71" s="7">
        <v>5135795.2984180637</v>
      </c>
      <c r="BH71" s="53">
        <v>-563524</v>
      </c>
      <c r="BJ71" s="37">
        <f t="shared" si="19"/>
        <v>20004242.976254903</v>
      </c>
      <c r="BK71" s="132"/>
      <c r="BL71" s="61">
        <v>3781747.2344020465</v>
      </c>
      <c r="BM71" s="132"/>
      <c r="BN71" s="312">
        <v>99239.71473735258</v>
      </c>
      <c r="BO71" s="134"/>
      <c r="BP71" s="134">
        <f t="shared" si="20"/>
        <v>23885229.9253943</v>
      </c>
      <c r="BQ71" s="191">
        <f t="shared" si="21"/>
        <v>3836.9847269709721</v>
      </c>
      <c r="BS71" s="67">
        <f t="shared" si="22"/>
        <v>2621106.1391807795</v>
      </c>
      <c r="BT71" s="34">
        <f t="shared" si="23"/>
        <v>0.12326424382838476</v>
      </c>
      <c r="BU71" s="61">
        <f t="shared" si="24"/>
        <v>421.06122717763526</v>
      </c>
      <c r="BW71" s="50"/>
      <c r="BX71" s="51"/>
      <c r="BY71" s="52">
        <v>-30272.991739999969</v>
      </c>
      <c r="CA71" s="50">
        <f t="shared" si="25"/>
        <v>23854956.933654301</v>
      </c>
      <c r="CB71" s="52">
        <f t="shared" si="26"/>
        <v>1987913.0778045251</v>
      </c>
      <c r="CC71" s="51"/>
      <c r="CD71" s="6">
        <v>178</v>
      </c>
      <c r="CE71" s="6" t="s">
        <v>56</v>
      </c>
      <c r="CF71" s="7">
        <v>6225</v>
      </c>
      <c r="CG71" s="7">
        <v>20261690.950160205</v>
      </c>
      <c r="CH71" s="7">
        <v>5135795.2984180637</v>
      </c>
      <c r="CI71" s="53">
        <v>-563524</v>
      </c>
      <c r="CK71" s="37">
        <f t="shared" si="27"/>
        <v>19698166.950160205</v>
      </c>
      <c r="CL71" s="132"/>
      <c r="CM71" s="61">
        <v>3781747.2344020465</v>
      </c>
      <c r="CN71" s="132"/>
      <c r="CO71" s="61">
        <v>102721.81</v>
      </c>
      <c r="CP71" s="134"/>
      <c r="CQ71" s="134">
        <f t="shared" si="28"/>
        <v>23582635.99456225</v>
      </c>
      <c r="CR71" s="191">
        <f t="shared" si="29"/>
        <v>3788.3752601706424</v>
      </c>
      <c r="CT71" s="67">
        <f t="shared" si="30"/>
        <v>2318512.2083487287</v>
      </c>
      <c r="CU71" s="34">
        <f t="shared" si="31"/>
        <v>0.10903398755851504</v>
      </c>
      <c r="CV71" s="61">
        <f t="shared" si="32"/>
        <v>372.45176037730585</v>
      </c>
      <c r="CX71" s="50"/>
      <c r="CY71" s="51"/>
      <c r="CZ71" s="52">
        <v>-30272.991739999969</v>
      </c>
      <c r="DB71" s="50">
        <f t="shared" si="33"/>
        <v>23552363.00282225</v>
      </c>
      <c r="DC71" s="52">
        <f t="shared" si="34"/>
        <v>1962696.9169018541</v>
      </c>
      <c r="DD71" s="51"/>
      <c r="DE71" s="6">
        <v>178</v>
      </c>
      <c r="DF71" s="6" t="s">
        <v>56</v>
      </c>
      <c r="DG71" s="7">
        <v>6225</v>
      </c>
      <c r="DH71" s="7">
        <v>20178165.210160203</v>
      </c>
      <c r="DI71" s="7">
        <v>5135795.2984180637</v>
      </c>
      <c r="DJ71" s="53">
        <v>-563524</v>
      </c>
      <c r="DL71" s="275">
        <f t="shared" si="35"/>
        <v>19614641.210160203</v>
      </c>
      <c r="DM71" s="276"/>
      <c r="DN71" s="194">
        <v>3781747.2344020465</v>
      </c>
      <c r="DO71" s="276"/>
      <c r="DP71" s="194">
        <v>476176.53729114082</v>
      </c>
      <c r="DQ71" s="53"/>
      <c r="DR71" s="53">
        <f t="shared" si="36"/>
        <v>23872564.981853388</v>
      </c>
      <c r="DS71" s="277">
        <f t="shared" si="37"/>
        <v>3834.9501978880944</v>
      </c>
      <c r="DU71" s="274">
        <f t="shared" si="38"/>
        <v>1321534.1973204687</v>
      </c>
      <c r="DV71" s="34">
        <f t="shared" si="39"/>
        <v>6.2148537631128646E-2</v>
      </c>
      <c r="DW71" s="194">
        <f t="shared" si="40"/>
        <v>212.29465017196284</v>
      </c>
      <c r="DY71" s="50">
        <v>128147.05573999998</v>
      </c>
      <c r="DZ71" s="278">
        <v>97874.064000000013</v>
      </c>
      <c r="EA71" s="52">
        <v>-30272.991739999969</v>
      </c>
      <c r="EC71" s="50">
        <f t="shared" si="41"/>
        <v>23842291.990113389</v>
      </c>
      <c r="ED71" s="52">
        <f t="shared" si="42"/>
        <v>1986857.6658427825</v>
      </c>
      <c r="EE71" s="278"/>
      <c r="EF71" s="6">
        <v>178</v>
      </c>
      <c r="EG71" s="6" t="s">
        <v>56</v>
      </c>
      <c r="EH71" s="7">
        <v>6225</v>
      </c>
      <c r="EI71" s="7">
        <v>20184265.710160203</v>
      </c>
      <c r="EJ71" s="7">
        <v>5135795.2984180637</v>
      </c>
      <c r="EK71" s="53">
        <v>-563524</v>
      </c>
      <c r="EM71" s="37">
        <f t="shared" si="43"/>
        <v>19620741.710160203</v>
      </c>
      <c r="EN71" s="132"/>
      <c r="EO71" s="61">
        <v>3781747.2344020465</v>
      </c>
      <c r="EP71" s="132"/>
      <c r="EQ71" s="61">
        <v>476176.53729114082</v>
      </c>
      <c r="ER71" s="134"/>
      <c r="ES71" s="134">
        <f t="shared" si="44"/>
        <v>23878665.481853388</v>
      </c>
      <c r="ET71" s="191">
        <f t="shared" si="45"/>
        <v>3835.9301978880944</v>
      </c>
      <c r="EV71" s="67">
        <f t="shared" si="46"/>
        <v>2614541.6956398673</v>
      </c>
      <c r="EW71" s="34">
        <f t="shared" si="47"/>
        <v>0.12295553402181525</v>
      </c>
      <c r="EX71" s="61">
        <f t="shared" si="48"/>
        <v>420.00669809475778</v>
      </c>
      <c r="EZ71" s="50">
        <v>128147.05573999998</v>
      </c>
      <c r="FA71" s="51">
        <v>97874.064000000013</v>
      </c>
      <c r="FB71" s="52">
        <v>-30272.991739999969</v>
      </c>
      <c r="FD71" s="50">
        <f t="shared" si="49"/>
        <v>23848392.490113389</v>
      </c>
      <c r="FE71" s="52">
        <f t="shared" si="50"/>
        <v>1987366.0408427825</v>
      </c>
      <c r="FF71" s="51"/>
      <c r="FG71" s="6">
        <v>178</v>
      </c>
      <c r="FH71" s="6" t="s">
        <v>56</v>
      </c>
      <c r="FI71" s="7">
        <v>6225</v>
      </c>
      <c r="FJ71" s="7">
        <v>19400438.943203852</v>
      </c>
      <c r="FK71" s="7">
        <v>5135795.2984180637</v>
      </c>
      <c r="FL71" s="53">
        <v>-563524</v>
      </c>
      <c r="FN71" s="37">
        <f t="shared" si="51"/>
        <v>18836914.943203852</v>
      </c>
      <c r="FO71" s="132"/>
      <c r="FP71" s="61">
        <v>3781747.2344020465</v>
      </c>
      <c r="FQ71" s="132"/>
      <c r="FR71" s="61">
        <v>476176.53729114082</v>
      </c>
      <c r="FS71" s="134"/>
      <c r="FT71" s="134">
        <f t="shared" si="52"/>
        <v>23094838.714897037</v>
      </c>
      <c r="FU71" s="191">
        <f t="shared" si="53"/>
        <v>3710.0142513890823</v>
      </c>
      <c r="FW71" s="67">
        <f t="shared" si="54"/>
        <v>1830714.9286835156</v>
      </c>
      <c r="FX71" s="34">
        <f t="shared" si="55"/>
        <v>8.6094068445484201E-2</v>
      </c>
      <c r="FY71" s="61">
        <f t="shared" si="56"/>
        <v>294.09075159574547</v>
      </c>
      <c r="GA71" s="50">
        <v>128147.05573999998</v>
      </c>
      <c r="GB71" s="51">
        <v>97874.064000000013</v>
      </c>
      <c r="GC71" s="52">
        <f t="shared" si="57"/>
        <v>-30272.991739999969</v>
      </c>
      <c r="GE71" s="50">
        <f t="shared" si="58"/>
        <v>23064565.723157037</v>
      </c>
      <c r="GF71" s="52">
        <f t="shared" si="59"/>
        <v>1922047.1435964198</v>
      </c>
      <c r="GG71" s="51"/>
      <c r="GH71" s="6">
        <v>178</v>
      </c>
      <c r="GI71" s="6" t="s">
        <v>56</v>
      </c>
      <c r="GJ71" s="7">
        <v>6225</v>
      </c>
      <c r="GK71" s="7">
        <v>19400438.943203852</v>
      </c>
      <c r="GL71" s="7">
        <v>5135795.2984180637</v>
      </c>
      <c r="GM71" s="53">
        <v>-563524</v>
      </c>
      <c r="GO71" s="37">
        <f t="shared" si="60"/>
        <v>18836914.943203852</v>
      </c>
      <c r="GP71" s="132"/>
      <c r="GQ71" s="61">
        <v>3781747.2344020465</v>
      </c>
      <c r="GR71" s="134"/>
      <c r="GS71" s="134">
        <f t="shared" si="61"/>
        <v>22618662.177605897</v>
      </c>
      <c r="GT71" s="191">
        <f t="shared" si="62"/>
        <v>3633.520028531068</v>
      </c>
      <c r="GV71" s="67">
        <f t="shared" si="63"/>
        <v>1354538.3913923763</v>
      </c>
      <c r="GW71" s="34">
        <f t="shared" si="64"/>
        <v>6.3700644569732234E-2</v>
      </c>
      <c r="GX71" s="61">
        <f t="shared" si="65"/>
        <v>217.59652873773112</v>
      </c>
      <c r="GZ71" s="50">
        <v>128147.05573999998</v>
      </c>
      <c r="HA71" s="51">
        <v>97874.064000000013</v>
      </c>
      <c r="HB71" s="52">
        <f t="shared" si="66"/>
        <v>-30272.991739999969</v>
      </c>
      <c r="HD71" s="50">
        <f t="shared" si="67"/>
        <v>22588389.185865898</v>
      </c>
      <c r="HE71" s="52">
        <f t="shared" si="68"/>
        <v>1882365.7654888248</v>
      </c>
      <c r="HF71" s="51"/>
      <c r="HG71" s="6">
        <v>178</v>
      </c>
      <c r="HH71" s="6" t="s">
        <v>56</v>
      </c>
      <c r="HI71" s="7">
        <v>6225</v>
      </c>
      <c r="HJ71" s="7">
        <v>19400438.943203852</v>
      </c>
      <c r="HK71" s="7">
        <v>5135795.2984180637</v>
      </c>
      <c r="HL71" s="53">
        <v>-570287</v>
      </c>
      <c r="HN71" s="37">
        <f t="shared" si="69"/>
        <v>18830151.943203852</v>
      </c>
      <c r="HO71" s="132"/>
      <c r="HP71" s="61">
        <v>3781747.2344020465</v>
      </c>
      <c r="HQ71" s="134"/>
      <c r="HR71" s="61">
        <f t="shared" si="70"/>
        <v>22611899.177605897</v>
      </c>
      <c r="HT71" s="67">
        <f t="shared" si="71"/>
        <v>1347775.3913923763</v>
      </c>
      <c r="HU71" s="34">
        <f t="shared" si="72"/>
        <v>6.3382597136036195E-2</v>
      </c>
      <c r="HV71" s="61">
        <f t="shared" si="73"/>
        <v>216.51010303491989</v>
      </c>
      <c r="HX71" s="50">
        <v>128527.71799999999</v>
      </c>
      <c r="HY71" s="51">
        <v>98164.800000000003</v>
      </c>
      <c r="HZ71" s="52">
        <f t="shared" si="74"/>
        <v>-30362.917999999991</v>
      </c>
      <c r="IB71" s="70">
        <f t="shared" si="75"/>
        <v>22581536.259605896</v>
      </c>
      <c r="IC71" s="51"/>
      <c r="ID71" s="6">
        <v>178</v>
      </c>
      <c r="IE71" s="6" t="s">
        <v>56</v>
      </c>
      <c r="IF71" s="7">
        <v>6225</v>
      </c>
      <c r="IG71" s="7">
        <v>19381155.627190411</v>
      </c>
      <c r="IH71" s="7">
        <v>5135947.3144180644</v>
      </c>
      <c r="II71" s="53">
        <v>-570287</v>
      </c>
      <c r="IK71" s="37">
        <f t="shared" si="76"/>
        <v>18810868.627190411</v>
      </c>
      <c r="IL71" s="132"/>
      <c r="IM71" s="61">
        <v>3776241.4151683818</v>
      </c>
      <c r="IN71" s="134"/>
      <c r="IO71" s="61">
        <f t="shared" si="77"/>
        <v>22587110.042358793</v>
      </c>
      <c r="IQ71" s="67">
        <f t="shared" si="78"/>
        <v>1322986.2561452724</v>
      </c>
      <c r="IR71" s="34">
        <f t="shared" si="79"/>
        <v>6.2216824424386738E-2</v>
      </c>
      <c r="IS71" s="61">
        <f t="shared" si="80"/>
        <v>212.5279126337787</v>
      </c>
      <c r="IU71" s="50">
        <v>128527.71799999999</v>
      </c>
      <c r="IV71" s="51">
        <v>98164.800000000003</v>
      </c>
      <c r="IW71" s="52">
        <f t="shared" si="81"/>
        <v>-30362.917999999991</v>
      </c>
      <c r="IY71" s="70">
        <f t="shared" si="82"/>
        <v>22556747.124358792</v>
      </c>
      <c r="IZ71" s="51"/>
      <c r="JA71" s="6">
        <v>178</v>
      </c>
      <c r="JB71" s="6" t="s">
        <v>56</v>
      </c>
      <c r="JC71" s="7">
        <v>6225</v>
      </c>
      <c r="JD71" s="7">
        <v>19383936.558432125</v>
      </c>
      <c r="JE71" s="7">
        <v>5141323.9520816747</v>
      </c>
      <c r="JF71" s="53">
        <v>-570287</v>
      </c>
      <c r="JH71" s="37">
        <f t="shared" si="83"/>
        <v>18813649.558432125</v>
      </c>
      <c r="JI71" s="132"/>
      <c r="JJ71" s="61">
        <v>3776241.4151683818</v>
      </c>
      <c r="JK71" s="134"/>
      <c r="JL71" s="61">
        <f t="shared" si="84"/>
        <v>22589890.973600507</v>
      </c>
      <c r="JN71" s="67">
        <f t="shared" si="85"/>
        <v>1325767.1873869859</v>
      </c>
      <c r="JO71" s="34">
        <f t="shared" si="86"/>
        <v>6.2347604853887267E-2</v>
      </c>
      <c r="JP71" s="61">
        <f t="shared" si="87"/>
        <v>212.97464857622262</v>
      </c>
      <c r="JR71" s="50">
        <v>128527.71799999999</v>
      </c>
      <c r="JS71" s="51">
        <v>98164.800000000003</v>
      </c>
      <c r="JT71" s="52">
        <f t="shared" si="88"/>
        <v>-30362.917999999991</v>
      </c>
      <c r="JV71" s="70">
        <f t="shared" si="89"/>
        <v>22559528.055600505</v>
      </c>
      <c r="JW71" s="51"/>
      <c r="JX71" s="6">
        <v>178</v>
      </c>
      <c r="JY71" s="6" t="s">
        <v>56</v>
      </c>
      <c r="JZ71" s="7">
        <v>6225</v>
      </c>
      <c r="KA71" s="7">
        <v>18953743.19731202</v>
      </c>
      <c r="KB71" s="7">
        <v>5141323.9520816747</v>
      </c>
      <c r="KC71" s="53">
        <v>-570287</v>
      </c>
      <c r="KE71" s="37">
        <f t="shared" si="90"/>
        <v>18383456.19731202</v>
      </c>
      <c r="KF71" s="132"/>
      <c r="KG71" s="61">
        <v>3776241.4151683818</v>
      </c>
      <c r="KH71" s="134"/>
      <c r="KI71" s="61">
        <f t="shared" si="91"/>
        <v>22159697.612480402</v>
      </c>
      <c r="KK71" s="67">
        <f t="shared" si="92"/>
        <v>895573.82626688108</v>
      </c>
      <c r="KL71" s="34">
        <f t="shared" si="93"/>
        <v>4.2116657863303146E-2</v>
      </c>
      <c r="KM71" s="61">
        <f t="shared" si="94"/>
        <v>143.86728132801304</v>
      </c>
      <c r="KO71" s="50">
        <v>128527.71799999999</v>
      </c>
      <c r="KP71" s="51">
        <v>98164.800000000003</v>
      </c>
      <c r="KQ71" s="52">
        <f t="shared" si="95"/>
        <v>-30362.917999999991</v>
      </c>
      <c r="KS71" s="70">
        <f t="shared" si="96"/>
        <v>22129334.694480401</v>
      </c>
      <c r="KT71" s="51"/>
      <c r="KU71" s="6">
        <v>178</v>
      </c>
      <c r="KV71" s="6" t="s">
        <v>56</v>
      </c>
      <c r="KW71" s="7">
        <v>6225</v>
      </c>
      <c r="KX71" s="7">
        <v>19001178.970903959</v>
      </c>
      <c r="KY71" s="7">
        <v>5146731.6387598095</v>
      </c>
      <c r="KZ71" s="53">
        <v>-570287</v>
      </c>
      <c r="LB71" s="37">
        <f t="shared" si="97"/>
        <v>18430891.970903959</v>
      </c>
      <c r="LC71" s="132"/>
      <c r="LD71" s="61">
        <v>3796971.5219139475</v>
      </c>
      <c r="LE71" s="134"/>
      <c r="LF71" s="61">
        <f t="shared" si="98"/>
        <v>22227863.492817909</v>
      </c>
      <c r="LH71" s="67">
        <f t="shared" si="99"/>
        <v>963739.70660438761</v>
      </c>
      <c r="LI71" s="34">
        <f t="shared" si="100"/>
        <v>4.532233334858702E-2</v>
      </c>
      <c r="LJ71" s="61">
        <f t="shared" si="101"/>
        <v>154.81762355090564</v>
      </c>
      <c r="LL71" s="50">
        <v>128527.71799999999</v>
      </c>
      <c r="LM71" s="51">
        <v>98164.800000000003</v>
      </c>
      <c r="LN71" s="52">
        <f t="shared" si="102"/>
        <v>-30362.917999999991</v>
      </c>
      <c r="LP71" s="70">
        <f t="shared" si="103"/>
        <v>22197500.574817907</v>
      </c>
      <c r="LQ71" s="51"/>
      <c r="LR71" s="6">
        <v>178</v>
      </c>
      <c r="LS71" s="6" t="s">
        <v>56</v>
      </c>
      <c r="LT71" s="7">
        <v>6225</v>
      </c>
      <c r="LU71" s="7">
        <v>19324346.26261897</v>
      </c>
      <c r="LV71" s="7">
        <v>5146731.6387598095</v>
      </c>
      <c r="LW71" s="53">
        <v>-570287</v>
      </c>
      <c r="LY71" s="37">
        <v>18754059.26261897</v>
      </c>
      <c r="LZ71" s="132"/>
      <c r="MA71" s="61">
        <v>3796971.5219139475</v>
      </c>
      <c r="MB71" s="134"/>
      <c r="MC71" s="61">
        <v>22551030.78453292</v>
      </c>
      <c r="ME71" s="67">
        <v>1560662.4783193991</v>
      </c>
      <c r="MF71" s="34">
        <v>7.4351362279689748E-2</v>
      </c>
      <c r="MG71" s="61">
        <v>250.70883185853799</v>
      </c>
      <c r="MI71" s="50">
        <v>128527.71799999999</v>
      </c>
      <c r="MJ71" s="51">
        <v>98164.800000000003</v>
      </c>
      <c r="MK71" s="52">
        <v>-30362.917999999991</v>
      </c>
      <c r="MM71" s="70">
        <v>22520667.866532918</v>
      </c>
      <c r="MN71" s="51"/>
      <c r="MO71" s="6">
        <v>178</v>
      </c>
      <c r="MP71" s="6" t="s">
        <v>56</v>
      </c>
      <c r="MQ71" s="7">
        <v>6225</v>
      </c>
      <c r="MR71" s="7">
        <v>19310911.458829138</v>
      </c>
      <c r="MS71" s="7">
        <v>5135245.6787037076</v>
      </c>
      <c r="MT71" s="53">
        <v>-570287</v>
      </c>
      <c r="MV71" s="37">
        <v>18740624.458829138</v>
      </c>
      <c r="MW71" s="132"/>
      <c r="MX71" s="134">
        <v>3796971.5219139475</v>
      </c>
      <c r="MZ71" s="67">
        <v>1547227.6745295674</v>
      </c>
      <c r="NA71" s="34">
        <v>7.3711316159781756E-2</v>
      </c>
      <c r="NB71" s="61">
        <v>248.55063044651683</v>
      </c>
      <c r="ND71" s="6">
        <v>178</v>
      </c>
      <c r="NE71" s="6" t="s">
        <v>56</v>
      </c>
      <c r="NF71" s="7">
        <v>6225</v>
      </c>
      <c r="NG71" s="7">
        <v>22859935.874359548</v>
      </c>
      <c r="NH71" s="7">
        <v>5094440.5393602792</v>
      </c>
      <c r="NI71" s="53">
        <v>-570287</v>
      </c>
      <c r="NK71" s="37">
        <f t="shared" si="104"/>
        <v>22289648.874359548</v>
      </c>
      <c r="NM71" s="67">
        <f t="shared" si="105"/>
        <v>1025525.0881460272</v>
      </c>
      <c r="NN71" s="34">
        <f t="shared" si="106"/>
        <v>4.8227949501070948E-2</v>
      </c>
      <c r="NO71" s="61">
        <f t="shared" si="107"/>
        <v>164.74298604755458</v>
      </c>
      <c r="NQ71" s="50">
        <v>106289.13768</v>
      </c>
      <c r="NR71" s="51">
        <v>75307.939700000003</v>
      </c>
      <c r="NS71" s="52">
        <f t="shared" si="108"/>
        <v>-30981.197979999997</v>
      </c>
      <c r="NU71" s="70">
        <f t="shared" si="109"/>
        <v>22258667.676379547</v>
      </c>
      <c r="NV71" s="51"/>
      <c r="NW71" s="125">
        <v>10</v>
      </c>
      <c r="NX71" s="51"/>
      <c r="NY71" s="106" t="s">
        <v>56</v>
      </c>
      <c r="NZ71" s="88">
        <v>6334</v>
      </c>
      <c r="OA71" s="88">
        <v>21834410.786213521</v>
      </c>
      <c r="OB71" s="88">
        <v>5067023.0164496424</v>
      </c>
      <c r="OC71" s="88">
        <v>-570287</v>
      </c>
      <c r="OE71" s="97">
        <f t="shared" si="110"/>
        <v>21264123.786213521</v>
      </c>
      <c r="OG71" s="88">
        <v>-30981.197979999997</v>
      </c>
      <c r="OI71" s="97">
        <f t="shared" si="111"/>
        <v>21233142.588233519</v>
      </c>
      <c r="OK71" s="110">
        <v>178</v>
      </c>
      <c r="OL71" s="53"/>
    </row>
    <row r="72" spans="1:402" x14ac:dyDescent="0.25">
      <c r="A72" s="12">
        <v>179</v>
      </c>
      <c r="B72" s="12" t="s">
        <v>57</v>
      </c>
      <c r="C72" s="352">
        <v>141305</v>
      </c>
      <c r="D72" s="352">
        <v>193014850.89140853</v>
      </c>
      <c r="E72" s="352">
        <v>52089690.186789371</v>
      </c>
      <c r="F72" s="353">
        <v>-21812024</v>
      </c>
      <c r="H72" s="354">
        <f t="shared" si="112"/>
        <v>171202826.89140853</v>
      </c>
      <c r="I72" s="355"/>
      <c r="J72" s="315">
        <v>56358139.757703044</v>
      </c>
      <c r="K72" s="355"/>
      <c r="L72" s="315">
        <v>2666408.1589460899</v>
      </c>
      <c r="M72" s="356"/>
      <c r="N72" s="356">
        <f t="shared" si="113"/>
        <v>230227374.80805767</v>
      </c>
      <c r="O72" s="357">
        <f t="shared" si="11"/>
        <v>1629.2939019005532</v>
      </c>
      <c r="Q72" s="67">
        <f t="shared" si="114"/>
        <v>230227195.80805767</v>
      </c>
      <c r="R72" s="34">
        <f t="shared" si="115"/>
        <v>0.32612357920649071</v>
      </c>
      <c r="S72" s="61">
        <f t="shared" si="12"/>
        <v>1629.2926351371691</v>
      </c>
      <c r="U72" s="50"/>
      <c r="V72" s="51"/>
      <c r="W72" s="52">
        <v>-9978935.0683520027</v>
      </c>
      <c r="Y72" s="50">
        <f t="shared" si="116"/>
        <v>220248439.73970565</v>
      </c>
      <c r="Z72" s="52">
        <f t="shared" si="13"/>
        <v>18354036.644975472</v>
      </c>
      <c r="AA72" s="51"/>
      <c r="AB72" s="6">
        <v>179</v>
      </c>
      <c r="AC72" s="6" t="s">
        <v>57</v>
      </c>
      <c r="AD72" s="7">
        <v>141305</v>
      </c>
      <c r="AE72" s="304">
        <v>193014850.89140853</v>
      </c>
      <c r="AF72" s="7">
        <v>52089690.186789371</v>
      </c>
      <c r="AG72" s="53">
        <v>-21838499</v>
      </c>
      <c r="AI72" s="37">
        <f t="shared" si="117"/>
        <v>171176351.89140853</v>
      </c>
      <c r="AJ72" s="132"/>
      <c r="AK72" s="61">
        <v>56358139.757703044</v>
      </c>
      <c r="AL72" s="132"/>
      <c r="AM72" s="312">
        <v>2646882.9053689088</v>
      </c>
      <c r="AN72" s="134"/>
      <c r="AO72" s="134">
        <f t="shared" si="118"/>
        <v>230181374.55448046</v>
      </c>
      <c r="AP72" s="191">
        <f t="shared" si="14"/>
        <v>1628.968363146955</v>
      </c>
      <c r="AR72" s="67">
        <f t="shared" si="119"/>
        <v>56572218.199822962</v>
      </c>
      <c r="AS72" s="34">
        <f t="shared" si="15"/>
        <v>0.32585964581415505</v>
      </c>
      <c r="AT72" s="61">
        <f t="shared" si="16"/>
        <v>400.35538869695313</v>
      </c>
      <c r="AV72" s="50"/>
      <c r="AW72" s="51"/>
      <c r="AX72" s="52">
        <v>-9978935.0683520027</v>
      </c>
      <c r="AZ72" s="50">
        <f t="shared" si="17"/>
        <v>220202439.48612845</v>
      </c>
      <c r="BA72" s="52">
        <f t="shared" si="18"/>
        <v>18350203.290510703</v>
      </c>
      <c r="BB72" s="51"/>
      <c r="BC72" s="6">
        <v>179</v>
      </c>
      <c r="BD72" s="6" t="s">
        <v>57</v>
      </c>
      <c r="BE72" s="7">
        <v>141305</v>
      </c>
      <c r="BF72" s="304">
        <v>184417507.57185763</v>
      </c>
      <c r="BG72" s="7">
        <v>52089690.186789371</v>
      </c>
      <c r="BH72" s="53">
        <v>-21838499</v>
      </c>
      <c r="BJ72" s="37">
        <f t="shared" si="19"/>
        <v>162579008.57185763</v>
      </c>
      <c r="BK72" s="132"/>
      <c r="BL72" s="61">
        <v>56358139.757703044</v>
      </c>
      <c r="BM72" s="132"/>
      <c r="BN72" s="312">
        <v>2646882.9053689088</v>
      </c>
      <c r="BO72" s="134"/>
      <c r="BP72" s="134">
        <f t="shared" si="20"/>
        <v>221584031.23492956</v>
      </c>
      <c r="BQ72" s="191">
        <f t="shared" si="21"/>
        <v>1568.1259066199325</v>
      </c>
      <c r="BS72" s="67">
        <f t="shared" si="22"/>
        <v>47974874.880272061</v>
      </c>
      <c r="BT72" s="34">
        <f t="shared" si="23"/>
        <v>0.27633839071406219</v>
      </c>
      <c r="BU72" s="61">
        <f t="shared" si="24"/>
        <v>339.51293216993071</v>
      </c>
      <c r="BW72" s="50"/>
      <c r="BX72" s="51"/>
      <c r="BY72" s="52">
        <v>-9978935.0683520027</v>
      </c>
      <c r="CA72" s="50">
        <f t="shared" si="25"/>
        <v>211605096.16657755</v>
      </c>
      <c r="CB72" s="52">
        <f t="shared" si="26"/>
        <v>17633758.013881464</v>
      </c>
      <c r="CC72" s="51"/>
      <c r="CD72" s="6">
        <v>179</v>
      </c>
      <c r="CE72" s="6" t="s">
        <v>57</v>
      </c>
      <c r="CF72" s="7">
        <v>141305</v>
      </c>
      <c r="CG72" s="7">
        <v>176798528.18529317</v>
      </c>
      <c r="CH72" s="7">
        <v>52089690.186789371</v>
      </c>
      <c r="CI72" s="53">
        <v>-21838499</v>
      </c>
      <c r="CK72" s="37">
        <f t="shared" si="27"/>
        <v>154960029.18529317</v>
      </c>
      <c r="CL72" s="132"/>
      <c r="CM72" s="61">
        <v>56358139.757703044</v>
      </c>
      <c r="CN72" s="132"/>
      <c r="CO72" s="61">
        <v>2739755.99</v>
      </c>
      <c r="CP72" s="134"/>
      <c r="CQ72" s="134">
        <f t="shared" si="28"/>
        <v>214057924.93299621</v>
      </c>
      <c r="CR72" s="191">
        <f t="shared" si="29"/>
        <v>1514.8644770743867</v>
      </c>
      <c r="CT72" s="67">
        <f t="shared" si="30"/>
        <v>40448768.578338712</v>
      </c>
      <c r="CU72" s="34">
        <f t="shared" si="31"/>
        <v>0.23298753031037106</v>
      </c>
      <c r="CV72" s="61">
        <f t="shared" si="32"/>
        <v>286.25150262438495</v>
      </c>
      <c r="CX72" s="50"/>
      <c r="CY72" s="51"/>
      <c r="CZ72" s="52">
        <v>-9978935.0683520027</v>
      </c>
      <c r="DB72" s="50">
        <f t="shared" si="33"/>
        <v>204078989.8646442</v>
      </c>
      <c r="DC72" s="52">
        <f t="shared" si="34"/>
        <v>17006582.48872035</v>
      </c>
      <c r="DD72" s="51"/>
      <c r="DE72" s="6">
        <v>179</v>
      </c>
      <c r="DF72" s="6" t="s">
        <v>57</v>
      </c>
      <c r="DG72" s="7">
        <v>141305</v>
      </c>
      <c r="DH72" s="7">
        <v>174803295.64195988</v>
      </c>
      <c r="DI72" s="7">
        <v>52089690.186789371</v>
      </c>
      <c r="DJ72" s="53">
        <v>-21838499</v>
      </c>
      <c r="DL72" s="275">
        <f t="shared" si="35"/>
        <v>152964796.64195988</v>
      </c>
      <c r="DM72" s="276"/>
      <c r="DN72" s="194">
        <v>56358139.757703044</v>
      </c>
      <c r="DO72" s="276"/>
      <c r="DP72" s="194">
        <v>12700394.31307875</v>
      </c>
      <c r="DQ72" s="53"/>
      <c r="DR72" s="53">
        <f t="shared" si="36"/>
        <v>222023330.71274167</v>
      </c>
      <c r="DS72" s="277">
        <f t="shared" si="37"/>
        <v>1571.2347808834909</v>
      </c>
      <c r="DU72" s="274">
        <f t="shared" si="38"/>
        <v>22431016.60115248</v>
      </c>
      <c r="DV72" s="34">
        <f t="shared" si="39"/>
        <v>0.12920411038303345</v>
      </c>
      <c r="DW72" s="194">
        <f t="shared" si="40"/>
        <v>158.74184636886508</v>
      </c>
      <c r="DY72" s="50">
        <v>10856131.366952002</v>
      </c>
      <c r="DZ72" s="278">
        <v>877196.29859999986</v>
      </c>
      <c r="EA72" s="52">
        <v>-9978935.0683520027</v>
      </c>
      <c r="EC72" s="50">
        <f t="shared" si="41"/>
        <v>212044395.64438966</v>
      </c>
      <c r="ED72" s="52">
        <f t="shared" si="42"/>
        <v>17670366.30369914</v>
      </c>
      <c r="EE72" s="278"/>
      <c r="EF72" s="6">
        <v>179</v>
      </c>
      <c r="EG72" s="6" t="s">
        <v>57</v>
      </c>
      <c r="EH72" s="7">
        <v>141305</v>
      </c>
      <c r="EI72" s="7">
        <v>174941774.54195985</v>
      </c>
      <c r="EJ72" s="7">
        <v>52089690.186789371</v>
      </c>
      <c r="EK72" s="53">
        <v>-21838499</v>
      </c>
      <c r="EM72" s="37">
        <f t="shared" si="43"/>
        <v>153103275.54195985</v>
      </c>
      <c r="EN72" s="132"/>
      <c r="EO72" s="61">
        <v>56358139.757703044</v>
      </c>
      <c r="EP72" s="132"/>
      <c r="EQ72" s="61">
        <v>12700394.31307875</v>
      </c>
      <c r="ER72" s="134"/>
      <c r="ES72" s="134">
        <f t="shared" si="44"/>
        <v>222161809.61274165</v>
      </c>
      <c r="ET72" s="191">
        <f t="shared" si="45"/>
        <v>1572.2147808834907</v>
      </c>
      <c r="EV72" s="67">
        <f t="shared" si="46"/>
        <v>48552653.258084148</v>
      </c>
      <c r="EW72" s="34">
        <f t="shared" si="47"/>
        <v>0.27966643164199445</v>
      </c>
      <c r="EX72" s="61">
        <f t="shared" si="48"/>
        <v>343.60180643348889</v>
      </c>
      <c r="EZ72" s="50">
        <v>10856131.366952002</v>
      </c>
      <c r="FA72" s="51">
        <v>877196.29859999986</v>
      </c>
      <c r="FB72" s="52">
        <v>-9978935.0683520027</v>
      </c>
      <c r="FD72" s="50">
        <f t="shared" si="49"/>
        <v>212182874.54438964</v>
      </c>
      <c r="FE72" s="52">
        <f t="shared" si="50"/>
        <v>17681906.212032471</v>
      </c>
      <c r="FF72" s="51"/>
      <c r="FG72" s="6">
        <v>179</v>
      </c>
      <c r="FH72" s="6" t="s">
        <v>57</v>
      </c>
      <c r="FI72" s="7">
        <v>141305</v>
      </c>
      <c r="FJ72" s="7">
        <v>156326517.2885578</v>
      </c>
      <c r="FK72" s="7">
        <v>52089690.186789371</v>
      </c>
      <c r="FL72" s="53">
        <v>-21838499</v>
      </c>
      <c r="FN72" s="37">
        <f t="shared" si="51"/>
        <v>134488018.2885578</v>
      </c>
      <c r="FO72" s="132"/>
      <c r="FP72" s="61">
        <v>56358139.757703044</v>
      </c>
      <c r="FQ72" s="132"/>
      <c r="FR72" s="61">
        <v>12700394.31307875</v>
      </c>
      <c r="FS72" s="134"/>
      <c r="FT72" s="134">
        <f t="shared" si="52"/>
        <v>203546552.35933959</v>
      </c>
      <c r="FU72" s="191">
        <f t="shared" si="53"/>
        <v>1440.4766452661943</v>
      </c>
      <c r="FW72" s="67">
        <f t="shared" si="54"/>
        <v>29937396.004682094</v>
      </c>
      <c r="FX72" s="34">
        <f t="shared" si="55"/>
        <v>0.17244134257253391</v>
      </c>
      <c r="FY72" s="61">
        <f t="shared" si="56"/>
        <v>211.86367081619258</v>
      </c>
      <c r="GA72" s="50">
        <v>10856131.366952002</v>
      </c>
      <c r="GB72" s="51">
        <v>877196.29859999986</v>
      </c>
      <c r="GC72" s="52">
        <f t="shared" si="57"/>
        <v>-9978935.0683520027</v>
      </c>
      <c r="GE72" s="50">
        <f t="shared" si="58"/>
        <v>193567617.29098758</v>
      </c>
      <c r="GF72" s="52">
        <f t="shared" si="59"/>
        <v>16130634.774248965</v>
      </c>
      <c r="GG72" s="51"/>
      <c r="GH72" s="6">
        <v>179</v>
      </c>
      <c r="GI72" s="6" t="s">
        <v>57</v>
      </c>
      <c r="GJ72" s="7">
        <v>141305</v>
      </c>
      <c r="GK72" s="7">
        <v>156326517.2885578</v>
      </c>
      <c r="GL72" s="7">
        <v>52089690.186789371</v>
      </c>
      <c r="GM72" s="53">
        <v>-21838499</v>
      </c>
      <c r="GO72" s="37">
        <f t="shared" si="60"/>
        <v>134488018.2885578</v>
      </c>
      <c r="GP72" s="132"/>
      <c r="GQ72" s="61">
        <v>56358139.757703044</v>
      </c>
      <c r="GR72" s="134"/>
      <c r="GS72" s="134">
        <f t="shared" si="61"/>
        <v>190846158.04626083</v>
      </c>
      <c r="GT72" s="191">
        <f t="shared" si="62"/>
        <v>1350.5973464934775</v>
      </c>
      <c r="GV72" s="67">
        <f t="shared" si="63"/>
        <v>17237001.691603333</v>
      </c>
      <c r="GW72" s="34">
        <f t="shared" si="64"/>
        <v>9.9286247646931253E-2</v>
      </c>
      <c r="GX72" s="61">
        <f t="shared" si="65"/>
        <v>121.98437204347569</v>
      </c>
      <c r="GZ72" s="50">
        <v>10856131.366952002</v>
      </c>
      <c r="HA72" s="51">
        <v>877196.29859999986</v>
      </c>
      <c r="HB72" s="52">
        <f t="shared" si="66"/>
        <v>-9978935.0683520027</v>
      </c>
      <c r="HD72" s="50">
        <f t="shared" si="67"/>
        <v>180867222.97790882</v>
      </c>
      <c r="HE72" s="52">
        <f t="shared" si="68"/>
        <v>15072268.581492402</v>
      </c>
      <c r="HF72" s="51"/>
      <c r="HG72" s="6">
        <v>179</v>
      </c>
      <c r="HH72" s="6" t="s">
        <v>57</v>
      </c>
      <c r="HI72" s="7">
        <v>141305</v>
      </c>
      <c r="HJ72" s="7">
        <v>156326517.2885578</v>
      </c>
      <c r="HK72" s="7">
        <v>52089690.186789371</v>
      </c>
      <c r="HL72" s="53">
        <v>-21922071</v>
      </c>
      <c r="HN72" s="37">
        <f t="shared" si="69"/>
        <v>134404446.2885578</v>
      </c>
      <c r="HO72" s="132"/>
      <c r="HP72" s="61">
        <v>56358139.757703044</v>
      </c>
      <c r="HQ72" s="134"/>
      <c r="HR72" s="61">
        <f t="shared" si="70"/>
        <v>190762586.04626083</v>
      </c>
      <c r="HT72" s="67">
        <f t="shared" si="71"/>
        <v>17153429.691603333</v>
      </c>
      <c r="HU72" s="34">
        <f t="shared" si="72"/>
        <v>9.8804867506881056E-2</v>
      </c>
      <c r="HV72" s="61">
        <f t="shared" si="73"/>
        <v>121.39294215776748</v>
      </c>
      <c r="HX72" s="50">
        <v>10888379.626399998</v>
      </c>
      <c r="HY72" s="51">
        <v>879802.0199999999</v>
      </c>
      <c r="HZ72" s="52">
        <f t="shared" si="74"/>
        <v>-10008577.606399998</v>
      </c>
      <c r="IB72" s="70">
        <f t="shared" si="75"/>
        <v>180754008.43986082</v>
      </c>
      <c r="IC72" s="51"/>
      <c r="ID72" s="6">
        <v>179</v>
      </c>
      <c r="IE72" s="6" t="s">
        <v>57</v>
      </c>
      <c r="IF72" s="7">
        <v>141305</v>
      </c>
      <c r="IG72" s="7">
        <v>156117594.22126865</v>
      </c>
      <c r="IH72" s="7">
        <v>52093054.698789395</v>
      </c>
      <c r="II72" s="53">
        <v>-21922071</v>
      </c>
      <c r="IK72" s="37">
        <f t="shared" si="76"/>
        <v>134195523.22126865</v>
      </c>
      <c r="IL72" s="132"/>
      <c r="IM72" s="61">
        <v>56213128.063223377</v>
      </c>
      <c r="IN72" s="134"/>
      <c r="IO72" s="61">
        <f t="shared" si="77"/>
        <v>190408651.28449202</v>
      </c>
      <c r="IQ72" s="67">
        <f t="shared" si="78"/>
        <v>16799494.929834515</v>
      </c>
      <c r="IR72" s="34">
        <f t="shared" si="79"/>
        <v>9.6766180324703979E-2</v>
      </c>
      <c r="IS72" s="61">
        <f t="shared" si="80"/>
        <v>118.88818463489979</v>
      </c>
      <c r="IU72" s="50">
        <v>10888379.626399998</v>
      </c>
      <c r="IV72" s="51">
        <v>879802.0199999999</v>
      </c>
      <c r="IW72" s="52">
        <f t="shared" si="81"/>
        <v>-10008577.606399998</v>
      </c>
      <c r="IY72" s="70">
        <f t="shared" si="82"/>
        <v>180400073.678092</v>
      </c>
      <c r="IZ72" s="51"/>
      <c r="JA72" s="6">
        <v>179</v>
      </c>
      <c r="JB72" s="6" t="s">
        <v>57</v>
      </c>
      <c r="JC72" s="7">
        <v>141305</v>
      </c>
      <c r="JD72" s="7">
        <v>156556170.21796352</v>
      </c>
      <c r="JE72" s="7">
        <v>52687308.98929856</v>
      </c>
      <c r="JF72" s="53">
        <v>-21922071</v>
      </c>
      <c r="JH72" s="37">
        <f t="shared" si="83"/>
        <v>134634099.21796352</v>
      </c>
      <c r="JI72" s="132"/>
      <c r="JJ72" s="61">
        <v>56213128.063223377</v>
      </c>
      <c r="JK72" s="134"/>
      <c r="JL72" s="61">
        <f t="shared" si="84"/>
        <v>190847227.28118688</v>
      </c>
      <c r="JN72" s="67">
        <f t="shared" si="85"/>
        <v>17238070.926529378</v>
      </c>
      <c r="JO72" s="34">
        <f t="shared" si="86"/>
        <v>9.9292406509450343E-2</v>
      </c>
      <c r="JP72" s="61">
        <f t="shared" si="87"/>
        <v>121.99193890187451</v>
      </c>
      <c r="JR72" s="50">
        <v>10888379.626399998</v>
      </c>
      <c r="JS72" s="51">
        <v>879802.0199999999</v>
      </c>
      <c r="JT72" s="52">
        <f t="shared" si="88"/>
        <v>-10008577.606399998</v>
      </c>
      <c r="JV72" s="70">
        <f t="shared" si="89"/>
        <v>180838649.67478687</v>
      </c>
      <c r="JW72" s="51"/>
      <c r="JX72" s="6">
        <v>179</v>
      </c>
      <c r="JY72" s="6" t="s">
        <v>57</v>
      </c>
      <c r="JZ72" s="7">
        <v>141305</v>
      </c>
      <c r="KA72" s="7">
        <v>158335634.54218751</v>
      </c>
      <c r="KB72" s="7">
        <v>52687308.98929856</v>
      </c>
      <c r="KC72" s="53">
        <v>-21922071</v>
      </c>
      <c r="KE72" s="37">
        <f t="shared" si="90"/>
        <v>136413563.54218751</v>
      </c>
      <c r="KF72" s="132"/>
      <c r="KG72" s="61">
        <v>56213128.063223377</v>
      </c>
      <c r="KH72" s="134"/>
      <c r="KI72" s="61">
        <f t="shared" si="91"/>
        <v>192626691.60541087</v>
      </c>
      <c r="KK72" s="67">
        <f t="shared" si="92"/>
        <v>19017535.250753373</v>
      </c>
      <c r="KL72" s="34">
        <f t="shared" si="93"/>
        <v>0.10954223642388652</v>
      </c>
      <c r="KM72" s="61">
        <f t="shared" si="94"/>
        <v>134.58501292065654</v>
      </c>
      <c r="KO72" s="50">
        <v>10888379.626399998</v>
      </c>
      <c r="KP72" s="51">
        <v>879802.0199999999</v>
      </c>
      <c r="KQ72" s="52">
        <f t="shared" si="95"/>
        <v>-10008577.606399998</v>
      </c>
      <c r="KS72" s="70">
        <f t="shared" si="96"/>
        <v>182618113.99901086</v>
      </c>
      <c r="KT72" s="51"/>
      <c r="KU72" s="6">
        <v>179</v>
      </c>
      <c r="KV72" s="6" t="s">
        <v>57</v>
      </c>
      <c r="KW72" s="7">
        <v>141305</v>
      </c>
      <c r="KX72" s="7">
        <v>158902824.46060681</v>
      </c>
      <c r="KY72" s="7">
        <v>52760801.082510985</v>
      </c>
      <c r="KZ72" s="53">
        <v>-21922071</v>
      </c>
      <c r="LB72" s="37">
        <f t="shared" si="97"/>
        <v>136980753.46060681</v>
      </c>
      <c r="LC72" s="132"/>
      <c r="LD72" s="61">
        <v>56945422.049859181</v>
      </c>
      <c r="LE72" s="134"/>
      <c r="LF72" s="61">
        <f t="shared" si="98"/>
        <v>193926175.51046598</v>
      </c>
      <c r="LH72" s="67">
        <f t="shared" si="99"/>
        <v>20317019.155808479</v>
      </c>
      <c r="LI72" s="34">
        <f t="shared" si="100"/>
        <v>0.11702734799484799</v>
      </c>
      <c r="LJ72" s="61">
        <f t="shared" si="101"/>
        <v>143.78131811194564</v>
      </c>
      <c r="LL72" s="50">
        <v>10888379.626399998</v>
      </c>
      <c r="LM72" s="51">
        <v>879802.0199999999</v>
      </c>
      <c r="LN72" s="52">
        <f t="shared" si="102"/>
        <v>-10008577.606399998</v>
      </c>
      <c r="LP72" s="70">
        <f t="shared" si="103"/>
        <v>183917597.90406597</v>
      </c>
      <c r="LQ72" s="51"/>
      <c r="LR72" s="6">
        <v>179</v>
      </c>
      <c r="LS72" s="6" t="s">
        <v>57</v>
      </c>
      <c r="LT72" s="7">
        <v>141305</v>
      </c>
      <c r="LU72" s="7">
        <v>164568963.06173003</v>
      </c>
      <c r="LV72" s="7">
        <v>52760801.082510985</v>
      </c>
      <c r="LW72" s="53">
        <v>-21922071</v>
      </c>
      <c r="LY72" s="37">
        <v>142646892.06173003</v>
      </c>
      <c r="LZ72" s="132"/>
      <c r="MA72" s="61">
        <v>56945422.049859181</v>
      </c>
      <c r="MB72" s="134"/>
      <c r="MC72" s="61">
        <v>199592314.11158919</v>
      </c>
      <c r="ME72" s="67">
        <v>32042083.116931677</v>
      </c>
      <c r="MF72" s="34">
        <v>0.19123866870677944</v>
      </c>
      <c r="MG72" s="61">
        <v>226.75831086608173</v>
      </c>
      <c r="MI72" s="50">
        <v>10888379.626399998</v>
      </c>
      <c r="MJ72" s="51">
        <v>879802.0199999999</v>
      </c>
      <c r="MK72" s="52">
        <v>-10008577.606399998</v>
      </c>
      <c r="MM72" s="70">
        <v>189583736.50518918</v>
      </c>
      <c r="MN72" s="51"/>
      <c r="MO72" s="6">
        <v>179</v>
      </c>
      <c r="MP72" s="6" t="s">
        <v>57</v>
      </c>
      <c r="MQ72" s="7">
        <v>141305</v>
      </c>
      <c r="MR72" s="7">
        <v>164555605.06130585</v>
      </c>
      <c r="MS72" s="7">
        <v>52791610.688060671</v>
      </c>
      <c r="MT72" s="53">
        <v>-21922071</v>
      </c>
      <c r="MV72" s="37">
        <v>142633534.06130585</v>
      </c>
      <c r="MW72" s="132"/>
      <c r="MX72" s="134">
        <v>56945422.049859181</v>
      </c>
      <c r="MZ72" s="67">
        <v>32028725.11650753</v>
      </c>
      <c r="NA72" s="34">
        <v>0.19115894335907418</v>
      </c>
      <c r="NB72" s="61">
        <v>226.66377776092517</v>
      </c>
      <c r="ND72" s="6">
        <v>179</v>
      </c>
      <c r="NE72" s="6" t="s">
        <v>57</v>
      </c>
      <c r="NF72" s="7">
        <v>141305</v>
      </c>
      <c r="NG72" s="7">
        <v>217794855.71528974</v>
      </c>
      <c r="NH72" s="7">
        <v>52479728.120945357</v>
      </c>
      <c r="NI72" s="53">
        <v>-21922071</v>
      </c>
      <c r="NK72" s="37">
        <f t="shared" si="104"/>
        <v>195872784.71528974</v>
      </c>
      <c r="NM72" s="67">
        <f t="shared" si="105"/>
        <v>22263628.360632241</v>
      </c>
      <c r="NN72" s="34">
        <f t="shared" si="106"/>
        <v>0.1282399432616963</v>
      </c>
      <c r="NO72" s="61">
        <f t="shared" si="107"/>
        <v>157.55725813405215</v>
      </c>
      <c r="NQ72" s="50">
        <v>10261247.338047996</v>
      </c>
      <c r="NR72" s="51">
        <v>906269.34270000004</v>
      </c>
      <c r="NS72" s="52">
        <f t="shared" si="108"/>
        <v>-9354977.9953479953</v>
      </c>
      <c r="NU72" s="70">
        <f t="shared" si="109"/>
        <v>186517806.71994174</v>
      </c>
      <c r="NV72" s="51"/>
      <c r="NW72" s="125">
        <v>13</v>
      </c>
      <c r="NX72" s="51"/>
      <c r="NY72" s="106" t="s">
        <v>57</v>
      </c>
      <c r="NZ72" s="88">
        <v>140188</v>
      </c>
      <c r="OA72" s="88">
        <v>195531227.3546575</v>
      </c>
      <c r="OB72" s="88">
        <v>45992992.175187379</v>
      </c>
      <c r="OC72" s="88">
        <v>-21922071</v>
      </c>
      <c r="OE72" s="97">
        <f t="shared" si="110"/>
        <v>173609156.3546575</v>
      </c>
      <c r="OG72" s="88">
        <v>-9354977.9953479953</v>
      </c>
      <c r="OI72" s="97">
        <f t="shared" si="111"/>
        <v>164254178.35930949</v>
      </c>
      <c r="OK72" s="110">
        <v>179</v>
      </c>
      <c r="OL72" s="53"/>
    </row>
    <row r="73" spans="1:402" x14ac:dyDescent="0.25">
      <c r="A73" s="12">
        <v>181</v>
      </c>
      <c r="B73" s="12" t="s">
        <v>58</v>
      </c>
      <c r="C73" s="352">
        <v>1809</v>
      </c>
      <c r="D73" s="352">
        <v>4990480.774398786</v>
      </c>
      <c r="E73" s="352">
        <v>1860255.7747875608</v>
      </c>
      <c r="F73" s="353">
        <v>-414681</v>
      </c>
      <c r="H73" s="354">
        <f t="shared" si="112"/>
        <v>4575799.774398786</v>
      </c>
      <c r="I73" s="355"/>
      <c r="J73" s="315">
        <v>1171768.5552272194</v>
      </c>
      <c r="K73" s="355"/>
      <c r="L73" s="315">
        <v>28645.682751224384</v>
      </c>
      <c r="M73" s="356"/>
      <c r="N73" s="356">
        <f t="shared" si="113"/>
        <v>5776214.0123772295</v>
      </c>
      <c r="O73" s="357">
        <f t="shared" si="11"/>
        <v>3193.0425717950411</v>
      </c>
      <c r="Q73" s="67">
        <f t="shared" si="114"/>
        <v>5776033.0123772295</v>
      </c>
      <c r="R73" s="34">
        <f t="shared" si="115"/>
        <v>6.4008717760613232E-2</v>
      </c>
      <c r="S73" s="61">
        <f t="shared" si="12"/>
        <v>3192.9425165158814</v>
      </c>
      <c r="U73" s="50"/>
      <c r="V73" s="51"/>
      <c r="W73" s="52">
        <v>-75716.463400000008</v>
      </c>
      <c r="Y73" s="50">
        <f t="shared" si="116"/>
        <v>5700497.5489772297</v>
      </c>
      <c r="Z73" s="52">
        <f t="shared" si="13"/>
        <v>475041.46241476916</v>
      </c>
      <c r="AA73" s="51"/>
      <c r="AB73" s="6">
        <v>181</v>
      </c>
      <c r="AC73" s="6" t="s">
        <v>58</v>
      </c>
      <c r="AD73" s="7">
        <v>1809</v>
      </c>
      <c r="AE73" s="304">
        <v>4990480.774398786</v>
      </c>
      <c r="AF73" s="7">
        <v>1860255.7747875608</v>
      </c>
      <c r="AG73" s="53">
        <v>-415291</v>
      </c>
      <c r="AI73" s="37">
        <f t="shared" si="117"/>
        <v>4575189.774398786</v>
      </c>
      <c r="AJ73" s="132"/>
      <c r="AK73" s="61">
        <v>1171768.5552272194</v>
      </c>
      <c r="AL73" s="132"/>
      <c r="AM73" s="312">
        <v>30300.562370313521</v>
      </c>
      <c r="AN73" s="134"/>
      <c r="AO73" s="134">
        <f t="shared" si="118"/>
        <v>5777258.8919963185</v>
      </c>
      <c r="AP73" s="191">
        <f t="shared" si="14"/>
        <v>3193.6201724689431</v>
      </c>
      <c r="AR73" s="67">
        <f t="shared" si="119"/>
        <v>348700.91501482297</v>
      </c>
      <c r="AS73" s="34">
        <f t="shared" si="15"/>
        <v>6.4234538250011505E-2</v>
      </c>
      <c r="AT73" s="61">
        <f t="shared" si="16"/>
        <v>192.7589358843687</v>
      </c>
      <c r="AV73" s="50"/>
      <c r="AW73" s="51"/>
      <c r="AX73" s="52">
        <v>-75716.463400000008</v>
      </c>
      <c r="AZ73" s="50">
        <f t="shared" si="17"/>
        <v>5701542.4285963187</v>
      </c>
      <c r="BA73" s="52">
        <f t="shared" si="18"/>
        <v>475128.53571635991</v>
      </c>
      <c r="BB73" s="51"/>
      <c r="BC73" s="6">
        <v>181</v>
      </c>
      <c r="BD73" s="6" t="s">
        <v>58</v>
      </c>
      <c r="BE73" s="7">
        <v>1809</v>
      </c>
      <c r="BF73" s="304">
        <v>4907280.4621389341</v>
      </c>
      <c r="BG73" s="7">
        <v>1860255.7747875608</v>
      </c>
      <c r="BH73" s="53">
        <v>-415291</v>
      </c>
      <c r="BJ73" s="37">
        <f t="shared" si="19"/>
        <v>4491989.4621389341</v>
      </c>
      <c r="BK73" s="132"/>
      <c r="BL73" s="61">
        <v>1171768.5552272194</v>
      </c>
      <c r="BM73" s="132"/>
      <c r="BN73" s="312">
        <v>30300.562370313521</v>
      </c>
      <c r="BO73" s="134"/>
      <c r="BP73" s="134">
        <f t="shared" si="20"/>
        <v>5694058.5797364665</v>
      </c>
      <c r="BQ73" s="191">
        <f t="shared" si="21"/>
        <v>3147.6277389366869</v>
      </c>
      <c r="BS73" s="67">
        <f t="shared" si="22"/>
        <v>265500.60275497101</v>
      </c>
      <c r="BT73" s="34">
        <f t="shared" si="23"/>
        <v>4.8908126961296712E-2</v>
      </c>
      <c r="BU73" s="61">
        <f t="shared" si="24"/>
        <v>146.76650235211221</v>
      </c>
      <c r="BW73" s="50"/>
      <c r="BX73" s="51"/>
      <c r="BY73" s="52">
        <v>-75716.463400000008</v>
      </c>
      <c r="CA73" s="50">
        <f t="shared" si="25"/>
        <v>5618342.1163364667</v>
      </c>
      <c r="CB73" s="52">
        <f t="shared" si="26"/>
        <v>468195.17636137223</v>
      </c>
      <c r="CC73" s="51"/>
      <c r="CD73" s="6">
        <v>181</v>
      </c>
      <c r="CE73" s="6" t="s">
        <v>58</v>
      </c>
      <c r="CF73" s="7">
        <v>1809</v>
      </c>
      <c r="CG73" s="7">
        <v>4813944.1008507852</v>
      </c>
      <c r="CH73" s="7">
        <v>1860255.7747875608</v>
      </c>
      <c r="CI73" s="53">
        <v>-415291</v>
      </c>
      <c r="CK73" s="37">
        <f t="shared" si="27"/>
        <v>4398653.1008507852</v>
      </c>
      <c r="CL73" s="132"/>
      <c r="CM73" s="61">
        <v>1171768.5552272194</v>
      </c>
      <c r="CN73" s="132"/>
      <c r="CO73" s="61">
        <v>31363.74</v>
      </c>
      <c r="CP73" s="134"/>
      <c r="CQ73" s="134">
        <f t="shared" si="28"/>
        <v>5601785.3960780045</v>
      </c>
      <c r="CR73" s="191">
        <f t="shared" si="29"/>
        <v>3096.6198983294662</v>
      </c>
      <c r="CT73" s="67">
        <f t="shared" si="30"/>
        <v>173227.41909650899</v>
      </c>
      <c r="CU73" s="34">
        <f t="shared" si="31"/>
        <v>3.1910393115637432E-2</v>
      </c>
      <c r="CV73" s="61">
        <f t="shared" si="32"/>
        <v>95.758661744891654</v>
      </c>
      <c r="CX73" s="50"/>
      <c r="CY73" s="51"/>
      <c r="CZ73" s="52">
        <v>-75716.463400000008</v>
      </c>
      <c r="DB73" s="50">
        <f t="shared" si="33"/>
        <v>5526068.9326780047</v>
      </c>
      <c r="DC73" s="52">
        <f t="shared" si="34"/>
        <v>460505.74438983371</v>
      </c>
      <c r="DD73" s="51"/>
      <c r="DE73" s="6">
        <v>181</v>
      </c>
      <c r="DF73" s="6" t="s">
        <v>58</v>
      </c>
      <c r="DG73" s="7">
        <v>1809</v>
      </c>
      <c r="DH73" s="7">
        <v>4789370.7108507836</v>
      </c>
      <c r="DI73" s="7">
        <v>1860255.7747875608</v>
      </c>
      <c r="DJ73" s="53">
        <v>-415291</v>
      </c>
      <c r="DL73" s="275">
        <f t="shared" si="35"/>
        <v>4374079.7108507836</v>
      </c>
      <c r="DM73" s="276"/>
      <c r="DN73" s="194">
        <v>1171768.5552272194</v>
      </c>
      <c r="DO73" s="276"/>
      <c r="DP73" s="194">
        <v>145389.52887494725</v>
      </c>
      <c r="DQ73" s="53"/>
      <c r="DR73" s="53">
        <f t="shared" si="36"/>
        <v>5691237.7949529504</v>
      </c>
      <c r="DS73" s="277">
        <f t="shared" si="37"/>
        <v>3146.0684328098123</v>
      </c>
      <c r="DU73" s="274">
        <f t="shared" si="38"/>
        <v>303851.37747071404</v>
      </c>
      <c r="DV73" s="34">
        <f t="shared" si="39"/>
        <v>5.5972760861931162E-2</v>
      </c>
      <c r="DW73" s="194">
        <f t="shared" si="40"/>
        <v>167.96648837518742</v>
      </c>
      <c r="DY73" s="50">
        <v>100184.97940000001</v>
      </c>
      <c r="DZ73" s="278">
        <v>24468.516000000003</v>
      </c>
      <c r="EA73" s="52">
        <v>-75716.463400000008</v>
      </c>
      <c r="EC73" s="50">
        <f t="shared" si="41"/>
        <v>5615521.3315529507</v>
      </c>
      <c r="ED73" s="52">
        <f t="shared" si="42"/>
        <v>467960.11096274591</v>
      </c>
      <c r="EE73" s="278"/>
      <c r="EF73" s="6">
        <v>181</v>
      </c>
      <c r="EG73" s="6" t="s">
        <v>58</v>
      </c>
      <c r="EH73" s="7">
        <v>1809</v>
      </c>
      <c r="EI73" s="7">
        <v>4791143.5308507839</v>
      </c>
      <c r="EJ73" s="7">
        <v>1860255.7747875608</v>
      </c>
      <c r="EK73" s="53">
        <v>-415291</v>
      </c>
      <c r="EM73" s="37">
        <f t="shared" si="43"/>
        <v>4375852.5308507839</v>
      </c>
      <c r="EN73" s="132"/>
      <c r="EO73" s="61">
        <v>1171768.5552272194</v>
      </c>
      <c r="EP73" s="132"/>
      <c r="EQ73" s="61">
        <v>145389.52887494725</v>
      </c>
      <c r="ER73" s="134"/>
      <c r="ES73" s="134">
        <f t="shared" si="44"/>
        <v>5693010.6149529507</v>
      </c>
      <c r="ET73" s="191">
        <f t="shared" si="45"/>
        <v>3147.0484328098123</v>
      </c>
      <c r="EV73" s="67">
        <f t="shared" si="46"/>
        <v>264452.63797145523</v>
      </c>
      <c r="EW73" s="34">
        <f t="shared" si="47"/>
        <v>4.8715080338609912E-2</v>
      </c>
      <c r="EX73" s="61">
        <f t="shared" si="48"/>
        <v>146.18719622523784</v>
      </c>
      <c r="EZ73" s="50">
        <v>100184.97940000001</v>
      </c>
      <c r="FA73" s="51">
        <v>24468.516000000003</v>
      </c>
      <c r="FB73" s="52">
        <v>-75716.463400000008</v>
      </c>
      <c r="FD73" s="50">
        <f t="shared" si="49"/>
        <v>5617294.151552951</v>
      </c>
      <c r="FE73" s="52">
        <f t="shared" si="50"/>
        <v>468107.84596274589</v>
      </c>
      <c r="FF73" s="51"/>
      <c r="FG73" s="6">
        <v>181</v>
      </c>
      <c r="FH73" s="6" t="s">
        <v>58</v>
      </c>
      <c r="FI73" s="7">
        <v>1809</v>
      </c>
      <c r="FJ73" s="7">
        <v>4556555.4449741803</v>
      </c>
      <c r="FK73" s="7">
        <v>1860255.7747875608</v>
      </c>
      <c r="FL73" s="53">
        <v>-415291</v>
      </c>
      <c r="FN73" s="37">
        <f t="shared" si="51"/>
        <v>4141264.4449741803</v>
      </c>
      <c r="FO73" s="132"/>
      <c r="FP73" s="61">
        <v>1171768.5552272194</v>
      </c>
      <c r="FQ73" s="132"/>
      <c r="FR73" s="61">
        <v>145389.52887494725</v>
      </c>
      <c r="FS73" s="134"/>
      <c r="FT73" s="134">
        <f t="shared" si="52"/>
        <v>5458422.5290763471</v>
      </c>
      <c r="FU73" s="191">
        <f t="shared" si="53"/>
        <v>3017.3701100477319</v>
      </c>
      <c r="FW73" s="67">
        <f t="shared" si="54"/>
        <v>29864.55209485162</v>
      </c>
      <c r="FX73" s="34">
        <f t="shared" si="55"/>
        <v>5.5013784915782654E-3</v>
      </c>
      <c r="FY73" s="61">
        <f t="shared" si="56"/>
        <v>16.508873463157336</v>
      </c>
      <c r="GA73" s="50">
        <v>100184.97940000001</v>
      </c>
      <c r="GB73" s="51">
        <v>24468.516000000003</v>
      </c>
      <c r="GC73" s="52">
        <f t="shared" si="57"/>
        <v>-75716.463400000008</v>
      </c>
      <c r="GE73" s="50">
        <f t="shared" si="58"/>
        <v>5382706.0656763474</v>
      </c>
      <c r="GF73" s="52">
        <f t="shared" si="59"/>
        <v>448558.8388063623</v>
      </c>
      <c r="GG73" s="51"/>
      <c r="GH73" s="6">
        <v>181</v>
      </c>
      <c r="GI73" s="6" t="s">
        <v>58</v>
      </c>
      <c r="GJ73" s="7">
        <v>1809</v>
      </c>
      <c r="GK73" s="7">
        <v>4556555.4449741803</v>
      </c>
      <c r="GL73" s="7">
        <v>1860255.7747875608</v>
      </c>
      <c r="GM73" s="53">
        <v>-415291</v>
      </c>
      <c r="GO73" s="37">
        <f t="shared" si="60"/>
        <v>4141264.4449741803</v>
      </c>
      <c r="GP73" s="132"/>
      <c r="GQ73" s="61">
        <v>1171768.5552272194</v>
      </c>
      <c r="GR73" s="134"/>
      <c r="GS73" s="134">
        <f t="shared" si="61"/>
        <v>5313033.0002013994</v>
      </c>
      <c r="GT73" s="191">
        <f t="shared" si="62"/>
        <v>2937.0000001113317</v>
      </c>
      <c r="GV73" s="67">
        <f t="shared" si="63"/>
        <v>-115524.97678009607</v>
      </c>
      <c r="GW73" s="34">
        <f t="shared" si="64"/>
        <v>-2.1280969507915758E-2</v>
      </c>
      <c r="GX73" s="61">
        <f t="shared" si="65"/>
        <v>-63.861236473242712</v>
      </c>
      <c r="GZ73" s="50">
        <v>100184.97940000001</v>
      </c>
      <c r="HA73" s="51">
        <v>24468.516000000003</v>
      </c>
      <c r="HB73" s="52">
        <f t="shared" si="66"/>
        <v>-75716.463400000008</v>
      </c>
      <c r="HD73" s="50">
        <f t="shared" si="67"/>
        <v>5237316.5368013997</v>
      </c>
      <c r="HE73" s="52">
        <f t="shared" si="68"/>
        <v>436443.04473344999</v>
      </c>
      <c r="HF73" s="51"/>
      <c r="HG73" s="6">
        <v>181</v>
      </c>
      <c r="HH73" s="6" t="s">
        <v>58</v>
      </c>
      <c r="HI73" s="7">
        <v>1809</v>
      </c>
      <c r="HJ73" s="7">
        <v>4556555.4449741803</v>
      </c>
      <c r="HK73" s="7">
        <v>1860255.7747875608</v>
      </c>
      <c r="HL73" s="53">
        <v>-379169</v>
      </c>
      <c r="HN73" s="37">
        <f t="shared" si="69"/>
        <v>4177386.4449741803</v>
      </c>
      <c r="HO73" s="132"/>
      <c r="HP73" s="61">
        <v>1171768.5552272194</v>
      </c>
      <c r="HQ73" s="134"/>
      <c r="HR73" s="61">
        <f t="shared" si="70"/>
        <v>5349155.0002013994</v>
      </c>
      <c r="HT73" s="67">
        <f t="shared" si="71"/>
        <v>-79402.976780096069</v>
      </c>
      <c r="HU73" s="34">
        <f t="shared" si="72"/>
        <v>-1.4626900388056172E-2</v>
      </c>
      <c r="HV73" s="61">
        <f t="shared" si="73"/>
        <v>-43.893298385901645</v>
      </c>
      <c r="HX73" s="50">
        <v>100482.58</v>
      </c>
      <c r="HY73" s="51">
        <v>24541.200000000001</v>
      </c>
      <c r="HZ73" s="52">
        <f t="shared" si="74"/>
        <v>-75941.38</v>
      </c>
      <c r="IB73" s="70">
        <f t="shared" si="75"/>
        <v>5273213.6202013995</v>
      </c>
      <c r="IC73" s="51"/>
      <c r="ID73" s="6">
        <v>181</v>
      </c>
      <c r="IE73" s="6" t="s">
        <v>58</v>
      </c>
      <c r="IF73" s="7">
        <v>1809</v>
      </c>
      <c r="IG73" s="7">
        <v>4562535.4195386926</v>
      </c>
      <c r="IH73" s="7">
        <v>1860300.582787561</v>
      </c>
      <c r="II73" s="53">
        <v>-379169</v>
      </c>
      <c r="IK73" s="37">
        <f t="shared" si="76"/>
        <v>4183366.4195386926</v>
      </c>
      <c r="IL73" s="132"/>
      <c r="IM73" s="61">
        <v>1170578.8821659342</v>
      </c>
      <c r="IN73" s="134"/>
      <c r="IO73" s="61">
        <f t="shared" si="77"/>
        <v>5353945.3017046265</v>
      </c>
      <c r="IQ73" s="67">
        <f t="shared" si="78"/>
        <v>-74612.675276868977</v>
      </c>
      <c r="IR73" s="34">
        <f t="shared" si="79"/>
        <v>-1.3744474240350055E-2</v>
      </c>
      <c r="IS73" s="61">
        <f t="shared" si="80"/>
        <v>-41.245259965101702</v>
      </c>
      <c r="IU73" s="50">
        <v>100482.58</v>
      </c>
      <c r="IV73" s="51">
        <v>24541.200000000001</v>
      </c>
      <c r="IW73" s="52">
        <f t="shared" si="81"/>
        <v>-75941.38</v>
      </c>
      <c r="IY73" s="70">
        <f t="shared" si="82"/>
        <v>5278003.9217046266</v>
      </c>
      <c r="IZ73" s="51"/>
      <c r="JA73" s="6">
        <v>181</v>
      </c>
      <c r="JB73" s="6" t="s">
        <v>58</v>
      </c>
      <c r="JC73" s="7">
        <v>1809</v>
      </c>
      <c r="JD73" s="7">
        <v>4559342.4373867577</v>
      </c>
      <c r="JE73" s="7">
        <v>1858987.9656858675</v>
      </c>
      <c r="JF73" s="53">
        <v>-379169</v>
      </c>
      <c r="JH73" s="37">
        <f t="shared" si="83"/>
        <v>4180173.4373867577</v>
      </c>
      <c r="JI73" s="132"/>
      <c r="JJ73" s="61">
        <v>1170578.8821659342</v>
      </c>
      <c r="JK73" s="134"/>
      <c r="JL73" s="61">
        <f t="shared" si="84"/>
        <v>5350752.3195526917</v>
      </c>
      <c r="JN73" s="67">
        <f t="shared" si="85"/>
        <v>-77805.657428803854</v>
      </c>
      <c r="JO73" s="34">
        <f t="shared" si="86"/>
        <v>-1.4332656620546409E-2</v>
      </c>
      <c r="JP73" s="61">
        <f t="shared" si="87"/>
        <v>-43.010313669874989</v>
      </c>
      <c r="JR73" s="50">
        <v>100482.58</v>
      </c>
      <c r="JS73" s="51">
        <v>24541.200000000001</v>
      </c>
      <c r="JT73" s="52">
        <f t="shared" si="88"/>
        <v>-75941.38</v>
      </c>
      <c r="JV73" s="70">
        <f t="shared" si="89"/>
        <v>5274810.9395526918</v>
      </c>
      <c r="JW73" s="51"/>
      <c r="JX73" s="6">
        <v>181</v>
      </c>
      <c r="JY73" s="6" t="s">
        <v>58</v>
      </c>
      <c r="JZ73" s="7">
        <v>1809</v>
      </c>
      <c r="KA73" s="7">
        <v>4488833.2179092802</v>
      </c>
      <c r="KB73" s="7">
        <v>1858987.9656858675</v>
      </c>
      <c r="KC73" s="53">
        <v>-379169</v>
      </c>
      <c r="KE73" s="37">
        <f t="shared" si="90"/>
        <v>4109664.2179092802</v>
      </c>
      <c r="KF73" s="132"/>
      <c r="KG73" s="61">
        <v>1170578.8821659342</v>
      </c>
      <c r="KH73" s="134"/>
      <c r="KI73" s="61">
        <f t="shared" si="91"/>
        <v>5280243.1000752142</v>
      </c>
      <c r="KK73" s="67">
        <f t="shared" si="92"/>
        <v>-148314.87690628134</v>
      </c>
      <c r="KL73" s="34">
        <f t="shared" si="93"/>
        <v>-2.732122923530985E-2</v>
      </c>
      <c r="KM73" s="61">
        <f t="shared" si="94"/>
        <v>-81.987217748082557</v>
      </c>
      <c r="KO73" s="50">
        <v>100482.58</v>
      </c>
      <c r="KP73" s="51">
        <v>24541.200000000001</v>
      </c>
      <c r="KQ73" s="52">
        <f t="shared" si="95"/>
        <v>-75941.38</v>
      </c>
      <c r="KS73" s="70">
        <f t="shared" si="96"/>
        <v>5204301.7200752143</v>
      </c>
      <c r="KT73" s="51"/>
      <c r="KU73" s="6">
        <v>181</v>
      </c>
      <c r="KV73" s="6" t="s">
        <v>58</v>
      </c>
      <c r="KW73" s="7">
        <v>1809</v>
      </c>
      <c r="KX73" s="7">
        <v>4509456.7980035916</v>
      </c>
      <c r="KY73" s="7">
        <v>1867996.4650927314</v>
      </c>
      <c r="KZ73" s="53">
        <v>-379169</v>
      </c>
      <c r="LB73" s="37">
        <f t="shared" si="97"/>
        <v>4130287.7980035916</v>
      </c>
      <c r="LC73" s="132"/>
      <c r="LD73" s="61">
        <v>1175003.1966796755</v>
      </c>
      <c r="LE73" s="134"/>
      <c r="LF73" s="61">
        <f t="shared" si="98"/>
        <v>5305290.9946832675</v>
      </c>
      <c r="LH73" s="67">
        <f t="shared" si="99"/>
        <v>-123266.98229822796</v>
      </c>
      <c r="LI73" s="34">
        <f t="shared" si="100"/>
        <v>-2.2707131953073389E-2</v>
      </c>
      <c r="LJ73" s="61">
        <f t="shared" si="101"/>
        <v>-68.14095207198892</v>
      </c>
      <c r="LL73" s="50">
        <v>100482.58</v>
      </c>
      <c r="LM73" s="51">
        <v>24541.200000000001</v>
      </c>
      <c r="LN73" s="52">
        <f t="shared" si="102"/>
        <v>-75941.38</v>
      </c>
      <c r="LP73" s="70">
        <f t="shared" si="103"/>
        <v>5229349.6146832677</v>
      </c>
      <c r="LQ73" s="51"/>
      <c r="LR73" s="6">
        <v>181</v>
      </c>
      <c r="LS73" s="6" t="s">
        <v>58</v>
      </c>
      <c r="LT73" s="7">
        <v>1809</v>
      </c>
      <c r="LU73" s="7">
        <v>4591552.2208025604</v>
      </c>
      <c r="LV73" s="7">
        <v>1867996.4650927314</v>
      </c>
      <c r="LW73" s="53">
        <v>-379169</v>
      </c>
      <c r="LY73" s="37">
        <v>4212383.2208025604</v>
      </c>
      <c r="LZ73" s="132"/>
      <c r="MA73" s="61">
        <v>1175003.1966796755</v>
      </c>
      <c r="MB73" s="134"/>
      <c r="MC73" s="61">
        <v>5387386.4174822364</v>
      </c>
      <c r="ME73" s="67">
        <v>39520.180500741117</v>
      </c>
      <c r="MF73" s="34">
        <v>7.3898969700198699E-3</v>
      </c>
      <c r="MG73" s="61">
        <v>21.84642371516922</v>
      </c>
      <c r="MI73" s="50">
        <v>100482.58</v>
      </c>
      <c r="MJ73" s="51">
        <v>24541.200000000001</v>
      </c>
      <c r="MK73" s="52">
        <v>-75941.38</v>
      </c>
      <c r="MM73" s="70">
        <v>5311445.0374822365</v>
      </c>
      <c r="MN73" s="51"/>
      <c r="MO73" s="6">
        <v>181</v>
      </c>
      <c r="MP73" s="6" t="s">
        <v>58</v>
      </c>
      <c r="MQ73" s="7">
        <v>1809</v>
      </c>
      <c r="MR73" s="7">
        <v>4593160.1712340983</v>
      </c>
      <c r="MS73" s="7">
        <v>1870167.0461518622</v>
      </c>
      <c r="MT73" s="53">
        <v>-379169</v>
      </c>
      <c r="MV73" s="37">
        <v>4213991.1712340983</v>
      </c>
      <c r="MW73" s="132"/>
      <c r="MX73" s="134">
        <v>1175003.1966796755</v>
      </c>
      <c r="MZ73" s="67">
        <v>41128.130932278</v>
      </c>
      <c r="NA73" s="34">
        <v>7.690568370590364E-3</v>
      </c>
      <c r="NB73" s="61">
        <v>22.735285203028191</v>
      </c>
      <c r="ND73" s="6">
        <v>181</v>
      </c>
      <c r="NE73" s="6" t="s">
        <v>58</v>
      </c>
      <c r="NF73" s="7">
        <v>1809</v>
      </c>
      <c r="NG73" s="7">
        <v>5794070.0520915352</v>
      </c>
      <c r="NH73" s="7">
        <v>1957036.5461006579</v>
      </c>
      <c r="NI73" s="53">
        <v>-379169</v>
      </c>
      <c r="NK73" s="37">
        <f t="shared" si="104"/>
        <v>5414901.0520915352</v>
      </c>
      <c r="NM73" s="67">
        <f t="shared" si="105"/>
        <v>-13656.924889960326</v>
      </c>
      <c r="NN73" s="34">
        <f t="shared" si="106"/>
        <v>-2.5157555556870274E-3</v>
      </c>
      <c r="NO73" s="61">
        <f t="shared" si="107"/>
        <v>-7.5494333277834862</v>
      </c>
      <c r="NQ73" s="50">
        <v>112268.89170000002</v>
      </c>
      <c r="NR73" s="51">
        <v>23760.612000000001</v>
      </c>
      <c r="NS73" s="52">
        <f t="shared" si="108"/>
        <v>-88508.279700000014</v>
      </c>
      <c r="NU73" s="70">
        <f t="shared" si="109"/>
        <v>5326392.7723915353</v>
      </c>
      <c r="NV73" s="51"/>
      <c r="NW73" s="125">
        <v>4</v>
      </c>
      <c r="NX73" s="51"/>
      <c r="NY73" s="106" t="s">
        <v>58</v>
      </c>
      <c r="NZ73" s="88">
        <v>1867</v>
      </c>
      <c r="OA73" s="88">
        <v>5807726.9769814955</v>
      </c>
      <c r="OB73" s="88">
        <v>1951441.6254984702</v>
      </c>
      <c r="OC73" s="88">
        <v>-379169</v>
      </c>
      <c r="OE73" s="97">
        <f t="shared" si="110"/>
        <v>5428557.9769814955</v>
      </c>
      <c r="OG73" s="88">
        <v>-88508.279700000014</v>
      </c>
      <c r="OI73" s="97">
        <f t="shared" si="111"/>
        <v>5340049.6972814957</v>
      </c>
      <c r="OK73" s="110">
        <v>181</v>
      </c>
      <c r="OL73" s="53"/>
    </row>
    <row r="74" spans="1:402" x14ac:dyDescent="0.25">
      <c r="A74" s="12">
        <v>182</v>
      </c>
      <c r="B74" s="12" t="s">
        <v>59</v>
      </c>
      <c r="C74" s="352">
        <v>20607</v>
      </c>
      <c r="D74" s="352">
        <v>43557276.259107776</v>
      </c>
      <c r="E74" s="352">
        <v>4017261.1059717229</v>
      </c>
      <c r="F74" s="353">
        <v>-2019255</v>
      </c>
      <c r="H74" s="354">
        <f t="shared" si="112"/>
        <v>41538021.259107776</v>
      </c>
      <c r="I74" s="355"/>
      <c r="J74" s="315">
        <v>9135663.6873236448</v>
      </c>
      <c r="K74" s="355"/>
      <c r="L74" s="315">
        <v>423267.8851355564</v>
      </c>
      <c r="M74" s="356"/>
      <c r="N74" s="356">
        <f t="shared" si="113"/>
        <v>51096952.831566975</v>
      </c>
      <c r="O74" s="357">
        <f t="shared" si="11"/>
        <v>2479.5920236602597</v>
      </c>
      <c r="Q74" s="67">
        <f t="shared" si="114"/>
        <v>51096770.831566975</v>
      </c>
      <c r="R74" s="34">
        <f t="shared" si="115"/>
        <v>0.20046230513623997</v>
      </c>
      <c r="S74" s="61">
        <f t="shared" si="12"/>
        <v>2479.5831917099517</v>
      </c>
      <c r="U74" s="50"/>
      <c r="V74" s="51"/>
      <c r="W74" s="52">
        <v>-26602.714340000006</v>
      </c>
      <c r="Y74" s="50">
        <f t="shared" si="116"/>
        <v>51070350.117226973</v>
      </c>
      <c r="Z74" s="52">
        <f t="shared" si="13"/>
        <v>4255862.5097689144</v>
      </c>
      <c r="AA74" s="51"/>
      <c r="AB74" s="6">
        <v>182</v>
      </c>
      <c r="AC74" s="6" t="s">
        <v>59</v>
      </c>
      <c r="AD74" s="7">
        <v>20607</v>
      </c>
      <c r="AE74" s="304">
        <v>43557276.259107776</v>
      </c>
      <c r="AF74" s="7">
        <v>4017261.1059717229</v>
      </c>
      <c r="AG74" s="53">
        <v>-1912489</v>
      </c>
      <c r="AI74" s="37">
        <f t="shared" si="117"/>
        <v>41644787.259107776</v>
      </c>
      <c r="AJ74" s="132"/>
      <c r="AK74" s="61">
        <v>9135663.6873236448</v>
      </c>
      <c r="AL74" s="132"/>
      <c r="AM74" s="312">
        <v>423130.66979465005</v>
      </c>
      <c r="AN74" s="134"/>
      <c r="AO74" s="134">
        <f t="shared" si="118"/>
        <v>51203581.61622607</v>
      </c>
      <c r="AP74" s="191">
        <f t="shared" si="14"/>
        <v>2484.766419965355</v>
      </c>
      <c r="AR74" s="67">
        <f t="shared" si="119"/>
        <v>8639337.3138878793</v>
      </c>
      <c r="AS74" s="34">
        <f t="shared" si="15"/>
        <v>0.20297170678097279</v>
      </c>
      <c r="AT74" s="61">
        <f t="shared" si="16"/>
        <v>419.24284533837431</v>
      </c>
      <c r="AV74" s="50"/>
      <c r="AW74" s="51"/>
      <c r="AX74" s="52">
        <v>-26602.714340000006</v>
      </c>
      <c r="AZ74" s="50">
        <f t="shared" si="17"/>
        <v>51176978.901886068</v>
      </c>
      <c r="BA74" s="52">
        <f t="shared" si="18"/>
        <v>4264748.241823839</v>
      </c>
      <c r="BB74" s="51"/>
      <c r="BC74" s="6">
        <v>182</v>
      </c>
      <c r="BD74" s="6" t="s">
        <v>59</v>
      </c>
      <c r="BE74" s="7">
        <v>20607</v>
      </c>
      <c r="BF74" s="304">
        <v>42280753.332295112</v>
      </c>
      <c r="BG74" s="7">
        <v>4017261.1059717229</v>
      </c>
      <c r="BH74" s="53">
        <v>-1912489</v>
      </c>
      <c r="BJ74" s="37">
        <f t="shared" si="19"/>
        <v>40368264.332295112</v>
      </c>
      <c r="BK74" s="132"/>
      <c r="BL74" s="61">
        <v>9135663.6873236448</v>
      </c>
      <c r="BM74" s="132"/>
      <c r="BN74" s="312">
        <v>423130.66979465005</v>
      </c>
      <c r="BO74" s="134"/>
      <c r="BP74" s="134">
        <f t="shared" si="20"/>
        <v>49927058.689413406</v>
      </c>
      <c r="BQ74" s="191">
        <f t="shared" si="21"/>
        <v>2422.8203372355706</v>
      </c>
      <c r="BS74" s="67">
        <f t="shared" si="22"/>
        <v>7362814.3870752156</v>
      </c>
      <c r="BT74" s="34">
        <f t="shared" si="23"/>
        <v>0.17298120776622722</v>
      </c>
      <c r="BU74" s="61">
        <f t="shared" si="24"/>
        <v>357.29676260859009</v>
      </c>
      <c r="BW74" s="50"/>
      <c r="BX74" s="51"/>
      <c r="BY74" s="52">
        <v>-26602.714340000006</v>
      </c>
      <c r="CA74" s="50">
        <f t="shared" si="25"/>
        <v>49900455.975073405</v>
      </c>
      <c r="CB74" s="52">
        <f t="shared" si="26"/>
        <v>4158371.3312561172</v>
      </c>
      <c r="CC74" s="51"/>
      <c r="CD74" s="6">
        <v>182</v>
      </c>
      <c r="CE74" s="6" t="s">
        <v>59</v>
      </c>
      <c r="CF74" s="7">
        <v>20607</v>
      </c>
      <c r="CG74" s="7">
        <v>41094291.724212617</v>
      </c>
      <c r="CH74" s="7">
        <v>4017261.1059717229</v>
      </c>
      <c r="CI74" s="53">
        <v>-1912489</v>
      </c>
      <c r="CK74" s="37">
        <f t="shared" si="27"/>
        <v>39181802.724212617</v>
      </c>
      <c r="CL74" s="132"/>
      <c r="CM74" s="61">
        <v>9135663.6873236448</v>
      </c>
      <c r="CN74" s="132"/>
      <c r="CO74" s="61">
        <v>437977.36</v>
      </c>
      <c r="CP74" s="134"/>
      <c r="CQ74" s="134">
        <f t="shared" si="28"/>
        <v>48755443.771536261</v>
      </c>
      <c r="CR74" s="191">
        <f t="shared" si="29"/>
        <v>2365.9651463840569</v>
      </c>
      <c r="CT74" s="67">
        <f t="shared" si="30"/>
        <v>6191199.4691980705</v>
      </c>
      <c r="CU74" s="34">
        <f t="shared" si="31"/>
        <v>0.14545540677807753</v>
      </c>
      <c r="CV74" s="61">
        <f t="shared" si="32"/>
        <v>300.44157175707625</v>
      </c>
      <c r="CX74" s="50"/>
      <c r="CY74" s="51"/>
      <c r="CZ74" s="52">
        <v>-26602.714340000006</v>
      </c>
      <c r="DB74" s="50">
        <f t="shared" si="33"/>
        <v>48728841.057196259</v>
      </c>
      <c r="DC74" s="52">
        <f t="shared" si="34"/>
        <v>4060736.7547663548</v>
      </c>
      <c r="DD74" s="51"/>
      <c r="DE74" s="6">
        <v>182</v>
      </c>
      <c r="DF74" s="6" t="s">
        <v>59</v>
      </c>
      <c r="DG74" s="7">
        <v>20607</v>
      </c>
      <c r="DH74" s="7">
        <v>40814061.694212615</v>
      </c>
      <c r="DI74" s="7">
        <v>4017261.1059717229</v>
      </c>
      <c r="DJ74" s="53">
        <v>-1912489</v>
      </c>
      <c r="DL74" s="275">
        <f t="shared" si="35"/>
        <v>38901572.694212615</v>
      </c>
      <c r="DM74" s="276"/>
      <c r="DN74" s="194">
        <v>9135663.6873236448</v>
      </c>
      <c r="DO74" s="276"/>
      <c r="DP74" s="194">
        <v>2030284.8592964453</v>
      </c>
      <c r="DQ74" s="53"/>
      <c r="DR74" s="53">
        <f t="shared" si="36"/>
        <v>50067521.240832709</v>
      </c>
      <c r="DS74" s="277">
        <f t="shared" si="37"/>
        <v>2429.6365914899166</v>
      </c>
      <c r="DU74" s="274">
        <f t="shared" si="38"/>
        <v>3923027.9528902993</v>
      </c>
      <c r="DV74" s="34">
        <f t="shared" si="39"/>
        <v>9.2167217278066288E-2</v>
      </c>
      <c r="DW74" s="194">
        <f t="shared" si="40"/>
        <v>190.3735600956131</v>
      </c>
      <c r="DY74" s="50">
        <v>323079.56654000003</v>
      </c>
      <c r="DZ74" s="278">
        <v>296476.85220000002</v>
      </c>
      <c r="EA74" s="52">
        <v>-26602.714340000006</v>
      </c>
      <c r="EC74" s="50">
        <f t="shared" si="41"/>
        <v>50040918.526492707</v>
      </c>
      <c r="ED74" s="52">
        <f t="shared" si="42"/>
        <v>4170076.5438743923</v>
      </c>
      <c r="EE74" s="278"/>
      <c r="EF74" s="6">
        <v>182</v>
      </c>
      <c r="EG74" s="6" t="s">
        <v>59</v>
      </c>
      <c r="EH74" s="7">
        <v>20607</v>
      </c>
      <c r="EI74" s="7">
        <v>40834256.554212615</v>
      </c>
      <c r="EJ74" s="7">
        <v>4017261.1059717229</v>
      </c>
      <c r="EK74" s="53">
        <v>-1912489</v>
      </c>
      <c r="EM74" s="37">
        <f t="shared" si="43"/>
        <v>38921767.554212615</v>
      </c>
      <c r="EN74" s="132"/>
      <c r="EO74" s="61">
        <v>9135663.6873236448</v>
      </c>
      <c r="EP74" s="132"/>
      <c r="EQ74" s="61">
        <v>2030284.8592964453</v>
      </c>
      <c r="ER74" s="134"/>
      <c r="ES74" s="134">
        <f t="shared" si="44"/>
        <v>50087716.100832708</v>
      </c>
      <c r="ET74" s="191">
        <f t="shared" si="45"/>
        <v>2430.6165914899166</v>
      </c>
      <c r="EV74" s="67">
        <f t="shared" si="46"/>
        <v>7523471.7984945178</v>
      </c>
      <c r="EW74" s="34">
        <f t="shared" si="47"/>
        <v>0.17675567654988836</v>
      </c>
      <c r="EX74" s="61">
        <f t="shared" si="48"/>
        <v>365.09301686293577</v>
      </c>
      <c r="EZ74" s="50">
        <v>323079.56654000003</v>
      </c>
      <c r="FA74" s="51">
        <v>296476.85220000002</v>
      </c>
      <c r="FB74" s="52">
        <v>-26602.714340000006</v>
      </c>
      <c r="FD74" s="50">
        <f t="shared" si="49"/>
        <v>50061113.386492707</v>
      </c>
      <c r="FE74" s="52">
        <f t="shared" si="50"/>
        <v>4171759.4488743921</v>
      </c>
      <c r="FF74" s="51"/>
      <c r="FG74" s="6">
        <v>182</v>
      </c>
      <c r="FH74" s="6" t="s">
        <v>59</v>
      </c>
      <c r="FI74" s="7">
        <v>20607</v>
      </c>
      <c r="FJ74" s="7">
        <v>37943195.444227211</v>
      </c>
      <c r="FK74" s="7">
        <v>4017261.1059717229</v>
      </c>
      <c r="FL74" s="53">
        <v>-1912489</v>
      </c>
      <c r="FN74" s="37">
        <f t="shared" si="51"/>
        <v>36030706.444227211</v>
      </c>
      <c r="FO74" s="132"/>
      <c r="FP74" s="61">
        <v>9135663.6873236448</v>
      </c>
      <c r="FQ74" s="132"/>
      <c r="FR74" s="61">
        <v>2030284.8592964453</v>
      </c>
      <c r="FS74" s="134"/>
      <c r="FT74" s="134">
        <f t="shared" si="52"/>
        <v>47196654.990847304</v>
      </c>
      <c r="FU74" s="191">
        <f t="shared" si="53"/>
        <v>2290.3214922525017</v>
      </c>
      <c r="FW74" s="67">
        <f t="shared" si="54"/>
        <v>4632410.6885091141</v>
      </c>
      <c r="FX74" s="34">
        <f t="shared" si="55"/>
        <v>0.10883338267689252</v>
      </c>
      <c r="FY74" s="61">
        <f t="shared" si="56"/>
        <v>224.79791762552114</v>
      </c>
      <c r="GA74" s="50">
        <v>323079.56654000003</v>
      </c>
      <c r="GB74" s="51">
        <v>296476.85220000002</v>
      </c>
      <c r="GC74" s="52">
        <f t="shared" si="57"/>
        <v>-26602.714340000006</v>
      </c>
      <c r="GE74" s="50">
        <f t="shared" si="58"/>
        <v>47170052.276507303</v>
      </c>
      <c r="GF74" s="52">
        <f t="shared" si="59"/>
        <v>3930837.6897089421</v>
      </c>
      <c r="GG74" s="51"/>
      <c r="GH74" s="6">
        <v>182</v>
      </c>
      <c r="GI74" s="6" t="s">
        <v>59</v>
      </c>
      <c r="GJ74" s="7">
        <v>20607</v>
      </c>
      <c r="GK74" s="7">
        <v>37943195.444227196</v>
      </c>
      <c r="GL74" s="7">
        <v>4017261.1059717229</v>
      </c>
      <c r="GM74" s="53">
        <v>-1912489</v>
      </c>
      <c r="GO74" s="37">
        <f t="shared" si="60"/>
        <v>36030706.444227196</v>
      </c>
      <c r="GP74" s="132"/>
      <c r="GQ74" s="61">
        <v>9135663.6873236448</v>
      </c>
      <c r="GR74" s="134"/>
      <c r="GS74" s="134">
        <f t="shared" si="61"/>
        <v>45166370.131550841</v>
      </c>
      <c r="GT74" s="191">
        <f t="shared" si="62"/>
        <v>2191.7974538531003</v>
      </c>
      <c r="GV74" s="67">
        <f t="shared" si="63"/>
        <v>2602125.8292126507</v>
      </c>
      <c r="GW74" s="34">
        <f t="shared" si="64"/>
        <v>6.1134077953539694E-2</v>
      </c>
      <c r="GX74" s="61">
        <f t="shared" si="65"/>
        <v>126.2738792261198</v>
      </c>
      <c r="GZ74" s="50">
        <v>323079.56654000003</v>
      </c>
      <c r="HA74" s="51">
        <v>296476.85220000002</v>
      </c>
      <c r="HB74" s="52">
        <f t="shared" si="66"/>
        <v>-26602.714340000006</v>
      </c>
      <c r="HD74" s="50">
        <f t="shared" si="67"/>
        <v>45139767.41721084</v>
      </c>
      <c r="HE74" s="52">
        <f t="shared" si="68"/>
        <v>3761647.28476757</v>
      </c>
      <c r="HF74" s="51"/>
      <c r="HG74" s="6">
        <v>182</v>
      </c>
      <c r="HH74" s="6" t="s">
        <v>59</v>
      </c>
      <c r="HI74" s="7">
        <v>20607</v>
      </c>
      <c r="HJ74" s="7">
        <v>37943195.444227211</v>
      </c>
      <c r="HK74" s="7">
        <v>4017261.1059717229</v>
      </c>
      <c r="HL74" s="53">
        <v>-1848782</v>
      </c>
      <c r="HN74" s="37">
        <f t="shared" si="69"/>
        <v>36094413.444227211</v>
      </c>
      <c r="HO74" s="132"/>
      <c r="HP74" s="61">
        <v>9135663.6873236448</v>
      </c>
      <c r="HQ74" s="134"/>
      <c r="HR74" s="61">
        <f t="shared" si="70"/>
        <v>45230077.131550856</v>
      </c>
      <c r="HT74" s="67">
        <f t="shared" si="71"/>
        <v>2665832.8292126656</v>
      </c>
      <c r="HU74" s="34">
        <f t="shared" si="72"/>
        <v>6.2630803692342848E-2</v>
      </c>
      <c r="HV74" s="61">
        <f t="shared" si="73"/>
        <v>129.36540152436868</v>
      </c>
      <c r="HX74" s="50">
        <v>324039.27799999999</v>
      </c>
      <c r="HY74" s="51">
        <v>297357.54000000004</v>
      </c>
      <c r="HZ74" s="52">
        <f t="shared" si="74"/>
        <v>-26681.737999999954</v>
      </c>
      <c r="IB74" s="70">
        <f t="shared" si="75"/>
        <v>45203395.393550858</v>
      </c>
      <c r="IC74" s="51"/>
      <c r="ID74" s="6">
        <v>182</v>
      </c>
      <c r="IE74" s="6" t="s">
        <v>59</v>
      </c>
      <c r="IF74" s="7">
        <v>20607</v>
      </c>
      <c r="IG74" s="7">
        <v>37894876.826154843</v>
      </c>
      <c r="IH74" s="7">
        <v>4017762.1539717256</v>
      </c>
      <c r="II74" s="53">
        <v>-1848782</v>
      </c>
      <c r="IK74" s="37">
        <f t="shared" si="76"/>
        <v>36046094.826154843</v>
      </c>
      <c r="IL74" s="132"/>
      <c r="IM74" s="61">
        <v>9155212.2954836246</v>
      </c>
      <c r="IN74" s="134"/>
      <c r="IO74" s="61">
        <f t="shared" si="77"/>
        <v>45201307.121638469</v>
      </c>
      <c r="IQ74" s="67">
        <f t="shared" si="78"/>
        <v>2637062.819300279</v>
      </c>
      <c r="IR74" s="34">
        <f t="shared" si="79"/>
        <v>6.1954884023523393E-2</v>
      </c>
      <c r="IS74" s="61">
        <f t="shared" si="80"/>
        <v>127.96927351386806</v>
      </c>
      <c r="IU74" s="50">
        <v>324039.27799999999</v>
      </c>
      <c r="IV74" s="51">
        <v>297357.54000000004</v>
      </c>
      <c r="IW74" s="52">
        <f t="shared" si="81"/>
        <v>-26681.737999999954</v>
      </c>
      <c r="IY74" s="70">
        <f t="shared" si="82"/>
        <v>45174625.383638471</v>
      </c>
      <c r="IZ74" s="51"/>
      <c r="JA74" s="6">
        <v>182</v>
      </c>
      <c r="JB74" s="6" t="s">
        <v>59</v>
      </c>
      <c r="JC74" s="7">
        <v>20607</v>
      </c>
      <c r="JD74" s="7">
        <v>37968555.44966273</v>
      </c>
      <c r="JE74" s="7">
        <v>4106268.6192694199</v>
      </c>
      <c r="JF74" s="53">
        <v>-1848782</v>
      </c>
      <c r="JH74" s="37">
        <f t="shared" si="83"/>
        <v>36119773.44966273</v>
      </c>
      <c r="JI74" s="132"/>
      <c r="JJ74" s="61">
        <v>9155212.2954836246</v>
      </c>
      <c r="JK74" s="134"/>
      <c r="JL74" s="61">
        <f t="shared" si="84"/>
        <v>45274985.745146357</v>
      </c>
      <c r="JN74" s="67">
        <f t="shared" si="85"/>
        <v>2710741.4428081661</v>
      </c>
      <c r="JO74" s="34">
        <f t="shared" si="86"/>
        <v>6.3685882064614882E-2</v>
      </c>
      <c r="JP74" s="61">
        <f t="shared" si="87"/>
        <v>131.54469077537564</v>
      </c>
      <c r="JR74" s="50">
        <v>324039.27799999999</v>
      </c>
      <c r="JS74" s="51">
        <v>297357.54000000004</v>
      </c>
      <c r="JT74" s="52">
        <f t="shared" si="88"/>
        <v>-26681.737999999954</v>
      </c>
      <c r="JV74" s="70">
        <f t="shared" si="89"/>
        <v>45248304.007146358</v>
      </c>
      <c r="JW74" s="51"/>
      <c r="JX74" s="6">
        <v>182</v>
      </c>
      <c r="JY74" s="6" t="s">
        <v>59</v>
      </c>
      <c r="JZ74" s="7">
        <v>20607</v>
      </c>
      <c r="KA74" s="7">
        <v>37685074.099155322</v>
      </c>
      <c r="KB74" s="7">
        <v>4106268.6192694199</v>
      </c>
      <c r="KC74" s="53">
        <v>-1848782</v>
      </c>
      <c r="KE74" s="37">
        <f t="shared" si="90"/>
        <v>35836292.099155322</v>
      </c>
      <c r="KF74" s="132"/>
      <c r="KG74" s="61">
        <v>9155212.2954836246</v>
      </c>
      <c r="KH74" s="134"/>
      <c r="KI74" s="61">
        <f t="shared" si="91"/>
        <v>44991504.394638948</v>
      </c>
      <c r="KK74" s="67">
        <f t="shared" si="92"/>
        <v>2427260.0923007578</v>
      </c>
      <c r="KL74" s="34">
        <f t="shared" si="93"/>
        <v>5.7025800224706928E-2</v>
      </c>
      <c r="KM74" s="61">
        <f t="shared" si="94"/>
        <v>117.78813472610074</v>
      </c>
      <c r="KO74" s="50">
        <v>324039.27799999999</v>
      </c>
      <c r="KP74" s="51">
        <v>297357.54000000004</v>
      </c>
      <c r="KQ74" s="52">
        <f t="shared" si="95"/>
        <v>-26681.737999999954</v>
      </c>
      <c r="KS74" s="70">
        <f t="shared" si="96"/>
        <v>44964822.65663895</v>
      </c>
      <c r="KT74" s="51"/>
      <c r="KU74" s="6">
        <v>182</v>
      </c>
      <c r="KV74" s="6" t="s">
        <v>59</v>
      </c>
      <c r="KW74" s="7">
        <v>20607</v>
      </c>
      <c r="KX74" s="7">
        <v>37803761.171386942</v>
      </c>
      <c r="KY74" s="7">
        <v>4089110.2903294931</v>
      </c>
      <c r="KZ74" s="53">
        <v>-1848782</v>
      </c>
      <c r="LB74" s="37">
        <f t="shared" si="97"/>
        <v>35954979.171386942</v>
      </c>
      <c r="LC74" s="132"/>
      <c r="LD74" s="61">
        <v>9211889.4314479809</v>
      </c>
      <c r="LE74" s="134"/>
      <c r="LF74" s="61">
        <f t="shared" si="98"/>
        <v>45166868.602834925</v>
      </c>
      <c r="LH74" s="67">
        <f t="shared" si="99"/>
        <v>2602624.3004967347</v>
      </c>
      <c r="LI74" s="34">
        <f t="shared" si="100"/>
        <v>6.1145788986878925E-2</v>
      </c>
      <c r="LJ74" s="61">
        <f t="shared" si="101"/>
        <v>126.29806864156522</v>
      </c>
      <c r="LL74" s="50">
        <v>324039.27799999999</v>
      </c>
      <c r="LM74" s="51">
        <v>297357.54000000004</v>
      </c>
      <c r="LN74" s="52">
        <f t="shared" si="102"/>
        <v>-26681.737999999954</v>
      </c>
      <c r="LP74" s="70">
        <f t="shared" si="103"/>
        <v>45140186.864834927</v>
      </c>
      <c r="LQ74" s="51"/>
      <c r="LR74" s="6">
        <v>182</v>
      </c>
      <c r="LS74" s="6" t="s">
        <v>59</v>
      </c>
      <c r="LT74" s="7">
        <v>20607</v>
      </c>
      <c r="LU74" s="7">
        <v>38781385.856494427</v>
      </c>
      <c r="LV74" s="7">
        <v>4089110.2903294931</v>
      </c>
      <c r="LW74" s="53">
        <v>-1848782</v>
      </c>
      <c r="LY74" s="37">
        <v>36932603.856494427</v>
      </c>
      <c r="LZ74" s="132"/>
      <c r="MA74" s="61">
        <v>9211889.4314479809</v>
      </c>
      <c r="MB74" s="134"/>
      <c r="MC74" s="61">
        <v>46144493.28794241</v>
      </c>
      <c r="ME74" s="67">
        <v>4482552.9256042168</v>
      </c>
      <c r="MF74" s="34">
        <v>0.1075934746826238</v>
      </c>
      <c r="MG74" s="61">
        <v>217.52574006911325</v>
      </c>
      <c r="MI74" s="50">
        <v>324039.27799999999</v>
      </c>
      <c r="MJ74" s="51">
        <v>297357.54000000004</v>
      </c>
      <c r="MK74" s="52">
        <v>-26681.737999999954</v>
      </c>
      <c r="MM74" s="70">
        <v>46117811.549942411</v>
      </c>
      <c r="MN74" s="51"/>
      <c r="MO74" s="6">
        <v>182</v>
      </c>
      <c r="MP74" s="6" t="s">
        <v>59</v>
      </c>
      <c r="MQ74" s="7">
        <v>20607</v>
      </c>
      <c r="MR74" s="7">
        <v>38734655.11395067</v>
      </c>
      <c r="MS74" s="7">
        <v>4048816.5912252106</v>
      </c>
      <c r="MT74" s="53">
        <v>-1848782</v>
      </c>
      <c r="MV74" s="37">
        <v>36885873.11395067</v>
      </c>
      <c r="MW74" s="132"/>
      <c r="MX74" s="134">
        <v>9211889.4314479809</v>
      </c>
      <c r="MZ74" s="67">
        <v>4435822.1830604598</v>
      </c>
      <c r="NA74" s="34">
        <v>0.10647180962964414</v>
      </c>
      <c r="NB74" s="61">
        <v>215.25802800312806</v>
      </c>
      <c r="ND74" s="6">
        <v>182</v>
      </c>
      <c r="NE74" s="6" t="s">
        <v>59</v>
      </c>
      <c r="NF74" s="7">
        <v>20607</v>
      </c>
      <c r="NG74" s="7">
        <v>47206976.383967608</v>
      </c>
      <c r="NH74" s="7">
        <v>3785917.9459705446</v>
      </c>
      <c r="NI74" s="53">
        <v>-1848782</v>
      </c>
      <c r="NK74" s="37">
        <f t="shared" si="104"/>
        <v>45358194.383967608</v>
      </c>
      <c r="NM74" s="67">
        <f t="shared" si="105"/>
        <v>2793950.0816294178</v>
      </c>
      <c r="NN74" s="34">
        <f t="shared" si="106"/>
        <v>6.5640777310263146E-2</v>
      </c>
      <c r="NO74" s="61">
        <f t="shared" si="107"/>
        <v>135.58257299118833</v>
      </c>
      <c r="NQ74" s="50">
        <v>353386.30213999999</v>
      </c>
      <c r="NR74" s="51">
        <v>303739.82340000005</v>
      </c>
      <c r="NS74" s="52">
        <f t="shared" si="108"/>
        <v>-49646.478739999933</v>
      </c>
      <c r="NU74" s="70">
        <f t="shared" si="109"/>
        <v>45308547.905227609</v>
      </c>
      <c r="NV74" s="51"/>
      <c r="NW74" s="125">
        <v>13</v>
      </c>
      <c r="NX74" s="51"/>
      <c r="NY74" s="106" t="s">
        <v>59</v>
      </c>
      <c r="NZ74" s="88">
        <v>20877</v>
      </c>
      <c r="OA74" s="88">
        <v>44413026.30233819</v>
      </c>
      <c r="OB74" s="88">
        <v>3525694.3914590506</v>
      </c>
      <c r="OC74" s="88">
        <v>-1848782</v>
      </c>
      <c r="OE74" s="97">
        <f t="shared" si="110"/>
        <v>42564244.30233819</v>
      </c>
      <c r="OG74" s="88">
        <v>-49646.478739999933</v>
      </c>
      <c r="OI74" s="97">
        <f t="shared" si="111"/>
        <v>42514597.823598191</v>
      </c>
      <c r="OK74" s="110">
        <v>182</v>
      </c>
      <c r="OL74" s="53"/>
    </row>
    <row r="75" spans="1:402" x14ac:dyDescent="0.25">
      <c r="A75" s="12">
        <v>186</v>
      </c>
      <c r="B75" s="12" t="s">
        <v>60</v>
      </c>
      <c r="C75" s="352">
        <v>43410</v>
      </c>
      <c r="D75" s="352">
        <v>34875455.289705999</v>
      </c>
      <c r="E75" s="352">
        <v>-5372280.4649286484</v>
      </c>
      <c r="F75" s="353">
        <v>-718727</v>
      </c>
      <c r="H75" s="354">
        <f t="shared" si="112"/>
        <v>34156728.289705999</v>
      </c>
      <c r="I75" s="355"/>
      <c r="J75" s="315">
        <v>13587353.901153974</v>
      </c>
      <c r="K75" s="355"/>
      <c r="L75" s="315">
        <v>970777.62526114821</v>
      </c>
      <c r="M75" s="356"/>
      <c r="N75" s="356">
        <f t="shared" si="113"/>
        <v>48714859.816121124</v>
      </c>
      <c r="O75" s="357">
        <f t="shared" si="11"/>
        <v>1122.2036354784871</v>
      </c>
      <c r="Q75" s="67">
        <f t="shared" si="114"/>
        <v>48714673.816121124</v>
      </c>
      <c r="R75" s="34">
        <f t="shared" si="115"/>
        <v>0.67300460962975373</v>
      </c>
      <c r="S75" s="61">
        <f t="shared" si="12"/>
        <v>1122.1993507514655</v>
      </c>
      <c r="U75" s="50"/>
      <c r="V75" s="51"/>
      <c r="W75" s="52">
        <v>-1612641.0465640002</v>
      </c>
      <c r="Y75" s="50">
        <f t="shared" si="116"/>
        <v>47102218.769557126</v>
      </c>
      <c r="Z75" s="52">
        <f t="shared" si="13"/>
        <v>3925184.897463094</v>
      </c>
      <c r="AA75" s="51"/>
      <c r="AB75" s="6">
        <v>186</v>
      </c>
      <c r="AC75" s="6" t="s">
        <v>60</v>
      </c>
      <c r="AD75" s="7">
        <v>43410</v>
      </c>
      <c r="AE75" s="304">
        <v>34875455.289705999</v>
      </c>
      <c r="AF75" s="7">
        <v>-5372280.4649286484</v>
      </c>
      <c r="AG75" s="53">
        <v>-815453</v>
      </c>
      <c r="AI75" s="37">
        <f t="shared" si="117"/>
        <v>34060002.289705999</v>
      </c>
      <c r="AJ75" s="132"/>
      <c r="AK75" s="61">
        <v>13587353.901153974</v>
      </c>
      <c r="AL75" s="132"/>
      <c r="AM75" s="312">
        <v>942126.6833099894</v>
      </c>
      <c r="AN75" s="134"/>
      <c r="AO75" s="134">
        <f t="shared" si="118"/>
        <v>48589482.874169961</v>
      </c>
      <c r="AP75" s="191">
        <f t="shared" si="14"/>
        <v>1119.315431333102</v>
      </c>
      <c r="AR75" s="67">
        <f t="shared" si="119"/>
        <v>19471407.803891473</v>
      </c>
      <c r="AS75" s="34">
        <f t="shared" si="15"/>
        <v>0.66870518593333805</v>
      </c>
      <c r="AT75" s="61">
        <f t="shared" si="16"/>
        <v>448.54659764781093</v>
      </c>
      <c r="AV75" s="50"/>
      <c r="AW75" s="51"/>
      <c r="AX75" s="52">
        <v>-1612641.0465640002</v>
      </c>
      <c r="AZ75" s="50">
        <f t="shared" si="17"/>
        <v>46976841.827605963</v>
      </c>
      <c r="BA75" s="52">
        <f t="shared" si="18"/>
        <v>3914736.8189671636</v>
      </c>
      <c r="BB75" s="51"/>
      <c r="BC75" s="6">
        <v>186</v>
      </c>
      <c r="BD75" s="6" t="s">
        <v>60</v>
      </c>
      <c r="BE75" s="7">
        <v>43410</v>
      </c>
      <c r="BF75" s="304">
        <v>31247220.348314904</v>
      </c>
      <c r="BG75" s="7">
        <v>-5372280.4649286484</v>
      </c>
      <c r="BH75" s="53">
        <v>-815453</v>
      </c>
      <c r="BJ75" s="37">
        <f t="shared" si="19"/>
        <v>30431767.348314904</v>
      </c>
      <c r="BK75" s="132"/>
      <c r="BL75" s="61">
        <v>13587353.901153974</v>
      </c>
      <c r="BM75" s="132"/>
      <c r="BN75" s="312">
        <v>942126.6833099894</v>
      </c>
      <c r="BO75" s="134"/>
      <c r="BP75" s="134">
        <f t="shared" si="20"/>
        <v>44961247.932778865</v>
      </c>
      <c r="BQ75" s="191">
        <f t="shared" si="21"/>
        <v>1035.73480609949</v>
      </c>
      <c r="BS75" s="67">
        <f t="shared" si="22"/>
        <v>15843172.862500377</v>
      </c>
      <c r="BT75" s="34">
        <f t="shared" si="23"/>
        <v>0.5441009690462637</v>
      </c>
      <c r="BU75" s="61">
        <f t="shared" si="24"/>
        <v>364.96597241419897</v>
      </c>
      <c r="BW75" s="50"/>
      <c r="BX75" s="51"/>
      <c r="BY75" s="52">
        <v>-1612641.0465640002</v>
      </c>
      <c r="CA75" s="50">
        <f t="shared" si="25"/>
        <v>43348606.886214867</v>
      </c>
      <c r="CB75" s="52">
        <f t="shared" si="26"/>
        <v>3612383.9071845724</v>
      </c>
      <c r="CC75" s="51"/>
      <c r="CD75" s="6">
        <v>186</v>
      </c>
      <c r="CE75" s="6" t="s">
        <v>60</v>
      </c>
      <c r="CF75" s="7">
        <v>43410</v>
      </c>
      <c r="CG75" s="7">
        <v>28494785.536563277</v>
      </c>
      <c r="CH75" s="7">
        <v>-5372280.4649286484</v>
      </c>
      <c r="CI75" s="53">
        <v>-815453</v>
      </c>
      <c r="CK75" s="37">
        <f t="shared" si="27"/>
        <v>27679332.536563277</v>
      </c>
      <c r="CL75" s="132"/>
      <c r="CM75" s="61">
        <v>13587353.901153974</v>
      </c>
      <c r="CN75" s="132"/>
      <c r="CO75" s="61">
        <v>975183.76</v>
      </c>
      <c r="CP75" s="134"/>
      <c r="CQ75" s="134">
        <f t="shared" si="28"/>
        <v>42241870.197717249</v>
      </c>
      <c r="CR75" s="191">
        <f t="shared" si="29"/>
        <v>973.09076705176801</v>
      </c>
      <c r="CT75" s="67">
        <f t="shared" si="30"/>
        <v>13123795.127438761</v>
      </c>
      <c r="CU75" s="34">
        <f t="shared" si="31"/>
        <v>0.4507095711431327</v>
      </c>
      <c r="CV75" s="61">
        <f t="shared" si="32"/>
        <v>302.32193336647686</v>
      </c>
      <c r="CX75" s="50"/>
      <c r="CY75" s="51"/>
      <c r="CZ75" s="52">
        <v>-1612641.0465640002</v>
      </c>
      <c r="DB75" s="50">
        <f t="shared" si="33"/>
        <v>40629229.151153252</v>
      </c>
      <c r="DC75" s="52">
        <f t="shared" si="34"/>
        <v>3385769.0959294378</v>
      </c>
      <c r="DD75" s="51"/>
      <c r="DE75" s="6">
        <v>186</v>
      </c>
      <c r="DF75" s="6" t="s">
        <v>60</v>
      </c>
      <c r="DG75" s="7">
        <v>43410</v>
      </c>
      <c r="DH75" s="7">
        <v>27880159.836563278</v>
      </c>
      <c r="DI75" s="7">
        <v>-5372280.4649286484</v>
      </c>
      <c r="DJ75" s="53">
        <v>-815453</v>
      </c>
      <c r="DL75" s="275">
        <f t="shared" si="35"/>
        <v>27064706.836563278</v>
      </c>
      <c r="DM75" s="276"/>
      <c r="DN75" s="194">
        <v>13587353.901153974</v>
      </c>
      <c r="DO75" s="276"/>
      <c r="DP75" s="194">
        <v>4520555.2332715215</v>
      </c>
      <c r="DQ75" s="53"/>
      <c r="DR75" s="53">
        <f t="shared" si="36"/>
        <v>45172615.97098878</v>
      </c>
      <c r="DS75" s="277">
        <f t="shared" si="37"/>
        <v>1040.6039154800455</v>
      </c>
      <c r="DU75" s="274">
        <f t="shared" si="38"/>
        <v>9155899.3287192285</v>
      </c>
      <c r="DV75" s="34">
        <f t="shared" si="39"/>
        <v>0.31444040537091933</v>
      </c>
      <c r="DW75" s="194">
        <f t="shared" si="40"/>
        <v>210.91682397418171</v>
      </c>
      <c r="DY75" s="50">
        <v>2356755.8053640001</v>
      </c>
      <c r="DZ75" s="278">
        <v>744114.75879999995</v>
      </c>
      <c r="EA75" s="52">
        <v>-1612641.0465640002</v>
      </c>
      <c r="EC75" s="50">
        <f t="shared" si="41"/>
        <v>43559974.924424782</v>
      </c>
      <c r="ED75" s="52">
        <f t="shared" si="42"/>
        <v>3629997.9103687317</v>
      </c>
      <c r="EE75" s="278"/>
      <c r="EF75" s="6">
        <v>186</v>
      </c>
      <c r="EG75" s="6" t="s">
        <v>60</v>
      </c>
      <c r="EH75" s="7">
        <v>43410</v>
      </c>
      <c r="EI75" s="7">
        <v>27922701.63656326</v>
      </c>
      <c r="EJ75" s="7">
        <v>-5372280.4649286484</v>
      </c>
      <c r="EK75" s="53">
        <v>-815453</v>
      </c>
      <c r="EM75" s="37">
        <f t="shared" si="43"/>
        <v>27107248.63656326</v>
      </c>
      <c r="EN75" s="132"/>
      <c r="EO75" s="61">
        <v>13587353.901153974</v>
      </c>
      <c r="EP75" s="132"/>
      <c r="EQ75" s="61">
        <v>4520555.2332715215</v>
      </c>
      <c r="ER75" s="134"/>
      <c r="ES75" s="134">
        <f t="shared" si="44"/>
        <v>45215157.770988762</v>
      </c>
      <c r="ET75" s="191">
        <f t="shared" si="45"/>
        <v>1041.5839154800451</v>
      </c>
      <c r="EV75" s="67">
        <f t="shared" si="46"/>
        <v>16097082.700710274</v>
      </c>
      <c r="EW75" s="34">
        <f t="shared" si="47"/>
        <v>0.552820976725242</v>
      </c>
      <c r="EX75" s="61">
        <f t="shared" si="48"/>
        <v>370.81508179475406</v>
      </c>
      <c r="EZ75" s="50">
        <v>2356755.8053640001</v>
      </c>
      <c r="FA75" s="51">
        <v>744114.75879999995</v>
      </c>
      <c r="FB75" s="52">
        <v>-1612641.0465640002</v>
      </c>
      <c r="FD75" s="50">
        <f t="shared" si="49"/>
        <v>43602516.724424765</v>
      </c>
      <c r="FE75" s="52">
        <f t="shared" si="50"/>
        <v>3633543.0603687302</v>
      </c>
      <c r="FF75" s="51"/>
      <c r="FG75" s="6">
        <v>186</v>
      </c>
      <c r="FH75" s="6" t="s">
        <v>60</v>
      </c>
      <c r="FI75" s="7">
        <v>43410</v>
      </c>
      <c r="FJ75" s="7">
        <v>21475870.348217629</v>
      </c>
      <c r="FK75" s="7">
        <v>-5372280.4649286484</v>
      </c>
      <c r="FL75" s="53">
        <v>-823418</v>
      </c>
      <c r="FN75" s="37">
        <f t="shared" si="51"/>
        <v>20652452.348217629</v>
      </c>
      <c r="FO75" s="132"/>
      <c r="FP75" s="61">
        <v>13587353.901153974</v>
      </c>
      <c r="FQ75" s="132"/>
      <c r="FR75" s="61">
        <v>4520555.2332715215</v>
      </c>
      <c r="FS75" s="134"/>
      <c r="FT75" s="134">
        <f t="shared" si="52"/>
        <v>38760361.482643127</v>
      </c>
      <c r="FU75" s="191">
        <f t="shared" si="53"/>
        <v>892.89015163886495</v>
      </c>
      <c r="FW75" s="67">
        <f t="shared" si="54"/>
        <v>9642286.4123646393</v>
      </c>
      <c r="FX75" s="34">
        <f t="shared" si="55"/>
        <v>0.33114436270571851</v>
      </c>
      <c r="FY75" s="61">
        <f t="shared" si="56"/>
        <v>222.12131795357382</v>
      </c>
      <c r="GA75" s="50">
        <v>2356755.8053640001</v>
      </c>
      <c r="GB75" s="51">
        <v>744114.75879999995</v>
      </c>
      <c r="GC75" s="52">
        <f t="shared" si="57"/>
        <v>-1612641.0465640002</v>
      </c>
      <c r="GE75" s="50">
        <f t="shared" si="58"/>
        <v>37147720.43607913</v>
      </c>
      <c r="GF75" s="52">
        <f t="shared" si="59"/>
        <v>3095643.369673261</v>
      </c>
      <c r="GG75" s="51"/>
      <c r="GH75" s="6">
        <v>186</v>
      </c>
      <c r="GI75" s="6" t="s">
        <v>60</v>
      </c>
      <c r="GJ75" s="7">
        <v>43410</v>
      </c>
      <c r="GK75" s="7">
        <v>21475870.348217629</v>
      </c>
      <c r="GL75" s="7">
        <v>-5372280.4649286484</v>
      </c>
      <c r="GM75" s="53">
        <v>-823418</v>
      </c>
      <c r="GO75" s="37">
        <f t="shared" si="60"/>
        <v>20652452.348217629</v>
      </c>
      <c r="GP75" s="132"/>
      <c r="GQ75" s="61">
        <v>13587353.901153974</v>
      </c>
      <c r="GR75" s="134"/>
      <c r="GS75" s="134">
        <f t="shared" si="61"/>
        <v>34239806.249371603</v>
      </c>
      <c r="GT75" s="191">
        <f t="shared" si="62"/>
        <v>788.75388733866862</v>
      </c>
      <c r="GV75" s="67">
        <f t="shared" si="63"/>
        <v>5121731.179093115</v>
      </c>
      <c r="GW75" s="34">
        <f t="shared" si="64"/>
        <v>0.17589525292216132</v>
      </c>
      <c r="GX75" s="61">
        <f t="shared" si="65"/>
        <v>117.98505365337745</v>
      </c>
      <c r="GZ75" s="50">
        <v>2356755.8053640001</v>
      </c>
      <c r="HA75" s="51">
        <v>744114.75879999995</v>
      </c>
      <c r="HB75" s="52">
        <f t="shared" si="66"/>
        <v>-1612641.0465640002</v>
      </c>
      <c r="HD75" s="50">
        <f t="shared" si="67"/>
        <v>32627165.202807602</v>
      </c>
      <c r="HE75" s="52">
        <f t="shared" si="68"/>
        <v>2718930.4335673</v>
      </c>
      <c r="HF75" s="51"/>
      <c r="HG75" s="6">
        <v>186</v>
      </c>
      <c r="HH75" s="6" t="s">
        <v>60</v>
      </c>
      <c r="HI75" s="7">
        <v>43410</v>
      </c>
      <c r="HJ75" s="7">
        <v>21475870.348217629</v>
      </c>
      <c r="HK75" s="7">
        <v>-5372280.4649286484</v>
      </c>
      <c r="HL75" s="53">
        <v>-859654</v>
      </c>
      <c r="HN75" s="37">
        <f t="shared" si="69"/>
        <v>20616216.348217629</v>
      </c>
      <c r="HO75" s="132"/>
      <c r="HP75" s="61">
        <v>13587353.901153974</v>
      </c>
      <c r="HQ75" s="134"/>
      <c r="HR75" s="61">
        <f t="shared" si="70"/>
        <v>34203570.249371603</v>
      </c>
      <c r="HT75" s="67">
        <f t="shared" si="71"/>
        <v>5085495.179093115</v>
      </c>
      <c r="HU75" s="34">
        <f t="shared" si="72"/>
        <v>0.17465080252794599</v>
      </c>
      <c r="HV75" s="61">
        <f t="shared" si="73"/>
        <v>117.15031511387042</v>
      </c>
      <c r="HX75" s="50">
        <v>2363756.5747999996</v>
      </c>
      <c r="HY75" s="51">
        <v>746325.16</v>
      </c>
      <c r="HZ75" s="52">
        <f t="shared" si="74"/>
        <v>-1617431.4147999994</v>
      </c>
      <c r="IB75" s="70">
        <f t="shared" si="75"/>
        <v>32586138.834571604</v>
      </c>
      <c r="IC75" s="51"/>
      <c r="ID75" s="6">
        <v>186</v>
      </c>
      <c r="IE75" s="6" t="s">
        <v>60</v>
      </c>
      <c r="IF75" s="7">
        <v>43410</v>
      </c>
      <c r="IG75" s="7">
        <v>21443230.121279925</v>
      </c>
      <c r="IH75" s="7">
        <v>-5371809.6625645524</v>
      </c>
      <c r="II75" s="53">
        <v>-859654</v>
      </c>
      <c r="IK75" s="37">
        <f t="shared" si="76"/>
        <v>20583576.121279925</v>
      </c>
      <c r="IL75" s="132"/>
      <c r="IM75" s="61">
        <v>13556780.002713226</v>
      </c>
      <c r="IN75" s="134"/>
      <c r="IO75" s="61">
        <f t="shared" si="77"/>
        <v>34140356.123993151</v>
      </c>
      <c r="IQ75" s="67">
        <f t="shared" si="78"/>
        <v>5022281.0537146628</v>
      </c>
      <c r="IR75" s="34">
        <f t="shared" si="79"/>
        <v>0.17247984427518098</v>
      </c>
      <c r="IS75" s="61">
        <f t="shared" si="80"/>
        <v>115.69410397868377</v>
      </c>
      <c r="IU75" s="50">
        <v>2363756.5747999996</v>
      </c>
      <c r="IV75" s="51">
        <v>746325.16</v>
      </c>
      <c r="IW75" s="52">
        <f t="shared" si="81"/>
        <v>-1617431.4147999994</v>
      </c>
      <c r="IY75" s="70">
        <f t="shared" si="82"/>
        <v>32522924.709193151</v>
      </c>
      <c r="IZ75" s="51"/>
      <c r="JA75" s="6">
        <v>186</v>
      </c>
      <c r="JB75" s="6" t="s">
        <v>60</v>
      </c>
      <c r="JC75" s="7">
        <v>43410</v>
      </c>
      <c r="JD75" s="7">
        <v>21434331.568003383</v>
      </c>
      <c r="JE75" s="7">
        <v>-5329429.4805095671</v>
      </c>
      <c r="JF75" s="53">
        <v>-859654</v>
      </c>
      <c r="JH75" s="37">
        <f t="shared" si="83"/>
        <v>20574677.568003383</v>
      </c>
      <c r="JI75" s="132"/>
      <c r="JJ75" s="61">
        <v>13556780.002713226</v>
      </c>
      <c r="JK75" s="134"/>
      <c r="JL75" s="61">
        <f t="shared" si="84"/>
        <v>34131457.570716605</v>
      </c>
      <c r="JN75" s="67">
        <f t="shared" si="85"/>
        <v>5013382.5004381165</v>
      </c>
      <c r="JO75" s="34">
        <f t="shared" si="86"/>
        <v>0.17217424188714298</v>
      </c>
      <c r="JP75" s="61">
        <f t="shared" si="87"/>
        <v>115.4891154212881</v>
      </c>
      <c r="JR75" s="50">
        <v>2363756.5747999996</v>
      </c>
      <c r="JS75" s="51">
        <v>746325.16</v>
      </c>
      <c r="JT75" s="52">
        <f t="shared" si="88"/>
        <v>-1617431.4147999994</v>
      </c>
      <c r="JV75" s="70">
        <f t="shared" si="89"/>
        <v>32514026.155916605</v>
      </c>
      <c r="JW75" s="51"/>
      <c r="JX75" s="6">
        <v>186</v>
      </c>
      <c r="JY75" s="6" t="s">
        <v>60</v>
      </c>
      <c r="JZ75" s="7">
        <v>43410</v>
      </c>
      <c r="KA75" s="7">
        <v>21205887.647009548</v>
      </c>
      <c r="KB75" s="7">
        <v>-5329429.4805095671</v>
      </c>
      <c r="KC75" s="53">
        <v>-859654</v>
      </c>
      <c r="KE75" s="37">
        <f t="shared" si="90"/>
        <v>20346233.647009548</v>
      </c>
      <c r="KF75" s="132"/>
      <c r="KG75" s="61">
        <v>13556780.002713226</v>
      </c>
      <c r="KH75" s="134"/>
      <c r="KI75" s="61">
        <f t="shared" si="91"/>
        <v>33903013.64972277</v>
      </c>
      <c r="KK75" s="67">
        <f t="shared" si="92"/>
        <v>4784938.5794442818</v>
      </c>
      <c r="KL75" s="34">
        <f t="shared" si="93"/>
        <v>0.16432880840836839</v>
      </c>
      <c r="KM75" s="61">
        <f t="shared" si="94"/>
        <v>110.22664315697493</v>
      </c>
      <c r="KO75" s="50">
        <v>2363756.5747999996</v>
      </c>
      <c r="KP75" s="51">
        <v>746325.16</v>
      </c>
      <c r="KQ75" s="52">
        <f t="shared" si="95"/>
        <v>-1617431.4147999994</v>
      </c>
      <c r="KS75" s="70">
        <f t="shared" si="96"/>
        <v>32285582.23492277</v>
      </c>
      <c r="KT75" s="51"/>
      <c r="KU75" s="6">
        <v>186</v>
      </c>
      <c r="KV75" s="6" t="s">
        <v>60</v>
      </c>
      <c r="KW75" s="7">
        <v>43410</v>
      </c>
      <c r="KX75" s="7">
        <v>21372076.078252871</v>
      </c>
      <c r="KY75" s="7">
        <v>-5285056.6547949659</v>
      </c>
      <c r="KZ75" s="53">
        <v>-859654</v>
      </c>
      <c r="LB75" s="37">
        <f t="shared" si="97"/>
        <v>20512422.078252871</v>
      </c>
      <c r="LC75" s="132"/>
      <c r="LD75" s="61">
        <v>13796656.668598453</v>
      </c>
      <c r="LE75" s="134"/>
      <c r="LF75" s="61">
        <f t="shared" si="98"/>
        <v>34309078.746851325</v>
      </c>
      <c r="LH75" s="67">
        <f t="shared" si="99"/>
        <v>5191003.6765728369</v>
      </c>
      <c r="LI75" s="34">
        <f t="shared" si="100"/>
        <v>0.17827427342102767</v>
      </c>
      <c r="LJ75" s="61">
        <f t="shared" si="101"/>
        <v>119.58082645871544</v>
      </c>
      <c r="LL75" s="50">
        <v>2363756.5747999996</v>
      </c>
      <c r="LM75" s="51">
        <v>746325.16</v>
      </c>
      <c r="LN75" s="52">
        <f t="shared" si="102"/>
        <v>-1617431.4147999994</v>
      </c>
      <c r="LP75" s="70">
        <f t="shared" si="103"/>
        <v>32691647.332051326</v>
      </c>
      <c r="LQ75" s="51"/>
      <c r="LR75" s="6">
        <v>186</v>
      </c>
      <c r="LS75" s="6" t="s">
        <v>60</v>
      </c>
      <c r="LT75" s="7">
        <v>43410</v>
      </c>
      <c r="LU75" s="7">
        <v>23079713.973671101</v>
      </c>
      <c r="LV75" s="7">
        <v>-5285056.6547949659</v>
      </c>
      <c r="LW75" s="53">
        <v>-859654</v>
      </c>
      <c r="LY75" s="37">
        <v>22220059.973671101</v>
      </c>
      <c r="LZ75" s="132"/>
      <c r="MA75" s="61">
        <v>13796656.668598453</v>
      </c>
      <c r="MB75" s="134"/>
      <c r="MC75" s="61">
        <v>36016716.642269552</v>
      </c>
      <c r="ME75" s="67">
        <v>8738603.4119910598</v>
      </c>
      <c r="MF75" s="34">
        <v>0.32035219365140249</v>
      </c>
      <c r="MG75" s="61">
        <v>201.30392563904769</v>
      </c>
      <c r="MI75" s="50">
        <v>2363756.5747999996</v>
      </c>
      <c r="MJ75" s="51">
        <v>746325.16</v>
      </c>
      <c r="MK75" s="52">
        <v>-1617431.4147999994</v>
      </c>
      <c r="MM75" s="70">
        <v>34399285.227469549</v>
      </c>
      <c r="MN75" s="51"/>
      <c r="MO75" s="6">
        <v>186</v>
      </c>
      <c r="MP75" s="6" t="s">
        <v>60</v>
      </c>
      <c r="MQ75" s="7">
        <v>43410</v>
      </c>
      <c r="MR75" s="7">
        <v>23115686.933539663</v>
      </c>
      <c r="MS75" s="7">
        <v>-5235584.6317486838</v>
      </c>
      <c r="MT75" s="53">
        <v>-859654</v>
      </c>
      <c r="MV75" s="37">
        <v>22256032.933539663</v>
      </c>
      <c r="MW75" s="132"/>
      <c r="MX75" s="134">
        <v>13796656.668598453</v>
      </c>
      <c r="MZ75" s="67">
        <v>8774576.371859625</v>
      </c>
      <c r="NA75" s="34">
        <v>0.32167094174680361</v>
      </c>
      <c r="NB75" s="61">
        <v>202.13260474221664</v>
      </c>
      <c r="ND75" s="6">
        <v>186</v>
      </c>
      <c r="NE75" s="6" t="s">
        <v>60</v>
      </c>
      <c r="NF75" s="7">
        <v>43410</v>
      </c>
      <c r="NG75" s="7">
        <v>36188640.134738185</v>
      </c>
      <c r="NH75" s="7">
        <v>-5134166.4556042822</v>
      </c>
      <c r="NI75" s="53">
        <v>-859654</v>
      </c>
      <c r="NK75" s="37">
        <f t="shared" si="104"/>
        <v>35328986.134738185</v>
      </c>
      <c r="NM75" s="67">
        <f t="shared" si="105"/>
        <v>6210911.0644596964</v>
      </c>
      <c r="NN75" s="34">
        <f t="shared" si="106"/>
        <v>0.21330088096377364</v>
      </c>
      <c r="NO75" s="61">
        <f t="shared" si="107"/>
        <v>143.07558314811556</v>
      </c>
      <c r="NQ75" s="50">
        <v>2119255.1854700004</v>
      </c>
      <c r="NR75" s="51">
        <v>785882.24190000002</v>
      </c>
      <c r="NS75" s="52">
        <f t="shared" si="108"/>
        <v>-1333372.9435700004</v>
      </c>
      <c r="NU75" s="70">
        <f t="shared" si="109"/>
        <v>33995613.191168182</v>
      </c>
      <c r="NV75" s="51"/>
      <c r="NW75" s="125">
        <v>1</v>
      </c>
      <c r="NX75" s="51"/>
      <c r="NY75" s="106" t="s">
        <v>60</v>
      </c>
      <c r="NZ75" s="88">
        <v>42572</v>
      </c>
      <c r="OA75" s="88">
        <v>29977729.070278488</v>
      </c>
      <c r="OB75" s="88">
        <v>-5639365.897119062</v>
      </c>
      <c r="OC75" s="88">
        <v>-859654</v>
      </c>
      <c r="OE75" s="97">
        <f t="shared" si="110"/>
        <v>29118075.070278488</v>
      </c>
      <c r="OG75" s="88">
        <v>-1333372.9435700004</v>
      </c>
      <c r="OI75" s="97">
        <f t="shared" si="111"/>
        <v>27784702.126708489</v>
      </c>
      <c r="OK75" s="110">
        <v>186</v>
      </c>
      <c r="OL75" s="53"/>
    </row>
    <row r="76" spans="1:402" x14ac:dyDescent="0.25">
      <c r="A76" s="12">
        <v>202</v>
      </c>
      <c r="B76" s="12" t="s">
        <v>61</v>
      </c>
      <c r="C76" s="352">
        <v>33458</v>
      </c>
      <c r="D76" s="352">
        <v>34597845.69930768</v>
      </c>
      <c r="E76" s="352">
        <v>-3478271.4268731037</v>
      </c>
      <c r="F76" s="353">
        <v>-2758080</v>
      </c>
      <c r="H76" s="354">
        <f t="shared" si="112"/>
        <v>31839765.69930768</v>
      </c>
      <c r="I76" s="355"/>
      <c r="J76" s="315">
        <v>9990237.7604407053</v>
      </c>
      <c r="K76" s="355"/>
      <c r="L76" s="315">
        <v>726740.19893031893</v>
      </c>
      <c r="M76" s="356"/>
      <c r="N76" s="356">
        <f t="shared" si="113"/>
        <v>42556743.658678703</v>
      </c>
      <c r="O76" s="357">
        <f t="shared" si="11"/>
        <v>1271.9452345830207</v>
      </c>
      <c r="Q76" s="67">
        <f t="shared" si="114"/>
        <v>42556541.658678703</v>
      </c>
      <c r="R76" s="34">
        <f t="shared" si="115"/>
        <v>0.4904726164026445</v>
      </c>
      <c r="S76" s="61">
        <f t="shared" si="12"/>
        <v>1271.9391971629716</v>
      </c>
      <c r="U76" s="50"/>
      <c r="V76" s="51"/>
      <c r="W76" s="52">
        <v>-2121724.8342879997</v>
      </c>
      <c r="Y76" s="50">
        <f t="shared" si="116"/>
        <v>40435018.824390702</v>
      </c>
      <c r="Z76" s="52">
        <f t="shared" si="13"/>
        <v>3369584.9020325583</v>
      </c>
      <c r="AA76" s="51"/>
      <c r="AB76" s="6">
        <v>202</v>
      </c>
      <c r="AC76" s="6" t="s">
        <v>61</v>
      </c>
      <c r="AD76" s="7">
        <v>33458</v>
      </c>
      <c r="AE76" s="304">
        <v>34597845.69930768</v>
      </c>
      <c r="AF76" s="7">
        <v>-3478271.4268731037</v>
      </c>
      <c r="AG76" s="53">
        <v>-2710044</v>
      </c>
      <c r="AI76" s="37">
        <f t="shared" si="117"/>
        <v>31887801.69930768</v>
      </c>
      <c r="AJ76" s="132"/>
      <c r="AK76" s="61">
        <v>9990237.7604407053</v>
      </c>
      <c r="AL76" s="132"/>
      <c r="AM76" s="312">
        <v>698276.94451709534</v>
      </c>
      <c r="AN76" s="134"/>
      <c r="AO76" s="134">
        <f t="shared" si="118"/>
        <v>42576316.404265486</v>
      </c>
      <c r="AP76" s="191">
        <f t="shared" si="14"/>
        <v>1272.5302290712382</v>
      </c>
      <c r="AR76" s="67">
        <f t="shared" si="119"/>
        <v>14023935.642388918</v>
      </c>
      <c r="AS76" s="34">
        <f t="shared" si="15"/>
        <v>0.49116519422134564</v>
      </c>
      <c r="AT76" s="61">
        <f t="shared" si="16"/>
        <v>419.15044660137835</v>
      </c>
      <c r="AV76" s="50"/>
      <c r="AW76" s="51"/>
      <c r="AX76" s="52">
        <v>-2121724.8342879997</v>
      </c>
      <c r="AZ76" s="50">
        <f t="shared" si="17"/>
        <v>40454591.569977485</v>
      </c>
      <c r="BA76" s="52">
        <f t="shared" si="18"/>
        <v>3371215.9641647902</v>
      </c>
      <c r="BB76" s="51"/>
      <c r="BC76" s="6">
        <v>202</v>
      </c>
      <c r="BD76" s="6" t="s">
        <v>61</v>
      </c>
      <c r="BE76" s="7">
        <v>33458</v>
      </c>
      <c r="BF76" s="304">
        <v>32692219.217004076</v>
      </c>
      <c r="BG76" s="7">
        <v>-3478271.4268731037</v>
      </c>
      <c r="BH76" s="53">
        <v>-2710044</v>
      </c>
      <c r="BJ76" s="37">
        <f t="shared" si="19"/>
        <v>29982175.217004076</v>
      </c>
      <c r="BK76" s="132"/>
      <c r="BL76" s="61">
        <v>9990237.7604407053</v>
      </c>
      <c r="BM76" s="132"/>
      <c r="BN76" s="312">
        <v>698276.94451709534</v>
      </c>
      <c r="BO76" s="134"/>
      <c r="BP76" s="134">
        <f t="shared" si="20"/>
        <v>40670689.921961881</v>
      </c>
      <c r="BQ76" s="191">
        <f t="shared" si="21"/>
        <v>1215.5744492187782</v>
      </c>
      <c r="BS76" s="67">
        <f t="shared" si="22"/>
        <v>12118309.160085313</v>
      </c>
      <c r="BT76" s="34">
        <f t="shared" si="23"/>
        <v>0.4244237726146397</v>
      </c>
      <c r="BU76" s="61">
        <f t="shared" si="24"/>
        <v>362.19466674891845</v>
      </c>
      <c r="BW76" s="50"/>
      <c r="BX76" s="51"/>
      <c r="BY76" s="52">
        <v>-2121724.8342879997</v>
      </c>
      <c r="CA76" s="50">
        <f t="shared" si="25"/>
        <v>38548965.08767388</v>
      </c>
      <c r="CB76" s="52">
        <f t="shared" si="26"/>
        <v>3212413.7573061567</v>
      </c>
      <c r="CC76" s="51"/>
      <c r="CD76" s="6">
        <v>202</v>
      </c>
      <c r="CE76" s="6" t="s">
        <v>61</v>
      </c>
      <c r="CF76" s="7">
        <v>33458</v>
      </c>
      <c r="CG76" s="7">
        <v>30514941.464244008</v>
      </c>
      <c r="CH76" s="7">
        <v>-3478271.4268731037</v>
      </c>
      <c r="CI76" s="53">
        <v>-2710044</v>
      </c>
      <c r="CK76" s="37">
        <f t="shared" si="27"/>
        <v>27804897.464244008</v>
      </c>
      <c r="CL76" s="132"/>
      <c r="CM76" s="61">
        <v>9990237.7604407053</v>
      </c>
      <c r="CN76" s="132"/>
      <c r="CO76" s="61">
        <v>722777.89</v>
      </c>
      <c r="CP76" s="134"/>
      <c r="CQ76" s="134">
        <f t="shared" si="28"/>
        <v>38517913.114684716</v>
      </c>
      <c r="CR76" s="191">
        <f t="shared" si="29"/>
        <v>1151.2317865588116</v>
      </c>
      <c r="CT76" s="67">
        <f t="shared" si="30"/>
        <v>9965532.3528081477</v>
      </c>
      <c r="CU76" s="34">
        <f t="shared" si="31"/>
        <v>0.34902631888806374</v>
      </c>
      <c r="CV76" s="61">
        <f t="shared" si="32"/>
        <v>297.85200408895173</v>
      </c>
      <c r="CX76" s="50"/>
      <c r="CY76" s="51"/>
      <c r="CZ76" s="52">
        <v>-2121724.8342879997</v>
      </c>
      <c r="DB76" s="50">
        <f t="shared" si="33"/>
        <v>36396188.280396715</v>
      </c>
      <c r="DC76" s="52">
        <f t="shared" si="34"/>
        <v>3033015.6900330596</v>
      </c>
      <c r="DD76" s="51"/>
      <c r="DE76" s="6">
        <v>202</v>
      </c>
      <c r="DF76" s="6" t="s">
        <v>61</v>
      </c>
      <c r="DG76" s="7">
        <v>33458</v>
      </c>
      <c r="DH76" s="7">
        <v>30045665.870910697</v>
      </c>
      <c r="DI76" s="7">
        <v>-3478271.4268731037</v>
      </c>
      <c r="DJ76" s="53">
        <v>-2710044</v>
      </c>
      <c r="DL76" s="275">
        <f t="shared" si="35"/>
        <v>27335621.870910697</v>
      </c>
      <c r="DM76" s="276"/>
      <c r="DN76" s="194">
        <v>9990237.7604407053</v>
      </c>
      <c r="DO76" s="276"/>
      <c r="DP76" s="194">
        <v>3350504.2962623979</v>
      </c>
      <c r="DQ76" s="53"/>
      <c r="DR76" s="53">
        <f t="shared" si="36"/>
        <v>40676363.927613802</v>
      </c>
      <c r="DS76" s="277">
        <f t="shared" si="37"/>
        <v>1215.7440351370017</v>
      </c>
      <c r="DU76" s="274">
        <f t="shared" si="38"/>
        <v>7294785.7195767984</v>
      </c>
      <c r="DV76" s="34">
        <f t="shared" si="39"/>
        <v>0.25548782710676343</v>
      </c>
      <c r="DW76" s="194">
        <f t="shared" si="40"/>
        <v>218.0281463200669</v>
      </c>
      <c r="DY76" s="50">
        <v>3088571.0567879998</v>
      </c>
      <c r="DZ76" s="278">
        <v>966846.22250000015</v>
      </c>
      <c r="EA76" s="52">
        <v>-2121724.8342879997</v>
      </c>
      <c r="EC76" s="50">
        <f t="shared" si="41"/>
        <v>38554639.093325801</v>
      </c>
      <c r="ED76" s="52">
        <f t="shared" si="42"/>
        <v>3212886.5911104833</v>
      </c>
      <c r="EE76" s="278"/>
      <c r="EF76" s="6">
        <v>202</v>
      </c>
      <c r="EG76" s="6" t="s">
        <v>61</v>
      </c>
      <c r="EH76" s="7">
        <v>33458</v>
      </c>
      <c r="EI76" s="7">
        <v>30078454.7109107</v>
      </c>
      <c r="EJ76" s="7">
        <v>-3478271.4268731037</v>
      </c>
      <c r="EK76" s="53">
        <v>-2710044</v>
      </c>
      <c r="EM76" s="37">
        <f t="shared" si="43"/>
        <v>27368410.7109107</v>
      </c>
      <c r="EN76" s="132"/>
      <c r="EO76" s="61">
        <v>9990237.7604407053</v>
      </c>
      <c r="EP76" s="132"/>
      <c r="EQ76" s="61">
        <v>3350504.2962623979</v>
      </c>
      <c r="ER76" s="134"/>
      <c r="ES76" s="134">
        <f t="shared" si="44"/>
        <v>40709152.767613806</v>
      </c>
      <c r="ET76" s="191">
        <f t="shared" si="45"/>
        <v>1216.7240351370017</v>
      </c>
      <c r="EV76" s="67">
        <f t="shared" si="46"/>
        <v>12156772.005737238</v>
      </c>
      <c r="EW76" s="34">
        <f t="shared" si="47"/>
        <v>0.42577087028655364</v>
      </c>
      <c r="EX76" s="61">
        <f t="shared" si="48"/>
        <v>363.34425266714203</v>
      </c>
      <c r="EZ76" s="50">
        <v>3088571.0567879998</v>
      </c>
      <c r="FA76" s="51">
        <v>966846.22250000015</v>
      </c>
      <c r="FB76" s="52">
        <v>-2121724.8342879997</v>
      </c>
      <c r="FD76" s="50">
        <f t="shared" si="49"/>
        <v>38587427.933325805</v>
      </c>
      <c r="FE76" s="52">
        <f t="shared" si="50"/>
        <v>3215618.9944438171</v>
      </c>
      <c r="FF76" s="51"/>
      <c r="FG76" s="6">
        <v>202</v>
      </c>
      <c r="FH76" s="6" t="s">
        <v>61</v>
      </c>
      <c r="FI76" s="7">
        <v>33458</v>
      </c>
      <c r="FJ76" s="7">
        <v>24989816.760845032</v>
      </c>
      <c r="FK76" s="7">
        <v>-3478271.4268731037</v>
      </c>
      <c r="FL76" s="53">
        <v>-2710044</v>
      </c>
      <c r="FN76" s="37">
        <f t="shared" si="51"/>
        <v>22279772.760845032</v>
      </c>
      <c r="FO76" s="132"/>
      <c r="FP76" s="61">
        <v>9990237.7604407053</v>
      </c>
      <c r="FQ76" s="132"/>
      <c r="FR76" s="61">
        <v>3350504.2962623979</v>
      </c>
      <c r="FS76" s="134"/>
      <c r="FT76" s="134">
        <f t="shared" si="52"/>
        <v>35620514.817548133</v>
      </c>
      <c r="FU76" s="191">
        <f t="shared" si="53"/>
        <v>1064.6337144344591</v>
      </c>
      <c r="FW76" s="67">
        <f t="shared" si="54"/>
        <v>7068134.0556715652</v>
      </c>
      <c r="FX76" s="34">
        <f t="shared" si="55"/>
        <v>0.24754972675024739</v>
      </c>
      <c r="FY76" s="61">
        <f t="shared" si="56"/>
        <v>211.25393196459936</v>
      </c>
      <c r="GA76" s="50">
        <v>3088571.0567879998</v>
      </c>
      <c r="GB76" s="51">
        <v>966846.22250000015</v>
      </c>
      <c r="GC76" s="52">
        <f t="shared" si="57"/>
        <v>-2121724.8342879997</v>
      </c>
      <c r="GE76" s="50">
        <f t="shared" si="58"/>
        <v>33498789.983260132</v>
      </c>
      <c r="GF76" s="52">
        <f t="shared" si="59"/>
        <v>2791565.8319383445</v>
      </c>
      <c r="GG76" s="51"/>
      <c r="GH76" s="6">
        <v>202</v>
      </c>
      <c r="GI76" s="6" t="s">
        <v>61</v>
      </c>
      <c r="GJ76" s="7">
        <v>33458</v>
      </c>
      <c r="GK76" s="7">
        <v>24989816.760845032</v>
      </c>
      <c r="GL76" s="7">
        <v>-3478271.4268731037</v>
      </c>
      <c r="GM76" s="53">
        <v>-2710044</v>
      </c>
      <c r="GO76" s="37">
        <f t="shared" si="60"/>
        <v>22279772.760845032</v>
      </c>
      <c r="GP76" s="132"/>
      <c r="GQ76" s="61">
        <v>9990237.7604407053</v>
      </c>
      <c r="GR76" s="134"/>
      <c r="GS76" s="134">
        <f t="shared" si="61"/>
        <v>32270010.521285735</v>
      </c>
      <c r="GT76" s="191">
        <f t="shared" si="62"/>
        <v>964.49311140192879</v>
      </c>
      <c r="GV76" s="67">
        <f t="shared" si="63"/>
        <v>3717629.7594091669</v>
      </c>
      <c r="GW76" s="34">
        <f t="shared" si="64"/>
        <v>0.1302038450108155</v>
      </c>
      <c r="GX76" s="61">
        <f t="shared" si="65"/>
        <v>111.11332893206907</v>
      </c>
      <c r="GZ76" s="50">
        <v>3088571.0567879998</v>
      </c>
      <c r="HA76" s="51">
        <v>966846.22250000015</v>
      </c>
      <c r="HB76" s="52">
        <f t="shared" si="66"/>
        <v>-2121724.8342879997</v>
      </c>
      <c r="HD76" s="50">
        <f t="shared" si="67"/>
        <v>30148285.686997734</v>
      </c>
      <c r="HE76" s="52">
        <f t="shared" si="68"/>
        <v>2512357.1405831445</v>
      </c>
      <c r="HF76" s="51"/>
      <c r="HG76" s="6">
        <v>202</v>
      </c>
      <c r="HH76" s="6" t="s">
        <v>61</v>
      </c>
      <c r="HI76" s="7">
        <v>33458</v>
      </c>
      <c r="HJ76" s="7">
        <v>24989816.760845032</v>
      </c>
      <c r="HK76" s="7">
        <v>-3478271.4268731037</v>
      </c>
      <c r="HL76" s="53">
        <v>-2529109</v>
      </c>
      <c r="HN76" s="37">
        <f t="shared" si="69"/>
        <v>22460707.760845032</v>
      </c>
      <c r="HO76" s="132"/>
      <c r="HP76" s="61">
        <v>9990237.7604407053</v>
      </c>
      <c r="HQ76" s="134"/>
      <c r="HR76" s="61">
        <f t="shared" si="70"/>
        <v>32450945.521285735</v>
      </c>
      <c r="HT76" s="67">
        <f t="shared" si="71"/>
        <v>3898564.7594091669</v>
      </c>
      <c r="HU76" s="34">
        <f t="shared" si="72"/>
        <v>0.13654079468618499</v>
      </c>
      <c r="HV76" s="61">
        <f t="shared" si="73"/>
        <v>116.52115366755834</v>
      </c>
      <c r="HX76" s="50">
        <v>3097745.6916</v>
      </c>
      <c r="HY76" s="51">
        <v>969718.25</v>
      </c>
      <c r="HZ76" s="52">
        <f t="shared" si="74"/>
        <v>-2128027.4416</v>
      </c>
      <c r="IB76" s="70">
        <f t="shared" si="75"/>
        <v>30322918.079685736</v>
      </c>
      <c r="IC76" s="51"/>
      <c r="ID76" s="6">
        <v>202</v>
      </c>
      <c r="IE76" s="6" t="s">
        <v>61</v>
      </c>
      <c r="IF76" s="7">
        <v>33458</v>
      </c>
      <c r="IG76" s="7">
        <v>24976047.133198544</v>
      </c>
      <c r="IH76" s="7">
        <v>-3477907.1541377879</v>
      </c>
      <c r="II76" s="53">
        <v>-2529109</v>
      </c>
      <c r="IK76" s="37">
        <f t="shared" si="76"/>
        <v>22446938.133198544</v>
      </c>
      <c r="IL76" s="132"/>
      <c r="IM76" s="61">
        <v>9866567.3121030536</v>
      </c>
      <c r="IN76" s="134"/>
      <c r="IO76" s="61">
        <f t="shared" si="77"/>
        <v>32313505.4453016</v>
      </c>
      <c r="IQ76" s="67">
        <f t="shared" si="78"/>
        <v>3761124.6834250316</v>
      </c>
      <c r="IR76" s="34">
        <f t="shared" si="79"/>
        <v>0.13172718292013408</v>
      </c>
      <c r="IS76" s="61">
        <f t="shared" si="80"/>
        <v>112.41331470575143</v>
      </c>
      <c r="IU76" s="50">
        <v>3097745.6916</v>
      </c>
      <c r="IV76" s="51">
        <v>969718.25</v>
      </c>
      <c r="IW76" s="52">
        <f t="shared" si="81"/>
        <v>-2128027.4416</v>
      </c>
      <c r="IY76" s="70">
        <f t="shared" si="82"/>
        <v>30185478.003701601</v>
      </c>
      <c r="IZ76" s="51"/>
      <c r="JA76" s="6">
        <v>202</v>
      </c>
      <c r="JB76" s="6" t="s">
        <v>61</v>
      </c>
      <c r="JC76" s="7">
        <v>33458</v>
      </c>
      <c r="JD76" s="7">
        <v>25000139.833497535</v>
      </c>
      <c r="JE76" s="7">
        <v>-3412107.0095691108</v>
      </c>
      <c r="JF76" s="53">
        <v>-2529109</v>
      </c>
      <c r="JH76" s="37">
        <f t="shared" si="83"/>
        <v>22471030.833497535</v>
      </c>
      <c r="JI76" s="132"/>
      <c r="JJ76" s="61">
        <v>9866567.3121030536</v>
      </c>
      <c r="JK76" s="134"/>
      <c r="JL76" s="61">
        <f t="shared" si="84"/>
        <v>32337598.145600587</v>
      </c>
      <c r="JN76" s="67">
        <f t="shared" si="85"/>
        <v>3785217.3837240189</v>
      </c>
      <c r="JO76" s="34">
        <f t="shared" si="86"/>
        <v>0.13257098997426092</v>
      </c>
      <c r="JP76" s="61">
        <f t="shared" si="87"/>
        <v>113.13340258604875</v>
      </c>
      <c r="JR76" s="50">
        <v>3097745.6916</v>
      </c>
      <c r="JS76" s="51">
        <v>969718.25</v>
      </c>
      <c r="JT76" s="52">
        <f t="shared" si="88"/>
        <v>-2128027.4416</v>
      </c>
      <c r="JV76" s="70">
        <f t="shared" si="89"/>
        <v>30209570.704000589</v>
      </c>
      <c r="JW76" s="51"/>
      <c r="JX76" s="6">
        <v>202</v>
      </c>
      <c r="JY76" s="6" t="s">
        <v>61</v>
      </c>
      <c r="JZ76" s="7">
        <v>33458</v>
      </c>
      <c r="KA76" s="7">
        <v>24363634.615164619</v>
      </c>
      <c r="KB76" s="7">
        <v>-3412107.0095691108</v>
      </c>
      <c r="KC76" s="53">
        <v>-2529109</v>
      </c>
      <c r="KE76" s="37">
        <f t="shared" si="90"/>
        <v>21834525.615164619</v>
      </c>
      <c r="KF76" s="132"/>
      <c r="KG76" s="61">
        <v>9866567.3121030536</v>
      </c>
      <c r="KH76" s="134"/>
      <c r="KI76" s="61">
        <f t="shared" si="91"/>
        <v>31701092.927267671</v>
      </c>
      <c r="KK76" s="67">
        <f t="shared" si="92"/>
        <v>3148712.1653911024</v>
      </c>
      <c r="KL76" s="34">
        <f t="shared" si="93"/>
        <v>0.11027844548764547</v>
      </c>
      <c r="KM76" s="61">
        <f t="shared" si="94"/>
        <v>94.109395821361176</v>
      </c>
      <c r="KO76" s="50">
        <v>3097745.6916</v>
      </c>
      <c r="KP76" s="51">
        <v>969718.25</v>
      </c>
      <c r="KQ76" s="52">
        <f t="shared" si="95"/>
        <v>-2128027.4416</v>
      </c>
      <c r="KS76" s="70">
        <f t="shared" si="96"/>
        <v>29573065.485667672</v>
      </c>
      <c r="KT76" s="51"/>
      <c r="KU76" s="6">
        <v>202</v>
      </c>
      <c r="KV76" s="6" t="s">
        <v>61</v>
      </c>
      <c r="KW76" s="7">
        <v>33458</v>
      </c>
      <c r="KX76" s="7">
        <v>24520219.262167133</v>
      </c>
      <c r="KY76" s="7">
        <v>-3375564.148540983</v>
      </c>
      <c r="KZ76" s="53">
        <v>-2529109</v>
      </c>
      <c r="LB76" s="37">
        <f t="shared" si="97"/>
        <v>21991110.262167133</v>
      </c>
      <c r="LC76" s="132"/>
      <c r="LD76" s="61">
        <v>10022076.531946113</v>
      </c>
      <c r="LE76" s="134"/>
      <c r="LF76" s="61">
        <f t="shared" si="98"/>
        <v>32013186.794113249</v>
      </c>
      <c r="LH76" s="67">
        <f t="shared" si="99"/>
        <v>3460806.0322366804</v>
      </c>
      <c r="LI76" s="34">
        <f t="shared" si="100"/>
        <v>0.12120901794842916</v>
      </c>
      <c r="LJ76" s="61">
        <f t="shared" si="101"/>
        <v>103.4373253702158</v>
      </c>
      <c r="LL76" s="50">
        <v>3097745.6916</v>
      </c>
      <c r="LM76" s="51">
        <v>969718.25</v>
      </c>
      <c r="LN76" s="52">
        <f t="shared" si="102"/>
        <v>-2128027.4416</v>
      </c>
      <c r="LP76" s="70">
        <f t="shared" si="103"/>
        <v>29885159.35251325</v>
      </c>
      <c r="LQ76" s="51"/>
      <c r="LR76" s="6">
        <v>202</v>
      </c>
      <c r="LS76" s="6" t="s">
        <v>61</v>
      </c>
      <c r="LT76" s="7">
        <v>33458</v>
      </c>
      <c r="LU76" s="7">
        <v>25888610.676090889</v>
      </c>
      <c r="LV76" s="7">
        <v>-3375564.148540983</v>
      </c>
      <c r="LW76" s="53">
        <v>-2529109</v>
      </c>
      <c r="LY76" s="37">
        <v>23359501.676090889</v>
      </c>
      <c r="LZ76" s="132"/>
      <c r="MA76" s="61">
        <v>10022076.531946113</v>
      </c>
      <c r="MB76" s="134"/>
      <c r="MC76" s="61">
        <v>33381578.208037004</v>
      </c>
      <c r="ME76" s="67">
        <v>6259736.2261604369</v>
      </c>
      <c r="MF76" s="34">
        <v>0.23080055662677099</v>
      </c>
      <c r="MG76" s="61">
        <v>187.09236135335158</v>
      </c>
      <c r="MI76" s="50">
        <v>3097745.6916</v>
      </c>
      <c r="MJ76" s="51">
        <v>969718.25</v>
      </c>
      <c r="MK76" s="52">
        <v>-2128027.4416</v>
      </c>
      <c r="MM76" s="70">
        <v>31253550.766437005</v>
      </c>
      <c r="MN76" s="51"/>
      <c r="MO76" s="6">
        <v>202</v>
      </c>
      <c r="MP76" s="6" t="s">
        <v>61</v>
      </c>
      <c r="MQ76" s="7">
        <v>33458</v>
      </c>
      <c r="MR76" s="7">
        <v>25918589.376432113</v>
      </c>
      <c r="MS76" s="7">
        <v>-3335183.694318499</v>
      </c>
      <c r="MT76" s="53">
        <v>-2529109</v>
      </c>
      <c r="MV76" s="37">
        <v>23389480.376432113</v>
      </c>
      <c r="MW76" s="132"/>
      <c r="MX76" s="134">
        <v>10022076.531946113</v>
      </c>
      <c r="MZ76" s="67">
        <v>6289714.9265016615</v>
      </c>
      <c r="NA76" s="34">
        <v>0.23190589085743485</v>
      </c>
      <c r="NB76" s="61">
        <v>187.98837128643856</v>
      </c>
      <c r="ND76" s="6">
        <v>202</v>
      </c>
      <c r="NE76" s="6" t="s">
        <v>61</v>
      </c>
      <c r="NF76" s="7">
        <v>33458</v>
      </c>
      <c r="NG76" s="7">
        <v>35563518.488058381</v>
      </c>
      <c r="NH76" s="7">
        <v>-3191198.0145818344</v>
      </c>
      <c r="NI76" s="53">
        <v>-2529109</v>
      </c>
      <c r="NK76" s="37">
        <f t="shared" si="104"/>
        <v>33034409.488058381</v>
      </c>
      <c r="NM76" s="67">
        <f t="shared" si="105"/>
        <v>4482028.7261818126</v>
      </c>
      <c r="NN76" s="34">
        <f t="shared" si="106"/>
        <v>0.15697565690095669</v>
      </c>
      <c r="NO76" s="61">
        <f t="shared" si="107"/>
        <v>133.95985193920177</v>
      </c>
      <c r="NQ76" s="50">
        <v>2731708.7203819999</v>
      </c>
      <c r="NR76" s="51">
        <v>863896.2513</v>
      </c>
      <c r="NS76" s="52">
        <f t="shared" si="108"/>
        <v>-1867812.4690819997</v>
      </c>
      <c r="NU76" s="70">
        <f t="shared" si="109"/>
        <v>31166597.018976383</v>
      </c>
      <c r="NV76" s="51"/>
      <c r="NW76" s="125">
        <v>2</v>
      </c>
      <c r="NX76" s="51"/>
      <c r="NY76" s="106" t="s">
        <v>61</v>
      </c>
      <c r="NZ76" s="88">
        <v>33099</v>
      </c>
      <c r="OA76" s="88">
        <v>31081489.761876568</v>
      </c>
      <c r="OB76" s="88">
        <v>-3258770.6498636156</v>
      </c>
      <c r="OC76" s="88">
        <v>-2529109</v>
      </c>
      <c r="OE76" s="97">
        <f t="shared" si="110"/>
        <v>28552380.761876568</v>
      </c>
      <c r="OG76" s="88">
        <v>-1867812.4690819997</v>
      </c>
      <c r="OI76" s="97">
        <f t="shared" si="111"/>
        <v>26684568.29279457</v>
      </c>
      <c r="OK76" s="110">
        <v>202</v>
      </c>
      <c r="OL76" s="53"/>
    </row>
    <row r="77" spans="1:402" x14ac:dyDescent="0.25">
      <c r="A77" s="12">
        <v>204</v>
      </c>
      <c r="B77" s="12" t="s">
        <v>62</v>
      </c>
      <c r="C77" s="352">
        <v>2990</v>
      </c>
      <c r="D77" s="352">
        <v>11628635.536599178</v>
      </c>
      <c r="E77" s="352">
        <v>3185120.2432992775</v>
      </c>
      <c r="F77" s="353">
        <v>-536624</v>
      </c>
      <c r="H77" s="354">
        <f t="shared" si="112"/>
        <v>11092011.536599178</v>
      </c>
      <c r="I77" s="355"/>
      <c r="J77" s="315">
        <v>1757255.7221121378</v>
      </c>
      <c r="K77" s="355"/>
      <c r="L77" s="315">
        <v>47329.149745335104</v>
      </c>
      <c r="M77" s="356"/>
      <c r="N77" s="356">
        <f t="shared" si="113"/>
        <v>12896596.408456651</v>
      </c>
      <c r="O77" s="357">
        <f t="shared" si="11"/>
        <v>4313.2429459721243</v>
      </c>
      <c r="Q77" s="67">
        <f t="shared" si="114"/>
        <v>12896392.408456651</v>
      </c>
      <c r="R77" s="34">
        <f t="shared" si="115"/>
        <v>3.6053776151135919E-2</v>
      </c>
      <c r="S77" s="61">
        <f t="shared" si="12"/>
        <v>4313.1747185473751</v>
      </c>
      <c r="U77" s="50"/>
      <c r="V77" s="51"/>
      <c r="W77" s="52">
        <v>-1102673.6735399999</v>
      </c>
      <c r="Y77" s="50">
        <f t="shared" si="116"/>
        <v>11793922.734916652</v>
      </c>
      <c r="Z77" s="52">
        <f t="shared" si="13"/>
        <v>982826.8945763876</v>
      </c>
      <c r="AA77" s="51"/>
      <c r="AB77" s="6">
        <v>204</v>
      </c>
      <c r="AC77" s="6" t="s">
        <v>62</v>
      </c>
      <c r="AD77" s="7">
        <v>2990</v>
      </c>
      <c r="AE77" s="304">
        <v>11628635.536599178</v>
      </c>
      <c r="AF77" s="7">
        <v>3185120.2432992775</v>
      </c>
      <c r="AG77" s="53">
        <v>-536287</v>
      </c>
      <c r="AI77" s="37">
        <f t="shared" si="117"/>
        <v>11092348.536599178</v>
      </c>
      <c r="AJ77" s="132"/>
      <c r="AK77" s="61">
        <v>1757255.7221121378</v>
      </c>
      <c r="AL77" s="132"/>
      <c r="AM77" s="312">
        <v>49198.525928034032</v>
      </c>
      <c r="AN77" s="134"/>
      <c r="AO77" s="134">
        <f t="shared" si="118"/>
        <v>12898802.784639349</v>
      </c>
      <c r="AP77" s="191">
        <f t="shared" si="14"/>
        <v>4313.9808644278764</v>
      </c>
      <c r="AR77" s="67">
        <f t="shared" si="119"/>
        <v>451193.68816386722</v>
      </c>
      <c r="AS77" s="34">
        <f t="shared" si="15"/>
        <v>3.6247417850840277E-2</v>
      </c>
      <c r="AT77" s="61">
        <f t="shared" si="16"/>
        <v>150.90089905146061</v>
      </c>
      <c r="AV77" s="50"/>
      <c r="AW77" s="51"/>
      <c r="AX77" s="52">
        <v>-1102673.6735399999</v>
      </c>
      <c r="AZ77" s="50">
        <f t="shared" si="17"/>
        <v>11796129.111099349</v>
      </c>
      <c r="BA77" s="52">
        <f t="shared" si="18"/>
        <v>983010.75925827911</v>
      </c>
      <c r="BB77" s="51"/>
      <c r="BC77" s="6">
        <v>204</v>
      </c>
      <c r="BD77" s="6" t="s">
        <v>62</v>
      </c>
      <c r="BE77" s="7">
        <v>2990</v>
      </c>
      <c r="BF77" s="304">
        <v>11475884.841794036</v>
      </c>
      <c r="BG77" s="7">
        <v>3185120.2432992775</v>
      </c>
      <c r="BH77" s="53">
        <v>-536287</v>
      </c>
      <c r="BJ77" s="37">
        <f t="shared" si="19"/>
        <v>10939597.841794036</v>
      </c>
      <c r="BK77" s="132"/>
      <c r="BL77" s="61">
        <v>1757255.7221121378</v>
      </c>
      <c r="BM77" s="132"/>
      <c r="BN77" s="312">
        <v>49198.525928034032</v>
      </c>
      <c r="BO77" s="134"/>
      <c r="BP77" s="134">
        <f t="shared" si="20"/>
        <v>12746052.089834208</v>
      </c>
      <c r="BQ77" s="191">
        <f t="shared" si="21"/>
        <v>4262.8936755298355</v>
      </c>
      <c r="BS77" s="67">
        <f t="shared" si="22"/>
        <v>298442.99335872568</v>
      </c>
      <c r="BT77" s="34">
        <f t="shared" si="23"/>
        <v>2.3975929115835529E-2</v>
      </c>
      <c r="BU77" s="61">
        <f t="shared" si="24"/>
        <v>99.813710153419962</v>
      </c>
      <c r="BW77" s="50"/>
      <c r="BX77" s="51"/>
      <c r="BY77" s="52">
        <v>-1102673.6735399999</v>
      </c>
      <c r="CA77" s="50">
        <f t="shared" si="25"/>
        <v>11643378.416294208</v>
      </c>
      <c r="CB77" s="52">
        <f t="shared" si="26"/>
        <v>970281.53469118394</v>
      </c>
      <c r="CC77" s="51"/>
      <c r="CD77" s="6">
        <v>204</v>
      </c>
      <c r="CE77" s="6" t="s">
        <v>62</v>
      </c>
      <c r="CF77" s="7">
        <v>2990</v>
      </c>
      <c r="CG77" s="7">
        <v>11333159.875178263</v>
      </c>
      <c r="CH77" s="7">
        <v>3185120.2432992775</v>
      </c>
      <c r="CI77" s="53">
        <v>-536287</v>
      </c>
      <c r="CK77" s="37">
        <f t="shared" si="27"/>
        <v>10796872.875178263</v>
      </c>
      <c r="CL77" s="132"/>
      <c r="CM77" s="61">
        <v>1757255.7221121378</v>
      </c>
      <c r="CN77" s="132"/>
      <c r="CO77" s="61">
        <v>50924.79</v>
      </c>
      <c r="CP77" s="134"/>
      <c r="CQ77" s="134">
        <f t="shared" si="28"/>
        <v>12605053.3872904</v>
      </c>
      <c r="CR77" s="191">
        <f t="shared" si="29"/>
        <v>4215.736918826221</v>
      </c>
      <c r="CT77" s="67">
        <f t="shared" si="30"/>
        <v>157444.29081491753</v>
      </c>
      <c r="CU77" s="34">
        <f t="shared" si="31"/>
        <v>1.2648556810761161E-2</v>
      </c>
      <c r="CV77" s="61">
        <f t="shared" si="32"/>
        <v>52.656953449805194</v>
      </c>
      <c r="CX77" s="50"/>
      <c r="CY77" s="51"/>
      <c r="CZ77" s="52">
        <v>-1102673.6735399999</v>
      </c>
      <c r="DB77" s="50">
        <f t="shared" si="33"/>
        <v>11502379.7137504</v>
      </c>
      <c r="DC77" s="52">
        <f t="shared" si="34"/>
        <v>958531.6428125333</v>
      </c>
      <c r="DD77" s="51"/>
      <c r="DE77" s="6">
        <v>204</v>
      </c>
      <c r="DF77" s="6" t="s">
        <v>62</v>
      </c>
      <c r="DG77" s="7">
        <v>2990</v>
      </c>
      <c r="DH77" s="7">
        <v>11292956.451844931</v>
      </c>
      <c r="DI77" s="7">
        <v>3185120.2432992775</v>
      </c>
      <c r="DJ77" s="53">
        <v>-536287</v>
      </c>
      <c r="DL77" s="275">
        <f t="shared" si="35"/>
        <v>10756669.451844931</v>
      </c>
      <c r="DM77" s="276"/>
      <c r="DN77" s="194">
        <v>1757255.7221121378</v>
      </c>
      <c r="DO77" s="276"/>
      <c r="DP77" s="194">
        <v>236066.59123447491</v>
      </c>
      <c r="DQ77" s="53"/>
      <c r="DR77" s="53">
        <f t="shared" si="36"/>
        <v>12749991.765191544</v>
      </c>
      <c r="DS77" s="277">
        <f t="shared" si="37"/>
        <v>4264.2112927062017</v>
      </c>
      <c r="DU77" s="274">
        <f t="shared" si="38"/>
        <v>64424.171259682626</v>
      </c>
      <c r="DV77" s="34">
        <f t="shared" si="39"/>
        <v>5.175626159237617E-3</v>
      </c>
      <c r="DW77" s="194">
        <f t="shared" si="40"/>
        <v>21.546545571800209</v>
      </c>
      <c r="DY77" s="50">
        <v>1134006.9676399999</v>
      </c>
      <c r="DZ77" s="278">
        <v>31333.294100000003</v>
      </c>
      <c r="EA77" s="52">
        <v>-1102673.6735399999</v>
      </c>
      <c r="EC77" s="50">
        <f t="shared" si="41"/>
        <v>11647318.091651544</v>
      </c>
      <c r="ED77" s="52">
        <f t="shared" si="42"/>
        <v>970609.84097096196</v>
      </c>
      <c r="EE77" s="278"/>
      <c r="EF77" s="6">
        <v>204</v>
      </c>
      <c r="EG77" s="6" t="s">
        <v>62</v>
      </c>
      <c r="EH77" s="7">
        <v>2990</v>
      </c>
      <c r="EI77" s="7">
        <v>11295886.65184493</v>
      </c>
      <c r="EJ77" s="7">
        <v>3185120.2432992775</v>
      </c>
      <c r="EK77" s="53">
        <v>-536287</v>
      </c>
      <c r="EM77" s="37">
        <f t="shared" si="43"/>
        <v>10759599.65184493</v>
      </c>
      <c r="EN77" s="132"/>
      <c r="EO77" s="61">
        <v>1757255.7221121378</v>
      </c>
      <c r="EP77" s="132"/>
      <c r="EQ77" s="61">
        <v>236066.59123447491</v>
      </c>
      <c r="ER77" s="134"/>
      <c r="ES77" s="134">
        <f t="shared" si="44"/>
        <v>12752921.965191543</v>
      </c>
      <c r="ET77" s="191">
        <f t="shared" si="45"/>
        <v>4265.1912927062021</v>
      </c>
      <c r="EV77" s="67">
        <f t="shared" si="46"/>
        <v>305312.86871606112</v>
      </c>
      <c r="EW77" s="34">
        <f t="shared" si="47"/>
        <v>2.4527832321028613E-2</v>
      </c>
      <c r="EX77" s="61">
        <f t="shared" si="48"/>
        <v>102.11132732978632</v>
      </c>
      <c r="EZ77" s="50">
        <v>1134006.9676399999</v>
      </c>
      <c r="FA77" s="51">
        <v>31333.294100000003</v>
      </c>
      <c r="FB77" s="52">
        <v>-1102673.6735399999</v>
      </c>
      <c r="FD77" s="50">
        <f t="shared" si="49"/>
        <v>11650248.291651543</v>
      </c>
      <c r="FE77" s="52">
        <f t="shared" si="50"/>
        <v>970854.02430429531</v>
      </c>
      <c r="FF77" s="51"/>
      <c r="FG77" s="6">
        <v>204</v>
      </c>
      <c r="FH77" s="6" t="s">
        <v>62</v>
      </c>
      <c r="FI77" s="7">
        <v>2990</v>
      </c>
      <c r="FJ77" s="7">
        <v>10927726.218875516</v>
      </c>
      <c r="FK77" s="7">
        <v>3185120.2432992775</v>
      </c>
      <c r="FL77" s="53">
        <v>-536287</v>
      </c>
      <c r="FN77" s="37">
        <f t="shared" si="51"/>
        <v>10391439.218875516</v>
      </c>
      <c r="FO77" s="132"/>
      <c r="FP77" s="61">
        <v>1757255.7221121378</v>
      </c>
      <c r="FQ77" s="132"/>
      <c r="FR77" s="61">
        <v>236066.59123447491</v>
      </c>
      <c r="FS77" s="134"/>
      <c r="FT77" s="134">
        <f t="shared" si="52"/>
        <v>12384761.532222129</v>
      </c>
      <c r="FU77" s="191">
        <f t="shared" si="53"/>
        <v>4142.0607131177694</v>
      </c>
      <c r="FW77" s="67">
        <f t="shared" si="54"/>
        <v>-62847.564253352582</v>
      </c>
      <c r="FX77" s="34">
        <f t="shared" si="55"/>
        <v>-5.0489667345954619E-3</v>
      </c>
      <c r="FY77" s="61">
        <f t="shared" si="56"/>
        <v>-21.01925225864635</v>
      </c>
      <c r="GA77" s="50">
        <v>1134006.9676399999</v>
      </c>
      <c r="GB77" s="51">
        <v>31333.294100000003</v>
      </c>
      <c r="GC77" s="52">
        <f t="shared" si="57"/>
        <v>-1102673.6735399999</v>
      </c>
      <c r="GE77" s="50">
        <f t="shared" si="58"/>
        <v>11282087.85868213</v>
      </c>
      <c r="GF77" s="52">
        <f t="shared" si="59"/>
        <v>940173.98822351079</v>
      </c>
      <c r="GG77" s="51"/>
      <c r="GH77" s="6">
        <v>204</v>
      </c>
      <c r="GI77" s="6" t="s">
        <v>62</v>
      </c>
      <c r="GJ77" s="7">
        <v>2990</v>
      </c>
      <c r="GK77" s="7">
        <v>10927726.218875516</v>
      </c>
      <c r="GL77" s="7">
        <v>3185120.2432992775</v>
      </c>
      <c r="GM77" s="53">
        <v>-536287</v>
      </c>
      <c r="GO77" s="37">
        <f t="shared" si="60"/>
        <v>10391439.218875516</v>
      </c>
      <c r="GP77" s="132"/>
      <c r="GQ77" s="61">
        <v>1757255.7221121378</v>
      </c>
      <c r="GR77" s="134"/>
      <c r="GS77" s="134">
        <f t="shared" si="61"/>
        <v>12148694.940987654</v>
      </c>
      <c r="GT77" s="191">
        <f t="shared" si="62"/>
        <v>4063.1086759156033</v>
      </c>
      <c r="GV77" s="67">
        <f t="shared" si="63"/>
        <v>-298914.15548782796</v>
      </c>
      <c r="GW77" s="34">
        <f t="shared" si="64"/>
        <v>-2.4013780732595864E-2</v>
      </c>
      <c r="GX77" s="61">
        <f t="shared" si="65"/>
        <v>-99.971289460812031</v>
      </c>
      <c r="GZ77" s="50">
        <v>1134006.9676399999</v>
      </c>
      <c r="HA77" s="51">
        <v>31333.294100000003</v>
      </c>
      <c r="HB77" s="52">
        <f t="shared" si="66"/>
        <v>-1102673.6735399999</v>
      </c>
      <c r="HD77" s="50">
        <f t="shared" si="67"/>
        <v>11046021.267447654</v>
      </c>
      <c r="HE77" s="52">
        <f t="shared" si="68"/>
        <v>920501.77228730451</v>
      </c>
      <c r="HF77" s="51"/>
      <c r="HG77" s="6">
        <v>204</v>
      </c>
      <c r="HH77" s="6" t="s">
        <v>62</v>
      </c>
      <c r="HI77" s="7">
        <v>2990</v>
      </c>
      <c r="HJ77" s="7">
        <v>10927726.218875516</v>
      </c>
      <c r="HK77" s="7">
        <v>3185120.2432992784</v>
      </c>
      <c r="HL77" s="53">
        <v>-516337</v>
      </c>
      <c r="HN77" s="37">
        <f t="shared" si="69"/>
        <v>10411389.218875516</v>
      </c>
      <c r="HO77" s="132"/>
      <c r="HP77" s="61">
        <v>1757255.7221121378</v>
      </c>
      <c r="HQ77" s="134"/>
      <c r="HR77" s="61">
        <f t="shared" si="70"/>
        <v>12168644.940987654</v>
      </c>
      <c r="HT77" s="67">
        <f t="shared" si="71"/>
        <v>-278964.15548782796</v>
      </c>
      <c r="HU77" s="34">
        <f t="shared" si="72"/>
        <v>-2.2411063307476144E-2</v>
      </c>
      <c r="HV77" s="61">
        <f t="shared" si="73"/>
        <v>-93.299048658136442</v>
      </c>
      <c r="HX77" s="50">
        <v>1137375.548</v>
      </c>
      <c r="HY77" s="51">
        <v>31426.37</v>
      </c>
      <c r="HZ77" s="52">
        <f t="shared" si="74"/>
        <v>-1105949.1779999998</v>
      </c>
      <c r="IB77" s="70">
        <f t="shared" si="75"/>
        <v>11062695.762987655</v>
      </c>
      <c r="IC77" s="51"/>
      <c r="ID77" s="6">
        <v>204</v>
      </c>
      <c r="IE77" s="6" t="s">
        <v>62</v>
      </c>
      <c r="IF77" s="7">
        <v>2990</v>
      </c>
      <c r="IG77" s="7">
        <v>10922427.643684909</v>
      </c>
      <c r="IH77" s="7">
        <v>3185193.3952992791</v>
      </c>
      <c r="II77" s="53">
        <v>-516337</v>
      </c>
      <c r="IK77" s="37">
        <f t="shared" si="76"/>
        <v>10406090.643684909</v>
      </c>
      <c r="IL77" s="132"/>
      <c r="IM77" s="61">
        <v>1748819.1421446104</v>
      </c>
      <c r="IN77" s="134"/>
      <c r="IO77" s="61">
        <f t="shared" si="77"/>
        <v>12154909.78582952</v>
      </c>
      <c r="IQ77" s="67">
        <f t="shared" si="78"/>
        <v>-292699.31064596213</v>
      </c>
      <c r="IR77" s="34">
        <f t="shared" si="79"/>
        <v>-2.3514500525955575E-2</v>
      </c>
      <c r="IS77" s="61">
        <f t="shared" si="80"/>
        <v>-97.892746035438847</v>
      </c>
      <c r="IU77" s="50">
        <v>1137375.548</v>
      </c>
      <c r="IV77" s="51">
        <v>31426.37</v>
      </c>
      <c r="IW77" s="52">
        <f t="shared" si="81"/>
        <v>-1105949.1779999998</v>
      </c>
      <c r="IY77" s="70">
        <f t="shared" si="82"/>
        <v>11048960.60782952</v>
      </c>
      <c r="IZ77" s="51"/>
      <c r="JA77" s="6">
        <v>204</v>
      </c>
      <c r="JB77" s="6" t="s">
        <v>62</v>
      </c>
      <c r="JC77" s="7">
        <v>2990</v>
      </c>
      <c r="JD77" s="7">
        <v>10924640.366467418</v>
      </c>
      <c r="JE77" s="7">
        <v>3187688.6391730341</v>
      </c>
      <c r="JF77" s="53">
        <v>-516337</v>
      </c>
      <c r="JH77" s="37">
        <f t="shared" si="83"/>
        <v>10408303.366467418</v>
      </c>
      <c r="JI77" s="132"/>
      <c r="JJ77" s="61">
        <v>1748819.1421446104</v>
      </c>
      <c r="JK77" s="134"/>
      <c r="JL77" s="61">
        <f t="shared" si="84"/>
        <v>12157122.508612029</v>
      </c>
      <c r="JN77" s="67">
        <f t="shared" si="85"/>
        <v>-290486.58786345273</v>
      </c>
      <c r="JO77" s="34">
        <f t="shared" si="86"/>
        <v>-2.3336737650743185E-2</v>
      </c>
      <c r="JP77" s="61">
        <f t="shared" si="87"/>
        <v>-97.152704971054419</v>
      </c>
      <c r="JR77" s="50">
        <v>1137375.548</v>
      </c>
      <c r="JS77" s="51">
        <v>31426.37</v>
      </c>
      <c r="JT77" s="52">
        <f t="shared" si="88"/>
        <v>-1105949.1779999998</v>
      </c>
      <c r="JV77" s="70">
        <f t="shared" si="89"/>
        <v>11051173.33061203</v>
      </c>
      <c r="JW77" s="51"/>
      <c r="JX77" s="6">
        <v>204</v>
      </c>
      <c r="JY77" s="6" t="s">
        <v>62</v>
      </c>
      <c r="JZ77" s="7">
        <v>2990</v>
      </c>
      <c r="KA77" s="7">
        <v>11258035.127263963</v>
      </c>
      <c r="KB77" s="7">
        <v>3187688.6391730341</v>
      </c>
      <c r="KC77" s="53">
        <v>-516337</v>
      </c>
      <c r="KE77" s="37">
        <f t="shared" si="90"/>
        <v>10741698.127263963</v>
      </c>
      <c r="KF77" s="132"/>
      <c r="KG77" s="61">
        <v>1748819.1421446104</v>
      </c>
      <c r="KH77" s="134"/>
      <c r="KI77" s="61">
        <f t="shared" si="91"/>
        <v>12490517.269408574</v>
      </c>
      <c r="KK77" s="67">
        <f t="shared" si="92"/>
        <v>42908.172933092341</v>
      </c>
      <c r="KL77" s="34">
        <f t="shared" si="93"/>
        <v>3.447101575935712E-3</v>
      </c>
      <c r="KM77" s="61">
        <f t="shared" si="94"/>
        <v>14.350559509395431</v>
      </c>
      <c r="KO77" s="50">
        <v>1137375.548</v>
      </c>
      <c r="KP77" s="51">
        <v>31426.37</v>
      </c>
      <c r="KQ77" s="52">
        <f t="shared" si="95"/>
        <v>-1105949.1779999998</v>
      </c>
      <c r="KS77" s="70">
        <f t="shared" si="96"/>
        <v>11384568.091408575</v>
      </c>
      <c r="KT77" s="51"/>
      <c r="KU77" s="6">
        <v>204</v>
      </c>
      <c r="KV77" s="6" t="s">
        <v>62</v>
      </c>
      <c r="KW77" s="7">
        <v>2990</v>
      </c>
      <c r="KX77" s="7">
        <v>11280669.623843063</v>
      </c>
      <c r="KY77" s="7">
        <v>3186877.9397309353</v>
      </c>
      <c r="KZ77" s="53">
        <v>-516337</v>
      </c>
      <c r="LB77" s="37">
        <f t="shared" si="97"/>
        <v>10764332.623843063</v>
      </c>
      <c r="LC77" s="132"/>
      <c r="LD77" s="61">
        <v>1750144.936703946</v>
      </c>
      <c r="LE77" s="134"/>
      <c r="LF77" s="61">
        <f t="shared" si="98"/>
        <v>12514477.560547009</v>
      </c>
      <c r="LH77" s="67">
        <f t="shared" si="99"/>
        <v>66868.464071527123</v>
      </c>
      <c r="LI77" s="34">
        <f t="shared" si="100"/>
        <v>5.3719926094450386E-3</v>
      </c>
      <c r="LJ77" s="61">
        <f t="shared" si="101"/>
        <v>22.36403480653081</v>
      </c>
      <c r="LL77" s="50">
        <v>1137375.548</v>
      </c>
      <c r="LM77" s="51">
        <v>31426.37</v>
      </c>
      <c r="LN77" s="52">
        <f t="shared" si="102"/>
        <v>-1105949.1779999998</v>
      </c>
      <c r="LP77" s="70">
        <f t="shared" si="103"/>
        <v>11408528.38254701</v>
      </c>
      <c r="LQ77" s="51"/>
      <c r="LR77" s="6">
        <v>204</v>
      </c>
      <c r="LS77" s="6" t="s">
        <v>62</v>
      </c>
      <c r="LT77" s="7">
        <v>2990</v>
      </c>
      <c r="LU77" s="7">
        <v>11451759.657227915</v>
      </c>
      <c r="LV77" s="7">
        <v>3186877.9397309353</v>
      </c>
      <c r="LW77" s="53">
        <v>-516337</v>
      </c>
      <c r="LY77" s="37">
        <v>10935422.657227915</v>
      </c>
      <c r="LZ77" s="132"/>
      <c r="MA77" s="61">
        <v>1750144.936703946</v>
      </c>
      <c r="MB77" s="134"/>
      <c r="MC77" s="61">
        <v>12685567.593931861</v>
      </c>
      <c r="ME77" s="67">
        <v>369693.05745638162</v>
      </c>
      <c r="MF77" s="34">
        <v>3.0017605031739735E-2</v>
      </c>
      <c r="MG77" s="61">
        <v>123.64316302889017</v>
      </c>
      <c r="MI77" s="50">
        <v>1137375.548</v>
      </c>
      <c r="MJ77" s="51">
        <v>31426.37</v>
      </c>
      <c r="MK77" s="52">
        <v>-1105949.1779999998</v>
      </c>
      <c r="MM77" s="70">
        <v>11579618.415931862</v>
      </c>
      <c r="MN77" s="51"/>
      <c r="MO77" s="6">
        <v>204</v>
      </c>
      <c r="MP77" s="6" t="s">
        <v>62</v>
      </c>
      <c r="MQ77" s="7">
        <v>2990</v>
      </c>
      <c r="MR77" s="7">
        <v>11450983.007159023</v>
      </c>
      <c r="MS77" s="7">
        <v>3187036.4290369293</v>
      </c>
      <c r="MT77" s="53">
        <v>-516337</v>
      </c>
      <c r="MV77" s="37">
        <v>10934646.007159023</v>
      </c>
      <c r="MW77" s="132"/>
      <c r="MX77" s="134">
        <v>1750144.936703946</v>
      </c>
      <c r="MZ77" s="67">
        <v>368916.40738748945</v>
      </c>
      <c r="NA77" s="34">
        <v>2.9954544136909084E-2</v>
      </c>
      <c r="NB77" s="61">
        <v>123.38341384196971</v>
      </c>
      <c r="ND77" s="6">
        <v>204</v>
      </c>
      <c r="NE77" s="6" t="s">
        <v>62</v>
      </c>
      <c r="NF77" s="7">
        <v>2990</v>
      </c>
      <c r="NG77" s="7">
        <v>13085917.294642715</v>
      </c>
      <c r="NH77" s="7">
        <v>3170770.5420085299</v>
      </c>
      <c r="NI77" s="53">
        <v>-516337</v>
      </c>
      <c r="NK77" s="37">
        <f t="shared" si="104"/>
        <v>12569580.294642715</v>
      </c>
      <c r="NM77" s="67">
        <f t="shared" si="105"/>
        <v>121971.1981672328</v>
      </c>
      <c r="NN77" s="34">
        <f t="shared" si="106"/>
        <v>9.7987651461330615E-3</v>
      </c>
      <c r="NO77" s="61">
        <f t="shared" si="107"/>
        <v>40.793042865295249</v>
      </c>
      <c r="NQ77" s="50">
        <v>1084737.9395000003</v>
      </c>
      <c r="NR77" s="51">
        <v>17226.4437</v>
      </c>
      <c r="NS77" s="52">
        <f t="shared" si="108"/>
        <v>-1067511.4958000004</v>
      </c>
      <c r="NU77" s="70">
        <f t="shared" si="109"/>
        <v>11502068.798842715</v>
      </c>
      <c r="NV77" s="51"/>
      <c r="NW77" s="125">
        <v>11</v>
      </c>
      <c r="NX77" s="51"/>
      <c r="NY77" s="106" t="s">
        <v>62</v>
      </c>
      <c r="NZ77" s="88">
        <v>3048</v>
      </c>
      <c r="OA77" s="88">
        <v>12963946.096475482</v>
      </c>
      <c r="OB77" s="88">
        <v>3278765.0419831863</v>
      </c>
      <c r="OC77" s="88">
        <v>-516337</v>
      </c>
      <c r="OE77" s="97">
        <f t="shared" si="110"/>
        <v>12447609.096475482</v>
      </c>
      <c r="OG77" s="88">
        <v>-1067511.4958000004</v>
      </c>
      <c r="OI77" s="97">
        <f t="shared" si="111"/>
        <v>11380097.600675482</v>
      </c>
      <c r="OK77" s="110">
        <v>204</v>
      </c>
      <c r="OL77" s="53"/>
    </row>
    <row r="78" spans="1:402" x14ac:dyDescent="0.25">
      <c r="A78" s="12">
        <v>205</v>
      </c>
      <c r="B78" s="12" t="s">
        <v>63</v>
      </c>
      <c r="C78" s="352">
        <v>36973</v>
      </c>
      <c r="D78" s="352">
        <v>78965980.773369491</v>
      </c>
      <c r="E78" s="352">
        <v>16366906.039978987</v>
      </c>
      <c r="F78" s="353">
        <v>28550783</v>
      </c>
      <c r="H78" s="354">
        <f t="shared" si="112"/>
        <v>107516763.77336949</v>
      </c>
      <c r="I78" s="355"/>
      <c r="J78" s="315">
        <v>15596306.899507655</v>
      </c>
      <c r="K78" s="355"/>
      <c r="L78" s="315">
        <v>690394.74810285098</v>
      </c>
      <c r="M78" s="356"/>
      <c r="N78" s="356">
        <f t="shared" si="113"/>
        <v>123803465.42097999</v>
      </c>
      <c r="O78" s="357">
        <f t="shared" si="11"/>
        <v>3348.4830936353551</v>
      </c>
      <c r="Q78" s="67">
        <f t="shared" si="114"/>
        <v>123803260.42097999</v>
      </c>
      <c r="R78" s="34">
        <f t="shared" si="115"/>
        <v>0.19318846048069194</v>
      </c>
      <c r="S78" s="61">
        <f t="shared" si="12"/>
        <v>3348.477549048765</v>
      </c>
      <c r="U78" s="50"/>
      <c r="V78" s="51"/>
      <c r="W78" s="52">
        <v>-151011.52457999991</v>
      </c>
      <c r="Y78" s="50">
        <f t="shared" si="116"/>
        <v>123652453.89639999</v>
      </c>
      <c r="Z78" s="52">
        <f t="shared" si="13"/>
        <v>10304371.158033332</v>
      </c>
      <c r="AA78" s="51"/>
      <c r="AB78" s="6">
        <v>205</v>
      </c>
      <c r="AC78" s="6" t="s">
        <v>63</v>
      </c>
      <c r="AD78" s="7">
        <v>36973</v>
      </c>
      <c r="AE78" s="304">
        <v>78965980.773369491</v>
      </c>
      <c r="AF78" s="7">
        <v>16366906.039978987</v>
      </c>
      <c r="AG78" s="53">
        <v>28514355</v>
      </c>
      <c r="AI78" s="37">
        <f t="shared" si="117"/>
        <v>107480335.77336949</v>
      </c>
      <c r="AJ78" s="132"/>
      <c r="AK78" s="61">
        <v>15596306.899507655</v>
      </c>
      <c r="AL78" s="132"/>
      <c r="AM78" s="312">
        <v>678885.13875602686</v>
      </c>
      <c r="AN78" s="134"/>
      <c r="AO78" s="134">
        <f t="shared" si="118"/>
        <v>123755527.81163317</v>
      </c>
      <c r="AP78" s="191">
        <f t="shared" si="14"/>
        <v>3347.1865364355926</v>
      </c>
      <c r="AR78" s="67">
        <f t="shared" si="119"/>
        <v>19997182.402305126</v>
      </c>
      <c r="AS78" s="34">
        <f t="shared" si="15"/>
        <v>0.19272842414184591</v>
      </c>
      <c r="AT78" s="61">
        <f t="shared" si="16"/>
        <v>540.8590701946049</v>
      </c>
      <c r="AV78" s="50"/>
      <c r="AW78" s="51"/>
      <c r="AX78" s="52">
        <v>-151011.52457999991</v>
      </c>
      <c r="AZ78" s="50">
        <f t="shared" si="17"/>
        <v>123604516.28705317</v>
      </c>
      <c r="BA78" s="52">
        <f t="shared" si="18"/>
        <v>10300376.357254431</v>
      </c>
      <c r="BB78" s="51"/>
      <c r="BC78" s="6">
        <v>205</v>
      </c>
      <c r="BD78" s="6" t="s">
        <v>63</v>
      </c>
      <c r="BE78" s="7">
        <v>36973</v>
      </c>
      <c r="BF78" s="304">
        <v>76463048.685016915</v>
      </c>
      <c r="BG78" s="7">
        <v>16366906.039978987</v>
      </c>
      <c r="BH78" s="53">
        <v>28514355</v>
      </c>
      <c r="BJ78" s="37">
        <f t="shared" si="19"/>
        <v>104977403.68501692</v>
      </c>
      <c r="BK78" s="132"/>
      <c r="BL78" s="61">
        <v>15596306.899507655</v>
      </c>
      <c r="BM78" s="132"/>
      <c r="BN78" s="312">
        <v>678885.13875602686</v>
      </c>
      <c r="BO78" s="134"/>
      <c r="BP78" s="134">
        <f t="shared" si="20"/>
        <v>121252595.72328059</v>
      </c>
      <c r="BQ78" s="191">
        <f t="shared" si="21"/>
        <v>3279.4903232975576</v>
      </c>
      <c r="BS78" s="67">
        <f t="shared" si="22"/>
        <v>17494250.31395255</v>
      </c>
      <c r="BT78" s="34">
        <f t="shared" si="23"/>
        <v>0.16860571788165571</v>
      </c>
      <c r="BU78" s="61">
        <f t="shared" si="24"/>
        <v>473.16285705656969</v>
      </c>
      <c r="BW78" s="50"/>
      <c r="BX78" s="51"/>
      <c r="BY78" s="52">
        <v>-151011.52457999991</v>
      </c>
      <c r="CA78" s="50">
        <f t="shared" si="25"/>
        <v>121101584.19870059</v>
      </c>
      <c r="CB78" s="52">
        <f t="shared" si="26"/>
        <v>10091798.683225049</v>
      </c>
      <c r="CC78" s="51"/>
      <c r="CD78" s="6">
        <v>205</v>
      </c>
      <c r="CE78" s="6" t="s">
        <v>63</v>
      </c>
      <c r="CF78" s="7">
        <v>36973</v>
      </c>
      <c r="CG78" s="7">
        <v>74368326.007662967</v>
      </c>
      <c r="CH78" s="7">
        <v>16366906.039978987</v>
      </c>
      <c r="CI78" s="53">
        <v>28514355</v>
      </c>
      <c r="CK78" s="37">
        <f t="shared" si="27"/>
        <v>102882681.00766297</v>
      </c>
      <c r="CL78" s="132"/>
      <c r="CM78" s="61">
        <v>15596306.899507655</v>
      </c>
      <c r="CN78" s="132"/>
      <c r="CO78" s="61">
        <v>702705.67</v>
      </c>
      <c r="CP78" s="134"/>
      <c r="CQ78" s="134">
        <f t="shared" si="28"/>
        <v>119181693.57717063</v>
      </c>
      <c r="CR78" s="191">
        <f t="shared" si="29"/>
        <v>3223.4791219855197</v>
      </c>
      <c r="CT78" s="67">
        <f t="shared" si="30"/>
        <v>15423348.167842582</v>
      </c>
      <c r="CU78" s="34">
        <f t="shared" si="31"/>
        <v>0.14864682071593635</v>
      </c>
      <c r="CV78" s="61">
        <f t="shared" si="32"/>
        <v>417.15165574453198</v>
      </c>
      <c r="CX78" s="50"/>
      <c r="CY78" s="51"/>
      <c r="CZ78" s="52">
        <v>-151011.52457999991</v>
      </c>
      <c r="DB78" s="50">
        <f t="shared" si="33"/>
        <v>119030682.05259062</v>
      </c>
      <c r="DC78" s="52">
        <f t="shared" si="34"/>
        <v>9919223.5043825526</v>
      </c>
      <c r="DD78" s="51"/>
      <c r="DE78" s="6">
        <v>205</v>
      </c>
      <c r="DF78" s="6" t="s">
        <v>63</v>
      </c>
      <c r="DG78" s="7">
        <v>36973</v>
      </c>
      <c r="DH78" s="7">
        <v>73853562.850996271</v>
      </c>
      <c r="DI78" s="7">
        <v>16366906.039978987</v>
      </c>
      <c r="DJ78" s="53">
        <v>27443706</v>
      </c>
      <c r="DL78" s="275">
        <f t="shared" si="35"/>
        <v>101297268.85099627</v>
      </c>
      <c r="DM78" s="276"/>
      <c r="DN78" s="194">
        <v>15596306.899507655</v>
      </c>
      <c r="DO78" s="276"/>
      <c r="DP78" s="194">
        <v>3257457.6491172016</v>
      </c>
      <c r="DQ78" s="53"/>
      <c r="DR78" s="53">
        <f t="shared" si="36"/>
        <v>120151033.39962113</v>
      </c>
      <c r="DS78" s="277">
        <f t="shared" si="37"/>
        <v>3249.6966272582999</v>
      </c>
      <c r="DU78" s="274">
        <f t="shared" si="38"/>
        <v>9452513.2385101914</v>
      </c>
      <c r="DV78" s="34">
        <f t="shared" si="39"/>
        <v>9.1101233363156495E-2</v>
      </c>
      <c r="DW78" s="194">
        <f t="shared" si="40"/>
        <v>255.65989339545592</v>
      </c>
      <c r="DY78" s="50">
        <v>587502.66278000001</v>
      </c>
      <c r="DZ78" s="278">
        <v>436491.1382000001</v>
      </c>
      <c r="EA78" s="52">
        <v>-151011.52457999991</v>
      </c>
      <c r="EC78" s="50">
        <f t="shared" si="41"/>
        <v>120000021.87504113</v>
      </c>
      <c r="ED78" s="52">
        <f t="shared" si="42"/>
        <v>10000001.822920093</v>
      </c>
      <c r="EE78" s="278"/>
      <c r="EF78" s="6">
        <v>205</v>
      </c>
      <c r="EG78" s="6" t="s">
        <v>63</v>
      </c>
      <c r="EH78" s="7">
        <v>36973</v>
      </c>
      <c r="EI78" s="7">
        <v>73889796.390996292</v>
      </c>
      <c r="EJ78" s="7">
        <v>16366906.039978987</v>
      </c>
      <c r="EK78" s="53">
        <v>27443706</v>
      </c>
      <c r="EM78" s="37">
        <f t="shared" si="43"/>
        <v>101333502.39099629</v>
      </c>
      <c r="EN78" s="132"/>
      <c r="EO78" s="61">
        <v>15596306.899507655</v>
      </c>
      <c r="EP78" s="132"/>
      <c r="EQ78" s="61">
        <v>3257457.6491172016</v>
      </c>
      <c r="ER78" s="134"/>
      <c r="ES78" s="134">
        <f t="shared" si="44"/>
        <v>120187266.93962115</v>
      </c>
      <c r="ET78" s="191">
        <f t="shared" si="45"/>
        <v>3250.6766272583009</v>
      </c>
      <c r="EV78" s="67">
        <f t="shared" si="46"/>
        <v>16428921.530293107</v>
      </c>
      <c r="EW78" s="34">
        <f t="shared" si="47"/>
        <v>0.15833831452767289</v>
      </c>
      <c r="EX78" s="61">
        <f t="shared" si="48"/>
        <v>444.34916101731284</v>
      </c>
      <c r="EZ78" s="50">
        <v>587502.66278000001</v>
      </c>
      <c r="FA78" s="51">
        <v>436491.1382000001</v>
      </c>
      <c r="FB78" s="52">
        <v>-151011.52457999991</v>
      </c>
      <c r="FD78" s="50">
        <f t="shared" si="49"/>
        <v>120036255.41504115</v>
      </c>
      <c r="FE78" s="52">
        <f t="shared" si="50"/>
        <v>10003021.284586763</v>
      </c>
      <c r="FF78" s="51"/>
      <c r="FG78" s="6">
        <v>205</v>
      </c>
      <c r="FH78" s="6" t="s">
        <v>63</v>
      </c>
      <c r="FI78" s="7">
        <v>36973</v>
      </c>
      <c r="FJ78" s="7">
        <v>68808577.366653025</v>
      </c>
      <c r="FK78" s="7">
        <v>16366906.039978987</v>
      </c>
      <c r="FL78" s="53">
        <v>27443706</v>
      </c>
      <c r="FN78" s="37">
        <f t="shared" si="51"/>
        <v>96252283.366653025</v>
      </c>
      <c r="FO78" s="132"/>
      <c r="FP78" s="61">
        <v>15596306.899507655</v>
      </c>
      <c r="FQ78" s="132"/>
      <c r="FR78" s="61">
        <v>3257457.6491172016</v>
      </c>
      <c r="FS78" s="134"/>
      <c r="FT78" s="134">
        <f t="shared" si="52"/>
        <v>115106047.91527788</v>
      </c>
      <c r="FU78" s="191">
        <f t="shared" si="53"/>
        <v>3113.2460962128548</v>
      </c>
      <c r="FW78" s="67">
        <f t="shared" si="54"/>
        <v>11347702.50594984</v>
      </c>
      <c r="FX78" s="34">
        <f t="shared" si="55"/>
        <v>0.10936664864096476</v>
      </c>
      <c r="FY78" s="61">
        <f t="shared" si="56"/>
        <v>306.91862997186706</v>
      </c>
      <c r="GA78" s="50">
        <v>587502.66278000001</v>
      </c>
      <c r="GB78" s="51">
        <v>436491.1382000001</v>
      </c>
      <c r="GC78" s="52">
        <f t="shared" si="57"/>
        <v>-151011.52457999991</v>
      </c>
      <c r="GE78" s="50">
        <f t="shared" si="58"/>
        <v>114955036.39069788</v>
      </c>
      <c r="GF78" s="52">
        <f t="shared" si="59"/>
        <v>9579586.3658914901</v>
      </c>
      <c r="GG78" s="51"/>
      <c r="GH78" s="6">
        <v>205</v>
      </c>
      <c r="GI78" s="6" t="s">
        <v>63</v>
      </c>
      <c r="GJ78" s="7">
        <v>36973</v>
      </c>
      <c r="GK78" s="7">
        <v>68808577.366652995</v>
      </c>
      <c r="GL78" s="7">
        <v>16366906.039978987</v>
      </c>
      <c r="GM78" s="53">
        <v>27443706</v>
      </c>
      <c r="GO78" s="37">
        <f t="shared" si="60"/>
        <v>96252283.366652995</v>
      </c>
      <c r="GP78" s="132"/>
      <c r="GQ78" s="61">
        <v>15596306.899507655</v>
      </c>
      <c r="GR78" s="134"/>
      <c r="GS78" s="134">
        <f t="shared" si="61"/>
        <v>111848590.26616065</v>
      </c>
      <c r="GT78" s="191">
        <f t="shared" si="62"/>
        <v>3025.1424084104792</v>
      </c>
      <c r="GV78" s="67">
        <f t="shared" si="63"/>
        <v>8090244.8568326086</v>
      </c>
      <c r="GW78" s="34">
        <f t="shared" si="64"/>
        <v>7.7971991794168319E-2</v>
      </c>
      <c r="GX78" s="61">
        <f t="shared" si="65"/>
        <v>218.81494216949147</v>
      </c>
      <c r="GZ78" s="50">
        <v>587502.66278000001</v>
      </c>
      <c r="HA78" s="51">
        <v>436491.1382000001</v>
      </c>
      <c r="HB78" s="52">
        <f t="shared" si="66"/>
        <v>-151011.52457999991</v>
      </c>
      <c r="HD78" s="50">
        <f t="shared" si="67"/>
        <v>111697578.74158065</v>
      </c>
      <c r="HE78" s="52">
        <f t="shared" si="68"/>
        <v>9308131.5617983881</v>
      </c>
      <c r="HF78" s="51"/>
      <c r="HG78" s="6">
        <v>205</v>
      </c>
      <c r="HH78" s="6" t="s">
        <v>63</v>
      </c>
      <c r="HI78" s="7">
        <v>36973</v>
      </c>
      <c r="HJ78" s="7">
        <v>68808577.366653025</v>
      </c>
      <c r="HK78" s="7">
        <v>16366906.039978987</v>
      </c>
      <c r="HL78" s="53">
        <v>25114851</v>
      </c>
      <c r="HN78" s="37">
        <f t="shared" si="69"/>
        <v>93923428.366653025</v>
      </c>
      <c r="HO78" s="132"/>
      <c r="HP78" s="61">
        <v>15596306.899507655</v>
      </c>
      <c r="HQ78" s="134"/>
      <c r="HR78" s="61">
        <f t="shared" si="70"/>
        <v>109519735.26616068</v>
      </c>
      <c r="HT78" s="67">
        <f t="shared" si="71"/>
        <v>5761389.8568326384</v>
      </c>
      <c r="HU78" s="34">
        <f t="shared" si="72"/>
        <v>5.5527002036355529E-2</v>
      </c>
      <c r="HV78" s="61">
        <f t="shared" si="73"/>
        <v>155.82695093264377</v>
      </c>
      <c r="HX78" s="50">
        <v>589247.84600000014</v>
      </c>
      <c r="HY78" s="51">
        <v>437787.74</v>
      </c>
      <c r="HZ78" s="52">
        <f t="shared" si="74"/>
        <v>-151460.10600000015</v>
      </c>
      <c r="IB78" s="70">
        <f t="shared" si="75"/>
        <v>109368275.16016068</v>
      </c>
      <c r="IC78" s="51"/>
      <c r="ID78" s="6">
        <v>205</v>
      </c>
      <c r="IE78" s="6" t="s">
        <v>63</v>
      </c>
      <c r="IF78" s="7">
        <v>36973</v>
      </c>
      <c r="IG78" s="7">
        <v>68750240.328423217</v>
      </c>
      <c r="IH78" s="7">
        <v>16367799.775978994</v>
      </c>
      <c r="II78" s="53">
        <v>25114851</v>
      </c>
      <c r="IK78" s="37">
        <f t="shared" si="76"/>
        <v>93865091.328423217</v>
      </c>
      <c r="IL78" s="132"/>
      <c r="IM78" s="61">
        <v>15578567.604673376</v>
      </c>
      <c r="IN78" s="134"/>
      <c r="IO78" s="61">
        <f t="shared" si="77"/>
        <v>109443658.93309659</v>
      </c>
      <c r="IQ78" s="67">
        <f t="shared" si="78"/>
        <v>5685313.5237685442</v>
      </c>
      <c r="IR78" s="34">
        <f t="shared" si="79"/>
        <v>5.4793795152957646E-2</v>
      </c>
      <c r="IS78" s="61">
        <f t="shared" si="80"/>
        <v>153.76933231732735</v>
      </c>
      <c r="IU78" s="50">
        <v>589247.84600000014</v>
      </c>
      <c r="IV78" s="51">
        <v>437787.74</v>
      </c>
      <c r="IW78" s="52">
        <f t="shared" si="81"/>
        <v>-151460.10600000015</v>
      </c>
      <c r="IY78" s="70">
        <f t="shared" si="82"/>
        <v>109292198.82709658</v>
      </c>
      <c r="IZ78" s="51"/>
      <c r="JA78" s="6">
        <v>205</v>
      </c>
      <c r="JB78" s="6" t="s">
        <v>63</v>
      </c>
      <c r="JC78" s="7">
        <v>36973</v>
      </c>
      <c r="JD78" s="7">
        <v>68789624.674017295</v>
      </c>
      <c r="JE78" s="7">
        <v>16436696.716452176</v>
      </c>
      <c r="JF78" s="53">
        <v>25114851</v>
      </c>
      <c r="JH78" s="37">
        <f t="shared" si="83"/>
        <v>93904475.674017295</v>
      </c>
      <c r="JI78" s="132"/>
      <c r="JJ78" s="61">
        <v>15578567.604673376</v>
      </c>
      <c r="JK78" s="134"/>
      <c r="JL78" s="61">
        <f t="shared" si="84"/>
        <v>109483043.27869067</v>
      </c>
      <c r="JN78" s="67">
        <f t="shared" si="85"/>
        <v>5724697.8693626225</v>
      </c>
      <c r="JO78" s="34">
        <f t="shared" si="86"/>
        <v>5.5173372770918945E-2</v>
      </c>
      <c r="JP78" s="61">
        <f t="shared" si="87"/>
        <v>154.83455141218246</v>
      </c>
      <c r="JR78" s="50">
        <v>589247.84600000014</v>
      </c>
      <c r="JS78" s="51">
        <v>437787.74</v>
      </c>
      <c r="JT78" s="52">
        <f t="shared" si="88"/>
        <v>-151460.10600000015</v>
      </c>
      <c r="JV78" s="70">
        <f t="shared" si="89"/>
        <v>109331583.17269066</v>
      </c>
      <c r="JW78" s="51"/>
      <c r="JX78" s="6">
        <v>205</v>
      </c>
      <c r="JY78" s="6" t="s">
        <v>63</v>
      </c>
      <c r="JZ78" s="7">
        <v>36973</v>
      </c>
      <c r="KA78" s="7">
        <v>67954344.316977993</v>
      </c>
      <c r="KB78" s="7">
        <v>16436696.716452176</v>
      </c>
      <c r="KC78" s="53">
        <v>25114851</v>
      </c>
      <c r="KE78" s="37">
        <f t="shared" si="90"/>
        <v>93069195.316977993</v>
      </c>
      <c r="KF78" s="132"/>
      <c r="KG78" s="61">
        <v>15578567.604673376</v>
      </c>
      <c r="KH78" s="134"/>
      <c r="KI78" s="61">
        <f t="shared" si="91"/>
        <v>108647762.92165136</v>
      </c>
      <c r="KK78" s="67">
        <f t="shared" si="92"/>
        <v>4889417.5123233199</v>
      </c>
      <c r="KL78" s="34">
        <f t="shared" si="93"/>
        <v>4.7123125306542842E-2</v>
      </c>
      <c r="KM78" s="61">
        <f t="shared" si="94"/>
        <v>132.24292084286697</v>
      </c>
      <c r="KO78" s="50">
        <v>589247.84600000014</v>
      </c>
      <c r="KP78" s="51">
        <v>437787.74</v>
      </c>
      <c r="KQ78" s="52">
        <f t="shared" si="95"/>
        <v>-151460.10600000015</v>
      </c>
      <c r="KS78" s="70">
        <f t="shared" si="96"/>
        <v>108496302.81565136</v>
      </c>
      <c r="KT78" s="51"/>
      <c r="KU78" s="6">
        <v>205</v>
      </c>
      <c r="KV78" s="6" t="s">
        <v>63</v>
      </c>
      <c r="KW78" s="7">
        <v>36973</v>
      </c>
      <c r="KX78" s="7">
        <v>68172545.969660997</v>
      </c>
      <c r="KY78" s="7">
        <v>16442628.358729929</v>
      </c>
      <c r="KZ78" s="53">
        <v>25114851</v>
      </c>
      <c r="LB78" s="37">
        <f t="shared" si="97"/>
        <v>93287396.969660997</v>
      </c>
      <c r="LC78" s="132"/>
      <c r="LD78" s="61">
        <v>15745280.290753366</v>
      </c>
      <c r="LE78" s="134"/>
      <c r="LF78" s="61">
        <f t="shared" si="98"/>
        <v>109032677.26041436</v>
      </c>
      <c r="LH78" s="67">
        <f t="shared" si="99"/>
        <v>5274331.8510863185</v>
      </c>
      <c r="LI78" s="34">
        <f t="shared" si="100"/>
        <v>5.0832844628342998E-2</v>
      </c>
      <c r="LJ78" s="61">
        <f t="shared" si="101"/>
        <v>142.65360806767961</v>
      </c>
      <c r="LL78" s="50">
        <v>589247.84600000014</v>
      </c>
      <c r="LM78" s="51">
        <v>437787.74</v>
      </c>
      <c r="LN78" s="52">
        <f t="shared" si="102"/>
        <v>-151460.10600000015</v>
      </c>
      <c r="LP78" s="70">
        <f t="shared" si="103"/>
        <v>108881217.15441436</v>
      </c>
      <c r="LQ78" s="51"/>
      <c r="LR78" s="6">
        <v>205</v>
      </c>
      <c r="LS78" s="6" t="s">
        <v>63</v>
      </c>
      <c r="LT78" s="7">
        <v>36973</v>
      </c>
      <c r="LU78" s="7">
        <v>69838388.870357573</v>
      </c>
      <c r="LV78" s="7">
        <v>16442628.358729929</v>
      </c>
      <c r="LW78" s="53">
        <v>25114851</v>
      </c>
      <c r="LY78" s="37">
        <v>94953239.870357573</v>
      </c>
      <c r="LZ78" s="132"/>
      <c r="MA78" s="61">
        <v>15745280.290753366</v>
      </c>
      <c r="MB78" s="134"/>
      <c r="MC78" s="61">
        <v>110698520.16111094</v>
      </c>
      <c r="ME78" s="67">
        <v>8549644.3317828923</v>
      </c>
      <c r="MF78" s="34">
        <v>8.3697879808954267E-2</v>
      </c>
      <c r="MG78" s="61">
        <v>231.24021128344717</v>
      </c>
      <c r="MI78" s="50">
        <v>589247.84600000014</v>
      </c>
      <c r="MJ78" s="51">
        <v>437787.74</v>
      </c>
      <c r="MK78" s="52">
        <v>-151460.10600000015</v>
      </c>
      <c r="MM78" s="70">
        <v>110547060.05511093</v>
      </c>
      <c r="MN78" s="51"/>
      <c r="MO78" s="6">
        <v>205</v>
      </c>
      <c r="MP78" s="6" t="s">
        <v>63</v>
      </c>
      <c r="MQ78" s="7">
        <v>36973</v>
      </c>
      <c r="MR78" s="7">
        <v>69666007.377184302</v>
      </c>
      <c r="MS78" s="7">
        <v>16281812.450672956</v>
      </c>
      <c r="MT78" s="53">
        <v>25114851</v>
      </c>
      <c r="MV78" s="37">
        <v>94780858.377184302</v>
      </c>
      <c r="MW78" s="132"/>
      <c r="MX78" s="134">
        <v>15745280.290753366</v>
      </c>
      <c r="MZ78" s="67">
        <v>8377262.8386096209</v>
      </c>
      <c r="NA78" s="34">
        <v>8.2010328264468454E-2</v>
      </c>
      <c r="NB78" s="61">
        <v>226.5778497446683</v>
      </c>
      <c r="ND78" s="6">
        <v>205</v>
      </c>
      <c r="NE78" s="6" t="s">
        <v>63</v>
      </c>
      <c r="NF78" s="7">
        <v>36973</v>
      </c>
      <c r="NG78" s="7">
        <v>84819964.378327906</v>
      </c>
      <c r="NH78" s="7">
        <v>16511318.136806965</v>
      </c>
      <c r="NI78" s="53">
        <v>25114851</v>
      </c>
      <c r="NK78" s="37">
        <f t="shared" si="104"/>
        <v>109934815.37832791</v>
      </c>
      <c r="NM78" s="67">
        <f t="shared" si="105"/>
        <v>6176469.9689998627</v>
      </c>
      <c r="NN78" s="34">
        <f t="shared" si="106"/>
        <v>5.9527452414874261E-2</v>
      </c>
      <c r="NO78" s="61">
        <f t="shared" si="107"/>
        <v>167.05352470721508</v>
      </c>
      <c r="NQ78" s="50">
        <v>473192.58798000001</v>
      </c>
      <c r="NR78" s="51">
        <v>377793.73080000002</v>
      </c>
      <c r="NS78" s="52">
        <f t="shared" si="108"/>
        <v>-95398.857179999992</v>
      </c>
      <c r="NU78" s="70">
        <f t="shared" si="109"/>
        <v>109839416.52114791</v>
      </c>
      <c r="NV78" s="51"/>
      <c r="NW78" s="125">
        <v>18</v>
      </c>
      <c r="NX78" s="51"/>
      <c r="NY78" s="106" t="s">
        <v>63</v>
      </c>
      <c r="NZ78" s="88">
        <v>37239</v>
      </c>
      <c r="OA78" s="88">
        <v>78643494.409328043</v>
      </c>
      <c r="OB78" s="88">
        <v>15747298.007409539</v>
      </c>
      <c r="OC78" s="88">
        <v>25114851</v>
      </c>
      <c r="OE78" s="97">
        <f t="shared" si="110"/>
        <v>103758345.40932804</v>
      </c>
      <c r="OG78" s="88">
        <v>-95398.857179999992</v>
      </c>
      <c r="OI78" s="97">
        <f t="shared" si="111"/>
        <v>103662946.55214804</v>
      </c>
      <c r="OK78" s="110">
        <v>205</v>
      </c>
      <c r="OL78" s="53"/>
    </row>
    <row r="79" spans="1:402" x14ac:dyDescent="0.25">
      <c r="A79" s="12">
        <v>208</v>
      </c>
      <c r="B79" s="12" t="s">
        <v>64</v>
      </c>
      <c r="C79" s="352">
        <v>12387</v>
      </c>
      <c r="D79" s="352">
        <v>31906265.948952284</v>
      </c>
      <c r="E79" s="352">
        <v>10345690.798041612</v>
      </c>
      <c r="F79" s="353">
        <v>-591054</v>
      </c>
      <c r="H79" s="354">
        <f t="shared" si="112"/>
        <v>31315211.948952284</v>
      </c>
      <c r="I79" s="355"/>
      <c r="J79" s="315">
        <v>6291229.7750873901</v>
      </c>
      <c r="K79" s="355"/>
      <c r="L79" s="315">
        <v>205686.07494767109</v>
      </c>
      <c r="M79" s="356"/>
      <c r="N79" s="356">
        <f t="shared" si="113"/>
        <v>37812127.798987344</v>
      </c>
      <c r="O79" s="357">
        <f t="shared" ref="O79:O142" si="120">N79/C79</f>
        <v>3052.5654152730558</v>
      </c>
      <c r="Q79" s="67">
        <f t="shared" si="114"/>
        <v>37811919.798987344</v>
      </c>
      <c r="R79" s="34">
        <f t="shared" si="115"/>
        <v>0.18753790831388217</v>
      </c>
      <c r="S79" s="61">
        <f t="shared" ref="S79:S142" si="121">Q79/C79</f>
        <v>3052.5486234752034</v>
      </c>
      <c r="U79" s="50"/>
      <c r="V79" s="51"/>
      <c r="W79" s="52">
        <v>-25175.384240000014</v>
      </c>
      <c r="Y79" s="50">
        <f t="shared" ref="Y79:Y142" si="122">N79+W79</f>
        <v>37786952.414747342</v>
      </c>
      <c r="Z79" s="52">
        <f t="shared" ref="Z79:Z142" si="123">Y79/12</f>
        <v>3148912.7012289451</v>
      </c>
      <c r="AA79" s="51"/>
      <c r="AB79" s="6">
        <v>208</v>
      </c>
      <c r="AC79" s="6" t="s">
        <v>64</v>
      </c>
      <c r="AD79" s="7">
        <v>12387</v>
      </c>
      <c r="AE79" s="304">
        <v>31906265.948952284</v>
      </c>
      <c r="AF79" s="7">
        <v>10345690.798041612</v>
      </c>
      <c r="AG79" s="53">
        <v>-641378</v>
      </c>
      <c r="AI79" s="37">
        <f t="shared" si="117"/>
        <v>31264887.948952284</v>
      </c>
      <c r="AJ79" s="132"/>
      <c r="AK79" s="61">
        <v>6291229.7750873901</v>
      </c>
      <c r="AL79" s="132"/>
      <c r="AM79" s="312">
        <v>214624.75676147253</v>
      </c>
      <c r="AN79" s="134"/>
      <c r="AO79" s="134">
        <f t="shared" ref="AO79:AO142" si="124">AI79+AK79+AM79</f>
        <v>37770742.480801143</v>
      </c>
      <c r="AP79" s="191">
        <f t="shared" ref="AP79:AP142" si="125">AO79/AD79</f>
        <v>3049.2243869218651</v>
      </c>
      <c r="AR79" s="67">
        <f t="shared" si="119"/>
        <v>5930142.2487846762</v>
      </c>
      <c r="AS79" s="34">
        <f t="shared" ref="AS79:AS142" si="126">AR79/$OE79</f>
        <v>0.18624467521255395</v>
      </c>
      <c r="AT79" s="61">
        <f t="shared" ref="AT79:AT142" si="127">AR79/AD79</f>
        <v>478.7391821090398</v>
      </c>
      <c r="AV79" s="50"/>
      <c r="AW79" s="51"/>
      <c r="AX79" s="52">
        <v>-25175.384240000014</v>
      </c>
      <c r="AZ79" s="50">
        <f t="shared" ref="AZ79:AZ142" si="128">AO79+AX79</f>
        <v>37745567.096561141</v>
      </c>
      <c r="BA79" s="52">
        <f t="shared" ref="BA79:BA142" si="129">AZ79/12</f>
        <v>3145463.9247134286</v>
      </c>
      <c r="BB79" s="51"/>
      <c r="BC79" s="6">
        <v>208</v>
      </c>
      <c r="BD79" s="6" t="s">
        <v>64</v>
      </c>
      <c r="BE79" s="7">
        <v>12387</v>
      </c>
      <c r="BF79" s="304">
        <v>31131254.100547496</v>
      </c>
      <c r="BG79" s="7">
        <v>10345690.798041612</v>
      </c>
      <c r="BH79" s="53">
        <v>-641378</v>
      </c>
      <c r="BJ79" s="37">
        <f t="shared" ref="BJ79:BJ142" si="130">BF79+BH79</f>
        <v>30489876.100547496</v>
      </c>
      <c r="BK79" s="132"/>
      <c r="BL79" s="61">
        <v>6291229.7750873901</v>
      </c>
      <c r="BM79" s="132"/>
      <c r="BN79" s="312">
        <v>214624.75676147253</v>
      </c>
      <c r="BO79" s="134"/>
      <c r="BP79" s="134">
        <f t="shared" ref="BP79:BP142" si="131">BJ79+BL79+BN79</f>
        <v>36995730.632396355</v>
      </c>
      <c r="BQ79" s="191">
        <f t="shared" ref="BQ79:BQ142" si="132">BP79/BE79</f>
        <v>2986.6578374421856</v>
      </c>
      <c r="BS79" s="67">
        <f t="shared" ref="BS79:BS142" si="133">BP79-OE79</f>
        <v>5155130.4003798887</v>
      </c>
      <c r="BT79" s="34">
        <f t="shared" ref="BT79:BT142" si="134">BS79/$OE79</f>
        <v>0.16190430968057834</v>
      </c>
      <c r="BU79" s="61">
        <f t="shared" ref="BU79:BU142" si="135">BS79/BE79</f>
        <v>416.17263262936052</v>
      </c>
      <c r="BW79" s="50"/>
      <c r="BX79" s="51"/>
      <c r="BY79" s="52">
        <v>-25175.384240000014</v>
      </c>
      <c r="CA79" s="50">
        <f t="shared" ref="CA79:CA142" si="136">BP79+BY79</f>
        <v>36970555.248156354</v>
      </c>
      <c r="CB79" s="52">
        <f t="shared" ref="CB79:CB142" si="137">CA79/12</f>
        <v>3080879.6040130295</v>
      </c>
      <c r="CC79" s="51"/>
      <c r="CD79" s="6">
        <v>208</v>
      </c>
      <c r="CE79" s="6" t="s">
        <v>64</v>
      </c>
      <c r="CF79" s="7">
        <v>12387</v>
      </c>
      <c r="CG79" s="7">
        <v>30467447.298064496</v>
      </c>
      <c r="CH79" s="7">
        <v>10345690.798041612</v>
      </c>
      <c r="CI79" s="53">
        <v>-641378</v>
      </c>
      <c r="CK79" s="37">
        <f t="shared" ref="CK79:CK142" si="138">CG79+CI79</f>
        <v>29826069.298064496</v>
      </c>
      <c r="CL79" s="132"/>
      <c r="CM79" s="61">
        <v>6291229.7750873901</v>
      </c>
      <c r="CN79" s="132"/>
      <c r="CO79" s="61">
        <v>222155.45</v>
      </c>
      <c r="CP79" s="134"/>
      <c r="CQ79" s="134">
        <f t="shared" ref="CQ79:CQ142" si="139">CK79+CM79+CO79</f>
        <v>36339454.523151889</v>
      </c>
      <c r="CR79" s="191">
        <f t="shared" ref="CR79:CR142" si="140">CQ79/CF79</f>
        <v>2933.6768001252835</v>
      </c>
      <c r="CT79" s="67">
        <f t="shared" ref="CT79:CT142" si="141">CQ79-OE79</f>
        <v>4498854.2911354229</v>
      </c>
      <c r="CU79" s="34">
        <f t="shared" ref="CU79:CU142" si="142">CT79/$OE79</f>
        <v>0.14129301138650394</v>
      </c>
      <c r="CV79" s="61">
        <f t="shared" ref="CV79:CV142" si="143">CT79/CF79</f>
        <v>363.19159531245845</v>
      </c>
      <c r="CX79" s="50"/>
      <c r="CY79" s="51"/>
      <c r="CZ79" s="52">
        <v>-25175.384240000014</v>
      </c>
      <c r="DB79" s="50">
        <f t="shared" ref="DB79:DB142" si="144">CQ79+CZ79</f>
        <v>36314279.138911888</v>
      </c>
      <c r="DC79" s="52">
        <f t="shared" ref="DC79:DC142" si="145">DB79/12</f>
        <v>3026189.9282426573</v>
      </c>
      <c r="DD79" s="51"/>
      <c r="DE79" s="6">
        <v>208</v>
      </c>
      <c r="DF79" s="6" t="s">
        <v>64</v>
      </c>
      <c r="DG79" s="7">
        <v>12387</v>
      </c>
      <c r="DH79" s="7">
        <v>30296135.138064496</v>
      </c>
      <c r="DI79" s="7">
        <v>10345690.798041612</v>
      </c>
      <c r="DJ79" s="53">
        <v>-641378</v>
      </c>
      <c r="DL79" s="275">
        <f t="shared" ref="DL79:DL142" si="146">DH79+DJ79</f>
        <v>29654757.138064496</v>
      </c>
      <c r="DM79" s="276"/>
      <c r="DN79" s="194">
        <v>6291229.7750873901</v>
      </c>
      <c r="DO79" s="276"/>
      <c r="DP79" s="194">
        <v>1029822.2945170461</v>
      </c>
      <c r="DQ79" s="53"/>
      <c r="DR79" s="53">
        <f t="shared" ref="DR79:DR142" si="147">DL79+DN79+DP79</f>
        <v>36975809.207668938</v>
      </c>
      <c r="DS79" s="277">
        <f t="shared" ref="DS79:DS142" si="148">DR79/DG79</f>
        <v>2985.0495848606552</v>
      </c>
      <c r="DU79" s="274">
        <f t="shared" ref="DU79:DU142" si="149">DR79-$MC79</f>
        <v>2543393.6124506593</v>
      </c>
      <c r="DV79" s="34">
        <f t="shared" ref="DV79:DV142" si="150">DU79/$OE79</f>
        <v>7.9878946813735557E-2</v>
      </c>
      <c r="DW79" s="194">
        <f t="shared" ref="DW79:DW142" si="151">DU79/DG79</f>
        <v>205.3276509607378</v>
      </c>
      <c r="DY79" s="50">
        <v>106805.07234000001</v>
      </c>
      <c r="DZ79" s="278">
        <v>81629.688099999999</v>
      </c>
      <c r="EA79" s="52">
        <v>-25175.384240000014</v>
      </c>
      <c r="EC79" s="50">
        <f t="shared" ref="EC79:EC142" si="152">DR79+EA79</f>
        <v>36950633.823428936</v>
      </c>
      <c r="ED79" s="52">
        <f t="shared" ref="ED79:ED142" si="153">EC79/12</f>
        <v>3079219.4852857445</v>
      </c>
      <c r="EE79" s="278"/>
      <c r="EF79" s="6">
        <v>208</v>
      </c>
      <c r="EG79" s="6" t="s">
        <v>64</v>
      </c>
      <c r="EH79" s="7">
        <v>12387</v>
      </c>
      <c r="EI79" s="7">
        <v>30308274.398064502</v>
      </c>
      <c r="EJ79" s="7">
        <v>10345690.798041612</v>
      </c>
      <c r="EK79" s="53">
        <v>-641378</v>
      </c>
      <c r="EM79" s="37">
        <f t="shared" ref="EM79:EM142" si="154">EI79+EK79</f>
        <v>29666896.398064502</v>
      </c>
      <c r="EN79" s="132"/>
      <c r="EO79" s="61">
        <v>6291229.7750873901</v>
      </c>
      <c r="EP79" s="132"/>
      <c r="EQ79" s="61">
        <v>1029822.2945170461</v>
      </c>
      <c r="ER79" s="134"/>
      <c r="ES79" s="134">
        <f t="shared" ref="ES79:ES142" si="155">EM79+EO79+EQ79</f>
        <v>36987948.467668943</v>
      </c>
      <c r="ET79" s="191">
        <f t="shared" ref="ET79:ET142" si="156">ES79/EH79</f>
        <v>2986.0295848606556</v>
      </c>
      <c r="EV79" s="67">
        <f t="shared" ref="EV79:EV142" si="157">ES79-OE79</f>
        <v>5147348.2356524765</v>
      </c>
      <c r="EW79" s="34">
        <f t="shared" ref="EW79:EW142" si="158">EV79/OE79</f>
        <v>0.16165989956673926</v>
      </c>
      <c r="EX79" s="61">
        <f t="shared" ref="EX79:EX142" si="159">EV79/EH79</f>
        <v>415.54438004783049</v>
      </c>
      <c r="EZ79" s="50">
        <v>106805.07234000001</v>
      </c>
      <c r="FA79" s="51">
        <v>81629.688099999999</v>
      </c>
      <c r="FB79" s="52">
        <v>-25175.384240000014</v>
      </c>
      <c r="FD79" s="50">
        <f t="shared" ref="FD79:FD142" si="160">ES79+FB79</f>
        <v>36962773.083428942</v>
      </c>
      <c r="FE79" s="52">
        <f t="shared" ref="FE79:FE142" si="161">FD79/12</f>
        <v>3080231.090285745</v>
      </c>
      <c r="FF79" s="51"/>
      <c r="FG79" s="6">
        <v>208</v>
      </c>
      <c r="FH79" s="6" t="s">
        <v>64</v>
      </c>
      <c r="FI79" s="7">
        <v>12387</v>
      </c>
      <c r="FJ79" s="7">
        <v>28670379.797028627</v>
      </c>
      <c r="FK79" s="7">
        <v>10345690.798041612</v>
      </c>
      <c r="FL79" s="53">
        <v>-641378</v>
      </c>
      <c r="FN79" s="37">
        <f t="shared" ref="FN79:FN142" si="162">FJ79+FL79</f>
        <v>28029001.797028627</v>
      </c>
      <c r="FO79" s="132"/>
      <c r="FP79" s="61">
        <v>6291229.7750873901</v>
      </c>
      <c r="FQ79" s="132"/>
      <c r="FR79" s="61">
        <v>1029822.2945170461</v>
      </c>
      <c r="FS79" s="134"/>
      <c r="FT79" s="134">
        <f t="shared" ref="FT79:FT142" si="163">FN79+FP79+FR79</f>
        <v>35350053.866633065</v>
      </c>
      <c r="FU79" s="191">
        <f t="shared" ref="FU79:FU142" si="164">FT79/FI79</f>
        <v>2853.8026856085467</v>
      </c>
      <c r="FW79" s="67">
        <f t="shared" ref="FW79:FW142" si="165">FT79-OE79</f>
        <v>3509453.6346165985</v>
      </c>
      <c r="FX79" s="34">
        <f t="shared" ref="FX79:FX142" si="166">FW79/OE79</f>
        <v>0.11021945594755972</v>
      </c>
      <c r="FY79" s="61">
        <f t="shared" ref="FY79:FY142" si="167">FW79/FI79</f>
        <v>283.31748079572122</v>
      </c>
      <c r="GA79" s="50">
        <v>106805.07234000001</v>
      </c>
      <c r="GB79" s="51">
        <v>81629.688099999999</v>
      </c>
      <c r="GC79" s="52">
        <f t="shared" ref="GC79:GC142" si="168">GB79-GA79</f>
        <v>-25175.384240000014</v>
      </c>
      <c r="GE79" s="50">
        <f t="shared" ref="GE79:GE142" si="169">FT79+GC79</f>
        <v>35324878.482393064</v>
      </c>
      <c r="GF79" s="52">
        <f t="shared" ref="GF79:GF142" si="170">GE79/12</f>
        <v>2943739.8735327553</v>
      </c>
      <c r="GG79" s="51"/>
      <c r="GH79" s="6">
        <v>208</v>
      </c>
      <c r="GI79" s="6" t="s">
        <v>64</v>
      </c>
      <c r="GJ79" s="7">
        <v>12387</v>
      </c>
      <c r="GK79" s="7">
        <v>28670379.797028627</v>
      </c>
      <c r="GL79" s="7">
        <v>10345690.798041612</v>
      </c>
      <c r="GM79" s="53">
        <v>-641378</v>
      </c>
      <c r="GO79" s="37">
        <f t="shared" ref="GO79:GO142" si="171">GK79+GM79</f>
        <v>28029001.797028627</v>
      </c>
      <c r="GP79" s="132"/>
      <c r="GQ79" s="61">
        <v>6291229.7750873901</v>
      </c>
      <c r="GR79" s="134"/>
      <c r="GS79" s="134">
        <f t="shared" ref="GS79:GS142" si="172">GO79+GQ79</f>
        <v>34320231.572116017</v>
      </c>
      <c r="GT79" s="191">
        <f t="shared" ref="GT79:GT142" si="173">GS79/GJ79</f>
        <v>2770.6653404469216</v>
      </c>
      <c r="GV79" s="67">
        <f t="shared" ref="GV79:GV142" si="174">GS79-OE79</f>
        <v>2479631.3400995508</v>
      </c>
      <c r="GW79" s="34">
        <f t="shared" ref="GW79:GW142" si="175">GV79/OE79</f>
        <v>7.7876400634125723E-2</v>
      </c>
      <c r="GX79" s="61">
        <f t="shared" ref="GX79:GX142" si="176">GV79/GJ79</f>
        <v>200.1801356340963</v>
      </c>
      <c r="GZ79" s="50">
        <v>106805.07234000001</v>
      </c>
      <c r="HA79" s="51">
        <v>81629.688099999999</v>
      </c>
      <c r="HB79" s="52">
        <f t="shared" ref="HB79:HB142" si="177">HA79-GZ79</f>
        <v>-25175.384240000014</v>
      </c>
      <c r="HD79" s="50">
        <f t="shared" ref="HD79:HD142" si="178">GS79+HB79</f>
        <v>34295056.187876016</v>
      </c>
      <c r="HE79" s="52">
        <f t="shared" ref="HE79:HE142" si="179">HD79/12</f>
        <v>2857921.3489896678</v>
      </c>
      <c r="HF79" s="51"/>
      <c r="HG79" s="6">
        <v>208</v>
      </c>
      <c r="HH79" s="6" t="s">
        <v>64</v>
      </c>
      <c r="HI79" s="7">
        <v>12387</v>
      </c>
      <c r="HJ79" s="7">
        <v>28670379.797028627</v>
      </c>
      <c r="HK79" s="7">
        <v>10345690.798041612</v>
      </c>
      <c r="HL79" s="53">
        <v>-993389</v>
      </c>
      <c r="HN79" s="37">
        <f t="shared" ref="HN79:HN142" si="180">HJ79+HL79</f>
        <v>27676990.797028627</v>
      </c>
      <c r="HO79" s="132"/>
      <c r="HP79" s="61">
        <v>6291229.7750873901</v>
      </c>
      <c r="HQ79" s="134"/>
      <c r="HR79" s="61">
        <f t="shared" ref="HR79:HR142" si="181">HN79+HP79</f>
        <v>33968220.572116017</v>
      </c>
      <c r="HT79" s="67">
        <f t="shared" ref="HT79:HT142" si="182">HR79-OE79</f>
        <v>2127620.3400995508</v>
      </c>
      <c r="HU79" s="34">
        <f t="shared" ref="HU79:HU142" si="183">HT79/OE79</f>
        <v>6.68209871860449E-2</v>
      </c>
      <c r="HV79" s="61">
        <f t="shared" ref="HV79:HV142" si="184">HT79/HI79</f>
        <v>171.76235893271581</v>
      </c>
      <c r="HX79" s="50">
        <v>107122.33799999999</v>
      </c>
      <c r="HY79" s="51">
        <v>81872.17</v>
      </c>
      <c r="HZ79" s="52">
        <f t="shared" ref="HZ79:HZ142" si="185">HY79-HX79</f>
        <v>-25250.167999999991</v>
      </c>
      <c r="IB79" s="70">
        <f t="shared" ref="IB79:IB142" si="186">HR79+HZ79</f>
        <v>33942970.40411602</v>
      </c>
      <c r="IC79" s="51"/>
      <c r="ID79" s="6">
        <v>208</v>
      </c>
      <c r="IE79" s="6" t="s">
        <v>64</v>
      </c>
      <c r="IF79" s="7">
        <v>12387</v>
      </c>
      <c r="IG79" s="7">
        <v>28649088.722322315</v>
      </c>
      <c r="IH79" s="7">
        <v>10345991.182041613</v>
      </c>
      <c r="II79" s="53">
        <v>-993389</v>
      </c>
      <c r="IK79" s="37">
        <f t="shared" ref="IK79:IK142" si="187">IG79+II79</f>
        <v>27655699.722322315</v>
      </c>
      <c r="IL79" s="132"/>
      <c r="IM79" s="61">
        <v>6225437.1701529995</v>
      </c>
      <c r="IN79" s="134"/>
      <c r="IO79" s="61">
        <f t="shared" ref="IO79:IO142" si="188">IK79+IM79</f>
        <v>33881136.892475314</v>
      </c>
      <c r="IQ79" s="67">
        <f t="shared" ref="IQ79:IQ142" si="189">IO79-OE79</f>
        <v>2040536.6604588479</v>
      </c>
      <c r="IR79" s="34">
        <f t="shared" ref="IR79:IR142" si="190">IQ79/OE79</f>
        <v>6.408599855498455E-2</v>
      </c>
      <c r="IS79" s="61">
        <f t="shared" ref="IS79:IS142" si="191">IQ79/IF79</f>
        <v>164.73211112124386</v>
      </c>
      <c r="IU79" s="50">
        <v>107122.33799999999</v>
      </c>
      <c r="IV79" s="51">
        <v>81872.17</v>
      </c>
      <c r="IW79" s="52">
        <f t="shared" ref="IW79:IW142" si="192">IV79-IU79</f>
        <v>-25250.167999999991</v>
      </c>
      <c r="IY79" s="70">
        <f t="shared" ref="IY79:IY142" si="193">IO79+IW79</f>
        <v>33855886.724475317</v>
      </c>
      <c r="IZ79" s="51"/>
      <c r="JA79" s="6">
        <v>208</v>
      </c>
      <c r="JB79" s="6" t="s">
        <v>64</v>
      </c>
      <c r="JC79" s="7">
        <v>12387</v>
      </c>
      <c r="JD79" s="7">
        <v>28657498.126121417</v>
      </c>
      <c r="JE79" s="7">
        <v>10366949.758554498</v>
      </c>
      <c r="JF79" s="53">
        <v>-993389</v>
      </c>
      <c r="JH79" s="37">
        <f t="shared" ref="JH79:JH142" si="194">JD79+JF79</f>
        <v>27664109.126121417</v>
      </c>
      <c r="JI79" s="132"/>
      <c r="JJ79" s="61">
        <v>6225437.1701529995</v>
      </c>
      <c r="JK79" s="134"/>
      <c r="JL79" s="61">
        <f t="shared" ref="JL79:JL142" si="195">JH79+JJ79</f>
        <v>33889546.296274416</v>
      </c>
      <c r="JN79" s="67">
        <f t="shared" ref="JN79:JN142" si="196">JL79-OE79</f>
        <v>2048946.0642579496</v>
      </c>
      <c r="JO79" s="34">
        <f t="shared" ref="JO79:JO142" si="197">JN79/OE79</f>
        <v>6.4350108017049462E-2</v>
      </c>
      <c r="JP79" s="61">
        <f t="shared" ref="JP79:JP142" si="198">JN79/JC79</f>
        <v>165.41100058593281</v>
      </c>
      <c r="JR79" s="50">
        <v>107122.33799999999</v>
      </c>
      <c r="JS79" s="51">
        <v>81872.17</v>
      </c>
      <c r="JT79" s="52">
        <f t="shared" ref="JT79:JT142" si="199">JS79-JR79</f>
        <v>-25250.167999999991</v>
      </c>
      <c r="JV79" s="70">
        <f t="shared" ref="JV79:JV142" si="200">JL79+JT79</f>
        <v>33864296.128274418</v>
      </c>
      <c r="JW79" s="51"/>
      <c r="JX79" s="6">
        <v>208</v>
      </c>
      <c r="JY79" s="6" t="s">
        <v>64</v>
      </c>
      <c r="JZ79" s="7">
        <v>12387</v>
      </c>
      <c r="KA79" s="7">
        <v>28490247.990598775</v>
      </c>
      <c r="KB79" s="7">
        <v>10366949.758554498</v>
      </c>
      <c r="KC79" s="53">
        <v>-993389</v>
      </c>
      <c r="KE79" s="37">
        <f t="shared" ref="KE79:KE142" si="201">KA79+KC79</f>
        <v>27496858.990598775</v>
      </c>
      <c r="KF79" s="132"/>
      <c r="KG79" s="61">
        <v>6225437.1701529995</v>
      </c>
      <c r="KH79" s="134"/>
      <c r="KI79" s="61">
        <f t="shared" ref="KI79:KI142" si="202">KE79+KG79</f>
        <v>33722296.160751775</v>
      </c>
      <c r="KK79" s="67">
        <f t="shared" ref="KK79:KK142" si="203">KI79-OE79</f>
        <v>1881695.9287353083</v>
      </c>
      <c r="KL79" s="34">
        <f t="shared" ref="KL79:KL142" si="204">KK79/OE79</f>
        <v>5.909737614943638E-2</v>
      </c>
      <c r="KM79" s="61">
        <f t="shared" ref="KM79:KM142" si="205">KK79/JZ79</f>
        <v>151.90893103538454</v>
      </c>
      <c r="KO79" s="50">
        <v>107122.33799999999</v>
      </c>
      <c r="KP79" s="51">
        <v>81872.17</v>
      </c>
      <c r="KQ79" s="52">
        <f t="shared" ref="KQ79:KQ142" si="206">KP79-KO79</f>
        <v>-25250.167999999991</v>
      </c>
      <c r="KS79" s="70">
        <f t="shared" ref="KS79:KS142" si="207">KI79+KQ79</f>
        <v>33697045.992751777</v>
      </c>
      <c r="KT79" s="51"/>
      <c r="KU79" s="6">
        <v>208</v>
      </c>
      <c r="KV79" s="6" t="s">
        <v>64</v>
      </c>
      <c r="KW79" s="7">
        <v>12387</v>
      </c>
      <c r="KX79" s="7">
        <v>28566274.069950104</v>
      </c>
      <c r="KY79" s="7">
        <v>10369718.992214534</v>
      </c>
      <c r="KZ79" s="53">
        <v>-993389</v>
      </c>
      <c r="LB79" s="37">
        <f t="shared" ref="LB79:LB142" si="208">KX79+KZ79</f>
        <v>27572885.069950104</v>
      </c>
      <c r="LC79" s="132"/>
      <c r="LD79" s="61">
        <v>6292835.5248602759</v>
      </c>
      <c r="LE79" s="134"/>
      <c r="LF79" s="61">
        <f t="shared" ref="LF79:LF142" si="209">LB79+LD79</f>
        <v>33865720.594810382</v>
      </c>
      <c r="LH79" s="67">
        <f t="shared" ref="LH79:LH142" si="210">LF79-OE79</f>
        <v>2025120.362793915</v>
      </c>
      <c r="LI79" s="34">
        <f t="shared" ref="LI79:LI142" si="211">LH79/OE79</f>
        <v>6.3601827479295103E-2</v>
      </c>
      <c r="LJ79" s="61">
        <f t="shared" ref="LJ79:LJ142" si="212">LH79/KW79</f>
        <v>163.48755653458585</v>
      </c>
      <c r="LL79" s="50">
        <v>107122.33799999999</v>
      </c>
      <c r="LM79" s="51">
        <v>81872.17</v>
      </c>
      <c r="LN79" s="52">
        <f t="shared" ref="LN79:LN142" si="213">LM79-LL79</f>
        <v>-25250.167999999991</v>
      </c>
      <c r="LP79" s="70">
        <f t="shared" ref="LP79:LP142" si="214">LF79+LN79</f>
        <v>33840470.426810384</v>
      </c>
      <c r="LQ79" s="51"/>
      <c r="LR79" s="6">
        <v>208</v>
      </c>
      <c r="LS79" s="6" t="s">
        <v>64</v>
      </c>
      <c r="LT79" s="7">
        <v>12387</v>
      </c>
      <c r="LU79" s="7">
        <v>29132969.070358004</v>
      </c>
      <c r="LV79" s="7">
        <v>10369718.992214534</v>
      </c>
      <c r="LW79" s="53">
        <v>-993389</v>
      </c>
      <c r="LY79" s="37">
        <v>28139580.070358004</v>
      </c>
      <c r="LZ79" s="132"/>
      <c r="MA79" s="61">
        <v>6292835.5248602759</v>
      </c>
      <c r="MB79" s="134"/>
      <c r="MC79" s="61">
        <v>34432415.595218278</v>
      </c>
      <c r="ME79" s="67">
        <v>3132756.8832018152</v>
      </c>
      <c r="MF79" s="34">
        <v>0.10008917068476204</v>
      </c>
      <c r="MG79" s="61">
        <v>252.90682838474331</v>
      </c>
      <c r="MI79" s="50">
        <v>107122.33799999999</v>
      </c>
      <c r="MJ79" s="51">
        <v>81872.17</v>
      </c>
      <c r="MK79" s="52">
        <v>-25250.167999999991</v>
      </c>
      <c r="MM79" s="70">
        <v>34407165.427218281</v>
      </c>
      <c r="MN79" s="51"/>
      <c r="MO79" s="6">
        <v>208</v>
      </c>
      <c r="MP79" s="6" t="s">
        <v>64</v>
      </c>
      <c r="MQ79" s="7">
        <v>12387</v>
      </c>
      <c r="MR79" s="7">
        <v>29155536.251956224</v>
      </c>
      <c r="MS79" s="7">
        <v>10396150.452424562</v>
      </c>
      <c r="MT79" s="53">
        <v>-993389</v>
      </c>
      <c r="MV79" s="37">
        <v>28162147.251956224</v>
      </c>
      <c r="MW79" s="132"/>
      <c r="MX79" s="134">
        <v>6292835.5248602759</v>
      </c>
      <c r="MZ79" s="67">
        <v>3155324.0648000389</v>
      </c>
      <c r="NA79" s="34">
        <v>0.10081017476361993</v>
      </c>
      <c r="NB79" s="61">
        <v>254.72867238233945</v>
      </c>
      <c r="ND79" s="6">
        <v>208</v>
      </c>
      <c r="NE79" s="6" t="s">
        <v>64</v>
      </c>
      <c r="NF79" s="7">
        <v>12387</v>
      </c>
      <c r="NG79" s="7">
        <v>35453839.442639463</v>
      </c>
      <c r="NH79" s="7">
        <v>10747260.764313314</v>
      </c>
      <c r="NI79" s="53">
        <v>-993389</v>
      </c>
      <c r="NK79" s="37">
        <f t="shared" ref="NK79:NK142" si="215">NG79+NI79</f>
        <v>34460450.442639463</v>
      </c>
      <c r="NM79" s="67">
        <f t="shared" ref="NM79:NM142" si="216">NK79-OE79</f>
        <v>2619850.2106229961</v>
      </c>
      <c r="NN79" s="34">
        <f t="shared" ref="NN79:NN142" si="217">NM79/OE79</f>
        <v>8.2280176615159267E-2</v>
      </c>
      <c r="NO79" s="61">
        <f t="shared" ref="NO79:NO142" si="218">NM79/NF79</f>
        <v>211.49997663865312</v>
      </c>
      <c r="NQ79" s="50">
        <v>84614.179399999994</v>
      </c>
      <c r="NR79" s="51">
        <v>64681.665999999997</v>
      </c>
      <c r="NS79" s="52">
        <f t="shared" ref="NS79:NS142" si="219">NR79-NQ79</f>
        <v>-19932.513399999996</v>
      </c>
      <c r="NU79" s="70">
        <f t="shared" ref="NU79:NU142" si="220">NK79+NS79</f>
        <v>34440517.929239459</v>
      </c>
      <c r="NV79" s="51"/>
      <c r="NW79" s="125">
        <v>17</v>
      </c>
      <c r="NX79" s="51"/>
      <c r="NY79" s="106" t="s">
        <v>64</v>
      </c>
      <c r="NZ79" s="88">
        <v>12516</v>
      </c>
      <c r="OA79" s="88">
        <v>32833989.232016467</v>
      </c>
      <c r="OB79" s="88">
        <v>9847508.9889443424</v>
      </c>
      <c r="OC79" s="88">
        <v>-993389</v>
      </c>
      <c r="OE79" s="97">
        <f t="shared" ref="OE79:OE142" si="221">OA79+OC79</f>
        <v>31840600.232016467</v>
      </c>
      <c r="OG79" s="88">
        <v>-19932.513399999996</v>
      </c>
      <c r="OI79" s="97">
        <f t="shared" ref="OI79:OI142" si="222">OE79+OG79</f>
        <v>31820667.718616467</v>
      </c>
      <c r="OK79" s="110">
        <v>208</v>
      </c>
      <c r="OL79" s="53"/>
    </row>
    <row r="80" spans="1:402" x14ac:dyDescent="0.25">
      <c r="A80" s="12">
        <v>211</v>
      </c>
      <c r="B80" s="12" t="s">
        <v>65</v>
      </c>
      <c r="C80" s="352">
        <v>31676</v>
      </c>
      <c r="D80" s="352">
        <v>43421879.495159023</v>
      </c>
      <c r="E80" s="352">
        <v>3289220.2099568648</v>
      </c>
      <c r="F80" s="353">
        <v>-3948545</v>
      </c>
      <c r="H80" s="354">
        <f t="shared" ref="H80:H143" si="223">D80+F80</f>
        <v>39473334.495159023</v>
      </c>
      <c r="I80" s="355"/>
      <c r="J80" s="315">
        <v>11401691.463324837</v>
      </c>
      <c r="K80" s="355"/>
      <c r="L80" s="315">
        <v>658475.36051809194</v>
      </c>
      <c r="M80" s="356"/>
      <c r="N80" s="356">
        <f t="shared" ref="N80:N143" si="224">H80+J80+L80</f>
        <v>51533501.31900195</v>
      </c>
      <c r="O80" s="357">
        <f t="shared" si="120"/>
        <v>1626.8942201983189</v>
      </c>
      <c r="Q80" s="67">
        <f t="shared" ref="Q80:Q143" si="225">N80-ND80</f>
        <v>51533290.31900195</v>
      </c>
      <c r="R80" s="34">
        <f t="shared" ref="R80:R143" si="226">Q80/$OE80-1</f>
        <v>0.33595877471593982</v>
      </c>
      <c r="S80" s="61">
        <f t="shared" si="121"/>
        <v>1626.8875590037237</v>
      </c>
      <c r="U80" s="50"/>
      <c r="V80" s="51"/>
      <c r="W80" s="52">
        <v>-899251.94704999996</v>
      </c>
      <c r="Y80" s="50">
        <f t="shared" si="122"/>
        <v>50634249.371951953</v>
      </c>
      <c r="Z80" s="52">
        <f t="shared" si="123"/>
        <v>4219520.7809959957</v>
      </c>
      <c r="AA80" s="51"/>
      <c r="AB80" s="6">
        <v>211</v>
      </c>
      <c r="AC80" s="6" t="s">
        <v>65</v>
      </c>
      <c r="AD80" s="7">
        <v>31676</v>
      </c>
      <c r="AE80" s="304">
        <v>43421879.495159023</v>
      </c>
      <c r="AF80" s="7">
        <v>3289220.2099568648</v>
      </c>
      <c r="AG80" s="53">
        <v>-4017642</v>
      </c>
      <c r="AI80" s="37">
        <f t="shared" ref="AI80:AI143" si="227">AE80+AG80</f>
        <v>39404237.495159023</v>
      </c>
      <c r="AJ80" s="132"/>
      <c r="AK80" s="61">
        <v>11401691.463324837</v>
      </c>
      <c r="AL80" s="132"/>
      <c r="AM80" s="312">
        <v>631829.15587865864</v>
      </c>
      <c r="AN80" s="134"/>
      <c r="AO80" s="134">
        <f t="shared" si="124"/>
        <v>51437758.114362516</v>
      </c>
      <c r="AP80" s="191">
        <f t="shared" si="125"/>
        <v>1623.8716414434434</v>
      </c>
      <c r="AR80" s="67">
        <f t="shared" ref="AR80:AR143" si="228">AO80-OE80</f>
        <v>12863745.73141358</v>
      </c>
      <c r="AS80" s="34">
        <f t="shared" si="126"/>
        <v>0.33348217975633271</v>
      </c>
      <c r="AT80" s="61">
        <f t="shared" si="127"/>
        <v>406.10385564508084</v>
      </c>
      <c r="AV80" s="50"/>
      <c r="AW80" s="51"/>
      <c r="AX80" s="52">
        <v>-899251.94704999996</v>
      </c>
      <c r="AZ80" s="50">
        <f t="shared" si="128"/>
        <v>50538506.167312518</v>
      </c>
      <c r="BA80" s="52">
        <f t="shared" si="129"/>
        <v>4211542.1806093762</v>
      </c>
      <c r="BB80" s="51"/>
      <c r="BC80" s="6">
        <v>211</v>
      </c>
      <c r="BD80" s="6" t="s">
        <v>65</v>
      </c>
      <c r="BE80" s="7">
        <v>31676</v>
      </c>
      <c r="BF80" s="304">
        <v>41457653.90569029</v>
      </c>
      <c r="BG80" s="7">
        <v>3289220.2099568648</v>
      </c>
      <c r="BH80" s="53">
        <v>-4017642</v>
      </c>
      <c r="BJ80" s="37">
        <f t="shared" si="130"/>
        <v>37440011.90569029</v>
      </c>
      <c r="BK80" s="132"/>
      <c r="BL80" s="61">
        <v>11401691.463324837</v>
      </c>
      <c r="BM80" s="132"/>
      <c r="BN80" s="312">
        <v>631829.15587865864</v>
      </c>
      <c r="BO80" s="134"/>
      <c r="BP80" s="134">
        <f t="shared" si="131"/>
        <v>49473532.524893783</v>
      </c>
      <c r="BQ80" s="191">
        <f t="shared" si="132"/>
        <v>1561.8617415359824</v>
      </c>
      <c r="BS80" s="67">
        <f t="shared" si="133"/>
        <v>10899520.141944848</v>
      </c>
      <c r="BT80" s="34">
        <f t="shared" si="134"/>
        <v>0.28256122369999598</v>
      </c>
      <c r="BU80" s="61">
        <f t="shared" si="135"/>
        <v>344.09395573761992</v>
      </c>
      <c r="BW80" s="50"/>
      <c r="BX80" s="51"/>
      <c r="BY80" s="52">
        <v>-899251.94704999996</v>
      </c>
      <c r="CA80" s="50">
        <f t="shared" si="136"/>
        <v>48574280.577843785</v>
      </c>
      <c r="CB80" s="52">
        <f t="shared" si="137"/>
        <v>4047856.7148203156</v>
      </c>
      <c r="CC80" s="51"/>
      <c r="CD80" s="6">
        <v>211</v>
      </c>
      <c r="CE80" s="6" t="s">
        <v>65</v>
      </c>
      <c r="CF80" s="7">
        <v>31676</v>
      </c>
      <c r="CG80" s="7">
        <v>39452401.37566755</v>
      </c>
      <c r="CH80" s="7">
        <v>3289220.2099568648</v>
      </c>
      <c r="CI80" s="53">
        <v>-4017642</v>
      </c>
      <c r="CK80" s="37">
        <f t="shared" si="138"/>
        <v>35434759.37566755</v>
      </c>
      <c r="CL80" s="132"/>
      <c r="CM80" s="61">
        <v>11401691.463324837</v>
      </c>
      <c r="CN80" s="132"/>
      <c r="CO80" s="61">
        <v>653998.6</v>
      </c>
      <c r="CP80" s="134"/>
      <c r="CQ80" s="134">
        <f t="shared" si="139"/>
        <v>47490449.438992389</v>
      </c>
      <c r="CR80" s="191">
        <f t="shared" si="140"/>
        <v>1499.256517205215</v>
      </c>
      <c r="CT80" s="67">
        <f t="shared" si="141"/>
        <v>8916437.0560434535</v>
      </c>
      <c r="CU80" s="34">
        <f t="shared" si="142"/>
        <v>0.23115140233596315</v>
      </c>
      <c r="CV80" s="61">
        <f t="shared" si="143"/>
        <v>281.48873140685231</v>
      </c>
      <c r="CX80" s="50"/>
      <c r="CY80" s="51"/>
      <c r="CZ80" s="52">
        <v>-899251.94704999996</v>
      </c>
      <c r="DB80" s="50">
        <f t="shared" si="144"/>
        <v>46591197.491942391</v>
      </c>
      <c r="DC80" s="52">
        <f t="shared" si="145"/>
        <v>3882599.7909951992</v>
      </c>
      <c r="DD80" s="51"/>
      <c r="DE80" s="6">
        <v>211</v>
      </c>
      <c r="DF80" s="6" t="s">
        <v>65</v>
      </c>
      <c r="DG80" s="7">
        <v>31676</v>
      </c>
      <c r="DH80" s="7">
        <v>39007531.472334206</v>
      </c>
      <c r="DI80" s="7">
        <v>3289220.2099568648</v>
      </c>
      <c r="DJ80" s="53">
        <v>-4017642</v>
      </c>
      <c r="DL80" s="275">
        <f t="shared" si="146"/>
        <v>34989889.472334206</v>
      </c>
      <c r="DM80" s="276"/>
      <c r="DN80" s="194">
        <v>11401691.463324837</v>
      </c>
      <c r="DO80" s="276"/>
      <c r="DP80" s="194">
        <v>3031671.4984293585</v>
      </c>
      <c r="DQ80" s="53"/>
      <c r="DR80" s="53">
        <f t="shared" si="147"/>
        <v>49423252.434088401</v>
      </c>
      <c r="DS80" s="277">
        <f t="shared" si="148"/>
        <v>1560.27441703777</v>
      </c>
      <c r="DU80" s="274">
        <f t="shared" si="149"/>
        <v>6440292.2430628911</v>
      </c>
      <c r="DV80" s="34">
        <f t="shared" si="150"/>
        <v>0.1669593554107357</v>
      </c>
      <c r="DW80" s="194">
        <f t="shared" si="151"/>
        <v>203.31772455685348</v>
      </c>
      <c r="DY80" s="50">
        <v>1509809.3893499998</v>
      </c>
      <c r="DZ80" s="278">
        <v>610557.44229999988</v>
      </c>
      <c r="EA80" s="52">
        <v>-899251.94704999996</v>
      </c>
      <c r="EC80" s="50">
        <f t="shared" si="152"/>
        <v>48524000.487038404</v>
      </c>
      <c r="ED80" s="52">
        <f t="shared" si="153"/>
        <v>4043666.7072532005</v>
      </c>
      <c r="EE80" s="278"/>
      <c r="EF80" s="6">
        <v>211</v>
      </c>
      <c r="EG80" s="6" t="s">
        <v>65</v>
      </c>
      <c r="EH80" s="7">
        <v>31676</v>
      </c>
      <c r="EI80" s="7">
        <v>39038573.95233421</v>
      </c>
      <c r="EJ80" s="7">
        <v>3289220.2099568648</v>
      </c>
      <c r="EK80" s="53">
        <v>-4017642</v>
      </c>
      <c r="EM80" s="37">
        <f t="shared" si="154"/>
        <v>35020931.95233421</v>
      </c>
      <c r="EN80" s="132"/>
      <c r="EO80" s="61">
        <v>11401691.463324837</v>
      </c>
      <c r="EP80" s="132"/>
      <c r="EQ80" s="61">
        <v>3031671.4984293585</v>
      </c>
      <c r="ER80" s="134"/>
      <c r="ES80" s="134">
        <f t="shared" si="155"/>
        <v>49454294.914088406</v>
      </c>
      <c r="ET80" s="191">
        <f t="shared" si="156"/>
        <v>1561.2544170377701</v>
      </c>
      <c r="EV80" s="67">
        <f t="shared" si="157"/>
        <v>10880282.531139471</v>
      </c>
      <c r="EW80" s="34">
        <f t="shared" si="158"/>
        <v>0.28206250423533685</v>
      </c>
      <c r="EX80" s="61">
        <f t="shared" si="159"/>
        <v>343.48663123940747</v>
      </c>
      <c r="EZ80" s="50">
        <v>1509809.3893499998</v>
      </c>
      <c r="FA80" s="51">
        <v>610557.44229999988</v>
      </c>
      <c r="FB80" s="52">
        <v>-899251.94704999996</v>
      </c>
      <c r="FD80" s="50">
        <f t="shared" si="160"/>
        <v>48555042.967038408</v>
      </c>
      <c r="FE80" s="52">
        <f t="shared" si="161"/>
        <v>4046253.580586534</v>
      </c>
      <c r="FF80" s="51"/>
      <c r="FG80" s="6">
        <v>211</v>
      </c>
      <c r="FH80" s="6" t="s">
        <v>65</v>
      </c>
      <c r="FI80" s="7">
        <v>31676</v>
      </c>
      <c r="FJ80" s="7">
        <v>34322062.378182255</v>
      </c>
      <c r="FK80" s="7">
        <v>3289220.2099568648</v>
      </c>
      <c r="FL80" s="53">
        <v>-4017642</v>
      </c>
      <c r="FN80" s="37">
        <f t="shared" si="162"/>
        <v>30304420.378182255</v>
      </c>
      <c r="FO80" s="132"/>
      <c r="FP80" s="61">
        <v>11401691.463324837</v>
      </c>
      <c r="FQ80" s="132"/>
      <c r="FR80" s="61">
        <v>3031671.4984293585</v>
      </c>
      <c r="FS80" s="134"/>
      <c r="FT80" s="134">
        <f t="shared" si="163"/>
        <v>44737783.33993645</v>
      </c>
      <c r="FU80" s="191">
        <f t="shared" si="164"/>
        <v>1412.3558321737735</v>
      </c>
      <c r="FW80" s="67">
        <f t="shared" si="165"/>
        <v>6163770.9569875151</v>
      </c>
      <c r="FX80" s="34">
        <f t="shared" si="166"/>
        <v>0.15979076523841523</v>
      </c>
      <c r="FY80" s="61">
        <f t="shared" si="167"/>
        <v>194.58804637541087</v>
      </c>
      <c r="GA80" s="50">
        <v>1509809.3893499998</v>
      </c>
      <c r="GB80" s="51">
        <v>610557.44229999988</v>
      </c>
      <c r="GC80" s="52">
        <f t="shared" si="168"/>
        <v>-899251.94704999996</v>
      </c>
      <c r="GE80" s="50">
        <f t="shared" si="169"/>
        <v>43838531.392886452</v>
      </c>
      <c r="GF80" s="52">
        <f t="shared" si="170"/>
        <v>3653210.9494072045</v>
      </c>
      <c r="GG80" s="51"/>
      <c r="GH80" s="6">
        <v>211</v>
      </c>
      <c r="GI80" s="6" t="s">
        <v>65</v>
      </c>
      <c r="GJ80" s="7">
        <v>31676</v>
      </c>
      <c r="GK80" s="7">
        <v>34322062.378182255</v>
      </c>
      <c r="GL80" s="7">
        <v>3289220.2099568648</v>
      </c>
      <c r="GM80" s="53">
        <v>-4017642</v>
      </c>
      <c r="GO80" s="37">
        <f t="shared" si="171"/>
        <v>30304420.378182255</v>
      </c>
      <c r="GP80" s="132"/>
      <c r="GQ80" s="61">
        <v>11401691.463324837</v>
      </c>
      <c r="GR80" s="134"/>
      <c r="GS80" s="134">
        <f t="shared" si="172"/>
        <v>41706111.841507092</v>
      </c>
      <c r="GT80" s="191">
        <f t="shared" si="173"/>
        <v>1316.6470463918138</v>
      </c>
      <c r="GV80" s="67">
        <f t="shared" si="174"/>
        <v>3132099.4585581571</v>
      </c>
      <c r="GW80" s="34">
        <f t="shared" si="175"/>
        <v>8.1197139345106209E-2</v>
      </c>
      <c r="GX80" s="61">
        <f t="shared" si="176"/>
        <v>98.879260593451107</v>
      </c>
      <c r="GZ80" s="50">
        <v>1509809.3893499998</v>
      </c>
      <c r="HA80" s="51">
        <v>610557.44229999988</v>
      </c>
      <c r="HB80" s="52">
        <f t="shared" si="177"/>
        <v>-899251.94704999996</v>
      </c>
      <c r="HD80" s="50">
        <f t="shared" si="178"/>
        <v>40806859.894457094</v>
      </c>
      <c r="HE80" s="52">
        <f t="shared" si="179"/>
        <v>3400571.6578714247</v>
      </c>
      <c r="HF80" s="51"/>
      <c r="HG80" s="6">
        <v>211</v>
      </c>
      <c r="HH80" s="6" t="s">
        <v>65</v>
      </c>
      <c r="HI80" s="7">
        <v>31676</v>
      </c>
      <c r="HJ80" s="7">
        <v>34322062.378182255</v>
      </c>
      <c r="HK80" s="7">
        <v>3289220.2099568648</v>
      </c>
      <c r="HL80" s="53">
        <v>-3961098</v>
      </c>
      <c r="HN80" s="37">
        <f t="shared" si="180"/>
        <v>30360964.378182255</v>
      </c>
      <c r="HO80" s="132"/>
      <c r="HP80" s="61">
        <v>11401691.463324837</v>
      </c>
      <c r="HQ80" s="134"/>
      <c r="HR80" s="61">
        <f t="shared" si="181"/>
        <v>41762655.841507092</v>
      </c>
      <c r="HT80" s="67">
        <f t="shared" si="182"/>
        <v>3188643.4585581571</v>
      </c>
      <c r="HU80" s="34">
        <f t="shared" si="183"/>
        <v>8.2662996706239694E-2</v>
      </c>
      <c r="HV80" s="61">
        <f t="shared" si="184"/>
        <v>100.66433446641486</v>
      </c>
      <c r="HX80" s="50">
        <v>1514294.2950000002</v>
      </c>
      <c r="HY80" s="51">
        <v>612371.1100000001</v>
      </c>
      <c r="HZ80" s="52">
        <f t="shared" si="185"/>
        <v>-901923.18500000006</v>
      </c>
      <c r="IB80" s="70">
        <f t="shared" si="186"/>
        <v>40860732.65650709</v>
      </c>
      <c r="IC80" s="51"/>
      <c r="ID80" s="6">
        <v>211</v>
      </c>
      <c r="IE80" s="6" t="s">
        <v>65</v>
      </c>
      <c r="IF80" s="7">
        <v>31676</v>
      </c>
      <c r="IG80" s="7">
        <v>34239210.994875416</v>
      </c>
      <c r="IH80" s="7">
        <v>3289974.6979568698</v>
      </c>
      <c r="II80" s="53">
        <v>-3961098</v>
      </c>
      <c r="IK80" s="37">
        <f t="shared" si="187"/>
        <v>30278112.994875416</v>
      </c>
      <c r="IL80" s="132"/>
      <c r="IM80" s="61">
        <v>11299227.061847897</v>
      </c>
      <c r="IN80" s="134"/>
      <c r="IO80" s="61">
        <f t="shared" si="188"/>
        <v>41577340.056723312</v>
      </c>
      <c r="IQ80" s="67">
        <f t="shared" si="189"/>
        <v>3003327.6737743765</v>
      </c>
      <c r="IR80" s="34">
        <f t="shared" si="190"/>
        <v>7.7858835216788408E-2</v>
      </c>
      <c r="IS80" s="61">
        <f t="shared" si="191"/>
        <v>94.813981366787999</v>
      </c>
      <c r="IU80" s="50">
        <v>1514294.2950000002</v>
      </c>
      <c r="IV80" s="51">
        <v>612371.1100000001</v>
      </c>
      <c r="IW80" s="52">
        <f t="shared" si="192"/>
        <v>-901923.18500000006</v>
      </c>
      <c r="IY80" s="70">
        <f t="shared" si="193"/>
        <v>40675416.871723309</v>
      </c>
      <c r="IZ80" s="51"/>
      <c r="JA80" s="6">
        <v>211</v>
      </c>
      <c r="JB80" s="6" t="s">
        <v>65</v>
      </c>
      <c r="JC80" s="7">
        <v>31676</v>
      </c>
      <c r="JD80" s="7">
        <v>34250126.056130156</v>
      </c>
      <c r="JE80" s="7">
        <v>3338639.8680458814</v>
      </c>
      <c r="JF80" s="53">
        <v>-3961098</v>
      </c>
      <c r="JH80" s="37">
        <f t="shared" si="194"/>
        <v>30289028.056130156</v>
      </c>
      <c r="JI80" s="132"/>
      <c r="JJ80" s="61">
        <v>11299227.061847897</v>
      </c>
      <c r="JK80" s="134"/>
      <c r="JL80" s="61">
        <f t="shared" si="195"/>
        <v>41588255.117978051</v>
      </c>
      <c r="JN80" s="67">
        <f t="shared" si="196"/>
        <v>3014242.7350291163</v>
      </c>
      <c r="JO80" s="34">
        <f t="shared" si="197"/>
        <v>7.8141799331238798E-2</v>
      </c>
      <c r="JP80" s="61">
        <f t="shared" si="198"/>
        <v>95.158565949902652</v>
      </c>
      <c r="JR80" s="50">
        <v>1514294.2950000002</v>
      </c>
      <c r="JS80" s="51">
        <v>612371.1100000001</v>
      </c>
      <c r="JT80" s="52">
        <f t="shared" si="199"/>
        <v>-901923.18500000006</v>
      </c>
      <c r="JV80" s="70">
        <f t="shared" si="200"/>
        <v>40686331.932978049</v>
      </c>
      <c r="JW80" s="51"/>
      <c r="JX80" s="6">
        <v>211</v>
      </c>
      <c r="JY80" s="6" t="s">
        <v>65</v>
      </c>
      <c r="JZ80" s="7">
        <v>31676</v>
      </c>
      <c r="KA80" s="7">
        <v>34031638.316068038</v>
      </c>
      <c r="KB80" s="7">
        <v>3338639.8680458814</v>
      </c>
      <c r="KC80" s="53">
        <v>-3961098</v>
      </c>
      <c r="KE80" s="37">
        <f t="shared" si="201"/>
        <v>30070540.316068038</v>
      </c>
      <c r="KF80" s="132"/>
      <c r="KG80" s="61">
        <v>11299227.061847897</v>
      </c>
      <c r="KH80" s="134"/>
      <c r="KI80" s="61">
        <f t="shared" si="202"/>
        <v>41369767.377915934</v>
      </c>
      <c r="KK80" s="67">
        <f t="shared" si="203"/>
        <v>2795754.9949669987</v>
      </c>
      <c r="KL80" s="34">
        <f t="shared" si="204"/>
        <v>7.2477681792906257E-2</v>
      </c>
      <c r="KM80" s="61">
        <f t="shared" si="205"/>
        <v>88.260986076745766</v>
      </c>
      <c r="KO80" s="50">
        <v>1514294.2950000002</v>
      </c>
      <c r="KP80" s="51">
        <v>612371.1100000001</v>
      </c>
      <c r="KQ80" s="52">
        <f t="shared" si="206"/>
        <v>-901923.18500000006</v>
      </c>
      <c r="KS80" s="70">
        <f t="shared" si="207"/>
        <v>40467844.192915931</v>
      </c>
      <c r="KT80" s="51"/>
      <c r="KU80" s="6">
        <v>211</v>
      </c>
      <c r="KV80" s="6" t="s">
        <v>65</v>
      </c>
      <c r="KW80" s="7">
        <v>31676</v>
      </c>
      <c r="KX80" s="7">
        <v>34181041.17774605</v>
      </c>
      <c r="KY80" s="7">
        <v>3361191.5517428303</v>
      </c>
      <c r="KZ80" s="53">
        <v>-3961098</v>
      </c>
      <c r="LB80" s="37">
        <f t="shared" si="208"/>
        <v>30219943.17774605</v>
      </c>
      <c r="LC80" s="132"/>
      <c r="LD80" s="61">
        <v>11437118.818743866</v>
      </c>
      <c r="LE80" s="134"/>
      <c r="LF80" s="61">
        <f t="shared" si="209"/>
        <v>41657061.996489912</v>
      </c>
      <c r="LH80" s="67">
        <f t="shared" si="210"/>
        <v>3083049.6135409772</v>
      </c>
      <c r="LI80" s="34">
        <f t="shared" si="211"/>
        <v>7.9925561876570378E-2</v>
      </c>
      <c r="LJ80" s="61">
        <f t="shared" si="212"/>
        <v>97.330774515121135</v>
      </c>
      <c r="LL80" s="50">
        <v>1514294.2950000002</v>
      </c>
      <c r="LM80" s="51">
        <v>612371.1100000001</v>
      </c>
      <c r="LN80" s="52">
        <f t="shared" si="213"/>
        <v>-901923.18500000006</v>
      </c>
      <c r="LP80" s="70">
        <f t="shared" si="214"/>
        <v>40755138.81148991</v>
      </c>
      <c r="LQ80" s="51"/>
      <c r="LR80" s="6">
        <v>211</v>
      </c>
      <c r="LS80" s="6" t="s">
        <v>65</v>
      </c>
      <c r="LT80" s="7">
        <v>31676</v>
      </c>
      <c r="LU80" s="7">
        <v>35506939.372281641</v>
      </c>
      <c r="LV80" s="7">
        <v>3361191.5517428303</v>
      </c>
      <c r="LW80" s="53">
        <v>-3961098</v>
      </c>
      <c r="LY80" s="37">
        <v>31545841.372281641</v>
      </c>
      <c r="LZ80" s="132"/>
      <c r="MA80" s="61">
        <v>11437118.818743866</v>
      </c>
      <c r="MB80" s="134"/>
      <c r="MC80" s="61">
        <v>42982960.19102551</v>
      </c>
      <c r="ME80" s="67">
        <v>5767654.948076576</v>
      </c>
      <c r="MF80" s="34">
        <v>0.15498072393667536</v>
      </c>
      <c r="MG80" s="61">
        <v>182.08280553341888</v>
      </c>
      <c r="MI80" s="50">
        <v>1514294.2950000002</v>
      </c>
      <c r="MJ80" s="51">
        <v>612371.1100000001</v>
      </c>
      <c r="MK80" s="52">
        <v>-901923.18500000006</v>
      </c>
      <c r="MM80" s="70">
        <v>42081037.006025508</v>
      </c>
      <c r="MN80" s="51"/>
      <c r="MO80" s="6">
        <v>211</v>
      </c>
      <c r="MP80" s="6" t="s">
        <v>65</v>
      </c>
      <c r="MQ80" s="7">
        <v>31676</v>
      </c>
      <c r="MR80" s="7">
        <v>35419920.717646211</v>
      </c>
      <c r="MS80" s="7">
        <v>3284020.6854306529</v>
      </c>
      <c r="MT80" s="53">
        <v>-3961098</v>
      </c>
      <c r="MV80" s="37">
        <v>31458822.717646211</v>
      </c>
      <c r="MW80" s="132"/>
      <c r="MX80" s="134">
        <v>11437118.818743866</v>
      </c>
      <c r="MZ80" s="67">
        <v>5680636.2934411466</v>
      </c>
      <c r="NA80" s="34">
        <v>0.15264247481934703</v>
      </c>
      <c r="NB80" s="61">
        <v>179.33565770429178</v>
      </c>
      <c r="ND80" s="6">
        <v>211</v>
      </c>
      <c r="NE80" s="6" t="s">
        <v>65</v>
      </c>
      <c r="NF80" s="7">
        <v>31676</v>
      </c>
      <c r="NG80" s="7">
        <v>46237866.226221651</v>
      </c>
      <c r="NH80" s="7">
        <v>3234216.4049525713</v>
      </c>
      <c r="NI80" s="53">
        <v>-3961098</v>
      </c>
      <c r="NK80" s="37">
        <f t="shared" si="215"/>
        <v>42276768.226221651</v>
      </c>
      <c r="NM80" s="67">
        <f t="shared" si="216"/>
        <v>3702755.8432727158</v>
      </c>
      <c r="NN80" s="34">
        <f t="shared" si="217"/>
        <v>9.5990943501367873E-2</v>
      </c>
      <c r="NO80" s="61">
        <f t="shared" si="218"/>
        <v>116.89467872435648</v>
      </c>
      <c r="NQ80" s="50">
        <v>1507884.0784380003</v>
      </c>
      <c r="NR80" s="51">
        <v>602001.5057000001</v>
      </c>
      <c r="NS80" s="52">
        <f t="shared" si="219"/>
        <v>-905882.57273800019</v>
      </c>
      <c r="NU80" s="70">
        <f t="shared" si="220"/>
        <v>41370885.653483652</v>
      </c>
      <c r="NV80" s="51"/>
      <c r="NW80" s="125">
        <v>6</v>
      </c>
      <c r="NX80" s="51"/>
      <c r="NY80" s="106" t="s">
        <v>65</v>
      </c>
      <c r="NZ80" s="88">
        <v>31437</v>
      </c>
      <c r="OA80" s="88">
        <v>42535110.382948935</v>
      </c>
      <c r="OB80" s="88">
        <v>3091806.924269428</v>
      </c>
      <c r="OC80" s="88">
        <v>-3961098</v>
      </c>
      <c r="OE80" s="97">
        <f t="shared" si="221"/>
        <v>38574012.382948935</v>
      </c>
      <c r="OG80" s="88">
        <v>-905882.57273800019</v>
      </c>
      <c r="OI80" s="97">
        <f t="shared" si="222"/>
        <v>37668129.810210936</v>
      </c>
      <c r="OK80" s="110">
        <v>211</v>
      </c>
      <c r="OL80" s="53"/>
    </row>
    <row r="81" spans="1:402" x14ac:dyDescent="0.25">
      <c r="A81" s="12">
        <v>213</v>
      </c>
      <c r="B81" s="12" t="s">
        <v>66</v>
      </c>
      <c r="C81" s="352">
        <v>5452</v>
      </c>
      <c r="D81" s="352">
        <v>17326419.519183025</v>
      </c>
      <c r="E81" s="352">
        <v>4043172.2228322588</v>
      </c>
      <c r="F81" s="353">
        <v>-520878</v>
      </c>
      <c r="H81" s="354">
        <f t="shared" si="223"/>
        <v>16805541.519183025</v>
      </c>
      <c r="I81" s="355"/>
      <c r="J81" s="315">
        <v>3145246.1658932534</v>
      </c>
      <c r="K81" s="355"/>
      <c r="L81" s="315">
        <v>91864.987301166737</v>
      </c>
      <c r="M81" s="356"/>
      <c r="N81" s="356">
        <f t="shared" si="224"/>
        <v>20042652.672377445</v>
      </c>
      <c r="O81" s="357">
        <f t="shared" si="120"/>
        <v>3676.2018841484673</v>
      </c>
      <c r="Q81" s="67">
        <f t="shared" si="225"/>
        <v>20042439.672377445</v>
      </c>
      <c r="R81" s="34">
        <f t="shared" si="226"/>
        <v>9.0939891470816603E-2</v>
      </c>
      <c r="S81" s="61">
        <f t="shared" si="121"/>
        <v>3676.1628159166262</v>
      </c>
      <c r="U81" s="50"/>
      <c r="V81" s="51"/>
      <c r="W81" s="52">
        <v>-190392.24172000002</v>
      </c>
      <c r="Y81" s="50">
        <f t="shared" si="122"/>
        <v>19852260.430657446</v>
      </c>
      <c r="Z81" s="52">
        <f t="shared" si="123"/>
        <v>1654355.0358881205</v>
      </c>
      <c r="AA81" s="51"/>
      <c r="AB81" s="6">
        <v>213</v>
      </c>
      <c r="AC81" s="6" t="s">
        <v>66</v>
      </c>
      <c r="AD81" s="7">
        <v>5452</v>
      </c>
      <c r="AE81" s="304">
        <v>17326419.519183025</v>
      </c>
      <c r="AF81" s="7">
        <v>4043172.2228322588</v>
      </c>
      <c r="AG81" s="53">
        <v>-503278</v>
      </c>
      <c r="AI81" s="37">
        <f t="shared" si="227"/>
        <v>16823141.519183025</v>
      </c>
      <c r="AJ81" s="132"/>
      <c r="AK81" s="61">
        <v>3145246.1658932534</v>
      </c>
      <c r="AL81" s="132"/>
      <c r="AM81" s="312">
        <v>96157.8889749019</v>
      </c>
      <c r="AN81" s="134"/>
      <c r="AO81" s="134">
        <f t="shared" si="124"/>
        <v>20064545.574051179</v>
      </c>
      <c r="AP81" s="191">
        <f t="shared" si="125"/>
        <v>3680.2174567225202</v>
      </c>
      <c r="AR81" s="67">
        <f t="shared" si="228"/>
        <v>1692827.9119937234</v>
      </c>
      <c r="AS81" s="34">
        <f t="shared" si="126"/>
        <v>9.2143148677375386E-2</v>
      </c>
      <c r="AT81" s="61">
        <f t="shared" si="127"/>
        <v>310.496682317264</v>
      </c>
      <c r="AV81" s="50"/>
      <c r="AW81" s="51"/>
      <c r="AX81" s="52">
        <v>-190392.24172000002</v>
      </c>
      <c r="AZ81" s="50">
        <f t="shared" si="128"/>
        <v>19874153.332331181</v>
      </c>
      <c r="BA81" s="52">
        <f t="shared" si="129"/>
        <v>1656179.4443609316</v>
      </c>
      <c r="BB81" s="51"/>
      <c r="BC81" s="6">
        <v>213</v>
      </c>
      <c r="BD81" s="6" t="s">
        <v>66</v>
      </c>
      <c r="BE81" s="7">
        <v>5452</v>
      </c>
      <c r="BF81" s="304">
        <v>17127538.449356824</v>
      </c>
      <c r="BG81" s="7">
        <v>4043172.2228322588</v>
      </c>
      <c r="BH81" s="53">
        <v>-503278</v>
      </c>
      <c r="BJ81" s="37">
        <f t="shared" si="130"/>
        <v>16624260.449356824</v>
      </c>
      <c r="BK81" s="132"/>
      <c r="BL81" s="61">
        <v>3145246.1658932534</v>
      </c>
      <c r="BM81" s="132"/>
      <c r="BN81" s="312">
        <v>96157.8889749019</v>
      </c>
      <c r="BO81" s="134"/>
      <c r="BP81" s="134">
        <f t="shared" si="131"/>
        <v>19865664.504224978</v>
      </c>
      <c r="BQ81" s="191">
        <f t="shared" si="132"/>
        <v>3643.7389039297468</v>
      </c>
      <c r="BS81" s="67">
        <f t="shared" si="133"/>
        <v>1493946.8421675228</v>
      </c>
      <c r="BT81" s="34">
        <f t="shared" si="134"/>
        <v>8.1317755348098195E-2</v>
      </c>
      <c r="BU81" s="61">
        <f t="shared" si="135"/>
        <v>274.01812952449058</v>
      </c>
      <c r="BW81" s="50"/>
      <c r="BX81" s="51"/>
      <c r="BY81" s="52">
        <v>-190392.24172000002</v>
      </c>
      <c r="CA81" s="50">
        <f t="shared" si="136"/>
        <v>19675272.26250498</v>
      </c>
      <c r="CB81" s="52">
        <f t="shared" si="137"/>
        <v>1639606.021875415</v>
      </c>
      <c r="CC81" s="51"/>
      <c r="CD81" s="6">
        <v>213</v>
      </c>
      <c r="CE81" s="6" t="s">
        <v>66</v>
      </c>
      <c r="CF81" s="7">
        <v>5452</v>
      </c>
      <c r="CG81" s="7">
        <v>16850950.449268844</v>
      </c>
      <c r="CH81" s="7">
        <v>4043172.2228322588</v>
      </c>
      <c r="CI81" s="53">
        <v>-503278</v>
      </c>
      <c r="CK81" s="37">
        <f t="shared" si="138"/>
        <v>16347672.449268844</v>
      </c>
      <c r="CL81" s="132"/>
      <c r="CM81" s="61">
        <v>3145246.1658932534</v>
      </c>
      <c r="CN81" s="132"/>
      <c r="CO81" s="61">
        <v>99531.85</v>
      </c>
      <c r="CP81" s="134"/>
      <c r="CQ81" s="134">
        <f t="shared" si="139"/>
        <v>19592450.465162098</v>
      </c>
      <c r="CR81" s="191">
        <f t="shared" si="140"/>
        <v>3593.6262775425712</v>
      </c>
      <c r="CT81" s="67">
        <f t="shared" si="141"/>
        <v>1220732.8031046428</v>
      </c>
      <c r="CU81" s="34">
        <f t="shared" si="142"/>
        <v>6.6446307610408401E-2</v>
      </c>
      <c r="CV81" s="61">
        <f t="shared" si="143"/>
        <v>223.90550313731526</v>
      </c>
      <c r="CX81" s="50"/>
      <c r="CY81" s="51"/>
      <c r="CZ81" s="52">
        <v>-190392.24172000002</v>
      </c>
      <c r="DB81" s="50">
        <f t="shared" si="144"/>
        <v>19402058.2234421</v>
      </c>
      <c r="DC81" s="52">
        <f t="shared" si="145"/>
        <v>1616838.1852868416</v>
      </c>
      <c r="DD81" s="51"/>
      <c r="DE81" s="6">
        <v>213</v>
      </c>
      <c r="DF81" s="6" t="s">
        <v>66</v>
      </c>
      <c r="DG81" s="7">
        <v>5452</v>
      </c>
      <c r="DH81" s="7">
        <v>16778248.252602175</v>
      </c>
      <c r="DI81" s="7">
        <v>4043172.2228322588</v>
      </c>
      <c r="DJ81" s="53">
        <v>-503278</v>
      </c>
      <c r="DL81" s="275">
        <f t="shared" si="146"/>
        <v>16274970.252602175</v>
      </c>
      <c r="DM81" s="276"/>
      <c r="DN81" s="194">
        <v>3145246.1658932534</v>
      </c>
      <c r="DO81" s="276"/>
      <c r="DP81" s="194">
        <v>461389.16485675046</v>
      </c>
      <c r="DQ81" s="53"/>
      <c r="DR81" s="53">
        <f t="shared" si="147"/>
        <v>19881605.583352178</v>
      </c>
      <c r="DS81" s="277">
        <f t="shared" si="148"/>
        <v>3646.662799587707</v>
      </c>
      <c r="DU81" s="274">
        <f t="shared" si="149"/>
        <v>527634.87002096325</v>
      </c>
      <c r="DV81" s="34">
        <f t="shared" si="150"/>
        <v>2.8719953121785196E-2</v>
      </c>
      <c r="DW81" s="194">
        <f t="shared" si="151"/>
        <v>96.778222674424654</v>
      </c>
      <c r="DY81" s="50">
        <v>197189.05172000002</v>
      </c>
      <c r="DZ81" s="278">
        <v>6796.81</v>
      </c>
      <c r="EA81" s="52">
        <v>-190392.24172000002</v>
      </c>
      <c r="EC81" s="50">
        <f t="shared" si="152"/>
        <v>19691213.34163218</v>
      </c>
      <c r="ED81" s="52">
        <f t="shared" si="153"/>
        <v>1640934.4451360151</v>
      </c>
      <c r="EE81" s="278"/>
      <c r="EF81" s="6">
        <v>213</v>
      </c>
      <c r="EG81" s="6" t="s">
        <v>66</v>
      </c>
      <c r="EH81" s="7">
        <v>5452</v>
      </c>
      <c r="EI81" s="7">
        <v>16783591.212602176</v>
      </c>
      <c r="EJ81" s="7">
        <v>4043172.2228322588</v>
      </c>
      <c r="EK81" s="53">
        <v>-503278</v>
      </c>
      <c r="EM81" s="37">
        <f t="shared" si="154"/>
        <v>16280313.212602176</v>
      </c>
      <c r="EN81" s="132"/>
      <c r="EO81" s="61">
        <v>3145246.1658932534</v>
      </c>
      <c r="EP81" s="132"/>
      <c r="EQ81" s="61">
        <v>461389.16485675046</v>
      </c>
      <c r="ER81" s="134"/>
      <c r="ES81" s="134">
        <f t="shared" si="155"/>
        <v>19886948.543352179</v>
      </c>
      <c r="ET81" s="191">
        <f t="shared" si="156"/>
        <v>3647.642799587707</v>
      </c>
      <c r="EV81" s="67">
        <f t="shared" si="157"/>
        <v>1515230.8812947236</v>
      </c>
      <c r="EW81" s="34">
        <f t="shared" si="158"/>
        <v>8.2476277350162164E-2</v>
      </c>
      <c r="EX81" s="61">
        <f t="shared" si="159"/>
        <v>277.92202518245114</v>
      </c>
      <c r="EZ81" s="50">
        <v>197189.05172000002</v>
      </c>
      <c r="FA81" s="51">
        <v>6796.81</v>
      </c>
      <c r="FB81" s="52">
        <v>-190392.24172000002</v>
      </c>
      <c r="FD81" s="50">
        <f t="shared" si="160"/>
        <v>19696556.301632181</v>
      </c>
      <c r="FE81" s="52">
        <f t="shared" si="161"/>
        <v>1641379.6918026817</v>
      </c>
      <c r="FF81" s="51"/>
      <c r="FG81" s="6">
        <v>213</v>
      </c>
      <c r="FH81" s="6" t="s">
        <v>66</v>
      </c>
      <c r="FI81" s="7">
        <v>5452</v>
      </c>
      <c r="FJ81" s="7">
        <v>16080443.58676035</v>
      </c>
      <c r="FK81" s="7">
        <v>4043172.2228322588</v>
      </c>
      <c r="FL81" s="53">
        <v>-503278</v>
      </c>
      <c r="FN81" s="37">
        <f t="shared" si="162"/>
        <v>15577165.58676035</v>
      </c>
      <c r="FO81" s="132"/>
      <c r="FP81" s="61">
        <v>3145246.1658932534</v>
      </c>
      <c r="FQ81" s="132"/>
      <c r="FR81" s="61">
        <v>461389.16485675046</v>
      </c>
      <c r="FS81" s="134"/>
      <c r="FT81" s="134">
        <f t="shared" si="163"/>
        <v>19183800.917510353</v>
      </c>
      <c r="FU81" s="191">
        <f t="shared" si="164"/>
        <v>3518.672215244012</v>
      </c>
      <c r="FW81" s="67">
        <f t="shared" si="165"/>
        <v>812083.2554528974</v>
      </c>
      <c r="FX81" s="34">
        <f t="shared" si="166"/>
        <v>4.4202903092184352E-2</v>
      </c>
      <c r="FY81" s="61">
        <f t="shared" si="167"/>
        <v>148.95144083875593</v>
      </c>
      <c r="GA81" s="50">
        <v>197189.05172000002</v>
      </c>
      <c r="GB81" s="51">
        <v>6796.81</v>
      </c>
      <c r="GC81" s="52">
        <f t="shared" si="168"/>
        <v>-190392.24172000002</v>
      </c>
      <c r="GE81" s="50">
        <f t="shared" si="169"/>
        <v>18993408.675790355</v>
      </c>
      <c r="GF81" s="52">
        <f t="shared" si="170"/>
        <v>1582784.0563158628</v>
      </c>
      <c r="GG81" s="51"/>
      <c r="GH81" s="6">
        <v>213</v>
      </c>
      <c r="GI81" s="6" t="s">
        <v>66</v>
      </c>
      <c r="GJ81" s="7">
        <v>5452</v>
      </c>
      <c r="GK81" s="7">
        <v>16080443.58676035</v>
      </c>
      <c r="GL81" s="7">
        <v>4043172.2228322588</v>
      </c>
      <c r="GM81" s="53">
        <v>-503278</v>
      </c>
      <c r="GO81" s="37">
        <f t="shared" si="171"/>
        <v>15577165.58676035</v>
      </c>
      <c r="GP81" s="132"/>
      <c r="GQ81" s="61">
        <v>3145246.1658932534</v>
      </c>
      <c r="GR81" s="134"/>
      <c r="GS81" s="134">
        <f t="shared" si="172"/>
        <v>18722411.752653603</v>
      </c>
      <c r="GT81" s="191">
        <f t="shared" si="173"/>
        <v>3434.0447088506239</v>
      </c>
      <c r="GV81" s="67">
        <f t="shared" si="174"/>
        <v>350694.09059614688</v>
      </c>
      <c r="GW81" s="34">
        <f t="shared" si="175"/>
        <v>1.9088802530447365E-2</v>
      </c>
      <c r="GX81" s="61">
        <f t="shared" si="176"/>
        <v>64.323934445368096</v>
      </c>
      <c r="GZ81" s="50">
        <v>197189.05172000002</v>
      </c>
      <c r="HA81" s="51">
        <v>6796.81</v>
      </c>
      <c r="HB81" s="52">
        <f t="shared" si="177"/>
        <v>-190392.24172000002</v>
      </c>
      <c r="HD81" s="50">
        <f t="shared" si="178"/>
        <v>18532019.510933604</v>
      </c>
      <c r="HE81" s="52">
        <f t="shared" si="179"/>
        <v>1544334.9592444671</v>
      </c>
      <c r="HF81" s="51"/>
      <c r="HG81" s="6">
        <v>213</v>
      </c>
      <c r="HH81" s="6" t="s">
        <v>66</v>
      </c>
      <c r="HI81" s="7">
        <v>5452</v>
      </c>
      <c r="HJ81" s="7">
        <v>16080443.58676035</v>
      </c>
      <c r="HK81" s="7">
        <v>4043172.2228322588</v>
      </c>
      <c r="HL81" s="53">
        <v>-527443</v>
      </c>
      <c r="HN81" s="37">
        <f t="shared" si="180"/>
        <v>15553000.58676035</v>
      </c>
      <c r="HO81" s="132"/>
      <c r="HP81" s="61">
        <v>3145246.1658932534</v>
      </c>
      <c r="HQ81" s="134"/>
      <c r="HR81" s="61">
        <f t="shared" si="181"/>
        <v>18698246.752653603</v>
      </c>
      <c r="HT81" s="67">
        <f t="shared" si="182"/>
        <v>326529.09059614688</v>
      </c>
      <c r="HU81" s="34">
        <f t="shared" si="183"/>
        <v>1.7773465530145686E-2</v>
      </c>
      <c r="HV81" s="61">
        <f t="shared" si="184"/>
        <v>59.891616030107642</v>
      </c>
      <c r="HX81" s="50">
        <v>197774.804</v>
      </c>
      <c r="HY81" s="51">
        <v>6817</v>
      </c>
      <c r="HZ81" s="52">
        <f t="shared" si="185"/>
        <v>-190957.804</v>
      </c>
      <c r="IB81" s="70">
        <f t="shared" si="186"/>
        <v>18507288.948653601</v>
      </c>
      <c r="IC81" s="51"/>
      <c r="ID81" s="6">
        <v>213</v>
      </c>
      <c r="IE81" s="6" t="s">
        <v>66</v>
      </c>
      <c r="IF81" s="7">
        <v>5452</v>
      </c>
      <c r="IG81" s="7">
        <v>16077190.697192872</v>
      </c>
      <c r="IH81" s="7">
        <v>4043305.3988322597</v>
      </c>
      <c r="II81" s="53">
        <v>-527443</v>
      </c>
      <c r="IK81" s="37">
        <f t="shared" si="187"/>
        <v>15549747.697192872</v>
      </c>
      <c r="IL81" s="132"/>
      <c r="IM81" s="61">
        <v>3125119.8814621023</v>
      </c>
      <c r="IN81" s="134"/>
      <c r="IO81" s="61">
        <f t="shared" si="188"/>
        <v>18674867.578654975</v>
      </c>
      <c r="IQ81" s="67">
        <f t="shared" si="189"/>
        <v>303149.91659751907</v>
      </c>
      <c r="IR81" s="34">
        <f t="shared" si="190"/>
        <v>1.6500902211424973E-2</v>
      </c>
      <c r="IS81" s="61">
        <f t="shared" si="191"/>
        <v>55.603432978268351</v>
      </c>
      <c r="IU81" s="50">
        <v>197774.804</v>
      </c>
      <c r="IV81" s="51">
        <v>6817</v>
      </c>
      <c r="IW81" s="52">
        <f t="shared" si="192"/>
        <v>-190957.804</v>
      </c>
      <c r="IY81" s="70">
        <f t="shared" si="193"/>
        <v>18483909.774654973</v>
      </c>
      <c r="IZ81" s="51"/>
      <c r="JA81" s="6">
        <v>213</v>
      </c>
      <c r="JB81" s="6" t="s">
        <v>66</v>
      </c>
      <c r="JC81" s="7">
        <v>5452</v>
      </c>
      <c r="JD81" s="7">
        <v>16067618.515749389</v>
      </c>
      <c r="JE81" s="7">
        <v>4036736.2103310921</v>
      </c>
      <c r="JF81" s="53">
        <v>-527443</v>
      </c>
      <c r="JH81" s="37">
        <f t="shared" si="194"/>
        <v>15540175.515749389</v>
      </c>
      <c r="JI81" s="132"/>
      <c r="JJ81" s="61">
        <v>3125119.8814621023</v>
      </c>
      <c r="JK81" s="134"/>
      <c r="JL81" s="61">
        <f t="shared" si="195"/>
        <v>18665295.397211492</v>
      </c>
      <c r="JN81" s="67">
        <f t="shared" si="196"/>
        <v>293577.73515403643</v>
      </c>
      <c r="JO81" s="34">
        <f t="shared" si="197"/>
        <v>1.5979874095297768E-2</v>
      </c>
      <c r="JP81" s="61">
        <f t="shared" si="198"/>
        <v>53.847713711305289</v>
      </c>
      <c r="JR81" s="50">
        <v>197774.804</v>
      </c>
      <c r="JS81" s="51">
        <v>6817</v>
      </c>
      <c r="JT81" s="52">
        <f t="shared" si="199"/>
        <v>-190957.804</v>
      </c>
      <c r="JV81" s="70">
        <f t="shared" si="200"/>
        <v>18474337.593211491</v>
      </c>
      <c r="JW81" s="51"/>
      <c r="JX81" s="6">
        <v>213</v>
      </c>
      <c r="JY81" s="6" t="s">
        <v>66</v>
      </c>
      <c r="JZ81" s="7">
        <v>5452</v>
      </c>
      <c r="KA81" s="7">
        <v>16416130.003575182</v>
      </c>
      <c r="KB81" s="7">
        <v>4036736.2103310921</v>
      </c>
      <c r="KC81" s="53">
        <v>-527443</v>
      </c>
      <c r="KE81" s="37">
        <f t="shared" si="201"/>
        <v>15888687.003575182</v>
      </c>
      <c r="KF81" s="132"/>
      <c r="KG81" s="61">
        <v>3125119.8814621023</v>
      </c>
      <c r="KH81" s="134"/>
      <c r="KI81" s="61">
        <f t="shared" si="202"/>
        <v>19013806.885037284</v>
      </c>
      <c r="KK81" s="67">
        <f t="shared" si="203"/>
        <v>642089.22297982872</v>
      </c>
      <c r="KL81" s="34">
        <f t="shared" si="204"/>
        <v>3.4949874300861689E-2</v>
      </c>
      <c r="KM81" s="61">
        <f t="shared" si="205"/>
        <v>117.77131749446602</v>
      </c>
      <c r="KO81" s="50">
        <v>197774.804</v>
      </c>
      <c r="KP81" s="51">
        <v>6817</v>
      </c>
      <c r="KQ81" s="52">
        <f t="shared" si="206"/>
        <v>-190957.804</v>
      </c>
      <c r="KS81" s="70">
        <f t="shared" si="207"/>
        <v>18822849.081037283</v>
      </c>
      <c r="KT81" s="51"/>
      <c r="KU81" s="6">
        <v>213</v>
      </c>
      <c r="KV81" s="6" t="s">
        <v>66</v>
      </c>
      <c r="KW81" s="7">
        <v>5452</v>
      </c>
      <c r="KX81" s="7">
        <v>16465133.040147802</v>
      </c>
      <c r="KY81" s="7">
        <v>4048572.1734937411</v>
      </c>
      <c r="KZ81" s="53">
        <v>-527443</v>
      </c>
      <c r="LB81" s="37">
        <f t="shared" si="208"/>
        <v>15937690.040147802</v>
      </c>
      <c r="LC81" s="132"/>
      <c r="LD81" s="61">
        <v>3133341.1560474238</v>
      </c>
      <c r="LE81" s="134"/>
      <c r="LF81" s="61">
        <f t="shared" si="209"/>
        <v>19071031.196195226</v>
      </c>
      <c r="LH81" s="67">
        <f t="shared" si="210"/>
        <v>699313.53413777053</v>
      </c>
      <c r="LI81" s="34">
        <f t="shared" si="211"/>
        <v>3.8064678926676587E-2</v>
      </c>
      <c r="LJ81" s="61">
        <f t="shared" si="212"/>
        <v>128.26733935028807</v>
      </c>
      <c r="LL81" s="50">
        <v>197774.804</v>
      </c>
      <c r="LM81" s="51">
        <v>6817</v>
      </c>
      <c r="LN81" s="52">
        <f t="shared" si="213"/>
        <v>-190957.804</v>
      </c>
      <c r="LP81" s="70">
        <f t="shared" si="214"/>
        <v>18880073.392195225</v>
      </c>
      <c r="LQ81" s="51"/>
      <c r="LR81" s="6">
        <v>213</v>
      </c>
      <c r="LS81" s="6" t="s">
        <v>66</v>
      </c>
      <c r="LT81" s="7">
        <v>5452</v>
      </c>
      <c r="LU81" s="7">
        <v>16748072.557283791</v>
      </c>
      <c r="LV81" s="7">
        <v>4048572.1734937411</v>
      </c>
      <c r="LW81" s="53">
        <v>-527443</v>
      </c>
      <c r="LY81" s="37">
        <v>16220629.557283791</v>
      </c>
      <c r="LZ81" s="132"/>
      <c r="MA81" s="61">
        <v>3133341.1560474238</v>
      </c>
      <c r="MB81" s="134"/>
      <c r="MC81" s="61">
        <v>19353970.713331215</v>
      </c>
      <c r="ME81" s="67">
        <v>1222080.8312737569</v>
      </c>
      <c r="MF81" s="34">
        <v>6.7399528632868869E-2</v>
      </c>
      <c r="MG81" s="61">
        <v>224.1527570201315</v>
      </c>
      <c r="MI81" s="50">
        <v>197774.804</v>
      </c>
      <c r="MJ81" s="51">
        <v>6817</v>
      </c>
      <c r="MK81" s="52">
        <v>-190957.804</v>
      </c>
      <c r="MM81" s="70">
        <v>19163012.909331214</v>
      </c>
      <c r="MN81" s="51"/>
      <c r="MO81" s="6">
        <v>213</v>
      </c>
      <c r="MP81" s="6" t="s">
        <v>66</v>
      </c>
      <c r="MQ81" s="7">
        <v>5452</v>
      </c>
      <c r="MR81" s="7">
        <v>16737220.220276305</v>
      </c>
      <c r="MS81" s="7">
        <v>4039428.3106137193</v>
      </c>
      <c r="MT81" s="53">
        <v>-527443</v>
      </c>
      <c r="MV81" s="37">
        <v>16209777.220276305</v>
      </c>
      <c r="MW81" s="132"/>
      <c r="MX81" s="134">
        <v>3133341.1560474238</v>
      </c>
      <c r="MZ81" s="67">
        <v>1211228.4942662716</v>
      </c>
      <c r="NA81" s="34">
        <v>6.680100652193191E-2</v>
      </c>
      <c r="NB81" s="61">
        <v>222.16223299087886</v>
      </c>
      <c r="ND81" s="6">
        <v>213</v>
      </c>
      <c r="NE81" s="6" t="s">
        <v>66</v>
      </c>
      <c r="NF81" s="7">
        <v>5452</v>
      </c>
      <c r="NG81" s="7">
        <v>19729206.256271292</v>
      </c>
      <c r="NH81" s="7">
        <v>4066545.572535017</v>
      </c>
      <c r="NI81" s="53">
        <v>-527443</v>
      </c>
      <c r="NK81" s="37">
        <f t="shared" si="215"/>
        <v>19201763.256271292</v>
      </c>
      <c r="NM81" s="67">
        <f t="shared" si="216"/>
        <v>830045.5942138359</v>
      </c>
      <c r="NN81" s="34">
        <f t="shared" si="217"/>
        <v>4.5180619987868834E-2</v>
      </c>
      <c r="NO81" s="61">
        <f t="shared" si="218"/>
        <v>152.24607377363094</v>
      </c>
      <c r="NQ81" s="50">
        <v>164027.42483999999</v>
      </c>
      <c r="NR81" s="51">
        <v>6600.17</v>
      </c>
      <c r="NS81" s="52">
        <f t="shared" si="219"/>
        <v>-157427.25483999998</v>
      </c>
      <c r="NU81" s="70">
        <f t="shared" si="220"/>
        <v>19044336.00143129</v>
      </c>
      <c r="NV81" s="51"/>
      <c r="NW81" s="125">
        <v>10</v>
      </c>
      <c r="NX81" s="51"/>
      <c r="NY81" s="106" t="s">
        <v>66</v>
      </c>
      <c r="NZ81" s="88">
        <v>5549</v>
      </c>
      <c r="OA81" s="88">
        <v>18899160.662057456</v>
      </c>
      <c r="OB81" s="88">
        <v>3966576.3273025546</v>
      </c>
      <c r="OC81" s="88">
        <v>-527443</v>
      </c>
      <c r="OE81" s="97">
        <f t="shared" si="221"/>
        <v>18371717.662057456</v>
      </c>
      <c r="OG81" s="88">
        <v>-157427.25483999998</v>
      </c>
      <c r="OI81" s="97">
        <f t="shared" si="222"/>
        <v>18214290.407217454</v>
      </c>
      <c r="OK81" s="110">
        <v>213</v>
      </c>
      <c r="OL81" s="53"/>
    </row>
    <row r="82" spans="1:402" x14ac:dyDescent="0.25">
      <c r="A82" s="12">
        <v>214</v>
      </c>
      <c r="B82" s="12" t="s">
        <v>67</v>
      </c>
      <c r="C82" s="352">
        <v>11471</v>
      </c>
      <c r="D82" s="352">
        <v>25121243.392712869</v>
      </c>
      <c r="E82" s="352">
        <v>7974992.9802560601</v>
      </c>
      <c r="F82" s="353">
        <v>428680</v>
      </c>
      <c r="H82" s="354">
        <f t="shared" si="223"/>
        <v>25549923.392712869</v>
      </c>
      <c r="I82" s="355"/>
      <c r="J82" s="315">
        <v>5989291.5158452587</v>
      </c>
      <c r="K82" s="355"/>
      <c r="L82" s="315">
        <v>201822.41055764139</v>
      </c>
      <c r="M82" s="356"/>
      <c r="N82" s="356">
        <f t="shared" si="224"/>
        <v>31741037.319115769</v>
      </c>
      <c r="O82" s="357">
        <f t="shared" si="120"/>
        <v>2767.0680253784126</v>
      </c>
      <c r="Q82" s="67">
        <f t="shared" si="225"/>
        <v>31740823.319115769</v>
      </c>
      <c r="R82" s="34">
        <f t="shared" si="226"/>
        <v>0.1531442057251271</v>
      </c>
      <c r="S82" s="61">
        <f t="shared" si="121"/>
        <v>2767.0493696378494</v>
      </c>
      <c r="U82" s="50"/>
      <c r="V82" s="51"/>
      <c r="W82" s="52">
        <v>277581.72040000005</v>
      </c>
      <c r="Y82" s="50">
        <f t="shared" si="122"/>
        <v>32018619.039515771</v>
      </c>
      <c r="Z82" s="52">
        <f t="shared" si="123"/>
        <v>2668218.2532929811</v>
      </c>
      <c r="AA82" s="51"/>
      <c r="AB82" s="6">
        <v>214</v>
      </c>
      <c r="AC82" s="6" t="s">
        <v>67</v>
      </c>
      <c r="AD82" s="7">
        <v>11471</v>
      </c>
      <c r="AE82" s="304">
        <v>25121243.392712869</v>
      </c>
      <c r="AF82" s="7">
        <v>7974992.9802560601</v>
      </c>
      <c r="AG82" s="53">
        <v>567207</v>
      </c>
      <c r="AI82" s="37">
        <f t="shared" si="227"/>
        <v>25688450.392712869</v>
      </c>
      <c r="AJ82" s="132"/>
      <c r="AK82" s="61">
        <v>5989291.5158452587</v>
      </c>
      <c r="AL82" s="132"/>
      <c r="AM82" s="312">
        <v>200499.07472877132</v>
      </c>
      <c r="AN82" s="134"/>
      <c r="AO82" s="134">
        <f t="shared" si="124"/>
        <v>31878240.983286899</v>
      </c>
      <c r="AP82" s="191">
        <f t="shared" si="125"/>
        <v>2779.028941093793</v>
      </c>
      <c r="AR82" s="67">
        <f t="shared" si="228"/>
        <v>4352782.1885160282</v>
      </c>
      <c r="AS82" s="34">
        <f t="shared" si="126"/>
        <v>0.15813658987376969</v>
      </c>
      <c r="AT82" s="61">
        <f t="shared" si="127"/>
        <v>379.4596973686713</v>
      </c>
      <c r="AV82" s="50"/>
      <c r="AW82" s="51"/>
      <c r="AX82" s="52">
        <v>277581.72040000005</v>
      </c>
      <c r="AZ82" s="50">
        <f t="shared" si="128"/>
        <v>32155822.7036869</v>
      </c>
      <c r="BA82" s="52">
        <f t="shared" si="129"/>
        <v>2679651.8919739085</v>
      </c>
      <c r="BB82" s="51"/>
      <c r="BC82" s="6">
        <v>214</v>
      </c>
      <c r="BD82" s="6" t="s">
        <v>67</v>
      </c>
      <c r="BE82" s="7">
        <v>11471</v>
      </c>
      <c r="BF82" s="304">
        <v>24554432.743231311</v>
      </c>
      <c r="BG82" s="7">
        <v>7974992.9802560601</v>
      </c>
      <c r="BH82" s="53">
        <v>567207</v>
      </c>
      <c r="BJ82" s="37">
        <f t="shared" si="130"/>
        <v>25121639.743231311</v>
      </c>
      <c r="BK82" s="132"/>
      <c r="BL82" s="61">
        <v>5989291.5158452587</v>
      </c>
      <c r="BM82" s="132"/>
      <c r="BN82" s="312">
        <v>200499.07472877132</v>
      </c>
      <c r="BO82" s="134"/>
      <c r="BP82" s="134">
        <f t="shared" si="131"/>
        <v>31311430.333805341</v>
      </c>
      <c r="BQ82" s="191">
        <f t="shared" si="132"/>
        <v>2729.6164531257382</v>
      </c>
      <c r="BS82" s="67">
        <f t="shared" si="133"/>
        <v>3785971.5390344709</v>
      </c>
      <c r="BT82" s="34">
        <f t="shared" si="134"/>
        <v>0.13754435728983047</v>
      </c>
      <c r="BU82" s="61">
        <f t="shared" si="135"/>
        <v>330.0472094006164</v>
      </c>
      <c r="BW82" s="50"/>
      <c r="BX82" s="51"/>
      <c r="BY82" s="52">
        <v>277581.72040000005</v>
      </c>
      <c r="CA82" s="50">
        <f t="shared" si="136"/>
        <v>31589012.054205343</v>
      </c>
      <c r="CB82" s="52">
        <f t="shared" si="137"/>
        <v>2632417.6711837784</v>
      </c>
      <c r="CC82" s="51"/>
      <c r="CD82" s="6">
        <v>214</v>
      </c>
      <c r="CE82" s="6" t="s">
        <v>67</v>
      </c>
      <c r="CF82" s="7">
        <v>11471</v>
      </c>
      <c r="CG82" s="7">
        <v>23941365.391413793</v>
      </c>
      <c r="CH82" s="7">
        <v>7974992.9802560601</v>
      </c>
      <c r="CI82" s="53">
        <v>567207</v>
      </c>
      <c r="CK82" s="37">
        <f t="shared" si="138"/>
        <v>24508572.391413793</v>
      </c>
      <c r="CL82" s="132"/>
      <c r="CM82" s="61">
        <v>5989291.5158452587</v>
      </c>
      <c r="CN82" s="132"/>
      <c r="CO82" s="61">
        <v>207534.13</v>
      </c>
      <c r="CP82" s="134"/>
      <c r="CQ82" s="134">
        <f t="shared" si="139"/>
        <v>30705398.03725905</v>
      </c>
      <c r="CR82" s="191">
        <f t="shared" si="140"/>
        <v>2676.7847648207699</v>
      </c>
      <c r="CT82" s="67">
        <f t="shared" si="141"/>
        <v>3179939.2424881794</v>
      </c>
      <c r="CU82" s="34">
        <f t="shared" si="142"/>
        <v>0.11552720215120578</v>
      </c>
      <c r="CV82" s="61">
        <f t="shared" si="143"/>
        <v>277.21552109564811</v>
      </c>
      <c r="CX82" s="50"/>
      <c r="CY82" s="51"/>
      <c r="CZ82" s="52">
        <v>277581.72040000005</v>
      </c>
      <c r="DB82" s="50">
        <f t="shared" si="144"/>
        <v>30982979.757659052</v>
      </c>
      <c r="DC82" s="52">
        <f t="shared" si="145"/>
        <v>2581914.979804921</v>
      </c>
      <c r="DD82" s="51"/>
      <c r="DE82" s="6">
        <v>214</v>
      </c>
      <c r="DF82" s="6" t="s">
        <v>67</v>
      </c>
      <c r="DG82" s="7">
        <v>11471</v>
      </c>
      <c r="DH82" s="7">
        <v>23783240.118080452</v>
      </c>
      <c r="DI82" s="7">
        <v>7974992.9802560601</v>
      </c>
      <c r="DJ82" s="53">
        <v>567207</v>
      </c>
      <c r="DL82" s="275">
        <f t="shared" si="146"/>
        <v>24350447.118080452</v>
      </c>
      <c r="DM82" s="276"/>
      <c r="DN82" s="194">
        <v>5989291.5158452587</v>
      </c>
      <c r="DO82" s="276"/>
      <c r="DP82" s="194">
        <v>962043.80515012809</v>
      </c>
      <c r="DQ82" s="53"/>
      <c r="DR82" s="53">
        <f t="shared" si="147"/>
        <v>31301782.439075839</v>
      </c>
      <c r="DS82" s="277">
        <f t="shared" si="148"/>
        <v>2728.7753848030547</v>
      </c>
      <c r="DU82" s="274">
        <f t="shared" si="149"/>
        <v>1790919.3330540396</v>
      </c>
      <c r="DV82" s="34">
        <f t="shared" si="150"/>
        <v>6.5064104704197268E-2</v>
      </c>
      <c r="DW82" s="194">
        <f t="shared" si="151"/>
        <v>156.12582451870279</v>
      </c>
      <c r="DY82" s="50">
        <v>169920.25</v>
      </c>
      <c r="DZ82" s="278">
        <v>447501.97040000005</v>
      </c>
      <c r="EA82" s="52">
        <v>277581.72040000005</v>
      </c>
      <c r="EC82" s="50">
        <f t="shared" si="152"/>
        <v>31579364.159475841</v>
      </c>
      <c r="ED82" s="52">
        <f t="shared" si="153"/>
        <v>2631613.6799563202</v>
      </c>
      <c r="EE82" s="278"/>
      <c r="EF82" s="6">
        <v>214</v>
      </c>
      <c r="EG82" s="6" t="s">
        <v>67</v>
      </c>
      <c r="EH82" s="7">
        <v>11471</v>
      </c>
      <c r="EI82" s="7">
        <v>23794481.69808045</v>
      </c>
      <c r="EJ82" s="7">
        <v>7974992.9802560601</v>
      </c>
      <c r="EK82" s="53">
        <v>567207</v>
      </c>
      <c r="EM82" s="37">
        <f t="shared" si="154"/>
        <v>24361688.69808045</v>
      </c>
      <c r="EN82" s="132"/>
      <c r="EO82" s="61">
        <v>5989291.5158452587</v>
      </c>
      <c r="EP82" s="132"/>
      <c r="EQ82" s="61">
        <v>962043.80515012809</v>
      </c>
      <c r="ER82" s="134"/>
      <c r="ES82" s="134">
        <f t="shared" si="155"/>
        <v>31313024.019075837</v>
      </c>
      <c r="ET82" s="191">
        <f t="shared" si="156"/>
        <v>2729.7553848030543</v>
      </c>
      <c r="EV82" s="67">
        <f t="shared" si="157"/>
        <v>3787565.2243049666</v>
      </c>
      <c r="EW82" s="34">
        <f t="shared" si="158"/>
        <v>0.13760225588045444</v>
      </c>
      <c r="EX82" s="61">
        <f t="shared" si="159"/>
        <v>330.18614107793275</v>
      </c>
      <c r="EZ82" s="50">
        <v>169920.25</v>
      </c>
      <c r="FA82" s="51">
        <v>447501.97040000005</v>
      </c>
      <c r="FB82" s="52">
        <v>277581.72040000005</v>
      </c>
      <c r="FD82" s="50">
        <f t="shared" si="160"/>
        <v>31590605.739475839</v>
      </c>
      <c r="FE82" s="52">
        <f t="shared" si="161"/>
        <v>2632550.4782896531</v>
      </c>
      <c r="FF82" s="51"/>
      <c r="FG82" s="6">
        <v>214</v>
      </c>
      <c r="FH82" s="6" t="s">
        <v>67</v>
      </c>
      <c r="FI82" s="7">
        <v>11471</v>
      </c>
      <c r="FJ82" s="7">
        <v>22280214.090651996</v>
      </c>
      <c r="FK82" s="7">
        <v>7974992.9802560601</v>
      </c>
      <c r="FL82" s="53">
        <v>567207</v>
      </c>
      <c r="FN82" s="37">
        <f t="shared" si="162"/>
        <v>22847421.090651996</v>
      </c>
      <c r="FO82" s="132"/>
      <c r="FP82" s="61">
        <v>5989291.5158452587</v>
      </c>
      <c r="FQ82" s="132"/>
      <c r="FR82" s="61">
        <v>962043.80515012809</v>
      </c>
      <c r="FS82" s="134"/>
      <c r="FT82" s="134">
        <f t="shared" si="163"/>
        <v>29798756.411647383</v>
      </c>
      <c r="FU82" s="191">
        <f t="shared" si="164"/>
        <v>2597.7470500956661</v>
      </c>
      <c r="FW82" s="67">
        <f t="shared" si="165"/>
        <v>2273297.6168765128</v>
      </c>
      <c r="FX82" s="34">
        <f t="shared" si="166"/>
        <v>8.2588909192255894E-2</v>
      </c>
      <c r="FY82" s="61">
        <f t="shared" si="167"/>
        <v>198.17780637054423</v>
      </c>
      <c r="GA82" s="50">
        <v>169920.25</v>
      </c>
      <c r="GB82" s="51">
        <v>447501.97040000005</v>
      </c>
      <c r="GC82" s="52">
        <f t="shared" si="168"/>
        <v>277581.72040000005</v>
      </c>
      <c r="GE82" s="50">
        <f t="shared" si="169"/>
        <v>30076338.132047385</v>
      </c>
      <c r="GF82" s="52">
        <f t="shared" si="170"/>
        <v>2506361.5110039487</v>
      </c>
      <c r="GG82" s="51"/>
      <c r="GH82" s="6">
        <v>214</v>
      </c>
      <c r="GI82" s="6" t="s">
        <v>67</v>
      </c>
      <c r="GJ82" s="7">
        <v>11471</v>
      </c>
      <c r="GK82" s="7">
        <v>22280214.090651996</v>
      </c>
      <c r="GL82" s="7">
        <v>7974992.9802560601</v>
      </c>
      <c r="GM82" s="53">
        <v>567207</v>
      </c>
      <c r="GO82" s="37">
        <f t="shared" si="171"/>
        <v>22847421.090651996</v>
      </c>
      <c r="GP82" s="132"/>
      <c r="GQ82" s="61">
        <v>5989291.5158452587</v>
      </c>
      <c r="GR82" s="134"/>
      <c r="GS82" s="134">
        <f t="shared" si="172"/>
        <v>28836712.606497254</v>
      </c>
      <c r="GT82" s="191">
        <f t="shared" si="173"/>
        <v>2513.879575145781</v>
      </c>
      <c r="GV82" s="67">
        <f t="shared" si="174"/>
        <v>1311253.8117263839</v>
      </c>
      <c r="GW82" s="34">
        <f t="shared" si="175"/>
        <v>4.7637854885655473E-2</v>
      </c>
      <c r="GX82" s="61">
        <f t="shared" si="176"/>
        <v>114.3103314206594</v>
      </c>
      <c r="GZ82" s="50">
        <v>169920.25</v>
      </c>
      <c r="HA82" s="51">
        <v>447501.97040000005</v>
      </c>
      <c r="HB82" s="52">
        <f t="shared" si="177"/>
        <v>277581.72040000005</v>
      </c>
      <c r="HD82" s="50">
        <f t="shared" si="178"/>
        <v>29114294.326897256</v>
      </c>
      <c r="HE82" s="52">
        <f t="shared" si="179"/>
        <v>2426191.1939081047</v>
      </c>
      <c r="HF82" s="51"/>
      <c r="HG82" s="6">
        <v>214</v>
      </c>
      <c r="HH82" s="6" t="s">
        <v>67</v>
      </c>
      <c r="HI82" s="7">
        <v>11471</v>
      </c>
      <c r="HJ82" s="7">
        <v>22280214.090651996</v>
      </c>
      <c r="HK82" s="7">
        <v>7974992.9802560601</v>
      </c>
      <c r="HL82" s="53">
        <v>775515</v>
      </c>
      <c r="HN82" s="37">
        <f t="shared" si="180"/>
        <v>23055729.090651996</v>
      </c>
      <c r="HO82" s="132"/>
      <c r="HP82" s="61">
        <v>5989291.5158452587</v>
      </c>
      <c r="HQ82" s="134"/>
      <c r="HR82" s="61">
        <f t="shared" si="181"/>
        <v>29045020.606497254</v>
      </c>
      <c r="HT82" s="67">
        <f t="shared" si="182"/>
        <v>1519561.8117263839</v>
      </c>
      <c r="HU82" s="34">
        <f t="shared" si="183"/>
        <v>5.5205685146111405E-2</v>
      </c>
      <c r="HV82" s="61">
        <f t="shared" si="184"/>
        <v>132.46986415538174</v>
      </c>
      <c r="HX82" s="50">
        <v>170425.00000000003</v>
      </c>
      <c r="HY82" s="51">
        <v>448831.28</v>
      </c>
      <c r="HZ82" s="52">
        <f t="shared" si="185"/>
        <v>278406.28000000003</v>
      </c>
      <c r="IB82" s="70">
        <f t="shared" si="186"/>
        <v>29323426.886497255</v>
      </c>
      <c r="IC82" s="51"/>
      <c r="ID82" s="6">
        <v>214</v>
      </c>
      <c r="IE82" s="6" t="s">
        <v>67</v>
      </c>
      <c r="IF82" s="7">
        <v>11471</v>
      </c>
      <c r="IG82" s="7">
        <v>22267388.787612494</v>
      </c>
      <c r="IH82" s="7">
        <v>7975271.020256062</v>
      </c>
      <c r="II82" s="53">
        <v>775515</v>
      </c>
      <c r="IK82" s="37">
        <f t="shared" si="187"/>
        <v>23042903.787612494</v>
      </c>
      <c r="IL82" s="132"/>
      <c r="IM82" s="61">
        <v>5984691.2276953757</v>
      </c>
      <c r="IN82" s="134"/>
      <c r="IO82" s="61">
        <f t="shared" si="188"/>
        <v>29027595.01530787</v>
      </c>
      <c r="IQ82" s="67">
        <f t="shared" si="189"/>
        <v>1502136.2205369994</v>
      </c>
      <c r="IR82" s="34">
        <f t="shared" si="190"/>
        <v>5.4572613366298067E-2</v>
      </c>
      <c r="IS82" s="61">
        <f t="shared" si="191"/>
        <v>130.95076458347131</v>
      </c>
      <c r="IU82" s="50">
        <v>170425.00000000003</v>
      </c>
      <c r="IV82" s="51">
        <v>448831.28</v>
      </c>
      <c r="IW82" s="52">
        <f t="shared" si="192"/>
        <v>278406.28000000003</v>
      </c>
      <c r="IY82" s="70">
        <f t="shared" si="193"/>
        <v>29306001.295307871</v>
      </c>
      <c r="IZ82" s="51"/>
      <c r="JA82" s="6">
        <v>214</v>
      </c>
      <c r="JB82" s="6" t="s">
        <v>67</v>
      </c>
      <c r="JC82" s="7">
        <v>11471</v>
      </c>
      <c r="JD82" s="7">
        <v>22277703.585809775</v>
      </c>
      <c r="JE82" s="7">
        <v>7996907.7140197121</v>
      </c>
      <c r="JF82" s="53">
        <v>775515</v>
      </c>
      <c r="JH82" s="37">
        <f t="shared" si="194"/>
        <v>23053218.585809775</v>
      </c>
      <c r="JI82" s="132"/>
      <c r="JJ82" s="61">
        <v>5984691.2276953757</v>
      </c>
      <c r="JK82" s="134"/>
      <c r="JL82" s="61">
        <f t="shared" si="195"/>
        <v>29037909.81350515</v>
      </c>
      <c r="JN82" s="67">
        <f t="shared" si="196"/>
        <v>1512451.01873428</v>
      </c>
      <c r="JO82" s="34">
        <f t="shared" si="197"/>
        <v>5.4947350015528418E-2</v>
      </c>
      <c r="JP82" s="61">
        <f t="shared" si="198"/>
        <v>131.84997112146107</v>
      </c>
      <c r="JR82" s="50">
        <v>170425.00000000003</v>
      </c>
      <c r="JS82" s="51">
        <v>448831.28</v>
      </c>
      <c r="JT82" s="52">
        <f t="shared" si="199"/>
        <v>278406.28000000003</v>
      </c>
      <c r="JV82" s="70">
        <f t="shared" si="200"/>
        <v>29316316.093505152</v>
      </c>
      <c r="JW82" s="51"/>
      <c r="JX82" s="6">
        <v>214</v>
      </c>
      <c r="JY82" s="6" t="s">
        <v>67</v>
      </c>
      <c r="JZ82" s="7">
        <v>11471</v>
      </c>
      <c r="KA82" s="7">
        <v>22477786.964668296</v>
      </c>
      <c r="KB82" s="7">
        <v>7996907.7140197121</v>
      </c>
      <c r="KC82" s="53">
        <v>775515</v>
      </c>
      <c r="KE82" s="37">
        <f t="shared" si="201"/>
        <v>23253301.964668296</v>
      </c>
      <c r="KF82" s="132"/>
      <c r="KG82" s="61">
        <v>5984691.2276953757</v>
      </c>
      <c r="KH82" s="134"/>
      <c r="KI82" s="61">
        <f t="shared" si="202"/>
        <v>29237993.192363672</v>
      </c>
      <c r="KK82" s="67">
        <f t="shared" si="203"/>
        <v>1712534.3975928016</v>
      </c>
      <c r="KL82" s="34">
        <f t="shared" si="204"/>
        <v>6.2216379765416996E-2</v>
      </c>
      <c r="KM82" s="61">
        <f t="shared" si="205"/>
        <v>149.29251134101662</v>
      </c>
      <c r="KO82" s="50">
        <v>170425.00000000003</v>
      </c>
      <c r="KP82" s="51">
        <v>448831.28</v>
      </c>
      <c r="KQ82" s="52">
        <f t="shared" si="206"/>
        <v>278406.28000000003</v>
      </c>
      <c r="KS82" s="70">
        <f t="shared" si="207"/>
        <v>29516399.472363673</v>
      </c>
      <c r="KT82" s="51"/>
      <c r="KU82" s="6">
        <v>214</v>
      </c>
      <c r="KV82" s="6" t="s">
        <v>67</v>
      </c>
      <c r="KW82" s="7">
        <v>11471</v>
      </c>
      <c r="KX82" s="7">
        <v>22210873.364639688</v>
      </c>
      <c r="KY82" s="7">
        <v>7669984.7505098069</v>
      </c>
      <c r="KZ82" s="53">
        <v>775515</v>
      </c>
      <c r="LB82" s="37">
        <f t="shared" si="208"/>
        <v>22986388.364639688</v>
      </c>
      <c r="LC82" s="132"/>
      <c r="LD82" s="61">
        <v>6024258.5292130997</v>
      </c>
      <c r="LE82" s="134"/>
      <c r="LF82" s="61">
        <f t="shared" si="209"/>
        <v>29010646.893852789</v>
      </c>
      <c r="LH82" s="67">
        <f t="shared" si="210"/>
        <v>1485188.0990819186</v>
      </c>
      <c r="LI82" s="34">
        <f t="shared" si="211"/>
        <v>5.3956888063354143E-2</v>
      </c>
      <c r="LJ82" s="61">
        <f t="shared" si="212"/>
        <v>129.47328908394374</v>
      </c>
      <c r="LL82" s="50">
        <v>170425.00000000003</v>
      </c>
      <c r="LM82" s="51">
        <v>448831.28</v>
      </c>
      <c r="LN82" s="52">
        <f t="shared" si="213"/>
        <v>278406.28000000003</v>
      </c>
      <c r="LP82" s="70">
        <f t="shared" si="214"/>
        <v>29289053.17385279</v>
      </c>
      <c r="LQ82" s="51"/>
      <c r="LR82" s="6">
        <v>214</v>
      </c>
      <c r="LS82" s="6" t="s">
        <v>67</v>
      </c>
      <c r="LT82" s="7">
        <v>11471</v>
      </c>
      <c r="LU82" s="7">
        <v>22711089.576808698</v>
      </c>
      <c r="LV82" s="7">
        <v>7669984.7505098069</v>
      </c>
      <c r="LW82" s="53">
        <v>775515</v>
      </c>
      <c r="LY82" s="37">
        <v>23486604.576808698</v>
      </c>
      <c r="LZ82" s="132"/>
      <c r="MA82" s="61">
        <v>6024258.5292130997</v>
      </c>
      <c r="MB82" s="134"/>
      <c r="MC82" s="61">
        <v>29510863.106021799</v>
      </c>
      <c r="ME82" s="67">
        <v>2486108.0112509318</v>
      </c>
      <c r="MF82" s="34">
        <v>9.1993729546580763E-2</v>
      </c>
      <c r="MG82" s="61">
        <v>216.72984144808052</v>
      </c>
      <c r="MI82" s="50">
        <v>170425.00000000003</v>
      </c>
      <c r="MJ82" s="51">
        <v>448831.28</v>
      </c>
      <c r="MK82" s="52">
        <v>278406.28000000003</v>
      </c>
      <c r="MM82" s="70">
        <v>29789269.3860218</v>
      </c>
      <c r="MN82" s="51"/>
      <c r="MO82" s="6">
        <v>214</v>
      </c>
      <c r="MP82" s="6" t="s">
        <v>67</v>
      </c>
      <c r="MQ82" s="7">
        <v>11471</v>
      </c>
      <c r="MR82" s="7">
        <v>22700256.501304761</v>
      </c>
      <c r="MS82" s="7">
        <v>7662739.4284282457</v>
      </c>
      <c r="MT82" s="53">
        <v>775515</v>
      </c>
      <c r="MV82" s="37">
        <v>23475771.501304761</v>
      </c>
      <c r="MW82" s="132"/>
      <c r="MX82" s="134">
        <v>6024258.5292130997</v>
      </c>
      <c r="MZ82" s="67">
        <v>2475274.9357469939</v>
      </c>
      <c r="NA82" s="34">
        <v>9.1592872056255756E-2</v>
      </c>
      <c r="NB82" s="61">
        <v>215.78545338218061</v>
      </c>
      <c r="ND82" s="6">
        <v>214</v>
      </c>
      <c r="NE82" s="6" t="s">
        <v>67</v>
      </c>
      <c r="NF82" s="7">
        <v>11471</v>
      </c>
      <c r="NG82" s="7">
        <v>28701015.84550897</v>
      </c>
      <c r="NH82" s="7">
        <v>7985552.385387525</v>
      </c>
      <c r="NI82" s="53">
        <v>775515</v>
      </c>
      <c r="NK82" s="37">
        <f t="shared" si="215"/>
        <v>29476530.84550897</v>
      </c>
      <c r="NM82" s="67">
        <f t="shared" si="216"/>
        <v>1951072.0507381</v>
      </c>
      <c r="NN82" s="34">
        <f t="shared" si="217"/>
        <v>7.0882453414682176E-2</v>
      </c>
      <c r="NO82" s="61">
        <f t="shared" si="218"/>
        <v>170.08735513365008</v>
      </c>
      <c r="NQ82" s="50">
        <v>165070.25170000002</v>
      </c>
      <c r="NR82" s="51">
        <v>472836.17880000005</v>
      </c>
      <c r="NS82" s="52">
        <f t="shared" si="219"/>
        <v>307765.92710000003</v>
      </c>
      <c r="NU82" s="70">
        <f t="shared" si="220"/>
        <v>29784296.772608969</v>
      </c>
      <c r="NV82" s="51"/>
      <c r="NW82" s="125">
        <v>4</v>
      </c>
      <c r="NX82" s="51"/>
      <c r="NY82" s="106" t="s">
        <v>67</v>
      </c>
      <c r="NZ82" s="88">
        <v>11585</v>
      </c>
      <c r="OA82" s="88">
        <v>26749943.79477087</v>
      </c>
      <c r="OB82" s="88">
        <v>7287248.6283633001</v>
      </c>
      <c r="OC82" s="88">
        <v>775515</v>
      </c>
      <c r="OE82" s="97">
        <f t="shared" si="221"/>
        <v>27525458.79477087</v>
      </c>
      <c r="OG82" s="88">
        <v>307765.92710000003</v>
      </c>
      <c r="OI82" s="97">
        <f t="shared" si="222"/>
        <v>27833224.721870869</v>
      </c>
      <c r="OK82" s="110">
        <v>214</v>
      </c>
      <c r="OL82" s="53"/>
    </row>
    <row r="83" spans="1:402" x14ac:dyDescent="0.25">
      <c r="A83" s="12">
        <v>216</v>
      </c>
      <c r="B83" s="12" t="s">
        <v>68</v>
      </c>
      <c r="C83" s="352">
        <v>1353</v>
      </c>
      <c r="D83" s="352">
        <v>5577967.0563158114</v>
      </c>
      <c r="E83" s="352">
        <v>1369620.4152693513</v>
      </c>
      <c r="F83" s="353">
        <v>-313256</v>
      </c>
      <c r="H83" s="354">
        <f t="shared" si="223"/>
        <v>5264711.0563158114</v>
      </c>
      <c r="I83" s="355"/>
      <c r="J83" s="315">
        <v>852504.26926116121</v>
      </c>
      <c r="K83" s="355"/>
      <c r="L83" s="315">
        <v>20040.286460424963</v>
      </c>
      <c r="M83" s="356"/>
      <c r="N83" s="356">
        <f t="shared" si="224"/>
        <v>6137255.612037397</v>
      </c>
      <c r="O83" s="357">
        <f t="shared" si="120"/>
        <v>4536.0351899759034</v>
      </c>
      <c r="Q83" s="67">
        <f t="shared" si="225"/>
        <v>6137039.612037397</v>
      </c>
      <c r="R83" s="34">
        <f t="shared" si="226"/>
        <v>7.1124571306570461E-2</v>
      </c>
      <c r="S83" s="61">
        <f t="shared" si="121"/>
        <v>4535.8755447430876</v>
      </c>
      <c r="U83" s="50"/>
      <c r="V83" s="51"/>
      <c r="W83" s="52">
        <v>-4010.1179000000047</v>
      </c>
      <c r="Y83" s="50">
        <f t="shared" si="122"/>
        <v>6133245.494137397</v>
      </c>
      <c r="Z83" s="52">
        <f t="shared" si="123"/>
        <v>511103.7911781164</v>
      </c>
      <c r="AA83" s="51"/>
      <c r="AB83" s="6">
        <v>216</v>
      </c>
      <c r="AC83" s="6" t="s">
        <v>68</v>
      </c>
      <c r="AD83" s="7">
        <v>1353</v>
      </c>
      <c r="AE83" s="304">
        <v>5577967.0563158114</v>
      </c>
      <c r="AF83" s="7">
        <v>1369620.4152693513</v>
      </c>
      <c r="AG83" s="53">
        <v>-314250</v>
      </c>
      <c r="AI83" s="37">
        <f t="shared" si="227"/>
        <v>5263717.0563158114</v>
      </c>
      <c r="AJ83" s="132"/>
      <c r="AK83" s="61">
        <v>852504.26926116121</v>
      </c>
      <c r="AL83" s="132"/>
      <c r="AM83" s="312">
        <v>22113.980845583566</v>
      </c>
      <c r="AN83" s="134"/>
      <c r="AO83" s="134">
        <f t="shared" si="124"/>
        <v>6138335.3064225558</v>
      </c>
      <c r="AP83" s="191">
        <f t="shared" si="125"/>
        <v>4536.8331902605732</v>
      </c>
      <c r="AR83" s="67">
        <f t="shared" si="228"/>
        <v>408806.00942270923</v>
      </c>
      <c r="AS83" s="34">
        <f t="shared" si="126"/>
        <v>7.1350714558135228E-2</v>
      </c>
      <c r="AT83" s="61">
        <f t="shared" si="127"/>
        <v>302.14782662432316</v>
      </c>
      <c r="AV83" s="50"/>
      <c r="AW83" s="51"/>
      <c r="AX83" s="52">
        <v>-4010.1179000000047</v>
      </c>
      <c r="AZ83" s="50">
        <f t="shared" si="128"/>
        <v>6134325.1885225559</v>
      </c>
      <c r="BA83" s="52">
        <f t="shared" si="129"/>
        <v>511193.76571021299</v>
      </c>
      <c r="BB83" s="51"/>
      <c r="BC83" s="6">
        <v>216</v>
      </c>
      <c r="BD83" s="6" t="s">
        <v>68</v>
      </c>
      <c r="BE83" s="7">
        <v>1353</v>
      </c>
      <c r="BF83" s="304">
        <v>5506916.7595566856</v>
      </c>
      <c r="BG83" s="7">
        <v>1369620.4152693513</v>
      </c>
      <c r="BH83" s="53">
        <v>-314250</v>
      </c>
      <c r="BJ83" s="37">
        <f t="shared" si="130"/>
        <v>5192666.7595566856</v>
      </c>
      <c r="BK83" s="132"/>
      <c r="BL83" s="61">
        <v>852504.26926116121</v>
      </c>
      <c r="BM83" s="132"/>
      <c r="BN83" s="312">
        <v>22113.980845583566</v>
      </c>
      <c r="BO83" s="134"/>
      <c r="BP83" s="134">
        <f t="shared" si="131"/>
        <v>6067285.00966343</v>
      </c>
      <c r="BQ83" s="191">
        <f t="shared" si="132"/>
        <v>4484.3200367061563</v>
      </c>
      <c r="BS83" s="67">
        <f t="shared" si="133"/>
        <v>337755.71266358346</v>
      </c>
      <c r="BT83" s="34">
        <f t="shared" si="134"/>
        <v>5.8949993124294255E-2</v>
      </c>
      <c r="BU83" s="61">
        <f t="shared" si="135"/>
        <v>249.63467306990648</v>
      </c>
      <c r="BW83" s="50"/>
      <c r="BX83" s="51"/>
      <c r="BY83" s="52">
        <v>-4010.1179000000047</v>
      </c>
      <c r="CA83" s="50">
        <f t="shared" si="136"/>
        <v>6063274.8917634301</v>
      </c>
      <c r="CB83" s="52">
        <f t="shared" si="137"/>
        <v>505272.90764695249</v>
      </c>
      <c r="CC83" s="51"/>
      <c r="CD83" s="6">
        <v>216</v>
      </c>
      <c r="CE83" s="6" t="s">
        <v>68</v>
      </c>
      <c r="CF83" s="7">
        <v>1353</v>
      </c>
      <c r="CG83" s="7">
        <v>5440990.9652893115</v>
      </c>
      <c r="CH83" s="7">
        <v>1369620.4152693513</v>
      </c>
      <c r="CI83" s="53">
        <v>-314250</v>
      </c>
      <c r="CK83" s="37">
        <f t="shared" si="138"/>
        <v>5126740.9652893115</v>
      </c>
      <c r="CL83" s="132"/>
      <c r="CM83" s="61">
        <v>852504.26926116121</v>
      </c>
      <c r="CN83" s="132"/>
      <c r="CO83" s="61">
        <v>22889.91</v>
      </c>
      <c r="CP83" s="134"/>
      <c r="CQ83" s="134">
        <f t="shared" si="139"/>
        <v>6002135.1445504725</v>
      </c>
      <c r="CR83" s="191">
        <f t="shared" si="140"/>
        <v>4436.167882151125</v>
      </c>
      <c r="CT83" s="67">
        <f t="shared" si="141"/>
        <v>272605.84755062591</v>
      </c>
      <c r="CU83" s="34">
        <f t="shared" si="142"/>
        <v>4.7579100030672769E-2</v>
      </c>
      <c r="CV83" s="61">
        <f t="shared" si="143"/>
        <v>201.48251851487504</v>
      </c>
      <c r="CX83" s="50"/>
      <c r="CY83" s="51"/>
      <c r="CZ83" s="52">
        <v>-4010.1179000000047</v>
      </c>
      <c r="DB83" s="50">
        <f t="shared" si="144"/>
        <v>5998125.0266504725</v>
      </c>
      <c r="DC83" s="52">
        <f t="shared" si="145"/>
        <v>499843.75222087273</v>
      </c>
      <c r="DD83" s="51"/>
      <c r="DE83" s="6">
        <v>216</v>
      </c>
      <c r="DF83" s="6" t="s">
        <v>68</v>
      </c>
      <c r="DG83" s="7">
        <v>1353</v>
      </c>
      <c r="DH83" s="7">
        <v>5422893.4952893127</v>
      </c>
      <c r="DI83" s="7">
        <v>1369620.4152693513</v>
      </c>
      <c r="DJ83" s="53">
        <v>-314250</v>
      </c>
      <c r="DL83" s="275">
        <f t="shared" si="146"/>
        <v>5108643.4952893127</v>
      </c>
      <c r="DM83" s="276"/>
      <c r="DN83" s="194">
        <v>852504.26926116121</v>
      </c>
      <c r="DO83" s="276"/>
      <c r="DP83" s="194">
        <v>106108.29154933564</v>
      </c>
      <c r="DQ83" s="53"/>
      <c r="DR83" s="53">
        <f t="shared" si="147"/>
        <v>6067256.0560998088</v>
      </c>
      <c r="DS83" s="277">
        <f t="shared" si="148"/>
        <v>4484.2986371765028</v>
      </c>
      <c r="DU83" s="274">
        <f t="shared" si="149"/>
        <v>155290.73787152208</v>
      </c>
      <c r="DV83" s="34">
        <f t="shared" si="150"/>
        <v>2.7103576894673874E-2</v>
      </c>
      <c r="DW83" s="194">
        <f t="shared" si="151"/>
        <v>114.7751203780651</v>
      </c>
      <c r="DY83" s="50">
        <v>67968.100000000006</v>
      </c>
      <c r="DZ83" s="278">
        <v>63957.982100000001</v>
      </c>
      <c r="EA83" s="52">
        <v>-4010.1179000000047</v>
      </c>
      <c r="EC83" s="50">
        <f t="shared" si="152"/>
        <v>6063245.9381998088</v>
      </c>
      <c r="ED83" s="52">
        <f t="shared" si="153"/>
        <v>505270.49484998407</v>
      </c>
      <c r="EE83" s="278"/>
      <c r="EF83" s="6">
        <v>216</v>
      </c>
      <c r="EG83" s="6" t="s">
        <v>68</v>
      </c>
      <c r="EH83" s="7">
        <v>1353</v>
      </c>
      <c r="EI83" s="7">
        <v>5424219.4352893131</v>
      </c>
      <c r="EJ83" s="7">
        <v>1369620.4152693513</v>
      </c>
      <c r="EK83" s="53">
        <v>-314250</v>
      </c>
      <c r="EM83" s="37">
        <f t="shared" si="154"/>
        <v>5109969.4352893131</v>
      </c>
      <c r="EN83" s="132"/>
      <c r="EO83" s="61">
        <v>852504.26926116121</v>
      </c>
      <c r="EP83" s="132"/>
      <c r="EQ83" s="61">
        <v>106108.29154933564</v>
      </c>
      <c r="ER83" s="134"/>
      <c r="ES83" s="134">
        <f t="shared" si="155"/>
        <v>6068581.9960998092</v>
      </c>
      <c r="ET83" s="191">
        <f t="shared" si="156"/>
        <v>4485.2786371765033</v>
      </c>
      <c r="EV83" s="67">
        <f t="shared" si="157"/>
        <v>339052.6990999626</v>
      </c>
      <c r="EW83" s="34">
        <f t="shared" si="158"/>
        <v>5.9176361883252919E-2</v>
      </c>
      <c r="EX83" s="61">
        <f t="shared" si="159"/>
        <v>250.59327354025322</v>
      </c>
      <c r="EZ83" s="50">
        <v>67968.100000000006</v>
      </c>
      <c r="FA83" s="51">
        <v>63957.982100000001</v>
      </c>
      <c r="FB83" s="52">
        <v>-4010.1179000000047</v>
      </c>
      <c r="FD83" s="50">
        <f t="shared" si="160"/>
        <v>6064571.8781998092</v>
      </c>
      <c r="FE83" s="52">
        <f t="shared" si="161"/>
        <v>505380.98984998412</v>
      </c>
      <c r="FF83" s="51"/>
      <c r="FG83" s="6">
        <v>216</v>
      </c>
      <c r="FH83" s="6" t="s">
        <v>68</v>
      </c>
      <c r="FI83" s="7">
        <v>1353</v>
      </c>
      <c r="FJ83" s="7">
        <v>5254402.984067142</v>
      </c>
      <c r="FK83" s="7">
        <v>1369620.4152693513</v>
      </c>
      <c r="FL83" s="53">
        <v>-314250</v>
      </c>
      <c r="FN83" s="37">
        <f t="shared" si="162"/>
        <v>4940152.984067142</v>
      </c>
      <c r="FO83" s="132"/>
      <c r="FP83" s="61">
        <v>852504.26926116121</v>
      </c>
      <c r="FQ83" s="132"/>
      <c r="FR83" s="61">
        <v>106108.29154933564</v>
      </c>
      <c r="FS83" s="134"/>
      <c r="FT83" s="134">
        <f t="shared" si="163"/>
        <v>5898765.5448776381</v>
      </c>
      <c r="FU83" s="191">
        <f t="shared" si="164"/>
        <v>4359.7675867536127</v>
      </c>
      <c r="FW83" s="67">
        <f t="shared" si="165"/>
        <v>169236.24787779152</v>
      </c>
      <c r="FX83" s="34">
        <f t="shared" si="166"/>
        <v>2.9537548218212042E-2</v>
      </c>
      <c r="FY83" s="61">
        <f t="shared" si="167"/>
        <v>125.08222311736255</v>
      </c>
      <c r="GA83" s="50">
        <v>67968.100000000006</v>
      </c>
      <c r="GB83" s="51">
        <v>63957.982100000001</v>
      </c>
      <c r="GC83" s="52">
        <f t="shared" si="168"/>
        <v>-4010.1179000000047</v>
      </c>
      <c r="GE83" s="50">
        <f t="shared" si="169"/>
        <v>5894755.4269776382</v>
      </c>
      <c r="GF83" s="52">
        <f t="shared" si="170"/>
        <v>491229.6189148032</v>
      </c>
      <c r="GG83" s="51"/>
      <c r="GH83" s="6">
        <v>216</v>
      </c>
      <c r="GI83" s="6" t="s">
        <v>68</v>
      </c>
      <c r="GJ83" s="7">
        <v>1353</v>
      </c>
      <c r="GK83" s="7">
        <v>5254402.984067142</v>
      </c>
      <c r="GL83" s="7">
        <v>1369620.4152693513</v>
      </c>
      <c r="GM83" s="53">
        <v>-314250</v>
      </c>
      <c r="GO83" s="37">
        <f t="shared" si="171"/>
        <v>4940152.984067142</v>
      </c>
      <c r="GP83" s="132"/>
      <c r="GQ83" s="61">
        <v>852504.26926116121</v>
      </c>
      <c r="GR83" s="134"/>
      <c r="GS83" s="134">
        <f t="shared" si="172"/>
        <v>5792657.2533283029</v>
      </c>
      <c r="GT83" s="191">
        <f t="shared" si="173"/>
        <v>4281.3431288457523</v>
      </c>
      <c r="GV83" s="67">
        <f t="shared" si="174"/>
        <v>63127.95632845629</v>
      </c>
      <c r="GW83" s="34">
        <f t="shared" si="175"/>
        <v>1.1018000442289733E-2</v>
      </c>
      <c r="GX83" s="61">
        <f t="shared" si="176"/>
        <v>46.65776520950206</v>
      </c>
      <c r="GZ83" s="50">
        <v>67968.100000000006</v>
      </c>
      <c r="HA83" s="51">
        <v>63957.982100000001</v>
      </c>
      <c r="HB83" s="52">
        <f t="shared" si="177"/>
        <v>-4010.1179000000047</v>
      </c>
      <c r="HD83" s="50">
        <f t="shared" si="178"/>
        <v>5788647.1354283029</v>
      </c>
      <c r="HE83" s="52">
        <f t="shared" si="179"/>
        <v>482387.26128569193</v>
      </c>
      <c r="HF83" s="51"/>
      <c r="HG83" s="6">
        <v>216</v>
      </c>
      <c r="HH83" s="6" t="s">
        <v>68</v>
      </c>
      <c r="HI83" s="7">
        <v>1353</v>
      </c>
      <c r="HJ83" s="7">
        <v>5254402.984067142</v>
      </c>
      <c r="HK83" s="7">
        <v>1369620.4152693513</v>
      </c>
      <c r="HL83" s="53">
        <v>-288219</v>
      </c>
      <c r="HN83" s="37">
        <f t="shared" si="180"/>
        <v>4966183.984067142</v>
      </c>
      <c r="HO83" s="132"/>
      <c r="HP83" s="61">
        <v>852504.26926116121</v>
      </c>
      <c r="HQ83" s="134"/>
      <c r="HR83" s="61">
        <f t="shared" si="181"/>
        <v>5818688.2533283029</v>
      </c>
      <c r="HT83" s="67">
        <f t="shared" si="182"/>
        <v>89158.95632845629</v>
      </c>
      <c r="HU83" s="34">
        <f t="shared" si="183"/>
        <v>1.5561305598898428E-2</v>
      </c>
      <c r="HV83" s="61">
        <f t="shared" si="184"/>
        <v>65.897233058726016</v>
      </c>
      <c r="HX83" s="50">
        <v>68170</v>
      </c>
      <c r="HY83" s="51">
        <v>64147.97</v>
      </c>
      <c r="HZ83" s="52">
        <f t="shared" si="185"/>
        <v>-4022.0299999999988</v>
      </c>
      <c r="IB83" s="70">
        <f t="shared" si="186"/>
        <v>5814666.2233283026</v>
      </c>
      <c r="IC83" s="51"/>
      <c r="ID83" s="6">
        <v>216</v>
      </c>
      <c r="IE83" s="6" t="s">
        <v>68</v>
      </c>
      <c r="IF83" s="7">
        <v>1353</v>
      </c>
      <c r="IG83" s="7">
        <v>5246848.637035937</v>
      </c>
      <c r="IH83" s="7">
        <v>1369654.2072693517</v>
      </c>
      <c r="II83" s="53">
        <v>-288219</v>
      </c>
      <c r="IK83" s="37">
        <f t="shared" si="187"/>
        <v>4958629.637035937</v>
      </c>
      <c r="IL83" s="132"/>
      <c r="IM83" s="61">
        <v>850167.40353657794</v>
      </c>
      <c r="IN83" s="134"/>
      <c r="IO83" s="61">
        <f t="shared" si="188"/>
        <v>5808797.0405725148</v>
      </c>
      <c r="IQ83" s="67">
        <f t="shared" si="189"/>
        <v>79267.743572668172</v>
      </c>
      <c r="IR83" s="34">
        <f t="shared" si="190"/>
        <v>1.3834948643019443E-2</v>
      </c>
      <c r="IS83" s="61">
        <f t="shared" si="191"/>
        <v>58.586654525253635</v>
      </c>
      <c r="IU83" s="50">
        <v>68170</v>
      </c>
      <c r="IV83" s="51">
        <v>64147.97</v>
      </c>
      <c r="IW83" s="52">
        <f t="shared" si="192"/>
        <v>-4022.0299999999988</v>
      </c>
      <c r="IY83" s="70">
        <f t="shared" si="193"/>
        <v>5804775.0105725145</v>
      </c>
      <c r="IZ83" s="51"/>
      <c r="JA83" s="6">
        <v>216</v>
      </c>
      <c r="JB83" s="6" t="s">
        <v>68</v>
      </c>
      <c r="JC83" s="7">
        <v>1353</v>
      </c>
      <c r="JD83" s="7">
        <v>5243052.9507984314</v>
      </c>
      <c r="JE83" s="7">
        <v>1366503.5004635067</v>
      </c>
      <c r="JF83" s="53">
        <v>-288219</v>
      </c>
      <c r="JH83" s="37">
        <f t="shared" si="194"/>
        <v>4954833.9507984314</v>
      </c>
      <c r="JI83" s="132"/>
      <c r="JJ83" s="61">
        <v>850167.40353657794</v>
      </c>
      <c r="JK83" s="134"/>
      <c r="JL83" s="61">
        <f t="shared" si="195"/>
        <v>5805001.3543350091</v>
      </c>
      <c r="JN83" s="67">
        <f t="shared" si="196"/>
        <v>75472.057335162535</v>
      </c>
      <c r="JO83" s="34">
        <f t="shared" si="197"/>
        <v>1.3172470795233034E-2</v>
      </c>
      <c r="JP83" s="61">
        <f t="shared" si="198"/>
        <v>55.781269279499284</v>
      </c>
      <c r="JR83" s="50">
        <v>68170</v>
      </c>
      <c r="JS83" s="51">
        <v>64147.97</v>
      </c>
      <c r="JT83" s="52">
        <f t="shared" si="199"/>
        <v>-4022.0299999999988</v>
      </c>
      <c r="JV83" s="70">
        <f t="shared" si="200"/>
        <v>5800979.3243350089</v>
      </c>
      <c r="JW83" s="51"/>
      <c r="JX83" s="6">
        <v>216</v>
      </c>
      <c r="JY83" s="6" t="s">
        <v>68</v>
      </c>
      <c r="JZ83" s="7">
        <v>1353</v>
      </c>
      <c r="KA83" s="7">
        <v>5282846.4313317304</v>
      </c>
      <c r="KB83" s="7">
        <v>1366503.5004635067</v>
      </c>
      <c r="KC83" s="53">
        <v>-288219</v>
      </c>
      <c r="KE83" s="37">
        <f t="shared" si="201"/>
        <v>4994627.4313317304</v>
      </c>
      <c r="KF83" s="132"/>
      <c r="KG83" s="61">
        <v>850167.40353657794</v>
      </c>
      <c r="KH83" s="134"/>
      <c r="KI83" s="61">
        <f t="shared" si="202"/>
        <v>5844794.8348683082</v>
      </c>
      <c r="KK83" s="67">
        <f t="shared" si="203"/>
        <v>115265.53786846157</v>
      </c>
      <c r="KL83" s="34">
        <f t="shared" si="204"/>
        <v>2.0117802334795296E-2</v>
      </c>
      <c r="KM83" s="61">
        <f t="shared" si="205"/>
        <v>85.192563095684832</v>
      </c>
      <c r="KO83" s="50">
        <v>68170</v>
      </c>
      <c r="KP83" s="51">
        <v>64147.97</v>
      </c>
      <c r="KQ83" s="52">
        <f t="shared" si="206"/>
        <v>-4022.0299999999988</v>
      </c>
      <c r="KS83" s="70">
        <f t="shared" si="207"/>
        <v>5840772.8048683079</v>
      </c>
      <c r="KT83" s="51"/>
      <c r="KU83" s="6">
        <v>216</v>
      </c>
      <c r="KV83" s="6" t="s">
        <v>68</v>
      </c>
      <c r="KW83" s="7">
        <v>1353</v>
      </c>
      <c r="KX83" s="7">
        <v>5271922.3882025154</v>
      </c>
      <c r="KY83" s="7">
        <v>1343157.259893439</v>
      </c>
      <c r="KZ83" s="53">
        <v>-288219</v>
      </c>
      <c r="LB83" s="37">
        <f t="shared" si="208"/>
        <v>4983703.3882025154</v>
      </c>
      <c r="LC83" s="132"/>
      <c r="LD83" s="61">
        <v>852090.82299372007</v>
      </c>
      <c r="LE83" s="134"/>
      <c r="LF83" s="61">
        <f t="shared" si="209"/>
        <v>5835794.2111962354</v>
      </c>
      <c r="LH83" s="67">
        <f t="shared" si="210"/>
        <v>106264.9141963888</v>
      </c>
      <c r="LI83" s="34">
        <f t="shared" si="211"/>
        <v>1.8546883816796658E-2</v>
      </c>
      <c r="LJ83" s="61">
        <f t="shared" si="212"/>
        <v>78.540217440050853</v>
      </c>
      <c r="LL83" s="50">
        <v>68170</v>
      </c>
      <c r="LM83" s="51">
        <v>64147.97</v>
      </c>
      <c r="LN83" s="52">
        <f t="shared" si="213"/>
        <v>-4022.0299999999988</v>
      </c>
      <c r="LP83" s="70">
        <f t="shared" si="214"/>
        <v>5831772.1811962351</v>
      </c>
      <c r="LQ83" s="51"/>
      <c r="LR83" s="6">
        <v>216</v>
      </c>
      <c r="LS83" s="6" t="s">
        <v>68</v>
      </c>
      <c r="LT83" s="7">
        <v>1353</v>
      </c>
      <c r="LU83" s="7">
        <v>5348093.4952345667</v>
      </c>
      <c r="LV83" s="7">
        <v>1343157.259893439</v>
      </c>
      <c r="LW83" s="53">
        <v>-288219</v>
      </c>
      <c r="LY83" s="37">
        <v>5059874.4952345667</v>
      </c>
      <c r="LZ83" s="132"/>
      <c r="MA83" s="61">
        <v>852090.82299372007</v>
      </c>
      <c r="MB83" s="134"/>
      <c r="MC83" s="61">
        <v>5911965.3182282867</v>
      </c>
      <c r="ME83" s="67">
        <v>243289.78122843988</v>
      </c>
      <c r="MF83" s="34">
        <v>4.2918275995948302E-2</v>
      </c>
      <c r="MG83" s="61">
        <v>179.81506373129332</v>
      </c>
      <c r="MI83" s="50">
        <v>68170</v>
      </c>
      <c r="MJ83" s="51">
        <v>64147.97</v>
      </c>
      <c r="MK83" s="52">
        <v>-4022.0299999999988</v>
      </c>
      <c r="MM83" s="70">
        <v>5907943.2882282864</v>
      </c>
      <c r="MN83" s="51"/>
      <c r="MO83" s="6">
        <v>216</v>
      </c>
      <c r="MP83" s="6" t="s">
        <v>68</v>
      </c>
      <c r="MQ83" s="7">
        <v>1353</v>
      </c>
      <c r="MR83" s="7">
        <v>5342740.5885561574</v>
      </c>
      <c r="MS83" s="7">
        <v>1338229.767422175</v>
      </c>
      <c r="MT83" s="53">
        <v>-288219</v>
      </c>
      <c r="MV83" s="37">
        <v>5054521.5885561574</v>
      </c>
      <c r="MW83" s="132"/>
      <c r="MX83" s="134">
        <v>852090.82299372007</v>
      </c>
      <c r="MZ83" s="67">
        <v>237936.87455003057</v>
      </c>
      <c r="NA83" s="34">
        <v>4.1973980164678633E-2</v>
      </c>
      <c r="NB83" s="61">
        <v>175.85873950482673</v>
      </c>
      <c r="ND83" s="6">
        <v>216</v>
      </c>
      <c r="NE83" s="6" t="s">
        <v>68</v>
      </c>
      <c r="NF83" s="7">
        <v>1353</v>
      </c>
      <c r="NG83" s="7">
        <v>6238279.517107401</v>
      </c>
      <c r="NH83" s="7">
        <v>1429625.9260510348</v>
      </c>
      <c r="NI83" s="53">
        <v>-288219</v>
      </c>
      <c r="NK83" s="37">
        <f t="shared" si="215"/>
        <v>5950060.517107401</v>
      </c>
      <c r="NM83" s="67">
        <f t="shared" si="216"/>
        <v>220531.22010755446</v>
      </c>
      <c r="NN83" s="34">
        <f t="shared" si="217"/>
        <v>3.8490285794163095E-2</v>
      </c>
      <c r="NO83" s="61">
        <f t="shared" si="218"/>
        <v>162.99424989471873</v>
      </c>
      <c r="NQ83" s="50">
        <v>71281.83600000001</v>
      </c>
      <c r="NR83" s="51">
        <v>55507.429700000008</v>
      </c>
      <c r="NS83" s="52">
        <f t="shared" si="219"/>
        <v>-15774.406300000002</v>
      </c>
      <c r="NU83" s="70">
        <f t="shared" si="220"/>
        <v>5934286.1108074011</v>
      </c>
      <c r="NV83" s="51"/>
      <c r="NW83" s="125">
        <v>13</v>
      </c>
      <c r="NX83" s="51"/>
      <c r="NY83" s="106" t="s">
        <v>68</v>
      </c>
      <c r="NZ83" s="88">
        <v>1408</v>
      </c>
      <c r="OA83" s="88">
        <v>6017748.2969998466</v>
      </c>
      <c r="OB83" s="88">
        <v>1449244.4094121165</v>
      </c>
      <c r="OC83" s="88">
        <v>-288219</v>
      </c>
      <c r="OE83" s="97">
        <f t="shared" si="221"/>
        <v>5729529.2969998466</v>
      </c>
      <c r="OG83" s="88">
        <v>-15774.406300000002</v>
      </c>
      <c r="OI83" s="97">
        <f t="shared" si="222"/>
        <v>5713754.8906998467</v>
      </c>
      <c r="OK83" s="110">
        <v>216</v>
      </c>
      <c r="OL83" s="53"/>
    </row>
    <row r="84" spans="1:402" x14ac:dyDescent="0.25">
      <c r="A84" s="12">
        <v>217</v>
      </c>
      <c r="B84" s="12" t="s">
        <v>69</v>
      </c>
      <c r="C84" s="352">
        <v>5502</v>
      </c>
      <c r="D84" s="352">
        <v>13744469.478343584</v>
      </c>
      <c r="E84" s="352">
        <v>4358480.651127778</v>
      </c>
      <c r="F84" s="353">
        <v>-28102</v>
      </c>
      <c r="H84" s="354">
        <f t="shared" si="223"/>
        <v>13716367.478343584</v>
      </c>
      <c r="I84" s="355"/>
      <c r="J84" s="315">
        <v>2806910.4555729837</v>
      </c>
      <c r="K84" s="355"/>
      <c r="L84" s="315">
        <v>89947.05236051137</v>
      </c>
      <c r="M84" s="356"/>
      <c r="N84" s="356">
        <f t="shared" si="224"/>
        <v>16613224.986277077</v>
      </c>
      <c r="O84" s="357">
        <f t="shared" si="120"/>
        <v>3019.4883653720608</v>
      </c>
      <c r="Q84" s="67">
        <f t="shared" si="225"/>
        <v>16613007.986277077</v>
      </c>
      <c r="R84" s="34">
        <f t="shared" si="226"/>
        <v>0.21355036243275372</v>
      </c>
      <c r="S84" s="61">
        <f t="shared" si="121"/>
        <v>3019.4489251684981</v>
      </c>
      <c r="U84" s="50"/>
      <c r="V84" s="51"/>
      <c r="W84" s="52">
        <v>-26031.782300000003</v>
      </c>
      <c r="Y84" s="50">
        <f t="shared" si="122"/>
        <v>16587193.203977078</v>
      </c>
      <c r="Z84" s="52">
        <f t="shared" si="123"/>
        <v>1382266.1003314231</v>
      </c>
      <c r="AA84" s="51"/>
      <c r="AB84" s="6">
        <v>217</v>
      </c>
      <c r="AC84" s="6" t="s">
        <v>69</v>
      </c>
      <c r="AD84" s="7">
        <v>5502</v>
      </c>
      <c r="AE84" s="304">
        <v>13744469.478343584</v>
      </c>
      <c r="AF84" s="7">
        <v>4358480.651127778</v>
      </c>
      <c r="AG84" s="53">
        <v>-31405</v>
      </c>
      <c r="AI84" s="37">
        <f t="shared" si="227"/>
        <v>13713064.478343584</v>
      </c>
      <c r="AJ84" s="132"/>
      <c r="AK84" s="61">
        <v>2806910.4555729837</v>
      </c>
      <c r="AL84" s="132"/>
      <c r="AM84" s="312">
        <v>88129.458297616162</v>
      </c>
      <c r="AN84" s="134"/>
      <c r="AO84" s="134">
        <f t="shared" si="124"/>
        <v>16608104.392214183</v>
      </c>
      <c r="AP84" s="191">
        <f t="shared" si="125"/>
        <v>3018.5576866983247</v>
      </c>
      <c r="AR84" s="67">
        <f t="shared" si="228"/>
        <v>2918513.5020811409</v>
      </c>
      <c r="AS84" s="34">
        <f t="shared" si="126"/>
        <v>0.21319216370335062</v>
      </c>
      <c r="AT84" s="61">
        <f t="shared" si="127"/>
        <v>530.44592913143242</v>
      </c>
      <c r="AV84" s="50"/>
      <c r="AW84" s="51"/>
      <c r="AX84" s="52">
        <v>-26031.782300000003</v>
      </c>
      <c r="AZ84" s="50">
        <f t="shared" si="128"/>
        <v>16582072.609914184</v>
      </c>
      <c r="BA84" s="52">
        <f t="shared" si="129"/>
        <v>1381839.3841595154</v>
      </c>
      <c r="BB84" s="51"/>
      <c r="BC84" s="6">
        <v>217</v>
      </c>
      <c r="BD84" s="6" t="s">
        <v>69</v>
      </c>
      <c r="BE84" s="7">
        <v>5502</v>
      </c>
      <c r="BF84" s="304">
        <v>13444556.002991173</v>
      </c>
      <c r="BG84" s="7">
        <v>4358480.651127778</v>
      </c>
      <c r="BH84" s="53">
        <v>-31405</v>
      </c>
      <c r="BJ84" s="37">
        <f t="shared" si="130"/>
        <v>13413151.002991173</v>
      </c>
      <c r="BK84" s="132"/>
      <c r="BL84" s="61">
        <v>2806910.4555729837</v>
      </c>
      <c r="BM84" s="132"/>
      <c r="BN84" s="312">
        <v>88129.458297616162</v>
      </c>
      <c r="BO84" s="134"/>
      <c r="BP84" s="134">
        <f t="shared" si="131"/>
        <v>16308190.916861773</v>
      </c>
      <c r="BQ84" s="191">
        <f t="shared" si="132"/>
        <v>2964.0477856891625</v>
      </c>
      <c r="BS84" s="67">
        <f t="shared" si="133"/>
        <v>2618600.0267287306</v>
      </c>
      <c r="BT84" s="34">
        <f t="shared" si="134"/>
        <v>0.19128402358730254</v>
      </c>
      <c r="BU84" s="61">
        <f t="shared" si="135"/>
        <v>475.93602812227022</v>
      </c>
      <c r="BW84" s="50"/>
      <c r="BX84" s="51"/>
      <c r="BY84" s="52">
        <v>-26031.782300000003</v>
      </c>
      <c r="CA84" s="50">
        <f t="shared" si="136"/>
        <v>16282159.134561773</v>
      </c>
      <c r="CB84" s="52">
        <f t="shared" si="137"/>
        <v>1356846.5945468144</v>
      </c>
      <c r="CC84" s="51"/>
      <c r="CD84" s="6">
        <v>217</v>
      </c>
      <c r="CE84" s="6" t="s">
        <v>69</v>
      </c>
      <c r="CF84" s="7">
        <v>5502</v>
      </c>
      <c r="CG84" s="7">
        <v>13147420.955250178</v>
      </c>
      <c r="CH84" s="7">
        <v>4358480.651127778</v>
      </c>
      <c r="CI84" s="53">
        <v>-31405</v>
      </c>
      <c r="CK84" s="37">
        <f t="shared" si="138"/>
        <v>13116015.955250178</v>
      </c>
      <c r="CL84" s="132"/>
      <c r="CM84" s="61">
        <v>2806910.4555729837</v>
      </c>
      <c r="CN84" s="132"/>
      <c r="CO84" s="61">
        <v>91221.72</v>
      </c>
      <c r="CP84" s="134"/>
      <c r="CQ84" s="134">
        <f t="shared" si="139"/>
        <v>16014148.130823161</v>
      </c>
      <c r="CR84" s="191">
        <f t="shared" si="140"/>
        <v>2910.6048947333989</v>
      </c>
      <c r="CT84" s="67">
        <f t="shared" si="141"/>
        <v>2324557.2406901196</v>
      </c>
      <c r="CU84" s="34">
        <f t="shared" si="142"/>
        <v>0.1698047267698537</v>
      </c>
      <c r="CV84" s="61">
        <f t="shared" si="143"/>
        <v>422.49313716650664</v>
      </c>
      <c r="CX84" s="50"/>
      <c r="CY84" s="51"/>
      <c r="CZ84" s="52">
        <v>-26031.782300000003</v>
      </c>
      <c r="DB84" s="50">
        <f t="shared" si="144"/>
        <v>15988116.348523162</v>
      </c>
      <c r="DC84" s="52">
        <f t="shared" si="145"/>
        <v>1332343.0290435969</v>
      </c>
      <c r="DD84" s="51"/>
      <c r="DE84" s="6">
        <v>217</v>
      </c>
      <c r="DF84" s="6" t="s">
        <v>69</v>
      </c>
      <c r="DG84" s="7">
        <v>5502</v>
      </c>
      <c r="DH84" s="7">
        <v>13070888.955250178</v>
      </c>
      <c r="DI84" s="7">
        <v>4358480.651127778</v>
      </c>
      <c r="DJ84" s="53">
        <v>-31405</v>
      </c>
      <c r="DL84" s="275">
        <f t="shared" si="146"/>
        <v>13039483.955250178</v>
      </c>
      <c r="DM84" s="276"/>
      <c r="DN84" s="194">
        <v>2806910.4555729837</v>
      </c>
      <c r="DO84" s="276"/>
      <c r="DP84" s="194">
        <v>422866.7801189372</v>
      </c>
      <c r="DQ84" s="53"/>
      <c r="DR84" s="53">
        <f t="shared" si="147"/>
        <v>16269261.190942097</v>
      </c>
      <c r="DS84" s="277">
        <f t="shared" si="148"/>
        <v>2956.9722266343324</v>
      </c>
      <c r="DU84" s="274">
        <f t="shared" si="149"/>
        <v>967279.12137676217</v>
      </c>
      <c r="DV84" s="34">
        <f t="shared" si="150"/>
        <v>7.0658000603505369E-2</v>
      </c>
      <c r="DW84" s="194">
        <f t="shared" si="151"/>
        <v>175.80500206775031</v>
      </c>
      <c r="DY84" s="50">
        <v>57297.108300000007</v>
      </c>
      <c r="DZ84" s="278">
        <v>31265.326000000005</v>
      </c>
      <c r="EA84" s="52">
        <v>-26031.782300000003</v>
      </c>
      <c r="EC84" s="50">
        <f t="shared" si="152"/>
        <v>16243229.408642098</v>
      </c>
      <c r="ED84" s="52">
        <f t="shared" si="153"/>
        <v>1353602.4507201749</v>
      </c>
      <c r="EE84" s="278"/>
      <c r="EF84" s="6">
        <v>217</v>
      </c>
      <c r="EG84" s="6" t="s">
        <v>69</v>
      </c>
      <c r="EH84" s="7">
        <v>5502</v>
      </c>
      <c r="EI84" s="7">
        <v>13076280.915250178</v>
      </c>
      <c r="EJ84" s="7">
        <v>4358480.651127778</v>
      </c>
      <c r="EK84" s="53">
        <v>-31405</v>
      </c>
      <c r="EM84" s="37">
        <f t="shared" si="154"/>
        <v>13044875.915250178</v>
      </c>
      <c r="EN84" s="132"/>
      <c r="EO84" s="61">
        <v>2806910.4555729837</v>
      </c>
      <c r="EP84" s="132"/>
      <c r="EQ84" s="61">
        <v>422866.7801189372</v>
      </c>
      <c r="ER84" s="134"/>
      <c r="ES84" s="134">
        <f t="shared" si="155"/>
        <v>16274653.150942098</v>
      </c>
      <c r="ET84" s="191">
        <f t="shared" si="156"/>
        <v>2957.9522266343329</v>
      </c>
      <c r="EV84" s="67">
        <f t="shared" si="157"/>
        <v>2585062.2608090565</v>
      </c>
      <c r="EW84" s="34">
        <f t="shared" si="158"/>
        <v>0.18883415008934087</v>
      </c>
      <c r="EX84" s="61">
        <f t="shared" si="159"/>
        <v>469.84046906744027</v>
      </c>
      <c r="EZ84" s="50">
        <v>57297.108300000007</v>
      </c>
      <c r="FA84" s="51">
        <v>31265.326000000005</v>
      </c>
      <c r="FB84" s="52">
        <v>-26031.782300000003</v>
      </c>
      <c r="FD84" s="50">
        <f t="shared" si="160"/>
        <v>16248621.368642099</v>
      </c>
      <c r="FE84" s="52">
        <f t="shared" si="161"/>
        <v>1354051.780720175</v>
      </c>
      <c r="FF84" s="51"/>
      <c r="FG84" s="6">
        <v>217</v>
      </c>
      <c r="FH84" s="6" t="s">
        <v>69</v>
      </c>
      <c r="FI84" s="7">
        <v>5502</v>
      </c>
      <c r="FJ84" s="7">
        <v>12346212.519575585</v>
      </c>
      <c r="FK84" s="7">
        <v>4358480.651127778</v>
      </c>
      <c r="FL84" s="53">
        <v>-31405</v>
      </c>
      <c r="FN84" s="37">
        <f t="shared" si="162"/>
        <v>12314807.519575585</v>
      </c>
      <c r="FO84" s="132"/>
      <c r="FP84" s="61">
        <v>2806910.4555729837</v>
      </c>
      <c r="FQ84" s="132"/>
      <c r="FR84" s="61">
        <v>422866.7801189372</v>
      </c>
      <c r="FS84" s="134"/>
      <c r="FT84" s="134">
        <f t="shared" si="163"/>
        <v>15544584.755267505</v>
      </c>
      <c r="FU84" s="191">
        <f t="shared" si="164"/>
        <v>2825.2607697687213</v>
      </c>
      <c r="FW84" s="67">
        <f t="shared" si="165"/>
        <v>1854993.8651344627</v>
      </c>
      <c r="FX84" s="34">
        <f t="shared" si="166"/>
        <v>0.13550396648240778</v>
      </c>
      <c r="FY84" s="61">
        <f t="shared" si="167"/>
        <v>337.1490122018289</v>
      </c>
      <c r="GA84" s="50">
        <v>57297.108300000007</v>
      </c>
      <c r="GB84" s="51">
        <v>31265.326000000005</v>
      </c>
      <c r="GC84" s="52">
        <f t="shared" si="168"/>
        <v>-26031.782300000003</v>
      </c>
      <c r="GE84" s="50">
        <f t="shared" si="169"/>
        <v>15518552.972967505</v>
      </c>
      <c r="GF84" s="52">
        <f t="shared" si="170"/>
        <v>1293212.747747292</v>
      </c>
      <c r="GG84" s="51"/>
      <c r="GH84" s="6">
        <v>217</v>
      </c>
      <c r="GI84" s="6" t="s">
        <v>69</v>
      </c>
      <c r="GJ84" s="7">
        <v>5502</v>
      </c>
      <c r="GK84" s="7">
        <v>12346212.519575585</v>
      </c>
      <c r="GL84" s="7">
        <v>4358480.651127778</v>
      </c>
      <c r="GM84" s="53">
        <v>-31405</v>
      </c>
      <c r="GO84" s="37">
        <f t="shared" si="171"/>
        <v>12314807.519575585</v>
      </c>
      <c r="GP84" s="132"/>
      <c r="GQ84" s="61">
        <v>2806910.4555729837</v>
      </c>
      <c r="GR84" s="134"/>
      <c r="GS84" s="134">
        <f t="shared" si="172"/>
        <v>15121717.975148568</v>
      </c>
      <c r="GT84" s="191">
        <f t="shared" si="173"/>
        <v>2748.4038486275113</v>
      </c>
      <c r="GV84" s="67">
        <f t="shared" si="174"/>
        <v>1432127.085015526</v>
      </c>
      <c r="GW84" s="34">
        <f t="shared" si="175"/>
        <v>0.10461430852895327</v>
      </c>
      <c r="GX84" s="61">
        <f t="shared" si="176"/>
        <v>260.29209106061904</v>
      </c>
      <c r="GZ84" s="50">
        <v>57297.108300000007</v>
      </c>
      <c r="HA84" s="51">
        <v>31265.326000000005</v>
      </c>
      <c r="HB84" s="52">
        <f t="shared" si="177"/>
        <v>-26031.782300000003</v>
      </c>
      <c r="HD84" s="50">
        <f t="shared" si="178"/>
        <v>15095686.192848569</v>
      </c>
      <c r="HE84" s="52">
        <f t="shared" si="179"/>
        <v>1257973.8494040475</v>
      </c>
      <c r="HF84" s="51"/>
      <c r="HG84" s="6">
        <v>217</v>
      </c>
      <c r="HH84" s="6" t="s">
        <v>69</v>
      </c>
      <c r="HI84" s="7">
        <v>5502</v>
      </c>
      <c r="HJ84" s="7">
        <v>12346212.519575585</v>
      </c>
      <c r="HK84" s="7">
        <v>4358480.651127778</v>
      </c>
      <c r="HL84" s="53">
        <v>-66816</v>
      </c>
      <c r="HN84" s="37">
        <f t="shared" si="180"/>
        <v>12279396.519575585</v>
      </c>
      <c r="HO84" s="132"/>
      <c r="HP84" s="61">
        <v>2806910.4555729837</v>
      </c>
      <c r="HQ84" s="134"/>
      <c r="HR84" s="61">
        <f t="shared" si="181"/>
        <v>15086306.975148568</v>
      </c>
      <c r="HT84" s="67">
        <f t="shared" si="182"/>
        <v>1396716.085015526</v>
      </c>
      <c r="HU84" s="34">
        <f t="shared" si="183"/>
        <v>0.10202759864958624</v>
      </c>
      <c r="HV84" s="61">
        <f t="shared" si="184"/>
        <v>253.85606779635151</v>
      </c>
      <c r="HX84" s="50">
        <v>57467.31</v>
      </c>
      <c r="HY84" s="51">
        <v>31358.2</v>
      </c>
      <c r="HZ84" s="52">
        <f t="shared" si="185"/>
        <v>-26109.109999999997</v>
      </c>
      <c r="IB84" s="70">
        <f t="shared" si="186"/>
        <v>15060197.865148569</v>
      </c>
      <c r="IC84" s="51"/>
      <c r="ID84" s="6">
        <v>217</v>
      </c>
      <c r="IE84" s="6" t="s">
        <v>69</v>
      </c>
      <c r="IF84" s="7">
        <v>5502</v>
      </c>
      <c r="IG84" s="7">
        <v>12378620.039522234</v>
      </c>
      <c r="IH84" s="7">
        <v>4358613.1311277794</v>
      </c>
      <c r="II84" s="53">
        <v>-66816</v>
      </c>
      <c r="IK84" s="37">
        <f t="shared" si="187"/>
        <v>12311804.039522234</v>
      </c>
      <c r="IL84" s="132"/>
      <c r="IM84" s="61">
        <v>2772530.7266237861</v>
      </c>
      <c r="IN84" s="134"/>
      <c r="IO84" s="61">
        <f t="shared" si="188"/>
        <v>15084334.766146021</v>
      </c>
      <c r="IQ84" s="67">
        <f t="shared" si="189"/>
        <v>1394743.8760129791</v>
      </c>
      <c r="IR84" s="34">
        <f t="shared" si="190"/>
        <v>0.10188353232807415</v>
      </c>
      <c r="IS84" s="61">
        <f t="shared" si="191"/>
        <v>253.49761468792786</v>
      </c>
      <c r="IU84" s="50">
        <v>57467.31</v>
      </c>
      <c r="IV84" s="51">
        <v>31358.2</v>
      </c>
      <c r="IW84" s="52">
        <f t="shared" si="192"/>
        <v>-26109.109999999997</v>
      </c>
      <c r="IY84" s="70">
        <f t="shared" si="193"/>
        <v>15058225.656146022</v>
      </c>
      <c r="IZ84" s="51"/>
      <c r="JA84" s="6">
        <v>217</v>
      </c>
      <c r="JB84" s="6" t="s">
        <v>69</v>
      </c>
      <c r="JC84" s="7">
        <v>5502</v>
      </c>
      <c r="JD84" s="7">
        <v>12370245.238864746</v>
      </c>
      <c r="JE84" s="7">
        <v>4355600.0513027431</v>
      </c>
      <c r="JF84" s="53">
        <v>-66816</v>
      </c>
      <c r="JH84" s="37">
        <f t="shared" si="194"/>
        <v>12303429.238864746</v>
      </c>
      <c r="JI84" s="132"/>
      <c r="JJ84" s="61">
        <v>2772530.7266237861</v>
      </c>
      <c r="JK84" s="134"/>
      <c r="JL84" s="61">
        <f t="shared" si="195"/>
        <v>15075959.965488533</v>
      </c>
      <c r="JN84" s="67">
        <f t="shared" si="196"/>
        <v>1386369.0753554907</v>
      </c>
      <c r="JO84" s="34">
        <f t="shared" si="197"/>
        <v>0.1012717681983276</v>
      </c>
      <c r="JP84" s="61">
        <f t="shared" si="198"/>
        <v>251.97547716384781</v>
      </c>
      <c r="JR84" s="50">
        <v>57467.31</v>
      </c>
      <c r="JS84" s="51">
        <v>31358.2</v>
      </c>
      <c r="JT84" s="52">
        <f t="shared" si="199"/>
        <v>-26109.109999999997</v>
      </c>
      <c r="JV84" s="70">
        <f t="shared" si="200"/>
        <v>15049850.855488533</v>
      </c>
      <c r="JW84" s="51"/>
      <c r="JX84" s="6">
        <v>217</v>
      </c>
      <c r="JY84" s="6" t="s">
        <v>69</v>
      </c>
      <c r="JZ84" s="7">
        <v>5502</v>
      </c>
      <c r="KA84" s="7">
        <v>12280661.295494281</v>
      </c>
      <c r="KB84" s="7">
        <v>4355600.0513027431</v>
      </c>
      <c r="KC84" s="53">
        <v>-66816</v>
      </c>
      <c r="KE84" s="37">
        <f t="shared" si="201"/>
        <v>12213845.295494281</v>
      </c>
      <c r="KF84" s="132"/>
      <c r="KG84" s="61">
        <v>2772530.7266237861</v>
      </c>
      <c r="KH84" s="134"/>
      <c r="KI84" s="61">
        <f t="shared" si="202"/>
        <v>14986376.022118067</v>
      </c>
      <c r="KK84" s="67">
        <f t="shared" si="203"/>
        <v>1296785.1319850255</v>
      </c>
      <c r="KL84" s="34">
        <f t="shared" si="204"/>
        <v>9.4727822211232104E-2</v>
      </c>
      <c r="KM84" s="61">
        <f t="shared" si="205"/>
        <v>235.69340821247283</v>
      </c>
      <c r="KO84" s="50">
        <v>57467.31</v>
      </c>
      <c r="KP84" s="51">
        <v>31358.2</v>
      </c>
      <c r="KQ84" s="52">
        <f t="shared" si="206"/>
        <v>-26109.109999999997</v>
      </c>
      <c r="KS84" s="70">
        <f t="shared" si="207"/>
        <v>14960266.912118068</v>
      </c>
      <c r="KT84" s="51"/>
      <c r="KU84" s="6">
        <v>217</v>
      </c>
      <c r="KV84" s="6" t="s">
        <v>69</v>
      </c>
      <c r="KW84" s="7">
        <v>5502</v>
      </c>
      <c r="KX84" s="7">
        <v>12317999.537401583</v>
      </c>
      <c r="KY84" s="7">
        <v>4361455.5252352813</v>
      </c>
      <c r="KZ84" s="53">
        <v>-66816</v>
      </c>
      <c r="LB84" s="37">
        <f t="shared" si="208"/>
        <v>12251183.537401583</v>
      </c>
      <c r="LC84" s="132"/>
      <c r="LD84" s="61">
        <v>2798840.1814951063</v>
      </c>
      <c r="LE84" s="134"/>
      <c r="LF84" s="61">
        <f t="shared" si="209"/>
        <v>15050023.718896689</v>
      </c>
      <c r="LH84" s="67">
        <f t="shared" si="210"/>
        <v>1360432.828763647</v>
      </c>
      <c r="LI84" s="34">
        <f t="shared" si="211"/>
        <v>9.9377172019376958E-2</v>
      </c>
      <c r="LJ84" s="61">
        <f t="shared" si="212"/>
        <v>247.2615101351594</v>
      </c>
      <c r="LL84" s="50">
        <v>57467.31</v>
      </c>
      <c r="LM84" s="51">
        <v>31358.2</v>
      </c>
      <c r="LN84" s="52">
        <f t="shared" si="213"/>
        <v>-26109.109999999997</v>
      </c>
      <c r="LP84" s="70">
        <f t="shared" si="214"/>
        <v>15023914.608896689</v>
      </c>
      <c r="LQ84" s="51"/>
      <c r="LR84" s="6">
        <v>217</v>
      </c>
      <c r="LS84" s="6" t="s">
        <v>69</v>
      </c>
      <c r="LT84" s="7">
        <v>5502</v>
      </c>
      <c r="LU84" s="7">
        <v>12569957.888070229</v>
      </c>
      <c r="LV84" s="7">
        <v>4361455.5252352813</v>
      </c>
      <c r="LW84" s="53">
        <v>-66816</v>
      </c>
      <c r="LY84" s="37">
        <v>12503141.888070229</v>
      </c>
      <c r="LZ84" s="132"/>
      <c r="MA84" s="61">
        <v>2798840.1814951063</v>
      </c>
      <c r="MB84" s="134"/>
      <c r="MC84" s="61">
        <v>15301982.069565335</v>
      </c>
      <c r="ME84" s="67">
        <v>1850965.5794322938</v>
      </c>
      <c r="MF84" s="34">
        <v>0.13760785891460803</v>
      </c>
      <c r="MG84" s="61">
        <v>336.41686285574224</v>
      </c>
      <c r="MI84" s="50">
        <v>57467.31</v>
      </c>
      <c r="MJ84" s="51">
        <v>31358.2</v>
      </c>
      <c r="MK84" s="52">
        <v>-26109.109999999997</v>
      </c>
      <c r="MM84" s="70">
        <v>15275872.959565336</v>
      </c>
      <c r="MN84" s="51"/>
      <c r="MO84" s="6">
        <v>217</v>
      </c>
      <c r="MP84" s="6" t="s">
        <v>69</v>
      </c>
      <c r="MQ84" s="7">
        <v>5502</v>
      </c>
      <c r="MR84" s="7">
        <v>12583903.334549159</v>
      </c>
      <c r="MS84" s="7">
        <v>4377119.0358172059</v>
      </c>
      <c r="MT84" s="53">
        <v>-66816</v>
      </c>
      <c r="MV84" s="37">
        <v>12517087.334549159</v>
      </c>
      <c r="MW84" s="132"/>
      <c r="MX84" s="134">
        <v>2798840.1814951063</v>
      </c>
      <c r="MZ84" s="67">
        <v>1864911.0259112231</v>
      </c>
      <c r="NA84" s="34">
        <v>0.1386446167305812</v>
      </c>
      <c r="NB84" s="61">
        <v>338.95147690134917</v>
      </c>
      <c r="ND84" s="6">
        <v>217</v>
      </c>
      <c r="NE84" s="6" t="s">
        <v>69</v>
      </c>
      <c r="NF84" s="7">
        <v>5502</v>
      </c>
      <c r="NG84" s="7">
        <v>15209555.493890781</v>
      </c>
      <c r="NH84" s="7">
        <v>4341655.1276662042</v>
      </c>
      <c r="NI84" s="53">
        <v>-66816</v>
      </c>
      <c r="NK84" s="37">
        <f t="shared" si="215"/>
        <v>15142739.493890781</v>
      </c>
      <c r="NM84" s="67">
        <f t="shared" si="216"/>
        <v>1453148.6037577391</v>
      </c>
      <c r="NN84" s="34">
        <f t="shared" si="217"/>
        <v>0.10614989267539876</v>
      </c>
      <c r="NO84" s="61">
        <f t="shared" si="218"/>
        <v>264.11279603012343</v>
      </c>
      <c r="NQ84" s="50">
        <v>40987.055699999997</v>
      </c>
      <c r="NR84" s="51">
        <v>23826.613700000002</v>
      </c>
      <c r="NS84" s="52">
        <f t="shared" si="219"/>
        <v>-17160.441999999995</v>
      </c>
      <c r="NU84" s="70">
        <f t="shared" si="220"/>
        <v>15125579.051890781</v>
      </c>
      <c r="NV84" s="51"/>
      <c r="NW84" s="125">
        <v>16</v>
      </c>
      <c r="NX84" s="51"/>
      <c r="NY84" s="106" t="s">
        <v>69</v>
      </c>
      <c r="NZ84" s="88">
        <v>5520</v>
      </c>
      <c r="OA84" s="88">
        <v>13756406.890133042</v>
      </c>
      <c r="OB84" s="88">
        <v>4024883.1572086252</v>
      </c>
      <c r="OC84" s="88">
        <v>-66816</v>
      </c>
      <c r="OE84" s="97">
        <f t="shared" si="221"/>
        <v>13689590.890133042</v>
      </c>
      <c r="OG84" s="88">
        <v>-17160.441999999995</v>
      </c>
      <c r="OI84" s="97">
        <f t="shared" si="222"/>
        <v>13672430.448133042</v>
      </c>
      <c r="OK84" s="110">
        <v>217</v>
      </c>
      <c r="OL84" s="53"/>
    </row>
    <row r="85" spans="1:402" x14ac:dyDescent="0.25">
      <c r="A85" s="12">
        <v>218</v>
      </c>
      <c r="B85" s="12" t="s">
        <v>70</v>
      </c>
      <c r="C85" s="352">
        <v>1274</v>
      </c>
      <c r="D85" s="352">
        <v>5016086.0172744673</v>
      </c>
      <c r="E85" s="352">
        <v>1290788.4723960578</v>
      </c>
      <c r="F85" s="353">
        <v>-296331</v>
      </c>
      <c r="H85" s="354">
        <f t="shared" si="223"/>
        <v>4719755.0172744673</v>
      </c>
      <c r="I85" s="355"/>
      <c r="J85" s="315">
        <v>920355.52564198803</v>
      </c>
      <c r="K85" s="355"/>
      <c r="L85" s="315">
        <v>19319.482459777446</v>
      </c>
      <c r="M85" s="356"/>
      <c r="N85" s="356">
        <f t="shared" si="224"/>
        <v>5659430.0253762323</v>
      </c>
      <c r="O85" s="357">
        <f t="shared" si="120"/>
        <v>4442.2527671712969</v>
      </c>
      <c r="Q85" s="67">
        <f t="shared" si="225"/>
        <v>5659212.0253762323</v>
      </c>
      <c r="R85" s="34">
        <f t="shared" si="226"/>
        <v>0.16730399073642199</v>
      </c>
      <c r="S85" s="61">
        <f t="shared" si="121"/>
        <v>4442.0816525716109</v>
      </c>
      <c r="U85" s="50"/>
      <c r="V85" s="51"/>
      <c r="W85" s="52">
        <v>-443152.01200000005</v>
      </c>
      <c r="Y85" s="50">
        <f t="shared" si="122"/>
        <v>5216278.0133762322</v>
      </c>
      <c r="Z85" s="52">
        <f t="shared" si="123"/>
        <v>434689.83444801933</v>
      </c>
      <c r="AA85" s="51"/>
      <c r="AB85" s="6">
        <v>218</v>
      </c>
      <c r="AC85" s="6" t="s">
        <v>70</v>
      </c>
      <c r="AD85" s="7">
        <v>1274</v>
      </c>
      <c r="AE85" s="304">
        <v>5016086.0172744673</v>
      </c>
      <c r="AF85" s="7">
        <v>1290788.4723960578</v>
      </c>
      <c r="AG85" s="53">
        <v>-297390</v>
      </c>
      <c r="AI85" s="37">
        <f t="shared" si="227"/>
        <v>4718696.0172744673</v>
      </c>
      <c r="AJ85" s="132"/>
      <c r="AK85" s="61">
        <v>920355.52564198803</v>
      </c>
      <c r="AL85" s="132"/>
      <c r="AM85" s="312">
        <v>19693.355083076836</v>
      </c>
      <c r="AN85" s="134"/>
      <c r="AO85" s="134">
        <f t="shared" si="124"/>
        <v>5658744.8979995325</v>
      </c>
      <c r="AP85" s="191">
        <f t="shared" si="125"/>
        <v>4441.7149905804808</v>
      </c>
      <c r="AR85" s="67">
        <f t="shared" si="228"/>
        <v>810640.14526414499</v>
      </c>
      <c r="AS85" s="34">
        <f t="shared" si="126"/>
        <v>0.1672076381614418</v>
      </c>
      <c r="AT85" s="61">
        <f t="shared" si="127"/>
        <v>636.29524746008235</v>
      </c>
      <c r="AV85" s="50"/>
      <c r="AW85" s="51"/>
      <c r="AX85" s="52">
        <v>-443152.01200000005</v>
      </c>
      <c r="AZ85" s="50">
        <f t="shared" si="128"/>
        <v>5215592.8859995324</v>
      </c>
      <c r="BA85" s="52">
        <f t="shared" si="129"/>
        <v>434632.74049996102</v>
      </c>
      <c r="BB85" s="51"/>
      <c r="BC85" s="6">
        <v>218</v>
      </c>
      <c r="BD85" s="6" t="s">
        <v>70</v>
      </c>
      <c r="BE85" s="7">
        <v>1274</v>
      </c>
      <c r="BF85" s="304">
        <v>4960833.8959859973</v>
      </c>
      <c r="BG85" s="7">
        <v>1290788.4723960578</v>
      </c>
      <c r="BH85" s="53">
        <v>-297390</v>
      </c>
      <c r="BJ85" s="37">
        <f t="shared" si="130"/>
        <v>4663443.8959859973</v>
      </c>
      <c r="BK85" s="132"/>
      <c r="BL85" s="61">
        <v>920355.52564198803</v>
      </c>
      <c r="BM85" s="132"/>
      <c r="BN85" s="312">
        <v>19693.355083076836</v>
      </c>
      <c r="BO85" s="134"/>
      <c r="BP85" s="134">
        <f t="shared" si="131"/>
        <v>5603492.7767110625</v>
      </c>
      <c r="BQ85" s="191">
        <f t="shared" si="132"/>
        <v>4398.3459785801115</v>
      </c>
      <c r="BS85" s="67">
        <f t="shared" si="133"/>
        <v>755388.02397567499</v>
      </c>
      <c r="BT85" s="34">
        <f t="shared" si="134"/>
        <v>0.15581099470869963</v>
      </c>
      <c r="BU85" s="61">
        <f t="shared" si="135"/>
        <v>592.92623545971355</v>
      </c>
      <c r="BW85" s="50"/>
      <c r="BX85" s="51"/>
      <c r="BY85" s="52">
        <v>-443152.01200000005</v>
      </c>
      <c r="CA85" s="50">
        <f t="shared" si="136"/>
        <v>5160340.7647110624</v>
      </c>
      <c r="CB85" s="52">
        <f t="shared" si="137"/>
        <v>430028.39705925522</v>
      </c>
      <c r="CC85" s="51"/>
      <c r="CD85" s="6">
        <v>218</v>
      </c>
      <c r="CE85" s="6" t="s">
        <v>70</v>
      </c>
      <c r="CF85" s="7">
        <v>1274</v>
      </c>
      <c r="CG85" s="7">
        <v>4896769.339787134</v>
      </c>
      <c r="CH85" s="7">
        <v>1290788.4723960578</v>
      </c>
      <c r="CI85" s="53">
        <v>-297390</v>
      </c>
      <c r="CK85" s="37">
        <f t="shared" si="138"/>
        <v>4599379.339787134</v>
      </c>
      <c r="CL85" s="132"/>
      <c r="CM85" s="61">
        <v>920355.52564198803</v>
      </c>
      <c r="CN85" s="132"/>
      <c r="CO85" s="61">
        <v>20384.349999999999</v>
      </c>
      <c r="CP85" s="134"/>
      <c r="CQ85" s="134">
        <f t="shared" si="139"/>
        <v>5540119.2154291216</v>
      </c>
      <c r="CR85" s="191">
        <f t="shared" si="140"/>
        <v>4348.6022099129686</v>
      </c>
      <c r="CT85" s="67">
        <f t="shared" si="141"/>
        <v>692014.46269373409</v>
      </c>
      <c r="CU85" s="34">
        <f t="shared" si="142"/>
        <v>0.14273917293212099</v>
      </c>
      <c r="CV85" s="61">
        <f t="shared" si="143"/>
        <v>543.18246679256993</v>
      </c>
      <c r="CX85" s="50"/>
      <c r="CY85" s="51"/>
      <c r="CZ85" s="52">
        <v>-443152.01200000005</v>
      </c>
      <c r="DB85" s="50">
        <f t="shared" si="144"/>
        <v>5096967.2034291215</v>
      </c>
      <c r="DC85" s="52">
        <f t="shared" si="145"/>
        <v>424747.26695242681</v>
      </c>
      <c r="DD85" s="51"/>
      <c r="DE85" s="6">
        <v>218</v>
      </c>
      <c r="DF85" s="6" t="s">
        <v>70</v>
      </c>
      <c r="DG85" s="7">
        <v>1274</v>
      </c>
      <c r="DH85" s="7">
        <v>4879799.8764538001</v>
      </c>
      <c r="DI85" s="7">
        <v>1290788.4723960578</v>
      </c>
      <c r="DJ85" s="53">
        <v>-297390</v>
      </c>
      <c r="DL85" s="275">
        <f t="shared" si="146"/>
        <v>4582409.8764538001</v>
      </c>
      <c r="DM85" s="276"/>
      <c r="DN85" s="194">
        <v>920355.52564198803</v>
      </c>
      <c r="DO85" s="276"/>
      <c r="DP85" s="194">
        <v>94493.564948370782</v>
      </c>
      <c r="DQ85" s="53"/>
      <c r="DR85" s="53">
        <f t="shared" si="147"/>
        <v>5597258.9670441588</v>
      </c>
      <c r="DS85" s="277">
        <f t="shared" si="148"/>
        <v>4393.452878370611</v>
      </c>
      <c r="DU85" s="274">
        <f t="shared" si="149"/>
        <v>336234.49661657028</v>
      </c>
      <c r="DV85" s="34">
        <f t="shared" si="150"/>
        <v>6.9353801901013118E-2</v>
      </c>
      <c r="DW85" s="194">
        <f t="shared" si="151"/>
        <v>263.92032701457634</v>
      </c>
      <c r="DY85" s="50">
        <v>463542.44200000004</v>
      </c>
      <c r="DZ85" s="278">
        <v>20390.43</v>
      </c>
      <c r="EA85" s="52">
        <v>-443152.01200000005</v>
      </c>
      <c r="EC85" s="50">
        <f t="shared" si="152"/>
        <v>5154106.9550441587</v>
      </c>
      <c r="ED85" s="52">
        <f t="shared" si="153"/>
        <v>429508.91292034654</v>
      </c>
      <c r="EE85" s="278"/>
      <c r="EF85" s="6">
        <v>218</v>
      </c>
      <c r="EG85" s="6" t="s">
        <v>70</v>
      </c>
      <c r="EH85" s="7">
        <v>1274</v>
      </c>
      <c r="EI85" s="7">
        <v>4881048.3964538006</v>
      </c>
      <c r="EJ85" s="7">
        <v>1290788.4723960578</v>
      </c>
      <c r="EK85" s="53">
        <v>-297390</v>
      </c>
      <c r="EM85" s="37">
        <f t="shared" si="154"/>
        <v>4583658.3964538006</v>
      </c>
      <c r="EN85" s="132"/>
      <c r="EO85" s="61">
        <v>920355.52564198803</v>
      </c>
      <c r="EP85" s="132"/>
      <c r="EQ85" s="61">
        <v>94493.564948370782</v>
      </c>
      <c r="ER85" s="134"/>
      <c r="ES85" s="134">
        <f t="shared" si="155"/>
        <v>5598507.4870441593</v>
      </c>
      <c r="ET85" s="191">
        <f t="shared" si="156"/>
        <v>4394.4328783706114</v>
      </c>
      <c r="EV85" s="67">
        <f t="shared" si="157"/>
        <v>750402.73430877179</v>
      </c>
      <c r="EW85" s="34">
        <f t="shared" si="158"/>
        <v>0.15478269810184714</v>
      </c>
      <c r="EX85" s="61">
        <f t="shared" si="159"/>
        <v>589.01313525021328</v>
      </c>
      <c r="EZ85" s="50">
        <v>463542.44200000004</v>
      </c>
      <c r="FA85" s="51">
        <v>20390.43</v>
      </c>
      <c r="FB85" s="52">
        <v>-443152.01200000005</v>
      </c>
      <c r="FD85" s="50">
        <f t="shared" si="160"/>
        <v>5155355.4750441592</v>
      </c>
      <c r="FE85" s="52">
        <f t="shared" si="161"/>
        <v>429612.95625367993</v>
      </c>
      <c r="FF85" s="51"/>
      <c r="FG85" s="6">
        <v>218</v>
      </c>
      <c r="FH85" s="6" t="s">
        <v>70</v>
      </c>
      <c r="FI85" s="7">
        <v>1274</v>
      </c>
      <c r="FJ85" s="7">
        <v>4716672.6143450225</v>
      </c>
      <c r="FK85" s="7">
        <v>1290788.4723960578</v>
      </c>
      <c r="FL85" s="53">
        <v>-297390</v>
      </c>
      <c r="FN85" s="37">
        <f t="shared" si="162"/>
        <v>4419282.6143450225</v>
      </c>
      <c r="FO85" s="132"/>
      <c r="FP85" s="61">
        <v>920355.52564198803</v>
      </c>
      <c r="FQ85" s="132"/>
      <c r="FR85" s="61">
        <v>94493.564948370782</v>
      </c>
      <c r="FS85" s="134"/>
      <c r="FT85" s="134">
        <f t="shared" si="163"/>
        <v>5434131.7049353812</v>
      </c>
      <c r="FU85" s="191">
        <f t="shared" si="164"/>
        <v>4265.4095015191378</v>
      </c>
      <c r="FW85" s="67">
        <f t="shared" si="165"/>
        <v>586026.95219999366</v>
      </c>
      <c r="FX85" s="34">
        <f t="shared" si="166"/>
        <v>0.12087753505518765</v>
      </c>
      <c r="FY85" s="61">
        <f t="shared" si="167"/>
        <v>459.98975839873913</v>
      </c>
      <c r="GA85" s="50">
        <v>463542.44200000004</v>
      </c>
      <c r="GB85" s="51">
        <v>20390.43</v>
      </c>
      <c r="GC85" s="52">
        <f t="shared" si="168"/>
        <v>-443152.01200000005</v>
      </c>
      <c r="GE85" s="50">
        <f t="shared" si="169"/>
        <v>4990979.6929353811</v>
      </c>
      <c r="GF85" s="52">
        <f t="shared" si="170"/>
        <v>415914.97441128176</v>
      </c>
      <c r="GG85" s="51"/>
      <c r="GH85" s="6">
        <v>218</v>
      </c>
      <c r="GI85" s="6" t="s">
        <v>70</v>
      </c>
      <c r="GJ85" s="7">
        <v>1274</v>
      </c>
      <c r="GK85" s="7">
        <v>4716672.6143450215</v>
      </c>
      <c r="GL85" s="7">
        <v>1290788.4723960578</v>
      </c>
      <c r="GM85" s="53">
        <v>-297390</v>
      </c>
      <c r="GO85" s="37">
        <f t="shared" si="171"/>
        <v>4419282.6143450215</v>
      </c>
      <c r="GP85" s="132"/>
      <c r="GQ85" s="61">
        <v>920355.52564198803</v>
      </c>
      <c r="GR85" s="134"/>
      <c r="GS85" s="134">
        <f t="shared" si="172"/>
        <v>5339638.1399870096</v>
      </c>
      <c r="GT85" s="191">
        <f t="shared" si="173"/>
        <v>4191.2387284042461</v>
      </c>
      <c r="GV85" s="67">
        <f t="shared" si="174"/>
        <v>491533.38725162204</v>
      </c>
      <c r="GW85" s="34">
        <f t="shared" si="175"/>
        <v>0.10138670930620675</v>
      </c>
      <c r="GX85" s="61">
        <f t="shared" si="176"/>
        <v>385.81898528384778</v>
      </c>
      <c r="GZ85" s="50">
        <v>463542.44200000004</v>
      </c>
      <c r="HA85" s="51">
        <v>20390.43</v>
      </c>
      <c r="HB85" s="52">
        <f t="shared" si="177"/>
        <v>-443152.01200000005</v>
      </c>
      <c r="HD85" s="50">
        <f t="shared" si="178"/>
        <v>4896486.1279870095</v>
      </c>
      <c r="HE85" s="52">
        <f t="shared" si="179"/>
        <v>408040.51066558412</v>
      </c>
      <c r="HF85" s="51"/>
      <c r="HG85" s="6">
        <v>218</v>
      </c>
      <c r="HH85" s="6" t="s">
        <v>70</v>
      </c>
      <c r="HI85" s="7">
        <v>1274</v>
      </c>
      <c r="HJ85" s="7">
        <v>4716672.6143450225</v>
      </c>
      <c r="HK85" s="7">
        <v>1290788.4723960583</v>
      </c>
      <c r="HL85" s="53">
        <v>-300273</v>
      </c>
      <c r="HN85" s="37">
        <f t="shared" si="180"/>
        <v>4416399.6143450225</v>
      </c>
      <c r="HO85" s="132"/>
      <c r="HP85" s="61">
        <v>920355.52564198803</v>
      </c>
      <c r="HQ85" s="134"/>
      <c r="HR85" s="61">
        <f t="shared" si="181"/>
        <v>5336755.1399870105</v>
      </c>
      <c r="HT85" s="67">
        <f t="shared" si="182"/>
        <v>488650.38725162297</v>
      </c>
      <c r="HU85" s="34">
        <f t="shared" si="183"/>
        <v>0.10079204393756502</v>
      </c>
      <c r="HV85" s="61">
        <f t="shared" si="184"/>
        <v>383.5560339494686</v>
      </c>
      <c r="HX85" s="50">
        <v>464919.4</v>
      </c>
      <c r="HY85" s="51">
        <v>20451</v>
      </c>
      <c r="HZ85" s="52">
        <f t="shared" si="185"/>
        <v>-444468.4</v>
      </c>
      <c r="IB85" s="70">
        <f t="shared" si="186"/>
        <v>4892286.7399870101</v>
      </c>
      <c r="IC85" s="51"/>
      <c r="ID85" s="6">
        <v>218</v>
      </c>
      <c r="IE85" s="6" t="s">
        <v>70</v>
      </c>
      <c r="IF85" s="7">
        <v>1274</v>
      </c>
      <c r="IG85" s="7">
        <v>4712119.2065413818</v>
      </c>
      <c r="IH85" s="7">
        <v>1290820.3683960584</v>
      </c>
      <c r="II85" s="53">
        <v>-300273</v>
      </c>
      <c r="IK85" s="37">
        <f t="shared" si="187"/>
        <v>4411846.2065413818</v>
      </c>
      <c r="IL85" s="132"/>
      <c r="IM85" s="61">
        <v>919063.73640759196</v>
      </c>
      <c r="IN85" s="134"/>
      <c r="IO85" s="61">
        <f t="shared" si="188"/>
        <v>5330909.9429489737</v>
      </c>
      <c r="IQ85" s="67">
        <f t="shared" si="189"/>
        <v>482805.1902135862</v>
      </c>
      <c r="IR85" s="34">
        <f t="shared" si="190"/>
        <v>9.9586377530555395E-2</v>
      </c>
      <c r="IS85" s="61">
        <f t="shared" si="191"/>
        <v>378.96796720061712</v>
      </c>
      <c r="IU85" s="50">
        <v>464919.4</v>
      </c>
      <c r="IV85" s="51">
        <v>20451</v>
      </c>
      <c r="IW85" s="52">
        <f t="shared" si="192"/>
        <v>-444468.4</v>
      </c>
      <c r="IY85" s="70">
        <f t="shared" si="193"/>
        <v>4886441.5429489734</v>
      </c>
      <c r="IZ85" s="51"/>
      <c r="JA85" s="6">
        <v>218</v>
      </c>
      <c r="JB85" s="6" t="s">
        <v>70</v>
      </c>
      <c r="JC85" s="7">
        <v>1274</v>
      </c>
      <c r="JD85" s="7">
        <v>4714034.56582064</v>
      </c>
      <c r="JE85" s="7">
        <v>1293041.6473656194</v>
      </c>
      <c r="JF85" s="53">
        <v>-300273</v>
      </c>
      <c r="JH85" s="37">
        <f t="shared" si="194"/>
        <v>4413761.56582064</v>
      </c>
      <c r="JI85" s="132"/>
      <c r="JJ85" s="61">
        <v>919063.73640759196</v>
      </c>
      <c r="JK85" s="134"/>
      <c r="JL85" s="61">
        <f t="shared" si="195"/>
        <v>5332825.3022282319</v>
      </c>
      <c r="JN85" s="67">
        <f t="shared" si="196"/>
        <v>484720.54949284438</v>
      </c>
      <c r="JO85" s="34">
        <f t="shared" si="197"/>
        <v>9.9981451353615317E-2</v>
      </c>
      <c r="JP85" s="61">
        <f t="shared" si="198"/>
        <v>380.4713889268794</v>
      </c>
      <c r="JR85" s="50">
        <v>464919.4</v>
      </c>
      <c r="JS85" s="51">
        <v>20451</v>
      </c>
      <c r="JT85" s="52">
        <f t="shared" si="199"/>
        <v>-444468.4</v>
      </c>
      <c r="JV85" s="70">
        <f t="shared" si="200"/>
        <v>4888356.9022282315</v>
      </c>
      <c r="JW85" s="51"/>
      <c r="JX85" s="6">
        <v>218</v>
      </c>
      <c r="JY85" s="6" t="s">
        <v>70</v>
      </c>
      <c r="JZ85" s="7">
        <v>1274</v>
      </c>
      <c r="KA85" s="7">
        <v>4551939.98974445</v>
      </c>
      <c r="KB85" s="7">
        <v>1293041.6473656194</v>
      </c>
      <c r="KC85" s="53">
        <v>-300273</v>
      </c>
      <c r="KE85" s="37">
        <f t="shared" si="201"/>
        <v>4251666.98974445</v>
      </c>
      <c r="KF85" s="132"/>
      <c r="KG85" s="61">
        <v>919063.73640759196</v>
      </c>
      <c r="KH85" s="134"/>
      <c r="KI85" s="61">
        <f t="shared" si="202"/>
        <v>5170730.7261520419</v>
      </c>
      <c r="KK85" s="67">
        <f t="shared" si="203"/>
        <v>322625.97341665439</v>
      </c>
      <c r="KL85" s="34">
        <f t="shared" si="204"/>
        <v>6.6546823938699554E-2</v>
      </c>
      <c r="KM85" s="61">
        <f t="shared" si="205"/>
        <v>253.23859765828445</v>
      </c>
      <c r="KO85" s="50">
        <v>464919.4</v>
      </c>
      <c r="KP85" s="51">
        <v>20451</v>
      </c>
      <c r="KQ85" s="52">
        <f t="shared" si="206"/>
        <v>-444468.4</v>
      </c>
      <c r="KS85" s="70">
        <f t="shared" si="207"/>
        <v>4726262.3261520416</v>
      </c>
      <c r="KT85" s="51"/>
      <c r="KU85" s="6">
        <v>218</v>
      </c>
      <c r="KV85" s="6" t="s">
        <v>70</v>
      </c>
      <c r="KW85" s="7">
        <v>1274</v>
      </c>
      <c r="KX85" s="7">
        <v>4565811.9001283366</v>
      </c>
      <c r="KY85" s="7">
        <v>1295935.5663371088</v>
      </c>
      <c r="KZ85" s="53">
        <v>-300273</v>
      </c>
      <c r="LB85" s="37">
        <f t="shared" si="208"/>
        <v>4265538.9001283366</v>
      </c>
      <c r="LC85" s="132"/>
      <c r="LD85" s="61">
        <v>925406.21244291891</v>
      </c>
      <c r="LE85" s="134"/>
      <c r="LF85" s="61">
        <f t="shared" si="209"/>
        <v>5190945.1125712553</v>
      </c>
      <c r="LH85" s="67">
        <f t="shared" si="210"/>
        <v>342840.35983586777</v>
      </c>
      <c r="LI85" s="34">
        <f t="shared" si="211"/>
        <v>7.0716368008020267E-2</v>
      </c>
      <c r="LJ85" s="61">
        <f t="shared" si="212"/>
        <v>269.10546297948804</v>
      </c>
      <c r="LL85" s="50">
        <v>464919.4</v>
      </c>
      <c r="LM85" s="51">
        <v>20451</v>
      </c>
      <c r="LN85" s="52">
        <f t="shared" si="213"/>
        <v>-444468.4</v>
      </c>
      <c r="LP85" s="70">
        <f t="shared" si="214"/>
        <v>4746476.7125712549</v>
      </c>
      <c r="LQ85" s="51"/>
      <c r="LR85" s="6">
        <v>218</v>
      </c>
      <c r="LS85" s="6" t="s">
        <v>70</v>
      </c>
      <c r="LT85" s="7">
        <v>1274</v>
      </c>
      <c r="LU85" s="7">
        <v>4635891.2579846699</v>
      </c>
      <c r="LV85" s="7">
        <v>1295935.5663371088</v>
      </c>
      <c r="LW85" s="53">
        <v>-300273</v>
      </c>
      <c r="LY85" s="37">
        <v>4335618.2579846699</v>
      </c>
      <c r="LZ85" s="132"/>
      <c r="MA85" s="61">
        <v>925406.21244291891</v>
      </c>
      <c r="MB85" s="134"/>
      <c r="MC85" s="61">
        <v>5261024.4704275886</v>
      </c>
      <c r="ME85" s="67">
        <v>470359.09769220091</v>
      </c>
      <c r="MF85" s="34">
        <v>9.8182415404988718E-2</v>
      </c>
      <c r="MG85" s="61">
        <v>369.19866380863493</v>
      </c>
      <c r="MI85" s="50">
        <v>464919.4</v>
      </c>
      <c r="MJ85" s="51">
        <v>20451</v>
      </c>
      <c r="MK85" s="52">
        <v>-444468.4</v>
      </c>
      <c r="MM85" s="70">
        <v>4816556.0704275882</v>
      </c>
      <c r="MN85" s="51"/>
      <c r="MO85" s="6">
        <v>218</v>
      </c>
      <c r="MP85" s="6" t="s">
        <v>70</v>
      </c>
      <c r="MQ85" s="7">
        <v>1274</v>
      </c>
      <c r="MR85" s="7">
        <v>4634399.099689099</v>
      </c>
      <c r="MS85" s="7">
        <v>1294840.4533715497</v>
      </c>
      <c r="MT85" s="53">
        <v>-300273</v>
      </c>
      <c r="MV85" s="37">
        <v>4334126.099689099</v>
      </c>
      <c r="MW85" s="132"/>
      <c r="MX85" s="134">
        <v>925406.21244291891</v>
      </c>
      <c r="MZ85" s="67">
        <v>468866.93939663004</v>
      </c>
      <c r="NA85" s="34">
        <v>9.7870943369379002E-2</v>
      </c>
      <c r="NB85" s="61">
        <v>368.02742495810833</v>
      </c>
      <c r="ND85" s="6">
        <v>218</v>
      </c>
      <c r="NE85" s="6" t="s">
        <v>70</v>
      </c>
      <c r="NF85" s="7">
        <v>1274</v>
      </c>
      <c r="NG85" s="7">
        <v>5517272.3341503814</v>
      </c>
      <c r="NH85" s="7">
        <v>1301305.6809315239</v>
      </c>
      <c r="NI85" s="53">
        <v>-300273</v>
      </c>
      <c r="NK85" s="37">
        <f t="shared" si="215"/>
        <v>5216999.3341503814</v>
      </c>
      <c r="NM85" s="67">
        <f t="shared" si="216"/>
        <v>368894.58141499385</v>
      </c>
      <c r="NN85" s="34">
        <f t="shared" si="217"/>
        <v>7.6090472510284959E-2</v>
      </c>
      <c r="NO85" s="61">
        <f t="shared" si="218"/>
        <v>289.55618635399833</v>
      </c>
      <c r="NQ85" s="50">
        <v>446171.49200000003</v>
      </c>
      <c r="NR85" s="51">
        <v>17226.4437</v>
      </c>
      <c r="NS85" s="52">
        <f t="shared" si="219"/>
        <v>-428945.04830000002</v>
      </c>
      <c r="NU85" s="70">
        <f t="shared" si="220"/>
        <v>4788054.2858503815</v>
      </c>
      <c r="NV85" s="51"/>
      <c r="NW85" s="125">
        <v>14</v>
      </c>
      <c r="NX85" s="51"/>
      <c r="NY85" s="106" t="s">
        <v>70</v>
      </c>
      <c r="NZ85" s="88">
        <v>1329</v>
      </c>
      <c r="OA85" s="88">
        <v>5148377.7527353875</v>
      </c>
      <c r="OB85" s="88">
        <v>1178707.7637601648</v>
      </c>
      <c r="OC85" s="88">
        <v>-300273</v>
      </c>
      <c r="OE85" s="97">
        <f t="shared" si="221"/>
        <v>4848104.7527353875</v>
      </c>
      <c r="OG85" s="88">
        <v>-428945.04830000002</v>
      </c>
      <c r="OI85" s="97">
        <f t="shared" si="222"/>
        <v>4419159.7044353876</v>
      </c>
      <c r="OK85" s="110">
        <v>218</v>
      </c>
      <c r="OL85" s="53"/>
    </row>
    <row r="86" spans="1:402" x14ac:dyDescent="0.25">
      <c r="A86" s="12">
        <v>224</v>
      </c>
      <c r="B86" s="12" t="s">
        <v>71</v>
      </c>
      <c r="C86" s="352">
        <v>8778</v>
      </c>
      <c r="D86" s="352">
        <v>18601765.302317709</v>
      </c>
      <c r="E86" s="352">
        <v>4812912.9343955824</v>
      </c>
      <c r="F86" s="353">
        <v>-509913</v>
      </c>
      <c r="H86" s="354">
        <f t="shared" si="223"/>
        <v>18091852.302317709</v>
      </c>
      <c r="I86" s="355"/>
      <c r="J86" s="315">
        <v>3811192.6039384822</v>
      </c>
      <c r="K86" s="355"/>
      <c r="L86" s="315">
        <v>154791.93772629445</v>
      </c>
      <c r="M86" s="356"/>
      <c r="N86" s="356">
        <f t="shared" si="224"/>
        <v>22057836.843982484</v>
      </c>
      <c r="O86" s="357">
        <f t="shared" si="120"/>
        <v>2512.8545048966148</v>
      </c>
      <c r="Q86" s="67">
        <f t="shared" si="225"/>
        <v>22057612.843982484</v>
      </c>
      <c r="R86" s="34">
        <f t="shared" si="226"/>
        <v>0.21761622250460899</v>
      </c>
      <c r="S86" s="61">
        <f t="shared" si="121"/>
        <v>2512.828986555307</v>
      </c>
      <c r="U86" s="50"/>
      <c r="V86" s="51"/>
      <c r="W86" s="52">
        <v>94652.37606000001</v>
      </c>
      <c r="Y86" s="50">
        <f t="shared" si="122"/>
        <v>22152489.220042486</v>
      </c>
      <c r="Z86" s="52">
        <f t="shared" si="123"/>
        <v>1846040.7683368737</v>
      </c>
      <c r="AA86" s="51"/>
      <c r="AB86" s="6">
        <v>224</v>
      </c>
      <c r="AC86" s="6" t="s">
        <v>71</v>
      </c>
      <c r="AD86" s="7">
        <v>8778</v>
      </c>
      <c r="AE86" s="304">
        <v>18601765.302317709</v>
      </c>
      <c r="AF86" s="7">
        <v>4812912.9343955824</v>
      </c>
      <c r="AG86" s="53">
        <v>-566525</v>
      </c>
      <c r="AI86" s="37">
        <f t="shared" si="227"/>
        <v>18035240.302317709</v>
      </c>
      <c r="AJ86" s="132"/>
      <c r="AK86" s="61">
        <v>3811192.6039384822</v>
      </c>
      <c r="AL86" s="132"/>
      <c r="AM86" s="312">
        <v>152878.57930907811</v>
      </c>
      <c r="AN86" s="134"/>
      <c r="AO86" s="134">
        <f t="shared" si="124"/>
        <v>21999311.485565271</v>
      </c>
      <c r="AP86" s="191">
        <f t="shared" si="125"/>
        <v>2506.1872277928082</v>
      </c>
      <c r="AR86" s="67">
        <f t="shared" si="228"/>
        <v>3883904.9754495695</v>
      </c>
      <c r="AS86" s="34">
        <f t="shared" si="126"/>
        <v>0.21439789238407564</v>
      </c>
      <c r="AT86" s="61">
        <f t="shared" si="127"/>
        <v>442.45898558322733</v>
      </c>
      <c r="AV86" s="50"/>
      <c r="AW86" s="51"/>
      <c r="AX86" s="52">
        <v>94652.37606000001</v>
      </c>
      <c r="AZ86" s="50">
        <f t="shared" si="128"/>
        <v>22093963.861625273</v>
      </c>
      <c r="BA86" s="52">
        <f t="shared" si="129"/>
        <v>1841163.6551354395</v>
      </c>
      <c r="BB86" s="51"/>
      <c r="BC86" s="6">
        <v>224</v>
      </c>
      <c r="BD86" s="6" t="s">
        <v>71</v>
      </c>
      <c r="BE86" s="7">
        <v>8778</v>
      </c>
      <c r="BF86" s="304">
        <v>17911833.764737263</v>
      </c>
      <c r="BG86" s="7">
        <v>4812912.9343955824</v>
      </c>
      <c r="BH86" s="53">
        <v>-566525</v>
      </c>
      <c r="BJ86" s="37">
        <f t="shared" si="130"/>
        <v>17345308.764737263</v>
      </c>
      <c r="BK86" s="132"/>
      <c r="BL86" s="61">
        <v>3811192.6039384822</v>
      </c>
      <c r="BM86" s="132"/>
      <c r="BN86" s="312">
        <v>152878.57930907811</v>
      </c>
      <c r="BO86" s="134"/>
      <c r="BP86" s="134">
        <f t="shared" si="131"/>
        <v>21309379.947984826</v>
      </c>
      <c r="BQ86" s="191">
        <f t="shared" si="132"/>
        <v>2427.5894221901144</v>
      </c>
      <c r="BS86" s="67">
        <f t="shared" si="133"/>
        <v>3193973.4378691241</v>
      </c>
      <c r="BT86" s="34">
        <f t="shared" si="134"/>
        <v>0.1763125456823505</v>
      </c>
      <c r="BU86" s="61">
        <f t="shared" si="135"/>
        <v>363.86117998053362</v>
      </c>
      <c r="BW86" s="50"/>
      <c r="BX86" s="51"/>
      <c r="BY86" s="52">
        <v>94652.37606000001</v>
      </c>
      <c r="CA86" s="50">
        <f t="shared" si="136"/>
        <v>21404032.324044827</v>
      </c>
      <c r="CB86" s="52">
        <f t="shared" si="137"/>
        <v>1783669.360337069</v>
      </c>
      <c r="CC86" s="51"/>
      <c r="CD86" s="6">
        <v>224</v>
      </c>
      <c r="CE86" s="6" t="s">
        <v>71</v>
      </c>
      <c r="CF86" s="7">
        <v>8778</v>
      </c>
      <c r="CG86" s="7">
        <v>17418051.132931713</v>
      </c>
      <c r="CH86" s="7">
        <v>4812912.9343955824</v>
      </c>
      <c r="CI86" s="53">
        <v>-566525</v>
      </c>
      <c r="CK86" s="37">
        <f t="shared" si="138"/>
        <v>16851526.132931713</v>
      </c>
      <c r="CL86" s="132"/>
      <c r="CM86" s="61">
        <v>3811192.6039384822</v>
      </c>
      <c r="CN86" s="132"/>
      <c r="CO86" s="61">
        <v>158242.74</v>
      </c>
      <c r="CP86" s="134"/>
      <c r="CQ86" s="134">
        <f t="shared" si="139"/>
        <v>20820961.476870194</v>
      </c>
      <c r="CR86" s="191">
        <f t="shared" si="140"/>
        <v>2371.9482201948272</v>
      </c>
      <c r="CT86" s="67">
        <f t="shared" si="141"/>
        <v>2705554.9667544924</v>
      </c>
      <c r="CU86" s="34">
        <f t="shared" si="142"/>
        <v>0.14935104907768432</v>
      </c>
      <c r="CV86" s="61">
        <f t="shared" si="143"/>
        <v>308.21997798524632</v>
      </c>
      <c r="CX86" s="50"/>
      <c r="CY86" s="51"/>
      <c r="CZ86" s="52">
        <v>94652.37606000001</v>
      </c>
      <c r="DB86" s="50">
        <f t="shared" si="144"/>
        <v>20915613.852930196</v>
      </c>
      <c r="DC86" s="52">
        <f t="shared" si="145"/>
        <v>1742967.8210775163</v>
      </c>
      <c r="DD86" s="51"/>
      <c r="DE86" s="6">
        <v>224</v>
      </c>
      <c r="DF86" s="6" t="s">
        <v>71</v>
      </c>
      <c r="DG86" s="7">
        <v>8778</v>
      </c>
      <c r="DH86" s="7">
        <v>17296891.312931713</v>
      </c>
      <c r="DI86" s="7">
        <v>4812912.9343955824</v>
      </c>
      <c r="DJ86" s="53">
        <v>-566525</v>
      </c>
      <c r="DL86" s="275">
        <f t="shared" si="146"/>
        <v>16730366.312931713</v>
      </c>
      <c r="DM86" s="276"/>
      <c r="DN86" s="194">
        <v>3811192.6039384822</v>
      </c>
      <c r="DO86" s="276"/>
      <c r="DP86" s="194">
        <v>733548.96179113933</v>
      </c>
      <c r="DQ86" s="53"/>
      <c r="DR86" s="53">
        <f t="shared" si="147"/>
        <v>21275107.878661335</v>
      </c>
      <c r="DS86" s="277">
        <f t="shared" si="148"/>
        <v>2423.685108072606</v>
      </c>
      <c r="DU86" s="274">
        <f t="shared" si="149"/>
        <v>1617243.4892496616</v>
      </c>
      <c r="DV86" s="34">
        <f t="shared" si="150"/>
        <v>8.9274479617478503E-2</v>
      </c>
      <c r="DW86" s="194">
        <f t="shared" si="151"/>
        <v>184.23826489515397</v>
      </c>
      <c r="DY86" s="50">
        <v>91784.122239999997</v>
      </c>
      <c r="DZ86" s="278">
        <v>186436.49830000001</v>
      </c>
      <c r="EA86" s="52">
        <v>94652.37606000001</v>
      </c>
      <c r="EC86" s="50">
        <f t="shared" si="152"/>
        <v>21369760.254721336</v>
      </c>
      <c r="ED86" s="52">
        <f t="shared" si="153"/>
        <v>1780813.3545601114</v>
      </c>
      <c r="EE86" s="278"/>
      <c r="EF86" s="6">
        <v>224</v>
      </c>
      <c r="EG86" s="6" t="s">
        <v>71</v>
      </c>
      <c r="EH86" s="7">
        <v>8778</v>
      </c>
      <c r="EI86" s="7">
        <v>17305493.75293171</v>
      </c>
      <c r="EJ86" s="7">
        <v>4812912.9343955824</v>
      </c>
      <c r="EK86" s="53">
        <v>-566525</v>
      </c>
      <c r="EM86" s="37">
        <f t="shared" si="154"/>
        <v>16738968.75293171</v>
      </c>
      <c r="EN86" s="132"/>
      <c r="EO86" s="61">
        <v>3811192.6039384822</v>
      </c>
      <c r="EP86" s="132"/>
      <c r="EQ86" s="61">
        <v>733548.96179113933</v>
      </c>
      <c r="ER86" s="134"/>
      <c r="ES86" s="134">
        <f t="shared" si="155"/>
        <v>21283710.318661332</v>
      </c>
      <c r="ET86" s="191">
        <f t="shared" si="156"/>
        <v>2424.6651080726056</v>
      </c>
      <c r="EV86" s="67">
        <f t="shared" si="157"/>
        <v>3168303.8085456304</v>
      </c>
      <c r="EW86" s="34">
        <f t="shared" si="158"/>
        <v>0.17489554025610407</v>
      </c>
      <c r="EX86" s="61">
        <f t="shared" si="159"/>
        <v>360.93686586302465</v>
      </c>
      <c r="EZ86" s="50">
        <v>91784.122239999997</v>
      </c>
      <c r="FA86" s="51">
        <v>186436.49830000001</v>
      </c>
      <c r="FB86" s="52">
        <v>94652.37606000001</v>
      </c>
      <c r="FD86" s="50">
        <f t="shared" si="160"/>
        <v>21378362.694721334</v>
      </c>
      <c r="FE86" s="52">
        <f t="shared" si="161"/>
        <v>1781530.2245601111</v>
      </c>
      <c r="FF86" s="51"/>
      <c r="FG86" s="6">
        <v>224</v>
      </c>
      <c r="FH86" s="6" t="s">
        <v>71</v>
      </c>
      <c r="FI86" s="7">
        <v>8778</v>
      </c>
      <c r="FJ86" s="7">
        <v>16101511.395372994</v>
      </c>
      <c r="FK86" s="7">
        <v>4812912.9343955824</v>
      </c>
      <c r="FL86" s="53">
        <v>-566525</v>
      </c>
      <c r="FN86" s="37">
        <f t="shared" si="162"/>
        <v>15534986.395372994</v>
      </c>
      <c r="FO86" s="132"/>
      <c r="FP86" s="61">
        <v>3811192.6039384822</v>
      </c>
      <c r="FQ86" s="132"/>
      <c r="FR86" s="61">
        <v>733548.96179113933</v>
      </c>
      <c r="FS86" s="134"/>
      <c r="FT86" s="134">
        <f t="shared" si="163"/>
        <v>20079727.961102616</v>
      </c>
      <c r="FU86" s="191">
        <f t="shared" si="164"/>
        <v>2287.5060333905922</v>
      </c>
      <c r="FW86" s="67">
        <f t="shared" si="165"/>
        <v>1964321.4509869143</v>
      </c>
      <c r="FX86" s="34">
        <f t="shared" si="166"/>
        <v>0.1084337494656844</v>
      </c>
      <c r="FY86" s="61">
        <f t="shared" si="167"/>
        <v>223.77779118101097</v>
      </c>
      <c r="GA86" s="50">
        <v>91784.122239999997</v>
      </c>
      <c r="GB86" s="51">
        <v>186436.49830000001</v>
      </c>
      <c r="GC86" s="52">
        <f t="shared" si="168"/>
        <v>94652.37606000001</v>
      </c>
      <c r="GE86" s="50">
        <f t="shared" si="169"/>
        <v>20174380.337162618</v>
      </c>
      <c r="GF86" s="52">
        <f t="shared" si="170"/>
        <v>1681198.3614302182</v>
      </c>
      <c r="GG86" s="51"/>
      <c r="GH86" s="6">
        <v>224</v>
      </c>
      <c r="GI86" s="6" t="s">
        <v>71</v>
      </c>
      <c r="GJ86" s="7">
        <v>8778</v>
      </c>
      <c r="GK86" s="7">
        <v>16101511.395372994</v>
      </c>
      <c r="GL86" s="7">
        <v>4812912.9343955824</v>
      </c>
      <c r="GM86" s="53">
        <v>-566525</v>
      </c>
      <c r="GO86" s="37">
        <f t="shared" si="171"/>
        <v>15534986.395372994</v>
      </c>
      <c r="GP86" s="132"/>
      <c r="GQ86" s="61">
        <v>3811192.6039384822</v>
      </c>
      <c r="GR86" s="134"/>
      <c r="GS86" s="134">
        <f t="shared" si="172"/>
        <v>19346178.999311477</v>
      </c>
      <c r="GT86" s="191">
        <f t="shared" si="173"/>
        <v>2203.9392799397901</v>
      </c>
      <c r="GV86" s="67">
        <f t="shared" si="174"/>
        <v>1230772.4891957752</v>
      </c>
      <c r="GW86" s="34">
        <f t="shared" si="175"/>
        <v>6.79406497728057E-2</v>
      </c>
      <c r="GX86" s="61">
        <f t="shared" si="176"/>
        <v>140.21103773020909</v>
      </c>
      <c r="GZ86" s="50">
        <v>91784.122239999997</v>
      </c>
      <c r="HA86" s="51">
        <v>186436.49830000001</v>
      </c>
      <c r="HB86" s="52">
        <f t="shared" si="177"/>
        <v>94652.37606000001</v>
      </c>
      <c r="HD86" s="50">
        <f t="shared" si="178"/>
        <v>19440831.375371478</v>
      </c>
      <c r="HE86" s="52">
        <f t="shared" si="179"/>
        <v>1620069.2812809565</v>
      </c>
      <c r="HF86" s="51"/>
      <c r="HG86" s="6">
        <v>224</v>
      </c>
      <c r="HH86" s="6" t="s">
        <v>71</v>
      </c>
      <c r="HI86" s="7">
        <v>8778</v>
      </c>
      <c r="HJ86" s="7">
        <v>16101511.395372994</v>
      </c>
      <c r="HK86" s="7">
        <v>4812912.9343955824</v>
      </c>
      <c r="HL86" s="53">
        <v>-631427</v>
      </c>
      <c r="HN86" s="37">
        <f t="shared" si="180"/>
        <v>15470084.395372994</v>
      </c>
      <c r="HO86" s="132"/>
      <c r="HP86" s="61">
        <v>3811192.6039384822</v>
      </c>
      <c r="HQ86" s="134"/>
      <c r="HR86" s="61">
        <f t="shared" si="181"/>
        <v>19281276.999311477</v>
      </c>
      <c r="HT86" s="67">
        <f t="shared" si="182"/>
        <v>1165870.4891957752</v>
      </c>
      <c r="HU86" s="34">
        <f t="shared" si="183"/>
        <v>6.4357953466004161E-2</v>
      </c>
      <c r="HV86" s="61">
        <f t="shared" si="184"/>
        <v>132.8173261786028</v>
      </c>
      <c r="HX86" s="50">
        <v>92056.767999999996</v>
      </c>
      <c r="HY86" s="51">
        <v>186990.31000000006</v>
      </c>
      <c r="HZ86" s="52">
        <f t="shared" si="185"/>
        <v>94933.542000000059</v>
      </c>
      <c r="IB86" s="70">
        <f t="shared" si="186"/>
        <v>19376210.541311476</v>
      </c>
      <c r="IC86" s="51"/>
      <c r="ID86" s="6">
        <v>224</v>
      </c>
      <c r="IE86" s="6" t="s">
        <v>71</v>
      </c>
      <c r="IF86" s="7">
        <v>8778</v>
      </c>
      <c r="IG86" s="7">
        <v>16128286.10109718</v>
      </c>
      <c r="IH86" s="7">
        <v>4813126.5343955848</v>
      </c>
      <c r="II86" s="53">
        <v>-631427</v>
      </c>
      <c r="IK86" s="37">
        <f t="shared" si="187"/>
        <v>15496859.10109718</v>
      </c>
      <c r="IL86" s="132"/>
      <c r="IM86" s="61">
        <v>3804473.948126235</v>
      </c>
      <c r="IN86" s="134"/>
      <c r="IO86" s="61">
        <f t="shared" si="188"/>
        <v>19301333.049223416</v>
      </c>
      <c r="IQ86" s="67">
        <f t="shared" si="189"/>
        <v>1185926.5391077138</v>
      </c>
      <c r="IR86" s="34">
        <f t="shared" si="190"/>
        <v>6.5465080148518262E-2</v>
      </c>
      <c r="IS86" s="61">
        <f t="shared" si="191"/>
        <v>135.10213478101093</v>
      </c>
      <c r="IU86" s="50">
        <v>92056.767999999996</v>
      </c>
      <c r="IV86" s="51">
        <v>186990.31000000006</v>
      </c>
      <c r="IW86" s="52">
        <f t="shared" si="192"/>
        <v>94933.542000000059</v>
      </c>
      <c r="IY86" s="70">
        <f t="shared" si="193"/>
        <v>19396266.591223415</v>
      </c>
      <c r="IZ86" s="51"/>
      <c r="JA86" s="6">
        <v>224</v>
      </c>
      <c r="JB86" s="6" t="s">
        <v>71</v>
      </c>
      <c r="JC86" s="7">
        <v>8778</v>
      </c>
      <c r="JD86" s="7">
        <v>16134918.865109202</v>
      </c>
      <c r="JE86" s="7">
        <v>4828864.9179437682</v>
      </c>
      <c r="JF86" s="53">
        <v>-631427</v>
      </c>
      <c r="JH86" s="37">
        <f t="shared" si="194"/>
        <v>15503491.865109202</v>
      </c>
      <c r="JI86" s="132"/>
      <c r="JJ86" s="61">
        <v>3804473.948126235</v>
      </c>
      <c r="JK86" s="134"/>
      <c r="JL86" s="61">
        <f t="shared" si="195"/>
        <v>19307965.813235436</v>
      </c>
      <c r="JN86" s="67">
        <f t="shared" si="196"/>
        <v>1192559.3031197339</v>
      </c>
      <c r="JO86" s="34">
        <f t="shared" si="197"/>
        <v>6.5831219545297262E-2</v>
      </c>
      <c r="JP86" s="61">
        <f t="shared" si="198"/>
        <v>135.85774699472933</v>
      </c>
      <c r="JR86" s="50">
        <v>92056.767999999996</v>
      </c>
      <c r="JS86" s="51">
        <v>186990.31000000006</v>
      </c>
      <c r="JT86" s="52">
        <f t="shared" si="199"/>
        <v>94933.542000000059</v>
      </c>
      <c r="JV86" s="70">
        <f t="shared" si="200"/>
        <v>19402899.355235435</v>
      </c>
      <c r="JW86" s="51"/>
      <c r="JX86" s="6">
        <v>224</v>
      </c>
      <c r="JY86" s="6" t="s">
        <v>71</v>
      </c>
      <c r="JZ86" s="7">
        <v>8778</v>
      </c>
      <c r="KA86" s="7">
        <v>16024999.365894247</v>
      </c>
      <c r="KB86" s="7">
        <v>4828864.9179437682</v>
      </c>
      <c r="KC86" s="53">
        <v>-631427</v>
      </c>
      <c r="KE86" s="37">
        <f t="shared" si="201"/>
        <v>15393572.365894247</v>
      </c>
      <c r="KF86" s="132"/>
      <c r="KG86" s="61">
        <v>3804473.948126235</v>
      </c>
      <c r="KH86" s="134"/>
      <c r="KI86" s="61">
        <f t="shared" si="202"/>
        <v>19198046.314020481</v>
      </c>
      <c r="KK86" s="67">
        <f t="shared" si="203"/>
        <v>1082639.8039047793</v>
      </c>
      <c r="KL86" s="34">
        <f t="shared" si="204"/>
        <v>5.9763483822470653E-2</v>
      </c>
      <c r="KM86" s="61">
        <f t="shared" si="205"/>
        <v>123.33558941726808</v>
      </c>
      <c r="KO86" s="50">
        <v>92056.767999999996</v>
      </c>
      <c r="KP86" s="51">
        <v>186990.31000000006</v>
      </c>
      <c r="KQ86" s="52">
        <f t="shared" si="206"/>
        <v>94933.542000000059</v>
      </c>
      <c r="KS86" s="70">
        <f t="shared" si="207"/>
        <v>19292979.85602048</v>
      </c>
      <c r="KT86" s="51"/>
      <c r="KU86" s="6">
        <v>224</v>
      </c>
      <c r="KV86" s="6" t="s">
        <v>71</v>
      </c>
      <c r="KW86" s="7">
        <v>8778</v>
      </c>
      <c r="KX86" s="7">
        <v>16048311.767641541</v>
      </c>
      <c r="KY86" s="7">
        <v>4802068.1802875083</v>
      </c>
      <c r="KZ86" s="53">
        <v>-631427</v>
      </c>
      <c r="LB86" s="37">
        <f t="shared" si="208"/>
        <v>15416884.767641541</v>
      </c>
      <c r="LC86" s="132"/>
      <c r="LD86" s="61">
        <v>3847089.4035500535</v>
      </c>
      <c r="LE86" s="134"/>
      <c r="LF86" s="61">
        <f t="shared" si="209"/>
        <v>19263974.171191595</v>
      </c>
      <c r="LH86" s="67">
        <f t="shared" si="210"/>
        <v>1148567.6610758938</v>
      </c>
      <c r="LI86" s="34">
        <f t="shared" si="211"/>
        <v>6.3402809119106979E-2</v>
      </c>
      <c r="LJ86" s="61">
        <f t="shared" si="212"/>
        <v>130.84616781452425</v>
      </c>
      <c r="LL86" s="50">
        <v>92056.767999999996</v>
      </c>
      <c r="LM86" s="51">
        <v>186990.31000000006</v>
      </c>
      <c r="LN86" s="52">
        <f t="shared" si="213"/>
        <v>94933.542000000059</v>
      </c>
      <c r="LP86" s="70">
        <f t="shared" si="214"/>
        <v>19358907.713191595</v>
      </c>
      <c r="LQ86" s="51"/>
      <c r="LR86" s="6">
        <v>224</v>
      </c>
      <c r="LS86" s="6" t="s">
        <v>71</v>
      </c>
      <c r="LT86" s="7">
        <v>8778</v>
      </c>
      <c r="LU86" s="7">
        <v>16442201.985861618</v>
      </c>
      <c r="LV86" s="7">
        <v>4802068.1802875083</v>
      </c>
      <c r="LW86" s="53">
        <v>-631427</v>
      </c>
      <c r="LY86" s="37">
        <v>15810774.985861618</v>
      </c>
      <c r="LZ86" s="132"/>
      <c r="MA86" s="61">
        <v>3847089.4035500535</v>
      </c>
      <c r="MB86" s="134"/>
      <c r="MC86" s="61">
        <v>19657864.389411673</v>
      </c>
      <c r="ME86" s="67">
        <v>1927115.8792959712</v>
      </c>
      <c r="MF86" s="34">
        <v>0.10868779048986668</v>
      </c>
      <c r="MG86" s="61">
        <v>219.53928905171693</v>
      </c>
      <c r="MI86" s="50">
        <v>92056.767999999996</v>
      </c>
      <c r="MJ86" s="51">
        <v>186990.31000000006</v>
      </c>
      <c r="MK86" s="52">
        <v>94933.542000000059</v>
      </c>
      <c r="MM86" s="70">
        <v>19752797.931411672</v>
      </c>
      <c r="MN86" s="51"/>
      <c r="MO86" s="6">
        <v>224</v>
      </c>
      <c r="MP86" s="6" t="s">
        <v>71</v>
      </c>
      <c r="MQ86" s="7">
        <v>8778</v>
      </c>
      <c r="MR86" s="7">
        <v>16436334.001049865</v>
      </c>
      <c r="MS86" s="7">
        <v>4798934.815989011</v>
      </c>
      <c r="MT86" s="53">
        <v>-631427</v>
      </c>
      <c r="MV86" s="37">
        <v>15804907.001049865</v>
      </c>
      <c r="MW86" s="132"/>
      <c r="MX86" s="134">
        <v>3847089.4035500535</v>
      </c>
      <c r="MZ86" s="67">
        <v>1921247.8944842182</v>
      </c>
      <c r="NA86" s="34">
        <v>0.10835684085125412</v>
      </c>
      <c r="NB86" s="61">
        <v>218.87080137664825</v>
      </c>
      <c r="ND86" s="6">
        <v>224</v>
      </c>
      <c r="NE86" s="6" t="s">
        <v>71</v>
      </c>
      <c r="NF86" s="7">
        <v>8778</v>
      </c>
      <c r="NG86" s="7">
        <v>20082253.700236797</v>
      </c>
      <c r="NH86" s="7">
        <v>4789843.5540617118</v>
      </c>
      <c r="NI86" s="53">
        <v>-631427</v>
      </c>
      <c r="NK86" s="37">
        <f t="shared" si="215"/>
        <v>19450826.700236797</v>
      </c>
      <c r="NM86" s="67">
        <f t="shared" si="216"/>
        <v>1335420.1901210956</v>
      </c>
      <c r="NN86" s="34">
        <f t="shared" si="217"/>
        <v>7.3717373627546948E-2</v>
      </c>
      <c r="NO86" s="61">
        <f t="shared" si="218"/>
        <v>152.1326258966844</v>
      </c>
      <c r="NQ86" s="50">
        <v>146418.17127999998</v>
      </c>
      <c r="NR86" s="51">
        <v>204737.27340000006</v>
      </c>
      <c r="NS86" s="52">
        <f t="shared" si="219"/>
        <v>58319.102120000083</v>
      </c>
      <c r="NU86" s="70">
        <f t="shared" si="220"/>
        <v>19509145.802356798</v>
      </c>
      <c r="NV86" s="51"/>
      <c r="NW86" s="125">
        <v>1</v>
      </c>
      <c r="NX86" s="51"/>
      <c r="NY86" s="106" t="s">
        <v>71</v>
      </c>
      <c r="NZ86" s="88">
        <v>8900</v>
      </c>
      <c r="OA86" s="88">
        <v>18746833.510115702</v>
      </c>
      <c r="OB86" s="88">
        <v>4356677.7373800697</v>
      </c>
      <c r="OC86" s="88">
        <v>-631427</v>
      </c>
      <c r="OE86" s="97">
        <f t="shared" si="221"/>
        <v>18115406.510115702</v>
      </c>
      <c r="OG86" s="88">
        <v>58319.102120000083</v>
      </c>
      <c r="OI86" s="97">
        <f t="shared" si="222"/>
        <v>18173725.612235703</v>
      </c>
      <c r="OK86" s="110">
        <v>224</v>
      </c>
      <c r="OL86" s="53"/>
    </row>
    <row r="87" spans="1:402" x14ac:dyDescent="0.25">
      <c r="A87" s="12">
        <v>226</v>
      </c>
      <c r="B87" s="12" t="s">
        <v>72</v>
      </c>
      <c r="C87" s="352">
        <v>4031</v>
      </c>
      <c r="D87" s="352">
        <v>13640393.691569299</v>
      </c>
      <c r="E87" s="352">
        <v>3974257.3586650137</v>
      </c>
      <c r="F87" s="353">
        <v>13173</v>
      </c>
      <c r="H87" s="354">
        <f t="shared" si="223"/>
        <v>13653566.691569299</v>
      </c>
      <c r="I87" s="355"/>
      <c r="J87" s="315">
        <v>2286256.1800894025</v>
      </c>
      <c r="K87" s="355"/>
      <c r="L87" s="315">
        <v>62771.1166912306</v>
      </c>
      <c r="M87" s="356"/>
      <c r="N87" s="356">
        <f t="shared" si="224"/>
        <v>16002593.988349931</v>
      </c>
      <c r="O87" s="357">
        <f t="shared" si="120"/>
        <v>3969.8819122674104</v>
      </c>
      <c r="Q87" s="67">
        <f t="shared" si="225"/>
        <v>16002367.988349931</v>
      </c>
      <c r="R87" s="34">
        <f t="shared" si="226"/>
        <v>9.5546681904107089E-2</v>
      </c>
      <c r="S87" s="61">
        <f t="shared" si="121"/>
        <v>3969.825846774977</v>
      </c>
      <c r="U87" s="50"/>
      <c r="V87" s="51"/>
      <c r="W87" s="52">
        <v>125061.30400000002</v>
      </c>
      <c r="Y87" s="50">
        <f t="shared" si="122"/>
        <v>16127655.292349931</v>
      </c>
      <c r="Z87" s="52">
        <f t="shared" si="123"/>
        <v>1343971.2743624942</v>
      </c>
      <c r="AA87" s="51"/>
      <c r="AB87" s="6">
        <v>226</v>
      </c>
      <c r="AC87" s="6" t="s">
        <v>72</v>
      </c>
      <c r="AD87" s="7">
        <v>4031</v>
      </c>
      <c r="AE87" s="304">
        <v>13640393.691569299</v>
      </c>
      <c r="AF87" s="7">
        <v>3974257.3586650137</v>
      </c>
      <c r="AG87" s="53">
        <v>78083</v>
      </c>
      <c r="AI87" s="37">
        <f t="shared" si="227"/>
        <v>13718476.691569299</v>
      </c>
      <c r="AJ87" s="132"/>
      <c r="AK87" s="61">
        <v>2286256.1800894025</v>
      </c>
      <c r="AL87" s="132"/>
      <c r="AM87" s="312">
        <v>63171.631520070223</v>
      </c>
      <c r="AN87" s="134"/>
      <c r="AO87" s="134">
        <f t="shared" si="124"/>
        <v>16067904.503178772</v>
      </c>
      <c r="AP87" s="191">
        <f t="shared" si="125"/>
        <v>3986.0839749885317</v>
      </c>
      <c r="AR87" s="67">
        <f t="shared" si="228"/>
        <v>1461162.2687564734</v>
      </c>
      <c r="AS87" s="34">
        <f t="shared" si="126"/>
        <v>0.10003341233153916</v>
      </c>
      <c r="AT87" s="61">
        <f t="shared" si="127"/>
        <v>362.48133682869599</v>
      </c>
      <c r="AV87" s="50"/>
      <c r="AW87" s="51"/>
      <c r="AX87" s="52">
        <v>125061.30400000002</v>
      </c>
      <c r="AZ87" s="50">
        <f t="shared" si="128"/>
        <v>16192965.807178771</v>
      </c>
      <c r="BA87" s="52">
        <f t="shared" si="129"/>
        <v>1349413.8172648975</v>
      </c>
      <c r="BB87" s="51"/>
      <c r="BC87" s="6">
        <v>226</v>
      </c>
      <c r="BD87" s="6" t="s">
        <v>72</v>
      </c>
      <c r="BE87" s="7">
        <v>4031</v>
      </c>
      <c r="BF87" s="304">
        <v>13415901.065429822</v>
      </c>
      <c r="BG87" s="7">
        <v>3974257.3586650137</v>
      </c>
      <c r="BH87" s="53">
        <v>78083</v>
      </c>
      <c r="BJ87" s="37">
        <f t="shared" si="130"/>
        <v>13493984.065429822</v>
      </c>
      <c r="BK87" s="132"/>
      <c r="BL87" s="61">
        <v>2286256.1800894025</v>
      </c>
      <c r="BM87" s="132"/>
      <c r="BN87" s="312">
        <v>63171.631520070223</v>
      </c>
      <c r="BO87" s="134"/>
      <c r="BP87" s="134">
        <f t="shared" si="131"/>
        <v>15843411.877039295</v>
      </c>
      <c r="BQ87" s="191">
        <f t="shared" si="132"/>
        <v>3930.3924279432636</v>
      </c>
      <c r="BS87" s="67">
        <f t="shared" si="133"/>
        <v>1236669.6426169965</v>
      </c>
      <c r="BT87" s="34">
        <f t="shared" si="134"/>
        <v>8.4664302468667976E-2</v>
      </c>
      <c r="BU87" s="61">
        <f t="shared" si="135"/>
        <v>306.78978978342758</v>
      </c>
      <c r="BW87" s="50"/>
      <c r="BX87" s="51"/>
      <c r="BY87" s="52">
        <v>125061.30400000002</v>
      </c>
      <c r="CA87" s="50">
        <f t="shared" si="136"/>
        <v>15968473.181039294</v>
      </c>
      <c r="CB87" s="52">
        <f t="shared" si="137"/>
        <v>1330706.0984199413</v>
      </c>
      <c r="CC87" s="51"/>
      <c r="CD87" s="6">
        <v>226</v>
      </c>
      <c r="CE87" s="6" t="s">
        <v>72</v>
      </c>
      <c r="CF87" s="7">
        <v>4031</v>
      </c>
      <c r="CG87" s="7">
        <v>13215755.822509265</v>
      </c>
      <c r="CH87" s="7">
        <v>3974257.3586650137</v>
      </c>
      <c r="CI87" s="53">
        <v>78083</v>
      </c>
      <c r="CK87" s="37">
        <f t="shared" si="138"/>
        <v>13293838.822509265</v>
      </c>
      <c r="CL87" s="132"/>
      <c r="CM87" s="61">
        <v>2286256.1800894025</v>
      </c>
      <c r="CN87" s="132"/>
      <c r="CO87" s="61">
        <v>65388.18</v>
      </c>
      <c r="CP87" s="134"/>
      <c r="CQ87" s="134">
        <f t="shared" si="139"/>
        <v>15645483.182598667</v>
      </c>
      <c r="CR87" s="191">
        <f t="shared" si="140"/>
        <v>3881.2907920115772</v>
      </c>
      <c r="CT87" s="67">
        <f t="shared" si="141"/>
        <v>1038740.9481763691</v>
      </c>
      <c r="CU87" s="34">
        <f t="shared" si="142"/>
        <v>7.111380015514128E-2</v>
      </c>
      <c r="CV87" s="61">
        <f t="shared" si="143"/>
        <v>257.68815385174128</v>
      </c>
      <c r="CX87" s="50"/>
      <c r="CY87" s="51"/>
      <c r="CZ87" s="52">
        <v>125061.30400000002</v>
      </c>
      <c r="DB87" s="50">
        <f t="shared" si="144"/>
        <v>15770544.486598667</v>
      </c>
      <c r="DC87" s="52">
        <f t="shared" si="145"/>
        <v>1314212.040549889</v>
      </c>
      <c r="DD87" s="51"/>
      <c r="DE87" s="6">
        <v>226</v>
      </c>
      <c r="DF87" s="6" t="s">
        <v>72</v>
      </c>
      <c r="DG87" s="7">
        <v>4031</v>
      </c>
      <c r="DH87" s="7">
        <v>13161453.439175928</v>
      </c>
      <c r="DI87" s="7">
        <v>3974257.3586650137</v>
      </c>
      <c r="DJ87" s="53">
        <v>78083</v>
      </c>
      <c r="DL87" s="275">
        <f t="shared" si="146"/>
        <v>13239536.439175928</v>
      </c>
      <c r="DM87" s="276"/>
      <c r="DN87" s="194">
        <v>2286256.1800894025</v>
      </c>
      <c r="DO87" s="276"/>
      <c r="DP87" s="194">
        <v>303112.99630947609</v>
      </c>
      <c r="DQ87" s="53"/>
      <c r="DR87" s="53">
        <f t="shared" si="147"/>
        <v>15828905.615574807</v>
      </c>
      <c r="DS87" s="277">
        <f t="shared" si="148"/>
        <v>3926.7937523132737</v>
      </c>
      <c r="DU87" s="274">
        <f t="shared" si="149"/>
        <v>487451.57699001953</v>
      </c>
      <c r="DV87" s="34">
        <f t="shared" si="150"/>
        <v>3.3371683375180643E-2</v>
      </c>
      <c r="DW87" s="194">
        <f t="shared" si="151"/>
        <v>120.92571991813931</v>
      </c>
      <c r="DY87" s="50">
        <v>66608.737999999998</v>
      </c>
      <c r="DZ87" s="278">
        <v>191670.04200000002</v>
      </c>
      <c r="EA87" s="52">
        <v>125061.30400000002</v>
      </c>
      <c r="EC87" s="50">
        <f t="shared" si="152"/>
        <v>15953966.919574806</v>
      </c>
      <c r="ED87" s="52">
        <f t="shared" si="153"/>
        <v>1329497.2432979005</v>
      </c>
      <c r="EE87" s="278"/>
      <c r="EF87" s="6">
        <v>226</v>
      </c>
      <c r="EG87" s="6" t="s">
        <v>72</v>
      </c>
      <c r="EH87" s="7">
        <v>4031</v>
      </c>
      <c r="EI87" s="7">
        <v>13165403.819175929</v>
      </c>
      <c r="EJ87" s="7">
        <v>3974257.3586650137</v>
      </c>
      <c r="EK87" s="53">
        <v>78083</v>
      </c>
      <c r="EM87" s="37">
        <f t="shared" si="154"/>
        <v>13243486.819175929</v>
      </c>
      <c r="EN87" s="132"/>
      <c r="EO87" s="61">
        <v>2286256.1800894025</v>
      </c>
      <c r="EP87" s="132"/>
      <c r="EQ87" s="61">
        <v>303112.99630947609</v>
      </c>
      <c r="ER87" s="134"/>
      <c r="ES87" s="134">
        <f t="shared" si="155"/>
        <v>15832855.995574808</v>
      </c>
      <c r="ET87" s="191">
        <f t="shared" si="156"/>
        <v>3927.7737523132741</v>
      </c>
      <c r="EV87" s="67">
        <f t="shared" si="157"/>
        <v>1226113.7611525096</v>
      </c>
      <c r="EW87" s="34">
        <f t="shared" si="158"/>
        <v>8.3941630616513913E-2</v>
      </c>
      <c r="EX87" s="61">
        <f t="shared" si="159"/>
        <v>304.17111415343828</v>
      </c>
      <c r="EZ87" s="50">
        <v>66608.737999999998</v>
      </c>
      <c r="FA87" s="51">
        <v>191670.04200000002</v>
      </c>
      <c r="FB87" s="52">
        <v>125061.30400000002</v>
      </c>
      <c r="FD87" s="50">
        <f t="shared" si="160"/>
        <v>15957917.299574807</v>
      </c>
      <c r="FE87" s="52">
        <f t="shared" si="161"/>
        <v>1329826.441631234</v>
      </c>
      <c r="FF87" s="51"/>
      <c r="FG87" s="6">
        <v>226</v>
      </c>
      <c r="FH87" s="6" t="s">
        <v>72</v>
      </c>
      <c r="FI87" s="7">
        <v>4031</v>
      </c>
      <c r="FJ87" s="7">
        <v>12655408.822174933</v>
      </c>
      <c r="FK87" s="7">
        <v>3974257.3586650137</v>
      </c>
      <c r="FL87" s="53">
        <v>78083</v>
      </c>
      <c r="FN87" s="37">
        <f t="shared" si="162"/>
        <v>12733491.822174933</v>
      </c>
      <c r="FO87" s="132"/>
      <c r="FP87" s="61">
        <v>2286256.1800894025</v>
      </c>
      <c r="FQ87" s="132"/>
      <c r="FR87" s="61">
        <v>303112.99630947609</v>
      </c>
      <c r="FS87" s="134"/>
      <c r="FT87" s="134">
        <f t="shared" si="163"/>
        <v>15322860.998573812</v>
      </c>
      <c r="FU87" s="191">
        <f t="shared" si="164"/>
        <v>3801.2555193683484</v>
      </c>
      <c r="FW87" s="67">
        <f t="shared" si="165"/>
        <v>716118.76415151358</v>
      </c>
      <c r="FX87" s="34">
        <f t="shared" si="166"/>
        <v>4.9026590095079904E-2</v>
      </c>
      <c r="FY87" s="61">
        <f t="shared" si="167"/>
        <v>177.65288120851241</v>
      </c>
      <c r="GA87" s="50">
        <v>66608.737999999998</v>
      </c>
      <c r="GB87" s="51">
        <v>191670.04200000002</v>
      </c>
      <c r="GC87" s="52">
        <f t="shared" si="168"/>
        <v>125061.30400000002</v>
      </c>
      <c r="GE87" s="50">
        <f t="shared" si="169"/>
        <v>15447922.302573811</v>
      </c>
      <c r="GF87" s="52">
        <f t="shared" si="170"/>
        <v>1287326.8585478177</v>
      </c>
      <c r="GG87" s="51"/>
      <c r="GH87" s="6">
        <v>226</v>
      </c>
      <c r="GI87" s="6" t="s">
        <v>72</v>
      </c>
      <c r="GJ87" s="7">
        <v>4031</v>
      </c>
      <c r="GK87" s="7">
        <v>12655408.822174933</v>
      </c>
      <c r="GL87" s="7">
        <v>3974257.3586650137</v>
      </c>
      <c r="GM87" s="53">
        <v>78083</v>
      </c>
      <c r="GO87" s="37">
        <f t="shared" si="171"/>
        <v>12733491.822174933</v>
      </c>
      <c r="GP87" s="132"/>
      <c r="GQ87" s="61">
        <v>2286256.1800894025</v>
      </c>
      <c r="GR87" s="134"/>
      <c r="GS87" s="134">
        <f t="shared" si="172"/>
        <v>15019748.002264336</v>
      </c>
      <c r="GT87" s="191">
        <f t="shared" si="173"/>
        <v>3726.0600352925667</v>
      </c>
      <c r="GV87" s="67">
        <f t="shared" si="174"/>
        <v>413005.7678420376</v>
      </c>
      <c r="GW87" s="34">
        <f t="shared" si="175"/>
        <v>2.8275008979671511E-2</v>
      </c>
      <c r="GX87" s="61">
        <f t="shared" si="176"/>
        <v>102.45739713273073</v>
      </c>
      <c r="GZ87" s="50">
        <v>66608.737999999998</v>
      </c>
      <c r="HA87" s="51">
        <v>191670.04200000002</v>
      </c>
      <c r="HB87" s="52">
        <f t="shared" si="177"/>
        <v>125061.30400000002</v>
      </c>
      <c r="HD87" s="50">
        <f t="shared" si="178"/>
        <v>15144809.306264335</v>
      </c>
      <c r="HE87" s="52">
        <f t="shared" si="179"/>
        <v>1262067.4421886946</v>
      </c>
      <c r="HF87" s="51"/>
      <c r="HG87" s="6">
        <v>226</v>
      </c>
      <c r="HH87" s="6" t="s">
        <v>72</v>
      </c>
      <c r="HI87" s="7">
        <v>4031</v>
      </c>
      <c r="HJ87" s="7">
        <v>12655408.822174933</v>
      </c>
      <c r="HK87" s="7">
        <v>3974257.3586650137</v>
      </c>
      <c r="HL87" s="53">
        <v>54125</v>
      </c>
      <c r="HN87" s="37">
        <f t="shared" si="180"/>
        <v>12709533.822174933</v>
      </c>
      <c r="HO87" s="132"/>
      <c r="HP87" s="61">
        <v>2286256.1800894025</v>
      </c>
      <c r="HQ87" s="134"/>
      <c r="HR87" s="61">
        <f t="shared" si="181"/>
        <v>14995790.002264336</v>
      </c>
      <c r="HT87" s="67">
        <f t="shared" si="182"/>
        <v>389047.7678420376</v>
      </c>
      <c r="HU87" s="34">
        <f t="shared" si="183"/>
        <v>2.6634807515477772E-2</v>
      </c>
      <c r="HV87" s="61">
        <f t="shared" si="184"/>
        <v>96.513958779964668</v>
      </c>
      <c r="HX87" s="50">
        <v>66806.600000000006</v>
      </c>
      <c r="HY87" s="51">
        <v>192239.40000000002</v>
      </c>
      <c r="HZ87" s="52">
        <f t="shared" si="185"/>
        <v>125432.80000000002</v>
      </c>
      <c r="IB87" s="70">
        <f t="shared" si="186"/>
        <v>15121222.802264336</v>
      </c>
      <c r="IC87" s="51"/>
      <c r="ID87" s="6">
        <v>226</v>
      </c>
      <c r="IE87" s="6" t="s">
        <v>72</v>
      </c>
      <c r="IF87" s="7">
        <v>4031</v>
      </c>
      <c r="IG87" s="7">
        <v>12644737.276971232</v>
      </c>
      <c r="IH87" s="7">
        <v>3974356.8626650143</v>
      </c>
      <c r="II87" s="53">
        <v>54125</v>
      </c>
      <c r="IK87" s="37">
        <f t="shared" si="187"/>
        <v>12698862.276971232</v>
      </c>
      <c r="IL87" s="132"/>
      <c r="IM87" s="61">
        <v>2289415.2298886208</v>
      </c>
      <c r="IN87" s="134"/>
      <c r="IO87" s="61">
        <f t="shared" si="188"/>
        <v>14988277.506859854</v>
      </c>
      <c r="IQ87" s="67">
        <f t="shared" si="189"/>
        <v>381535.27243755572</v>
      </c>
      <c r="IR87" s="34">
        <f t="shared" si="190"/>
        <v>2.6120490545689812E-2</v>
      </c>
      <c r="IS87" s="61">
        <f t="shared" si="191"/>
        <v>94.650278451390648</v>
      </c>
      <c r="IU87" s="50">
        <v>66806.600000000006</v>
      </c>
      <c r="IV87" s="51">
        <v>192239.40000000002</v>
      </c>
      <c r="IW87" s="52">
        <f t="shared" si="192"/>
        <v>125432.80000000002</v>
      </c>
      <c r="IY87" s="70">
        <f t="shared" si="193"/>
        <v>15113710.306859855</v>
      </c>
      <c r="IZ87" s="51"/>
      <c r="JA87" s="6">
        <v>226</v>
      </c>
      <c r="JB87" s="6" t="s">
        <v>72</v>
      </c>
      <c r="JC87" s="7">
        <v>4031</v>
      </c>
      <c r="JD87" s="7">
        <v>12645262.420390518</v>
      </c>
      <c r="JE87" s="7">
        <v>3977884.2122659595</v>
      </c>
      <c r="JF87" s="53">
        <v>54125</v>
      </c>
      <c r="JH87" s="37">
        <f t="shared" si="194"/>
        <v>12699387.420390518</v>
      </c>
      <c r="JI87" s="132"/>
      <c r="JJ87" s="61">
        <v>2289415.2298886208</v>
      </c>
      <c r="JK87" s="134"/>
      <c r="JL87" s="61">
        <f t="shared" si="195"/>
        <v>14988802.650279138</v>
      </c>
      <c r="JN87" s="67">
        <f t="shared" si="196"/>
        <v>382060.41585684009</v>
      </c>
      <c r="JO87" s="34">
        <f t="shared" si="197"/>
        <v>2.6156442670459072E-2</v>
      </c>
      <c r="JP87" s="61">
        <f t="shared" si="198"/>
        <v>94.780554665551989</v>
      </c>
      <c r="JR87" s="50">
        <v>66806.600000000006</v>
      </c>
      <c r="JS87" s="51">
        <v>192239.40000000002</v>
      </c>
      <c r="JT87" s="52">
        <f t="shared" si="199"/>
        <v>125432.80000000002</v>
      </c>
      <c r="JV87" s="70">
        <f t="shared" si="200"/>
        <v>15114235.450279139</v>
      </c>
      <c r="JW87" s="51"/>
      <c r="JX87" s="6">
        <v>226</v>
      </c>
      <c r="JY87" s="6" t="s">
        <v>72</v>
      </c>
      <c r="JZ87" s="7">
        <v>4031</v>
      </c>
      <c r="KA87" s="7">
        <v>12769453.622093327</v>
      </c>
      <c r="KB87" s="7">
        <v>3977884.2122659595</v>
      </c>
      <c r="KC87" s="53">
        <v>54125</v>
      </c>
      <c r="KE87" s="37">
        <f t="shared" si="201"/>
        <v>12823578.622093327</v>
      </c>
      <c r="KF87" s="132"/>
      <c r="KG87" s="61">
        <v>2289415.2298886208</v>
      </c>
      <c r="KH87" s="134"/>
      <c r="KI87" s="61">
        <f t="shared" si="202"/>
        <v>15112993.851981949</v>
      </c>
      <c r="KK87" s="67">
        <f t="shared" si="203"/>
        <v>506251.61755965091</v>
      </c>
      <c r="KL87" s="34">
        <f t="shared" si="204"/>
        <v>3.4658763017438386E-2</v>
      </c>
      <c r="KM87" s="61">
        <f t="shared" si="205"/>
        <v>125.58958510534629</v>
      </c>
      <c r="KO87" s="50">
        <v>66806.600000000006</v>
      </c>
      <c r="KP87" s="51">
        <v>192239.40000000002</v>
      </c>
      <c r="KQ87" s="52">
        <f t="shared" si="206"/>
        <v>125432.80000000002</v>
      </c>
      <c r="KS87" s="70">
        <f t="shared" si="207"/>
        <v>15238426.65198195</v>
      </c>
      <c r="KT87" s="51"/>
      <c r="KU87" s="6">
        <v>226</v>
      </c>
      <c r="KV87" s="6" t="s">
        <v>72</v>
      </c>
      <c r="KW87" s="7">
        <v>4031</v>
      </c>
      <c r="KX87" s="7">
        <v>12787225.720842618</v>
      </c>
      <c r="KY87" s="7">
        <v>3979837.0717126401</v>
      </c>
      <c r="KZ87" s="53">
        <v>54125</v>
      </c>
      <c r="LB87" s="37">
        <f t="shared" si="208"/>
        <v>12841350.720842618</v>
      </c>
      <c r="LC87" s="132"/>
      <c r="LD87" s="61">
        <v>2297879.9664038075</v>
      </c>
      <c r="LE87" s="134"/>
      <c r="LF87" s="61">
        <f t="shared" si="209"/>
        <v>15139230.687246427</v>
      </c>
      <c r="LH87" s="67">
        <f t="shared" si="210"/>
        <v>532488.45282412879</v>
      </c>
      <c r="LI87" s="34">
        <f t="shared" si="211"/>
        <v>3.6454977042674495E-2</v>
      </c>
      <c r="LJ87" s="61">
        <f t="shared" si="212"/>
        <v>132.09835098589153</v>
      </c>
      <c r="LL87" s="50">
        <v>66806.600000000006</v>
      </c>
      <c r="LM87" s="51">
        <v>192239.40000000002</v>
      </c>
      <c r="LN87" s="52">
        <f t="shared" si="213"/>
        <v>125432.80000000002</v>
      </c>
      <c r="LP87" s="70">
        <f t="shared" si="214"/>
        <v>15264663.487246428</v>
      </c>
      <c r="LQ87" s="51"/>
      <c r="LR87" s="6">
        <v>226</v>
      </c>
      <c r="LS87" s="6" t="s">
        <v>72</v>
      </c>
      <c r="LT87" s="7">
        <v>4031</v>
      </c>
      <c r="LU87" s="7">
        <v>12989449.072180979</v>
      </c>
      <c r="LV87" s="7">
        <v>3979837.0717126401</v>
      </c>
      <c r="LW87" s="53">
        <v>54125</v>
      </c>
      <c r="LY87" s="37">
        <v>13043574.072180979</v>
      </c>
      <c r="LZ87" s="132"/>
      <c r="MA87" s="61">
        <v>2297879.9664038075</v>
      </c>
      <c r="MB87" s="134"/>
      <c r="MC87" s="61">
        <v>15341454.038584787</v>
      </c>
      <c r="ME87" s="67">
        <v>913901.92416249029</v>
      </c>
      <c r="MF87" s="34">
        <v>6.3344212303965364E-2</v>
      </c>
      <c r="MG87" s="61">
        <v>226.71841333725882</v>
      </c>
      <c r="MI87" s="50">
        <v>66806.600000000006</v>
      </c>
      <c r="MJ87" s="51">
        <v>192239.40000000002</v>
      </c>
      <c r="MK87" s="52">
        <v>125432.80000000002</v>
      </c>
      <c r="MM87" s="70">
        <v>15466886.838584788</v>
      </c>
      <c r="MN87" s="51"/>
      <c r="MO87" s="6">
        <v>226</v>
      </c>
      <c r="MP87" s="6" t="s">
        <v>72</v>
      </c>
      <c r="MQ87" s="7">
        <v>4031</v>
      </c>
      <c r="MR87" s="7">
        <v>12984551.33655424</v>
      </c>
      <c r="MS87" s="7">
        <v>3976208.7621303461</v>
      </c>
      <c r="MT87" s="53">
        <v>54125</v>
      </c>
      <c r="MV87" s="37">
        <v>13038676.33655424</v>
      </c>
      <c r="MW87" s="132"/>
      <c r="MX87" s="134">
        <v>2297879.9664038075</v>
      </c>
      <c r="MZ87" s="67">
        <v>909004.18853575177</v>
      </c>
      <c r="NA87" s="34">
        <v>6.3004741298219161E-2</v>
      </c>
      <c r="NB87" s="61">
        <v>225.50339581636115</v>
      </c>
      <c r="ND87" s="6">
        <v>226</v>
      </c>
      <c r="NE87" s="6" t="s">
        <v>72</v>
      </c>
      <c r="NF87" s="7">
        <v>4031</v>
      </c>
      <c r="NG87" s="7">
        <v>15107569.880664706</v>
      </c>
      <c r="NH87" s="7">
        <v>3935347.7237962042</v>
      </c>
      <c r="NI87" s="53">
        <v>54125</v>
      </c>
      <c r="NK87" s="37">
        <f t="shared" si="215"/>
        <v>15161694.880664706</v>
      </c>
      <c r="NM87" s="67">
        <f t="shared" si="216"/>
        <v>554952.64624240808</v>
      </c>
      <c r="NN87" s="34">
        <f t="shared" si="217"/>
        <v>3.7992910214750333E-2</v>
      </c>
      <c r="NO87" s="61">
        <f t="shared" si="218"/>
        <v>137.67120968553908</v>
      </c>
      <c r="NQ87" s="50">
        <v>23826.613700000002</v>
      </c>
      <c r="NR87" s="51">
        <v>205925.304</v>
      </c>
      <c r="NS87" s="52">
        <f t="shared" si="219"/>
        <v>182098.69030000002</v>
      </c>
      <c r="NU87" s="70">
        <f t="shared" si="220"/>
        <v>15343793.570964707</v>
      </c>
      <c r="NV87" s="51"/>
      <c r="NW87" s="125">
        <v>13</v>
      </c>
      <c r="NX87" s="51"/>
      <c r="NY87" s="106" t="s">
        <v>72</v>
      </c>
      <c r="NZ87" s="88">
        <v>4146</v>
      </c>
      <c r="OA87" s="88">
        <v>14552617.234422298</v>
      </c>
      <c r="OB87" s="88">
        <v>3990983.1158073735</v>
      </c>
      <c r="OC87" s="88">
        <v>54125</v>
      </c>
      <c r="OE87" s="97">
        <f t="shared" si="221"/>
        <v>14606742.234422298</v>
      </c>
      <c r="OG87" s="88">
        <v>182098.69030000002</v>
      </c>
      <c r="OI87" s="97">
        <f t="shared" si="222"/>
        <v>14788840.924722299</v>
      </c>
      <c r="OK87" s="110">
        <v>226</v>
      </c>
      <c r="OL87" s="53"/>
    </row>
    <row r="88" spans="1:402" x14ac:dyDescent="0.25">
      <c r="A88" s="12">
        <v>230</v>
      </c>
      <c r="B88" s="12" t="s">
        <v>73</v>
      </c>
      <c r="C88" s="352">
        <v>2390</v>
      </c>
      <c r="D88" s="352">
        <v>7562705.905589791</v>
      </c>
      <c r="E88" s="352">
        <v>2621268.2893917295</v>
      </c>
      <c r="F88" s="353">
        <v>-440047</v>
      </c>
      <c r="H88" s="354">
        <f t="shared" si="223"/>
        <v>7122658.905589791</v>
      </c>
      <c r="I88" s="355"/>
      <c r="J88" s="315">
        <v>1614625.9104718952</v>
      </c>
      <c r="K88" s="355"/>
      <c r="L88" s="315">
        <v>33092.329072843757</v>
      </c>
      <c r="M88" s="356"/>
      <c r="N88" s="356">
        <f t="shared" si="224"/>
        <v>8770377.145134531</v>
      </c>
      <c r="O88" s="357">
        <f t="shared" si="120"/>
        <v>3669.6138682571259</v>
      </c>
      <c r="Q88" s="67">
        <f t="shared" si="225"/>
        <v>8770147.145134531</v>
      </c>
      <c r="R88" s="34">
        <f t="shared" si="226"/>
        <v>0.11711443231000462</v>
      </c>
      <c r="S88" s="61">
        <f t="shared" si="121"/>
        <v>3669.5176339475024</v>
      </c>
      <c r="U88" s="50"/>
      <c r="V88" s="51"/>
      <c r="W88" s="52">
        <v>27187.239999999994</v>
      </c>
      <c r="Y88" s="50">
        <f t="shared" si="122"/>
        <v>8797564.3851345312</v>
      </c>
      <c r="Z88" s="52">
        <f t="shared" si="123"/>
        <v>733130.36542787764</v>
      </c>
      <c r="AA88" s="51"/>
      <c r="AB88" s="6">
        <v>230</v>
      </c>
      <c r="AC88" s="6" t="s">
        <v>73</v>
      </c>
      <c r="AD88" s="7">
        <v>2390</v>
      </c>
      <c r="AE88" s="304">
        <v>7562705.905589791</v>
      </c>
      <c r="AF88" s="7">
        <v>2621268.2893917295</v>
      </c>
      <c r="AG88" s="53">
        <v>-440169</v>
      </c>
      <c r="AI88" s="37">
        <f t="shared" si="227"/>
        <v>7122536.905589791</v>
      </c>
      <c r="AJ88" s="132"/>
      <c r="AK88" s="61">
        <v>1614625.9104718952</v>
      </c>
      <c r="AL88" s="132"/>
      <c r="AM88" s="312">
        <v>34072.464912366748</v>
      </c>
      <c r="AN88" s="134"/>
      <c r="AO88" s="134">
        <f t="shared" si="124"/>
        <v>8771235.2809740528</v>
      </c>
      <c r="AP88" s="191">
        <f t="shared" si="125"/>
        <v>3669.9729209096454</v>
      </c>
      <c r="AR88" s="67">
        <f t="shared" si="228"/>
        <v>920520.17831501551</v>
      </c>
      <c r="AS88" s="34">
        <f t="shared" si="126"/>
        <v>0.11725303571431796</v>
      </c>
      <c r="AT88" s="61">
        <f t="shared" si="127"/>
        <v>385.15488632427429</v>
      </c>
      <c r="AV88" s="50"/>
      <c r="AW88" s="51"/>
      <c r="AX88" s="52">
        <v>27187.239999999994</v>
      </c>
      <c r="AZ88" s="50">
        <f t="shared" si="128"/>
        <v>8798422.5209740531</v>
      </c>
      <c r="BA88" s="52">
        <f t="shared" si="129"/>
        <v>733201.87674783776</v>
      </c>
      <c r="BB88" s="51"/>
      <c r="BC88" s="6">
        <v>230</v>
      </c>
      <c r="BD88" s="6" t="s">
        <v>73</v>
      </c>
      <c r="BE88" s="7">
        <v>2390</v>
      </c>
      <c r="BF88" s="304">
        <v>7451737.3534298483</v>
      </c>
      <c r="BG88" s="7">
        <v>2621268.2893917295</v>
      </c>
      <c r="BH88" s="53">
        <v>-440169</v>
      </c>
      <c r="BJ88" s="37">
        <f t="shared" si="130"/>
        <v>7011568.3534298483</v>
      </c>
      <c r="BK88" s="132"/>
      <c r="BL88" s="61">
        <v>1614625.9104718952</v>
      </c>
      <c r="BM88" s="132"/>
      <c r="BN88" s="312">
        <v>34072.464912366748</v>
      </c>
      <c r="BO88" s="134"/>
      <c r="BP88" s="134">
        <f t="shared" si="131"/>
        <v>8660266.7288141102</v>
      </c>
      <c r="BQ88" s="191">
        <f t="shared" si="132"/>
        <v>3623.5425643573681</v>
      </c>
      <c r="BS88" s="67">
        <f t="shared" si="133"/>
        <v>809551.62615507282</v>
      </c>
      <c r="BT88" s="34">
        <f t="shared" si="134"/>
        <v>0.10311820204517136</v>
      </c>
      <c r="BU88" s="61">
        <f t="shared" si="135"/>
        <v>338.72452977199697</v>
      </c>
      <c r="BW88" s="50"/>
      <c r="BX88" s="51"/>
      <c r="BY88" s="52">
        <v>27187.239999999994</v>
      </c>
      <c r="CA88" s="50">
        <f t="shared" si="136"/>
        <v>8687453.9688141104</v>
      </c>
      <c r="CB88" s="52">
        <f t="shared" si="137"/>
        <v>723954.4974011759</v>
      </c>
      <c r="CC88" s="51"/>
      <c r="CD88" s="6">
        <v>230</v>
      </c>
      <c r="CE88" s="6" t="s">
        <v>73</v>
      </c>
      <c r="CF88" s="7">
        <v>2390</v>
      </c>
      <c r="CG88" s="7">
        <v>7342253.6927460898</v>
      </c>
      <c r="CH88" s="7">
        <v>2621268.2893917295</v>
      </c>
      <c r="CI88" s="53">
        <v>-440169</v>
      </c>
      <c r="CK88" s="37">
        <f t="shared" si="138"/>
        <v>6902084.6927460898</v>
      </c>
      <c r="CL88" s="132"/>
      <c r="CM88" s="61">
        <v>1614625.9104718952</v>
      </c>
      <c r="CN88" s="132"/>
      <c r="CO88" s="61">
        <v>35267.99</v>
      </c>
      <c r="CP88" s="134"/>
      <c r="CQ88" s="134">
        <f t="shared" si="139"/>
        <v>8551978.5932179857</v>
      </c>
      <c r="CR88" s="191">
        <f t="shared" si="140"/>
        <v>3578.2337210117093</v>
      </c>
      <c r="CT88" s="67">
        <f t="shared" si="141"/>
        <v>701263.49055894837</v>
      </c>
      <c r="CU88" s="34">
        <f t="shared" si="142"/>
        <v>8.9324791613114379E-2</v>
      </c>
      <c r="CV88" s="61">
        <f t="shared" si="143"/>
        <v>293.41568642633825</v>
      </c>
      <c r="CX88" s="50"/>
      <c r="CY88" s="51"/>
      <c r="CZ88" s="52">
        <v>27187.239999999994</v>
      </c>
      <c r="DB88" s="50">
        <f t="shared" si="144"/>
        <v>8579165.8332179859</v>
      </c>
      <c r="DC88" s="52">
        <f t="shared" si="145"/>
        <v>714930.48610149883</v>
      </c>
      <c r="DD88" s="51"/>
      <c r="DE88" s="6">
        <v>230</v>
      </c>
      <c r="DF88" s="6" t="s">
        <v>73</v>
      </c>
      <c r="DG88" s="7">
        <v>2390</v>
      </c>
      <c r="DH88" s="7">
        <v>7310087.1194127537</v>
      </c>
      <c r="DI88" s="7">
        <v>2621268.2893917295</v>
      </c>
      <c r="DJ88" s="53">
        <v>-440169</v>
      </c>
      <c r="DL88" s="275">
        <f t="shared" si="146"/>
        <v>6869918.1194127537</v>
      </c>
      <c r="DM88" s="276"/>
      <c r="DN88" s="194">
        <v>1614625.9104718952</v>
      </c>
      <c r="DO88" s="276"/>
      <c r="DP88" s="194">
        <v>163488.03821191346</v>
      </c>
      <c r="DQ88" s="53"/>
      <c r="DR88" s="53">
        <f t="shared" si="147"/>
        <v>8648032.0680965632</v>
      </c>
      <c r="DS88" s="277">
        <f t="shared" si="148"/>
        <v>3618.4234594546288</v>
      </c>
      <c r="DU88" s="274">
        <f t="shared" si="149"/>
        <v>237023.39569200017</v>
      </c>
      <c r="DV88" s="34">
        <f t="shared" si="150"/>
        <v>3.019131284126211E-2</v>
      </c>
      <c r="DW88" s="194">
        <f t="shared" si="151"/>
        <v>99.172968908786686</v>
      </c>
      <c r="DY88" s="50">
        <v>17671.706000000002</v>
      </c>
      <c r="DZ88" s="278">
        <v>44858.945999999996</v>
      </c>
      <c r="EA88" s="52">
        <v>27187.239999999994</v>
      </c>
      <c r="EC88" s="50">
        <f t="shared" si="152"/>
        <v>8675219.3080965634</v>
      </c>
      <c r="ED88" s="52">
        <f t="shared" si="153"/>
        <v>722934.94234138029</v>
      </c>
      <c r="EE88" s="278"/>
      <c r="EF88" s="6">
        <v>230</v>
      </c>
      <c r="EG88" s="6" t="s">
        <v>73</v>
      </c>
      <c r="EH88" s="7">
        <v>2390</v>
      </c>
      <c r="EI88" s="7">
        <v>7312429.319412753</v>
      </c>
      <c r="EJ88" s="7">
        <v>2621268.2893917295</v>
      </c>
      <c r="EK88" s="53">
        <v>-440169</v>
      </c>
      <c r="EM88" s="37">
        <f t="shared" si="154"/>
        <v>6872260.319412753</v>
      </c>
      <c r="EN88" s="132"/>
      <c r="EO88" s="61">
        <v>1614625.9104718952</v>
      </c>
      <c r="EP88" s="132"/>
      <c r="EQ88" s="61">
        <v>163488.03821191346</v>
      </c>
      <c r="ER88" s="134"/>
      <c r="ES88" s="134">
        <f t="shared" si="155"/>
        <v>8650374.2680965625</v>
      </c>
      <c r="ET88" s="191">
        <f t="shared" si="156"/>
        <v>3619.4034594546288</v>
      </c>
      <c r="EV88" s="67">
        <f t="shared" si="157"/>
        <v>799659.16543752514</v>
      </c>
      <c r="EW88" s="34">
        <f t="shared" si="158"/>
        <v>0.10185813075380618</v>
      </c>
      <c r="EX88" s="61">
        <f t="shared" si="159"/>
        <v>334.58542486925739</v>
      </c>
      <c r="EZ88" s="50">
        <v>17671.706000000002</v>
      </c>
      <c r="FA88" s="51">
        <v>44858.945999999996</v>
      </c>
      <c r="FB88" s="52">
        <v>27187.239999999994</v>
      </c>
      <c r="FD88" s="50">
        <f t="shared" si="160"/>
        <v>8677561.5080965627</v>
      </c>
      <c r="FE88" s="52">
        <f t="shared" si="161"/>
        <v>723130.12567471352</v>
      </c>
      <c r="FF88" s="51"/>
      <c r="FG88" s="6">
        <v>230</v>
      </c>
      <c r="FH88" s="6" t="s">
        <v>73</v>
      </c>
      <c r="FI88" s="7">
        <v>2390</v>
      </c>
      <c r="FJ88" s="7">
        <v>7026088.5025503915</v>
      </c>
      <c r="FK88" s="7">
        <v>2621268.2893917295</v>
      </c>
      <c r="FL88" s="53">
        <v>-440169</v>
      </c>
      <c r="FN88" s="37">
        <f t="shared" si="162"/>
        <v>6585919.5025503915</v>
      </c>
      <c r="FO88" s="132"/>
      <c r="FP88" s="61">
        <v>1614625.9104718952</v>
      </c>
      <c r="FQ88" s="132"/>
      <c r="FR88" s="61">
        <v>163488.03821191346</v>
      </c>
      <c r="FS88" s="134"/>
      <c r="FT88" s="134">
        <f t="shared" si="163"/>
        <v>8364033.451234201</v>
      </c>
      <c r="FU88" s="191">
        <f t="shared" si="164"/>
        <v>3499.5955862904607</v>
      </c>
      <c r="FW88" s="67">
        <f t="shared" si="165"/>
        <v>513318.34857516363</v>
      </c>
      <c r="FX88" s="34">
        <f t="shared" si="166"/>
        <v>6.5384916133474608E-2</v>
      </c>
      <c r="FY88" s="61">
        <f t="shared" si="167"/>
        <v>214.77755170508939</v>
      </c>
      <c r="GA88" s="50">
        <v>17671.706000000002</v>
      </c>
      <c r="GB88" s="51">
        <v>44858.945999999996</v>
      </c>
      <c r="GC88" s="52">
        <f t="shared" si="168"/>
        <v>27187.239999999994</v>
      </c>
      <c r="GE88" s="50">
        <f t="shared" si="169"/>
        <v>8391220.6912342012</v>
      </c>
      <c r="GF88" s="52">
        <f t="shared" si="170"/>
        <v>699268.39093618339</v>
      </c>
      <c r="GG88" s="51"/>
      <c r="GH88" s="6">
        <v>230</v>
      </c>
      <c r="GI88" s="6" t="s">
        <v>73</v>
      </c>
      <c r="GJ88" s="7">
        <v>2390</v>
      </c>
      <c r="GK88" s="7">
        <v>7026088.5025503915</v>
      </c>
      <c r="GL88" s="7">
        <v>2621268.2893917295</v>
      </c>
      <c r="GM88" s="53">
        <v>-440169</v>
      </c>
      <c r="GO88" s="37">
        <f t="shared" si="171"/>
        <v>6585919.5025503915</v>
      </c>
      <c r="GP88" s="132"/>
      <c r="GQ88" s="61">
        <v>1614625.9104718952</v>
      </c>
      <c r="GR88" s="134"/>
      <c r="GS88" s="134">
        <f t="shared" si="172"/>
        <v>8200545.4130222872</v>
      </c>
      <c r="GT88" s="191">
        <f t="shared" si="173"/>
        <v>3431.1905493817103</v>
      </c>
      <c r="GV88" s="67">
        <f t="shared" si="174"/>
        <v>349830.31036324985</v>
      </c>
      <c r="GW88" s="34">
        <f t="shared" si="175"/>
        <v>4.456031148611702E-2</v>
      </c>
      <c r="GX88" s="61">
        <f t="shared" si="176"/>
        <v>146.37251479633886</v>
      </c>
      <c r="GZ88" s="50">
        <v>17671.706000000002</v>
      </c>
      <c r="HA88" s="51">
        <v>44858.945999999996</v>
      </c>
      <c r="HB88" s="52">
        <f t="shared" si="177"/>
        <v>27187.239999999994</v>
      </c>
      <c r="HD88" s="50">
        <f t="shared" si="178"/>
        <v>8227732.6530222874</v>
      </c>
      <c r="HE88" s="52">
        <f t="shared" si="179"/>
        <v>685644.38775185728</v>
      </c>
      <c r="HF88" s="51"/>
      <c r="HG88" s="6">
        <v>230</v>
      </c>
      <c r="HH88" s="6" t="s">
        <v>73</v>
      </c>
      <c r="HI88" s="7">
        <v>2390</v>
      </c>
      <c r="HJ88" s="7">
        <v>7026088.5025503915</v>
      </c>
      <c r="HK88" s="7">
        <v>2621268.2893917295</v>
      </c>
      <c r="HL88" s="53">
        <v>-427856</v>
      </c>
      <c r="HN88" s="37">
        <f t="shared" si="180"/>
        <v>6598232.5025503915</v>
      </c>
      <c r="HO88" s="132"/>
      <c r="HP88" s="61">
        <v>1614625.9104718952</v>
      </c>
      <c r="HQ88" s="134"/>
      <c r="HR88" s="61">
        <f t="shared" si="181"/>
        <v>8212858.4130222872</v>
      </c>
      <c r="HT88" s="67">
        <f t="shared" si="182"/>
        <v>362143.31036324985</v>
      </c>
      <c r="HU88" s="34">
        <f t="shared" si="183"/>
        <v>4.6128703643900149E-2</v>
      </c>
      <c r="HV88" s="61">
        <f t="shared" si="184"/>
        <v>151.52439764152714</v>
      </c>
      <c r="HX88" s="50">
        <v>17724.2</v>
      </c>
      <c r="HY88" s="51">
        <v>44992.2</v>
      </c>
      <c r="HZ88" s="52">
        <f t="shared" si="185"/>
        <v>27267.999999999996</v>
      </c>
      <c r="IB88" s="70">
        <f t="shared" si="186"/>
        <v>8240126.4130222872</v>
      </c>
      <c r="IC88" s="51"/>
      <c r="ID88" s="6">
        <v>230</v>
      </c>
      <c r="IE88" s="6" t="s">
        <v>73</v>
      </c>
      <c r="IF88" s="7">
        <v>2390</v>
      </c>
      <c r="IG88" s="7">
        <v>7024398.6075099334</v>
      </c>
      <c r="IH88" s="7">
        <v>2621325.9613917298</v>
      </c>
      <c r="II88" s="53">
        <v>-427856</v>
      </c>
      <c r="IK88" s="37">
        <f t="shared" si="187"/>
        <v>6596542.6075099334</v>
      </c>
      <c r="IL88" s="132"/>
      <c r="IM88" s="61">
        <v>1621759.1959610523</v>
      </c>
      <c r="IN88" s="134"/>
      <c r="IO88" s="61">
        <f t="shared" si="188"/>
        <v>8218301.803470986</v>
      </c>
      <c r="IQ88" s="67">
        <f t="shared" si="189"/>
        <v>367586.70081194863</v>
      </c>
      <c r="IR88" s="34">
        <f t="shared" si="190"/>
        <v>4.6822066016310671E-2</v>
      </c>
      <c r="IS88" s="61">
        <f t="shared" si="191"/>
        <v>153.80196686692412</v>
      </c>
      <c r="IU88" s="50">
        <v>17724.2</v>
      </c>
      <c r="IV88" s="51">
        <v>44992.2</v>
      </c>
      <c r="IW88" s="52">
        <f t="shared" si="192"/>
        <v>27267.999999999996</v>
      </c>
      <c r="IY88" s="70">
        <f t="shared" si="193"/>
        <v>8245569.803470986</v>
      </c>
      <c r="IZ88" s="51"/>
      <c r="JA88" s="6">
        <v>230</v>
      </c>
      <c r="JB88" s="6" t="s">
        <v>73</v>
      </c>
      <c r="JC88" s="7">
        <v>2390</v>
      </c>
      <c r="JD88" s="7">
        <v>7025466.2607382685</v>
      </c>
      <c r="JE88" s="7">
        <v>2624668.7451320798</v>
      </c>
      <c r="JF88" s="53">
        <v>-427856</v>
      </c>
      <c r="JH88" s="37">
        <f t="shared" si="194"/>
        <v>6597610.2607382685</v>
      </c>
      <c r="JI88" s="132"/>
      <c r="JJ88" s="61">
        <v>1621759.1959610523</v>
      </c>
      <c r="JK88" s="134"/>
      <c r="JL88" s="61">
        <f t="shared" si="195"/>
        <v>8219369.456699321</v>
      </c>
      <c r="JN88" s="67">
        <f t="shared" si="196"/>
        <v>368654.35404028371</v>
      </c>
      <c r="JO88" s="34">
        <f t="shared" si="197"/>
        <v>4.6958060408461448E-2</v>
      </c>
      <c r="JP88" s="61">
        <f t="shared" si="198"/>
        <v>154.24868369886349</v>
      </c>
      <c r="JR88" s="50">
        <v>17724.2</v>
      </c>
      <c r="JS88" s="51">
        <v>44992.2</v>
      </c>
      <c r="JT88" s="52">
        <f t="shared" si="199"/>
        <v>27267.999999999996</v>
      </c>
      <c r="JV88" s="70">
        <f t="shared" si="200"/>
        <v>8246637.456699321</v>
      </c>
      <c r="JW88" s="51"/>
      <c r="JX88" s="6">
        <v>230</v>
      </c>
      <c r="JY88" s="6" t="s">
        <v>73</v>
      </c>
      <c r="JZ88" s="7">
        <v>2390</v>
      </c>
      <c r="KA88" s="7">
        <v>7080626.4697146844</v>
      </c>
      <c r="KB88" s="7">
        <v>2624668.7451320798</v>
      </c>
      <c r="KC88" s="53">
        <v>-427856</v>
      </c>
      <c r="KE88" s="37">
        <f t="shared" si="201"/>
        <v>6652770.4697146844</v>
      </c>
      <c r="KF88" s="132"/>
      <c r="KG88" s="61">
        <v>1621759.1959610523</v>
      </c>
      <c r="KH88" s="134"/>
      <c r="KI88" s="61">
        <f t="shared" si="202"/>
        <v>8274529.665675737</v>
      </c>
      <c r="KK88" s="67">
        <f t="shared" si="203"/>
        <v>423814.56301669963</v>
      </c>
      <c r="KL88" s="34">
        <f t="shared" si="204"/>
        <v>5.3984198569777882E-2</v>
      </c>
      <c r="KM88" s="61">
        <f t="shared" si="205"/>
        <v>177.3282690446442</v>
      </c>
      <c r="KO88" s="50">
        <v>17724.2</v>
      </c>
      <c r="KP88" s="51">
        <v>44992.2</v>
      </c>
      <c r="KQ88" s="52">
        <f t="shared" si="206"/>
        <v>27267.999999999996</v>
      </c>
      <c r="KS88" s="70">
        <f t="shared" si="207"/>
        <v>8301797.665675737</v>
      </c>
      <c r="KT88" s="51"/>
      <c r="KU88" s="6">
        <v>230</v>
      </c>
      <c r="KV88" s="6" t="s">
        <v>73</v>
      </c>
      <c r="KW88" s="7">
        <v>2390</v>
      </c>
      <c r="KX88" s="7">
        <v>7092304.2603687998</v>
      </c>
      <c r="KY88" s="7">
        <v>2617536.8901661397</v>
      </c>
      <c r="KZ88" s="53">
        <v>-427856</v>
      </c>
      <c r="LB88" s="37">
        <f t="shared" si="208"/>
        <v>6664448.2603687998</v>
      </c>
      <c r="LC88" s="132"/>
      <c r="LD88" s="61">
        <v>1632184.5490842427</v>
      </c>
      <c r="LE88" s="134"/>
      <c r="LF88" s="61">
        <f t="shared" si="209"/>
        <v>8296632.8094530422</v>
      </c>
      <c r="LH88" s="67">
        <f t="shared" si="210"/>
        <v>445917.70679400489</v>
      </c>
      <c r="LI88" s="34">
        <f t="shared" si="211"/>
        <v>5.6799629201035783E-2</v>
      </c>
      <c r="LJ88" s="61">
        <f t="shared" si="212"/>
        <v>186.57644635732422</v>
      </c>
      <c r="LL88" s="50">
        <v>17724.2</v>
      </c>
      <c r="LM88" s="51">
        <v>44992.2</v>
      </c>
      <c r="LN88" s="52">
        <f t="shared" si="213"/>
        <v>27267.999999999996</v>
      </c>
      <c r="LP88" s="70">
        <f t="shared" si="214"/>
        <v>8323900.8094530422</v>
      </c>
      <c r="LQ88" s="51"/>
      <c r="LR88" s="6">
        <v>230</v>
      </c>
      <c r="LS88" s="6" t="s">
        <v>73</v>
      </c>
      <c r="LT88" s="7">
        <v>2390</v>
      </c>
      <c r="LU88" s="7">
        <v>7206680.1233203206</v>
      </c>
      <c r="LV88" s="7">
        <v>2617536.8901661397</v>
      </c>
      <c r="LW88" s="53">
        <v>-427856</v>
      </c>
      <c r="LY88" s="37">
        <v>6778824.1233203206</v>
      </c>
      <c r="LZ88" s="132"/>
      <c r="MA88" s="61">
        <v>1632184.5490842427</v>
      </c>
      <c r="MB88" s="134"/>
      <c r="MC88" s="61">
        <v>8411008.6724045631</v>
      </c>
      <c r="ME88" s="67">
        <v>664151.22974552587</v>
      </c>
      <c r="MF88" s="34">
        <v>8.5731696324795423E-2</v>
      </c>
      <c r="MG88" s="61">
        <v>277.88754382657987</v>
      </c>
      <c r="MI88" s="50">
        <v>17724.2</v>
      </c>
      <c r="MJ88" s="51">
        <v>44992.2</v>
      </c>
      <c r="MK88" s="52">
        <v>27267.999999999996</v>
      </c>
      <c r="MM88" s="70">
        <v>8438276.6724045631</v>
      </c>
      <c r="MN88" s="51"/>
      <c r="MO88" s="6">
        <v>230</v>
      </c>
      <c r="MP88" s="6" t="s">
        <v>73</v>
      </c>
      <c r="MQ88" s="7">
        <v>2390</v>
      </c>
      <c r="MR88" s="7">
        <v>7211813.4002187885</v>
      </c>
      <c r="MS88" s="7">
        <v>2623419.1013757573</v>
      </c>
      <c r="MT88" s="53">
        <v>-427856</v>
      </c>
      <c r="MV88" s="37">
        <v>6783957.4002187885</v>
      </c>
      <c r="MW88" s="132"/>
      <c r="MX88" s="134">
        <v>1632184.5490842427</v>
      </c>
      <c r="MZ88" s="67">
        <v>669284.50664399378</v>
      </c>
      <c r="NA88" s="34">
        <v>8.6394323323738365E-2</v>
      </c>
      <c r="NB88" s="61">
        <v>280.03535842844929</v>
      </c>
      <c r="ND88" s="6">
        <v>230</v>
      </c>
      <c r="NE88" s="6" t="s">
        <v>73</v>
      </c>
      <c r="NF88" s="7">
        <v>2390</v>
      </c>
      <c r="NG88" s="7">
        <v>8813045.5372666661</v>
      </c>
      <c r="NH88" s="7">
        <v>2685019.2584203263</v>
      </c>
      <c r="NI88" s="53">
        <v>-427856</v>
      </c>
      <c r="NK88" s="37">
        <f t="shared" si="215"/>
        <v>8385189.5372666661</v>
      </c>
      <c r="NM88" s="67">
        <f t="shared" si="216"/>
        <v>534474.43460762873</v>
      </c>
      <c r="NN88" s="34">
        <f t="shared" si="217"/>
        <v>6.8079713455224261E-2</v>
      </c>
      <c r="NO88" s="61">
        <f t="shared" si="218"/>
        <v>223.62947054712498</v>
      </c>
      <c r="NQ88" s="50">
        <v>17160.442000000003</v>
      </c>
      <c r="NR88" s="51">
        <v>39601.020000000004</v>
      </c>
      <c r="NS88" s="52">
        <f t="shared" si="219"/>
        <v>22440.578000000001</v>
      </c>
      <c r="NU88" s="70">
        <f t="shared" si="220"/>
        <v>8407630.1152666658</v>
      </c>
      <c r="NV88" s="51"/>
      <c r="NW88" s="125">
        <v>4</v>
      </c>
      <c r="NX88" s="51"/>
      <c r="NY88" s="106" t="s">
        <v>73</v>
      </c>
      <c r="NZ88" s="88">
        <v>2403</v>
      </c>
      <c r="OA88" s="88">
        <v>8278571.1026590373</v>
      </c>
      <c r="OB88" s="88">
        <v>2588499.1337087392</v>
      </c>
      <c r="OC88" s="88">
        <v>-427856</v>
      </c>
      <c r="OE88" s="97">
        <f t="shared" si="221"/>
        <v>7850715.1026590373</v>
      </c>
      <c r="OG88" s="88">
        <v>22440.578000000001</v>
      </c>
      <c r="OI88" s="97">
        <f t="shared" si="222"/>
        <v>7873155.6806590371</v>
      </c>
      <c r="OK88" s="110">
        <v>230</v>
      </c>
      <c r="OL88" s="53"/>
    </row>
    <row r="89" spans="1:402" x14ac:dyDescent="0.25">
      <c r="A89" s="12">
        <v>231</v>
      </c>
      <c r="B89" s="12" t="s">
        <v>74</v>
      </c>
      <c r="C89" s="352">
        <v>1262</v>
      </c>
      <c r="D89" s="352">
        <v>2087155.9248430901</v>
      </c>
      <c r="E89" s="352">
        <v>-216788.98044029888</v>
      </c>
      <c r="F89" s="353">
        <v>-206517</v>
      </c>
      <c r="H89" s="354">
        <f t="shared" si="223"/>
        <v>1880638.9248430901</v>
      </c>
      <c r="I89" s="355"/>
      <c r="J89" s="315">
        <v>596282.58953600284</v>
      </c>
      <c r="K89" s="355"/>
      <c r="L89" s="315">
        <v>32617.658548194879</v>
      </c>
      <c r="M89" s="356"/>
      <c r="N89" s="356">
        <f t="shared" si="224"/>
        <v>2509539.1729272879</v>
      </c>
      <c r="O89" s="357">
        <f t="shared" si="120"/>
        <v>1988.5413414637781</v>
      </c>
      <c r="Q89" s="67">
        <f t="shared" si="225"/>
        <v>2509308.1729272879</v>
      </c>
      <c r="R89" s="34">
        <f t="shared" si="226"/>
        <v>0.39990638915592336</v>
      </c>
      <c r="S89" s="61">
        <f t="shared" si="121"/>
        <v>1988.3582986745546</v>
      </c>
      <c r="U89" s="50"/>
      <c r="V89" s="51"/>
      <c r="W89" s="52">
        <v>-292262.83000000007</v>
      </c>
      <c r="Y89" s="50">
        <f t="shared" si="122"/>
        <v>2217276.3429272878</v>
      </c>
      <c r="Z89" s="52">
        <f t="shared" si="123"/>
        <v>184773.02857727397</v>
      </c>
      <c r="AA89" s="51"/>
      <c r="AB89" s="6">
        <v>231</v>
      </c>
      <c r="AC89" s="6" t="s">
        <v>74</v>
      </c>
      <c r="AD89" s="7">
        <v>1262</v>
      </c>
      <c r="AE89" s="304">
        <v>2087155.9248430901</v>
      </c>
      <c r="AF89" s="7">
        <v>-216788.98044029888</v>
      </c>
      <c r="AG89" s="53">
        <v>-207587</v>
      </c>
      <c r="AI89" s="37">
        <f t="shared" si="227"/>
        <v>1879568.9248430901</v>
      </c>
      <c r="AJ89" s="132"/>
      <c r="AK89" s="61">
        <v>596282.58953600284</v>
      </c>
      <c r="AL89" s="132"/>
      <c r="AM89" s="312">
        <v>33604.823386982651</v>
      </c>
      <c r="AN89" s="134"/>
      <c r="AO89" s="134">
        <f t="shared" si="124"/>
        <v>2509456.3377660755</v>
      </c>
      <c r="AP89" s="191">
        <f t="shared" si="125"/>
        <v>1988.4757034596478</v>
      </c>
      <c r="AR89" s="67">
        <f t="shared" si="228"/>
        <v>716973.5029386119</v>
      </c>
      <c r="AS89" s="34">
        <f t="shared" si="126"/>
        <v>0.39998904815600345</v>
      </c>
      <c r="AT89" s="61">
        <f t="shared" si="127"/>
        <v>568.12480423027887</v>
      </c>
      <c r="AV89" s="50"/>
      <c r="AW89" s="51"/>
      <c r="AX89" s="52">
        <v>-292262.83000000007</v>
      </c>
      <c r="AZ89" s="50">
        <f t="shared" si="128"/>
        <v>2217193.5077660754</v>
      </c>
      <c r="BA89" s="52">
        <f t="shared" si="129"/>
        <v>184766.12564717294</v>
      </c>
      <c r="BB89" s="51"/>
      <c r="BC89" s="6">
        <v>231</v>
      </c>
      <c r="BD89" s="6" t="s">
        <v>74</v>
      </c>
      <c r="BE89" s="7">
        <v>1262</v>
      </c>
      <c r="BF89" s="304">
        <v>2036569.4474710827</v>
      </c>
      <c r="BG89" s="7">
        <v>-216788.98044029888</v>
      </c>
      <c r="BH89" s="53">
        <v>-207587</v>
      </c>
      <c r="BJ89" s="37">
        <f t="shared" si="130"/>
        <v>1828982.4474710827</v>
      </c>
      <c r="BK89" s="132"/>
      <c r="BL89" s="61">
        <v>596282.58953600284</v>
      </c>
      <c r="BM89" s="132"/>
      <c r="BN89" s="312">
        <v>33604.823386982651</v>
      </c>
      <c r="BO89" s="134"/>
      <c r="BP89" s="134">
        <f t="shared" si="131"/>
        <v>2458869.8603940681</v>
      </c>
      <c r="BQ89" s="191">
        <f t="shared" si="132"/>
        <v>1948.3913315325422</v>
      </c>
      <c r="BS89" s="67">
        <f t="shared" si="133"/>
        <v>666387.02556660445</v>
      </c>
      <c r="BT89" s="34">
        <f t="shared" si="134"/>
        <v>0.37176759108588503</v>
      </c>
      <c r="BU89" s="61">
        <f t="shared" si="135"/>
        <v>528.04043230317313</v>
      </c>
      <c r="BW89" s="50"/>
      <c r="BX89" s="51"/>
      <c r="BY89" s="52">
        <v>-292262.83000000007</v>
      </c>
      <c r="CA89" s="50">
        <f t="shared" si="136"/>
        <v>2166607.030394068</v>
      </c>
      <c r="CB89" s="52">
        <f t="shared" si="137"/>
        <v>180550.58586617233</v>
      </c>
      <c r="CC89" s="51"/>
      <c r="CD89" s="6">
        <v>231</v>
      </c>
      <c r="CE89" s="6" t="s">
        <v>74</v>
      </c>
      <c r="CF89" s="7">
        <v>1262</v>
      </c>
      <c r="CG89" s="7">
        <v>1956497.1132821678</v>
      </c>
      <c r="CH89" s="7">
        <v>-216788.98044029888</v>
      </c>
      <c r="CI89" s="53">
        <v>-207587</v>
      </c>
      <c r="CK89" s="37">
        <f t="shared" si="138"/>
        <v>1748910.1132821678</v>
      </c>
      <c r="CL89" s="132"/>
      <c r="CM89" s="61">
        <v>596282.58953600284</v>
      </c>
      <c r="CN89" s="132"/>
      <c r="CO89" s="61">
        <v>34783.94</v>
      </c>
      <c r="CP89" s="134"/>
      <c r="CQ89" s="134">
        <f t="shared" si="139"/>
        <v>2379976.6428181706</v>
      </c>
      <c r="CR89" s="191">
        <f t="shared" si="140"/>
        <v>1885.876896052433</v>
      </c>
      <c r="CT89" s="67">
        <f t="shared" si="141"/>
        <v>587493.80799070699</v>
      </c>
      <c r="CU89" s="34">
        <f t="shared" si="142"/>
        <v>0.32775421698655011</v>
      </c>
      <c r="CV89" s="61">
        <f t="shared" si="143"/>
        <v>465.52599682306419</v>
      </c>
      <c r="CX89" s="50"/>
      <c r="CY89" s="51"/>
      <c r="CZ89" s="52">
        <v>-292262.83000000007</v>
      </c>
      <c r="DB89" s="50">
        <f t="shared" si="144"/>
        <v>2087713.8128181705</v>
      </c>
      <c r="DC89" s="52">
        <f t="shared" si="145"/>
        <v>173976.15106818089</v>
      </c>
      <c r="DD89" s="51"/>
      <c r="DE89" s="6">
        <v>231</v>
      </c>
      <c r="DF89" s="6" t="s">
        <v>74</v>
      </c>
      <c r="DG89" s="7">
        <v>1262</v>
      </c>
      <c r="DH89" s="7">
        <v>1939756.439948834</v>
      </c>
      <c r="DI89" s="7">
        <v>-216788.98044029888</v>
      </c>
      <c r="DJ89" s="53">
        <v>-207587</v>
      </c>
      <c r="DL89" s="275">
        <f t="shared" si="146"/>
        <v>1732169.439948834</v>
      </c>
      <c r="DM89" s="276"/>
      <c r="DN89" s="194">
        <v>596282.58953600284</v>
      </c>
      <c r="DO89" s="276"/>
      <c r="DP89" s="194">
        <v>161244.21113599426</v>
      </c>
      <c r="DQ89" s="53"/>
      <c r="DR89" s="53">
        <f t="shared" si="147"/>
        <v>2489696.240620831</v>
      </c>
      <c r="DS89" s="277">
        <f t="shared" si="148"/>
        <v>1972.8179402700721</v>
      </c>
      <c r="DU89" s="274">
        <f t="shared" si="149"/>
        <v>462123.23636592436</v>
      </c>
      <c r="DV89" s="34">
        <f t="shared" si="150"/>
        <v>0.25781180571829926</v>
      </c>
      <c r="DW89" s="194">
        <f t="shared" si="151"/>
        <v>366.18323008393372</v>
      </c>
      <c r="DY89" s="50">
        <v>339840.50000000006</v>
      </c>
      <c r="DZ89" s="278">
        <v>47577.670000000006</v>
      </c>
      <c r="EA89" s="52">
        <v>-292262.83000000007</v>
      </c>
      <c r="EC89" s="50">
        <f t="shared" si="152"/>
        <v>2197433.410620831</v>
      </c>
      <c r="ED89" s="52">
        <f t="shared" si="153"/>
        <v>183119.45088506924</v>
      </c>
      <c r="EE89" s="278"/>
      <c r="EF89" s="6">
        <v>231</v>
      </c>
      <c r="EG89" s="6" t="s">
        <v>74</v>
      </c>
      <c r="EH89" s="7">
        <v>1262</v>
      </c>
      <c r="EI89" s="7">
        <v>1940993.1999488338</v>
      </c>
      <c r="EJ89" s="7">
        <v>-216788.98044029888</v>
      </c>
      <c r="EK89" s="53">
        <v>-207587</v>
      </c>
      <c r="EM89" s="37">
        <f t="shared" si="154"/>
        <v>1733406.1999488338</v>
      </c>
      <c r="EN89" s="132"/>
      <c r="EO89" s="61">
        <v>596282.58953600284</v>
      </c>
      <c r="EP89" s="132"/>
      <c r="EQ89" s="61">
        <v>161244.21113599426</v>
      </c>
      <c r="ER89" s="134"/>
      <c r="ES89" s="134">
        <f t="shared" si="155"/>
        <v>2490933.0006208308</v>
      </c>
      <c r="ET89" s="191">
        <f t="shared" si="156"/>
        <v>1973.7979402700719</v>
      </c>
      <c r="EV89" s="67">
        <f t="shared" si="157"/>
        <v>698450.1657933672</v>
      </c>
      <c r="EW89" s="34">
        <f t="shared" si="158"/>
        <v>0.38965514883750441</v>
      </c>
      <c r="EX89" s="61">
        <f t="shared" si="159"/>
        <v>553.44704104070297</v>
      </c>
      <c r="EZ89" s="50">
        <v>339840.50000000006</v>
      </c>
      <c r="FA89" s="51">
        <v>47577.670000000006</v>
      </c>
      <c r="FB89" s="52">
        <v>-292262.83000000007</v>
      </c>
      <c r="FD89" s="50">
        <f t="shared" si="160"/>
        <v>2198670.1706208307</v>
      </c>
      <c r="FE89" s="52">
        <f t="shared" si="161"/>
        <v>183222.51421840256</v>
      </c>
      <c r="FF89" s="51"/>
      <c r="FG89" s="6">
        <v>231</v>
      </c>
      <c r="FH89" s="6" t="s">
        <v>74</v>
      </c>
      <c r="FI89" s="7">
        <v>1262</v>
      </c>
      <c r="FJ89" s="7">
        <v>1749907.7029626379</v>
      </c>
      <c r="FK89" s="7">
        <v>-216788.98044029888</v>
      </c>
      <c r="FL89" s="53">
        <v>-207587</v>
      </c>
      <c r="FN89" s="37">
        <f t="shared" si="162"/>
        <v>1542320.7029626379</v>
      </c>
      <c r="FO89" s="132"/>
      <c r="FP89" s="61">
        <v>596282.58953600284</v>
      </c>
      <c r="FQ89" s="132"/>
      <c r="FR89" s="61">
        <v>161244.21113599426</v>
      </c>
      <c r="FS89" s="134"/>
      <c r="FT89" s="134">
        <f t="shared" si="163"/>
        <v>2299847.5036346349</v>
      </c>
      <c r="FU89" s="191">
        <f t="shared" si="164"/>
        <v>1822.3831249085854</v>
      </c>
      <c r="FW89" s="67">
        <f t="shared" si="165"/>
        <v>507364.66880717129</v>
      </c>
      <c r="FX89" s="34">
        <f t="shared" si="166"/>
        <v>0.28305134026904527</v>
      </c>
      <c r="FY89" s="61">
        <f t="shared" si="167"/>
        <v>402.03222567921654</v>
      </c>
      <c r="GA89" s="50">
        <v>339840.50000000006</v>
      </c>
      <c r="GB89" s="51">
        <v>47577.670000000006</v>
      </c>
      <c r="GC89" s="52">
        <f t="shared" si="168"/>
        <v>-292262.83000000007</v>
      </c>
      <c r="GE89" s="50">
        <f t="shared" si="169"/>
        <v>2007584.6736346348</v>
      </c>
      <c r="GF89" s="52">
        <f t="shared" si="170"/>
        <v>167298.72280288624</v>
      </c>
      <c r="GG89" s="51"/>
      <c r="GH89" s="6">
        <v>231</v>
      </c>
      <c r="GI89" s="6" t="s">
        <v>74</v>
      </c>
      <c r="GJ89" s="7">
        <v>1262</v>
      </c>
      <c r="GK89" s="7">
        <v>1749907.7029626381</v>
      </c>
      <c r="GL89" s="7">
        <v>-216788.98044029888</v>
      </c>
      <c r="GM89" s="53">
        <v>-207587</v>
      </c>
      <c r="GO89" s="37">
        <f t="shared" si="171"/>
        <v>1542320.7029626381</v>
      </c>
      <c r="GP89" s="132"/>
      <c r="GQ89" s="61">
        <v>596282.58953600284</v>
      </c>
      <c r="GR89" s="134"/>
      <c r="GS89" s="134">
        <f t="shared" si="172"/>
        <v>2138603.2924986407</v>
      </c>
      <c r="GT89" s="191">
        <f t="shared" si="173"/>
        <v>1694.6143363697629</v>
      </c>
      <c r="GV89" s="67">
        <f t="shared" si="174"/>
        <v>346120.45767117711</v>
      </c>
      <c r="GW89" s="34">
        <f t="shared" si="175"/>
        <v>0.19309554933868758</v>
      </c>
      <c r="GX89" s="61">
        <f t="shared" si="176"/>
        <v>274.26343714039393</v>
      </c>
      <c r="GZ89" s="50">
        <v>339840.50000000006</v>
      </c>
      <c r="HA89" s="51">
        <v>47577.670000000006</v>
      </c>
      <c r="HB89" s="52">
        <f t="shared" si="177"/>
        <v>-292262.83000000007</v>
      </c>
      <c r="HD89" s="50">
        <f t="shared" si="178"/>
        <v>1846340.4624986406</v>
      </c>
      <c r="HE89" s="52">
        <f t="shared" si="179"/>
        <v>153861.70520822005</v>
      </c>
      <c r="HF89" s="51"/>
      <c r="HG89" s="6">
        <v>231</v>
      </c>
      <c r="HH89" s="6" t="s">
        <v>74</v>
      </c>
      <c r="HI89" s="7">
        <v>1262</v>
      </c>
      <c r="HJ89" s="7">
        <v>1749907.7029626379</v>
      </c>
      <c r="HK89" s="7">
        <v>-216788.98044029891</v>
      </c>
      <c r="HL89" s="53">
        <v>-197454</v>
      </c>
      <c r="HN89" s="37">
        <f t="shared" si="180"/>
        <v>1552453.7029626379</v>
      </c>
      <c r="HO89" s="132"/>
      <c r="HP89" s="61">
        <v>596282.58953600284</v>
      </c>
      <c r="HQ89" s="134"/>
      <c r="HR89" s="61">
        <f t="shared" si="181"/>
        <v>2148736.2924986407</v>
      </c>
      <c r="HT89" s="67">
        <f t="shared" si="182"/>
        <v>356253.45767117711</v>
      </c>
      <c r="HU89" s="34">
        <f t="shared" si="183"/>
        <v>0.1987486020782277</v>
      </c>
      <c r="HV89" s="61">
        <f t="shared" si="184"/>
        <v>282.29275568239075</v>
      </c>
      <c r="HX89" s="50">
        <v>340850</v>
      </c>
      <c r="HY89" s="51">
        <v>47719</v>
      </c>
      <c r="HZ89" s="52">
        <f t="shared" si="185"/>
        <v>-293131</v>
      </c>
      <c r="IB89" s="70">
        <f t="shared" si="186"/>
        <v>1855605.2924986407</v>
      </c>
      <c r="IC89" s="51"/>
      <c r="ID89" s="6">
        <v>231</v>
      </c>
      <c r="IE89" s="6" t="s">
        <v>74</v>
      </c>
      <c r="IF89" s="7">
        <v>1262</v>
      </c>
      <c r="IG89" s="7">
        <v>1738886.6206995675</v>
      </c>
      <c r="IH89" s="7">
        <v>-216774.78013957519</v>
      </c>
      <c r="II89" s="53">
        <v>-197454</v>
      </c>
      <c r="IK89" s="37">
        <f t="shared" si="187"/>
        <v>1541432.6206995675</v>
      </c>
      <c r="IL89" s="132"/>
      <c r="IM89" s="61">
        <v>598958.60054349457</v>
      </c>
      <c r="IN89" s="134"/>
      <c r="IO89" s="61">
        <f t="shared" si="188"/>
        <v>2140391.2212430621</v>
      </c>
      <c r="IQ89" s="67">
        <f t="shared" si="189"/>
        <v>347908.38641559845</v>
      </c>
      <c r="IR89" s="34">
        <f t="shared" si="190"/>
        <v>0.19409300867814813</v>
      </c>
      <c r="IS89" s="61">
        <f t="shared" si="191"/>
        <v>275.68017941014142</v>
      </c>
      <c r="IU89" s="50">
        <v>340850</v>
      </c>
      <c r="IV89" s="51">
        <v>47719</v>
      </c>
      <c r="IW89" s="52">
        <f t="shared" si="192"/>
        <v>-293131</v>
      </c>
      <c r="IY89" s="70">
        <f t="shared" si="193"/>
        <v>1847260.2212430621</v>
      </c>
      <c r="IZ89" s="51"/>
      <c r="JA89" s="6">
        <v>231</v>
      </c>
      <c r="JB89" s="6" t="s">
        <v>74</v>
      </c>
      <c r="JC89" s="7">
        <v>1262</v>
      </c>
      <c r="JD89" s="7">
        <v>1736238.4817329417</v>
      </c>
      <c r="JE89" s="7">
        <v>-218314.55705752884</v>
      </c>
      <c r="JF89" s="53">
        <v>-197454</v>
      </c>
      <c r="JH89" s="37">
        <f t="shared" si="194"/>
        <v>1538784.4817329417</v>
      </c>
      <c r="JI89" s="132"/>
      <c r="JJ89" s="61">
        <v>598958.60054349457</v>
      </c>
      <c r="JK89" s="134"/>
      <c r="JL89" s="61">
        <f t="shared" si="195"/>
        <v>2137743.0822764365</v>
      </c>
      <c r="JN89" s="67">
        <f t="shared" si="196"/>
        <v>345260.24744897289</v>
      </c>
      <c r="JO89" s="34">
        <f t="shared" si="197"/>
        <v>0.19261565061637317</v>
      </c>
      <c r="JP89" s="61">
        <f t="shared" si="198"/>
        <v>273.58181255861558</v>
      </c>
      <c r="JR89" s="50">
        <v>340850</v>
      </c>
      <c r="JS89" s="51">
        <v>47719</v>
      </c>
      <c r="JT89" s="52">
        <f t="shared" si="199"/>
        <v>-293131</v>
      </c>
      <c r="JV89" s="70">
        <f t="shared" si="200"/>
        <v>1844612.0822764365</v>
      </c>
      <c r="JW89" s="51"/>
      <c r="JX89" s="6">
        <v>231</v>
      </c>
      <c r="JY89" s="6" t="s">
        <v>74</v>
      </c>
      <c r="JZ89" s="7">
        <v>1262</v>
      </c>
      <c r="KA89" s="7">
        <v>1576299.4366232655</v>
      </c>
      <c r="KB89" s="7">
        <v>-218314.55705752884</v>
      </c>
      <c r="KC89" s="53">
        <v>-197454</v>
      </c>
      <c r="KE89" s="37">
        <f t="shared" si="201"/>
        <v>1378845.4366232655</v>
      </c>
      <c r="KF89" s="132"/>
      <c r="KG89" s="61">
        <v>598958.60054349457</v>
      </c>
      <c r="KH89" s="134"/>
      <c r="KI89" s="61">
        <f t="shared" si="202"/>
        <v>1977804.0371667601</v>
      </c>
      <c r="KK89" s="67">
        <f t="shared" si="203"/>
        <v>185321.20233929646</v>
      </c>
      <c r="KL89" s="34">
        <f t="shared" si="204"/>
        <v>0.10338799275427073</v>
      </c>
      <c r="KM89" s="61">
        <f t="shared" si="205"/>
        <v>146.8472284780479</v>
      </c>
      <c r="KO89" s="50">
        <v>340850</v>
      </c>
      <c r="KP89" s="51">
        <v>47719</v>
      </c>
      <c r="KQ89" s="52">
        <f t="shared" si="206"/>
        <v>-293131</v>
      </c>
      <c r="KS89" s="70">
        <f t="shared" si="207"/>
        <v>1684673.0371667601</v>
      </c>
      <c r="KT89" s="51"/>
      <c r="KU89" s="6">
        <v>231</v>
      </c>
      <c r="KV89" s="6" t="s">
        <v>74</v>
      </c>
      <c r="KW89" s="7">
        <v>1262</v>
      </c>
      <c r="KX89" s="7">
        <v>1566089.1816582247</v>
      </c>
      <c r="KY89" s="7">
        <v>-222273.32796683221</v>
      </c>
      <c r="KZ89" s="53">
        <v>-197454</v>
      </c>
      <c r="LB89" s="37">
        <f t="shared" si="208"/>
        <v>1368635.1816582247</v>
      </c>
      <c r="LC89" s="132"/>
      <c r="LD89" s="61">
        <v>602725.15336104692</v>
      </c>
      <c r="LE89" s="134"/>
      <c r="LF89" s="61">
        <f t="shared" si="209"/>
        <v>1971360.3350192716</v>
      </c>
      <c r="LH89" s="67">
        <f t="shared" si="210"/>
        <v>178877.50019180798</v>
      </c>
      <c r="LI89" s="34">
        <f t="shared" si="211"/>
        <v>9.9793145416104317E-2</v>
      </c>
      <c r="LJ89" s="61">
        <f t="shared" si="212"/>
        <v>141.74128382869094</v>
      </c>
      <c r="LL89" s="50">
        <v>340850</v>
      </c>
      <c r="LM89" s="51">
        <v>47719</v>
      </c>
      <c r="LN89" s="52">
        <f t="shared" si="213"/>
        <v>-293131</v>
      </c>
      <c r="LP89" s="70">
        <f t="shared" si="214"/>
        <v>1678229.3350192716</v>
      </c>
      <c r="LQ89" s="51"/>
      <c r="LR89" s="6">
        <v>231</v>
      </c>
      <c r="LS89" s="6" t="s">
        <v>74</v>
      </c>
      <c r="LT89" s="7">
        <v>1262</v>
      </c>
      <c r="LU89" s="7">
        <v>1622301.8508938598</v>
      </c>
      <c r="LV89" s="7">
        <v>-222273.32796683221</v>
      </c>
      <c r="LW89" s="53">
        <v>-197454</v>
      </c>
      <c r="LY89" s="37">
        <v>1424847.8508938598</v>
      </c>
      <c r="LZ89" s="132"/>
      <c r="MA89" s="61">
        <v>602725.15336104692</v>
      </c>
      <c r="MB89" s="134"/>
      <c r="MC89" s="61">
        <v>2027573.0042549067</v>
      </c>
      <c r="ME89" s="67">
        <v>290152.44942744286</v>
      </c>
      <c r="MF89" s="34">
        <v>0.1670018514637964</v>
      </c>
      <c r="MG89" s="61">
        <v>229.91477767626216</v>
      </c>
      <c r="MI89" s="50">
        <v>340850</v>
      </c>
      <c r="MJ89" s="51">
        <v>47719</v>
      </c>
      <c r="MK89" s="52">
        <v>-293131</v>
      </c>
      <c r="MM89" s="70">
        <v>1734442.0042549067</v>
      </c>
      <c r="MN89" s="51"/>
      <c r="MO89" s="6">
        <v>231</v>
      </c>
      <c r="MP89" s="6" t="s">
        <v>74</v>
      </c>
      <c r="MQ89" s="7">
        <v>1262</v>
      </c>
      <c r="MR89" s="7">
        <v>1617849.4162435094</v>
      </c>
      <c r="MS89" s="7">
        <v>-226330.25992704066</v>
      </c>
      <c r="MT89" s="53">
        <v>-197454</v>
      </c>
      <c r="MV89" s="37">
        <v>1420395.4162435094</v>
      </c>
      <c r="MW89" s="132"/>
      <c r="MX89" s="134">
        <v>602725.15336104692</v>
      </c>
      <c r="MZ89" s="67">
        <v>285700.0147770925</v>
      </c>
      <c r="NA89" s="34">
        <v>0.16443918197195739</v>
      </c>
      <c r="NB89" s="61">
        <v>226.38669950641244</v>
      </c>
      <c r="ND89" s="6">
        <v>231</v>
      </c>
      <c r="NE89" s="6" t="s">
        <v>74</v>
      </c>
      <c r="NF89" s="7">
        <v>1262</v>
      </c>
      <c r="NG89" s="7">
        <v>2163623.7415097011</v>
      </c>
      <c r="NH89" s="7">
        <v>-255191.40345883043</v>
      </c>
      <c r="NI89" s="53">
        <v>-197454</v>
      </c>
      <c r="NK89" s="37">
        <f t="shared" si="215"/>
        <v>1966169.7415097011</v>
      </c>
      <c r="NM89" s="67">
        <f t="shared" si="216"/>
        <v>173686.90668223752</v>
      </c>
      <c r="NN89" s="34">
        <f t="shared" si="217"/>
        <v>9.6897389089338662E-2</v>
      </c>
      <c r="NO89" s="61">
        <f t="shared" si="218"/>
        <v>137.62829372602022</v>
      </c>
      <c r="NQ89" s="50">
        <v>359049.24800000002</v>
      </c>
      <c r="NR89" s="51">
        <v>43627.123700000004</v>
      </c>
      <c r="NS89" s="52">
        <f t="shared" si="219"/>
        <v>-315422.12430000002</v>
      </c>
      <c r="NU89" s="70">
        <f t="shared" si="220"/>
        <v>1650747.6172097011</v>
      </c>
      <c r="NV89" s="51"/>
      <c r="NW89" s="125">
        <v>15</v>
      </c>
      <c r="NX89" s="51"/>
      <c r="NY89" s="106" t="s">
        <v>74</v>
      </c>
      <c r="NZ89" s="88">
        <v>1274</v>
      </c>
      <c r="OA89" s="88">
        <v>1989936.8348274636</v>
      </c>
      <c r="OB89" s="88">
        <v>-278981.06667239324</v>
      </c>
      <c r="OC89" s="88">
        <v>-197454</v>
      </c>
      <c r="OE89" s="97">
        <f t="shared" si="221"/>
        <v>1792482.8348274636</v>
      </c>
      <c r="OG89" s="88">
        <v>-315422.12430000002</v>
      </c>
      <c r="OI89" s="97">
        <f t="shared" si="222"/>
        <v>1477060.7105274636</v>
      </c>
      <c r="OK89" s="110">
        <v>231</v>
      </c>
      <c r="OL89" s="53"/>
    </row>
    <row r="90" spans="1:402" x14ac:dyDescent="0.25">
      <c r="A90" s="12">
        <v>232</v>
      </c>
      <c r="B90" s="12" t="s">
        <v>75</v>
      </c>
      <c r="C90" s="352">
        <v>13375</v>
      </c>
      <c r="D90" s="352">
        <v>37110627.155764863</v>
      </c>
      <c r="E90" s="352">
        <v>10892768.069827521</v>
      </c>
      <c r="F90" s="353">
        <v>-682502</v>
      </c>
      <c r="H90" s="354">
        <f t="shared" si="223"/>
        <v>36428125.155764863</v>
      </c>
      <c r="I90" s="355"/>
      <c r="J90" s="315">
        <v>7723685.2609654572</v>
      </c>
      <c r="K90" s="355"/>
      <c r="L90" s="315">
        <v>219775.04465026082</v>
      </c>
      <c r="M90" s="356"/>
      <c r="N90" s="356">
        <f t="shared" si="224"/>
        <v>44371585.461380586</v>
      </c>
      <c r="O90" s="357">
        <f t="shared" si="120"/>
        <v>3317.5017167387355</v>
      </c>
      <c r="Q90" s="67">
        <f t="shared" si="225"/>
        <v>44371353.461380586</v>
      </c>
      <c r="R90" s="34">
        <f t="shared" si="226"/>
        <v>0.14469615585706586</v>
      </c>
      <c r="S90" s="61">
        <f t="shared" si="121"/>
        <v>3317.484370944343</v>
      </c>
      <c r="U90" s="50"/>
      <c r="V90" s="51"/>
      <c r="W90" s="52">
        <v>-73473.516100000037</v>
      </c>
      <c r="Y90" s="50">
        <f t="shared" si="122"/>
        <v>44298111.945280589</v>
      </c>
      <c r="Z90" s="52">
        <f t="shared" si="123"/>
        <v>3691509.3287733826</v>
      </c>
      <c r="AA90" s="51"/>
      <c r="AB90" s="6">
        <v>232</v>
      </c>
      <c r="AC90" s="6" t="s">
        <v>75</v>
      </c>
      <c r="AD90" s="7">
        <v>13375</v>
      </c>
      <c r="AE90" s="304">
        <v>37110627.155764863</v>
      </c>
      <c r="AF90" s="7">
        <v>10892768.069827521</v>
      </c>
      <c r="AG90" s="53">
        <v>-518770</v>
      </c>
      <c r="AI90" s="37">
        <f t="shared" si="227"/>
        <v>36591857.155764863</v>
      </c>
      <c r="AJ90" s="132"/>
      <c r="AK90" s="61">
        <v>7723685.2609654572</v>
      </c>
      <c r="AL90" s="132"/>
      <c r="AM90" s="312">
        <v>222281.53777777281</v>
      </c>
      <c r="AN90" s="134"/>
      <c r="AO90" s="134">
        <f t="shared" si="124"/>
        <v>44537823.954508096</v>
      </c>
      <c r="AP90" s="191">
        <f t="shared" si="125"/>
        <v>3329.9307629538762</v>
      </c>
      <c r="AR90" s="67">
        <f t="shared" si="228"/>
        <v>5775263.9211352915</v>
      </c>
      <c r="AS90" s="34">
        <f t="shared" si="126"/>
        <v>0.14899077656798343</v>
      </c>
      <c r="AT90" s="61">
        <f t="shared" si="127"/>
        <v>431.79543335590967</v>
      </c>
      <c r="AV90" s="50"/>
      <c r="AW90" s="51"/>
      <c r="AX90" s="52">
        <v>-73473.516100000037</v>
      </c>
      <c r="AZ90" s="50">
        <f t="shared" si="128"/>
        <v>44464350.438408099</v>
      </c>
      <c r="BA90" s="52">
        <f t="shared" si="129"/>
        <v>3705362.5365340081</v>
      </c>
      <c r="BB90" s="51"/>
      <c r="BC90" s="6">
        <v>232</v>
      </c>
      <c r="BD90" s="6" t="s">
        <v>75</v>
      </c>
      <c r="BE90" s="7">
        <v>13375</v>
      </c>
      <c r="BF90" s="304">
        <v>36525091.782328576</v>
      </c>
      <c r="BG90" s="7">
        <v>10892768.069827521</v>
      </c>
      <c r="BH90" s="53">
        <v>-518770</v>
      </c>
      <c r="BJ90" s="37">
        <f t="shared" si="130"/>
        <v>36006321.782328576</v>
      </c>
      <c r="BK90" s="132"/>
      <c r="BL90" s="61">
        <v>7723685.2609654572</v>
      </c>
      <c r="BM90" s="132"/>
      <c r="BN90" s="312">
        <v>222281.53777777281</v>
      </c>
      <c r="BO90" s="134"/>
      <c r="BP90" s="134">
        <f t="shared" si="131"/>
        <v>43952288.581071809</v>
      </c>
      <c r="BQ90" s="191">
        <f t="shared" si="132"/>
        <v>3286.152417276397</v>
      </c>
      <c r="BS90" s="67">
        <f t="shared" si="133"/>
        <v>5189728.5476990044</v>
      </c>
      <c r="BT90" s="34">
        <f t="shared" si="134"/>
        <v>0.13388508249276837</v>
      </c>
      <c r="BU90" s="61">
        <f t="shared" si="135"/>
        <v>388.01708767843024</v>
      </c>
      <c r="BW90" s="50"/>
      <c r="BX90" s="51"/>
      <c r="BY90" s="52">
        <v>-73473.516100000037</v>
      </c>
      <c r="CA90" s="50">
        <f t="shared" si="136"/>
        <v>43878815.064971812</v>
      </c>
      <c r="CB90" s="52">
        <f t="shared" si="137"/>
        <v>3656567.9220809843</v>
      </c>
      <c r="CC90" s="51"/>
      <c r="CD90" s="6">
        <v>232</v>
      </c>
      <c r="CE90" s="6" t="s">
        <v>75</v>
      </c>
      <c r="CF90" s="7">
        <v>13375</v>
      </c>
      <c r="CG90" s="7">
        <v>35823715.605065085</v>
      </c>
      <c r="CH90" s="7">
        <v>10892768.069827521</v>
      </c>
      <c r="CI90" s="53">
        <v>-518770</v>
      </c>
      <c r="CK90" s="37">
        <f t="shared" si="138"/>
        <v>35304945.605065085</v>
      </c>
      <c r="CL90" s="132"/>
      <c r="CM90" s="61">
        <v>7723685.2609654572</v>
      </c>
      <c r="CN90" s="132"/>
      <c r="CO90" s="61">
        <v>230080.89</v>
      </c>
      <c r="CP90" s="134"/>
      <c r="CQ90" s="134">
        <f t="shared" si="139"/>
        <v>43258711.756030545</v>
      </c>
      <c r="CR90" s="191">
        <f t="shared" si="140"/>
        <v>3234.2962060583586</v>
      </c>
      <c r="CT90" s="67">
        <f t="shared" si="141"/>
        <v>4496151.7226577401</v>
      </c>
      <c r="CU90" s="34">
        <f t="shared" si="142"/>
        <v>0.11599212535979971</v>
      </c>
      <c r="CV90" s="61">
        <f t="shared" si="143"/>
        <v>336.16087646039176</v>
      </c>
      <c r="CX90" s="50"/>
      <c r="CY90" s="51"/>
      <c r="CZ90" s="52">
        <v>-73473.516100000037</v>
      </c>
      <c r="DB90" s="50">
        <f t="shared" si="144"/>
        <v>43185238.239930548</v>
      </c>
      <c r="DC90" s="52">
        <f t="shared" si="145"/>
        <v>3598769.8533275458</v>
      </c>
      <c r="DD90" s="51"/>
      <c r="DE90" s="6">
        <v>232</v>
      </c>
      <c r="DF90" s="6" t="s">
        <v>75</v>
      </c>
      <c r="DG90" s="7">
        <v>13375</v>
      </c>
      <c r="DH90" s="7">
        <v>35639583.648398422</v>
      </c>
      <c r="DI90" s="7">
        <v>10892768.069827521</v>
      </c>
      <c r="DJ90" s="53">
        <v>-518770</v>
      </c>
      <c r="DL90" s="275">
        <f t="shared" si="146"/>
        <v>35120813.648398422</v>
      </c>
      <c r="DM90" s="276"/>
      <c r="DN90" s="194">
        <v>7723685.2609654572</v>
      </c>
      <c r="DO90" s="276"/>
      <c r="DP90" s="194">
        <v>1066561.3957899529</v>
      </c>
      <c r="DQ90" s="53"/>
      <c r="DR90" s="53">
        <f t="shared" si="147"/>
        <v>43911060.305153832</v>
      </c>
      <c r="DS90" s="277">
        <f t="shared" si="148"/>
        <v>3283.0699293572957</v>
      </c>
      <c r="DU90" s="274">
        <f t="shared" si="149"/>
        <v>2635813.8294334635</v>
      </c>
      <c r="DV90" s="34">
        <f t="shared" si="150"/>
        <v>6.7998961553729878E-2</v>
      </c>
      <c r="DW90" s="194">
        <f t="shared" si="151"/>
        <v>197.07019285483838</v>
      </c>
      <c r="DY90" s="50">
        <v>281591.83830000006</v>
      </c>
      <c r="DZ90" s="278">
        <v>208118.32220000002</v>
      </c>
      <c r="EA90" s="52">
        <v>-73473.516100000037</v>
      </c>
      <c r="EC90" s="50">
        <f t="shared" si="152"/>
        <v>43837586.789053835</v>
      </c>
      <c r="ED90" s="52">
        <f t="shared" si="153"/>
        <v>3653132.2324211528</v>
      </c>
      <c r="EE90" s="278"/>
      <c r="EF90" s="6">
        <v>232</v>
      </c>
      <c r="EG90" s="6" t="s">
        <v>75</v>
      </c>
      <c r="EH90" s="7">
        <v>13375</v>
      </c>
      <c r="EI90" s="7">
        <v>35652691.148398422</v>
      </c>
      <c r="EJ90" s="7">
        <v>10892768.069827521</v>
      </c>
      <c r="EK90" s="53">
        <v>-518770</v>
      </c>
      <c r="EM90" s="37">
        <f t="shared" si="154"/>
        <v>35133921.148398422</v>
      </c>
      <c r="EN90" s="132"/>
      <c r="EO90" s="61">
        <v>7723685.2609654572</v>
      </c>
      <c r="EP90" s="132"/>
      <c r="EQ90" s="61">
        <v>1066561.3957899529</v>
      </c>
      <c r="ER90" s="134"/>
      <c r="ES90" s="134">
        <f t="shared" si="155"/>
        <v>43924167.805153832</v>
      </c>
      <c r="ET90" s="191">
        <f t="shared" si="156"/>
        <v>3284.0499293572957</v>
      </c>
      <c r="EV90" s="67">
        <f t="shared" si="157"/>
        <v>5161607.7717810273</v>
      </c>
      <c r="EW90" s="34">
        <f t="shared" si="158"/>
        <v>0.13315962019374153</v>
      </c>
      <c r="EX90" s="61">
        <f t="shared" si="159"/>
        <v>385.91459975932912</v>
      </c>
      <c r="EZ90" s="50">
        <v>281591.83830000006</v>
      </c>
      <c r="FA90" s="51">
        <v>208118.32220000002</v>
      </c>
      <c r="FB90" s="52">
        <v>-73473.516100000037</v>
      </c>
      <c r="FD90" s="50">
        <f t="shared" si="160"/>
        <v>43850694.289053835</v>
      </c>
      <c r="FE90" s="52">
        <f t="shared" si="161"/>
        <v>3654224.5240878197</v>
      </c>
      <c r="FF90" s="51"/>
      <c r="FG90" s="6">
        <v>232</v>
      </c>
      <c r="FH90" s="6" t="s">
        <v>75</v>
      </c>
      <c r="FI90" s="7">
        <v>13375</v>
      </c>
      <c r="FJ90" s="7">
        <v>33908534.202978417</v>
      </c>
      <c r="FK90" s="7">
        <v>10892768.069827521</v>
      </c>
      <c r="FL90" s="53">
        <v>-518770</v>
      </c>
      <c r="FN90" s="37">
        <f t="shared" si="162"/>
        <v>33389764.202978417</v>
      </c>
      <c r="FO90" s="132"/>
      <c r="FP90" s="61">
        <v>7723685.2609654572</v>
      </c>
      <c r="FQ90" s="132"/>
      <c r="FR90" s="61">
        <v>1066561.3957899529</v>
      </c>
      <c r="FS90" s="134"/>
      <c r="FT90" s="134">
        <f t="shared" si="163"/>
        <v>42180010.859733827</v>
      </c>
      <c r="FU90" s="191">
        <f t="shared" si="164"/>
        <v>3153.6456717558003</v>
      </c>
      <c r="FW90" s="67">
        <f t="shared" si="165"/>
        <v>3417450.8263610229</v>
      </c>
      <c r="FX90" s="34">
        <f t="shared" si="166"/>
        <v>8.8163702898331614E-2</v>
      </c>
      <c r="FY90" s="61">
        <f t="shared" si="167"/>
        <v>255.51034215783349</v>
      </c>
      <c r="GA90" s="50">
        <v>281591.83830000006</v>
      </c>
      <c r="GB90" s="51">
        <v>208118.32220000002</v>
      </c>
      <c r="GC90" s="52">
        <f t="shared" si="168"/>
        <v>-73473.516100000037</v>
      </c>
      <c r="GE90" s="50">
        <f t="shared" si="169"/>
        <v>42106537.343633831</v>
      </c>
      <c r="GF90" s="52">
        <f t="shared" si="170"/>
        <v>3508878.1119694859</v>
      </c>
      <c r="GG90" s="51"/>
      <c r="GH90" s="6">
        <v>232</v>
      </c>
      <c r="GI90" s="6" t="s">
        <v>75</v>
      </c>
      <c r="GJ90" s="7">
        <v>13375</v>
      </c>
      <c r="GK90" s="7">
        <v>33908534.202978417</v>
      </c>
      <c r="GL90" s="7">
        <v>10892768.069827521</v>
      </c>
      <c r="GM90" s="53">
        <v>-518770</v>
      </c>
      <c r="GO90" s="37">
        <f t="shared" si="171"/>
        <v>33389764.202978417</v>
      </c>
      <c r="GP90" s="132"/>
      <c r="GQ90" s="61">
        <v>7723685.2609654572</v>
      </c>
      <c r="GR90" s="134"/>
      <c r="GS90" s="134">
        <f t="shared" si="172"/>
        <v>41113449.463943876</v>
      </c>
      <c r="GT90" s="191">
        <f t="shared" si="173"/>
        <v>3073.9027636593551</v>
      </c>
      <c r="GV90" s="67">
        <f t="shared" si="174"/>
        <v>2350889.4305710718</v>
      </c>
      <c r="GW90" s="34">
        <f t="shared" si="175"/>
        <v>6.06484563596177E-2</v>
      </c>
      <c r="GX90" s="61">
        <f t="shared" si="176"/>
        <v>175.76743406138854</v>
      </c>
      <c r="GZ90" s="50">
        <v>281591.83830000006</v>
      </c>
      <c r="HA90" s="51">
        <v>208118.32220000002</v>
      </c>
      <c r="HB90" s="52">
        <f t="shared" si="177"/>
        <v>-73473.516100000037</v>
      </c>
      <c r="HD90" s="50">
        <f t="shared" si="178"/>
        <v>41039975.947843879</v>
      </c>
      <c r="HE90" s="52">
        <f t="shared" si="179"/>
        <v>3419997.9956536568</v>
      </c>
      <c r="HF90" s="51"/>
      <c r="HG90" s="6">
        <v>232</v>
      </c>
      <c r="HH90" s="6" t="s">
        <v>75</v>
      </c>
      <c r="HI90" s="7">
        <v>13375</v>
      </c>
      <c r="HJ90" s="7">
        <v>33908534.202978417</v>
      </c>
      <c r="HK90" s="7">
        <v>10892768.069827521</v>
      </c>
      <c r="HL90" s="53">
        <v>-610476</v>
      </c>
      <c r="HN90" s="37">
        <f t="shared" si="180"/>
        <v>33298058.202978417</v>
      </c>
      <c r="HO90" s="132"/>
      <c r="HP90" s="61">
        <v>7723685.2609654572</v>
      </c>
      <c r="HQ90" s="134"/>
      <c r="HR90" s="61">
        <f t="shared" si="181"/>
        <v>41021743.463943876</v>
      </c>
      <c r="HT90" s="67">
        <f t="shared" si="182"/>
        <v>2259183.4305710718</v>
      </c>
      <c r="HU90" s="34">
        <f t="shared" si="183"/>
        <v>5.828261674734634E-2</v>
      </c>
      <c r="HV90" s="61">
        <f t="shared" si="184"/>
        <v>168.91091069690256</v>
      </c>
      <c r="HX90" s="50">
        <v>282428.31</v>
      </c>
      <c r="HY90" s="51">
        <v>208736.54000000004</v>
      </c>
      <c r="HZ90" s="52">
        <f t="shared" si="185"/>
        <v>-73691.76999999996</v>
      </c>
      <c r="IB90" s="70">
        <f t="shared" si="186"/>
        <v>40948051.693943873</v>
      </c>
      <c r="IC90" s="51"/>
      <c r="ID90" s="6">
        <v>232</v>
      </c>
      <c r="IE90" s="6" t="s">
        <v>75</v>
      </c>
      <c r="IF90" s="7">
        <v>13375</v>
      </c>
      <c r="IG90" s="7">
        <v>33889192.512216054</v>
      </c>
      <c r="IH90" s="7">
        <v>10893094.709827524</v>
      </c>
      <c r="II90" s="53">
        <v>-610476</v>
      </c>
      <c r="IK90" s="37">
        <f t="shared" si="187"/>
        <v>33278716.512216054</v>
      </c>
      <c r="IL90" s="132"/>
      <c r="IM90" s="61">
        <v>7723271.5920496434</v>
      </c>
      <c r="IN90" s="134"/>
      <c r="IO90" s="61">
        <f t="shared" si="188"/>
        <v>41001988.104265697</v>
      </c>
      <c r="IQ90" s="67">
        <f t="shared" si="189"/>
        <v>2239428.0708928928</v>
      </c>
      <c r="IR90" s="34">
        <f t="shared" si="190"/>
        <v>5.7772966206691374E-2</v>
      </c>
      <c r="IS90" s="61">
        <f t="shared" si="191"/>
        <v>167.4338744592817</v>
      </c>
      <c r="IU90" s="50">
        <v>282428.31</v>
      </c>
      <c r="IV90" s="51">
        <v>208736.54000000004</v>
      </c>
      <c r="IW90" s="52">
        <f t="shared" si="192"/>
        <v>-73691.76999999996</v>
      </c>
      <c r="IY90" s="70">
        <f t="shared" si="193"/>
        <v>40928296.334265694</v>
      </c>
      <c r="IZ90" s="51"/>
      <c r="JA90" s="6">
        <v>232</v>
      </c>
      <c r="JB90" s="6" t="s">
        <v>75</v>
      </c>
      <c r="JC90" s="7">
        <v>13375</v>
      </c>
      <c r="JD90" s="7">
        <v>33865256.044779822</v>
      </c>
      <c r="JE90" s="7">
        <v>10878048.57479253</v>
      </c>
      <c r="JF90" s="53">
        <v>-610476</v>
      </c>
      <c r="JH90" s="37">
        <f t="shared" si="194"/>
        <v>33254780.044779822</v>
      </c>
      <c r="JI90" s="132"/>
      <c r="JJ90" s="61">
        <v>7723271.5920496434</v>
      </c>
      <c r="JK90" s="134"/>
      <c r="JL90" s="61">
        <f t="shared" si="195"/>
        <v>40978051.636829466</v>
      </c>
      <c r="JN90" s="67">
        <f t="shared" si="196"/>
        <v>2215491.6034566611</v>
      </c>
      <c r="JO90" s="34">
        <f t="shared" si="197"/>
        <v>5.7155451073128902E-2</v>
      </c>
      <c r="JP90" s="61">
        <f t="shared" si="198"/>
        <v>165.64423203414287</v>
      </c>
      <c r="JR90" s="50">
        <v>282428.31</v>
      </c>
      <c r="JS90" s="51">
        <v>208736.54000000004</v>
      </c>
      <c r="JT90" s="52">
        <f t="shared" si="199"/>
        <v>-73691.76999999996</v>
      </c>
      <c r="JV90" s="70">
        <f t="shared" si="200"/>
        <v>40904359.866829462</v>
      </c>
      <c r="JW90" s="51"/>
      <c r="JX90" s="6">
        <v>232</v>
      </c>
      <c r="JY90" s="6" t="s">
        <v>75</v>
      </c>
      <c r="JZ90" s="7">
        <v>13375</v>
      </c>
      <c r="KA90" s="7">
        <v>33351041.781260509</v>
      </c>
      <c r="KB90" s="7">
        <v>10878048.57479253</v>
      </c>
      <c r="KC90" s="53">
        <v>-610476</v>
      </c>
      <c r="KE90" s="37">
        <f t="shared" si="201"/>
        <v>32740565.781260509</v>
      </c>
      <c r="KF90" s="132"/>
      <c r="KG90" s="61">
        <v>7723271.5920496434</v>
      </c>
      <c r="KH90" s="134"/>
      <c r="KI90" s="61">
        <f t="shared" si="202"/>
        <v>40463837.373310149</v>
      </c>
      <c r="KK90" s="67">
        <f t="shared" si="203"/>
        <v>1701277.3399373442</v>
      </c>
      <c r="KL90" s="34">
        <f t="shared" si="204"/>
        <v>4.388970538768909E-2</v>
      </c>
      <c r="KM90" s="61">
        <f t="shared" si="205"/>
        <v>127.19830578970797</v>
      </c>
      <c r="KO90" s="50">
        <v>282428.31</v>
      </c>
      <c r="KP90" s="51">
        <v>208736.54000000004</v>
      </c>
      <c r="KQ90" s="52">
        <f t="shared" si="206"/>
        <v>-73691.76999999996</v>
      </c>
      <c r="KS90" s="70">
        <f t="shared" si="207"/>
        <v>40390145.603310145</v>
      </c>
      <c r="KT90" s="51"/>
      <c r="KU90" s="6">
        <v>232</v>
      </c>
      <c r="KV90" s="6" t="s">
        <v>75</v>
      </c>
      <c r="KW90" s="7">
        <v>13375</v>
      </c>
      <c r="KX90" s="7">
        <v>33462496.757249694</v>
      </c>
      <c r="KY90" s="7">
        <v>10897234.52678467</v>
      </c>
      <c r="KZ90" s="53">
        <v>-610476</v>
      </c>
      <c r="LB90" s="37">
        <f t="shared" si="208"/>
        <v>32852020.757249694</v>
      </c>
      <c r="LC90" s="132"/>
      <c r="LD90" s="61">
        <v>7781594.6955397632</v>
      </c>
      <c r="LE90" s="134"/>
      <c r="LF90" s="61">
        <f t="shared" si="209"/>
        <v>40633615.452789456</v>
      </c>
      <c r="LH90" s="67">
        <f t="shared" si="210"/>
        <v>1871055.4194166511</v>
      </c>
      <c r="LI90" s="34">
        <f t="shared" si="211"/>
        <v>4.8269655507937485E-2</v>
      </c>
      <c r="LJ90" s="61">
        <f t="shared" si="212"/>
        <v>139.89199397507673</v>
      </c>
      <c r="LL90" s="50">
        <v>282428.31</v>
      </c>
      <c r="LM90" s="51">
        <v>208736.54000000004</v>
      </c>
      <c r="LN90" s="52">
        <f t="shared" si="213"/>
        <v>-73691.76999999996</v>
      </c>
      <c r="LP90" s="70">
        <f t="shared" si="214"/>
        <v>40559923.682789452</v>
      </c>
      <c r="LQ90" s="51"/>
      <c r="LR90" s="6">
        <v>232</v>
      </c>
      <c r="LS90" s="6" t="s">
        <v>75</v>
      </c>
      <c r="LT90" s="7">
        <v>13375</v>
      </c>
      <c r="LU90" s="7">
        <v>34104127.780180603</v>
      </c>
      <c r="LV90" s="7">
        <v>10897234.52678467</v>
      </c>
      <c r="LW90" s="53">
        <v>-610476</v>
      </c>
      <c r="LY90" s="37">
        <v>33493651.780180603</v>
      </c>
      <c r="LZ90" s="132"/>
      <c r="MA90" s="61">
        <v>7781594.6955397632</v>
      </c>
      <c r="MB90" s="134"/>
      <c r="MC90" s="61">
        <v>41275246.475720368</v>
      </c>
      <c r="ME90" s="67">
        <v>3100910.6423475593</v>
      </c>
      <c r="MF90" s="34">
        <v>8.1230244735173041E-2</v>
      </c>
      <c r="MG90" s="61">
        <v>231.84378634374275</v>
      </c>
      <c r="MI90" s="50">
        <v>282428.31</v>
      </c>
      <c r="MJ90" s="51">
        <v>208736.54000000004</v>
      </c>
      <c r="MK90" s="52">
        <v>-73691.76999999996</v>
      </c>
      <c r="MM90" s="70">
        <v>41201554.705720365</v>
      </c>
      <c r="MN90" s="51"/>
      <c r="MO90" s="6">
        <v>232</v>
      </c>
      <c r="MP90" s="6" t="s">
        <v>75</v>
      </c>
      <c r="MQ90" s="7">
        <v>13375</v>
      </c>
      <c r="MR90" s="7">
        <v>34065335.574255355</v>
      </c>
      <c r="MS90" s="7">
        <v>10862620.320696926</v>
      </c>
      <c r="MT90" s="53">
        <v>-610476</v>
      </c>
      <c r="MV90" s="37">
        <v>33454859.574255355</v>
      </c>
      <c r="MW90" s="132"/>
      <c r="MX90" s="134">
        <v>7781594.6955397632</v>
      </c>
      <c r="MZ90" s="67">
        <v>3062118.4364223108</v>
      </c>
      <c r="NA90" s="34">
        <v>8.0214059251434114E-2</v>
      </c>
      <c r="NB90" s="61">
        <v>228.94343449886435</v>
      </c>
      <c r="ND90" s="6">
        <v>232</v>
      </c>
      <c r="NE90" s="6" t="s">
        <v>75</v>
      </c>
      <c r="NF90" s="7">
        <v>13375</v>
      </c>
      <c r="NG90" s="7">
        <v>41487118.700737044</v>
      </c>
      <c r="NH90" s="7">
        <v>10945946.130630555</v>
      </c>
      <c r="NI90" s="53">
        <v>-669640</v>
      </c>
      <c r="NK90" s="37">
        <f t="shared" si="215"/>
        <v>40817478.700737044</v>
      </c>
      <c r="NM90" s="67">
        <f t="shared" si="216"/>
        <v>2054918.6673642397</v>
      </c>
      <c r="NN90" s="34">
        <f t="shared" si="217"/>
        <v>5.3012976067500391E-2</v>
      </c>
      <c r="NO90" s="61">
        <f t="shared" si="218"/>
        <v>153.63877886835436</v>
      </c>
      <c r="NQ90" s="50">
        <v>227177.85139999999</v>
      </c>
      <c r="NR90" s="51">
        <v>122763.16200000001</v>
      </c>
      <c r="NS90" s="52">
        <f t="shared" si="219"/>
        <v>-104414.68939999997</v>
      </c>
      <c r="NU90" s="70">
        <f t="shared" si="220"/>
        <v>40713064.011337042</v>
      </c>
      <c r="NV90" s="51"/>
      <c r="NW90" s="125">
        <v>14</v>
      </c>
      <c r="NX90" s="51"/>
      <c r="NY90" s="106" t="s">
        <v>75</v>
      </c>
      <c r="NZ90" s="88">
        <v>13610</v>
      </c>
      <c r="OA90" s="88">
        <v>39373036.033372805</v>
      </c>
      <c r="OB90" s="88">
        <v>10589298.210188102</v>
      </c>
      <c r="OC90" s="88">
        <v>-610476</v>
      </c>
      <c r="OE90" s="97">
        <f t="shared" si="221"/>
        <v>38762560.033372805</v>
      </c>
      <c r="OG90" s="88">
        <v>-104414.68939999997</v>
      </c>
      <c r="OI90" s="97">
        <f t="shared" si="222"/>
        <v>38658145.343972802</v>
      </c>
      <c r="OK90" s="110">
        <v>232</v>
      </c>
      <c r="OL90" s="53"/>
    </row>
    <row r="91" spans="1:402" x14ac:dyDescent="0.25">
      <c r="A91" s="12">
        <v>233</v>
      </c>
      <c r="B91" s="12" t="s">
        <v>76</v>
      </c>
      <c r="C91" s="352">
        <v>16022</v>
      </c>
      <c r="D91" s="352">
        <v>46622778.483692959</v>
      </c>
      <c r="E91" s="352">
        <v>12841741.784148347</v>
      </c>
      <c r="F91" s="353">
        <v>-538722</v>
      </c>
      <c r="H91" s="354">
        <f t="shared" si="223"/>
        <v>46084056.483692959</v>
      </c>
      <c r="I91" s="355"/>
      <c r="J91" s="315">
        <v>9138327.6785368882</v>
      </c>
      <c r="K91" s="355"/>
      <c r="L91" s="315">
        <v>260888.31472888988</v>
      </c>
      <c r="M91" s="356"/>
      <c r="N91" s="356">
        <f t="shared" si="224"/>
        <v>55483272.476958744</v>
      </c>
      <c r="O91" s="357">
        <f t="shared" si="120"/>
        <v>3462.9429832080104</v>
      </c>
      <c r="Q91" s="67">
        <f t="shared" si="225"/>
        <v>55483039.476958744</v>
      </c>
      <c r="R91" s="34">
        <f t="shared" si="226"/>
        <v>0.12005429680044966</v>
      </c>
      <c r="S91" s="61">
        <f t="shared" si="121"/>
        <v>3462.9284407039536</v>
      </c>
      <c r="U91" s="50"/>
      <c r="V91" s="51"/>
      <c r="W91" s="52">
        <v>347996.67200000008</v>
      </c>
      <c r="Y91" s="50">
        <f t="shared" si="122"/>
        <v>55831269.148958743</v>
      </c>
      <c r="Z91" s="52">
        <f t="shared" si="123"/>
        <v>4652605.7624132289</v>
      </c>
      <c r="AA91" s="51"/>
      <c r="AB91" s="6">
        <v>233</v>
      </c>
      <c r="AC91" s="6" t="s">
        <v>76</v>
      </c>
      <c r="AD91" s="7">
        <v>16022</v>
      </c>
      <c r="AE91" s="304">
        <v>46622778.483692959</v>
      </c>
      <c r="AF91" s="7">
        <v>12841741.784148347</v>
      </c>
      <c r="AG91" s="53">
        <v>-599749</v>
      </c>
      <c r="AI91" s="37">
        <f t="shared" si="227"/>
        <v>46023029.483692959</v>
      </c>
      <c r="AJ91" s="132"/>
      <c r="AK91" s="61">
        <v>9138327.6785368882</v>
      </c>
      <c r="AL91" s="132"/>
      <c r="AM91" s="312">
        <v>261836.31099475967</v>
      </c>
      <c r="AN91" s="134"/>
      <c r="AO91" s="134">
        <f t="shared" si="124"/>
        <v>55423193.47322461</v>
      </c>
      <c r="AP91" s="191">
        <f t="shared" si="125"/>
        <v>3459.1932014245795</v>
      </c>
      <c r="AR91" s="67">
        <f t="shared" si="228"/>
        <v>5887166.8400053456</v>
      </c>
      <c r="AS91" s="34">
        <f t="shared" si="126"/>
        <v>0.11884616591467519</v>
      </c>
      <c r="AT91" s="61">
        <f t="shared" si="127"/>
        <v>367.4426937963641</v>
      </c>
      <c r="AV91" s="50"/>
      <c r="AW91" s="51"/>
      <c r="AX91" s="52">
        <v>347996.67200000008</v>
      </c>
      <c r="AZ91" s="50">
        <f t="shared" si="128"/>
        <v>55771190.145224608</v>
      </c>
      <c r="BA91" s="52">
        <f t="shared" si="129"/>
        <v>4647599.1787687177</v>
      </c>
      <c r="BB91" s="51"/>
      <c r="BC91" s="6">
        <v>233</v>
      </c>
      <c r="BD91" s="6" t="s">
        <v>76</v>
      </c>
      <c r="BE91" s="7">
        <v>16022</v>
      </c>
      <c r="BF91" s="304">
        <v>45932289.725886092</v>
      </c>
      <c r="BG91" s="7">
        <v>12841741.784148347</v>
      </c>
      <c r="BH91" s="53">
        <v>-599749</v>
      </c>
      <c r="BJ91" s="37">
        <f t="shared" si="130"/>
        <v>45332540.725886092</v>
      </c>
      <c r="BK91" s="132"/>
      <c r="BL91" s="61">
        <v>9138327.6785368882</v>
      </c>
      <c r="BM91" s="132"/>
      <c r="BN91" s="312">
        <v>261836.31099475967</v>
      </c>
      <c r="BO91" s="134"/>
      <c r="BP91" s="134">
        <f t="shared" si="131"/>
        <v>54732704.715417743</v>
      </c>
      <c r="BQ91" s="191">
        <f t="shared" si="132"/>
        <v>3416.0969114603508</v>
      </c>
      <c r="BS91" s="67">
        <f t="shared" si="133"/>
        <v>5196678.0821984783</v>
      </c>
      <c r="BT91" s="34">
        <f t="shared" si="134"/>
        <v>0.10490704312391384</v>
      </c>
      <c r="BU91" s="61">
        <f t="shared" si="135"/>
        <v>324.34640383213571</v>
      </c>
      <c r="BW91" s="50"/>
      <c r="BX91" s="51"/>
      <c r="BY91" s="52">
        <v>347996.67200000008</v>
      </c>
      <c r="CA91" s="50">
        <f t="shared" si="136"/>
        <v>55080701.387417741</v>
      </c>
      <c r="CB91" s="52">
        <f t="shared" si="137"/>
        <v>4590058.4489514781</v>
      </c>
      <c r="CC91" s="51"/>
      <c r="CD91" s="6">
        <v>233</v>
      </c>
      <c r="CE91" s="6" t="s">
        <v>76</v>
      </c>
      <c r="CF91" s="7">
        <v>16022</v>
      </c>
      <c r="CG91" s="7">
        <v>45069935.341582268</v>
      </c>
      <c r="CH91" s="7">
        <v>12841741.784148347</v>
      </c>
      <c r="CI91" s="53">
        <v>-599749</v>
      </c>
      <c r="CK91" s="37">
        <f t="shared" si="138"/>
        <v>44470186.341582268</v>
      </c>
      <c r="CL91" s="132"/>
      <c r="CM91" s="61">
        <v>9138327.6785368882</v>
      </c>
      <c r="CN91" s="132"/>
      <c r="CO91" s="61">
        <v>271023.55</v>
      </c>
      <c r="CP91" s="134"/>
      <c r="CQ91" s="134">
        <f t="shared" si="139"/>
        <v>53879537.570119157</v>
      </c>
      <c r="CR91" s="191">
        <f t="shared" si="140"/>
        <v>3362.847183255471</v>
      </c>
      <c r="CT91" s="67">
        <f t="shared" si="141"/>
        <v>4343510.936899893</v>
      </c>
      <c r="CU91" s="34">
        <f t="shared" si="142"/>
        <v>8.7683878423690506E-2</v>
      </c>
      <c r="CV91" s="61">
        <f t="shared" si="143"/>
        <v>271.09667562725582</v>
      </c>
      <c r="CX91" s="50"/>
      <c r="CY91" s="51"/>
      <c r="CZ91" s="52">
        <v>347996.67200000008</v>
      </c>
      <c r="DB91" s="50">
        <f t="shared" si="144"/>
        <v>54227534.242119156</v>
      </c>
      <c r="DC91" s="52">
        <f t="shared" si="145"/>
        <v>4518961.186843263</v>
      </c>
      <c r="DD91" s="51"/>
      <c r="DE91" s="6">
        <v>233</v>
      </c>
      <c r="DF91" s="6" t="s">
        <v>76</v>
      </c>
      <c r="DG91" s="7">
        <v>16022</v>
      </c>
      <c r="DH91" s="7">
        <v>44850905.63824892</v>
      </c>
      <c r="DI91" s="7">
        <v>12841741.784148347</v>
      </c>
      <c r="DJ91" s="53">
        <v>-599749</v>
      </c>
      <c r="DL91" s="275">
        <f t="shared" si="146"/>
        <v>44251156.63824892</v>
      </c>
      <c r="DM91" s="276"/>
      <c r="DN91" s="194">
        <v>9138327.6785368882</v>
      </c>
      <c r="DO91" s="276"/>
      <c r="DP91" s="194">
        <v>1256354.9475171648</v>
      </c>
      <c r="DQ91" s="53"/>
      <c r="DR91" s="53">
        <f t="shared" si="147"/>
        <v>54645839.264302976</v>
      </c>
      <c r="DS91" s="277">
        <f t="shared" si="148"/>
        <v>3410.6752755151028</v>
      </c>
      <c r="DU91" s="274">
        <f t="shared" si="149"/>
        <v>1985313.4874122515</v>
      </c>
      <c r="DV91" s="34">
        <f t="shared" si="150"/>
        <v>4.0078173853388639E-2</v>
      </c>
      <c r="DW91" s="194">
        <f t="shared" si="151"/>
        <v>123.91171435602618</v>
      </c>
      <c r="DY91" s="50">
        <v>96514.70199999999</v>
      </c>
      <c r="DZ91" s="278">
        <v>444511.37400000007</v>
      </c>
      <c r="EA91" s="52">
        <v>347996.67200000008</v>
      </c>
      <c r="EC91" s="50">
        <f t="shared" si="152"/>
        <v>54993835.936302975</v>
      </c>
      <c r="ED91" s="52">
        <f t="shared" si="153"/>
        <v>4582819.6613585809</v>
      </c>
      <c r="EE91" s="278"/>
      <c r="EF91" s="6">
        <v>233</v>
      </c>
      <c r="EG91" s="6" t="s">
        <v>76</v>
      </c>
      <c r="EH91" s="7">
        <v>16022</v>
      </c>
      <c r="EI91" s="7">
        <v>44866607.198248923</v>
      </c>
      <c r="EJ91" s="7">
        <v>12841741.784148347</v>
      </c>
      <c r="EK91" s="53">
        <v>-599749</v>
      </c>
      <c r="EM91" s="37">
        <f t="shared" si="154"/>
        <v>44266858.198248923</v>
      </c>
      <c r="EN91" s="132"/>
      <c r="EO91" s="61">
        <v>9138327.6785368882</v>
      </c>
      <c r="EP91" s="132"/>
      <c r="EQ91" s="61">
        <v>1256354.9475171648</v>
      </c>
      <c r="ER91" s="134"/>
      <c r="ES91" s="134">
        <f t="shared" si="155"/>
        <v>54661540.824302979</v>
      </c>
      <c r="ET91" s="191">
        <f t="shared" si="156"/>
        <v>3411.6552755151029</v>
      </c>
      <c r="EV91" s="67">
        <f t="shared" si="157"/>
        <v>5125514.1910837144</v>
      </c>
      <c r="EW91" s="34">
        <f t="shared" si="158"/>
        <v>0.10347043433730921</v>
      </c>
      <c r="EX91" s="61">
        <f t="shared" si="159"/>
        <v>319.90476788688767</v>
      </c>
      <c r="EZ91" s="50">
        <v>96514.70199999999</v>
      </c>
      <c r="FA91" s="51">
        <v>444511.37400000007</v>
      </c>
      <c r="FB91" s="52">
        <v>347996.67200000008</v>
      </c>
      <c r="FD91" s="50">
        <f t="shared" si="160"/>
        <v>55009537.496302977</v>
      </c>
      <c r="FE91" s="52">
        <f t="shared" si="161"/>
        <v>4584128.1246919148</v>
      </c>
      <c r="FF91" s="51"/>
      <c r="FG91" s="6">
        <v>233</v>
      </c>
      <c r="FH91" s="6" t="s">
        <v>76</v>
      </c>
      <c r="FI91" s="7">
        <v>16022</v>
      </c>
      <c r="FJ91" s="7">
        <v>42727055.437797219</v>
      </c>
      <c r="FK91" s="7">
        <v>12841741.784148347</v>
      </c>
      <c r="FL91" s="53">
        <v>-599749</v>
      </c>
      <c r="FN91" s="37">
        <f t="shared" si="162"/>
        <v>42127306.437797219</v>
      </c>
      <c r="FO91" s="132"/>
      <c r="FP91" s="61">
        <v>9138327.6785368882</v>
      </c>
      <c r="FQ91" s="132"/>
      <c r="FR91" s="61">
        <v>1256354.9475171648</v>
      </c>
      <c r="FS91" s="134"/>
      <c r="FT91" s="134">
        <f t="shared" si="163"/>
        <v>52521989.063851275</v>
      </c>
      <c r="FU91" s="191">
        <f t="shared" si="164"/>
        <v>3278.1169057453048</v>
      </c>
      <c r="FW91" s="67">
        <f t="shared" si="165"/>
        <v>2985962.4306320101</v>
      </c>
      <c r="FX91" s="34">
        <f t="shared" si="166"/>
        <v>6.027860193028884E-2</v>
      </c>
      <c r="FY91" s="61">
        <f t="shared" si="167"/>
        <v>186.36639811708963</v>
      </c>
      <c r="GA91" s="50">
        <v>96514.70199999999</v>
      </c>
      <c r="GB91" s="51">
        <v>444511.37400000007</v>
      </c>
      <c r="GC91" s="52">
        <f t="shared" si="168"/>
        <v>347996.67200000008</v>
      </c>
      <c r="GE91" s="50">
        <f t="shared" si="169"/>
        <v>52869985.735851273</v>
      </c>
      <c r="GF91" s="52">
        <f t="shared" si="170"/>
        <v>4405832.1446542731</v>
      </c>
      <c r="GG91" s="51"/>
      <c r="GH91" s="6">
        <v>233</v>
      </c>
      <c r="GI91" s="6" t="s">
        <v>76</v>
      </c>
      <c r="GJ91" s="7">
        <v>16022</v>
      </c>
      <c r="GK91" s="7">
        <v>42727055.437797219</v>
      </c>
      <c r="GL91" s="7">
        <v>12841741.784148347</v>
      </c>
      <c r="GM91" s="53">
        <v>-599749</v>
      </c>
      <c r="GO91" s="37">
        <f t="shared" si="171"/>
        <v>42127306.437797219</v>
      </c>
      <c r="GP91" s="132"/>
      <c r="GQ91" s="61">
        <v>9138327.6785368882</v>
      </c>
      <c r="GR91" s="134"/>
      <c r="GS91" s="134">
        <f t="shared" si="172"/>
        <v>51265634.11633411</v>
      </c>
      <c r="GT91" s="191">
        <f t="shared" si="173"/>
        <v>3199.7025412766266</v>
      </c>
      <c r="GV91" s="67">
        <f t="shared" si="174"/>
        <v>1729607.4831148461</v>
      </c>
      <c r="GW91" s="34">
        <f t="shared" si="175"/>
        <v>3.49161529632043E-2</v>
      </c>
      <c r="GX91" s="61">
        <f t="shared" si="176"/>
        <v>107.95203364841132</v>
      </c>
      <c r="GZ91" s="50">
        <v>96514.70199999999</v>
      </c>
      <c r="HA91" s="51">
        <v>444511.37400000007</v>
      </c>
      <c r="HB91" s="52">
        <f t="shared" si="177"/>
        <v>347996.67200000008</v>
      </c>
      <c r="HD91" s="50">
        <f t="shared" si="178"/>
        <v>51613630.788334109</v>
      </c>
      <c r="HE91" s="52">
        <f t="shared" si="179"/>
        <v>4301135.8990278421</v>
      </c>
      <c r="HF91" s="51"/>
      <c r="HG91" s="6">
        <v>233</v>
      </c>
      <c r="HH91" s="6" t="s">
        <v>76</v>
      </c>
      <c r="HI91" s="7">
        <v>16022</v>
      </c>
      <c r="HJ91" s="7">
        <v>42727055.437797219</v>
      </c>
      <c r="HK91" s="7">
        <v>12841741.784148347</v>
      </c>
      <c r="HL91" s="53">
        <v>-417241</v>
      </c>
      <c r="HN91" s="37">
        <f t="shared" si="180"/>
        <v>42309814.437797219</v>
      </c>
      <c r="HO91" s="132"/>
      <c r="HP91" s="61">
        <v>9138327.6785368882</v>
      </c>
      <c r="HQ91" s="134"/>
      <c r="HR91" s="61">
        <f t="shared" si="181"/>
        <v>51448142.11633411</v>
      </c>
      <c r="HT91" s="67">
        <f t="shared" si="182"/>
        <v>1912115.4831148461</v>
      </c>
      <c r="HU91" s="34">
        <f t="shared" si="183"/>
        <v>3.8600501757493924E-2</v>
      </c>
      <c r="HV91" s="61">
        <f t="shared" si="184"/>
        <v>119.34312090343565</v>
      </c>
      <c r="HX91" s="50">
        <v>96801.4</v>
      </c>
      <c r="HY91" s="51">
        <v>445831.80000000005</v>
      </c>
      <c r="HZ91" s="52">
        <f t="shared" si="185"/>
        <v>349030.40000000002</v>
      </c>
      <c r="IB91" s="70">
        <f t="shared" si="186"/>
        <v>51797172.516334109</v>
      </c>
      <c r="IC91" s="51"/>
      <c r="ID91" s="6">
        <v>233</v>
      </c>
      <c r="IE91" s="6" t="s">
        <v>76</v>
      </c>
      <c r="IF91" s="7">
        <v>16022</v>
      </c>
      <c r="IG91" s="7">
        <v>42680222.186804689</v>
      </c>
      <c r="IH91" s="7">
        <v>12842132.456148351</v>
      </c>
      <c r="II91" s="53">
        <v>-417241</v>
      </c>
      <c r="IK91" s="37">
        <f t="shared" si="187"/>
        <v>42262981.186804689</v>
      </c>
      <c r="IL91" s="132"/>
      <c r="IM91" s="61">
        <v>9112140.4774546474</v>
      </c>
      <c r="IN91" s="134"/>
      <c r="IO91" s="61">
        <f t="shared" si="188"/>
        <v>51375121.664259337</v>
      </c>
      <c r="IQ91" s="67">
        <f t="shared" si="189"/>
        <v>1839095.0310400724</v>
      </c>
      <c r="IR91" s="34">
        <f t="shared" si="190"/>
        <v>3.7126413966492022E-2</v>
      </c>
      <c r="IS91" s="61">
        <f t="shared" si="191"/>
        <v>114.78560922731697</v>
      </c>
      <c r="IU91" s="50">
        <v>96801.4</v>
      </c>
      <c r="IV91" s="51">
        <v>445831.80000000005</v>
      </c>
      <c r="IW91" s="52">
        <f t="shared" si="192"/>
        <v>349030.40000000002</v>
      </c>
      <c r="IY91" s="70">
        <f t="shared" si="193"/>
        <v>51724152.064259335</v>
      </c>
      <c r="IZ91" s="51"/>
      <c r="JA91" s="6">
        <v>233</v>
      </c>
      <c r="JB91" s="6" t="s">
        <v>76</v>
      </c>
      <c r="JC91" s="7">
        <v>16022</v>
      </c>
      <c r="JD91" s="7">
        <v>42734749.633006752</v>
      </c>
      <c r="JE91" s="7">
        <v>12908446.621908283</v>
      </c>
      <c r="JF91" s="53">
        <v>-417241</v>
      </c>
      <c r="JH91" s="37">
        <f t="shared" si="194"/>
        <v>42317508.633006752</v>
      </c>
      <c r="JI91" s="132"/>
      <c r="JJ91" s="61">
        <v>9112140.4774546474</v>
      </c>
      <c r="JK91" s="134"/>
      <c r="JL91" s="61">
        <f t="shared" si="195"/>
        <v>51429649.110461399</v>
      </c>
      <c r="JN91" s="67">
        <f t="shared" si="196"/>
        <v>1893622.4772421345</v>
      </c>
      <c r="JO91" s="34">
        <f t="shared" si="197"/>
        <v>3.8227177388754384E-2</v>
      </c>
      <c r="JP91" s="61">
        <f t="shared" si="198"/>
        <v>118.1888950968752</v>
      </c>
      <c r="JR91" s="50">
        <v>96801.4</v>
      </c>
      <c r="JS91" s="51">
        <v>445831.80000000005</v>
      </c>
      <c r="JT91" s="52">
        <f t="shared" si="199"/>
        <v>349030.40000000002</v>
      </c>
      <c r="JV91" s="70">
        <f t="shared" si="200"/>
        <v>51778679.510461397</v>
      </c>
      <c r="JW91" s="51"/>
      <c r="JX91" s="6">
        <v>233</v>
      </c>
      <c r="JY91" s="6" t="s">
        <v>76</v>
      </c>
      <c r="JZ91" s="7">
        <v>16022</v>
      </c>
      <c r="KA91" s="7">
        <v>42991473.597881638</v>
      </c>
      <c r="KB91" s="7">
        <v>12908446.621908283</v>
      </c>
      <c r="KC91" s="53">
        <v>-417241</v>
      </c>
      <c r="KE91" s="37">
        <f t="shared" si="201"/>
        <v>42574232.597881638</v>
      </c>
      <c r="KF91" s="132"/>
      <c r="KG91" s="61">
        <v>9112140.4774546474</v>
      </c>
      <c r="KH91" s="134"/>
      <c r="KI91" s="61">
        <f t="shared" si="202"/>
        <v>51686373.075336285</v>
      </c>
      <c r="KK91" s="67">
        <f t="shared" si="203"/>
        <v>2150346.4421170205</v>
      </c>
      <c r="KL91" s="34">
        <f t="shared" si="204"/>
        <v>4.3409748182648554E-2</v>
      </c>
      <c r="KM91" s="61">
        <f t="shared" si="205"/>
        <v>134.21211097971667</v>
      </c>
      <c r="KO91" s="50">
        <v>96801.4</v>
      </c>
      <c r="KP91" s="51">
        <v>445831.80000000005</v>
      </c>
      <c r="KQ91" s="52">
        <f t="shared" si="206"/>
        <v>349030.40000000002</v>
      </c>
      <c r="KS91" s="70">
        <f t="shared" si="207"/>
        <v>52035403.475336283</v>
      </c>
      <c r="KT91" s="51"/>
      <c r="KU91" s="6">
        <v>233</v>
      </c>
      <c r="KV91" s="6" t="s">
        <v>76</v>
      </c>
      <c r="KW91" s="7">
        <v>16022</v>
      </c>
      <c r="KX91" s="7">
        <v>43103113.924387589</v>
      </c>
      <c r="KY91" s="7">
        <v>12900294.529574718</v>
      </c>
      <c r="KZ91" s="53">
        <v>-417241</v>
      </c>
      <c r="LB91" s="37">
        <f t="shared" si="208"/>
        <v>42685872.924387589</v>
      </c>
      <c r="LC91" s="132"/>
      <c r="LD91" s="61">
        <v>9176303.4126034267</v>
      </c>
      <c r="LE91" s="134"/>
      <c r="LF91" s="61">
        <f t="shared" si="209"/>
        <v>51862176.336991012</v>
      </c>
      <c r="LH91" s="67">
        <f t="shared" si="210"/>
        <v>2326149.7037717476</v>
      </c>
      <c r="LI91" s="34">
        <f t="shared" si="211"/>
        <v>4.6958746227171409E-2</v>
      </c>
      <c r="LJ91" s="61">
        <f t="shared" si="212"/>
        <v>145.18472748544175</v>
      </c>
      <c r="LL91" s="50">
        <v>96801.4</v>
      </c>
      <c r="LM91" s="51">
        <v>445831.80000000005</v>
      </c>
      <c r="LN91" s="52">
        <f t="shared" si="213"/>
        <v>349030.40000000002</v>
      </c>
      <c r="LP91" s="70">
        <f t="shared" si="214"/>
        <v>52211206.736991011</v>
      </c>
      <c r="LQ91" s="51"/>
      <c r="LR91" s="6">
        <v>233</v>
      </c>
      <c r="LS91" s="6" t="s">
        <v>76</v>
      </c>
      <c r="LT91" s="7">
        <v>16022</v>
      </c>
      <c r="LU91" s="7">
        <v>43901463.364287302</v>
      </c>
      <c r="LV91" s="7">
        <v>12900294.529574718</v>
      </c>
      <c r="LW91" s="53">
        <v>-417241</v>
      </c>
      <c r="LY91" s="37">
        <v>43484222.364287302</v>
      </c>
      <c r="LZ91" s="132"/>
      <c r="MA91" s="61">
        <v>9176303.4126034267</v>
      </c>
      <c r="MB91" s="134"/>
      <c r="MC91" s="61">
        <v>52660525.776890725</v>
      </c>
      <c r="ME91" s="67">
        <v>3828034.3036714569</v>
      </c>
      <c r="MF91" s="34">
        <v>7.8391132383053383E-2</v>
      </c>
      <c r="MG91" s="61">
        <v>238.92362399647089</v>
      </c>
      <c r="MI91" s="50">
        <v>96801.4</v>
      </c>
      <c r="MJ91" s="51">
        <v>445831.80000000005</v>
      </c>
      <c r="MK91" s="52">
        <v>349030.40000000002</v>
      </c>
      <c r="MM91" s="70">
        <v>53009556.176890723</v>
      </c>
      <c r="MN91" s="51"/>
      <c r="MO91" s="6">
        <v>233</v>
      </c>
      <c r="MP91" s="6" t="s">
        <v>76</v>
      </c>
      <c r="MQ91" s="7">
        <v>16022</v>
      </c>
      <c r="MR91" s="7">
        <v>43832750.511157975</v>
      </c>
      <c r="MS91" s="7">
        <v>12836589.25008858</v>
      </c>
      <c r="MT91" s="53">
        <v>-417241</v>
      </c>
      <c r="MV91" s="37">
        <v>43415509.511157975</v>
      </c>
      <c r="MW91" s="132"/>
      <c r="MX91" s="134">
        <v>9176303.4126034267</v>
      </c>
      <c r="MZ91" s="67">
        <v>3759321.4505421296</v>
      </c>
      <c r="NA91" s="34">
        <v>7.6984018982603375E-2</v>
      </c>
      <c r="NB91" s="61">
        <v>234.63496757846272</v>
      </c>
      <c r="ND91" s="6">
        <v>233</v>
      </c>
      <c r="NE91" s="6" t="s">
        <v>76</v>
      </c>
      <c r="NF91" s="7">
        <v>16022</v>
      </c>
      <c r="NG91" s="7">
        <v>52929013.352941774</v>
      </c>
      <c r="NH91" s="7">
        <v>13245504.398310041</v>
      </c>
      <c r="NI91" s="53">
        <v>-417241</v>
      </c>
      <c r="NK91" s="37">
        <f t="shared" si="215"/>
        <v>52511772.352941774</v>
      </c>
      <c r="NM91" s="67">
        <f t="shared" si="216"/>
        <v>2975745.7197225094</v>
      </c>
      <c r="NN91" s="34">
        <f t="shared" si="217"/>
        <v>6.0072353839678981E-2</v>
      </c>
      <c r="NO91" s="61">
        <f t="shared" si="218"/>
        <v>185.72873047824925</v>
      </c>
      <c r="NQ91" s="50">
        <v>75439.943100000004</v>
      </c>
      <c r="NR91" s="51">
        <v>529399.63569999998</v>
      </c>
      <c r="NS91" s="52">
        <f t="shared" si="219"/>
        <v>453959.69259999995</v>
      </c>
      <c r="NU91" s="70">
        <f t="shared" si="220"/>
        <v>52965732.045541771</v>
      </c>
      <c r="NV91" s="51"/>
      <c r="NW91" s="125">
        <v>14</v>
      </c>
      <c r="NX91" s="51"/>
      <c r="NY91" s="106" t="s">
        <v>76</v>
      </c>
      <c r="NZ91" s="88">
        <v>16278</v>
      </c>
      <c r="OA91" s="88">
        <v>49953267.633219264</v>
      </c>
      <c r="OB91" s="88">
        <v>12683906.406466236</v>
      </c>
      <c r="OC91" s="88">
        <v>-417241</v>
      </c>
      <c r="OE91" s="97">
        <f t="shared" si="221"/>
        <v>49536026.633219264</v>
      </c>
      <c r="OG91" s="88">
        <v>453959.69259999995</v>
      </c>
      <c r="OI91" s="97">
        <f t="shared" si="222"/>
        <v>49989986.325819261</v>
      </c>
      <c r="OK91" s="110">
        <v>233</v>
      </c>
      <c r="OL91" s="53"/>
    </row>
    <row r="92" spans="1:402" x14ac:dyDescent="0.25">
      <c r="A92" s="12">
        <v>235</v>
      </c>
      <c r="B92" s="12" t="s">
        <v>77</v>
      </c>
      <c r="C92" s="352">
        <v>9615</v>
      </c>
      <c r="D92" s="352">
        <v>-22565.017261020839</v>
      </c>
      <c r="E92" s="352">
        <v>-14247825.988667486</v>
      </c>
      <c r="F92" s="353">
        <v>2411323</v>
      </c>
      <c r="H92" s="354">
        <f t="shared" si="223"/>
        <v>2388757.9827389792</v>
      </c>
      <c r="I92" s="355"/>
      <c r="J92" s="315">
        <v>1592633.1047302471</v>
      </c>
      <c r="K92" s="355"/>
      <c r="L92" s="315">
        <v>343316.34141990938</v>
      </c>
      <c r="M92" s="356"/>
      <c r="N92" s="356">
        <f t="shared" si="224"/>
        <v>4324707.4288891358</v>
      </c>
      <c r="O92" s="357">
        <f t="shared" si="120"/>
        <v>449.78756410703443</v>
      </c>
      <c r="Q92" s="67">
        <f t="shared" si="225"/>
        <v>4324472.4288891358</v>
      </c>
      <c r="R92" s="34">
        <f t="shared" si="226"/>
        <v>-3.302208062604354</v>
      </c>
      <c r="S92" s="61">
        <f t="shared" si="121"/>
        <v>449.7631231293953</v>
      </c>
      <c r="U92" s="50"/>
      <c r="V92" s="51"/>
      <c r="W92" s="52">
        <v>2501179.8616920002</v>
      </c>
      <c r="Y92" s="50">
        <f t="shared" si="122"/>
        <v>6825887.290581136</v>
      </c>
      <c r="Z92" s="52">
        <f t="shared" si="123"/>
        <v>568823.94088176137</v>
      </c>
      <c r="AA92" s="51"/>
      <c r="AB92" s="6">
        <v>235</v>
      </c>
      <c r="AC92" s="6" t="s">
        <v>77</v>
      </c>
      <c r="AD92" s="7">
        <v>9615</v>
      </c>
      <c r="AE92" s="304">
        <v>-22565.017261020839</v>
      </c>
      <c r="AF92" s="7">
        <v>-14247825.988667486</v>
      </c>
      <c r="AG92" s="53">
        <v>2351928</v>
      </c>
      <c r="AI92" s="37">
        <f t="shared" si="227"/>
        <v>2329362.9827389792</v>
      </c>
      <c r="AJ92" s="132"/>
      <c r="AK92" s="61">
        <v>1592633.1047302471</v>
      </c>
      <c r="AL92" s="132"/>
      <c r="AM92" s="312">
        <v>336241.50251387787</v>
      </c>
      <c r="AN92" s="134"/>
      <c r="AO92" s="134">
        <f t="shared" si="124"/>
        <v>4258237.5899831038</v>
      </c>
      <c r="AP92" s="191">
        <f t="shared" si="125"/>
        <v>442.87442433521619</v>
      </c>
      <c r="AR92" s="67">
        <f t="shared" si="228"/>
        <v>6136639.6767159216</v>
      </c>
      <c r="AS92" s="34">
        <f t="shared" si="126"/>
        <v>-3.2669467948630913</v>
      </c>
      <c r="AT92" s="61">
        <f t="shared" si="127"/>
        <v>638.23605582068865</v>
      </c>
      <c r="AV92" s="50"/>
      <c r="AW92" s="51"/>
      <c r="AX92" s="52">
        <v>2501179.8616920002</v>
      </c>
      <c r="AZ92" s="50">
        <f t="shared" si="128"/>
        <v>6759417.451675104</v>
      </c>
      <c r="BA92" s="52">
        <f t="shared" si="129"/>
        <v>563284.78763959196</v>
      </c>
      <c r="BB92" s="51"/>
      <c r="BC92" s="6">
        <v>235</v>
      </c>
      <c r="BD92" s="6" t="s">
        <v>77</v>
      </c>
      <c r="BE92" s="7">
        <v>9615</v>
      </c>
      <c r="BF92" s="304">
        <v>-869361.34929494374</v>
      </c>
      <c r="BG92" s="7">
        <v>-14247825.988667486</v>
      </c>
      <c r="BH92" s="53">
        <v>2351928</v>
      </c>
      <c r="BJ92" s="37">
        <f t="shared" si="130"/>
        <v>1482566.6507050563</v>
      </c>
      <c r="BK92" s="132"/>
      <c r="BL92" s="61">
        <v>1592633.1047302471</v>
      </c>
      <c r="BM92" s="132"/>
      <c r="BN92" s="312">
        <v>336241.50251387787</v>
      </c>
      <c r="BO92" s="134"/>
      <c r="BP92" s="134">
        <f t="shared" si="131"/>
        <v>3411441.2579491814</v>
      </c>
      <c r="BQ92" s="191">
        <f t="shared" si="132"/>
        <v>354.80408299003449</v>
      </c>
      <c r="BS92" s="67">
        <f t="shared" si="133"/>
        <v>5289843.3446819987</v>
      </c>
      <c r="BT92" s="34">
        <f t="shared" si="134"/>
        <v>-2.8161400490577826</v>
      </c>
      <c r="BU92" s="61">
        <f t="shared" si="135"/>
        <v>550.16571447550689</v>
      </c>
      <c r="BW92" s="50"/>
      <c r="BX92" s="51"/>
      <c r="BY92" s="52">
        <v>2501179.8616920002</v>
      </c>
      <c r="CA92" s="50">
        <f t="shared" si="136"/>
        <v>5912621.1196411811</v>
      </c>
      <c r="CB92" s="52">
        <f t="shared" si="137"/>
        <v>492718.42663676507</v>
      </c>
      <c r="CC92" s="51"/>
      <c r="CD92" s="6">
        <v>235</v>
      </c>
      <c r="CE92" s="6" t="s">
        <v>77</v>
      </c>
      <c r="CF92" s="7">
        <v>9615</v>
      </c>
      <c r="CG92" s="7">
        <v>-1768222.9606951475</v>
      </c>
      <c r="CH92" s="7">
        <v>-14247825.988667486</v>
      </c>
      <c r="CI92" s="53">
        <v>2351928</v>
      </c>
      <c r="CK92" s="37">
        <f t="shared" si="138"/>
        <v>583705.03930485249</v>
      </c>
      <c r="CL92" s="132"/>
      <c r="CM92" s="61">
        <v>1592633.1047302471</v>
      </c>
      <c r="CN92" s="132"/>
      <c r="CO92" s="61">
        <v>348039.45</v>
      </c>
      <c r="CP92" s="134"/>
      <c r="CQ92" s="134">
        <f t="shared" si="139"/>
        <v>2524377.5940350997</v>
      </c>
      <c r="CR92" s="191">
        <f t="shared" si="140"/>
        <v>262.54577161051481</v>
      </c>
      <c r="CT92" s="67">
        <f t="shared" si="141"/>
        <v>4402779.680767918</v>
      </c>
      <c r="CU92" s="34">
        <f t="shared" si="142"/>
        <v>-2.3438962892262616</v>
      </c>
      <c r="CV92" s="61">
        <f t="shared" si="143"/>
        <v>457.90740309598732</v>
      </c>
      <c r="CX92" s="50"/>
      <c r="CY92" s="51"/>
      <c r="CZ92" s="52">
        <v>2501179.8616920002</v>
      </c>
      <c r="DB92" s="50">
        <f t="shared" si="144"/>
        <v>5025557.4557271004</v>
      </c>
      <c r="DC92" s="52">
        <f t="shared" si="145"/>
        <v>418796.45464392501</v>
      </c>
      <c r="DD92" s="51"/>
      <c r="DE92" s="6">
        <v>235</v>
      </c>
      <c r="DF92" s="6" t="s">
        <v>77</v>
      </c>
      <c r="DG92" s="7">
        <v>9615</v>
      </c>
      <c r="DH92" s="7">
        <v>-1902250.0506951474</v>
      </c>
      <c r="DI92" s="7">
        <v>-14247825.988667486</v>
      </c>
      <c r="DJ92" s="53">
        <v>2351928</v>
      </c>
      <c r="DL92" s="275">
        <f t="shared" si="146"/>
        <v>449677.94930485263</v>
      </c>
      <c r="DM92" s="276"/>
      <c r="DN92" s="194">
        <v>1592633.1047302471</v>
      </c>
      <c r="DO92" s="276"/>
      <c r="DP92" s="194">
        <v>1613369.3122105428</v>
      </c>
      <c r="DQ92" s="53"/>
      <c r="DR92" s="53">
        <f t="shared" si="147"/>
        <v>3655680.3662456423</v>
      </c>
      <c r="DS92" s="277">
        <f t="shared" si="148"/>
        <v>380.20596632819991</v>
      </c>
      <c r="DU92" s="274">
        <f t="shared" si="149"/>
        <v>3593411.029694234</v>
      </c>
      <c r="DV92" s="34">
        <f t="shared" si="150"/>
        <v>-1.9130148199230346</v>
      </c>
      <c r="DW92" s="194">
        <f t="shared" si="151"/>
        <v>373.72969627605136</v>
      </c>
      <c r="DY92" s="50">
        <v>1179972.4343079999</v>
      </c>
      <c r="DZ92" s="278">
        <v>3681152.2960000001</v>
      </c>
      <c r="EA92" s="52">
        <v>2501179.8616920002</v>
      </c>
      <c r="EC92" s="50">
        <f t="shared" si="152"/>
        <v>6156860.2279376425</v>
      </c>
      <c r="ED92" s="52">
        <f t="shared" si="153"/>
        <v>513071.68566147023</v>
      </c>
      <c r="EE92" s="278"/>
      <c r="EF92" s="6">
        <v>235</v>
      </c>
      <c r="EG92" s="6" t="s">
        <v>77</v>
      </c>
      <c r="EH92" s="7">
        <v>9615</v>
      </c>
      <c r="EI92" s="7">
        <v>-1892827.3506951444</v>
      </c>
      <c r="EJ92" s="7">
        <v>-14247825.988667486</v>
      </c>
      <c r="EK92" s="53">
        <v>2351928</v>
      </c>
      <c r="EM92" s="37">
        <f t="shared" si="154"/>
        <v>459100.64930485561</v>
      </c>
      <c r="EN92" s="132"/>
      <c r="EO92" s="61">
        <v>1592633.1047302471</v>
      </c>
      <c r="EP92" s="132"/>
      <c r="EQ92" s="61">
        <v>1613369.3122105428</v>
      </c>
      <c r="ER92" s="134"/>
      <c r="ES92" s="134">
        <f t="shared" si="155"/>
        <v>3665103.0662456453</v>
      </c>
      <c r="ET92" s="191">
        <f t="shared" si="156"/>
        <v>381.18596632820027</v>
      </c>
      <c r="EV92" s="67">
        <f t="shared" si="157"/>
        <v>5543505.1529784631</v>
      </c>
      <c r="EW92" s="34">
        <f t="shared" si="158"/>
        <v>-2.9511813216841714</v>
      </c>
      <c r="EX92" s="61">
        <f t="shared" si="159"/>
        <v>576.54759781367272</v>
      </c>
      <c r="EZ92" s="50">
        <v>1179972.4343079999</v>
      </c>
      <c r="FA92" s="51">
        <v>3681152.2960000001</v>
      </c>
      <c r="FB92" s="52">
        <v>2501179.8616920002</v>
      </c>
      <c r="FD92" s="50">
        <f t="shared" si="160"/>
        <v>6166282.9279376455</v>
      </c>
      <c r="FE92" s="52">
        <f t="shared" si="161"/>
        <v>513856.91066147044</v>
      </c>
      <c r="FF92" s="51"/>
      <c r="FG92" s="6">
        <v>235</v>
      </c>
      <c r="FH92" s="6" t="s">
        <v>77</v>
      </c>
      <c r="FI92" s="7">
        <v>9615</v>
      </c>
      <c r="FJ92" s="7">
        <v>-3854501.6643575318</v>
      </c>
      <c r="FK92" s="7">
        <v>-14247825.988667486</v>
      </c>
      <c r="FL92" s="53">
        <v>2351928</v>
      </c>
      <c r="FN92" s="37">
        <f t="shared" si="162"/>
        <v>-1502573.6643575318</v>
      </c>
      <c r="FO92" s="132"/>
      <c r="FP92" s="61">
        <v>1592633.1047302471</v>
      </c>
      <c r="FQ92" s="132"/>
      <c r="FR92" s="61">
        <v>1613369.3122105428</v>
      </c>
      <c r="FS92" s="134"/>
      <c r="FT92" s="134">
        <f t="shared" si="163"/>
        <v>1703428.7525832581</v>
      </c>
      <c r="FU92" s="191">
        <f t="shared" si="164"/>
        <v>177.16367681573146</v>
      </c>
      <c r="FW92" s="67">
        <f t="shared" si="165"/>
        <v>3581830.8393160757</v>
      </c>
      <c r="FX92" s="34">
        <f t="shared" si="166"/>
        <v>-1.906849904296104</v>
      </c>
      <c r="FY92" s="61">
        <f t="shared" si="167"/>
        <v>372.52530830120389</v>
      </c>
      <c r="GA92" s="50">
        <v>1179972.4343079999</v>
      </c>
      <c r="GB92" s="51">
        <v>3681152.2960000001</v>
      </c>
      <c r="GC92" s="52">
        <f t="shared" si="168"/>
        <v>2501179.8616920002</v>
      </c>
      <c r="GE92" s="50">
        <f t="shared" si="169"/>
        <v>4204608.614275258</v>
      </c>
      <c r="GF92" s="52">
        <f t="shared" si="170"/>
        <v>350384.05118960486</v>
      </c>
      <c r="GG92" s="51"/>
      <c r="GH92" s="6">
        <v>235</v>
      </c>
      <c r="GI92" s="6" t="s">
        <v>77</v>
      </c>
      <c r="GJ92" s="7">
        <v>9615</v>
      </c>
      <c r="GK92" s="7">
        <v>-3854501.6643575337</v>
      </c>
      <c r="GL92" s="7">
        <v>-14247825.988667486</v>
      </c>
      <c r="GM92" s="53">
        <v>2351928</v>
      </c>
      <c r="GO92" s="37">
        <f t="shared" si="171"/>
        <v>-1502573.6643575337</v>
      </c>
      <c r="GP92" s="132"/>
      <c r="GQ92" s="61">
        <v>1592633.1047302471</v>
      </c>
      <c r="GR92" s="134"/>
      <c r="GS92" s="134">
        <f t="shared" si="172"/>
        <v>90059.440372713376</v>
      </c>
      <c r="GT92" s="191">
        <f t="shared" si="173"/>
        <v>9.3665564610206324</v>
      </c>
      <c r="GV92" s="67">
        <f t="shared" si="174"/>
        <v>1968461.5271055312</v>
      </c>
      <c r="GW92" s="34">
        <f t="shared" si="175"/>
        <v>-1.0479447084353262</v>
      </c>
      <c r="GX92" s="61">
        <f t="shared" si="176"/>
        <v>204.72818794649311</v>
      </c>
      <c r="GZ92" s="50">
        <v>1179972.4343079999</v>
      </c>
      <c r="HA92" s="51">
        <v>3681152.2960000001</v>
      </c>
      <c r="HB92" s="52">
        <f t="shared" si="177"/>
        <v>2501179.8616920002</v>
      </c>
      <c r="HD92" s="50">
        <f t="shared" si="178"/>
        <v>2591239.3020647136</v>
      </c>
      <c r="HE92" s="52">
        <f t="shared" si="179"/>
        <v>215936.6085053928</v>
      </c>
      <c r="HF92" s="51"/>
      <c r="HG92" s="6">
        <v>235</v>
      </c>
      <c r="HH92" s="6" t="s">
        <v>77</v>
      </c>
      <c r="HI92" s="7">
        <v>9615</v>
      </c>
      <c r="HJ92" s="7">
        <v>-3854501.6643575318</v>
      </c>
      <c r="HK92" s="7">
        <v>-14247825.988667484</v>
      </c>
      <c r="HL92" s="53">
        <v>2156881</v>
      </c>
      <c r="HN92" s="37">
        <f t="shared" si="180"/>
        <v>-1697620.6643575318</v>
      </c>
      <c r="HO92" s="132"/>
      <c r="HP92" s="61">
        <v>1592633.1047302471</v>
      </c>
      <c r="HQ92" s="134"/>
      <c r="HR92" s="61">
        <f t="shared" si="181"/>
        <v>-104987.55962728476</v>
      </c>
      <c r="HT92" s="67">
        <f t="shared" si="182"/>
        <v>1773414.5271055331</v>
      </c>
      <c r="HU92" s="34">
        <f t="shared" si="183"/>
        <v>-0.94410804780892577</v>
      </c>
      <c r="HV92" s="61">
        <f t="shared" si="184"/>
        <v>184.44248851851617</v>
      </c>
      <c r="HX92" s="50">
        <v>1183477.5555999998</v>
      </c>
      <c r="HY92" s="51">
        <v>3692087.2000000007</v>
      </c>
      <c r="HZ92" s="52">
        <f t="shared" si="185"/>
        <v>2508609.6444000006</v>
      </c>
      <c r="IB92" s="70">
        <f t="shared" si="186"/>
        <v>2403622.0847727158</v>
      </c>
      <c r="IC92" s="51"/>
      <c r="ID92" s="6">
        <v>235</v>
      </c>
      <c r="IE92" s="6" t="s">
        <v>77</v>
      </c>
      <c r="IF92" s="7">
        <v>9615</v>
      </c>
      <c r="IG92" s="7">
        <v>-3872880.3245971482</v>
      </c>
      <c r="IH92" s="7">
        <v>-14247712.634773269</v>
      </c>
      <c r="II92" s="53">
        <v>2156881</v>
      </c>
      <c r="IK92" s="37">
        <f t="shared" si="187"/>
        <v>-1715999.3245971482</v>
      </c>
      <c r="IL92" s="132"/>
      <c r="IM92" s="61">
        <v>1542725.1204670609</v>
      </c>
      <c r="IN92" s="134"/>
      <c r="IO92" s="61">
        <f t="shared" si="188"/>
        <v>-173274.20413008728</v>
      </c>
      <c r="IQ92" s="67">
        <f t="shared" si="189"/>
        <v>1705127.8826027305</v>
      </c>
      <c r="IR92" s="34">
        <f t="shared" si="190"/>
        <v>-0.90775446569511098</v>
      </c>
      <c r="IS92" s="61">
        <f t="shared" si="191"/>
        <v>177.34039340642022</v>
      </c>
      <c r="IU92" s="50">
        <v>1183477.5555999998</v>
      </c>
      <c r="IV92" s="51">
        <v>3692087.2000000007</v>
      </c>
      <c r="IW92" s="52">
        <f t="shared" si="192"/>
        <v>2508609.6444000006</v>
      </c>
      <c r="IY92" s="70">
        <f t="shared" si="193"/>
        <v>2335335.4402699135</v>
      </c>
      <c r="IZ92" s="51"/>
      <c r="JA92" s="6">
        <v>235</v>
      </c>
      <c r="JB92" s="6" t="s">
        <v>77</v>
      </c>
      <c r="JC92" s="7">
        <v>9615</v>
      </c>
      <c r="JD92" s="7">
        <v>-3879205.5375893116</v>
      </c>
      <c r="JE92" s="7">
        <v>-14240991.764866006</v>
      </c>
      <c r="JF92" s="53">
        <v>2156881</v>
      </c>
      <c r="JH92" s="37">
        <f t="shared" si="194"/>
        <v>-1722324.5375893116</v>
      </c>
      <c r="JI92" s="132"/>
      <c r="JJ92" s="61">
        <v>1542725.1204670609</v>
      </c>
      <c r="JK92" s="134"/>
      <c r="JL92" s="61">
        <f t="shared" si="195"/>
        <v>-179599.41712225066</v>
      </c>
      <c r="JN92" s="67">
        <f t="shared" si="196"/>
        <v>1698802.6696105672</v>
      </c>
      <c r="JO92" s="34">
        <f t="shared" si="197"/>
        <v>-0.90438712861811432</v>
      </c>
      <c r="JP92" s="61">
        <f t="shared" si="198"/>
        <v>176.68254494129664</v>
      </c>
      <c r="JR92" s="50">
        <v>1183477.5555999998</v>
      </c>
      <c r="JS92" s="51">
        <v>3692087.2000000007</v>
      </c>
      <c r="JT92" s="52">
        <f t="shared" si="199"/>
        <v>2508609.6444000006</v>
      </c>
      <c r="JV92" s="70">
        <f t="shared" si="200"/>
        <v>2329010.2272777501</v>
      </c>
      <c r="JW92" s="51"/>
      <c r="JX92" s="6">
        <v>235</v>
      </c>
      <c r="JY92" s="6" t="s">
        <v>77</v>
      </c>
      <c r="JZ92" s="7">
        <v>9615</v>
      </c>
      <c r="KA92" s="7">
        <v>-4148194.2890838012</v>
      </c>
      <c r="KB92" s="7">
        <v>-14240991.764866006</v>
      </c>
      <c r="KC92" s="53">
        <v>2156881</v>
      </c>
      <c r="KE92" s="37">
        <f t="shared" si="201"/>
        <v>-1991313.2890838012</v>
      </c>
      <c r="KF92" s="132"/>
      <c r="KG92" s="61">
        <v>1542725.1204670609</v>
      </c>
      <c r="KH92" s="134"/>
      <c r="KI92" s="61">
        <f t="shared" si="202"/>
        <v>-448588.16861674027</v>
      </c>
      <c r="KK92" s="67">
        <f t="shared" si="203"/>
        <v>1429813.9181160775</v>
      </c>
      <c r="KL92" s="34">
        <f t="shared" si="204"/>
        <v>-0.76118629137758886</v>
      </c>
      <c r="KM92" s="61">
        <f t="shared" si="205"/>
        <v>148.70659574790199</v>
      </c>
      <c r="KO92" s="50">
        <v>1183477.5555999998</v>
      </c>
      <c r="KP92" s="51">
        <v>3692087.2000000007</v>
      </c>
      <c r="KQ92" s="52">
        <f t="shared" si="206"/>
        <v>2508609.6444000006</v>
      </c>
      <c r="KS92" s="70">
        <f t="shared" si="207"/>
        <v>2060021.4757832603</v>
      </c>
      <c r="KT92" s="51"/>
      <c r="KU92" s="6">
        <v>235</v>
      </c>
      <c r="KV92" s="6" t="s">
        <v>77</v>
      </c>
      <c r="KW92" s="7">
        <v>9615</v>
      </c>
      <c r="KX92" s="7">
        <v>-4088096.1799662355</v>
      </c>
      <c r="KY92" s="7">
        <v>-14225563.484818915</v>
      </c>
      <c r="KZ92" s="53">
        <v>2156881</v>
      </c>
      <c r="LB92" s="37">
        <f t="shared" si="208"/>
        <v>-1931215.1799662355</v>
      </c>
      <c r="LC92" s="132"/>
      <c r="LD92" s="61">
        <v>1579836.2482286105</v>
      </c>
      <c r="LE92" s="134"/>
      <c r="LF92" s="61">
        <f t="shared" si="209"/>
        <v>-351378.93173762504</v>
      </c>
      <c r="LH92" s="67">
        <f t="shared" si="210"/>
        <v>1527023.1549951928</v>
      </c>
      <c r="LI92" s="34">
        <f t="shared" si="211"/>
        <v>-0.8129373182560754</v>
      </c>
      <c r="LJ92" s="61">
        <f t="shared" si="212"/>
        <v>158.81676078993164</v>
      </c>
      <c r="LL92" s="50">
        <v>1183477.5555999998</v>
      </c>
      <c r="LM92" s="51">
        <v>3692087.2000000007</v>
      </c>
      <c r="LN92" s="52">
        <f t="shared" si="213"/>
        <v>2508609.6444000006</v>
      </c>
      <c r="LP92" s="70">
        <f t="shared" si="214"/>
        <v>2157230.7126623755</v>
      </c>
      <c r="LQ92" s="51"/>
      <c r="LR92" s="6">
        <v>235</v>
      </c>
      <c r="LS92" s="6" t="s">
        <v>77</v>
      </c>
      <c r="LT92" s="7">
        <v>9615</v>
      </c>
      <c r="LU92" s="7">
        <v>-3674447.9116772022</v>
      </c>
      <c r="LV92" s="7">
        <v>-14225563.484818915</v>
      </c>
      <c r="LW92" s="53">
        <v>2156881</v>
      </c>
      <c r="LY92" s="37">
        <v>-1517566.9116772022</v>
      </c>
      <c r="LZ92" s="132"/>
      <c r="MA92" s="61">
        <v>1579836.2482286105</v>
      </c>
      <c r="MB92" s="134"/>
      <c r="MC92" s="61">
        <v>62269.336551408283</v>
      </c>
      <c r="ME92" s="67">
        <v>2356620.7032842254</v>
      </c>
      <c r="MF92" s="34">
        <v>-1.0271402791456832</v>
      </c>
      <c r="MG92" s="61">
        <v>245.09835707584247</v>
      </c>
      <c r="MI92" s="50">
        <v>1183477.5555999998</v>
      </c>
      <c r="MJ92" s="51">
        <v>3692087.2000000007</v>
      </c>
      <c r="MK92" s="52">
        <v>2508609.6444000006</v>
      </c>
      <c r="MM92" s="70">
        <v>2570878.9809514089</v>
      </c>
      <c r="MN92" s="51"/>
      <c r="MO92" s="6">
        <v>235</v>
      </c>
      <c r="MP92" s="6" t="s">
        <v>77</v>
      </c>
      <c r="MQ92" s="7">
        <v>9615</v>
      </c>
      <c r="MR92" s="7">
        <v>-3591801.4421021286</v>
      </c>
      <c r="MS92" s="7">
        <v>-14139929.750623686</v>
      </c>
      <c r="MT92" s="53">
        <v>2156881</v>
      </c>
      <c r="MV92" s="37">
        <v>-1434920.4421021286</v>
      </c>
      <c r="MW92" s="132"/>
      <c r="MX92" s="134">
        <v>1579836.2482286105</v>
      </c>
      <c r="MZ92" s="67">
        <v>2439267.172859299</v>
      </c>
      <c r="NA92" s="34">
        <v>-1.0631619935061838</v>
      </c>
      <c r="NB92" s="61">
        <v>253.6939337347165</v>
      </c>
      <c r="ND92" s="6">
        <v>235</v>
      </c>
      <c r="NE92" s="6" t="s">
        <v>77</v>
      </c>
      <c r="NF92" s="7">
        <v>9615</v>
      </c>
      <c r="NG92" s="7">
        <v>-2569428.8138352968</v>
      </c>
      <c r="NH92" s="7">
        <v>-14559236.056313343</v>
      </c>
      <c r="NI92" s="53">
        <v>2156881</v>
      </c>
      <c r="NK92" s="37">
        <f t="shared" si="215"/>
        <v>-412547.81383529678</v>
      </c>
      <c r="NM92" s="67">
        <f t="shared" si="216"/>
        <v>1465854.272897521</v>
      </c>
      <c r="NN92" s="34">
        <f t="shared" si="217"/>
        <v>-0.78037300067481385</v>
      </c>
      <c r="NO92" s="61">
        <f t="shared" si="218"/>
        <v>152.45494257904534</v>
      </c>
      <c r="NQ92" s="50">
        <v>1120340.5765140003</v>
      </c>
      <c r="NR92" s="51">
        <v>3978846.4828000003</v>
      </c>
      <c r="NS92" s="52">
        <f t="shared" si="219"/>
        <v>2858505.9062860003</v>
      </c>
      <c r="NU92" s="70">
        <f t="shared" si="220"/>
        <v>2445958.0924507035</v>
      </c>
      <c r="NV92" s="51"/>
      <c r="NW92" s="125">
        <v>1</v>
      </c>
      <c r="NX92" s="51"/>
      <c r="NY92" s="106" t="s">
        <v>77</v>
      </c>
      <c r="NZ92" s="88">
        <v>9624</v>
      </c>
      <c r="OA92" s="88">
        <v>-4035283.0867328178</v>
      </c>
      <c r="OB92" s="88">
        <v>-14312285.993686227</v>
      </c>
      <c r="OC92" s="88">
        <v>2156881</v>
      </c>
      <c r="OE92" s="97">
        <f t="shared" si="221"/>
        <v>-1878402.0867328178</v>
      </c>
      <c r="OG92" s="88">
        <v>2858505.9062860003</v>
      </c>
      <c r="OI92" s="97">
        <f t="shared" si="222"/>
        <v>980103.81955318246</v>
      </c>
      <c r="OK92" s="110">
        <v>235</v>
      </c>
      <c r="OL92" s="53"/>
    </row>
    <row r="93" spans="1:402" x14ac:dyDescent="0.25">
      <c r="A93" s="12">
        <v>236</v>
      </c>
      <c r="B93" s="12" t="s">
        <v>78</v>
      </c>
      <c r="C93" s="352">
        <v>4273</v>
      </c>
      <c r="D93" s="352">
        <v>10440389.803707879</v>
      </c>
      <c r="E93" s="352">
        <v>3295487.5036061988</v>
      </c>
      <c r="F93" s="353">
        <v>772408</v>
      </c>
      <c r="H93" s="354">
        <f t="shared" si="223"/>
        <v>11212797.803707879</v>
      </c>
      <c r="I93" s="355"/>
      <c r="J93" s="315">
        <v>2313764.3797582788</v>
      </c>
      <c r="K93" s="355"/>
      <c r="L93" s="315">
        <v>70415.022799302256</v>
      </c>
      <c r="M93" s="356"/>
      <c r="N93" s="356">
        <f t="shared" si="224"/>
        <v>13596977.206265461</v>
      </c>
      <c r="O93" s="357">
        <f t="shared" si="120"/>
        <v>3182.068150307854</v>
      </c>
      <c r="Q93" s="67">
        <f t="shared" si="225"/>
        <v>13596741.206265461</v>
      </c>
      <c r="R93" s="34">
        <f t="shared" si="226"/>
        <v>0.2317864747945213</v>
      </c>
      <c r="S93" s="61">
        <f t="shared" si="121"/>
        <v>3182.0129197906531</v>
      </c>
      <c r="U93" s="50"/>
      <c r="V93" s="51"/>
      <c r="W93" s="52">
        <v>130498.75199999999</v>
      </c>
      <c r="Y93" s="50">
        <f t="shared" si="122"/>
        <v>13727475.958265461</v>
      </c>
      <c r="Z93" s="52">
        <f t="shared" si="123"/>
        <v>1143956.3298554551</v>
      </c>
      <c r="AA93" s="51"/>
      <c r="AB93" s="6">
        <v>236</v>
      </c>
      <c r="AC93" s="6" t="s">
        <v>78</v>
      </c>
      <c r="AD93" s="7">
        <v>4273</v>
      </c>
      <c r="AE93" s="304">
        <v>10440389.803707879</v>
      </c>
      <c r="AF93" s="7">
        <v>3295487.5036061988</v>
      </c>
      <c r="AG93" s="53">
        <v>854647</v>
      </c>
      <c r="AI93" s="37">
        <f t="shared" si="227"/>
        <v>11295036.803707879</v>
      </c>
      <c r="AJ93" s="132"/>
      <c r="AK93" s="61">
        <v>2313764.3797582788</v>
      </c>
      <c r="AL93" s="132"/>
      <c r="AM93" s="312">
        <v>69266.10050260459</v>
      </c>
      <c r="AN93" s="134"/>
      <c r="AO93" s="134">
        <f t="shared" si="124"/>
        <v>13678067.283968763</v>
      </c>
      <c r="AP93" s="191">
        <f t="shared" si="125"/>
        <v>3201.0454678138926</v>
      </c>
      <c r="AR93" s="67">
        <f t="shared" si="228"/>
        <v>2639838.2690466903</v>
      </c>
      <c r="AS93" s="34">
        <f t="shared" si="126"/>
        <v>0.23915414922792547</v>
      </c>
      <c r="AT93" s="61">
        <f t="shared" si="127"/>
        <v>617.79505477338876</v>
      </c>
      <c r="AV93" s="50"/>
      <c r="AW93" s="51"/>
      <c r="AX93" s="52">
        <v>130498.75199999999</v>
      </c>
      <c r="AZ93" s="50">
        <f t="shared" si="128"/>
        <v>13808566.035968764</v>
      </c>
      <c r="BA93" s="52">
        <f t="shared" si="129"/>
        <v>1150713.8363307302</v>
      </c>
      <c r="BB93" s="51"/>
      <c r="BC93" s="6">
        <v>236</v>
      </c>
      <c r="BD93" s="6" t="s">
        <v>78</v>
      </c>
      <c r="BE93" s="7">
        <v>4273</v>
      </c>
      <c r="BF93" s="304">
        <v>10207983.028329765</v>
      </c>
      <c r="BG93" s="7">
        <v>3295487.5036061988</v>
      </c>
      <c r="BH93" s="53">
        <v>854647</v>
      </c>
      <c r="BJ93" s="37">
        <f t="shared" si="130"/>
        <v>11062630.028329765</v>
      </c>
      <c r="BK93" s="132"/>
      <c r="BL93" s="61">
        <v>2313764.3797582788</v>
      </c>
      <c r="BM93" s="132"/>
      <c r="BN93" s="312">
        <v>69266.10050260459</v>
      </c>
      <c r="BO93" s="134"/>
      <c r="BP93" s="134">
        <f t="shared" si="131"/>
        <v>13445660.508590648</v>
      </c>
      <c r="BQ93" s="191">
        <f t="shared" si="132"/>
        <v>3146.6558644022111</v>
      </c>
      <c r="BS93" s="67">
        <f t="shared" si="133"/>
        <v>2407431.4936685748</v>
      </c>
      <c r="BT93" s="34">
        <f t="shared" si="134"/>
        <v>0.21809943337958282</v>
      </c>
      <c r="BU93" s="61">
        <f t="shared" si="135"/>
        <v>563.40545136170715</v>
      </c>
      <c r="BW93" s="50"/>
      <c r="BX93" s="51"/>
      <c r="BY93" s="52">
        <v>130498.75199999999</v>
      </c>
      <c r="CA93" s="50">
        <f t="shared" si="136"/>
        <v>13576159.260590648</v>
      </c>
      <c r="CB93" s="52">
        <f t="shared" si="137"/>
        <v>1131346.6050492206</v>
      </c>
      <c r="CC93" s="51"/>
      <c r="CD93" s="6">
        <v>236</v>
      </c>
      <c r="CE93" s="6" t="s">
        <v>78</v>
      </c>
      <c r="CF93" s="7">
        <v>4273</v>
      </c>
      <c r="CG93" s="7">
        <v>9973979.6134349853</v>
      </c>
      <c r="CH93" s="7">
        <v>3295487.5036061988</v>
      </c>
      <c r="CI93" s="53">
        <v>854647</v>
      </c>
      <c r="CK93" s="37">
        <f t="shared" si="138"/>
        <v>10828626.613434985</v>
      </c>
      <c r="CL93" s="132"/>
      <c r="CM93" s="61">
        <v>2313764.3797582788</v>
      </c>
      <c r="CN93" s="132"/>
      <c r="CO93" s="61">
        <v>71696.490000000005</v>
      </c>
      <c r="CP93" s="134"/>
      <c r="CQ93" s="134">
        <f t="shared" si="139"/>
        <v>13214087.483193265</v>
      </c>
      <c r="CR93" s="191">
        <f t="shared" si="140"/>
        <v>3092.4613815102421</v>
      </c>
      <c r="CT93" s="67">
        <f t="shared" si="141"/>
        <v>2175858.4682711922</v>
      </c>
      <c r="CU93" s="34">
        <f t="shared" si="142"/>
        <v>0.19712025047946996</v>
      </c>
      <c r="CV93" s="61">
        <f t="shared" si="143"/>
        <v>509.21096846973842</v>
      </c>
      <c r="CX93" s="50"/>
      <c r="CY93" s="51"/>
      <c r="CZ93" s="52">
        <v>130498.75199999999</v>
      </c>
      <c r="DB93" s="50">
        <f t="shared" si="144"/>
        <v>13344586.235193266</v>
      </c>
      <c r="DC93" s="52">
        <f t="shared" si="145"/>
        <v>1112048.8529327721</v>
      </c>
      <c r="DD93" s="51"/>
      <c r="DE93" s="6">
        <v>236</v>
      </c>
      <c r="DF93" s="6" t="s">
        <v>78</v>
      </c>
      <c r="DG93" s="7">
        <v>4273</v>
      </c>
      <c r="DH93" s="7">
        <v>9914520.3767683189</v>
      </c>
      <c r="DI93" s="7">
        <v>3295487.5036061988</v>
      </c>
      <c r="DJ93" s="53">
        <v>854647</v>
      </c>
      <c r="DL93" s="275">
        <f t="shared" si="146"/>
        <v>10769167.376768319</v>
      </c>
      <c r="DM93" s="276"/>
      <c r="DN93" s="194">
        <v>2313764.3797582788</v>
      </c>
      <c r="DO93" s="276"/>
      <c r="DP93" s="194">
        <v>332355.76296983921</v>
      </c>
      <c r="DQ93" s="53"/>
      <c r="DR93" s="53">
        <f t="shared" si="147"/>
        <v>13415287.519496435</v>
      </c>
      <c r="DS93" s="277">
        <f t="shared" si="148"/>
        <v>3139.5477461962168</v>
      </c>
      <c r="DU93" s="274">
        <f t="shared" si="149"/>
        <v>1060687.6454334855</v>
      </c>
      <c r="DV93" s="34">
        <f t="shared" si="150"/>
        <v>9.6092194137265205E-2</v>
      </c>
      <c r="DW93" s="194">
        <f t="shared" si="151"/>
        <v>248.23020019505861</v>
      </c>
      <c r="DY93" s="50">
        <v>74832.878099999987</v>
      </c>
      <c r="DZ93" s="278">
        <v>205331.63009999998</v>
      </c>
      <c r="EA93" s="52">
        <v>130498.75199999999</v>
      </c>
      <c r="EC93" s="50">
        <f t="shared" si="152"/>
        <v>13545786.271496436</v>
      </c>
      <c r="ED93" s="52">
        <f t="shared" si="153"/>
        <v>1128815.5226247029</v>
      </c>
      <c r="EE93" s="278"/>
      <c r="EF93" s="6">
        <v>236</v>
      </c>
      <c r="EG93" s="6" t="s">
        <v>78</v>
      </c>
      <c r="EH93" s="7">
        <v>4273</v>
      </c>
      <c r="EI93" s="7">
        <v>9918707.9167683199</v>
      </c>
      <c r="EJ93" s="7">
        <v>3295487.5036061988</v>
      </c>
      <c r="EK93" s="53">
        <v>854647</v>
      </c>
      <c r="EM93" s="37">
        <f t="shared" si="154"/>
        <v>10773354.91676832</v>
      </c>
      <c r="EN93" s="132"/>
      <c r="EO93" s="61">
        <v>2313764.3797582788</v>
      </c>
      <c r="EP93" s="132"/>
      <c r="EQ93" s="61">
        <v>332355.76296983921</v>
      </c>
      <c r="ER93" s="134"/>
      <c r="ES93" s="134">
        <f t="shared" si="155"/>
        <v>13419475.059496438</v>
      </c>
      <c r="ET93" s="191">
        <f t="shared" si="156"/>
        <v>3140.5277461962178</v>
      </c>
      <c r="EV93" s="67">
        <f t="shared" si="157"/>
        <v>2381246.044574365</v>
      </c>
      <c r="EW93" s="34">
        <f t="shared" si="158"/>
        <v>0.21572718244523359</v>
      </c>
      <c r="EX93" s="61">
        <f t="shared" si="159"/>
        <v>557.27733315571379</v>
      </c>
      <c r="EZ93" s="50">
        <v>74832.878099999987</v>
      </c>
      <c r="FA93" s="51">
        <v>205331.63009999998</v>
      </c>
      <c r="FB93" s="52">
        <v>130498.75199999999</v>
      </c>
      <c r="FD93" s="50">
        <f t="shared" si="160"/>
        <v>13549973.811496438</v>
      </c>
      <c r="FE93" s="52">
        <f t="shared" si="161"/>
        <v>1129164.4842913698</v>
      </c>
      <c r="FF93" s="51"/>
      <c r="FG93" s="6">
        <v>236</v>
      </c>
      <c r="FH93" s="6" t="s">
        <v>78</v>
      </c>
      <c r="FI93" s="7">
        <v>4273</v>
      </c>
      <c r="FJ93" s="7">
        <v>9345660.0145493746</v>
      </c>
      <c r="FK93" s="7">
        <v>3295487.5036061988</v>
      </c>
      <c r="FL93" s="53">
        <v>905768</v>
      </c>
      <c r="FN93" s="37">
        <f t="shared" si="162"/>
        <v>10251428.014549375</v>
      </c>
      <c r="FO93" s="132"/>
      <c r="FP93" s="61">
        <v>2313764.3797582788</v>
      </c>
      <c r="FQ93" s="132"/>
      <c r="FR93" s="61">
        <v>332355.76296983921</v>
      </c>
      <c r="FS93" s="134"/>
      <c r="FT93" s="134">
        <f t="shared" si="163"/>
        <v>12897548.157277493</v>
      </c>
      <c r="FU93" s="191">
        <f t="shared" si="164"/>
        <v>3018.3824379306093</v>
      </c>
      <c r="FW93" s="67">
        <f t="shared" si="165"/>
        <v>1859319.1423554197</v>
      </c>
      <c r="FX93" s="34">
        <f t="shared" si="166"/>
        <v>0.16844360991621862</v>
      </c>
      <c r="FY93" s="61">
        <f t="shared" si="167"/>
        <v>435.13202489010524</v>
      </c>
      <c r="GA93" s="50">
        <v>74832.878099999987</v>
      </c>
      <c r="GB93" s="51">
        <v>205331.63009999998</v>
      </c>
      <c r="GC93" s="52">
        <f t="shared" si="168"/>
        <v>130498.75199999999</v>
      </c>
      <c r="GE93" s="50">
        <f t="shared" si="169"/>
        <v>13028046.909277493</v>
      </c>
      <c r="GF93" s="52">
        <f t="shared" si="170"/>
        <v>1085670.5757731244</v>
      </c>
      <c r="GG93" s="51"/>
      <c r="GH93" s="6">
        <v>236</v>
      </c>
      <c r="GI93" s="6" t="s">
        <v>78</v>
      </c>
      <c r="GJ93" s="7">
        <v>4273</v>
      </c>
      <c r="GK93" s="7">
        <v>9345660.0145493764</v>
      </c>
      <c r="GL93" s="7">
        <v>3295487.5036061988</v>
      </c>
      <c r="GM93" s="53">
        <v>905768</v>
      </c>
      <c r="GO93" s="37">
        <f t="shared" si="171"/>
        <v>10251428.014549376</v>
      </c>
      <c r="GP93" s="132"/>
      <c r="GQ93" s="61">
        <v>2313764.3797582788</v>
      </c>
      <c r="GR93" s="134"/>
      <c r="GS93" s="134">
        <f t="shared" si="172"/>
        <v>12565192.394307654</v>
      </c>
      <c r="GT93" s="191">
        <f t="shared" si="173"/>
        <v>2940.602011305325</v>
      </c>
      <c r="GV93" s="67">
        <f t="shared" si="174"/>
        <v>1526963.3793855812</v>
      </c>
      <c r="GW93" s="34">
        <f t="shared" si="175"/>
        <v>0.1383340912134863</v>
      </c>
      <c r="GX93" s="61">
        <f t="shared" si="176"/>
        <v>357.35159826482123</v>
      </c>
      <c r="GZ93" s="50">
        <v>74832.878099999987</v>
      </c>
      <c r="HA93" s="51">
        <v>205331.63009999998</v>
      </c>
      <c r="HB93" s="52">
        <f t="shared" si="177"/>
        <v>130498.75199999999</v>
      </c>
      <c r="HD93" s="50">
        <f t="shared" si="178"/>
        <v>12695691.146307655</v>
      </c>
      <c r="HE93" s="52">
        <f t="shared" si="179"/>
        <v>1057974.2621923045</v>
      </c>
      <c r="HF93" s="51"/>
      <c r="HG93" s="6">
        <v>236</v>
      </c>
      <c r="HH93" s="6" t="s">
        <v>78</v>
      </c>
      <c r="HI93" s="7">
        <v>4273</v>
      </c>
      <c r="HJ93" s="7">
        <v>9345660.0145493746</v>
      </c>
      <c r="HK93" s="7">
        <v>3295487.503606197</v>
      </c>
      <c r="HL93" s="53">
        <v>605624</v>
      </c>
      <c r="HN93" s="37">
        <f t="shared" si="180"/>
        <v>9951284.0145493746</v>
      </c>
      <c r="HO93" s="132"/>
      <c r="HP93" s="61">
        <v>2313764.3797582788</v>
      </c>
      <c r="HQ93" s="134"/>
      <c r="HR93" s="61">
        <f t="shared" si="181"/>
        <v>12265048.394307654</v>
      </c>
      <c r="HT93" s="67">
        <f t="shared" si="182"/>
        <v>1226819.3793855812</v>
      </c>
      <c r="HU93" s="34">
        <f t="shared" si="183"/>
        <v>0.11114277278783587</v>
      </c>
      <c r="HV93" s="61">
        <f t="shared" si="184"/>
        <v>287.10961371064388</v>
      </c>
      <c r="HX93" s="50">
        <v>75055.17</v>
      </c>
      <c r="HY93" s="51">
        <v>205941.57</v>
      </c>
      <c r="HZ93" s="52">
        <f t="shared" si="185"/>
        <v>130886.40000000001</v>
      </c>
      <c r="IB93" s="70">
        <f t="shared" si="186"/>
        <v>12395934.794307655</v>
      </c>
      <c r="IC93" s="51"/>
      <c r="ID93" s="6">
        <v>236</v>
      </c>
      <c r="IE93" s="6" t="s">
        <v>78</v>
      </c>
      <c r="IF93" s="7">
        <v>4273</v>
      </c>
      <c r="IG93" s="7">
        <v>9354604.753692029</v>
      </c>
      <c r="IH93" s="7">
        <v>3295590.9196061976</v>
      </c>
      <c r="II93" s="53">
        <v>605624</v>
      </c>
      <c r="IK93" s="37">
        <f t="shared" si="187"/>
        <v>9960228.753692029</v>
      </c>
      <c r="IL93" s="132"/>
      <c r="IM93" s="61">
        <v>2311449.7771275295</v>
      </c>
      <c r="IN93" s="134"/>
      <c r="IO93" s="61">
        <f t="shared" si="188"/>
        <v>12271678.530819558</v>
      </c>
      <c r="IQ93" s="67">
        <f t="shared" si="189"/>
        <v>1233449.5158974845</v>
      </c>
      <c r="IR93" s="34">
        <f t="shared" si="190"/>
        <v>0.11174342498511682</v>
      </c>
      <c r="IS93" s="61">
        <f t="shared" si="191"/>
        <v>288.66124874736357</v>
      </c>
      <c r="IU93" s="50">
        <v>75055.17</v>
      </c>
      <c r="IV93" s="51">
        <v>205941.57</v>
      </c>
      <c r="IW93" s="52">
        <f t="shared" si="192"/>
        <v>130886.40000000001</v>
      </c>
      <c r="IY93" s="70">
        <f t="shared" si="193"/>
        <v>12402564.930819558</v>
      </c>
      <c r="IZ93" s="51"/>
      <c r="JA93" s="6">
        <v>236</v>
      </c>
      <c r="JB93" s="6" t="s">
        <v>78</v>
      </c>
      <c r="JC93" s="7">
        <v>4273</v>
      </c>
      <c r="JD93" s="7">
        <v>9358028.2319469824</v>
      </c>
      <c r="JE93" s="7">
        <v>3303388.0690655191</v>
      </c>
      <c r="JF93" s="53">
        <v>605624</v>
      </c>
      <c r="JH93" s="37">
        <f t="shared" si="194"/>
        <v>9963652.2319469824</v>
      </c>
      <c r="JI93" s="132"/>
      <c r="JJ93" s="61">
        <v>2311449.7771275295</v>
      </c>
      <c r="JK93" s="134"/>
      <c r="JL93" s="61">
        <f t="shared" si="195"/>
        <v>12275102.009074513</v>
      </c>
      <c r="JN93" s="67">
        <f t="shared" si="196"/>
        <v>1236872.9941524398</v>
      </c>
      <c r="JO93" s="34">
        <f t="shared" si="197"/>
        <v>0.11205357240553428</v>
      </c>
      <c r="JP93" s="61">
        <f t="shared" si="198"/>
        <v>289.46243719926042</v>
      </c>
      <c r="JR93" s="50">
        <v>75055.17</v>
      </c>
      <c r="JS93" s="51">
        <v>205941.57</v>
      </c>
      <c r="JT93" s="52">
        <f t="shared" si="199"/>
        <v>130886.40000000001</v>
      </c>
      <c r="JV93" s="70">
        <f t="shared" si="200"/>
        <v>12405988.409074513</v>
      </c>
      <c r="JW93" s="51"/>
      <c r="JX93" s="6">
        <v>236</v>
      </c>
      <c r="JY93" s="6" t="s">
        <v>78</v>
      </c>
      <c r="JZ93" s="7">
        <v>4273</v>
      </c>
      <c r="KA93" s="7">
        <v>9167508.0770128388</v>
      </c>
      <c r="KB93" s="7">
        <v>3303388.0690655191</v>
      </c>
      <c r="KC93" s="53">
        <v>605624</v>
      </c>
      <c r="KE93" s="37">
        <f t="shared" si="201"/>
        <v>9773132.0770128388</v>
      </c>
      <c r="KF93" s="132"/>
      <c r="KG93" s="61">
        <v>2311449.7771275295</v>
      </c>
      <c r="KH93" s="134"/>
      <c r="KI93" s="61">
        <f t="shared" si="202"/>
        <v>12084581.854140367</v>
      </c>
      <c r="KK93" s="67">
        <f t="shared" si="203"/>
        <v>1046352.8392182942</v>
      </c>
      <c r="KL93" s="34">
        <f t="shared" si="204"/>
        <v>9.4793543221813756E-2</v>
      </c>
      <c r="KM93" s="61">
        <f t="shared" si="205"/>
        <v>244.87545968132326</v>
      </c>
      <c r="KO93" s="50">
        <v>75055.17</v>
      </c>
      <c r="KP93" s="51">
        <v>205941.57</v>
      </c>
      <c r="KQ93" s="52">
        <f t="shared" si="206"/>
        <v>130886.40000000001</v>
      </c>
      <c r="KS93" s="70">
        <f t="shared" si="207"/>
        <v>12215468.254140368</v>
      </c>
      <c r="KT93" s="51"/>
      <c r="KU93" s="6">
        <v>236</v>
      </c>
      <c r="KV93" s="6" t="s">
        <v>78</v>
      </c>
      <c r="KW93" s="7">
        <v>4273</v>
      </c>
      <c r="KX93" s="7">
        <v>9214890.8587797713</v>
      </c>
      <c r="KY93" s="7">
        <v>3300690.3402804937</v>
      </c>
      <c r="KZ93" s="53">
        <v>605624</v>
      </c>
      <c r="LB93" s="37">
        <f t="shared" si="208"/>
        <v>9820514.8587797713</v>
      </c>
      <c r="LC93" s="132"/>
      <c r="LD93" s="61">
        <v>2342153.0037242565</v>
      </c>
      <c r="LE93" s="134"/>
      <c r="LF93" s="61">
        <f t="shared" si="209"/>
        <v>12162667.862504028</v>
      </c>
      <c r="LH93" s="67">
        <f t="shared" si="210"/>
        <v>1124438.8475819547</v>
      </c>
      <c r="LI93" s="34">
        <f t="shared" si="211"/>
        <v>0.1018676860266151</v>
      </c>
      <c r="LJ93" s="61">
        <f t="shared" si="212"/>
        <v>263.14974200373382</v>
      </c>
      <c r="LL93" s="50">
        <v>75055.17</v>
      </c>
      <c r="LM93" s="51">
        <v>205941.57</v>
      </c>
      <c r="LN93" s="52">
        <f t="shared" si="213"/>
        <v>130886.40000000001</v>
      </c>
      <c r="LP93" s="70">
        <f t="shared" si="214"/>
        <v>12293554.262504028</v>
      </c>
      <c r="LQ93" s="51"/>
      <c r="LR93" s="6">
        <v>236</v>
      </c>
      <c r="LS93" s="6" t="s">
        <v>78</v>
      </c>
      <c r="LT93" s="7">
        <v>4273</v>
      </c>
      <c r="LU93" s="7">
        <v>9406822.8703386933</v>
      </c>
      <c r="LV93" s="7">
        <v>3300690.3402804937</v>
      </c>
      <c r="LW93" s="53">
        <v>605624</v>
      </c>
      <c r="LY93" s="37">
        <v>10012446.870338693</v>
      </c>
      <c r="LZ93" s="132"/>
      <c r="MA93" s="61">
        <v>2342153.0037242565</v>
      </c>
      <c r="MB93" s="134"/>
      <c r="MC93" s="61">
        <v>12354599.87406295</v>
      </c>
      <c r="ME93" s="67">
        <v>1502605.8391408753</v>
      </c>
      <c r="MF93" s="34">
        <v>0.1384635703176246</v>
      </c>
      <c r="MG93" s="61">
        <v>351.65126120778734</v>
      </c>
      <c r="MI93" s="50">
        <v>75055.17</v>
      </c>
      <c r="MJ93" s="51">
        <v>205941.57</v>
      </c>
      <c r="MK93" s="52">
        <v>130886.40000000001</v>
      </c>
      <c r="MM93" s="70">
        <v>12485486.27406295</v>
      </c>
      <c r="MN93" s="51"/>
      <c r="MO93" s="6">
        <v>236</v>
      </c>
      <c r="MP93" s="6" t="s">
        <v>78</v>
      </c>
      <c r="MQ93" s="7">
        <v>4273</v>
      </c>
      <c r="MR93" s="7">
        <v>9384657.1479682028</v>
      </c>
      <c r="MS93" s="7">
        <v>3279858.7795054894</v>
      </c>
      <c r="MT93" s="53">
        <v>605624</v>
      </c>
      <c r="MV93" s="37">
        <v>9990281.1479682028</v>
      </c>
      <c r="MW93" s="132"/>
      <c r="MX93" s="134">
        <v>2342153.0037242565</v>
      </c>
      <c r="MZ93" s="67">
        <v>1480440.1167703848</v>
      </c>
      <c r="NA93" s="34">
        <v>0.13642102198050235</v>
      </c>
      <c r="NB93" s="61">
        <v>346.46387006093727</v>
      </c>
      <c r="ND93" s="6">
        <v>236</v>
      </c>
      <c r="NE93" s="6" t="s">
        <v>78</v>
      </c>
      <c r="NF93" s="7">
        <v>4273</v>
      </c>
      <c r="NG93" s="7">
        <v>11614254.535854248</v>
      </c>
      <c r="NH93" s="7">
        <v>3293563.2545285528</v>
      </c>
      <c r="NI93" s="53">
        <v>605624</v>
      </c>
      <c r="NK93" s="37">
        <f t="shared" si="215"/>
        <v>12219878.535854248</v>
      </c>
      <c r="NM93" s="67">
        <f t="shared" si="216"/>
        <v>1181649.5209321752</v>
      </c>
      <c r="NN93" s="34">
        <f t="shared" si="217"/>
        <v>0.10705064366165602</v>
      </c>
      <c r="NO93" s="61">
        <f t="shared" si="218"/>
        <v>276.5386194552247</v>
      </c>
      <c r="NQ93" s="50">
        <v>64681.665999999997</v>
      </c>
      <c r="NR93" s="51">
        <v>162430.18370000002</v>
      </c>
      <c r="NS93" s="52">
        <f t="shared" si="219"/>
        <v>97748.517700000026</v>
      </c>
      <c r="NU93" s="70">
        <f t="shared" si="220"/>
        <v>12317627.053554248</v>
      </c>
      <c r="NV93" s="51"/>
      <c r="NW93" s="125">
        <v>16</v>
      </c>
      <c r="NX93" s="51"/>
      <c r="NY93" s="106" t="s">
        <v>78</v>
      </c>
      <c r="NZ93" s="88">
        <v>4309</v>
      </c>
      <c r="OA93" s="88">
        <v>10432605.014922073</v>
      </c>
      <c r="OB93" s="88">
        <v>2823272.8713548058</v>
      </c>
      <c r="OC93" s="88">
        <v>605624</v>
      </c>
      <c r="OE93" s="97">
        <f t="shared" si="221"/>
        <v>11038229.014922073</v>
      </c>
      <c r="OG93" s="88">
        <v>97748.517700000026</v>
      </c>
      <c r="OI93" s="97">
        <f t="shared" si="222"/>
        <v>11135977.532622073</v>
      </c>
      <c r="OK93" s="110">
        <v>236</v>
      </c>
      <c r="OL93" s="53"/>
    </row>
    <row r="94" spans="1:402" x14ac:dyDescent="0.25">
      <c r="A94" s="12">
        <v>239</v>
      </c>
      <c r="B94" s="12" t="s">
        <v>79</v>
      </c>
      <c r="C94" s="352">
        <v>2244</v>
      </c>
      <c r="D94" s="352">
        <v>7912783.9491148088</v>
      </c>
      <c r="E94" s="352">
        <v>1965502.0222153105</v>
      </c>
      <c r="F94" s="353">
        <v>-465667</v>
      </c>
      <c r="H94" s="354">
        <f t="shared" si="223"/>
        <v>7447116.9491148088</v>
      </c>
      <c r="I94" s="355"/>
      <c r="J94" s="315">
        <v>1295991.0758471775</v>
      </c>
      <c r="K94" s="355"/>
      <c r="L94" s="315">
        <v>35926.840469734299</v>
      </c>
      <c r="M94" s="356"/>
      <c r="N94" s="356">
        <f t="shared" si="224"/>
        <v>8779034.8654317204</v>
      </c>
      <c r="O94" s="357">
        <f t="shared" si="120"/>
        <v>3912.2258758608382</v>
      </c>
      <c r="Q94" s="67">
        <f t="shared" si="225"/>
        <v>8778795.8654317204</v>
      </c>
      <c r="R94" s="34">
        <f t="shared" si="226"/>
        <v>7.6068592077779495E-2</v>
      </c>
      <c r="S94" s="61">
        <f t="shared" si="121"/>
        <v>3912.1193696219789</v>
      </c>
      <c r="U94" s="50"/>
      <c r="V94" s="51"/>
      <c r="W94" s="52">
        <v>60287.704700000002</v>
      </c>
      <c r="Y94" s="50">
        <f t="shared" si="122"/>
        <v>8839322.570131721</v>
      </c>
      <c r="Z94" s="52">
        <f t="shared" si="123"/>
        <v>736610.21417764341</v>
      </c>
      <c r="AA94" s="51"/>
      <c r="AB94" s="6">
        <v>239</v>
      </c>
      <c r="AC94" s="6" t="s">
        <v>79</v>
      </c>
      <c r="AD94" s="7">
        <v>2244</v>
      </c>
      <c r="AE94" s="304">
        <v>7912783.9491148088</v>
      </c>
      <c r="AF94" s="7">
        <v>1965502.0222153105</v>
      </c>
      <c r="AG94" s="53">
        <v>-466039</v>
      </c>
      <c r="AI94" s="37">
        <f t="shared" si="227"/>
        <v>7446744.9491148088</v>
      </c>
      <c r="AJ94" s="132"/>
      <c r="AK94" s="61">
        <v>1295991.0758471775</v>
      </c>
      <c r="AL94" s="132"/>
      <c r="AM94" s="312">
        <v>37105.821352787651</v>
      </c>
      <c r="AN94" s="134"/>
      <c r="AO94" s="134">
        <f t="shared" si="124"/>
        <v>8779841.846314773</v>
      </c>
      <c r="AP94" s="191">
        <f t="shared" si="125"/>
        <v>3912.5854930101482</v>
      </c>
      <c r="AR94" s="67">
        <f t="shared" si="228"/>
        <v>621629.69323933125</v>
      </c>
      <c r="AS94" s="34">
        <f t="shared" si="126"/>
        <v>7.6196804100637713E-2</v>
      </c>
      <c r="AT94" s="61">
        <f t="shared" si="127"/>
        <v>277.0185798749248</v>
      </c>
      <c r="AV94" s="50"/>
      <c r="AW94" s="51"/>
      <c r="AX94" s="52">
        <v>60287.704700000002</v>
      </c>
      <c r="AZ94" s="50">
        <f t="shared" si="128"/>
        <v>8840129.5510147735</v>
      </c>
      <c r="BA94" s="52">
        <f t="shared" si="129"/>
        <v>736677.46258456446</v>
      </c>
      <c r="BB94" s="51"/>
      <c r="BC94" s="6">
        <v>239</v>
      </c>
      <c r="BD94" s="6" t="s">
        <v>79</v>
      </c>
      <c r="BE94" s="7">
        <v>2244</v>
      </c>
      <c r="BF94" s="304">
        <v>7798779.8379530096</v>
      </c>
      <c r="BG94" s="7">
        <v>1965502.0222153105</v>
      </c>
      <c r="BH94" s="53">
        <v>-466039</v>
      </c>
      <c r="BJ94" s="37">
        <f t="shared" si="130"/>
        <v>7332740.8379530096</v>
      </c>
      <c r="BK94" s="132"/>
      <c r="BL94" s="61">
        <v>1295991.0758471775</v>
      </c>
      <c r="BM94" s="132"/>
      <c r="BN94" s="312">
        <v>37105.821352787651</v>
      </c>
      <c r="BO94" s="134"/>
      <c r="BP94" s="134">
        <f t="shared" si="131"/>
        <v>8665837.7351529747</v>
      </c>
      <c r="BQ94" s="191">
        <f t="shared" si="132"/>
        <v>3861.7815219041777</v>
      </c>
      <c r="BS94" s="67">
        <f t="shared" si="133"/>
        <v>507625.58207753301</v>
      </c>
      <c r="BT94" s="34">
        <f t="shared" si="134"/>
        <v>6.2222650324945381E-2</v>
      </c>
      <c r="BU94" s="61">
        <f t="shared" si="135"/>
        <v>226.21460876895409</v>
      </c>
      <c r="BW94" s="50"/>
      <c r="BX94" s="51"/>
      <c r="BY94" s="52">
        <v>60287.704700000002</v>
      </c>
      <c r="CA94" s="50">
        <f t="shared" si="136"/>
        <v>8726125.4398529753</v>
      </c>
      <c r="CB94" s="52">
        <f t="shared" si="137"/>
        <v>727177.11998774798</v>
      </c>
      <c r="CC94" s="51"/>
      <c r="CD94" s="6">
        <v>239</v>
      </c>
      <c r="CE94" s="6" t="s">
        <v>79</v>
      </c>
      <c r="CF94" s="7">
        <v>2244</v>
      </c>
      <c r="CG94" s="7">
        <v>7688171.4380961675</v>
      </c>
      <c r="CH94" s="7">
        <v>1965502.0222153105</v>
      </c>
      <c r="CI94" s="53">
        <v>-466039</v>
      </c>
      <c r="CK94" s="37">
        <f t="shared" si="138"/>
        <v>7222132.4380961675</v>
      </c>
      <c r="CL94" s="132"/>
      <c r="CM94" s="61">
        <v>1295991.0758471775</v>
      </c>
      <c r="CN94" s="132"/>
      <c r="CO94" s="61">
        <v>38407.78</v>
      </c>
      <c r="CP94" s="134"/>
      <c r="CQ94" s="134">
        <f t="shared" si="139"/>
        <v>8556531.2939433437</v>
      </c>
      <c r="CR94" s="191">
        <f t="shared" si="140"/>
        <v>3813.0709866057682</v>
      </c>
      <c r="CT94" s="67">
        <f t="shared" si="141"/>
        <v>398319.14086790197</v>
      </c>
      <c r="CU94" s="34">
        <f t="shared" si="142"/>
        <v>4.8824317558074981E-2</v>
      </c>
      <c r="CV94" s="61">
        <f t="shared" si="143"/>
        <v>177.50407347054454</v>
      </c>
      <c r="CX94" s="50"/>
      <c r="CY94" s="51"/>
      <c r="CZ94" s="52">
        <v>60287.704700000002</v>
      </c>
      <c r="DB94" s="50">
        <f t="shared" si="144"/>
        <v>8616818.9986433443</v>
      </c>
      <c r="DC94" s="52">
        <f t="shared" si="145"/>
        <v>718068.24988694536</v>
      </c>
      <c r="DD94" s="51"/>
      <c r="DE94" s="6">
        <v>239</v>
      </c>
      <c r="DF94" s="6" t="s">
        <v>79</v>
      </c>
      <c r="DG94" s="7">
        <v>2244</v>
      </c>
      <c r="DH94" s="7">
        <v>7658016.5780961672</v>
      </c>
      <c r="DI94" s="7">
        <v>1965502.0222153105</v>
      </c>
      <c r="DJ94" s="53">
        <v>-466039</v>
      </c>
      <c r="DL94" s="275">
        <f t="shared" si="146"/>
        <v>7191977.5780961672</v>
      </c>
      <c r="DM94" s="276"/>
      <c r="DN94" s="194">
        <v>1295991.0758471775</v>
      </c>
      <c r="DO94" s="276"/>
      <c r="DP94" s="194">
        <v>178042.8313510154</v>
      </c>
      <c r="DQ94" s="53"/>
      <c r="DR94" s="53">
        <f t="shared" si="147"/>
        <v>8666011.4852943607</v>
      </c>
      <c r="DS94" s="277">
        <f t="shared" si="148"/>
        <v>3861.8589506659359</v>
      </c>
      <c r="DU94" s="274">
        <f t="shared" si="149"/>
        <v>65832.092151425779</v>
      </c>
      <c r="DV94" s="34">
        <f t="shared" si="150"/>
        <v>8.069426354229919E-3</v>
      </c>
      <c r="DW94" s="194">
        <f t="shared" si="151"/>
        <v>29.336939461419689</v>
      </c>
      <c r="DY94" s="50">
        <v>17263.897400000002</v>
      </c>
      <c r="DZ94" s="278">
        <v>77551.602100000004</v>
      </c>
      <c r="EA94" s="52">
        <v>60287.704700000002</v>
      </c>
      <c r="EC94" s="50">
        <f t="shared" si="152"/>
        <v>8726299.1899943613</v>
      </c>
      <c r="ED94" s="52">
        <f t="shared" si="153"/>
        <v>727191.59916619677</v>
      </c>
      <c r="EE94" s="278"/>
      <c r="EF94" s="6">
        <v>239</v>
      </c>
      <c r="EG94" s="6" t="s">
        <v>79</v>
      </c>
      <c r="EH94" s="7">
        <v>2244</v>
      </c>
      <c r="EI94" s="7">
        <v>7660215.6980961682</v>
      </c>
      <c r="EJ94" s="7">
        <v>1965502.0222153105</v>
      </c>
      <c r="EK94" s="53">
        <v>-466039</v>
      </c>
      <c r="EM94" s="37">
        <f t="shared" si="154"/>
        <v>7194176.6980961682</v>
      </c>
      <c r="EN94" s="132"/>
      <c r="EO94" s="61">
        <v>1295991.0758471775</v>
      </c>
      <c r="EP94" s="132"/>
      <c r="EQ94" s="61">
        <v>178042.8313510154</v>
      </c>
      <c r="ER94" s="134"/>
      <c r="ES94" s="134">
        <f t="shared" si="155"/>
        <v>8668210.6052943617</v>
      </c>
      <c r="ET94" s="191">
        <f t="shared" si="156"/>
        <v>3862.8389506659364</v>
      </c>
      <c r="EV94" s="67">
        <f t="shared" si="157"/>
        <v>509998.45221891999</v>
      </c>
      <c r="EW94" s="34">
        <f t="shared" si="158"/>
        <v>6.251350696079451E-2</v>
      </c>
      <c r="EX94" s="61">
        <f t="shared" si="159"/>
        <v>227.27203753071302</v>
      </c>
      <c r="EZ94" s="50">
        <v>17263.897400000002</v>
      </c>
      <c r="FA94" s="51">
        <v>77551.602100000004</v>
      </c>
      <c r="FB94" s="52">
        <v>60287.704700000002</v>
      </c>
      <c r="FD94" s="50">
        <f t="shared" si="160"/>
        <v>8728498.3099943623</v>
      </c>
      <c r="FE94" s="52">
        <f t="shared" si="161"/>
        <v>727374.8591661969</v>
      </c>
      <c r="FF94" s="51"/>
      <c r="FG94" s="6">
        <v>239</v>
      </c>
      <c r="FH94" s="6" t="s">
        <v>79</v>
      </c>
      <c r="FI94" s="7">
        <v>2244</v>
      </c>
      <c r="FJ94" s="7">
        <v>7377718.7423268594</v>
      </c>
      <c r="FK94" s="7">
        <v>1965502.0222153105</v>
      </c>
      <c r="FL94" s="53">
        <v>-466039</v>
      </c>
      <c r="FN94" s="37">
        <f t="shared" si="162"/>
        <v>6911679.7423268594</v>
      </c>
      <c r="FO94" s="132"/>
      <c r="FP94" s="61">
        <v>1295991.0758471775</v>
      </c>
      <c r="FQ94" s="132"/>
      <c r="FR94" s="61">
        <v>178042.8313510154</v>
      </c>
      <c r="FS94" s="134"/>
      <c r="FT94" s="134">
        <f t="shared" si="163"/>
        <v>8385713.6495250529</v>
      </c>
      <c r="FU94" s="191">
        <f t="shared" si="164"/>
        <v>3736.9490416778312</v>
      </c>
      <c r="FW94" s="67">
        <f t="shared" si="165"/>
        <v>227501.49644961115</v>
      </c>
      <c r="FX94" s="34">
        <f t="shared" si="166"/>
        <v>2.7886195183567122E-2</v>
      </c>
      <c r="FY94" s="61">
        <f t="shared" si="167"/>
        <v>101.38212854260746</v>
      </c>
      <c r="GA94" s="50">
        <v>17263.897400000002</v>
      </c>
      <c r="GB94" s="51">
        <v>77551.602100000004</v>
      </c>
      <c r="GC94" s="52">
        <f t="shared" si="168"/>
        <v>60287.704700000002</v>
      </c>
      <c r="GE94" s="50">
        <f t="shared" si="169"/>
        <v>8446001.3542250525</v>
      </c>
      <c r="GF94" s="52">
        <f t="shared" si="170"/>
        <v>703833.44618542108</v>
      </c>
      <c r="GG94" s="51"/>
      <c r="GH94" s="6">
        <v>239</v>
      </c>
      <c r="GI94" s="6" t="s">
        <v>79</v>
      </c>
      <c r="GJ94" s="7">
        <v>2244</v>
      </c>
      <c r="GK94" s="7">
        <v>7377718.7423268594</v>
      </c>
      <c r="GL94" s="7">
        <v>1965502.0222153105</v>
      </c>
      <c r="GM94" s="53">
        <v>-466039</v>
      </c>
      <c r="GO94" s="37">
        <f t="shared" si="171"/>
        <v>6911679.7423268594</v>
      </c>
      <c r="GP94" s="132"/>
      <c r="GQ94" s="61">
        <v>1295991.0758471775</v>
      </c>
      <c r="GR94" s="134"/>
      <c r="GS94" s="134">
        <f t="shared" si="172"/>
        <v>8207670.8181740372</v>
      </c>
      <c r="GT94" s="191">
        <f t="shared" si="173"/>
        <v>3657.6073164768436</v>
      </c>
      <c r="GV94" s="67">
        <f t="shared" si="174"/>
        <v>49458.665098595433</v>
      </c>
      <c r="GW94" s="34">
        <f t="shared" si="175"/>
        <v>6.0624391926300614E-3</v>
      </c>
      <c r="GX94" s="61">
        <f t="shared" si="176"/>
        <v>22.040403341620067</v>
      </c>
      <c r="GZ94" s="50">
        <v>17263.897400000002</v>
      </c>
      <c r="HA94" s="51">
        <v>77551.602100000004</v>
      </c>
      <c r="HB94" s="52">
        <f t="shared" si="177"/>
        <v>60287.704700000002</v>
      </c>
      <c r="HD94" s="50">
        <f t="shared" si="178"/>
        <v>8267958.5228740368</v>
      </c>
      <c r="HE94" s="52">
        <f t="shared" si="179"/>
        <v>688996.54357283644</v>
      </c>
      <c r="HF94" s="51"/>
      <c r="HG94" s="6">
        <v>239</v>
      </c>
      <c r="HH94" s="6" t="s">
        <v>79</v>
      </c>
      <c r="HI94" s="7">
        <v>2244</v>
      </c>
      <c r="HJ94" s="7">
        <v>7377718.7423268594</v>
      </c>
      <c r="HK94" s="7">
        <v>1965502.0222153105</v>
      </c>
      <c r="HL94" s="53">
        <v>-455119</v>
      </c>
      <c r="HN94" s="37">
        <f t="shared" si="180"/>
        <v>6922599.7423268594</v>
      </c>
      <c r="HO94" s="132"/>
      <c r="HP94" s="61">
        <v>1295991.0758471775</v>
      </c>
      <c r="HQ94" s="134"/>
      <c r="HR94" s="61">
        <f t="shared" si="181"/>
        <v>8218590.8181740372</v>
      </c>
      <c r="HT94" s="67">
        <f t="shared" si="182"/>
        <v>60378.665098595433</v>
      </c>
      <c r="HU94" s="34">
        <f t="shared" si="183"/>
        <v>7.400967756867439E-3</v>
      </c>
      <c r="HV94" s="61">
        <f t="shared" si="184"/>
        <v>26.906713502047875</v>
      </c>
      <c r="HX94" s="50">
        <v>17315.18</v>
      </c>
      <c r="HY94" s="51">
        <v>77781.97</v>
      </c>
      <c r="HZ94" s="52">
        <f t="shared" si="185"/>
        <v>60466.79</v>
      </c>
      <c r="IB94" s="70">
        <f t="shared" si="186"/>
        <v>8279057.6081740372</v>
      </c>
      <c r="IC94" s="51"/>
      <c r="ID94" s="6">
        <v>239</v>
      </c>
      <c r="IE94" s="6" t="s">
        <v>79</v>
      </c>
      <c r="IF94" s="7">
        <v>2244</v>
      </c>
      <c r="IG94" s="7">
        <v>7372079.5943053402</v>
      </c>
      <c r="IH94" s="7">
        <v>1965557.4382153112</v>
      </c>
      <c r="II94" s="53">
        <v>-455119</v>
      </c>
      <c r="IK94" s="37">
        <f t="shared" si="187"/>
        <v>6916960.5943053402</v>
      </c>
      <c r="IL94" s="132"/>
      <c r="IM94" s="61">
        <v>1286638.0770082013</v>
      </c>
      <c r="IN94" s="134"/>
      <c r="IO94" s="61">
        <f t="shared" si="188"/>
        <v>8203598.671313541</v>
      </c>
      <c r="IQ94" s="67">
        <f t="shared" si="189"/>
        <v>45386.518238099292</v>
      </c>
      <c r="IR94" s="34">
        <f t="shared" si="190"/>
        <v>5.5632922246315582E-3</v>
      </c>
      <c r="IS94" s="61">
        <f t="shared" si="191"/>
        <v>20.225721139972947</v>
      </c>
      <c r="IU94" s="50">
        <v>17315.18</v>
      </c>
      <c r="IV94" s="51">
        <v>77781.97</v>
      </c>
      <c r="IW94" s="52">
        <f t="shared" si="192"/>
        <v>60466.79</v>
      </c>
      <c r="IY94" s="70">
        <f t="shared" si="193"/>
        <v>8264065.461313541</v>
      </c>
      <c r="IZ94" s="51"/>
      <c r="JA94" s="6">
        <v>239</v>
      </c>
      <c r="JB94" s="6" t="s">
        <v>79</v>
      </c>
      <c r="JC94" s="7">
        <v>2244</v>
      </c>
      <c r="JD94" s="7">
        <v>7370172.4233371448</v>
      </c>
      <c r="JE94" s="7">
        <v>1964690.1907475009</v>
      </c>
      <c r="JF94" s="53">
        <v>-455119</v>
      </c>
      <c r="JH94" s="37">
        <f t="shared" si="194"/>
        <v>6915053.4233371448</v>
      </c>
      <c r="JI94" s="132"/>
      <c r="JJ94" s="61">
        <v>1286638.0770082013</v>
      </c>
      <c r="JK94" s="134"/>
      <c r="JL94" s="61">
        <f t="shared" si="195"/>
        <v>8201691.5003453456</v>
      </c>
      <c r="JN94" s="67">
        <f t="shared" si="196"/>
        <v>43479.347269903868</v>
      </c>
      <c r="JO94" s="34">
        <f t="shared" si="197"/>
        <v>5.3295190728171052E-3</v>
      </c>
      <c r="JP94" s="61">
        <f t="shared" si="198"/>
        <v>19.375823204056982</v>
      </c>
      <c r="JR94" s="50">
        <v>17315.18</v>
      </c>
      <c r="JS94" s="51">
        <v>77781.97</v>
      </c>
      <c r="JT94" s="52">
        <f t="shared" si="199"/>
        <v>60466.79</v>
      </c>
      <c r="JV94" s="70">
        <f t="shared" si="200"/>
        <v>8262158.2903453456</v>
      </c>
      <c r="JW94" s="51"/>
      <c r="JX94" s="6">
        <v>239</v>
      </c>
      <c r="JY94" s="6" t="s">
        <v>79</v>
      </c>
      <c r="JZ94" s="7">
        <v>2244</v>
      </c>
      <c r="KA94" s="7">
        <v>7624577.3002017085</v>
      </c>
      <c r="KB94" s="7">
        <v>1964690.1907475009</v>
      </c>
      <c r="KC94" s="53">
        <v>-455119</v>
      </c>
      <c r="KE94" s="37">
        <f t="shared" si="201"/>
        <v>7169458.3002017085</v>
      </c>
      <c r="KF94" s="132"/>
      <c r="KG94" s="61">
        <v>1286638.0770082013</v>
      </c>
      <c r="KH94" s="134"/>
      <c r="KI94" s="61">
        <f t="shared" si="202"/>
        <v>8456096.3772099093</v>
      </c>
      <c r="KK94" s="67">
        <f t="shared" si="203"/>
        <v>297884.22413446754</v>
      </c>
      <c r="KL94" s="34">
        <f t="shared" si="204"/>
        <v>3.6513419673962835E-2</v>
      </c>
      <c r="KM94" s="61">
        <f t="shared" si="205"/>
        <v>132.74698045208001</v>
      </c>
      <c r="KO94" s="50">
        <v>17315.18</v>
      </c>
      <c r="KP94" s="51">
        <v>77781.97</v>
      </c>
      <c r="KQ94" s="52">
        <f t="shared" si="206"/>
        <v>60466.79</v>
      </c>
      <c r="KS94" s="70">
        <f t="shared" si="207"/>
        <v>8516563.1672099084</v>
      </c>
      <c r="KT94" s="51"/>
      <c r="KU94" s="6">
        <v>239</v>
      </c>
      <c r="KV94" s="6" t="s">
        <v>79</v>
      </c>
      <c r="KW94" s="7">
        <v>2244</v>
      </c>
      <c r="KX94" s="7">
        <v>7645875.2453868547</v>
      </c>
      <c r="KY94" s="7">
        <v>1967782.611462774</v>
      </c>
      <c r="KZ94" s="53">
        <v>-455119</v>
      </c>
      <c r="LB94" s="37">
        <f t="shared" si="208"/>
        <v>7190756.2453868547</v>
      </c>
      <c r="LC94" s="132"/>
      <c r="LD94" s="61">
        <v>1292197.4493898626</v>
      </c>
      <c r="LE94" s="134"/>
      <c r="LF94" s="61">
        <f t="shared" si="209"/>
        <v>8482953.6947767176</v>
      </c>
      <c r="LH94" s="67">
        <f t="shared" si="210"/>
        <v>324741.54170127586</v>
      </c>
      <c r="LI94" s="34">
        <f t="shared" si="211"/>
        <v>3.9805478897586212E-2</v>
      </c>
      <c r="LJ94" s="61">
        <f t="shared" si="212"/>
        <v>144.71548204156679</v>
      </c>
      <c r="LL94" s="50">
        <v>17315.18</v>
      </c>
      <c r="LM94" s="51">
        <v>77781.97</v>
      </c>
      <c r="LN94" s="52">
        <f t="shared" si="213"/>
        <v>60466.79</v>
      </c>
      <c r="LP94" s="70">
        <f t="shared" si="214"/>
        <v>8543420.4847767167</v>
      </c>
      <c r="LQ94" s="51"/>
      <c r="LR94" s="6">
        <v>239</v>
      </c>
      <c r="LS94" s="6" t="s">
        <v>79</v>
      </c>
      <c r="LT94" s="7">
        <v>2244</v>
      </c>
      <c r="LU94" s="7">
        <v>7763100.943753073</v>
      </c>
      <c r="LV94" s="7">
        <v>1967782.611462774</v>
      </c>
      <c r="LW94" s="53">
        <v>-455119</v>
      </c>
      <c r="LY94" s="37">
        <v>7307981.943753073</v>
      </c>
      <c r="LZ94" s="132"/>
      <c r="MA94" s="61">
        <v>1292197.4493898626</v>
      </c>
      <c r="MB94" s="134"/>
      <c r="MC94" s="61">
        <v>8600179.3931429349</v>
      </c>
      <c r="ME94" s="67">
        <v>541762.22006749362</v>
      </c>
      <c r="MF94" s="34">
        <v>6.722935887181597E-2</v>
      </c>
      <c r="MG94" s="61">
        <v>241.42701429032692</v>
      </c>
      <c r="MI94" s="50">
        <v>17315.18</v>
      </c>
      <c r="MJ94" s="51">
        <v>77781.97</v>
      </c>
      <c r="MK94" s="52">
        <v>60466.79</v>
      </c>
      <c r="MM94" s="70">
        <v>8660646.183142934</v>
      </c>
      <c r="MN94" s="51"/>
      <c r="MO94" s="6">
        <v>239</v>
      </c>
      <c r="MP94" s="6" t="s">
        <v>79</v>
      </c>
      <c r="MQ94" s="7">
        <v>2244</v>
      </c>
      <c r="MR94" s="7">
        <v>7755888.0811835025</v>
      </c>
      <c r="MS94" s="7">
        <v>1961282.0917549622</v>
      </c>
      <c r="MT94" s="53">
        <v>-455119</v>
      </c>
      <c r="MV94" s="37">
        <v>7300769.0811835025</v>
      </c>
      <c r="MW94" s="132"/>
      <c r="MX94" s="134">
        <v>1292197.4493898626</v>
      </c>
      <c r="MZ94" s="67">
        <v>534549.35749792308</v>
      </c>
      <c r="NA94" s="34">
        <v>6.6334286996700104E-2</v>
      </c>
      <c r="NB94" s="61">
        <v>238.21272615771974</v>
      </c>
      <c r="ND94" s="6">
        <v>239</v>
      </c>
      <c r="NE94" s="6" t="s">
        <v>79</v>
      </c>
      <c r="NF94" s="7">
        <v>2244</v>
      </c>
      <c r="NG94" s="7">
        <v>8983137.2885163315</v>
      </c>
      <c r="NH94" s="7">
        <v>1965191.0928179801</v>
      </c>
      <c r="NI94" s="53">
        <v>-455119</v>
      </c>
      <c r="NK94" s="37">
        <f t="shared" si="215"/>
        <v>8528018.2885163315</v>
      </c>
      <c r="NM94" s="67">
        <f t="shared" si="216"/>
        <v>369806.13544088975</v>
      </c>
      <c r="NN94" s="34">
        <f t="shared" si="217"/>
        <v>4.5329310944859667E-2</v>
      </c>
      <c r="NO94" s="61">
        <f t="shared" si="218"/>
        <v>164.79774306635017</v>
      </c>
      <c r="NQ94" s="50">
        <v>0</v>
      </c>
      <c r="NR94" s="51">
        <v>58147.497700000007</v>
      </c>
      <c r="NS94" s="52">
        <f t="shared" si="219"/>
        <v>58147.497700000007</v>
      </c>
      <c r="NU94" s="70">
        <f t="shared" si="220"/>
        <v>8586165.7862163316</v>
      </c>
      <c r="NV94" s="51"/>
      <c r="NW94" s="125">
        <v>11</v>
      </c>
      <c r="NX94" s="51"/>
      <c r="NY94" s="106" t="s">
        <v>79</v>
      </c>
      <c r="NZ94" s="88">
        <v>2309</v>
      </c>
      <c r="OA94" s="88">
        <v>8613331.1530754417</v>
      </c>
      <c r="OB94" s="88">
        <v>1916190.9322553962</v>
      </c>
      <c r="OC94" s="88">
        <v>-455119</v>
      </c>
      <c r="OE94" s="97">
        <f t="shared" si="221"/>
        <v>8158212.1530754417</v>
      </c>
      <c r="OG94" s="88">
        <v>58147.497700000007</v>
      </c>
      <c r="OI94" s="97">
        <f t="shared" si="222"/>
        <v>8216359.6507754419</v>
      </c>
      <c r="OK94" s="110">
        <v>239</v>
      </c>
      <c r="OL94" s="53"/>
    </row>
    <row r="95" spans="1:402" x14ac:dyDescent="0.25">
      <c r="A95" s="12">
        <v>240</v>
      </c>
      <c r="B95" s="12" t="s">
        <v>80</v>
      </c>
      <c r="C95" s="352">
        <v>21021</v>
      </c>
      <c r="D95" s="352">
        <v>43562822.004163697</v>
      </c>
      <c r="E95" s="352">
        <v>4368155.9802567419</v>
      </c>
      <c r="F95" s="353">
        <v>1455821</v>
      </c>
      <c r="H95" s="354">
        <f t="shared" si="223"/>
        <v>45018643.004163697</v>
      </c>
      <c r="I95" s="355"/>
      <c r="J95" s="315">
        <v>8953123.4202802088</v>
      </c>
      <c r="K95" s="355"/>
      <c r="L95" s="315">
        <v>430900.23745110718</v>
      </c>
      <c r="M95" s="356"/>
      <c r="N95" s="356">
        <f t="shared" si="224"/>
        <v>54402666.661895014</v>
      </c>
      <c r="O95" s="357">
        <f t="shared" si="120"/>
        <v>2588.0151592167363</v>
      </c>
      <c r="Q95" s="67">
        <f t="shared" si="225"/>
        <v>54402426.661895014</v>
      </c>
      <c r="R95" s="34">
        <f t="shared" si="226"/>
        <v>0.23152832546087398</v>
      </c>
      <c r="S95" s="61">
        <f t="shared" si="121"/>
        <v>2588.0037420624622</v>
      </c>
      <c r="U95" s="50"/>
      <c r="V95" s="51"/>
      <c r="W95" s="52">
        <v>-118889.80051999999</v>
      </c>
      <c r="Y95" s="50">
        <f t="shared" si="122"/>
        <v>54283776.861375012</v>
      </c>
      <c r="Z95" s="52">
        <f t="shared" si="123"/>
        <v>4523648.0717812506</v>
      </c>
      <c r="AA95" s="51"/>
      <c r="AB95" s="6">
        <v>240</v>
      </c>
      <c r="AC95" s="6" t="s">
        <v>80</v>
      </c>
      <c r="AD95" s="7">
        <v>21021</v>
      </c>
      <c r="AE95" s="304">
        <v>43562822.004163697</v>
      </c>
      <c r="AF95" s="7">
        <v>4368155.9802567419</v>
      </c>
      <c r="AG95" s="53">
        <v>1478493</v>
      </c>
      <c r="AI95" s="37">
        <f t="shared" si="227"/>
        <v>45041315.004163697</v>
      </c>
      <c r="AJ95" s="132"/>
      <c r="AK95" s="61">
        <v>8953123.4202802088</v>
      </c>
      <c r="AL95" s="132"/>
      <c r="AM95" s="312">
        <v>404820.84962671023</v>
      </c>
      <c r="AN95" s="134"/>
      <c r="AO95" s="134">
        <f t="shared" si="124"/>
        <v>54399259.274070621</v>
      </c>
      <c r="AP95" s="191">
        <f t="shared" si="125"/>
        <v>2587.8530647481384</v>
      </c>
      <c r="AR95" s="67">
        <f t="shared" si="228"/>
        <v>10224533.011452153</v>
      </c>
      <c r="AS95" s="34">
        <f t="shared" si="126"/>
        <v>0.2314566241037323</v>
      </c>
      <c r="AT95" s="61">
        <f t="shared" si="127"/>
        <v>486.39612822663781</v>
      </c>
      <c r="AV95" s="50"/>
      <c r="AW95" s="51"/>
      <c r="AX95" s="52">
        <v>-118889.80051999999</v>
      </c>
      <c r="AZ95" s="50">
        <f t="shared" si="128"/>
        <v>54280369.473550618</v>
      </c>
      <c r="BA95" s="52">
        <f t="shared" si="129"/>
        <v>4523364.1227958845</v>
      </c>
      <c r="BB95" s="51"/>
      <c r="BC95" s="6">
        <v>240</v>
      </c>
      <c r="BD95" s="6" t="s">
        <v>80</v>
      </c>
      <c r="BE95" s="7">
        <v>21021</v>
      </c>
      <c r="BF95" s="304">
        <v>42132992.994843207</v>
      </c>
      <c r="BG95" s="7">
        <v>4368155.9802567419</v>
      </c>
      <c r="BH95" s="53">
        <v>1478493</v>
      </c>
      <c r="BJ95" s="37">
        <f t="shared" si="130"/>
        <v>43611485.994843207</v>
      </c>
      <c r="BK95" s="132"/>
      <c r="BL95" s="61">
        <v>8953123.4202802088</v>
      </c>
      <c r="BM95" s="132"/>
      <c r="BN95" s="312">
        <v>404820.84962671023</v>
      </c>
      <c r="BO95" s="134"/>
      <c r="BP95" s="134">
        <f t="shared" si="131"/>
        <v>52969430.26475013</v>
      </c>
      <c r="BQ95" s="191">
        <f t="shared" si="132"/>
        <v>2519.833988142816</v>
      </c>
      <c r="BS95" s="67">
        <f t="shared" si="133"/>
        <v>8794704.0021316633</v>
      </c>
      <c r="BT95" s="34">
        <f t="shared" si="134"/>
        <v>0.19908904358223306</v>
      </c>
      <c r="BU95" s="61">
        <f t="shared" si="135"/>
        <v>418.37705162131505</v>
      </c>
      <c r="BW95" s="50"/>
      <c r="BX95" s="51"/>
      <c r="BY95" s="52">
        <v>-118889.80051999999</v>
      </c>
      <c r="CA95" s="50">
        <f t="shared" si="136"/>
        <v>52850540.464230128</v>
      </c>
      <c r="CB95" s="52">
        <f t="shared" si="137"/>
        <v>4404211.7053525103</v>
      </c>
      <c r="CC95" s="51"/>
      <c r="CD95" s="6">
        <v>240</v>
      </c>
      <c r="CE95" s="6" t="s">
        <v>80</v>
      </c>
      <c r="CF95" s="7">
        <v>21021</v>
      </c>
      <c r="CG95" s="7">
        <v>40888938.437354848</v>
      </c>
      <c r="CH95" s="7">
        <v>4368155.9802567419</v>
      </c>
      <c r="CI95" s="53">
        <v>1478493</v>
      </c>
      <c r="CK95" s="37">
        <f t="shared" si="138"/>
        <v>42367431.437354848</v>
      </c>
      <c r="CL95" s="132"/>
      <c r="CM95" s="61">
        <v>8953123.4202802088</v>
      </c>
      <c r="CN95" s="132"/>
      <c r="CO95" s="61">
        <v>419025.09</v>
      </c>
      <c r="CP95" s="134"/>
      <c r="CQ95" s="134">
        <f t="shared" si="139"/>
        <v>51739579.947635062</v>
      </c>
      <c r="CR95" s="191">
        <f t="shared" si="140"/>
        <v>2461.3281931228325</v>
      </c>
      <c r="CT95" s="67">
        <f t="shared" si="141"/>
        <v>7564853.6850165948</v>
      </c>
      <c r="CU95" s="34">
        <f t="shared" si="142"/>
        <v>0.1712484564147288</v>
      </c>
      <c r="CV95" s="61">
        <f t="shared" si="143"/>
        <v>359.87125660133177</v>
      </c>
      <c r="CX95" s="50"/>
      <c r="CY95" s="51"/>
      <c r="CZ95" s="52">
        <v>-118889.80051999999</v>
      </c>
      <c r="DB95" s="50">
        <f t="shared" si="144"/>
        <v>51620690.147115059</v>
      </c>
      <c r="DC95" s="52">
        <f t="shared" si="145"/>
        <v>4301724.1789262546</v>
      </c>
      <c r="DD95" s="51"/>
      <c r="DE95" s="6">
        <v>240</v>
      </c>
      <c r="DF95" s="6" t="s">
        <v>80</v>
      </c>
      <c r="DG95" s="7">
        <v>21021</v>
      </c>
      <c r="DH95" s="7">
        <v>40599773.11735481</v>
      </c>
      <c r="DI95" s="7">
        <v>4368155.9802567419</v>
      </c>
      <c r="DJ95" s="53">
        <v>1478493</v>
      </c>
      <c r="DL95" s="275">
        <f t="shared" si="146"/>
        <v>42078266.11735481</v>
      </c>
      <c r="DM95" s="276"/>
      <c r="DN95" s="194">
        <v>8953123.4202802088</v>
      </c>
      <c r="DO95" s="276"/>
      <c r="DP95" s="194">
        <v>1942429.8863338968</v>
      </c>
      <c r="DQ95" s="53"/>
      <c r="DR95" s="53">
        <f t="shared" si="147"/>
        <v>52973819.423968919</v>
      </c>
      <c r="DS95" s="277">
        <f t="shared" si="148"/>
        <v>2520.0427869258797</v>
      </c>
      <c r="DU95" s="274">
        <f t="shared" si="149"/>
        <v>4216254.3292964026</v>
      </c>
      <c r="DV95" s="34">
        <f t="shared" si="150"/>
        <v>9.5444945243821036E-2</v>
      </c>
      <c r="DW95" s="194">
        <f t="shared" si="151"/>
        <v>200.57344223854253</v>
      </c>
      <c r="DY95" s="50">
        <v>264477.47071999998</v>
      </c>
      <c r="DZ95" s="278">
        <v>145587.67019999999</v>
      </c>
      <c r="EA95" s="52">
        <v>-118889.80051999999</v>
      </c>
      <c r="EC95" s="50">
        <f t="shared" si="152"/>
        <v>52854929.623448916</v>
      </c>
      <c r="ED95" s="52">
        <f t="shared" si="153"/>
        <v>4404577.4686207427</v>
      </c>
      <c r="EE95" s="278"/>
      <c r="EF95" s="6">
        <v>240</v>
      </c>
      <c r="EG95" s="6" t="s">
        <v>80</v>
      </c>
      <c r="EH95" s="7">
        <v>21021</v>
      </c>
      <c r="EI95" s="7">
        <v>40620373.697354808</v>
      </c>
      <c r="EJ95" s="7">
        <v>4368155.9802567419</v>
      </c>
      <c r="EK95" s="53">
        <v>1478493</v>
      </c>
      <c r="EM95" s="37">
        <f t="shared" si="154"/>
        <v>42098866.697354808</v>
      </c>
      <c r="EN95" s="132"/>
      <c r="EO95" s="61">
        <v>8953123.4202802088</v>
      </c>
      <c r="EP95" s="132"/>
      <c r="EQ95" s="61">
        <v>1942429.8863338968</v>
      </c>
      <c r="ER95" s="134"/>
      <c r="ES95" s="134">
        <f t="shared" si="155"/>
        <v>52994420.003968917</v>
      </c>
      <c r="ET95" s="191">
        <f t="shared" si="156"/>
        <v>2521.0227869258797</v>
      </c>
      <c r="EV95" s="67">
        <f t="shared" si="157"/>
        <v>8819693.7413504496</v>
      </c>
      <c r="EW95" s="34">
        <f t="shared" si="158"/>
        <v>0.1996547457683705</v>
      </c>
      <c r="EX95" s="61">
        <f t="shared" si="159"/>
        <v>419.56585040437892</v>
      </c>
      <c r="EZ95" s="50">
        <v>264477.47071999998</v>
      </c>
      <c r="FA95" s="51">
        <v>145587.67019999999</v>
      </c>
      <c r="FB95" s="52">
        <v>-118889.80051999999</v>
      </c>
      <c r="FD95" s="50">
        <f t="shared" si="160"/>
        <v>52875530.203448914</v>
      </c>
      <c r="FE95" s="52">
        <f t="shared" si="161"/>
        <v>4406294.1836207425</v>
      </c>
      <c r="FF95" s="51"/>
      <c r="FG95" s="6">
        <v>240</v>
      </c>
      <c r="FH95" s="6" t="s">
        <v>80</v>
      </c>
      <c r="FI95" s="7">
        <v>21021</v>
      </c>
      <c r="FJ95" s="7">
        <v>37621507.933255255</v>
      </c>
      <c r="FK95" s="7">
        <v>4368155.9802567419</v>
      </c>
      <c r="FL95" s="53">
        <v>1465218</v>
      </c>
      <c r="FN95" s="37">
        <f t="shared" si="162"/>
        <v>39086725.933255255</v>
      </c>
      <c r="FO95" s="132"/>
      <c r="FP95" s="61">
        <v>8953123.4202802088</v>
      </c>
      <c r="FQ95" s="132"/>
      <c r="FR95" s="61">
        <v>1942429.8863338968</v>
      </c>
      <c r="FS95" s="134"/>
      <c r="FT95" s="134">
        <f t="shared" si="163"/>
        <v>49982279.239869364</v>
      </c>
      <c r="FU95" s="191">
        <f t="shared" si="164"/>
        <v>2377.7308044274469</v>
      </c>
      <c r="FW95" s="67">
        <f t="shared" si="165"/>
        <v>5807552.9772508964</v>
      </c>
      <c r="FX95" s="34">
        <f t="shared" si="166"/>
        <v>0.13146777509667024</v>
      </c>
      <c r="FY95" s="61">
        <f t="shared" si="167"/>
        <v>276.27386790594625</v>
      </c>
      <c r="GA95" s="50">
        <v>264477.47071999998</v>
      </c>
      <c r="GB95" s="51">
        <v>145587.67019999999</v>
      </c>
      <c r="GC95" s="52">
        <f t="shared" si="168"/>
        <v>-118889.80051999999</v>
      </c>
      <c r="GE95" s="50">
        <f t="shared" si="169"/>
        <v>49863389.439349361</v>
      </c>
      <c r="GF95" s="52">
        <f t="shared" si="170"/>
        <v>4155282.4532791134</v>
      </c>
      <c r="GG95" s="51"/>
      <c r="GH95" s="6">
        <v>240</v>
      </c>
      <c r="GI95" s="6" t="s">
        <v>80</v>
      </c>
      <c r="GJ95" s="7">
        <v>21021</v>
      </c>
      <c r="GK95" s="7">
        <v>37621507.933255255</v>
      </c>
      <c r="GL95" s="7">
        <v>4368155.9802567419</v>
      </c>
      <c r="GM95" s="53">
        <v>1465218</v>
      </c>
      <c r="GO95" s="37">
        <f t="shared" si="171"/>
        <v>39086725.933255255</v>
      </c>
      <c r="GP95" s="132"/>
      <c r="GQ95" s="61">
        <v>8953123.4202802088</v>
      </c>
      <c r="GR95" s="134"/>
      <c r="GS95" s="134">
        <f t="shared" si="172"/>
        <v>48039849.353535466</v>
      </c>
      <c r="GT95" s="191">
        <f t="shared" si="173"/>
        <v>2285.326547430449</v>
      </c>
      <c r="GV95" s="67">
        <f t="shared" si="174"/>
        <v>3865123.0909169987</v>
      </c>
      <c r="GW95" s="34">
        <f t="shared" si="175"/>
        <v>8.7496254485853894E-2</v>
      </c>
      <c r="GX95" s="61">
        <f t="shared" si="176"/>
        <v>183.86961090894812</v>
      </c>
      <c r="GZ95" s="50">
        <v>264477.47071999998</v>
      </c>
      <c r="HA95" s="51">
        <v>145587.67019999999</v>
      </c>
      <c r="HB95" s="52">
        <f t="shared" si="177"/>
        <v>-118889.80051999999</v>
      </c>
      <c r="HD95" s="50">
        <f t="shared" si="178"/>
        <v>47920959.553015463</v>
      </c>
      <c r="HE95" s="52">
        <f t="shared" si="179"/>
        <v>3993413.2960846219</v>
      </c>
      <c r="HF95" s="51"/>
      <c r="HG95" s="6">
        <v>240</v>
      </c>
      <c r="HH95" s="6" t="s">
        <v>80</v>
      </c>
      <c r="HI95" s="7">
        <v>21021</v>
      </c>
      <c r="HJ95" s="7">
        <v>37621507.933255255</v>
      </c>
      <c r="HK95" s="7">
        <v>4368155.980256726</v>
      </c>
      <c r="HL95" s="53">
        <v>1030868</v>
      </c>
      <c r="HN95" s="37">
        <f t="shared" si="180"/>
        <v>38652375.933255255</v>
      </c>
      <c r="HO95" s="132"/>
      <c r="HP95" s="61">
        <v>8953123.4202802088</v>
      </c>
      <c r="HQ95" s="134"/>
      <c r="HR95" s="61">
        <f t="shared" si="181"/>
        <v>47605499.353535466</v>
      </c>
      <c r="HT95" s="67">
        <f t="shared" si="182"/>
        <v>3430773.0909169987</v>
      </c>
      <c r="HU95" s="34">
        <f t="shared" si="183"/>
        <v>7.7663709120031094E-2</v>
      </c>
      <c r="HV95" s="61">
        <f t="shared" si="184"/>
        <v>163.20694024627747</v>
      </c>
      <c r="HX95" s="50">
        <v>265263.10400000011</v>
      </c>
      <c r="HY95" s="51">
        <v>146020.14000000001</v>
      </c>
      <c r="HZ95" s="52">
        <f t="shared" si="185"/>
        <v>-119242.96400000009</v>
      </c>
      <c r="IB95" s="70">
        <f t="shared" si="186"/>
        <v>47486256.389535464</v>
      </c>
      <c r="IC95" s="51"/>
      <c r="ID95" s="6">
        <v>240</v>
      </c>
      <c r="IE95" s="6" t="s">
        <v>80</v>
      </c>
      <c r="IF95" s="7">
        <v>21021</v>
      </c>
      <c r="IG95" s="7">
        <v>37578565.62625964</v>
      </c>
      <c r="IH95" s="7">
        <v>4368666.1242567291</v>
      </c>
      <c r="II95" s="53">
        <v>1030868</v>
      </c>
      <c r="IK95" s="37">
        <f t="shared" si="187"/>
        <v>38609433.62625964</v>
      </c>
      <c r="IL95" s="132"/>
      <c r="IM95" s="61">
        <v>8937661.5440703239</v>
      </c>
      <c r="IN95" s="134"/>
      <c r="IO95" s="61">
        <f t="shared" si="188"/>
        <v>47547095.170329966</v>
      </c>
      <c r="IQ95" s="67">
        <f t="shared" si="189"/>
        <v>3372368.9077114984</v>
      </c>
      <c r="IR95" s="34">
        <f t="shared" si="190"/>
        <v>7.6341591516895582E-2</v>
      </c>
      <c r="IS95" s="61">
        <f t="shared" si="191"/>
        <v>160.42856703827118</v>
      </c>
      <c r="IU95" s="50">
        <v>265263.10400000011</v>
      </c>
      <c r="IV95" s="51">
        <v>146020.14000000001</v>
      </c>
      <c r="IW95" s="52">
        <f t="shared" si="192"/>
        <v>-119242.96400000009</v>
      </c>
      <c r="IY95" s="70">
        <f t="shared" si="193"/>
        <v>47427852.206329964</v>
      </c>
      <c r="IZ95" s="51"/>
      <c r="JA95" s="6">
        <v>240</v>
      </c>
      <c r="JB95" s="6" t="s">
        <v>80</v>
      </c>
      <c r="JC95" s="7">
        <v>21021</v>
      </c>
      <c r="JD95" s="7">
        <v>37572109.465379372</v>
      </c>
      <c r="JE95" s="7">
        <v>4377593.4939297028</v>
      </c>
      <c r="JF95" s="53">
        <v>1030868</v>
      </c>
      <c r="JH95" s="37">
        <f t="shared" si="194"/>
        <v>38602977.465379372</v>
      </c>
      <c r="JI95" s="132"/>
      <c r="JJ95" s="61">
        <v>8937661.5440703239</v>
      </c>
      <c r="JK95" s="134"/>
      <c r="JL95" s="61">
        <f t="shared" si="195"/>
        <v>47540639.009449698</v>
      </c>
      <c r="JN95" s="67">
        <f t="shared" si="196"/>
        <v>3365912.7468312308</v>
      </c>
      <c r="JO95" s="34">
        <f t="shared" si="197"/>
        <v>7.6195440959178809E-2</v>
      </c>
      <c r="JP95" s="61">
        <f t="shared" si="198"/>
        <v>160.12143793498078</v>
      </c>
      <c r="JR95" s="50">
        <v>265263.10400000011</v>
      </c>
      <c r="JS95" s="51">
        <v>146020.14000000001</v>
      </c>
      <c r="JT95" s="52">
        <f t="shared" si="199"/>
        <v>-119242.96400000009</v>
      </c>
      <c r="JV95" s="70">
        <f t="shared" si="200"/>
        <v>47421396.045449696</v>
      </c>
      <c r="JW95" s="51"/>
      <c r="JX95" s="6">
        <v>240</v>
      </c>
      <c r="JY95" s="6" t="s">
        <v>80</v>
      </c>
      <c r="JZ95" s="7">
        <v>21021</v>
      </c>
      <c r="KA95" s="7">
        <v>37598751.9221946</v>
      </c>
      <c r="KB95" s="7">
        <v>4377593.4939297028</v>
      </c>
      <c r="KC95" s="53">
        <v>1030868</v>
      </c>
      <c r="KE95" s="37">
        <f t="shared" si="201"/>
        <v>38629619.9221946</v>
      </c>
      <c r="KF95" s="132"/>
      <c r="KG95" s="61">
        <v>8937661.5440703239</v>
      </c>
      <c r="KH95" s="134"/>
      <c r="KI95" s="61">
        <f t="shared" si="202"/>
        <v>47567281.466264926</v>
      </c>
      <c r="KK95" s="67">
        <f t="shared" si="203"/>
        <v>3392555.2036464587</v>
      </c>
      <c r="KL95" s="34">
        <f t="shared" si="204"/>
        <v>7.6798556339155097E-2</v>
      </c>
      <c r="KM95" s="61">
        <f t="shared" si="205"/>
        <v>161.38885893375476</v>
      </c>
      <c r="KO95" s="50">
        <v>265263.10400000011</v>
      </c>
      <c r="KP95" s="51">
        <v>146020.14000000001</v>
      </c>
      <c r="KQ95" s="52">
        <f t="shared" si="206"/>
        <v>-119242.96400000009</v>
      </c>
      <c r="KS95" s="70">
        <f t="shared" si="207"/>
        <v>47448038.502264924</v>
      </c>
      <c r="KT95" s="51"/>
      <c r="KU95" s="6">
        <v>240</v>
      </c>
      <c r="KV95" s="6" t="s">
        <v>80</v>
      </c>
      <c r="KW95" s="7">
        <v>21021</v>
      </c>
      <c r="KX95" s="7">
        <v>37747403.992408007</v>
      </c>
      <c r="KY95" s="7">
        <v>4388141.2382554188</v>
      </c>
      <c r="KZ95" s="53">
        <v>1030868</v>
      </c>
      <c r="LB95" s="37">
        <f t="shared" si="208"/>
        <v>38778271.992408007</v>
      </c>
      <c r="LC95" s="132"/>
      <c r="LD95" s="61">
        <v>8988661.5218032841</v>
      </c>
      <c r="LE95" s="134"/>
      <c r="LF95" s="61">
        <f t="shared" si="209"/>
        <v>47766933.51421129</v>
      </c>
      <c r="LH95" s="67">
        <f t="shared" si="210"/>
        <v>3592207.2515928224</v>
      </c>
      <c r="LI95" s="34">
        <f t="shared" si="211"/>
        <v>8.1318155323412147E-2</v>
      </c>
      <c r="LJ95" s="61">
        <f t="shared" si="212"/>
        <v>170.88660156951727</v>
      </c>
      <c r="LL95" s="50">
        <v>265263.10400000011</v>
      </c>
      <c r="LM95" s="51">
        <v>146020.14000000001</v>
      </c>
      <c r="LN95" s="52">
        <f t="shared" si="213"/>
        <v>-119242.96400000009</v>
      </c>
      <c r="LP95" s="70">
        <f t="shared" si="214"/>
        <v>47647690.550211288</v>
      </c>
      <c r="LQ95" s="51"/>
      <c r="LR95" s="6">
        <v>240</v>
      </c>
      <c r="LS95" s="6" t="s">
        <v>80</v>
      </c>
      <c r="LT95" s="7">
        <v>21021</v>
      </c>
      <c r="LU95" s="7">
        <v>38738035.572869234</v>
      </c>
      <c r="LV95" s="7">
        <v>4388141.2382554188</v>
      </c>
      <c r="LW95" s="53">
        <v>1030868</v>
      </c>
      <c r="LY95" s="37">
        <v>39768903.572869234</v>
      </c>
      <c r="LZ95" s="132"/>
      <c r="MA95" s="61">
        <v>8988661.5218032841</v>
      </c>
      <c r="MB95" s="134"/>
      <c r="MC95" s="61">
        <v>48757565.094672516</v>
      </c>
      <c r="ME95" s="67">
        <v>5501523.1520540491</v>
      </c>
      <c r="MF95" s="34">
        <v>0.12718507993292877</v>
      </c>
      <c r="MG95" s="61">
        <v>261.71557737757712</v>
      </c>
      <c r="MI95" s="50">
        <v>265263.10400000011</v>
      </c>
      <c r="MJ95" s="51">
        <v>146020.14000000001</v>
      </c>
      <c r="MK95" s="52">
        <v>-119242.96400000009</v>
      </c>
      <c r="MM95" s="70">
        <v>48638322.130672514</v>
      </c>
      <c r="MN95" s="51"/>
      <c r="MO95" s="6">
        <v>240</v>
      </c>
      <c r="MP95" s="6" t="s">
        <v>80</v>
      </c>
      <c r="MQ95" s="7">
        <v>21021</v>
      </c>
      <c r="MR95" s="7">
        <v>38737821.940811358</v>
      </c>
      <c r="MS95" s="7">
        <v>4394511.138396116</v>
      </c>
      <c r="MT95" s="53">
        <v>1030868</v>
      </c>
      <c r="MV95" s="37">
        <v>39768689.940811358</v>
      </c>
      <c r="MW95" s="132"/>
      <c r="MX95" s="134">
        <v>8988661.5218032841</v>
      </c>
      <c r="MZ95" s="67">
        <v>5501309.5199961737</v>
      </c>
      <c r="NA95" s="34">
        <v>0.12718014115332063</v>
      </c>
      <c r="NB95" s="61">
        <v>261.70541458523257</v>
      </c>
      <c r="ND95" s="6">
        <v>240</v>
      </c>
      <c r="NE95" s="6" t="s">
        <v>80</v>
      </c>
      <c r="NF95" s="7">
        <v>21021</v>
      </c>
      <c r="NG95" s="7">
        <v>47040320.026359223</v>
      </c>
      <c r="NH95" s="7">
        <v>4198423.0025721053</v>
      </c>
      <c r="NI95" s="53">
        <v>1030868</v>
      </c>
      <c r="NK95" s="37">
        <f t="shared" si="215"/>
        <v>48071188.026359223</v>
      </c>
      <c r="NM95" s="67">
        <f t="shared" si="216"/>
        <v>3896461.7637407556</v>
      </c>
      <c r="NN95" s="34">
        <f t="shared" si="217"/>
        <v>8.8205679885288144E-2</v>
      </c>
      <c r="NO95" s="61">
        <f t="shared" si="218"/>
        <v>185.36043783553379</v>
      </c>
      <c r="NQ95" s="50">
        <v>346772.93180000002</v>
      </c>
      <c r="NR95" s="51">
        <v>124281.20109999999</v>
      </c>
      <c r="NS95" s="52">
        <f t="shared" si="219"/>
        <v>-222491.73070000001</v>
      </c>
      <c r="NU95" s="70">
        <f t="shared" si="220"/>
        <v>47848696.295659222</v>
      </c>
      <c r="NV95" s="51"/>
      <c r="NW95" s="125">
        <v>19</v>
      </c>
      <c r="NX95" s="51"/>
      <c r="NY95" s="106" t="s">
        <v>80</v>
      </c>
      <c r="NZ95" s="88">
        <v>21256</v>
      </c>
      <c r="OA95" s="88">
        <v>43143858.262618467</v>
      </c>
      <c r="OB95" s="88">
        <v>3991573.8805772862</v>
      </c>
      <c r="OC95" s="88">
        <v>1030868</v>
      </c>
      <c r="OE95" s="97">
        <f t="shared" si="221"/>
        <v>44174726.262618467</v>
      </c>
      <c r="OG95" s="88">
        <v>-222491.73070000001</v>
      </c>
      <c r="OI95" s="97">
        <f t="shared" si="222"/>
        <v>43952234.531918466</v>
      </c>
      <c r="OK95" s="110">
        <v>240</v>
      </c>
      <c r="OL95" s="53"/>
    </row>
    <row r="96" spans="1:402" x14ac:dyDescent="0.25">
      <c r="A96" s="12">
        <v>241</v>
      </c>
      <c r="B96" s="12" t="s">
        <v>81</v>
      </c>
      <c r="C96" s="352">
        <v>8147</v>
      </c>
      <c r="D96" s="352">
        <v>13528391.016325593</v>
      </c>
      <c r="E96" s="352">
        <v>1379382.7720181551</v>
      </c>
      <c r="F96" s="353">
        <v>-706937</v>
      </c>
      <c r="H96" s="354">
        <f t="shared" si="223"/>
        <v>12821454.016325593</v>
      </c>
      <c r="I96" s="355"/>
      <c r="J96" s="315">
        <v>3200031.2855328633</v>
      </c>
      <c r="K96" s="355"/>
      <c r="L96" s="315">
        <v>174406.29496659272</v>
      </c>
      <c r="M96" s="356"/>
      <c r="N96" s="356">
        <f t="shared" si="224"/>
        <v>16195891.59682505</v>
      </c>
      <c r="O96" s="357">
        <f t="shared" si="120"/>
        <v>1987.9577263808826</v>
      </c>
      <c r="Q96" s="67">
        <f t="shared" si="225"/>
        <v>16195650.59682505</v>
      </c>
      <c r="R96" s="34">
        <f t="shared" si="226"/>
        <v>0.23425042069795543</v>
      </c>
      <c r="S96" s="61">
        <f t="shared" si="121"/>
        <v>1987.9281449398613</v>
      </c>
      <c r="U96" s="50"/>
      <c r="V96" s="51"/>
      <c r="W96" s="52">
        <v>-113533.91424000004</v>
      </c>
      <c r="Y96" s="50">
        <f t="shared" si="122"/>
        <v>16082357.682585049</v>
      </c>
      <c r="Z96" s="52">
        <f t="shared" si="123"/>
        <v>1340196.4735487541</v>
      </c>
      <c r="AA96" s="51"/>
      <c r="AB96" s="6">
        <v>241</v>
      </c>
      <c r="AC96" s="6" t="s">
        <v>81</v>
      </c>
      <c r="AD96" s="7">
        <v>8147</v>
      </c>
      <c r="AE96" s="304">
        <v>13528391.016325593</v>
      </c>
      <c r="AF96" s="7">
        <v>1379382.7720181551</v>
      </c>
      <c r="AG96" s="53">
        <v>-675844</v>
      </c>
      <c r="AI96" s="37">
        <f t="shared" si="227"/>
        <v>12852547.016325593</v>
      </c>
      <c r="AJ96" s="132"/>
      <c r="AK96" s="61">
        <v>3200031.2855328633</v>
      </c>
      <c r="AL96" s="132"/>
      <c r="AM96" s="312">
        <v>181726.41456087067</v>
      </c>
      <c r="AN96" s="134"/>
      <c r="AO96" s="134">
        <f t="shared" si="124"/>
        <v>16234304.716419328</v>
      </c>
      <c r="AP96" s="191">
        <f t="shared" si="125"/>
        <v>1992.6727281722508</v>
      </c>
      <c r="AR96" s="67">
        <f t="shared" si="228"/>
        <v>3112453.3277306501</v>
      </c>
      <c r="AS96" s="34">
        <f t="shared" si="126"/>
        <v>0.23719620315267803</v>
      </c>
      <c r="AT96" s="61">
        <f t="shared" si="127"/>
        <v>382.03674085315453</v>
      </c>
      <c r="AV96" s="50"/>
      <c r="AW96" s="51"/>
      <c r="AX96" s="52">
        <v>-113533.91424000004</v>
      </c>
      <c r="AZ96" s="50">
        <f t="shared" si="128"/>
        <v>16120770.802179327</v>
      </c>
      <c r="BA96" s="52">
        <f t="shared" si="129"/>
        <v>1343397.5668482773</v>
      </c>
      <c r="BB96" s="51"/>
      <c r="BC96" s="6">
        <v>241</v>
      </c>
      <c r="BD96" s="6" t="s">
        <v>81</v>
      </c>
      <c r="BE96" s="7">
        <v>8147</v>
      </c>
      <c r="BF96" s="304">
        <v>12991970.885807917</v>
      </c>
      <c r="BG96" s="7">
        <v>1379382.7720181551</v>
      </c>
      <c r="BH96" s="53">
        <v>-675844</v>
      </c>
      <c r="BJ96" s="37">
        <f t="shared" si="130"/>
        <v>12316126.885807917</v>
      </c>
      <c r="BK96" s="132"/>
      <c r="BL96" s="61">
        <v>3200031.2855328633</v>
      </c>
      <c r="BM96" s="132"/>
      <c r="BN96" s="312">
        <v>181726.41456087067</v>
      </c>
      <c r="BO96" s="134"/>
      <c r="BP96" s="134">
        <f t="shared" si="131"/>
        <v>15697884.585901652</v>
      </c>
      <c r="BQ96" s="191">
        <f t="shared" si="132"/>
        <v>1926.8300706887997</v>
      </c>
      <c r="BS96" s="67">
        <f t="shared" si="133"/>
        <v>2576033.1972129736</v>
      </c>
      <c r="BT96" s="34">
        <f t="shared" si="134"/>
        <v>0.19631629111678328</v>
      </c>
      <c r="BU96" s="61">
        <f t="shared" si="135"/>
        <v>316.19408336970338</v>
      </c>
      <c r="BW96" s="50"/>
      <c r="BX96" s="51"/>
      <c r="BY96" s="52">
        <v>-113533.91424000004</v>
      </c>
      <c r="CA96" s="50">
        <f t="shared" si="136"/>
        <v>15584350.671661651</v>
      </c>
      <c r="CB96" s="52">
        <f t="shared" si="137"/>
        <v>1298695.8893051376</v>
      </c>
      <c r="CC96" s="51"/>
      <c r="CD96" s="6">
        <v>241</v>
      </c>
      <c r="CE96" s="6" t="s">
        <v>81</v>
      </c>
      <c r="CF96" s="7">
        <v>8147</v>
      </c>
      <c r="CG96" s="7">
        <v>12478410.46816841</v>
      </c>
      <c r="CH96" s="7">
        <v>1379382.7720181551</v>
      </c>
      <c r="CI96" s="53">
        <v>-675844</v>
      </c>
      <c r="CK96" s="37">
        <f t="shared" si="138"/>
        <v>11802566.46816841</v>
      </c>
      <c r="CL96" s="132"/>
      <c r="CM96" s="61">
        <v>3200031.2855328633</v>
      </c>
      <c r="CN96" s="132"/>
      <c r="CO96" s="61">
        <v>188102.78</v>
      </c>
      <c r="CP96" s="134"/>
      <c r="CQ96" s="134">
        <f t="shared" si="139"/>
        <v>15190700.533701273</v>
      </c>
      <c r="CR96" s="191">
        <f t="shared" si="140"/>
        <v>1864.5759830245825</v>
      </c>
      <c r="CT96" s="67">
        <f t="shared" si="141"/>
        <v>2068849.1450125948</v>
      </c>
      <c r="CU96" s="34">
        <f t="shared" si="142"/>
        <v>0.15766442430494129</v>
      </c>
      <c r="CV96" s="61">
        <f t="shared" si="143"/>
        <v>253.93999570548604</v>
      </c>
      <c r="CX96" s="50"/>
      <c r="CY96" s="51"/>
      <c r="CZ96" s="52">
        <v>-113533.91424000004</v>
      </c>
      <c r="DB96" s="50">
        <f t="shared" si="144"/>
        <v>15077166.619461272</v>
      </c>
      <c r="DC96" s="52">
        <f t="shared" si="145"/>
        <v>1256430.5516217726</v>
      </c>
      <c r="DD96" s="51"/>
      <c r="DE96" s="6">
        <v>241</v>
      </c>
      <c r="DF96" s="6" t="s">
        <v>81</v>
      </c>
      <c r="DG96" s="7">
        <v>8147</v>
      </c>
      <c r="DH96" s="7">
        <v>12365368.324835073</v>
      </c>
      <c r="DI96" s="7">
        <v>1379382.7720181551</v>
      </c>
      <c r="DJ96" s="53">
        <v>-675844</v>
      </c>
      <c r="DL96" s="275">
        <f t="shared" si="146"/>
        <v>11689524.324835073</v>
      </c>
      <c r="DM96" s="276"/>
      <c r="DN96" s="194">
        <v>3200031.2855328633</v>
      </c>
      <c r="DO96" s="276"/>
      <c r="DP96" s="194">
        <v>871967.95009142766</v>
      </c>
      <c r="DQ96" s="53"/>
      <c r="DR96" s="53">
        <f t="shared" si="147"/>
        <v>15761523.560459364</v>
      </c>
      <c r="DS96" s="277">
        <f t="shared" si="148"/>
        <v>1934.6414091640315</v>
      </c>
      <c r="DU96" s="274">
        <f t="shared" si="149"/>
        <v>1922430.144689735</v>
      </c>
      <c r="DV96" s="34">
        <f t="shared" si="150"/>
        <v>0.14650601410917607</v>
      </c>
      <c r="DW96" s="194">
        <f t="shared" si="151"/>
        <v>235.96785868291826</v>
      </c>
      <c r="DY96" s="50">
        <v>321516.30024000007</v>
      </c>
      <c r="DZ96" s="278">
        <v>207982.38600000003</v>
      </c>
      <c r="EA96" s="52">
        <v>-113533.91424000004</v>
      </c>
      <c r="EC96" s="50">
        <f t="shared" si="152"/>
        <v>15647989.646219363</v>
      </c>
      <c r="ED96" s="52">
        <f t="shared" si="153"/>
        <v>1303999.137184947</v>
      </c>
      <c r="EE96" s="278"/>
      <c r="EF96" s="6">
        <v>241</v>
      </c>
      <c r="EG96" s="6" t="s">
        <v>81</v>
      </c>
      <c r="EH96" s="7">
        <v>8147</v>
      </c>
      <c r="EI96" s="7">
        <v>12373352.384835072</v>
      </c>
      <c r="EJ96" s="7">
        <v>1379382.7720181551</v>
      </c>
      <c r="EK96" s="53">
        <v>-675844</v>
      </c>
      <c r="EM96" s="37">
        <f t="shared" si="154"/>
        <v>11697508.384835072</v>
      </c>
      <c r="EN96" s="132"/>
      <c r="EO96" s="61">
        <v>3200031.2855328633</v>
      </c>
      <c r="EP96" s="132"/>
      <c r="EQ96" s="61">
        <v>871967.95009142766</v>
      </c>
      <c r="ER96" s="134"/>
      <c r="ES96" s="134">
        <f t="shared" si="155"/>
        <v>15769507.620459363</v>
      </c>
      <c r="ET96" s="191">
        <f t="shared" si="156"/>
        <v>1935.6214091640313</v>
      </c>
      <c r="EV96" s="67">
        <f t="shared" si="157"/>
        <v>2647656.2317706849</v>
      </c>
      <c r="EW96" s="34">
        <f t="shared" si="158"/>
        <v>0.20177459364103317</v>
      </c>
      <c r="EX96" s="61">
        <f t="shared" si="159"/>
        <v>324.98542184493493</v>
      </c>
      <c r="EZ96" s="50">
        <v>321516.30024000007</v>
      </c>
      <c r="FA96" s="51">
        <v>207982.38600000003</v>
      </c>
      <c r="FB96" s="52">
        <v>-113533.91424000004</v>
      </c>
      <c r="FD96" s="50">
        <f t="shared" si="160"/>
        <v>15655973.706219362</v>
      </c>
      <c r="FE96" s="52">
        <f t="shared" si="161"/>
        <v>1304664.4755182802</v>
      </c>
      <c r="FF96" s="51"/>
      <c r="FG96" s="6">
        <v>241</v>
      </c>
      <c r="FH96" s="6" t="s">
        <v>81</v>
      </c>
      <c r="FI96" s="7">
        <v>8147</v>
      </c>
      <c r="FJ96" s="7">
        <v>11160323.794662964</v>
      </c>
      <c r="FK96" s="7">
        <v>1379382.7720181551</v>
      </c>
      <c r="FL96" s="53">
        <v>-675844</v>
      </c>
      <c r="FN96" s="37">
        <f t="shared" si="162"/>
        <v>10484479.794662964</v>
      </c>
      <c r="FO96" s="132"/>
      <c r="FP96" s="61">
        <v>3200031.2855328633</v>
      </c>
      <c r="FQ96" s="132"/>
      <c r="FR96" s="61">
        <v>871967.95009142766</v>
      </c>
      <c r="FS96" s="134"/>
      <c r="FT96" s="134">
        <f t="shared" si="163"/>
        <v>14556479.030287255</v>
      </c>
      <c r="FU96" s="191">
        <f t="shared" si="164"/>
        <v>1786.7287382210943</v>
      </c>
      <c r="FW96" s="67">
        <f t="shared" si="165"/>
        <v>1434627.6415985767</v>
      </c>
      <c r="FX96" s="34">
        <f t="shared" si="166"/>
        <v>0.10933119108750591</v>
      </c>
      <c r="FY96" s="61">
        <f t="shared" si="167"/>
        <v>176.09275090199787</v>
      </c>
      <c r="GA96" s="50">
        <v>321516.30024000007</v>
      </c>
      <c r="GB96" s="51">
        <v>207982.38600000003</v>
      </c>
      <c r="GC96" s="52">
        <f t="shared" si="168"/>
        <v>-113533.91424000004</v>
      </c>
      <c r="GE96" s="50">
        <f t="shared" si="169"/>
        <v>14442945.116047254</v>
      </c>
      <c r="GF96" s="52">
        <f t="shared" si="170"/>
        <v>1203578.7596706045</v>
      </c>
      <c r="GG96" s="51"/>
      <c r="GH96" s="6">
        <v>241</v>
      </c>
      <c r="GI96" s="6" t="s">
        <v>81</v>
      </c>
      <c r="GJ96" s="7">
        <v>8147</v>
      </c>
      <c r="GK96" s="7">
        <v>11160323.794662954</v>
      </c>
      <c r="GL96" s="7">
        <v>1379382.7720181551</v>
      </c>
      <c r="GM96" s="53">
        <v>-675844</v>
      </c>
      <c r="GO96" s="37">
        <f t="shared" si="171"/>
        <v>10484479.794662954</v>
      </c>
      <c r="GP96" s="132"/>
      <c r="GQ96" s="61">
        <v>3200031.2855328633</v>
      </c>
      <c r="GR96" s="134"/>
      <c r="GS96" s="134">
        <f t="shared" si="172"/>
        <v>13684511.080195818</v>
      </c>
      <c r="GT96" s="191">
        <f t="shared" si="173"/>
        <v>1679.6994083952152</v>
      </c>
      <c r="GV96" s="67">
        <f t="shared" si="174"/>
        <v>562659.69150714017</v>
      </c>
      <c r="GW96" s="34">
        <f t="shared" si="175"/>
        <v>4.2879596395380998E-2</v>
      </c>
      <c r="GX96" s="61">
        <f t="shared" si="176"/>
        <v>69.063421076118843</v>
      </c>
      <c r="GZ96" s="50">
        <v>321516.30024000007</v>
      </c>
      <c r="HA96" s="51">
        <v>207982.38600000003</v>
      </c>
      <c r="HB96" s="52">
        <f t="shared" si="177"/>
        <v>-113533.91424000004</v>
      </c>
      <c r="HD96" s="50">
        <f t="shared" si="178"/>
        <v>13570977.165955817</v>
      </c>
      <c r="HE96" s="52">
        <f t="shared" si="179"/>
        <v>1130914.7638296515</v>
      </c>
      <c r="HF96" s="51"/>
      <c r="HG96" s="6">
        <v>241</v>
      </c>
      <c r="HH96" s="6" t="s">
        <v>81</v>
      </c>
      <c r="HI96" s="7">
        <v>8147</v>
      </c>
      <c r="HJ96" s="7">
        <v>11160323.794662964</v>
      </c>
      <c r="HK96" s="7">
        <v>1379382.7720181551</v>
      </c>
      <c r="HL96" s="53">
        <v>-650983</v>
      </c>
      <c r="HN96" s="37">
        <f t="shared" si="180"/>
        <v>10509340.794662964</v>
      </c>
      <c r="HO96" s="132"/>
      <c r="HP96" s="61">
        <v>3200031.2855328633</v>
      </c>
      <c r="HQ96" s="134"/>
      <c r="HR96" s="61">
        <f t="shared" si="181"/>
        <v>13709372.080195827</v>
      </c>
      <c r="HT96" s="67">
        <f t="shared" si="182"/>
        <v>587520.69150714949</v>
      </c>
      <c r="HU96" s="34">
        <f t="shared" si="183"/>
        <v>4.4774222333717723E-2</v>
      </c>
      <c r="HV96" s="61">
        <f t="shared" si="184"/>
        <v>72.114973794912174</v>
      </c>
      <c r="HX96" s="50">
        <v>322471.36800000002</v>
      </c>
      <c r="HY96" s="51">
        <v>208600.2</v>
      </c>
      <c r="HZ96" s="52">
        <f t="shared" si="185"/>
        <v>-113871.16800000001</v>
      </c>
      <c r="IB96" s="70">
        <f t="shared" si="186"/>
        <v>13595500.912195828</v>
      </c>
      <c r="IC96" s="51"/>
      <c r="ID96" s="6">
        <v>241</v>
      </c>
      <c r="IE96" s="6" t="s">
        <v>81</v>
      </c>
      <c r="IF96" s="7">
        <v>8147</v>
      </c>
      <c r="IG96" s="7">
        <v>11134064.108726362</v>
      </c>
      <c r="IH96" s="7">
        <v>1379581.8760181565</v>
      </c>
      <c r="II96" s="53">
        <v>-650983</v>
      </c>
      <c r="IK96" s="37">
        <f t="shared" si="187"/>
        <v>10483081.108726362</v>
      </c>
      <c r="IL96" s="132"/>
      <c r="IM96" s="61">
        <v>3187153.6513886559</v>
      </c>
      <c r="IN96" s="134"/>
      <c r="IO96" s="61">
        <f t="shared" si="188"/>
        <v>13670234.760115018</v>
      </c>
      <c r="IQ96" s="67">
        <f t="shared" si="189"/>
        <v>548383.37142634019</v>
      </c>
      <c r="IR96" s="34">
        <f t="shared" si="190"/>
        <v>4.1791615769940713E-2</v>
      </c>
      <c r="IS96" s="61">
        <f t="shared" si="191"/>
        <v>67.311080327278773</v>
      </c>
      <c r="IU96" s="50">
        <v>322471.36800000002</v>
      </c>
      <c r="IV96" s="51">
        <v>208600.2</v>
      </c>
      <c r="IW96" s="52">
        <f t="shared" si="192"/>
        <v>-113871.16800000001</v>
      </c>
      <c r="IY96" s="70">
        <f t="shared" si="193"/>
        <v>13556363.592115019</v>
      </c>
      <c r="IZ96" s="51"/>
      <c r="JA96" s="6">
        <v>241</v>
      </c>
      <c r="JB96" s="6" t="s">
        <v>81</v>
      </c>
      <c r="JC96" s="7">
        <v>8147</v>
      </c>
      <c r="JD96" s="7">
        <v>11119914.933451695</v>
      </c>
      <c r="JE96" s="7">
        <v>1373863.0710096748</v>
      </c>
      <c r="JF96" s="53">
        <v>-650983</v>
      </c>
      <c r="JH96" s="37">
        <f t="shared" si="194"/>
        <v>10468931.933451695</v>
      </c>
      <c r="JI96" s="132"/>
      <c r="JJ96" s="61">
        <v>3187153.6513886559</v>
      </c>
      <c r="JK96" s="134"/>
      <c r="JL96" s="61">
        <f t="shared" si="195"/>
        <v>13656085.584840352</v>
      </c>
      <c r="JN96" s="67">
        <f t="shared" si="196"/>
        <v>534234.19615167379</v>
      </c>
      <c r="JO96" s="34">
        <f t="shared" si="197"/>
        <v>4.0713324692291157E-2</v>
      </c>
      <c r="JP96" s="61">
        <f t="shared" si="198"/>
        <v>65.57434591281131</v>
      </c>
      <c r="JR96" s="50">
        <v>322471.36800000002</v>
      </c>
      <c r="JS96" s="51">
        <v>208600.2</v>
      </c>
      <c r="JT96" s="52">
        <f t="shared" si="199"/>
        <v>-113871.16800000001</v>
      </c>
      <c r="JV96" s="70">
        <f t="shared" si="200"/>
        <v>13542214.416840352</v>
      </c>
      <c r="JW96" s="51"/>
      <c r="JX96" s="6">
        <v>241</v>
      </c>
      <c r="JY96" s="6" t="s">
        <v>81</v>
      </c>
      <c r="JZ96" s="7">
        <v>8147</v>
      </c>
      <c r="KA96" s="7">
        <v>10865798.464056322</v>
      </c>
      <c r="KB96" s="7">
        <v>1373863.0710096748</v>
      </c>
      <c r="KC96" s="53">
        <v>-650983</v>
      </c>
      <c r="KE96" s="37">
        <f t="shared" si="201"/>
        <v>10214815.464056322</v>
      </c>
      <c r="KF96" s="132"/>
      <c r="KG96" s="61">
        <v>3187153.6513886559</v>
      </c>
      <c r="KH96" s="134"/>
      <c r="KI96" s="61">
        <f t="shared" si="202"/>
        <v>13401969.115444979</v>
      </c>
      <c r="KK96" s="67">
        <f t="shared" si="203"/>
        <v>280117.72675630078</v>
      </c>
      <c r="KL96" s="34">
        <f t="shared" si="204"/>
        <v>2.1347424114082587E-2</v>
      </c>
      <c r="KM96" s="61">
        <f t="shared" si="205"/>
        <v>34.382929514704898</v>
      </c>
      <c r="KO96" s="50">
        <v>322471.36800000002</v>
      </c>
      <c r="KP96" s="51">
        <v>208600.2</v>
      </c>
      <c r="KQ96" s="52">
        <f t="shared" si="206"/>
        <v>-113871.16800000001</v>
      </c>
      <c r="KS96" s="70">
        <f t="shared" si="207"/>
        <v>13288097.947444979</v>
      </c>
      <c r="KT96" s="51"/>
      <c r="KU96" s="6">
        <v>241</v>
      </c>
      <c r="KV96" s="6" t="s">
        <v>81</v>
      </c>
      <c r="KW96" s="7">
        <v>8147</v>
      </c>
      <c r="KX96" s="7">
        <v>10918493.835393621</v>
      </c>
      <c r="KY96" s="7">
        <v>1382075.1556070123</v>
      </c>
      <c r="KZ96" s="53">
        <v>-650983</v>
      </c>
      <c r="LB96" s="37">
        <f t="shared" si="208"/>
        <v>10267510.835393621</v>
      </c>
      <c r="LC96" s="132"/>
      <c r="LD96" s="61">
        <v>3220026.6869000699</v>
      </c>
      <c r="LE96" s="134"/>
      <c r="LF96" s="61">
        <f t="shared" si="209"/>
        <v>13487537.522293691</v>
      </c>
      <c r="LH96" s="67">
        <f t="shared" si="210"/>
        <v>365686.13360501267</v>
      </c>
      <c r="LI96" s="34">
        <f t="shared" si="211"/>
        <v>2.7868486143673453E-2</v>
      </c>
      <c r="LJ96" s="61">
        <f t="shared" si="212"/>
        <v>44.885986695104044</v>
      </c>
      <c r="LL96" s="50">
        <v>322471.36800000002</v>
      </c>
      <c r="LM96" s="51">
        <v>208600.2</v>
      </c>
      <c r="LN96" s="52">
        <f t="shared" si="213"/>
        <v>-113871.16800000001</v>
      </c>
      <c r="LP96" s="70">
        <f t="shared" si="214"/>
        <v>13373666.354293691</v>
      </c>
      <c r="LQ96" s="51"/>
      <c r="LR96" s="6">
        <v>241</v>
      </c>
      <c r="LS96" s="6" t="s">
        <v>81</v>
      </c>
      <c r="LT96" s="7">
        <v>8147</v>
      </c>
      <c r="LU96" s="7">
        <v>11270049.728869559</v>
      </c>
      <c r="LV96" s="7">
        <v>1382075.1556070123</v>
      </c>
      <c r="LW96" s="53">
        <v>-650983</v>
      </c>
      <c r="LY96" s="37">
        <v>10619066.728869559</v>
      </c>
      <c r="LZ96" s="132"/>
      <c r="MA96" s="61">
        <v>3220026.6869000699</v>
      </c>
      <c r="MB96" s="134"/>
      <c r="MC96" s="61">
        <v>13839093.415769629</v>
      </c>
      <c r="ME96" s="67">
        <v>1075795.1470809523</v>
      </c>
      <c r="MF96" s="34">
        <v>8.4288177274688209E-2</v>
      </c>
      <c r="MG96" s="61">
        <v>132.0480111796922</v>
      </c>
      <c r="MI96" s="50">
        <v>322471.36800000002</v>
      </c>
      <c r="MJ96" s="51">
        <v>208600.2</v>
      </c>
      <c r="MK96" s="52">
        <v>-113871.16800000001</v>
      </c>
      <c r="MM96" s="70">
        <v>13725222.24776963</v>
      </c>
      <c r="MN96" s="51"/>
      <c r="MO96" s="6">
        <v>241</v>
      </c>
      <c r="MP96" s="6" t="s">
        <v>81</v>
      </c>
      <c r="MQ96" s="7">
        <v>8147</v>
      </c>
      <c r="MR96" s="7">
        <v>11263895.489128424</v>
      </c>
      <c r="MS96" s="7">
        <v>1378458.0445891195</v>
      </c>
      <c r="MT96" s="53">
        <v>-650983</v>
      </c>
      <c r="MV96" s="37">
        <v>10612912.489128424</v>
      </c>
      <c r="MW96" s="132"/>
      <c r="MX96" s="134">
        <v>3220026.6869000699</v>
      </c>
      <c r="MZ96" s="67">
        <v>1069640.9073398169</v>
      </c>
      <c r="NA96" s="34">
        <v>8.3805994721904559E-2</v>
      </c>
      <c r="NB96" s="61">
        <v>131.29261167789579</v>
      </c>
      <c r="ND96" s="6">
        <v>241</v>
      </c>
      <c r="NE96" s="6" t="s">
        <v>81</v>
      </c>
      <c r="NF96" s="7">
        <v>8147</v>
      </c>
      <c r="NG96" s="7">
        <v>14428219.781014856</v>
      </c>
      <c r="NH96" s="7">
        <v>1479417.2660787425</v>
      </c>
      <c r="NI96" s="53">
        <v>-650983</v>
      </c>
      <c r="NK96" s="37">
        <f t="shared" si="215"/>
        <v>13777236.781014856</v>
      </c>
      <c r="NM96" s="67">
        <f t="shared" si="216"/>
        <v>655385.39232617803</v>
      </c>
      <c r="NN96" s="34">
        <f t="shared" si="217"/>
        <v>4.9946106910731709E-2</v>
      </c>
      <c r="NO96" s="61">
        <f t="shared" si="218"/>
        <v>80.444997216911503</v>
      </c>
      <c r="NQ96" s="50">
        <v>235084.85506000003</v>
      </c>
      <c r="NR96" s="51">
        <v>155764.01199999999</v>
      </c>
      <c r="NS96" s="52">
        <f t="shared" si="219"/>
        <v>-79320.843060000043</v>
      </c>
      <c r="NU96" s="70">
        <f t="shared" si="220"/>
        <v>13697915.937954856</v>
      </c>
      <c r="NV96" s="51"/>
      <c r="NW96" s="125">
        <v>19</v>
      </c>
      <c r="NX96" s="51"/>
      <c r="NY96" s="106" t="s">
        <v>81</v>
      </c>
      <c r="NZ96" s="88">
        <v>8296</v>
      </c>
      <c r="OA96" s="88">
        <v>13772834.388688678</v>
      </c>
      <c r="OB96" s="88">
        <v>1648765.6767542821</v>
      </c>
      <c r="OC96" s="88">
        <v>-650983</v>
      </c>
      <c r="OE96" s="97">
        <f t="shared" si="221"/>
        <v>13121851.388688678</v>
      </c>
      <c r="OG96" s="88">
        <v>-79320.843060000043</v>
      </c>
      <c r="OI96" s="97">
        <f t="shared" si="222"/>
        <v>13042530.545628678</v>
      </c>
      <c r="OK96" s="110">
        <v>241</v>
      </c>
      <c r="OL96" s="53"/>
    </row>
    <row r="97" spans="1:402" x14ac:dyDescent="0.25">
      <c r="A97" s="12">
        <v>244</v>
      </c>
      <c r="B97" s="12" t="s">
        <v>82</v>
      </c>
      <c r="C97" s="352">
        <v>17923</v>
      </c>
      <c r="D97" s="352">
        <v>27507278.783066604</v>
      </c>
      <c r="E97" s="352">
        <v>2354513.5362854498</v>
      </c>
      <c r="F97" s="353">
        <v>-285210</v>
      </c>
      <c r="H97" s="354">
        <f t="shared" si="223"/>
        <v>27222068.783066604</v>
      </c>
      <c r="I97" s="355"/>
      <c r="J97" s="315">
        <v>5541857.5183749981</v>
      </c>
      <c r="K97" s="355"/>
      <c r="L97" s="315">
        <v>359087.78804557491</v>
      </c>
      <c r="M97" s="356"/>
      <c r="N97" s="356">
        <f t="shared" si="224"/>
        <v>33123014.089487176</v>
      </c>
      <c r="O97" s="357">
        <f t="shared" si="120"/>
        <v>1848.0730954353164</v>
      </c>
      <c r="Q97" s="67">
        <f t="shared" si="225"/>
        <v>33122770.089487176</v>
      </c>
      <c r="R97" s="34">
        <f t="shared" si="226"/>
        <v>0.35460865540124908</v>
      </c>
      <c r="S97" s="61">
        <f t="shared" si="121"/>
        <v>1848.0594816429825</v>
      </c>
      <c r="U97" s="50"/>
      <c r="V97" s="51"/>
      <c r="W97" s="52">
        <v>-146661.56618000002</v>
      </c>
      <c r="Y97" s="50">
        <f t="shared" si="122"/>
        <v>32976352.523307178</v>
      </c>
      <c r="Z97" s="52">
        <f t="shared" si="123"/>
        <v>2748029.3769422648</v>
      </c>
      <c r="AA97" s="51"/>
      <c r="AB97" s="6">
        <v>244</v>
      </c>
      <c r="AC97" s="6" t="s">
        <v>82</v>
      </c>
      <c r="AD97" s="7">
        <v>17923</v>
      </c>
      <c r="AE97" s="304">
        <v>27507278.783066604</v>
      </c>
      <c r="AF97" s="7">
        <v>2354513.5362854498</v>
      </c>
      <c r="AG97" s="53">
        <v>-397046</v>
      </c>
      <c r="AI97" s="37">
        <f t="shared" si="227"/>
        <v>27110232.783066604</v>
      </c>
      <c r="AJ97" s="132"/>
      <c r="AK97" s="61">
        <v>5541857.5183749981</v>
      </c>
      <c r="AL97" s="132"/>
      <c r="AM97" s="312">
        <v>343631.81336070923</v>
      </c>
      <c r="AN97" s="134"/>
      <c r="AO97" s="134">
        <f t="shared" si="124"/>
        <v>32995722.114802312</v>
      </c>
      <c r="AP97" s="191">
        <f t="shared" si="125"/>
        <v>1840.97093761102</v>
      </c>
      <c r="AR97" s="67">
        <f t="shared" si="228"/>
        <v>8543811.2566985227</v>
      </c>
      <c r="AS97" s="34">
        <f t="shared" si="126"/>
        <v>0.34941282529119622</v>
      </c>
      <c r="AT97" s="61">
        <f t="shared" si="127"/>
        <v>476.69537782171079</v>
      </c>
      <c r="AV97" s="50"/>
      <c r="AW97" s="51"/>
      <c r="AX97" s="52">
        <v>-146661.56618000002</v>
      </c>
      <c r="AZ97" s="50">
        <f t="shared" si="128"/>
        <v>32849060.548622314</v>
      </c>
      <c r="BA97" s="52">
        <f t="shared" si="129"/>
        <v>2737421.712385193</v>
      </c>
      <c r="BB97" s="51"/>
      <c r="BC97" s="6">
        <v>244</v>
      </c>
      <c r="BD97" s="6" t="s">
        <v>82</v>
      </c>
      <c r="BE97" s="7">
        <v>17923</v>
      </c>
      <c r="BF97" s="304">
        <v>26341951.075732965</v>
      </c>
      <c r="BG97" s="7">
        <v>2354513.5362854498</v>
      </c>
      <c r="BH97" s="53">
        <v>-397046</v>
      </c>
      <c r="BJ97" s="37">
        <f t="shared" si="130"/>
        <v>25944905.075732965</v>
      </c>
      <c r="BK97" s="132"/>
      <c r="BL97" s="61">
        <v>5541857.5183749981</v>
      </c>
      <c r="BM97" s="132"/>
      <c r="BN97" s="312">
        <v>343631.81336070923</v>
      </c>
      <c r="BO97" s="134"/>
      <c r="BP97" s="134">
        <f t="shared" si="131"/>
        <v>31830394.407468673</v>
      </c>
      <c r="BQ97" s="191">
        <f t="shared" si="132"/>
        <v>1775.9523744612327</v>
      </c>
      <c r="BS97" s="67">
        <f t="shared" si="133"/>
        <v>7378483.5493648835</v>
      </c>
      <c r="BT97" s="34">
        <f t="shared" si="134"/>
        <v>0.30175488501421249</v>
      </c>
      <c r="BU97" s="61">
        <f t="shared" si="135"/>
        <v>411.67681467192341</v>
      </c>
      <c r="BW97" s="50"/>
      <c r="BX97" s="51"/>
      <c r="BY97" s="52">
        <v>-146661.56618000002</v>
      </c>
      <c r="CA97" s="50">
        <f t="shared" si="136"/>
        <v>31683732.841288675</v>
      </c>
      <c r="CB97" s="52">
        <f t="shared" si="137"/>
        <v>2640311.0701073897</v>
      </c>
      <c r="CC97" s="51"/>
      <c r="CD97" s="6">
        <v>244</v>
      </c>
      <c r="CE97" s="6" t="s">
        <v>82</v>
      </c>
      <c r="CF97" s="7">
        <v>17923</v>
      </c>
      <c r="CG97" s="7">
        <v>25214001.477664173</v>
      </c>
      <c r="CH97" s="7">
        <v>2354513.5362854498</v>
      </c>
      <c r="CI97" s="53">
        <v>-397046</v>
      </c>
      <c r="CK97" s="37">
        <f t="shared" si="138"/>
        <v>24816955.477664173</v>
      </c>
      <c r="CL97" s="132"/>
      <c r="CM97" s="61">
        <v>5541857.5183749981</v>
      </c>
      <c r="CN97" s="132"/>
      <c r="CO97" s="61">
        <v>355689.07</v>
      </c>
      <c r="CP97" s="134"/>
      <c r="CQ97" s="134">
        <f t="shared" si="139"/>
        <v>30714502.066039171</v>
      </c>
      <c r="CR97" s="191">
        <f t="shared" si="140"/>
        <v>1713.6920195301664</v>
      </c>
      <c r="CT97" s="67">
        <f t="shared" si="141"/>
        <v>6262591.2079353817</v>
      </c>
      <c r="CU97" s="34">
        <f t="shared" si="142"/>
        <v>0.25611868308688235</v>
      </c>
      <c r="CV97" s="61">
        <f t="shared" si="143"/>
        <v>349.41645974085708</v>
      </c>
      <c r="CX97" s="50"/>
      <c r="CY97" s="51"/>
      <c r="CZ97" s="52">
        <v>-146661.56618000002</v>
      </c>
      <c r="DB97" s="50">
        <f t="shared" si="144"/>
        <v>30567840.499859173</v>
      </c>
      <c r="DC97" s="52">
        <f t="shared" si="145"/>
        <v>2547320.0416549309</v>
      </c>
      <c r="DD97" s="51"/>
      <c r="DE97" s="6">
        <v>244</v>
      </c>
      <c r="DF97" s="6" t="s">
        <v>82</v>
      </c>
      <c r="DG97" s="7">
        <v>17923</v>
      </c>
      <c r="DH97" s="7">
        <v>24958611.09099751</v>
      </c>
      <c r="DI97" s="7">
        <v>2354513.5362854498</v>
      </c>
      <c r="DJ97" s="53">
        <v>-397046</v>
      </c>
      <c r="DL97" s="275">
        <f t="shared" si="146"/>
        <v>24561565.09099751</v>
      </c>
      <c r="DM97" s="276"/>
      <c r="DN97" s="194">
        <v>5541857.5183749981</v>
      </c>
      <c r="DO97" s="276"/>
      <c r="DP97" s="194">
        <v>1648829.8339723635</v>
      </c>
      <c r="DQ97" s="53"/>
      <c r="DR97" s="53">
        <f t="shared" si="147"/>
        <v>31752252.443344872</v>
      </c>
      <c r="DS97" s="277">
        <f t="shared" si="148"/>
        <v>1771.592503673764</v>
      </c>
      <c r="DU97" s="274">
        <f t="shared" si="149"/>
        <v>4085746.8712999783</v>
      </c>
      <c r="DV97" s="34">
        <f t="shared" si="150"/>
        <v>0.16709315255604618</v>
      </c>
      <c r="DW97" s="194">
        <f t="shared" si="151"/>
        <v>227.96110424036033</v>
      </c>
      <c r="DY97" s="50">
        <v>430972.12848000001</v>
      </c>
      <c r="DZ97" s="278">
        <v>284310.56229999999</v>
      </c>
      <c r="EA97" s="52">
        <v>-146661.56618000002</v>
      </c>
      <c r="EC97" s="50">
        <f t="shared" si="152"/>
        <v>31605590.877164874</v>
      </c>
      <c r="ED97" s="52">
        <f t="shared" si="153"/>
        <v>2633799.2397637395</v>
      </c>
      <c r="EE97" s="278"/>
      <c r="EF97" s="6">
        <v>244</v>
      </c>
      <c r="EG97" s="6" t="s">
        <v>82</v>
      </c>
      <c r="EH97" s="7">
        <v>17923</v>
      </c>
      <c r="EI97" s="7">
        <v>24976175.630997509</v>
      </c>
      <c r="EJ97" s="7">
        <v>2354513.5362854498</v>
      </c>
      <c r="EK97" s="53">
        <v>-397046</v>
      </c>
      <c r="EM97" s="37">
        <f t="shared" si="154"/>
        <v>24579129.630997509</v>
      </c>
      <c r="EN97" s="132"/>
      <c r="EO97" s="61">
        <v>5541857.5183749981</v>
      </c>
      <c r="EP97" s="132"/>
      <c r="EQ97" s="61">
        <v>1648829.8339723635</v>
      </c>
      <c r="ER97" s="134"/>
      <c r="ES97" s="134">
        <f t="shared" si="155"/>
        <v>31769816.983344872</v>
      </c>
      <c r="ET97" s="191">
        <f t="shared" si="156"/>
        <v>1772.572503673764</v>
      </c>
      <c r="EV97" s="67">
        <f t="shared" si="157"/>
        <v>7317906.1252410822</v>
      </c>
      <c r="EW97" s="34">
        <f t="shared" si="158"/>
        <v>0.29927747437439234</v>
      </c>
      <c r="EX97" s="61">
        <f t="shared" si="159"/>
        <v>408.29694388445472</v>
      </c>
      <c r="EZ97" s="50">
        <v>430972.12848000001</v>
      </c>
      <c r="FA97" s="51">
        <v>284310.56229999999</v>
      </c>
      <c r="FB97" s="52">
        <v>-146661.56618000002</v>
      </c>
      <c r="FD97" s="50">
        <f t="shared" si="160"/>
        <v>31623155.417164873</v>
      </c>
      <c r="FE97" s="52">
        <f t="shared" si="161"/>
        <v>2635262.951430406</v>
      </c>
      <c r="FF97" s="51"/>
      <c r="FG97" s="6">
        <v>244</v>
      </c>
      <c r="FH97" s="6" t="s">
        <v>82</v>
      </c>
      <c r="FI97" s="7">
        <v>17923</v>
      </c>
      <c r="FJ97" s="7">
        <v>22334846.465076391</v>
      </c>
      <c r="FK97" s="7">
        <v>2354513.5362854498</v>
      </c>
      <c r="FL97" s="53">
        <v>-397046</v>
      </c>
      <c r="FN97" s="37">
        <f t="shared" si="162"/>
        <v>21937800.465076391</v>
      </c>
      <c r="FO97" s="132"/>
      <c r="FP97" s="61">
        <v>5541857.5183749981</v>
      </c>
      <c r="FQ97" s="132"/>
      <c r="FR97" s="61">
        <v>1648829.8339723635</v>
      </c>
      <c r="FS97" s="134"/>
      <c r="FT97" s="134">
        <f t="shared" si="163"/>
        <v>29128487.817423753</v>
      </c>
      <c r="FU97" s="191">
        <f t="shared" si="164"/>
        <v>1625.2015743694556</v>
      </c>
      <c r="FW97" s="67">
        <f t="shared" si="165"/>
        <v>4676576.9593199641</v>
      </c>
      <c r="FX97" s="34">
        <f t="shared" si="166"/>
        <v>0.19125609390850798</v>
      </c>
      <c r="FY97" s="61">
        <f t="shared" si="167"/>
        <v>260.92601458014639</v>
      </c>
      <c r="GA97" s="50">
        <v>430972.12848000001</v>
      </c>
      <c r="GB97" s="51">
        <v>284310.56229999999</v>
      </c>
      <c r="GC97" s="52">
        <f t="shared" si="168"/>
        <v>-146661.56618000002</v>
      </c>
      <c r="GE97" s="50">
        <f t="shared" si="169"/>
        <v>28981826.251243755</v>
      </c>
      <c r="GF97" s="52">
        <f t="shared" si="170"/>
        <v>2415152.1876036464</v>
      </c>
      <c r="GG97" s="51"/>
      <c r="GH97" s="6">
        <v>244</v>
      </c>
      <c r="GI97" s="6" t="s">
        <v>82</v>
      </c>
      <c r="GJ97" s="7">
        <v>17923</v>
      </c>
      <c r="GK97" s="7">
        <v>22334846.465076383</v>
      </c>
      <c r="GL97" s="7">
        <v>2354513.5362854498</v>
      </c>
      <c r="GM97" s="53">
        <v>-397046</v>
      </c>
      <c r="GO97" s="37">
        <f t="shared" si="171"/>
        <v>21937800.465076383</v>
      </c>
      <c r="GP97" s="132"/>
      <c r="GQ97" s="61">
        <v>5541857.5183749981</v>
      </c>
      <c r="GR97" s="134"/>
      <c r="GS97" s="134">
        <f t="shared" si="172"/>
        <v>27479657.983451381</v>
      </c>
      <c r="GT97" s="191">
        <f t="shared" si="173"/>
        <v>1533.2063819366949</v>
      </c>
      <c r="GV97" s="67">
        <f t="shared" si="174"/>
        <v>3027747.1253475919</v>
      </c>
      <c r="GW97" s="34">
        <f t="shared" si="175"/>
        <v>0.12382456090723658</v>
      </c>
      <c r="GX97" s="61">
        <f t="shared" si="176"/>
        <v>168.93082214738558</v>
      </c>
      <c r="GZ97" s="50">
        <v>430972.12848000001</v>
      </c>
      <c r="HA97" s="51">
        <v>284310.56229999999</v>
      </c>
      <c r="HB97" s="52">
        <f t="shared" si="177"/>
        <v>-146661.56618000002</v>
      </c>
      <c r="HD97" s="50">
        <f t="shared" si="178"/>
        <v>27332996.417271383</v>
      </c>
      <c r="HE97" s="52">
        <f t="shared" si="179"/>
        <v>2277749.7014392819</v>
      </c>
      <c r="HF97" s="51"/>
      <c r="HG97" s="6">
        <v>244</v>
      </c>
      <c r="HH97" s="6" t="s">
        <v>82</v>
      </c>
      <c r="HI97" s="7">
        <v>17923</v>
      </c>
      <c r="HJ97" s="7">
        <v>22334846.465076391</v>
      </c>
      <c r="HK97" s="7">
        <v>2354513.5362854563</v>
      </c>
      <c r="HL97" s="53">
        <v>-704056</v>
      </c>
      <c r="HN97" s="37">
        <f t="shared" si="180"/>
        <v>21630790.465076391</v>
      </c>
      <c r="HO97" s="132"/>
      <c r="HP97" s="61">
        <v>5541857.5183749981</v>
      </c>
      <c r="HQ97" s="134"/>
      <c r="HR97" s="61">
        <f t="shared" si="181"/>
        <v>27172647.983451389</v>
      </c>
      <c r="HT97" s="67">
        <f t="shared" si="182"/>
        <v>2720737.1253475994</v>
      </c>
      <c r="HU97" s="34">
        <f t="shared" si="183"/>
        <v>0.11126889596221065</v>
      </c>
      <c r="HV97" s="61">
        <f t="shared" si="184"/>
        <v>151.80143532598333</v>
      </c>
      <c r="HX97" s="50">
        <v>432252.33600000001</v>
      </c>
      <c r="HY97" s="51">
        <v>285155.11</v>
      </c>
      <c r="HZ97" s="52">
        <f t="shared" si="185"/>
        <v>-147097.22600000002</v>
      </c>
      <c r="IB97" s="70">
        <f t="shared" si="186"/>
        <v>27025550.757451389</v>
      </c>
      <c r="IC97" s="51"/>
      <c r="ID97" s="6">
        <v>244</v>
      </c>
      <c r="IE97" s="6" t="s">
        <v>82</v>
      </c>
      <c r="IF97" s="7">
        <v>17923</v>
      </c>
      <c r="IG97" s="7">
        <v>22256319.566350047</v>
      </c>
      <c r="IH97" s="7">
        <v>2354934.3762854589</v>
      </c>
      <c r="II97" s="53">
        <v>-704056</v>
      </c>
      <c r="IK97" s="37">
        <f t="shared" si="187"/>
        <v>21552263.566350047</v>
      </c>
      <c r="IL97" s="132"/>
      <c r="IM97" s="61">
        <v>5527943.9988527987</v>
      </c>
      <c r="IN97" s="134"/>
      <c r="IO97" s="61">
        <f t="shared" si="188"/>
        <v>27080207.565202847</v>
      </c>
      <c r="IQ97" s="67">
        <f t="shared" si="189"/>
        <v>2628296.7070990577</v>
      </c>
      <c r="IR97" s="34">
        <f t="shared" si="190"/>
        <v>0.10748839721980233</v>
      </c>
      <c r="IS97" s="61">
        <f t="shared" si="191"/>
        <v>146.64379328790145</v>
      </c>
      <c r="IU97" s="50">
        <v>432252.33600000001</v>
      </c>
      <c r="IV97" s="51">
        <v>285155.11</v>
      </c>
      <c r="IW97" s="52">
        <f t="shared" si="192"/>
        <v>-147097.22600000002</v>
      </c>
      <c r="IY97" s="70">
        <f t="shared" si="193"/>
        <v>26933110.339202847</v>
      </c>
      <c r="IZ97" s="51"/>
      <c r="JA97" s="6">
        <v>244</v>
      </c>
      <c r="JB97" s="6" t="s">
        <v>82</v>
      </c>
      <c r="JC97" s="7">
        <v>17923</v>
      </c>
      <c r="JD97" s="7">
        <v>22208706.260906905</v>
      </c>
      <c r="JE97" s="7">
        <v>2328466.6108366153</v>
      </c>
      <c r="JF97" s="53">
        <v>-704056</v>
      </c>
      <c r="JH97" s="37">
        <f t="shared" si="194"/>
        <v>21504650.260906905</v>
      </c>
      <c r="JI97" s="132"/>
      <c r="JJ97" s="61">
        <v>5527943.9988527987</v>
      </c>
      <c r="JK97" s="134"/>
      <c r="JL97" s="61">
        <f t="shared" si="195"/>
        <v>27032594.259759702</v>
      </c>
      <c r="JN97" s="67">
        <f t="shared" si="196"/>
        <v>2580683.4016559124</v>
      </c>
      <c r="JO97" s="34">
        <f t="shared" si="197"/>
        <v>0.10554117494668638</v>
      </c>
      <c r="JP97" s="61">
        <f t="shared" si="198"/>
        <v>143.98724553121198</v>
      </c>
      <c r="JR97" s="50">
        <v>432252.33600000001</v>
      </c>
      <c r="JS97" s="51">
        <v>285155.11</v>
      </c>
      <c r="JT97" s="52">
        <f t="shared" si="199"/>
        <v>-147097.22600000002</v>
      </c>
      <c r="JV97" s="70">
        <f t="shared" si="200"/>
        <v>26885497.033759702</v>
      </c>
      <c r="JW97" s="51"/>
      <c r="JX97" s="6">
        <v>244</v>
      </c>
      <c r="JY97" s="6" t="s">
        <v>82</v>
      </c>
      <c r="JZ97" s="7">
        <v>17923</v>
      </c>
      <c r="KA97" s="7">
        <v>21889393.481912203</v>
      </c>
      <c r="KB97" s="7">
        <v>2328466.6108366153</v>
      </c>
      <c r="KC97" s="53">
        <v>-704056</v>
      </c>
      <c r="KE97" s="37">
        <f t="shared" si="201"/>
        <v>21185337.481912203</v>
      </c>
      <c r="KF97" s="132"/>
      <c r="KG97" s="61">
        <v>5527943.9988527987</v>
      </c>
      <c r="KH97" s="134"/>
      <c r="KI97" s="61">
        <f t="shared" si="202"/>
        <v>26713281.480765</v>
      </c>
      <c r="KK97" s="67">
        <f t="shared" si="203"/>
        <v>2261370.6226612106</v>
      </c>
      <c r="KL97" s="34">
        <f t="shared" si="204"/>
        <v>9.2482368179080496E-2</v>
      </c>
      <c r="KM97" s="61">
        <f t="shared" si="205"/>
        <v>126.17143461815603</v>
      </c>
      <c r="KO97" s="50">
        <v>432252.33600000001</v>
      </c>
      <c r="KP97" s="51">
        <v>285155.11</v>
      </c>
      <c r="KQ97" s="52">
        <f t="shared" si="206"/>
        <v>-147097.22600000002</v>
      </c>
      <c r="KS97" s="70">
        <f t="shared" si="207"/>
        <v>26566184.254765</v>
      </c>
      <c r="KT97" s="51"/>
      <c r="KU97" s="6">
        <v>244</v>
      </c>
      <c r="KV97" s="6" t="s">
        <v>82</v>
      </c>
      <c r="KW97" s="7">
        <v>17923</v>
      </c>
      <c r="KX97" s="7">
        <v>21979517.871399127</v>
      </c>
      <c r="KY97" s="7">
        <v>2348358.8312672488</v>
      </c>
      <c r="KZ97" s="53">
        <v>-704056</v>
      </c>
      <c r="LB97" s="37">
        <f t="shared" si="208"/>
        <v>21275461.871399127</v>
      </c>
      <c r="LC97" s="132"/>
      <c r="LD97" s="61">
        <v>5623351.1558101214</v>
      </c>
      <c r="LE97" s="134"/>
      <c r="LF97" s="61">
        <f t="shared" si="209"/>
        <v>26898813.027209248</v>
      </c>
      <c r="LH97" s="67">
        <f t="shared" si="210"/>
        <v>2446902.169105459</v>
      </c>
      <c r="LI97" s="34">
        <f t="shared" si="211"/>
        <v>0.100069977487854</v>
      </c>
      <c r="LJ97" s="61">
        <f t="shared" si="212"/>
        <v>136.52302455534559</v>
      </c>
      <c r="LL97" s="50">
        <v>432252.33600000001</v>
      </c>
      <c r="LM97" s="51">
        <v>285155.11</v>
      </c>
      <c r="LN97" s="52">
        <f t="shared" si="213"/>
        <v>-147097.22600000002</v>
      </c>
      <c r="LP97" s="70">
        <f t="shared" si="214"/>
        <v>26751715.801209249</v>
      </c>
      <c r="LQ97" s="51"/>
      <c r="LR97" s="6">
        <v>244</v>
      </c>
      <c r="LS97" s="6" t="s">
        <v>82</v>
      </c>
      <c r="LT97" s="7">
        <v>17923</v>
      </c>
      <c r="LU97" s="7">
        <v>22747210.416234773</v>
      </c>
      <c r="LV97" s="7">
        <v>2348358.8312672488</v>
      </c>
      <c r="LW97" s="53">
        <v>-704056</v>
      </c>
      <c r="LY97" s="37">
        <v>22043154.416234773</v>
      </c>
      <c r="LZ97" s="132"/>
      <c r="MA97" s="61">
        <v>5623351.1558101214</v>
      </c>
      <c r="MB97" s="134"/>
      <c r="MC97" s="61">
        <v>27666505.572044894</v>
      </c>
      <c r="ME97" s="67">
        <v>3972457.4139411002</v>
      </c>
      <c r="MF97" s="34">
        <v>0.16765634084281406</v>
      </c>
      <c r="MG97" s="61">
        <v>221.6402061006026</v>
      </c>
      <c r="MI97" s="50">
        <v>432252.33600000001</v>
      </c>
      <c r="MJ97" s="51">
        <v>285155.11</v>
      </c>
      <c r="MK97" s="52">
        <v>-147097.22600000002</v>
      </c>
      <c r="MM97" s="70">
        <v>27519408.346044894</v>
      </c>
      <c r="MN97" s="51"/>
      <c r="MO97" s="6">
        <v>244</v>
      </c>
      <c r="MP97" s="6" t="s">
        <v>82</v>
      </c>
      <c r="MQ97" s="7">
        <v>17923</v>
      </c>
      <c r="MR97" s="7">
        <v>22810773.655121636</v>
      </c>
      <c r="MS97" s="7">
        <v>2417505.6560729844</v>
      </c>
      <c r="MT97" s="53">
        <v>-704056</v>
      </c>
      <c r="MV97" s="37">
        <v>22106717.655121636</v>
      </c>
      <c r="MW97" s="132"/>
      <c r="MX97" s="134">
        <v>5623351.1558101214</v>
      </c>
      <c r="MZ97" s="67">
        <v>4036020.6528279632</v>
      </c>
      <c r="NA97" s="34">
        <v>0.17033900774982477</v>
      </c>
      <c r="NB97" s="61">
        <v>225.18666812631608</v>
      </c>
      <c r="ND97" s="6">
        <v>244</v>
      </c>
      <c r="NE97" s="6" t="s">
        <v>82</v>
      </c>
      <c r="NF97" s="7">
        <v>17923</v>
      </c>
      <c r="NG97" s="7">
        <v>27886688.820990451</v>
      </c>
      <c r="NH97" s="7">
        <v>2203465.7544526439</v>
      </c>
      <c r="NI97" s="53">
        <v>-704056</v>
      </c>
      <c r="NK97" s="37">
        <f t="shared" si="215"/>
        <v>27182632.820990451</v>
      </c>
      <c r="NM97" s="67">
        <f t="shared" si="216"/>
        <v>2730721.9628866613</v>
      </c>
      <c r="NN97" s="34">
        <f t="shared" si="217"/>
        <v>0.11167724186192395</v>
      </c>
      <c r="NO97" s="61">
        <f t="shared" si="218"/>
        <v>152.35853165690239</v>
      </c>
      <c r="NQ97" s="50">
        <v>411865.12837399996</v>
      </c>
      <c r="NR97" s="51">
        <v>285391.35079999996</v>
      </c>
      <c r="NS97" s="52">
        <f t="shared" si="219"/>
        <v>-126473.77757400001</v>
      </c>
      <c r="NU97" s="70">
        <f t="shared" si="220"/>
        <v>27056159.043416452</v>
      </c>
      <c r="NV97" s="51"/>
      <c r="NW97" s="125">
        <v>17</v>
      </c>
      <c r="NX97" s="51"/>
      <c r="NY97" s="106" t="s">
        <v>82</v>
      </c>
      <c r="NZ97" s="88">
        <v>17535</v>
      </c>
      <c r="OA97" s="88">
        <v>25155966.858103789</v>
      </c>
      <c r="OB97" s="88">
        <v>2203888.4918367621</v>
      </c>
      <c r="OC97" s="88">
        <v>-704056</v>
      </c>
      <c r="OE97" s="97">
        <f t="shared" si="221"/>
        <v>24451910.858103789</v>
      </c>
      <c r="OG97" s="88">
        <v>-126473.77757400001</v>
      </c>
      <c r="OI97" s="97">
        <f t="shared" si="222"/>
        <v>24325437.08052979</v>
      </c>
      <c r="OK97" s="110">
        <v>244</v>
      </c>
      <c r="OL97" s="53"/>
    </row>
    <row r="98" spans="1:402" x14ac:dyDescent="0.25">
      <c r="A98" s="12">
        <v>245</v>
      </c>
      <c r="B98" s="12" t="s">
        <v>83</v>
      </c>
      <c r="C98" s="352">
        <v>36254</v>
      </c>
      <c r="D98" s="352">
        <v>30422128.093478374</v>
      </c>
      <c r="E98" s="352">
        <v>-5051498.4452944016</v>
      </c>
      <c r="F98" s="353">
        <v>-3291086</v>
      </c>
      <c r="H98" s="354">
        <f t="shared" si="223"/>
        <v>27131042.093478374</v>
      </c>
      <c r="I98" s="355"/>
      <c r="J98" s="315">
        <v>12235269.733797701</v>
      </c>
      <c r="K98" s="355"/>
      <c r="L98" s="315">
        <v>787814.39872822072</v>
      </c>
      <c r="M98" s="356"/>
      <c r="N98" s="356">
        <f t="shared" si="224"/>
        <v>40154126.226004295</v>
      </c>
      <c r="O98" s="357">
        <f t="shared" si="120"/>
        <v>1107.5778183374055</v>
      </c>
      <c r="Q98" s="67">
        <f t="shared" si="225"/>
        <v>40153881.226004295</v>
      </c>
      <c r="R98" s="34">
        <f t="shared" si="226"/>
        <v>0.73848573775389847</v>
      </c>
      <c r="S98" s="61">
        <f t="shared" si="121"/>
        <v>1107.5710604624123</v>
      </c>
      <c r="U98" s="50"/>
      <c r="V98" s="51"/>
      <c r="W98" s="52">
        <v>-1141089.2436599997</v>
      </c>
      <c r="Y98" s="50">
        <f t="shared" si="122"/>
        <v>39013036.982344292</v>
      </c>
      <c r="Z98" s="52">
        <f t="shared" si="123"/>
        <v>3251086.4151953575</v>
      </c>
      <c r="AA98" s="51"/>
      <c r="AB98" s="6">
        <v>245</v>
      </c>
      <c r="AC98" s="6" t="s">
        <v>83</v>
      </c>
      <c r="AD98" s="7">
        <v>36254</v>
      </c>
      <c r="AE98" s="304">
        <v>30422128.093478374</v>
      </c>
      <c r="AF98" s="7">
        <v>-5051498.4452944016</v>
      </c>
      <c r="AG98" s="53">
        <v>-3347355</v>
      </c>
      <c r="AI98" s="37">
        <f t="shared" si="227"/>
        <v>27074773.093478374</v>
      </c>
      <c r="AJ98" s="132"/>
      <c r="AK98" s="61">
        <v>12235269.733797701</v>
      </c>
      <c r="AL98" s="132"/>
      <c r="AM98" s="312">
        <v>761214.61518972775</v>
      </c>
      <c r="AN98" s="134"/>
      <c r="AO98" s="134">
        <f t="shared" si="124"/>
        <v>40071257.442465805</v>
      </c>
      <c r="AP98" s="191">
        <f t="shared" si="125"/>
        <v>1105.2920351537982</v>
      </c>
      <c r="AR98" s="67">
        <f t="shared" si="228"/>
        <v>16974213.645096146</v>
      </c>
      <c r="AS98" s="34">
        <f t="shared" si="126"/>
        <v>0.73490849279288306</v>
      </c>
      <c r="AT98" s="61">
        <f t="shared" si="127"/>
        <v>468.20250579511628</v>
      </c>
      <c r="AV98" s="50"/>
      <c r="AW98" s="51"/>
      <c r="AX98" s="52">
        <v>-1141089.2436599997</v>
      </c>
      <c r="AZ98" s="50">
        <f t="shared" si="128"/>
        <v>38930168.198805802</v>
      </c>
      <c r="BA98" s="52">
        <f t="shared" si="129"/>
        <v>3244180.6832338166</v>
      </c>
      <c r="BB98" s="51"/>
      <c r="BC98" s="6">
        <v>245</v>
      </c>
      <c r="BD98" s="6" t="s">
        <v>83</v>
      </c>
      <c r="BE98" s="7">
        <v>36254</v>
      </c>
      <c r="BF98" s="304">
        <v>27403250.641621217</v>
      </c>
      <c r="BG98" s="7">
        <v>-5051498.4452944016</v>
      </c>
      <c r="BH98" s="53">
        <v>-3347355</v>
      </c>
      <c r="BJ98" s="37">
        <f t="shared" si="130"/>
        <v>24055895.641621217</v>
      </c>
      <c r="BK98" s="132"/>
      <c r="BL98" s="61">
        <v>12235269.733797701</v>
      </c>
      <c r="BM98" s="132"/>
      <c r="BN98" s="312">
        <v>761214.61518972775</v>
      </c>
      <c r="BO98" s="134"/>
      <c r="BP98" s="134">
        <f t="shared" si="131"/>
        <v>37052379.990608647</v>
      </c>
      <c r="BQ98" s="191">
        <f t="shared" si="132"/>
        <v>1022.0218456062406</v>
      </c>
      <c r="BS98" s="67">
        <f t="shared" si="133"/>
        <v>13955336.193238989</v>
      </c>
      <c r="BT98" s="34">
        <f t="shared" si="134"/>
        <v>0.60420443047470218</v>
      </c>
      <c r="BU98" s="61">
        <f t="shared" si="135"/>
        <v>384.93231624755856</v>
      </c>
      <c r="BW98" s="50"/>
      <c r="BX98" s="51"/>
      <c r="BY98" s="52">
        <v>-1141089.2436599997</v>
      </c>
      <c r="CA98" s="50">
        <f t="shared" si="136"/>
        <v>35911290.746948645</v>
      </c>
      <c r="CB98" s="52">
        <f t="shared" si="137"/>
        <v>2992607.5622457205</v>
      </c>
      <c r="CC98" s="51"/>
      <c r="CD98" s="6">
        <v>245</v>
      </c>
      <c r="CE98" s="6" t="s">
        <v>83</v>
      </c>
      <c r="CF98" s="7">
        <v>36254</v>
      </c>
      <c r="CG98" s="7">
        <v>25169874.79944206</v>
      </c>
      <c r="CH98" s="7">
        <v>-5051498.4452944016</v>
      </c>
      <c r="CI98" s="53">
        <v>-3347355</v>
      </c>
      <c r="CK98" s="37">
        <f t="shared" si="138"/>
        <v>21822519.79944206</v>
      </c>
      <c r="CL98" s="132"/>
      <c r="CM98" s="61">
        <v>12235269.733797701</v>
      </c>
      <c r="CN98" s="132"/>
      <c r="CO98" s="61">
        <v>787923.9</v>
      </c>
      <c r="CP98" s="134"/>
      <c r="CQ98" s="134">
        <f t="shared" si="139"/>
        <v>34845713.433239758</v>
      </c>
      <c r="CR98" s="191">
        <f t="shared" si="140"/>
        <v>961.1550017443526</v>
      </c>
      <c r="CT98" s="67">
        <f t="shared" si="141"/>
        <v>11748669.635870099</v>
      </c>
      <c r="CU98" s="34">
        <f t="shared" si="142"/>
        <v>0.50866551316874864</v>
      </c>
      <c r="CV98" s="61">
        <f t="shared" si="143"/>
        <v>324.06547238567055</v>
      </c>
      <c r="CX98" s="50"/>
      <c r="CY98" s="51"/>
      <c r="CZ98" s="52">
        <v>-1141089.2436599997</v>
      </c>
      <c r="DB98" s="50">
        <f t="shared" si="144"/>
        <v>33704624.189579755</v>
      </c>
      <c r="DC98" s="52">
        <f t="shared" si="145"/>
        <v>2808718.6824649796</v>
      </c>
      <c r="DD98" s="51"/>
      <c r="DE98" s="6">
        <v>245</v>
      </c>
      <c r="DF98" s="6" t="s">
        <v>83</v>
      </c>
      <c r="DG98" s="7">
        <v>36254</v>
      </c>
      <c r="DH98" s="7">
        <v>24658662.426108703</v>
      </c>
      <c r="DI98" s="7">
        <v>-5051498.4452944016</v>
      </c>
      <c r="DJ98" s="53">
        <v>-3347355</v>
      </c>
      <c r="DL98" s="275">
        <f t="shared" si="146"/>
        <v>21311307.426108703</v>
      </c>
      <c r="DM98" s="276"/>
      <c r="DN98" s="194">
        <v>12235269.733797701</v>
      </c>
      <c r="DO98" s="276"/>
      <c r="DP98" s="194">
        <v>3652494.6849658955</v>
      </c>
      <c r="DQ98" s="53"/>
      <c r="DR98" s="53">
        <f t="shared" si="147"/>
        <v>37199071.844872296</v>
      </c>
      <c r="DS98" s="277">
        <f t="shared" si="148"/>
        <v>1026.0680709679566</v>
      </c>
      <c r="DU98" s="274">
        <f t="shared" si="149"/>
        <v>7454805.1397390291</v>
      </c>
      <c r="DV98" s="34">
        <f t="shared" si="150"/>
        <v>0.32276014216970911</v>
      </c>
      <c r="DW98" s="194">
        <f t="shared" si="151"/>
        <v>205.62710707064127</v>
      </c>
      <c r="DY98" s="50">
        <v>1550529.0780599997</v>
      </c>
      <c r="DZ98" s="278">
        <v>409439.83440000011</v>
      </c>
      <c r="EA98" s="52">
        <v>-1141089.2436599997</v>
      </c>
      <c r="EC98" s="50">
        <f t="shared" si="152"/>
        <v>36057982.601212293</v>
      </c>
      <c r="ED98" s="52">
        <f t="shared" si="153"/>
        <v>3004831.8834343576</v>
      </c>
      <c r="EE98" s="278"/>
      <c r="EF98" s="6">
        <v>245</v>
      </c>
      <c r="EG98" s="6" t="s">
        <v>83</v>
      </c>
      <c r="EH98" s="7">
        <v>36254</v>
      </c>
      <c r="EI98" s="7">
        <v>24694191.346108705</v>
      </c>
      <c r="EJ98" s="7">
        <v>-5051498.4452944016</v>
      </c>
      <c r="EK98" s="53">
        <v>-3347355</v>
      </c>
      <c r="EM98" s="37">
        <f t="shared" si="154"/>
        <v>21346836.346108705</v>
      </c>
      <c r="EN98" s="132"/>
      <c r="EO98" s="61">
        <v>12235269.733797701</v>
      </c>
      <c r="EP98" s="132"/>
      <c r="EQ98" s="61">
        <v>3652494.6849658955</v>
      </c>
      <c r="ER98" s="134"/>
      <c r="ES98" s="134">
        <f t="shared" si="155"/>
        <v>37234600.764872298</v>
      </c>
      <c r="ET98" s="191">
        <f t="shared" si="156"/>
        <v>1027.0480709679566</v>
      </c>
      <c r="EV98" s="67">
        <f t="shared" si="157"/>
        <v>14137556.967502639</v>
      </c>
      <c r="EW98" s="34">
        <f t="shared" si="158"/>
        <v>0.61209378531432035</v>
      </c>
      <c r="EX98" s="61">
        <f t="shared" si="159"/>
        <v>389.9585416092745</v>
      </c>
      <c r="EZ98" s="50">
        <v>1550529.0780599997</v>
      </c>
      <c r="FA98" s="51">
        <v>409439.83440000011</v>
      </c>
      <c r="FB98" s="52">
        <v>-1141089.2436599997</v>
      </c>
      <c r="FD98" s="50">
        <f t="shared" si="160"/>
        <v>36093511.521212295</v>
      </c>
      <c r="FE98" s="52">
        <f t="shared" si="161"/>
        <v>3007792.6267676912</v>
      </c>
      <c r="FF98" s="51"/>
      <c r="FG98" s="6">
        <v>245</v>
      </c>
      <c r="FH98" s="6" t="s">
        <v>83</v>
      </c>
      <c r="FI98" s="7">
        <v>36254</v>
      </c>
      <c r="FJ98" s="7">
        <v>19421293.081380695</v>
      </c>
      <c r="FK98" s="7">
        <v>-5051498.4452944016</v>
      </c>
      <c r="FL98" s="53">
        <v>-3360630</v>
      </c>
      <c r="FN98" s="37">
        <f t="shared" si="162"/>
        <v>16060663.081380695</v>
      </c>
      <c r="FO98" s="132"/>
      <c r="FP98" s="61">
        <v>12235269.733797701</v>
      </c>
      <c r="FQ98" s="132"/>
      <c r="FR98" s="61">
        <v>3652494.6849658955</v>
      </c>
      <c r="FS98" s="134"/>
      <c r="FT98" s="134">
        <f t="shared" si="163"/>
        <v>31948427.500144288</v>
      </c>
      <c r="FU98" s="191">
        <f t="shared" si="164"/>
        <v>881.23869090705273</v>
      </c>
      <c r="FW98" s="67">
        <f t="shared" si="165"/>
        <v>8851383.702774629</v>
      </c>
      <c r="FX98" s="34">
        <f t="shared" si="166"/>
        <v>0.38322582666542998</v>
      </c>
      <c r="FY98" s="61">
        <f t="shared" si="167"/>
        <v>244.14916154837064</v>
      </c>
      <c r="GA98" s="50">
        <v>1550529.0780599997</v>
      </c>
      <c r="GB98" s="51">
        <v>409439.83440000011</v>
      </c>
      <c r="GC98" s="52">
        <f t="shared" si="168"/>
        <v>-1141089.2436599997</v>
      </c>
      <c r="GE98" s="50">
        <f t="shared" si="169"/>
        <v>30807338.256484289</v>
      </c>
      <c r="GF98" s="52">
        <f t="shared" si="170"/>
        <v>2567278.1880403575</v>
      </c>
      <c r="GG98" s="51"/>
      <c r="GH98" s="6">
        <v>245</v>
      </c>
      <c r="GI98" s="6" t="s">
        <v>83</v>
      </c>
      <c r="GJ98" s="7">
        <v>36254</v>
      </c>
      <c r="GK98" s="7">
        <v>19421293.081380695</v>
      </c>
      <c r="GL98" s="7">
        <v>-5051498.4452944016</v>
      </c>
      <c r="GM98" s="53">
        <v>-3360630</v>
      </c>
      <c r="GO98" s="37">
        <f t="shared" si="171"/>
        <v>16060663.081380695</v>
      </c>
      <c r="GP98" s="132"/>
      <c r="GQ98" s="61">
        <v>12235269.733797701</v>
      </c>
      <c r="GR98" s="134"/>
      <c r="GS98" s="134">
        <f t="shared" si="172"/>
        <v>28295932.815178394</v>
      </c>
      <c r="GT98" s="191">
        <f t="shared" si="173"/>
        <v>780.491333788779</v>
      </c>
      <c r="GV98" s="67">
        <f t="shared" si="174"/>
        <v>5198889.0178087354</v>
      </c>
      <c r="GW98" s="34">
        <f t="shared" si="175"/>
        <v>0.22508893620406936</v>
      </c>
      <c r="GX98" s="61">
        <f t="shared" si="176"/>
        <v>143.40180443009697</v>
      </c>
      <c r="GZ98" s="50">
        <v>1550529.0780599997</v>
      </c>
      <c r="HA98" s="51">
        <v>409439.83440000011</v>
      </c>
      <c r="HB98" s="52">
        <f t="shared" si="177"/>
        <v>-1141089.2436599997</v>
      </c>
      <c r="HD98" s="50">
        <f t="shared" si="178"/>
        <v>27154843.571518395</v>
      </c>
      <c r="HE98" s="52">
        <f t="shared" si="179"/>
        <v>2262903.6309598661</v>
      </c>
      <c r="HF98" s="51"/>
      <c r="HG98" s="6">
        <v>245</v>
      </c>
      <c r="HH98" s="6" t="s">
        <v>83</v>
      </c>
      <c r="HI98" s="7">
        <v>36254</v>
      </c>
      <c r="HJ98" s="7">
        <v>19421293.081380695</v>
      </c>
      <c r="HK98" s="7">
        <v>-5051498.4452944016</v>
      </c>
      <c r="HL98" s="53">
        <v>-3712572</v>
      </c>
      <c r="HN98" s="37">
        <f t="shared" si="180"/>
        <v>15708721.081380695</v>
      </c>
      <c r="HO98" s="132"/>
      <c r="HP98" s="61">
        <v>12235269.733797701</v>
      </c>
      <c r="HQ98" s="134"/>
      <c r="HR98" s="61">
        <f t="shared" si="181"/>
        <v>27943990.815178394</v>
      </c>
      <c r="HT98" s="67">
        <f t="shared" si="182"/>
        <v>4846947.0178087354</v>
      </c>
      <c r="HU98" s="34">
        <f t="shared" si="183"/>
        <v>0.2098514017781235</v>
      </c>
      <c r="HV98" s="61">
        <f t="shared" si="184"/>
        <v>133.6941307940844</v>
      </c>
      <c r="HX98" s="50">
        <v>1555134.942</v>
      </c>
      <c r="HY98" s="51">
        <v>410656.08000000013</v>
      </c>
      <c r="HZ98" s="52">
        <f t="shared" si="185"/>
        <v>-1144478.862</v>
      </c>
      <c r="IB98" s="70">
        <f t="shared" si="186"/>
        <v>26799511.953178395</v>
      </c>
      <c r="IC98" s="51"/>
      <c r="ID98" s="6">
        <v>245</v>
      </c>
      <c r="IE98" s="6" t="s">
        <v>83</v>
      </c>
      <c r="IF98" s="7">
        <v>36254</v>
      </c>
      <c r="IG98" s="7">
        <v>19448233.056650158</v>
      </c>
      <c r="IH98" s="7">
        <v>-5051104.0242096065</v>
      </c>
      <c r="II98" s="53">
        <v>-3712572</v>
      </c>
      <c r="IK98" s="37">
        <f t="shared" si="187"/>
        <v>15735661.056650158</v>
      </c>
      <c r="IL98" s="132"/>
      <c r="IM98" s="61">
        <v>12237965.620732056</v>
      </c>
      <c r="IN98" s="134"/>
      <c r="IO98" s="61">
        <f t="shared" si="188"/>
        <v>27973626.677382216</v>
      </c>
      <c r="IQ98" s="67">
        <f t="shared" si="189"/>
        <v>4876582.8800125569</v>
      </c>
      <c r="IR98" s="34">
        <f t="shared" si="190"/>
        <v>0.21113450373973455</v>
      </c>
      <c r="IS98" s="61">
        <f t="shared" si="191"/>
        <v>134.51158161892639</v>
      </c>
      <c r="IU98" s="50">
        <v>1555134.942</v>
      </c>
      <c r="IV98" s="51">
        <v>410656.08000000013</v>
      </c>
      <c r="IW98" s="52">
        <f t="shared" si="192"/>
        <v>-1144478.862</v>
      </c>
      <c r="IY98" s="70">
        <f t="shared" si="193"/>
        <v>26829147.815382216</v>
      </c>
      <c r="IZ98" s="51"/>
      <c r="JA98" s="6">
        <v>245</v>
      </c>
      <c r="JB98" s="6" t="s">
        <v>83</v>
      </c>
      <c r="JC98" s="7">
        <v>36254</v>
      </c>
      <c r="JD98" s="7">
        <v>19412686.483898528</v>
      </c>
      <c r="JE98" s="7">
        <v>-5043720.989001086</v>
      </c>
      <c r="JF98" s="53">
        <v>-3712572</v>
      </c>
      <c r="JH98" s="37">
        <f t="shared" si="194"/>
        <v>15700114.483898528</v>
      </c>
      <c r="JI98" s="132"/>
      <c r="JJ98" s="61">
        <v>12237965.620732056</v>
      </c>
      <c r="JK98" s="134"/>
      <c r="JL98" s="61">
        <f t="shared" si="195"/>
        <v>27938080.104630582</v>
      </c>
      <c r="JN98" s="67">
        <f t="shared" si="196"/>
        <v>4841036.3072609231</v>
      </c>
      <c r="JO98" s="34">
        <f t="shared" si="197"/>
        <v>0.20959549411307046</v>
      </c>
      <c r="JP98" s="61">
        <f t="shared" si="198"/>
        <v>133.53109470019649</v>
      </c>
      <c r="JR98" s="50">
        <v>1555134.942</v>
      </c>
      <c r="JS98" s="51">
        <v>410656.08000000013</v>
      </c>
      <c r="JT98" s="52">
        <f t="shared" si="199"/>
        <v>-1144478.862</v>
      </c>
      <c r="JV98" s="70">
        <f t="shared" si="200"/>
        <v>26793601.242630582</v>
      </c>
      <c r="JW98" s="51"/>
      <c r="JX98" s="6">
        <v>245</v>
      </c>
      <c r="JY98" s="6" t="s">
        <v>83</v>
      </c>
      <c r="JZ98" s="7">
        <v>36254</v>
      </c>
      <c r="KA98" s="7">
        <v>19405088.495109417</v>
      </c>
      <c r="KB98" s="7">
        <v>-5043720.989001086</v>
      </c>
      <c r="KC98" s="53">
        <v>-3712572</v>
      </c>
      <c r="KE98" s="37">
        <f t="shared" si="201"/>
        <v>15692516.495109417</v>
      </c>
      <c r="KF98" s="132"/>
      <c r="KG98" s="61">
        <v>12237965.620732056</v>
      </c>
      <c r="KH98" s="134"/>
      <c r="KI98" s="61">
        <f t="shared" si="202"/>
        <v>27930482.115841471</v>
      </c>
      <c r="KK98" s="67">
        <f t="shared" si="203"/>
        <v>4833438.3184718117</v>
      </c>
      <c r="KL98" s="34">
        <f t="shared" si="204"/>
        <v>0.2092665347511812</v>
      </c>
      <c r="KM98" s="61">
        <f t="shared" si="205"/>
        <v>133.3215181351523</v>
      </c>
      <c r="KO98" s="50">
        <v>1555134.942</v>
      </c>
      <c r="KP98" s="51">
        <v>410656.08000000013</v>
      </c>
      <c r="KQ98" s="52">
        <f t="shared" si="206"/>
        <v>-1144478.862</v>
      </c>
      <c r="KS98" s="70">
        <f t="shared" si="207"/>
        <v>26786003.253841471</v>
      </c>
      <c r="KT98" s="51"/>
      <c r="KU98" s="6">
        <v>245</v>
      </c>
      <c r="KV98" s="6" t="s">
        <v>83</v>
      </c>
      <c r="KW98" s="7">
        <v>36254</v>
      </c>
      <c r="KX98" s="7">
        <v>19530213.738666773</v>
      </c>
      <c r="KY98" s="7">
        <v>-5033200.7083011502</v>
      </c>
      <c r="KZ98" s="53">
        <v>-3712572</v>
      </c>
      <c r="LB98" s="37">
        <f t="shared" si="208"/>
        <v>15817641.738666773</v>
      </c>
      <c r="LC98" s="132"/>
      <c r="LD98" s="61">
        <v>12463956.351739861</v>
      </c>
      <c r="LE98" s="134"/>
      <c r="LF98" s="61">
        <f t="shared" si="209"/>
        <v>28281598.090406634</v>
      </c>
      <c r="LH98" s="67">
        <f t="shared" si="210"/>
        <v>5184554.293036975</v>
      </c>
      <c r="LI98" s="34">
        <f t="shared" si="211"/>
        <v>0.22446830592352271</v>
      </c>
      <c r="LJ98" s="61">
        <f t="shared" si="212"/>
        <v>143.00640737675775</v>
      </c>
      <c r="LL98" s="50">
        <v>1555134.942</v>
      </c>
      <c r="LM98" s="51">
        <v>410656.08000000013</v>
      </c>
      <c r="LN98" s="52">
        <f t="shared" si="213"/>
        <v>-1144478.862</v>
      </c>
      <c r="LP98" s="70">
        <f t="shared" si="214"/>
        <v>27137119.228406634</v>
      </c>
      <c r="LQ98" s="51"/>
      <c r="LR98" s="6">
        <v>245</v>
      </c>
      <c r="LS98" s="6" t="s">
        <v>83</v>
      </c>
      <c r="LT98" s="7">
        <v>36254</v>
      </c>
      <c r="LU98" s="7">
        <v>20992882.353393406</v>
      </c>
      <c r="LV98" s="7">
        <v>-5033200.7083011502</v>
      </c>
      <c r="LW98" s="53">
        <v>-3712572</v>
      </c>
      <c r="LY98" s="37">
        <v>17280310.353393406</v>
      </c>
      <c r="LZ98" s="132"/>
      <c r="MA98" s="61">
        <v>12463956.351739861</v>
      </c>
      <c r="MB98" s="134"/>
      <c r="MC98" s="61">
        <v>29744266.705133267</v>
      </c>
      <c r="ME98" s="67">
        <v>8183866.787763603</v>
      </c>
      <c r="MF98" s="34">
        <v>0.37957861723939779</v>
      </c>
      <c r="MG98" s="61">
        <v>225.73693351805602</v>
      </c>
      <c r="MI98" s="50">
        <v>1555134.942</v>
      </c>
      <c r="MJ98" s="51">
        <v>410656.08000000013</v>
      </c>
      <c r="MK98" s="52">
        <v>-1144478.862</v>
      </c>
      <c r="MM98" s="70">
        <v>28599787.843133267</v>
      </c>
      <c r="MN98" s="51"/>
      <c r="MO98" s="6">
        <v>245</v>
      </c>
      <c r="MP98" s="6" t="s">
        <v>83</v>
      </c>
      <c r="MQ98" s="7">
        <v>36254</v>
      </c>
      <c r="MR98" s="7">
        <v>20991959.935311515</v>
      </c>
      <c r="MS98" s="7">
        <v>-5022836.8807061119</v>
      </c>
      <c r="MT98" s="53">
        <v>-3712572</v>
      </c>
      <c r="MV98" s="37">
        <v>17279387.935311515</v>
      </c>
      <c r="MW98" s="132"/>
      <c r="MX98" s="134">
        <v>12463956.351739861</v>
      </c>
      <c r="MZ98" s="67">
        <v>8182944.3696817122</v>
      </c>
      <c r="NA98" s="34">
        <v>0.37953583426294901</v>
      </c>
      <c r="NB98" s="61">
        <v>225.71149030953032</v>
      </c>
      <c r="ND98" s="6">
        <v>245</v>
      </c>
      <c r="NE98" s="6" t="s">
        <v>83</v>
      </c>
      <c r="NF98" s="7">
        <v>36254</v>
      </c>
      <c r="NG98" s="7">
        <v>32750218.638920527</v>
      </c>
      <c r="NH98" s="7">
        <v>-5004515.5440761102</v>
      </c>
      <c r="NI98" s="53">
        <v>-3712572</v>
      </c>
      <c r="NK98" s="37">
        <f t="shared" si="215"/>
        <v>29037646.638920527</v>
      </c>
      <c r="NM98" s="67">
        <f t="shared" si="216"/>
        <v>5940602.841550868</v>
      </c>
      <c r="NN98" s="34">
        <f t="shared" si="217"/>
        <v>0.25720186936768924</v>
      </c>
      <c r="NO98" s="61">
        <f t="shared" si="218"/>
        <v>163.86061790563437</v>
      </c>
      <c r="NQ98" s="50">
        <v>1546433.0313400002</v>
      </c>
      <c r="NR98" s="51">
        <v>319646.23309999995</v>
      </c>
      <c r="NS98" s="52">
        <f t="shared" si="219"/>
        <v>-1226786.7982400004</v>
      </c>
      <c r="NU98" s="70">
        <f t="shared" si="220"/>
        <v>27810859.840680525</v>
      </c>
      <c r="NV98" s="51"/>
      <c r="NW98" s="125">
        <v>1</v>
      </c>
      <c r="NX98" s="51"/>
      <c r="NY98" s="106" t="s">
        <v>83</v>
      </c>
      <c r="NZ98" s="88">
        <v>35554</v>
      </c>
      <c r="OA98" s="88">
        <v>26809615.797369659</v>
      </c>
      <c r="OB98" s="88">
        <v>-5872063.4979682621</v>
      </c>
      <c r="OC98" s="88">
        <v>-3712572</v>
      </c>
      <c r="OE98" s="97">
        <f t="shared" si="221"/>
        <v>23097043.797369659</v>
      </c>
      <c r="OG98" s="88">
        <v>-1226786.7982400004</v>
      </c>
      <c r="OI98" s="97">
        <f t="shared" si="222"/>
        <v>21870256.99912966</v>
      </c>
      <c r="OK98" s="110">
        <v>245</v>
      </c>
      <c r="OL98" s="53"/>
    </row>
    <row r="99" spans="1:402" x14ac:dyDescent="0.25">
      <c r="A99" s="12">
        <v>249</v>
      </c>
      <c r="B99" s="12" t="s">
        <v>84</v>
      </c>
      <c r="C99" s="352">
        <v>9762</v>
      </c>
      <c r="D99" s="352">
        <v>26266856.277115412</v>
      </c>
      <c r="E99" s="352">
        <v>6364040.4455392491</v>
      </c>
      <c r="F99" s="353">
        <v>-34963</v>
      </c>
      <c r="H99" s="354">
        <f t="shared" si="223"/>
        <v>26231893.277115412</v>
      </c>
      <c r="I99" s="355"/>
      <c r="J99" s="315">
        <v>4646831.4647761183</v>
      </c>
      <c r="K99" s="355"/>
      <c r="L99" s="315">
        <v>174634.6512975696</v>
      </c>
      <c r="M99" s="356"/>
      <c r="N99" s="356">
        <f t="shared" si="224"/>
        <v>31053359.393189099</v>
      </c>
      <c r="O99" s="357">
        <f t="shared" si="120"/>
        <v>3181.0448056944374</v>
      </c>
      <c r="Q99" s="67">
        <f t="shared" si="225"/>
        <v>31053110.393189099</v>
      </c>
      <c r="R99" s="34">
        <f t="shared" si="226"/>
        <v>0.1300591097554864</v>
      </c>
      <c r="S99" s="61">
        <f t="shared" si="121"/>
        <v>3181.0192986262136</v>
      </c>
      <c r="U99" s="50"/>
      <c r="V99" s="51"/>
      <c r="W99" s="52">
        <v>69259.493899999972</v>
      </c>
      <c r="Y99" s="50">
        <f t="shared" si="122"/>
        <v>31122618.8870891</v>
      </c>
      <c r="Z99" s="52">
        <f t="shared" si="123"/>
        <v>2593551.5739240916</v>
      </c>
      <c r="AA99" s="51"/>
      <c r="AB99" s="6">
        <v>249</v>
      </c>
      <c r="AC99" s="6" t="s">
        <v>84</v>
      </c>
      <c r="AD99" s="7">
        <v>9762</v>
      </c>
      <c r="AE99" s="304">
        <v>26266856.277115412</v>
      </c>
      <c r="AF99" s="7">
        <v>6364040.4455392491</v>
      </c>
      <c r="AG99" s="53">
        <v>-28801</v>
      </c>
      <c r="AI99" s="37">
        <f t="shared" si="227"/>
        <v>26238055.277115412</v>
      </c>
      <c r="AJ99" s="132"/>
      <c r="AK99" s="61">
        <v>4646831.4647761183</v>
      </c>
      <c r="AL99" s="132"/>
      <c r="AM99" s="312">
        <v>169559.58100257974</v>
      </c>
      <c r="AN99" s="134"/>
      <c r="AO99" s="134">
        <f t="shared" si="124"/>
        <v>31054446.322894108</v>
      </c>
      <c r="AP99" s="191">
        <f t="shared" si="125"/>
        <v>3181.1561486267269</v>
      </c>
      <c r="AR99" s="67">
        <f t="shared" si="228"/>
        <v>3575255.0796076097</v>
      </c>
      <c r="AS99" s="34">
        <f t="shared" si="126"/>
        <v>0.1301077258043789</v>
      </c>
      <c r="AT99" s="61">
        <f t="shared" si="127"/>
        <v>366.2420692079092</v>
      </c>
      <c r="AV99" s="50"/>
      <c r="AW99" s="51"/>
      <c r="AX99" s="52">
        <v>69259.493899999972</v>
      </c>
      <c r="AZ99" s="50">
        <f t="shared" si="128"/>
        <v>31123705.816794109</v>
      </c>
      <c r="BA99" s="52">
        <f t="shared" si="129"/>
        <v>2593642.151399509</v>
      </c>
      <c r="BB99" s="51"/>
      <c r="BC99" s="6">
        <v>249</v>
      </c>
      <c r="BD99" s="6" t="s">
        <v>84</v>
      </c>
      <c r="BE99" s="7">
        <v>9762</v>
      </c>
      <c r="BF99" s="304">
        <v>25703542.805746116</v>
      </c>
      <c r="BG99" s="7">
        <v>6364040.4455392491</v>
      </c>
      <c r="BH99" s="53">
        <v>-28801</v>
      </c>
      <c r="BJ99" s="37">
        <f t="shared" si="130"/>
        <v>25674741.805746116</v>
      </c>
      <c r="BK99" s="132"/>
      <c r="BL99" s="61">
        <v>4646831.4647761183</v>
      </c>
      <c r="BM99" s="132"/>
      <c r="BN99" s="312">
        <v>169559.58100257974</v>
      </c>
      <c r="BO99" s="134"/>
      <c r="BP99" s="134">
        <f t="shared" si="131"/>
        <v>30491132.851524811</v>
      </c>
      <c r="BQ99" s="191">
        <f t="shared" si="132"/>
        <v>3123.4514291666474</v>
      </c>
      <c r="BS99" s="67">
        <f t="shared" si="133"/>
        <v>3011941.6082383133</v>
      </c>
      <c r="BT99" s="34">
        <f t="shared" si="134"/>
        <v>0.10960808786445517</v>
      </c>
      <c r="BU99" s="61">
        <f t="shared" si="135"/>
        <v>308.53734974782969</v>
      </c>
      <c r="BW99" s="50"/>
      <c r="BX99" s="51"/>
      <c r="BY99" s="52">
        <v>69259.493899999972</v>
      </c>
      <c r="CA99" s="50">
        <f t="shared" si="136"/>
        <v>30560392.345424812</v>
      </c>
      <c r="CB99" s="52">
        <f t="shared" si="137"/>
        <v>2546699.3621187345</v>
      </c>
      <c r="CC99" s="51"/>
      <c r="CD99" s="6">
        <v>249</v>
      </c>
      <c r="CE99" s="6" t="s">
        <v>84</v>
      </c>
      <c r="CF99" s="7">
        <v>9762</v>
      </c>
      <c r="CG99" s="7">
        <v>25168821.205250271</v>
      </c>
      <c r="CH99" s="7">
        <v>6364040.4455392491</v>
      </c>
      <c r="CI99" s="53">
        <v>-28801</v>
      </c>
      <c r="CK99" s="37">
        <f t="shared" si="138"/>
        <v>25140020.205250271</v>
      </c>
      <c r="CL99" s="132"/>
      <c r="CM99" s="61">
        <v>4646831.4647761183</v>
      </c>
      <c r="CN99" s="132"/>
      <c r="CO99" s="61">
        <v>175509.04</v>
      </c>
      <c r="CP99" s="134"/>
      <c r="CQ99" s="134">
        <f t="shared" si="139"/>
        <v>29962360.710026387</v>
      </c>
      <c r="CR99" s="191">
        <f t="shared" si="140"/>
        <v>3069.2850553192366</v>
      </c>
      <c r="CT99" s="67">
        <f t="shared" si="141"/>
        <v>2483169.4667398892</v>
      </c>
      <c r="CU99" s="34">
        <f t="shared" si="142"/>
        <v>9.03654494324522E-2</v>
      </c>
      <c r="CV99" s="61">
        <f t="shared" si="143"/>
        <v>254.3709759004189</v>
      </c>
      <c r="CX99" s="50"/>
      <c r="CY99" s="51"/>
      <c r="CZ99" s="52">
        <v>69259.493899999972</v>
      </c>
      <c r="DB99" s="50">
        <f t="shared" si="144"/>
        <v>30031620.203926388</v>
      </c>
      <c r="DC99" s="52">
        <f t="shared" si="145"/>
        <v>2502635.0169938658</v>
      </c>
      <c r="DD99" s="51"/>
      <c r="DE99" s="6">
        <v>249</v>
      </c>
      <c r="DF99" s="6" t="s">
        <v>84</v>
      </c>
      <c r="DG99" s="7">
        <v>9762</v>
      </c>
      <c r="DH99" s="7">
        <v>25037018.585250266</v>
      </c>
      <c r="DI99" s="7">
        <v>6364040.4455392491</v>
      </c>
      <c r="DJ99" s="53">
        <v>-28801</v>
      </c>
      <c r="DL99" s="275">
        <f t="shared" si="146"/>
        <v>25008217.585250266</v>
      </c>
      <c r="DM99" s="276"/>
      <c r="DN99" s="194">
        <v>4646831.4647761183</v>
      </c>
      <c r="DO99" s="276"/>
      <c r="DP99" s="194">
        <v>813588.50639555207</v>
      </c>
      <c r="DQ99" s="53"/>
      <c r="DR99" s="53">
        <f t="shared" si="147"/>
        <v>30468637.556421936</v>
      </c>
      <c r="DS99" s="277">
        <f t="shared" si="148"/>
        <v>3121.147055564632</v>
      </c>
      <c r="DU99" s="274">
        <f t="shared" si="149"/>
        <v>1059294.0097899809</v>
      </c>
      <c r="DV99" s="34">
        <f t="shared" si="150"/>
        <v>3.8548951474282542E-2</v>
      </c>
      <c r="DW99" s="194">
        <f t="shared" si="151"/>
        <v>108.51198625179072</v>
      </c>
      <c r="DY99" s="50">
        <v>96582.670100000018</v>
      </c>
      <c r="DZ99" s="278">
        <v>165842.16399999999</v>
      </c>
      <c r="EA99" s="52">
        <v>69259.493899999972</v>
      </c>
      <c r="EC99" s="50">
        <f t="shared" si="152"/>
        <v>30537897.050321937</v>
      </c>
      <c r="ED99" s="52">
        <f t="shared" si="153"/>
        <v>2544824.7541934946</v>
      </c>
      <c r="EE99" s="278"/>
      <c r="EF99" s="6">
        <v>249</v>
      </c>
      <c r="EG99" s="6" t="s">
        <v>84</v>
      </c>
      <c r="EH99" s="7">
        <v>9762</v>
      </c>
      <c r="EI99" s="7">
        <v>25046585.345250271</v>
      </c>
      <c r="EJ99" s="7">
        <v>6364040.4455392491</v>
      </c>
      <c r="EK99" s="53">
        <v>-28801</v>
      </c>
      <c r="EM99" s="37">
        <f t="shared" si="154"/>
        <v>25017784.345250271</v>
      </c>
      <c r="EN99" s="132"/>
      <c r="EO99" s="61">
        <v>4646831.4647761183</v>
      </c>
      <c r="EP99" s="132"/>
      <c r="EQ99" s="61">
        <v>813588.50639555207</v>
      </c>
      <c r="ER99" s="134"/>
      <c r="ES99" s="134">
        <f t="shared" si="155"/>
        <v>30478204.316421941</v>
      </c>
      <c r="ET99" s="191">
        <f t="shared" si="156"/>
        <v>3122.1270555646324</v>
      </c>
      <c r="EV99" s="67">
        <f t="shared" si="157"/>
        <v>2999013.073135443</v>
      </c>
      <c r="EW99" s="34">
        <f t="shared" si="158"/>
        <v>0.10913760330803544</v>
      </c>
      <c r="EX99" s="61">
        <f t="shared" si="159"/>
        <v>307.21297614581471</v>
      </c>
      <c r="EZ99" s="50">
        <v>96582.670100000018</v>
      </c>
      <c r="FA99" s="51">
        <v>165842.16399999999</v>
      </c>
      <c r="FB99" s="52">
        <v>69259.493899999972</v>
      </c>
      <c r="FD99" s="50">
        <f t="shared" si="160"/>
        <v>30547463.810321942</v>
      </c>
      <c r="FE99" s="52">
        <f t="shared" si="161"/>
        <v>2545621.984193495</v>
      </c>
      <c r="FF99" s="51"/>
      <c r="FG99" s="6">
        <v>249</v>
      </c>
      <c r="FH99" s="6" t="s">
        <v>84</v>
      </c>
      <c r="FI99" s="7">
        <v>9762</v>
      </c>
      <c r="FJ99" s="7">
        <v>23723330.422988594</v>
      </c>
      <c r="FK99" s="7">
        <v>6364040.4455392491</v>
      </c>
      <c r="FL99" s="53">
        <v>-28801</v>
      </c>
      <c r="FN99" s="37">
        <f t="shared" si="162"/>
        <v>23694529.422988594</v>
      </c>
      <c r="FO99" s="132"/>
      <c r="FP99" s="61">
        <v>4646831.4647761183</v>
      </c>
      <c r="FQ99" s="132"/>
      <c r="FR99" s="61">
        <v>813588.50639555207</v>
      </c>
      <c r="FS99" s="134"/>
      <c r="FT99" s="134">
        <f t="shared" si="163"/>
        <v>29154949.394160263</v>
      </c>
      <c r="FU99" s="191">
        <f t="shared" si="164"/>
        <v>2986.5754347633952</v>
      </c>
      <c r="FW99" s="67">
        <f t="shared" si="165"/>
        <v>1675758.1508737653</v>
      </c>
      <c r="FX99" s="34">
        <f t="shared" si="166"/>
        <v>6.0982804626143194E-2</v>
      </c>
      <c r="FY99" s="61">
        <f t="shared" si="167"/>
        <v>171.66135534457749</v>
      </c>
      <c r="GA99" s="50">
        <v>96582.670100000018</v>
      </c>
      <c r="GB99" s="51">
        <v>165842.16399999999</v>
      </c>
      <c r="GC99" s="52">
        <f t="shared" si="168"/>
        <v>69259.493899999972</v>
      </c>
      <c r="GE99" s="50">
        <f t="shared" si="169"/>
        <v>29224208.888060264</v>
      </c>
      <c r="GF99" s="52">
        <f t="shared" si="170"/>
        <v>2435350.7406716887</v>
      </c>
      <c r="GG99" s="51"/>
      <c r="GH99" s="6">
        <v>249</v>
      </c>
      <c r="GI99" s="6" t="s">
        <v>84</v>
      </c>
      <c r="GJ99" s="7">
        <v>9762</v>
      </c>
      <c r="GK99" s="7">
        <v>23723330.422988594</v>
      </c>
      <c r="GL99" s="7">
        <v>6364040.4455392491</v>
      </c>
      <c r="GM99" s="53">
        <v>-28801</v>
      </c>
      <c r="GO99" s="37">
        <f t="shared" si="171"/>
        <v>23694529.422988594</v>
      </c>
      <c r="GP99" s="132"/>
      <c r="GQ99" s="61">
        <v>4646831.4647761183</v>
      </c>
      <c r="GR99" s="134"/>
      <c r="GS99" s="134">
        <f t="shared" si="172"/>
        <v>28341360.887764711</v>
      </c>
      <c r="GT99" s="191">
        <f t="shared" si="173"/>
        <v>2903.2330350097018</v>
      </c>
      <c r="GV99" s="67">
        <f t="shared" si="174"/>
        <v>862169.64447821304</v>
      </c>
      <c r="GW99" s="34">
        <f t="shared" si="175"/>
        <v>3.1375364611171068E-2</v>
      </c>
      <c r="GX99" s="61">
        <f t="shared" si="176"/>
        <v>88.318955590884357</v>
      </c>
      <c r="GZ99" s="50">
        <v>96582.670100000018</v>
      </c>
      <c r="HA99" s="51">
        <v>165842.16399999999</v>
      </c>
      <c r="HB99" s="52">
        <f t="shared" si="177"/>
        <v>69259.493899999972</v>
      </c>
      <c r="HD99" s="50">
        <f t="shared" si="178"/>
        <v>28410620.381664712</v>
      </c>
      <c r="HE99" s="52">
        <f t="shared" si="179"/>
        <v>2367551.6984720593</v>
      </c>
      <c r="HF99" s="51"/>
      <c r="HG99" s="6">
        <v>249</v>
      </c>
      <c r="HH99" s="6" t="s">
        <v>84</v>
      </c>
      <c r="HI99" s="7">
        <v>9762</v>
      </c>
      <c r="HJ99" s="7">
        <v>23723330.422988594</v>
      </c>
      <c r="HK99" s="7">
        <v>6364040.4455392454</v>
      </c>
      <c r="HL99" s="53">
        <v>128240</v>
      </c>
      <c r="HN99" s="37">
        <f t="shared" si="180"/>
        <v>23851570.422988594</v>
      </c>
      <c r="HO99" s="132"/>
      <c r="HP99" s="61">
        <v>4646831.4647761183</v>
      </c>
      <c r="HQ99" s="134"/>
      <c r="HR99" s="61">
        <f t="shared" si="181"/>
        <v>28498401.887764711</v>
      </c>
      <c r="HT99" s="67">
        <f t="shared" si="182"/>
        <v>1019210.644478213</v>
      </c>
      <c r="HU99" s="34">
        <f t="shared" si="183"/>
        <v>3.7090270796350987E-2</v>
      </c>
      <c r="HV99" s="61">
        <f t="shared" si="184"/>
        <v>104.405925474105</v>
      </c>
      <c r="HX99" s="50">
        <v>96869.569999999992</v>
      </c>
      <c r="HY99" s="51">
        <v>166334.80000000002</v>
      </c>
      <c r="HZ99" s="52">
        <f t="shared" si="185"/>
        <v>69465.230000000025</v>
      </c>
      <c r="IB99" s="70">
        <f t="shared" si="186"/>
        <v>28567867.117764711</v>
      </c>
      <c r="IC99" s="51"/>
      <c r="ID99" s="6">
        <v>249</v>
      </c>
      <c r="IE99" s="6" t="s">
        <v>84</v>
      </c>
      <c r="IF99" s="7">
        <v>9762</v>
      </c>
      <c r="IG99" s="7">
        <v>23703009.237096671</v>
      </c>
      <c r="IH99" s="7">
        <v>6364278.5015392462</v>
      </c>
      <c r="II99" s="53">
        <v>128240</v>
      </c>
      <c r="IK99" s="37">
        <f t="shared" si="187"/>
        <v>23831249.237096671</v>
      </c>
      <c r="IL99" s="132"/>
      <c r="IM99" s="61">
        <v>4632967.2933777682</v>
      </c>
      <c r="IN99" s="134"/>
      <c r="IO99" s="61">
        <f t="shared" si="188"/>
        <v>28464216.530474439</v>
      </c>
      <c r="IQ99" s="67">
        <f t="shared" si="189"/>
        <v>985025.28718794137</v>
      </c>
      <c r="IR99" s="34">
        <f t="shared" si="190"/>
        <v>3.5846225548162559E-2</v>
      </c>
      <c r="IS99" s="61">
        <f t="shared" si="191"/>
        <v>100.90404498954531</v>
      </c>
      <c r="IU99" s="50">
        <v>96869.569999999992</v>
      </c>
      <c r="IV99" s="51">
        <v>166334.80000000002</v>
      </c>
      <c r="IW99" s="52">
        <f t="shared" si="192"/>
        <v>69465.230000000025</v>
      </c>
      <c r="IY99" s="70">
        <f t="shared" si="193"/>
        <v>28533681.76047444</v>
      </c>
      <c r="IZ99" s="51"/>
      <c r="JA99" s="6">
        <v>249</v>
      </c>
      <c r="JB99" s="6" t="s">
        <v>84</v>
      </c>
      <c r="JC99" s="7">
        <v>9762</v>
      </c>
      <c r="JD99" s="7">
        <v>23691541.960698992</v>
      </c>
      <c r="JE99" s="7">
        <v>6360566.0856146635</v>
      </c>
      <c r="JF99" s="53">
        <v>128240</v>
      </c>
      <c r="JH99" s="37">
        <f t="shared" si="194"/>
        <v>23819781.960698992</v>
      </c>
      <c r="JI99" s="132"/>
      <c r="JJ99" s="61">
        <v>4632967.2933777682</v>
      </c>
      <c r="JK99" s="134"/>
      <c r="JL99" s="61">
        <f t="shared" si="195"/>
        <v>28452749.25407676</v>
      </c>
      <c r="JN99" s="67">
        <f t="shared" si="196"/>
        <v>973558.01079026237</v>
      </c>
      <c r="JO99" s="34">
        <f t="shared" si="197"/>
        <v>3.542891790995175E-2</v>
      </c>
      <c r="JP99" s="61">
        <f t="shared" si="198"/>
        <v>99.729359843296692</v>
      </c>
      <c r="JR99" s="50">
        <v>96869.569999999992</v>
      </c>
      <c r="JS99" s="51">
        <v>166334.80000000002</v>
      </c>
      <c r="JT99" s="52">
        <f t="shared" si="199"/>
        <v>69465.230000000025</v>
      </c>
      <c r="JV99" s="70">
        <f t="shared" si="200"/>
        <v>28522214.484076761</v>
      </c>
      <c r="JW99" s="51"/>
      <c r="JX99" s="6">
        <v>249</v>
      </c>
      <c r="JY99" s="6" t="s">
        <v>84</v>
      </c>
      <c r="JZ99" s="7">
        <v>9762</v>
      </c>
      <c r="KA99" s="7">
        <v>23909016.150436349</v>
      </c>
      <c r="KB99" s="7">
        <v>6360566.0856146635</v>
      </c>
      <c r="KC99" s="53">
        <v>128240</v>
      </c>
      <c r="KE99" s="37">
        <f t="shared" si="201"/>
        <v>24037256.150436349</v>
      </c>
      <c r="KF99" s="132"/>
      <c r="KG99" s="61">
        <v>4632967.2933777682</v>
      </c>
      <c r="KH99" s="134"/>
      <c r="KI99" s="61">
        <f t="shared" si="202"/>
        <v>28670223.443814117</v>
      </c>
      <c r="KK99" s="67">
        <f t="shared" si="203"/>
        <v>1191032.2005276196</v>
      </c>
      <c r="KL99" s="34">
        <f t="shared" si="204"/>
        <v>4.3343058752451577E-2</v>
      </c>
      <c r="KM99" s="61">
        <f t="shared" si="205"/>
        <v>122.00698632735296</v>
      </c>
      <c r="KO99" s="50">
        <v>96869.569999999992</v>
      </c>
      <c r="KP99" s="51">
        <v>166334.80000000002</v>
      </c>
      <c r="KQ99" s="52">
        <f t="shared" si="206"/>
        <v>69465.230000000025</v>
      </c>
      <c r="KS99" s="70">
        <f t="shared" si="207"/>
        <v>28739688.673814118</v>
      </c>
      <c r="KT99" s="51"/>
      <c r="KU99" s="6">
        <v>249</v>
      </c>
      <c r="KV99" s="6" t="s">
        <v>84</v>
      </c>
      <c r="KW99" s="7">
        <v>9762</v>
      </c>
      <c r="KX99" s="7">
        <v>24151875.505488057</v>
      </c>
      <c r="KY99" s="7">
        <v>6368320.0817965502</v>
      </c>
      <c r="KZ99" s="53">
        <v>128240</v>
      </c>
      <c r="LB99" s="37">
        <f t="shared" si="208"/>
        <v>24280115.505488057</v>
      </c>
      <c r="LC99" s="132"/>
      <c r="LD99" s="61">
        <v>4658014.6783630606</v>
      </c>
      <c r="LE99" s="134"/>
      <c r="LF99" s="61">
        <f t="shared" si="209"/>
        <v>28938130.183851115</v>
      </c>
      <c r="LH99" s="67">
        <f t="shared" si="210"/>
        <v>1458938.9405646175</v>
      </c>
      <c r="LI99" s="34">
        <f t="shared" si="211"/>
        <v>5.3092499253268748E-2</v>
      </c>
      <c r="LJ99" s="61">
        <f t="shared" si="212"/>
        <v>149.45082365955926</v>
      </c>
      <c r="LL99" s="50">
        <v>96869.569999999992</v>
      </c>
      <c r="LM99" s="51">
        <v>166334.80000000002</v>
      </c>
      <c r="LN99" s="52">
        <f t="shared" si="213"/>
        <v>69465.230000000025</v>
      </c>
      <c r="LP99" s="70">
        <f t="shared" si="214"/>
        <v>29007595.413851116</v>
      </c>
      <c r="LQ99" s="51"/>
      <c r="LR99" s="6">
        <v>249</v>
      </c>
      <c r="LS99" s="6" t="s">
        <v>84</v>
      </c>
      <c r="LT99" s="7">
        <v>9762</v>
      </c>
      <c r="LU99" s="7">
        <v>24623088.868268892</v>
      </c>
      <c r="LV99" s="7">
        <v>6368320.0817965502</v>
      </c>
      <c r="LW99" s="53">
        <v>128240</v>
      </c>
      <c r="LY99" s="37">
        <v>24751328.868268892</v>
      </c>
      <c r="LZ99" s="132"/>
      <c r="MA99" s="61">
        <v>4658014.6783630606</v>
      </c>
      <c r="MB99" s="134"/>
      <c r="MC99" s="61">
        <v>29409343.546631955</v>
      </c>
      <c r="ME99" s="67">
        <v>2358851.4833454564</v>
      </c>
      <c r="MF99" s="34">
        <v>8.7201795731728649E-2</v>
      </c>
      <c r="MG99" s="61">
        <v>241.63608721014714</v>
      </c>
      <c r="MI99" s="50">
        <v>96869.569999999992</v>
      </c>
      <c r="MJ99" s="51">
        <v>166334.80000000002</v>
      </c>
      <c r="MK99" s="52">
        <v>69465.230000000025</v>
      </c>
      <c r="MM99" s="70">
        <v>29478808.776631955</v>
      </c>
      <c r="MN99" s="51"/>
      <c r="MO99" s="6">
        <v>249</v>
      </c>
      <c r="MP99" s="6" t="s">
        <v>84</v>
      </c>
      <c r="MQ99" s="7">
        <v>9762</v>
      </c>
      <c r="MR99" s="7">
        <v>24593642.586806625</v>
      </c>
      <c r="MS99" s="7">
        <v>6341922.7342723375</v>
      </c>
      <c r="MT99" s="53">
        <v>128240</v>
      </c>
      <c r="MV99" s="37">
        <v>24721882.586806625</v>
      </c>
      <c r="MW99" s="132"/>
      <c r="MX99" s="134">
        <v>4658014.6783630606</v>
      </c>
      <c r="MZ99" s="67">
        <v>2329405.2018831894</v>
      </c>
      <c r="NA99" s="34">
        <v>8.6113228418669238E-2</v>
      </c>
      <c r="NB99" s="61">
        <v>238.61966829370922</v>
      </c>
      <c r="ND99" s="6">
        <v>249</v>
      </c>
      <c r="NE99" s="6" t="s">
        <v>84</v>
      </c>
      <c r="NF99" s="7">
        <v>9762</v>
      </c>
      <c r="NG99" s="7">
        <v>28614288.279401451</v>
      </c>
      <c r="NH99" s="7">
        <v>5944335.6967819715</v>
      </c>
      <c r="NI99" s="53">
        <v>128240</v>
      </c>
      <c r="NK99" s="37">
        <f t="shared" si="215"/>
        <v>28742528.279401451</v>
      </c>
      <c r="NM99" s="67">
        <f t="shared" si="216"/>
        <v>1263337.0361149535</v>
      </c>
      <c r="NN99" s="34">
        <f t="shared" si="217"/>
        <v>4.597431652664094E-2</v>
      </c>
      <c r="NO99" s="61">
        <f t="shared" si="218"/>
        <v>129.41375088249882</v>
      </c>
      <c r="NQ99" s="50">
        <v>79268.041700000016</v>
      </c>
      <c r="NR99" s="51">
        <v>191536.93340000004</v>
      </c>
      <c r="NS99" s="52">
        <f t="shared" si="219"/>
        <v>112268.89170000002</v>
      </c>
      <c r="NU99" s="70">
        <f t="shared" si="220"/>
        <v>28854797.171101451</v>
      </c>
      <c r="NV99" s="51"/>
      <c r="NW99" s="125">
        <v>13</v>
      </c>
      <c r="NX99" s="51"/>
      <c r="NY99" s="106" t="s">
        <v>84</v>
      </c>
      <c r="NZ99" s="88">
        <v>9919</v>
      </c>
      <c r="OA99" s="88">
        <v>27350951.243286498</v>
      </c>
      <c r="OB99" s="88">
        <v>5719340.2557798335</v>
      </c>
      <c r="OC99" s="88">
        <v>128240</v>
      </c>
      <c r="OE99" s="97">
        <f t="shared" si="221"/>
        <v>27479191.243286498</v>
      </c>
      <c r="OG99" s="88">
        <v>112268.89170000002</v>
      </c>
      <c r="OI99" s="97">
        <f t="shared" si="222"/>
        <v>27591460.134986497</v>
      </c>
      <c r="OK99" s="110">
        <v>249</v>
      </c>
      <c r="OL99" s="53"/>
    </row>
    <row r="100" spans="1:402" x14ac:dyDescent="0.25">
      <c r="A100" s="12">
        <v>250</v>
      </c>
      <c r="B100" s="12" t="s">
        <v>85</v>
      </c>
      <c r="C100" s="352">
        <v>1910</v>
      </c>
      <c r="D100" s="352">
        <v>6486972.7336119926</v>
      </c>
      <c r="E100" s="352">
        <v>2019490.1008508233</v>
      </c>
      <c r="F100" s="353">
        <v>-369157</v>
      </c>
      <c r="H100" s="354">
        <f t="shared" si="223"/>
        <v>6117815.7336119926</v>
      </c>
      <c r="I100" s="355"/>
      <c r="J100" s="315">
        <v>1238123.8405400438</v>
      </c>
      <c r="K100" s="355"/>
      <c r="L100" s="315">
        <v>28193.296940703807</v>
      </c>
      <c r="M100" s="356"/>
      <c r="N100" s="356">
        <f t="shared" si="224"/>
        <v>7384132.8710927404</v>
      </c>
      <c r="O100" s="357">
        <f t="shared" si="120"/>
        <v>3866.0381524045761</v>
      </c>
      <c r="Q100" s="67">
        <f t="shared" si="225"/>
        <v>7383882.8710927404</v>
      </c>
      <c r="R100" s="34">
        <f t="shared" si="226"/>
        <v>7.3318730050302428E-2</v>
      </c>
      <c r="S100" s="61">
        <f t="shared" si="121"/>
        <v>3865.9072623522202</v>
      </c>
      <c r="U100" s="50"/>
      <c r="V100" s="51"/>
      <c r="W100" s="52">
        <v>9515.533999999996</v>
      </c>
      <c r="Y100" s="50">
        <f t="shared" si="122"/>
        <v>7393648.4050927404</v>
      </c>
      <c r="Z100" s="52">
        <f t="shared" si="123"/>
        <v>616137.36709106166</v>
      </c>
      <c r="AA100" s="51"/>
      <c r="AB100" s="6">
        <v>250</v>
      </c>
      <c r="AC100" s="6" t="s">
        <v>85</v>
      </c>
      <c r="AD100" s="7">
        <v>1910</v>
      </c>
      <c r="AE100" s="304">
        <v>6486972.7336119926</v>
      </c>
      <c r="AF100" s="7">
        <v>2019490.1008508233</v>
      </c>
      <c r="AG100" s="53">
        <v>-369711</v>
      </c>
      <c r="AI100" s="37">
        <f t="shared" si="227"/>
        <v>6117261.7336119926</v>
      </c>
      <c r="AJ100" s="132"/>
      <c r="AK100" s="61">
        <v>1238123.8405400438</v>
      </c>
      <c r="AL100" s="132"/>
      <c r="AM100" s="312">
        <v>29475.685421230879</v>
      </c>
      <c r="AN100" s="134"/>
      <c r="AO100" s="134">
        <f t="shared" si="124"/>
        <v>7384861.2595732678</v>
      </c>
      <c r="AP100" s="191">
        <f t="shared" si="125"/>
        <v>3866.4195076299829</v>
      </c>
      <c r="AR100" s="67">
        <f t="shared" si="228"/>
        <v>505373.68112889864</v>
      </c>
      <c r="AS100" s="34">
        <f t="shared" si="126"/>
        <v>7.3460948270681628E-2</v>
      </c>
      <c r="AT100" s="61">
        <f t="shared" si="127"/>
        <v>264.59355032926629</v>
      </c>
      <c r="AV100" s="50"/>
      <c r="AW100" s="51"/>
      <c r="AX100" s="52">
        <v>9515.533999999996</v>
      </c>
      <c r="AZ100" s="50">
        <f t="shared" si="128"/>
        <v>7394376.7935732678</v>
      </c>
      <c r="BA100" s="52">
        <f t="shared" si="129"/>
        <v>616198.06613110565</v>
      </c>
      <c r="BB100" s="51"/>
      <c r="BC100" s="6">
        <v>250</v>
      </c>
      <c r="BD100" s="6" t="s">
        <v>85</v>
      </c>
      <c r="BE100" s="7">
        <v>1910</v>
      </c>
      <c r="BF100" s="304">
        <v>6376529.6250890531</v>
      </c>
      <c r="BG100" s="7">
        <v>2019490.1008508233</v>
      </c>
      <c r="BH100" s="53">
        <v>-369711</v>
      </c>
      <c r="BJ100" s="37">
        <f t="shared" si="130"/>
        <v>6006818.6250890531</v>
      </c>
      <c r="BK100" s="132"/>
      <c r="BL100" s="61">
        <v>1238123.8405400438</v>
      </c>
      <c r="BM100" s="132"/>
      <c r="BN100" s="312">
        <v>29475.685421230879</v>
      </c>
      <c r="BO100" s="134"/>
      <c r="BP100" s="134">
        <f t="shared" si="131"/>
        <v>7274418.1510503283</v>
      </c>
      <c r="BQ100" s="191">
        <f t="shared" si="132"/>
        <v>3808.5958906022661</v>
      </c>
      <c r="BS100" s="67">
        <f t="shared" si="133"/>
        <v>394930.57260595914</v>
      </c>
      <c r="BT100" s="34">
        <f t="shared" si="134"/>
        <v>5.7406975171145409E-2</v>
      </c>
      <c r="BU100" s="61">
        <f t="shared" si="135"/>
        <v>206.76993330154929</v>
      </c>
      <c r="BW100" s="50"/>
      <c r="BX100" s="51"/>
      <c r="BY100" s="52">
        <v>9515.533999999996</v>
      </c>
      <c r="CA100" s="50">
        <f t="shared" si="136"/>
        <v>7283933.6850503283</v>
      </c>
      <c r="CB100" s="52">
        <f t="shared" si="137"/>
        <v>606994.47375419398</v>
      </c>
      <c r="CC100" s="51"/>
      <c r="CD100" s="6">
        <v>250</v>
      </c>
      <c r="CE100" s="6" t="s">
        <v>85</v>
      </c>
      <c r="CF100" s="7">
        <v>1910</v>
      </c>
      <c r="CG100" s="7">
        <v>6285793.2674050219</v>
      </c>
      <c r="CH100" s="7">
        <v>2019490.1008508233</v>
      </c>
      <c r="CI100" s="53">
        <v>-369711</v>
      </c>
      <c r="CK100" s="37">
        <f t="shared" si="138"/>
        <v>5916082.2674050219</v>
      </c>
      <c r="CL100" s="132"/>
      <c r="CM100" s="61">
        <v>1238123.8405400438</v>
      </c>
      <c r="CN100" s="132"/>
      <c r="CO100" s="61">
        <v>30509.919999999998</v>
      </c>
      <c r="CP100" s="134"/>
      <c r="CQ100" s="134">
        <f t="shared" si="139"/>
        <v>7184716.0279450659</v>
      </c>
      <c r="CR100" s="191">
        <f t="shared" si="140"/>
        <v>3761.6314282434901</v>
      </c>
      <c r="CT100" s="67">
        <f t="shared" si="141"/>
        <v>305228.44950069673</v>
      </c>
      <c r="CU100" s="34">
        <f t="shared" si="142"/>
        <v>4.4367904734223945E-2</v>
      </c>
      <c r="CV100" s="61">
        <f t="shared" si="143"/>
        <v>159.80547094277316</v>
      </c>
      <c r="CX100" s="50"/>
      <c r="CY100" s="51"/>
      <c r="CZ100" s="52">
        <v>9515.533999999996</v>
      </c>
      <c r="DB100" s="50">
        <f t="shared" si="144"/>
        <v>7194231.5619450659</v>
      </c>
      <c r="DC100" s="52">
        <f t="shared" si="145"/>
        <v>599519.29682875553</v>
      </c>
      <c r="DD100" s="51"/>
      <c r="DE100" s="6">
        <v>250</v>
      </c>
      <c r="DF100" s="6" t="s">
        <v>85</v>
      </c>
      <c r="DG100" s="7">
        <v>1910</v>
      </c>
      <c r="DH100" s="7">
        <v>6259925.2440716904</v>
      </c>
      <c r="DI100" s="7">
        <v>2019490.1008508233</v>
      </c>
      <c r="DJ100" s="53">
        <v>-369711</v>
      </c>
      <c r="DL100" s="275">
        <f t="shared" si="146"/>
        <v>5890214.2440716904</v>
      </c>
      <c r="DM100" s="276"/>
      <c r="DN100" s="194">
        <v>1238123.8405400438</v>
      </c>
      <c r="DO100" s="276"/>
      <c r="DP100" s="194">
        <v>141431.56238187937</v>
      </c>
      <c r="DQ100" s="53"/>
      <c r="DR100" s="53">
        <f t="shared" si="147"/>
        <v>7269769.6469936138</v>
      </c>
      <c r="DS100" s="277">
        <f t="shared" si="148"/>
        <v>3806.1621188448239</v>
      </c>
      <c r="DU100" s="274">
        <f t="shared" si="149"/>
        <v>263692.88427282777</v>
      </c>
      <c r="DV100" s="34">
        <f t="shared" si="150"/>
        <v>3.8330308946128745E-2</v>
      </c>
      <c r="DW100" s="194">
        <f t="shared" si="151"/>
        <v>138.05910171352238</v>
      </c>
      <c r="DY100" s="50">
        <v>28546.602000000003</v>
      </c>
      <c r="DZ100" s="278">
        <v>38062.135999999999</v>
      </c>
      <c r="EA100" s="52">
        <v>9515.533999999996</v>
      </c>
      <c r="EC100" s="50">
        <f t="shared" si="152"/>
        <v>7279285.1809936138</v>
      </c>
      <c r="ED100" s="52">
        <f t="shared" si="153"/>
        <v>606607.09841613448</v>
      </c>
      <c r="EE100" s="278"/>
      <c r="EF100" s="6">
        <v>250</v>
      </c>
      <c r="EG100" s="6" t="s">
        <v>85</v>
      </c>
      <c r="EH100" s="7">
        <v>1910</v>
      </c>
      <c r="EI100" s="7">
        <v>6261797.0440716902</v>
      </c>
      <c r="EJ100" s="7">
        <v>2019490.1008508233</v>
      </c>
      <c r="EK100" s="53">
        <v>-369711</v>
      </c>
      <c r="EM100" s="37">
        <f t="shared" si="154"/>
        <v>5892086.0440716902</v>
      </c>
      <c r="EN100" s="132"/>
      <c r="EO100" s="61">
        <v>1238123.8405400438</v>
      </c>
      <c r="EP100" s="132"/>
      <c r="EQ100" s="61">
        <v>141431.56238187937</v>
      </c>
      <c r="ER100" s="134"/>
      <c r="ES100" s="134">
        <f t="shared" si="155"/>
        <v>7271641.4469936136</v>
      </c>
      <c r="ET100" s="191">
        <f t="shared" si="156"/>
        <v>3807.1421188448239</v>
      </c>
      <c r="EV100" s="67">
        <f t="shared" si="157"/>
        <v>392153.86854924448</v>
      </c>
      <c r="EW100" s="34">
        <f t="shared" si="158"/>
        <v>5.7003354403602345E-2</v>
      </c>
      <c r="EX100" s="61">
        <f t="shared" si="159"/>
        <v>205.31616154410705</v>
      </c>
      <c r="EZ100" s="50">
        <v>28546.602000000003</v>
      </c>
      <c r="FA100" s="51">
        <v>38062.135999999999</v>
      </c>
      <c r="FB100" s="52">
        <v>9515.533999999996</v>
      </c>
      <c r="FD100" s="50">
        <f t="shared" si="160"/>
        <v>7281156.9809936136</v>
      </c>
      <c r="FE100" s="52">
        <f t="shared" si="161"/>
        <v>606763.08174946776</v>
      </c>
      <c r="FF100" s="51"/>
      <c r="FG100" s="6">
        <v>250</v>
      </c>
      <c r="FH100" s="6" t="s">
        <v>85</v>
      </c>
      <c r="FI100" s="7">
        <v>1910</v>
      </c>
      <c r="FJ100" s="7">
        <v>6027627.6556433402</v>
      </c>
      <c r="FK100" s="7">
        <v>2019490.1008508233</v>
      </c>
      <c r="FL100" s="53">
        <v>-369711</v>
      </c>
      <c r="FN100" s="37">
        <f t="shared" si="162"/>
        <v>5657916.6556433402</v>
      </c>
      <c r="FO100" s="132"/>
      <c r="FP100" s="61">
        <v>1238123.8405400438</v>
      </c>
      <c r="FQ100" s="132"/>
      <c r="FR100" s="61">
        <v>141431.56238187937</v>
      </c>
      <c r="FS100" s="134"/>
      <c r="FT100" s="134">
        <f t="shared" si="163"/>
        <v>7037472.0585652636</v>
      </c>
      <c r="FU100" s="191">
        <f t="shared" si="164"/>
        <v>3684.5403447985673</v>
      </c>
      <c r="FW100" s="67">
        <f t="shared" si="165"/>
        <v>157984.4801208945</v>
      </c>
      <c r="FX100" s="34">
        <f t="shared" si="166"/>
        <v>2.2964570881108981E-2</v>
      </c>
      <c r="FY100" s="61">
        <f t="shared" si="167"/>
        <v>82.714387497850524</v>
      </c>
      <c r="GA100" s="50">
        <v>28546.602000000003</v>
      </c>
      <c r="GB100" s="51">
        <v>38062.135999999999</v>
      </c>
      <c r="GC100" s="52">
        <f t="shared" si="168"/>
        <v>9515.533999999996</v>
      </c>
      <c r="GE100" s="50">
        <f t="shared" si="169"/>
        <v>7046987.5925652636</v>
      </c>
      <c r="GF100" s="52">
        <f t="shared" si="170"/>
        <v>587248.96604710526</v>
      </c>
      <c r="GG100" s="51"/>
      <c r="GH100" s="6">
        <v>250</v>
      </c>
      <c r="GI100" s="6" t="s">
        <v>85</v>
      </c>
      <c r="GJ100" s="7">
        <v>1910</v>
      </c>
      <c r="GK100" s="7">
        <v>6027627.6556433411</v>
      </c>
      <c r="GL100" s="7">
        <v>2019490.1008508233</v>
      </c>
      <c r="GM100" s="53">
        <v>-369711</v>
      </c>
      <c r="GO100" s="37">
        <f t="shared" si="171"/>
        <v>5657916.6556433411</v>
      </c>
      <c r="GP100" s="132"/>
      <c r="GQ100" s="61">
        <v>1238123.8405400438</v>
      </c>
      <c r="GR100" s="134"/>
      <c r="GS100" s="134">
        <f t="shared" si="172"/>
        <v>6896040.4961833851</v>
      </c>
      <c r="GT100" s="191">
        <f t="shared" si="173"/>
        <v>3610.4924063787357</v>
      </c>
      <c r="GV100" s="67">
        <f t="shared" si="174"/>
        <v>16552.917739016004</v>
      </c>
      <c r="GW100" s="34">
        <f t="shared" si="175"/>
        <v>2.4061265537976373E-3</v>
      </c>
      <c r="GX100" s="61">
        <f t="shared" si="176"/>
        <v>8.6664490780188501</v>
      </c>
      <c r="GZ100" s="50">
        <v>28546.602000000003</v>
      </c>
      <c r="HA100" s="51">
        <v>38062.135999999999</v>
      </c>
      <c r="HB100" s="52">
        <f t="shared" si="177"/>
        <v>9515.533999999996</v>
      </c>
      <c r="HD100" s="50">
        <f t="shared" si="178"/>
        <v>6905556.0301833851</v>
      </c>
      <c r="HE100" s="52">
        <f t="shared" si="179"/>
        <v>575463.00251528213</v>
      </c>
      <c r="HF100" s="51"/>
      <c r="HG100" s="6">
        <v>250</v>
      </c>
      <c r="HH100" s="6" t="s">
        <v>85</v>
      </c>
      <c r="HI100" s="7">
        <v>1910</v>
      </c>
      <c r="HJ100" s="7">
        <v>6027627.6556433402</v>
      </c>
      <c r="HK100" s="7">
        <v>2019490.1008508224</v>
      </c>
      <c r="HL100" s="53">
        <v>-335466</v>
      </c>
      <c r="HN100" s="37">
        <f t="shared" si="180"/>
        <v>5692161.6556433402</v>
      </c>
      <c r="HO100" s="132"/>
      <c r="HP100" s="61">
        <v>1238123.8405400438</v>
      </c>
      <c r="HQ100" s="134"/>
      <c r="HR100" s="61">
        <f t="shared" si="181"/>
        <v>6930285.4961833842</v>
      </c>
      <c r="HT100" s="67">
        <f t="shared" si="182"/>
        <v>50797.917739015073</v>
      </c>
      <c r="HU100" s="34">
        <f t="shared" si="183"/>
        <v>7.3839682330674112E-3</v>
      </c>
      <c r="HV100" s="61">
        <f t="shared" si="184"/>
        <v>26.59576844974611</v>
      </c>
      <c r="HX100" s="50">
        <v>28631.4</v>
      </c>
      <c r="HY100" s="51">
        <v>38175.199999999997</v>
      </c>
      <c r="HZ100" s="52">
        <f t="shared" si="185"/>
        <v>9543.7999999999956</v>
      </c>
      <c r="IB100" s="70">
        <f t="shared" si="186"/>
        <v>6939829.296183384</v>
      </c>
      <c r="IC100" s="51"/>
      <c r="ID100" s="6">
        <v>250</v>
      </c>
      <c r="IE100" s="6" t="s">
        <v>85</v>
      </c>
      <c r="IF100" s="7">
        <v>1910</v>
      </c>
      <c r="IG100" s="7">
        <v>6022378.39347017</v>
      </c>
      <c r="IH100" s="7">
        <v>2019537.3088508225</v>
      </c>
      <c r="II100" s="53">
        <v>-335466</v>
      </c>
      <c r="IK100" s="37">
        <f t="shared" si="187"/>
        <v>5686912.39347017</v>
      </c>
      <c r="IL100" s="132"/>
      <c r="IM100" s="61">
        <v>1234820.7257369468</v>
      </c>
      <c r="IN100" s="134"/>
      <c r="IO100" s="61">
        <f t="shared" si="188"/>
        <v>6921733.1192071168</v>
      </c>
      <c r="IQ100" s="67">
        <f t="shared" si="189"/>
        <v>42245.540762747638</v>
      </c>
      <c r="IR100" s="34">
        <f t="shared" si="190"/>
        <v>6.1407975929946299E-3</v>
      </c>
      <c r="IS100" s="61">
        <f t="shared" si="191"/>
        <v>22.11808416897782</v>
      </c>
      <c r="IU100" s="50">
        <v>28631.4</v>
      </c>
      <c r="IV100" s="51">
        <v>38175.199999999997</v>
      </c>
      <c r="IW100" s="52">
        <f t="shared" si="192"/>
        <v>9543.7999999999956</v>
      </c>
      <c r="IY100" s="70">
        <f t="shared" si="193"/>
        <v>6931276.9192071166</v>
      </c>
      <c r="IZ100" s="51"/>
      <c r="JA100" s="6">
        <v>250</v>
      </c>
      <c r="JB100" s="6" t="s">
        <v>85</v>
      </c>
      <c r="JC100" s="7">
        <v>1910</v>
      </c>
      <c r="JD100" s="7">
        <v>6012835.236313547</v>
      </c>
      <c r="JE100" s="7">
        <v>2011219.9312052573</v>
      </c>
      <c r="JF100" s="53">
        <v>-335466</v>
      </c>
      <c r="JH100" s="37">
        <f t="shared" si="194"/>
        <v>5677369.236313547</v>
      </c>
      <c r="JI100" s="132"/>
      <c r="JJ100" s="61">
        <v>1234820.7257369468</v>
      </c>
      <c r="JK100" s="134"/>
      <c r="JL100" s="61">
        <f t="shared" si="195"/>
        <v>6912189.9620504938</v>
      </c>
      <c r="JN100" s="67">
        <f t="shared" si="196"/>
        <v>32702.383606124669</v>
      </c>
      <c r="JO100" s="34">
        <f t="shared" si="197"/>
        <v>4.7536074792244231E-3</v>
      </c>
      <c r="JP100" s="61">
        <f t="shared" si="198"/>
        <v>17.121666809489355</v>
      </c>
      <c r="JR100" s="50">
        <v>28631.4</v>
      </c>
      <c r="JS100" s="51">
        <v>38175.199999999997</v>
      </c>
      <c r="JT100" s="52">
        <f t="shared" si="199"/>
        <v>9543.7999999999956</v>
      </c>
      <c r="JV100" s="70">
        <f t="shared" si="200"/>
        <v>6921733.7620504936</v>
      </c>
      <c r="JW100" s="51"/>
      <c r="JX100" s="6">
        <v>250</v>
      </c>
      <c r="JY100" s="6" t="s">
        <v>85</v>
      </c>
      <c r="JZ100" s="7">
        <v>1910</v>
      </c>
      <c r="KA100" s="7">
        <v>5983115.8362125056</v>
      </c>
      <c r="KB100" s="7">
        <v>2011219.9312052573</v>
      </c>
      <c r="KC100" s="53">
        <v>-335466</v>
      </c>
      <c r="KE100" s="37">
        <f t="shared" si="201"/>
        <v>5647649.8362125056</v>
      </c>
      <c r="KF100" s="132"/>
      <c r="KG100" s="61">
        <v>1234820.7257369468</v>
      </c>
      <c r="KH100" s="134"/>
      <c r="KI100" s="61">
        <f t="shared" si="202"/>
        <v>6882470.5619494524</v>
      </c>
      <c r="KK100" s="67">
        <f t="shared" si="203"/>
        <v>2982.983505083248</v>
      </c>
      <c r="KL100" s="34">
        <f t="shared" si="204"/>
        <v>4.3360547876122163E-4</v>
      </c>
      <c r="KM100" s="61">
        <f t="shared" si="205"/>
        <v>1.5617714686299728</v>
      </c>
      <c r="KO100" s="50">
        <v>28631.4</v>
      </c>
      <c r="KP100" s="51">
        <v>38175.199999999997</v>
      </c>
      <c r="KQ100" s="52">
        <f t="shared" si="206"/>
        <v>9543.7999999999956</v>
      </c>
      <c r="KS100" s="70">
        <f t="shared" si="207"/>
        <v>6892014.3619494522</v>
      </c>
      <c r="KT100" s="51"/>
      <c r="KU100" s="6">
        <v>250</v>
      </c>
      <c r="KV100" s="6" t="s">
        <v>85</v>
      </c>
      <c r="KW100" s="7">
        <v>1910</v>
      </c>
      <c r="KX100" s="7">
        <v>6003780.9944544593</v>
      </c>
      <c r="KY100" s="7">
        <v>2019190.0013221835</v>
      </c>
      <c r="KZ100" s="53">
        <v>-335466</v>
      </c>
      <c r="LB100" s="37">
        <f t="shared" si="208"/>
        <v>5668314.9944544593</v>
      </c>
      <c r="LC100" s="132"/>
      <c r="LD100" s="61">
        <v>1242313.2963089112</v>
      </c>
      <c r="LE100" s="134"/>
      <c r="LF100" s="61">
        <f t="shared" si="209"/>
        <v>6910628.2907633707</v>
      </c>
      <c r="LH100" s="67">
        <f t="shared" si="210"/>
        <v>31140.712319001555</v>
      </c>
      <c r="LI100" s="34">
        <f t="shared" si="211"/>
        <v>4.5266034663069016E-3</v>
      </c>
      <c r="LJ100" s="61">
        <f t="shared" si="212"/>
        <v>16.304037863351599</v>
      </c>
      <c r="LL100" s="50">
        <v>28631.4</v>
      </c>
      <c r="LM100" s="51">
        <v>38175.199999999997</v>
      </c>
      <c r="LN100" s="52">
        <f t="shared" si="213"/>
        <v>9543.7999999999956</v>
      </c>
      <c r="LP100" s="70">
        <f t="shared" si="214"/>
        <v>6920172.0907633705</v>
      </c>
      <c r="LQ100" s="51"/>
      <c r="LR100" s="6">
        <v>250</v>
      </c>
      <c r="LS100" s="6" t="s">
        <v>85</v>
      </c>
      <c r="LT100" s="7">
        <v>1910</v>
      </c>
      <c r="LU100" s="7">
        <v>6099229.4664118746</v>
      </c>
      <c r="LV100" s="7">
        <v>2019190.0013221835</v>
      </c>
      <c r="LW100" s="53">
        <v>-335466</v>
      </c>
      <c r="LY100" s="37">
        <v>5763763.4664118746</v>
      </c>
      <c r="LZ100" s="132"/>
      <c r="MA100" s="61">
        <v>1242313.2963089112</v>
      </c>
      <c r="MB100" s="134"/>
      <c r="MC100" s="61">
        <v>7006076.762720786</v>
      </c>
      <c r="ME100" s="67">
        <v>211602.92427641712</v>
      </c>
      <c r="MF100" s="34">
        <v>3.1143386420759953E-2</v>
      </c>
      <c r="MG100" s="61">
        <v>110.78687134890949</v>
      </c>
      <c r="MI100" s="50">
        <v>28631.4</v>
      </c>
      <c r="MJ100" s="51">
        <v>38175.199999999997</v>
      </c>
      <c r="MK100" s="52">
        <v>9543.7999999999956</v>
      </c>
      <c r="MM100" s="70">
        <v>7015620.5627207858</v>
      </c>
      <c r="MN100" s="51"/>
      <c r="MO100" s="6">
        <v>250</v>
      </c>
      <c r="MP100" s="6" t="s">
        <v>85</v>
      </c>
      <c r="MQ100" s="7">
        <v>1910</v>
      </c>
      <c r="MR100" s="7">
        <v>6092645.7301345067</v>
      </c>
      <c r="MS100" s="7">
        <v>2013204.8344648394</v>
      </c>
      <c r="MT100" s="53">
        <v>-335466</v>
      </c>
      <c r="MV100" s="37">
        <v>5757179.7301345067</v>
      </c>
      <c r="MW100" s="132"/>
      <c r="MX100" s="134">
        <v>1242313.2963089112</v>
      </c>
      <c r="MZ100" s="67">
        <v>205019.1879990492</v>
      </c>
      <c r="NA100" s="34">
        <v>3.0174402444382572E-2</v>
      </c>
      <c r="NB100" s="61">
        <v>107.3398890047378</v>
      </c>
      <c r="ND100" s="6">
        <v>250</v>
      </c>
      <c r="NE100" s="6" t="s">
        <v>85</v>
      </c>
      <c r="NF100" s="7">
        <v>1910</v>
      </c>
      <c r="NG100" s="7">
        <v>7260360.9177089846</v>
      </c>
      <c r="NH100" s="7">
        <v>2005835.0791844269</v>
      </c>
      <c r="NI100" s="53">
        <v>-335466</v>
      </c>
      <c r="NK100" s="37">
        <f t="shared" si="215"/>
        <v>6924894.9177089846</v>
      </c>
      <c r="NM100" s="67">
        <f t="shared" si="216"/>
        <v>45407.339264615439</v>
      </c>
      <c r="NN100" s="34">
        <f t="shared" si="217"/>
        <v>6.6003955595313711E-3</v>
      </c>
      <c r="NO100" s="61">
        <f t="shared" si="218"/>
        <v>23.77347605477248</v>
      </c>
      <c r="NQ100" s="50">
        <v>38280.986000000004</v>
      </c>
      <c r="NR100" s="51">
        <v>27786.715700000001</v>
      </c>
      <c r="NS100" s="52">
        <f t="shared" si="219"/>
        <v>-10494.270300000004</v>
      </c>
      <c r="NU100" s="70">
        <f t="shared" si="220"/>
        <v>6914400.6474089846</v>
      </c>
      <c r="NV100" s="51"/>
      <c r="NW100" s="125">
        <v>6</v>
      </c>
      <c r="NX100" s="51"/>
      <c r="NY100" s="106" t="s">
        <v>85</v>
      </c>
      <c r="NZ100" s="88">
        <v>1967</v>
      </c>
      <c r="OA100" s="88">
        <v>7214953.5784443691</v>
      </c>
      <c r="OB100" s="88">
        <v>1937368.4064465717</v>
      </c>
      <c r="OC100" s="88">
        <v>-335466</v>
      </c>
      <c r="OE100" s="97">
        <f t="shared" si="221"/>
        <v>6879487.5784443691</v>
      </c>
      <c r="OG100" s="88">
        <v>-10494.270300000004</v>
      </c>
      <c r="OI100" s="97">
        <f t="shared" si="222"/>
        <v>6868993.3081443692</v>
      </c>
      <c r="OK100" s="110">
        <v>250</v>
      </c>
      <c r="OL100" s="53"/>
    </row>
    <row r="101" spans="1:402" x14ac:dyDescent="0.25">
      <c r="A101" s="12">
        <v>256</v>
      </c>
      <c r="B101" s="12" t="s">
        <v>86</v>
      </c>
      <c r="C101" s="352">
        <v>1615</v>
      </c>
      <c r="D101" s="352">
        <v>6206254.6035493379</v>
      </c>
      <c r="E101" s="352">
        <v>1814643.4376810219</v>
      </c>
      <c r="F101" s="353">
        <v>181931</v>
      </c>
      <c r="H101" s="354">
        <f t="shared" si="223"/>
        <v>6388185.6035493379</v>
      </c>
      <c r="I101" s="355"/>
      <c r="J101" s="315">
        <v>941465.37617803528</v>
      </c>
      <c r="K101" s="355"/>
      <c r="L101" s="315">
        <v>23586.492293286959</v>
      </c>
      <c r="M101" s="356"/>
      <c r="N101" s="356">
        <f t="shared" si="224"/>
        <v>7353237.4720206605</v>
      </c>
      <c r="O101" s="357">
        <f t="shared" si="120"/>
        <v>4553.088217969449</v>
      </c>
      <c r="Q101" s="67">
        <f t="shared" si="225"/>
        <v>7352981.4720206605</v>
      </c>
      <c r="R101" s="34">
        <f t="shared" si="226"/>
        <v>0.12199523449137195</v>
      </c>
      <c r="S101" s="61">
        <f t="shared" si="121"/>
        <v>4552.9297040375604</v>
      </c>
      <c r="U101" s="50"/>
      <c r="V101" s="51"/>
      <c r="W101" s="52">
        <v>92504.584100000007</v>
      </c>
      <c r="Y101" s="50">
        <f t="shared" si="122"/>
        <v>7445742.0561206602</v>
      </c>
      <c r="Z101" s="52">
        <f t="shared" si="123"/>
        <v>620478.50467672164</v>
      </c>
      <c r="AA101" s="51"/>
      <c r="AB101" s="6">
        <v>256</v>
      </c>
      <c r="AC101" s="6" t="s">
        <v>86</v>
      </c>
      <c r="AD101" s="7">
        <v>1615</v>
      </c>
      <c r="AE101" s="304">
        <v>6206254.6035493379</v>
      </c>
      <c r="AF101" s="7">
        <v>1814643.4376810219</v>
      </c>
      <c r="AG101" s="53">
        <v>171301</v>
      </c>
      <c r="AI101" s="37">
        <f t="shared" si="227"/>
        <v>6377555.6035493379</v>
      </c>
      <c r="AJ101" s="132"/>
      <c r="AK101" s="61">
        <v>941465.37617803528</v>
      </c>
      <c r="AL101" s="132"/>
      <c r="AM101" s="312">
        <v>23914.282370854729</v>
      </c>
      <c r="AN101" s="134"/>
      <c r="AO101" s="134">
        <f t="shared" si="124"/>
        <v>7342935.2620982286</v>
      </c>
      <c r="AP101" s="191">
        <f t="shared" si="125"/>
        <v>4546.709140618098</v>
      </c>
      <c r="AR101" s="67">
        <f t="shared" si="228"/>
        <v>789448.0047713751</v>
      </c>
      <c r="AS101" s="34">
        <f t="shared" si="126"/>
        <v>0.1204622781388284</v>
      </c>
      <c r="AT101" s="61">
        <f t="shared" si="127"/>
        <v>488.82229397608364</v>
      </c>
      <c r="AV101" s="50"/>
      <c r="AW101" s="51"/>
      <c r="AX101" s="52">
        <v>92504.584100000007</v>
      </c>
      <c r="AZ101" s="50">
        <f t="shared" si="128"/>
        <v>7435439.8461982282</v>
      </c>
      <c r="BA101" s="52">
        <f t="shared" si="129"/>
        <v>619619.98718318564</v>
      </c>
      <c r="BB101" s="51"/>
      <c r="BC101" s="6">
        <v>256</v>
      </c>
      <c r="BD101" s="6" t="s">
        <v>86</v>
      </c>
      <c r="BE101" s="7">
        <v>1615</v>
      </c>
      <c r="BF101" s="304">
        <v>6119904.9970704401</v>
      </c>
      <c r="BG101" s="7">
        <v>1814643.4376810219</v>
      </c>
      <c r="BH101" s="53">
        <v>171301</v>
      </c>
      <c r="BJ101" s="37">
        <f t="shared" si="130"/>
        <v>6291205.9970704401</v>
      </c>
      <c r="BK101" s="132"/>
      <c r="BL101" s="61">
        <v>941465.37617803528</v>
      </c>
      <c r="BM101" s="132"/>
      <c r="BN101" s="312">
        <v>23914.282370854729</v>
      </c>
      <c r="BO101" s="134"/>
      <c r="BP101" s="134">
        <f t="shared" si="131"/>
        <v>7256585.6556193307</v>
      </c>
      <c r="BQ101" s="191">
        <f t="shared" si="132"/>
        <v>4493.2418920243535</v>
      </c>
      <c r="BS101" s="67">
        <f t="shared" si="133"/>
        <v>703098.39829247724</v>
      </c>
      <c r="BT101" s="34">
        <f t="shared" si="134"/>
        <v>0.10728614715873711</v>
      </c>
      <c r="BU101" s="61">
        <f t="shared" si="135"/>
        <v>435.35504538233886</v>
      </c>
      <c r="BW101" s="50"/>
      <c r="BX101" s="51"/>
      <c r="BY101" s="52">
        <v>92504.584100000007</v>
      </c>
      <c r="CA101" s="50">
        <f t="shared" si="136"/>
        <v>7349090.2397193303</v>
      </c>
      <c r="CB101" s="52">
        <f t="shared" si="137"/>
        <v>612424.18664327753</v>
      </c>
      <c r="CC101" s="51"/>
      <c r="CD101" s="6">
        <v>256</v>
      </c>
      <c r="CE101" s="6" t="s">
        <v>86</v>
      </c>
      <c r="CF101" s="7">
        <v>1615</v>
      </c>
      <c r="CG101" s="7">
        <v>6041105.7260819413</v>
      </c>
      <c r="CH101" s="7">
        <v>1814643.4376810219</v>
      </c>
      <c r="CI101" s="53">
        <v>171301</v>
      </c>
      <c r="CK101" s="37">
        <f t="shared" si="138"/>
        <v>6212406.7260819413</v>
      </c>
      <c r="CL101" s="132"/>
      <c r="CM101" s="61">
        <v>941465.37617803528</v>
      </c>
      <c r="CN101" s="132"/>
      <c r="CO101" s="61">
        <v>24753.38</v>
      </c>
      <c r="CP101" s="134"/>
      <c r="CQ101" s="134">
        <f t="shared" si="139"/>
        <v>7178625.4822599767</v>
      </c>
      <c r="CR101" s="191">
        <f t="shared" si="140"/>
        <v>4444.9693388606665</v>
      </c>
      <c r="CT101" s="67">
        <f t="shared" si="141"/>
        <v>625138.22493312322</v>
      </c>
      <c r="CU101" s="34">
        <f t="shared" si="142"/>
        <v>9.5390164104494662E-2</v>
      </c>
      <c r="CV101" s="61">
        <f t="shared" si="143"/>
        <v>387.08249221865213</v>
      </c>
      <c r="CX101" s="50"/>
      <c r="CY101" s="51"/>
      <c r="CZ101" s="52">
        <v>92504.584100000007</v>
      </c>
      <c r="DB101" s="50">
        <f t="shared" si="144"/>
        <v>7271130.0663599763</v>
      </c>
      <c r="DC101" s="52">
        <f t="shared" si="145"/>
        <v>605927.50552999799</v>
      </c>
      <c r="DD101" s="51"/>
      <c r="DE101" s="6">
        <v>256</v>
      </c>
      <c r="DF101" s="6" t="s">
        <v>86</v>
      </c>
      <c r="DG101" s="7">
        <v>1615</v>
      </c>
      <c r="DH101" s="7">
        <v>6019183.7494152738</v>
      </c>
      <c r="DI101" s="7">
        <v>1814643.4376810219</v>
      </c>
      <c r="DJ101" s="53">
        <v>171301</v>
      </c>
      <c r="DL101" s="275">
        <f t="shared" si="146"/>
        <v>6190484.7494152738</v>
      </c>
      <c r="DM101" s="276"/>
      <c r="DN101" s="194">
        <v>941465.37617803528</v>
      </c>
      <c r="DO101" s="276"/>
      <c r="DP101" s="194">
        <v>114746.60464869294</v>
      </c>
      <c r="DQ101" s="53"/>
      <c r="DR101" s="53">
        <f t="shared" si="147"/>
        <v>7246696.7302420018</v>
      </c>
      <c r="DS101" s="277">
        <f t="shared" si="148"/>
        <v>4487.1187184160999</v>
      </c>
      <c r="DU101" s="274">
        <f t="shared" si="149"/>
        <v>235639.04350253474</v>
      </c>
      <c r="DV101" s="34">
        <f t="shared" si="150"/>
        <v>3.5956283158876723E-2</v>
      </c>
      <c r="DW101" s="194">
        <f t="shared" si="151"/>
        <v>145.90652848454164</v>
      </c>
      <c r="DY101" s="50">
        <v>10874.896000000001</v>
      </c>
      <c r="DZ101" s="278">
        <v>103379.48010000002</v>
      </c>
      <c r="EA101" s="52">
        <v>92504.584100000007</v>
      </c>
      <c r="EC101" s="50">
        <f t="shared" si="152"/>
        <v>7339201.3143420015</v>
      </c>
      <c r="ED101" s="52">
        <f t="shared" si="153"/>
        <v>611600.10952850012</v>
      </c>
      <c r="EE101" s="278"/>
      <c r="EF101" s="6">
        <v>256</v>
      </c>
      <c r="EG101" s="6" t="s">
        <v>86</v>
      </c>
      <c r="EH101" s="7">
        <v>1615</v>
      </c>
      <c r="EI101" s="7">
        <v>6020766.4494152749</v>
      </c>
      <c r="EJ101" s="7">
        <v>1814643.4376810219</v>
      </c>
      <c r="EK101" s="53">
        <v>171301</v>
      </c>
      <c r="EM101" s="37">
        <f t="shared" si="154"/>
        <v>6192067.4494152749</v>
      </c>
      <c r="EN101" s="132"/>
      <c r="EO101" s="61">
        <v>941465.37617803528</v>
      </c>
      <c r="EP101" s="132"/>
      <c r="EQ101" s="61">
        <v>114746.60464869294</v>
      </c>
      <c r="ER101" s="134"/>
      <c r="ES101" s="134">
        <f t="shared" si="155"/>
        <v>7248279.4302420029</v>
      </c>
      <c r="ET101" s="191">
        <f t="shared" si="156"/>
        <v>4488.0987184161013</v>
      </c>
      <c r="EV101" s="67">
        <f t="shared" si="157"/>
        <v>694792.17291514948</v>
      </c>
      <c r="EW101" s="34">
        <f t="shared" si="158"/>
        <v>0.10601869594518033</v>
      </c>
      <c r="EX101" s="61">
        <f t="shared" si="159"/>
        <v>430.21187177408638</v>
      </c>
      <c r="EZ101" s="50">
        <v>10874.896000000001</v>
      </c>
      <c r="FA101" s="51">
        <v>103379.48010000002</v>
      </c>
      <c r="FB101" s="52">
        <v>92504.584100000007</v>
      </c>
      <c r="FD101" s="50">
        <f t="shared" si="160"/>
        <v>7340784.0143420026</v>
      </c>
      <c r="FE101" s="52">
        <f t="shared" si="161"/>
        <v>611732.00119516684</v>
      </c>
      <c r="FF101" s="51"/>
      <c r="FG101" s="6">
        <v>256</v>
      </c>
      <c r="FH101" s="6" t="s">
        <v>86</v>
      </c>
      <c r="FI101" s="7">
        <v>1615</v>
      </c>
      <c r="FJ101" s="7">
        <v>5819777.7441082913</v>
      </c>
      <c r="FK101" s="7">
        <v>1814643.4376810219</v>
      </c>
      <c r="FL101" s="53">
        <v>171301</v>
      </c>
      <c r="FN101" s="37">
        <f t="shared" si="162"/>
        <v>5991078.7441082913</v>
      </c>
      <c r="FO101" s="132"/>
      <c r="FP101" s="61">
        <v>941465.37617803528</v>
      </c>
      <c r="FQ101" s="132"/>
      <c r="FR101" s="61">
        <v>114746.60464869294</v>
      </c>
      <c r="FS101" s="134"/>
      <c r="FT101" s="134">
        <f t="shared" si="163"/>
        <v>7047290.7249350194</v>
      </c>
      <c r="FU101" s="191">
        <f t="shared" si="164"/>
        <v>4363.6475076997021</v>
      </c>
      <c r="FW101" s="67">
        <f t="shared" si="165"/>
        <v>493803.46760816593</v>
      </c>
      <c r="FX101" s="34">
        <f t="shared" si="166"/>
        <v>7.5349725759531999E-2</v>
      </c>
      <c r="FY101" s="61">
        <f t="shared" si="167"/>
        <v>305.76066105768786</v>
      </c>
      <c r="GA101" s="50">
        <v>10874.896000000001</v>
      </c>
      <c r="GB101" s="51">
        <v>103379.48010000002</v>
      </c>
      <c r="GC101" s="52">
        <f t="shared" si="168"/>
        <v>92504.584100000007</v>
      </c>
      <c r="GE101" s="50">
        <f t="shared" si="169"/>
        <v>7139795.309035019</v>
      </c>
      <c r="GF101" s="52">
        <f t="shared" si="170"/>
        <v>594982.94241958496</v>
      </c>
      <c r="GG101" s="51"/>
      <c r="GH101" s="6">
        <v>256</v>
      </c>
      <c r="GI101" s="6" t="s">
        <v>86</v>
      </c>
      <c r="GJ101" s="7">
        <v>1615</v>
      </c>
      <c r="GK101" s="7">
        <v>5819777.7441082913</v>
      </c>
      <c r="GL101" s="7">
        <v>1814643.4376810219</v>
      </c>
      <c r="GM101" s="53">
        <v>171301</v>
      </c>
      <c r="GO101" s="37">
        <f t="shared" si="171"/>
        <v>5991078.7441082913</v>
      </c>
      <c r="GP101" s="132"/>
      <c r="GQ101" s="61">
        <v>941465.37617803528</v>
      </c>
      <c r="GR101" s="134"/>
      <c r="GS101" s="134">
        <f t="shared" si="172"/>
        <v>6932544.1202863269</v>
      </c>
      <c r="GT101" s="191">
        <f t="shared" si="173"/>
        <v>4292.5969785054658</v>
      </c>
      <c r="GV101" s="67">
        <f t="shared" si="174"/>
        <v>379056.86295947339</v>
      </c>
      <c r="GW101" s="34">
        <f t="shared" si="175"/>
        <v>5.7840482185371557E-2</v>
      </c>
      <c r="GX101" s="61">
        <f t="shared" si="176"/>
        <v>234.71013186345101</v>
      </c>
      <c r="GZ101" s="50">
        <v>10874.896000000001</v>
      </c>
      <c r="HA101" s="51">
        <v>103379.48010000002</v>
      </c>
      <c r="HB101" s="52">
        <f t="shared" si="177"/>
        <v>92504.584100000007</v>
      </c>
      <c r="HD101" s="50">
        <f t="shared" si="178"/>
        <v>7025048.7043863265</v>
      </c>
      <c r="HE101" s="52">
        <f t="shared" si="179"/>
        <v>585420.72536552721</v>
      </c>
      <c r="HF101" s="51"/>
      <c r="HG101" s="6">
        <v>256</v>
      </c>
      <c r="HH101" s="6" t="s">
        <v>86</v>
      </c>
      <c r="HI101" s="7">
        <v>1615</v>
      </c>
      <c r="HJ101" s="7">
        <v>5819777.7441082913</v>
      </c>
      <c r="HK101" s="7">
        <v>1814643.4376810219</v>
      </c>
      <c r="HL101" s="53">
        <v>153441</v>
      </c>
      <c r="HN101" s="37">
        <f t="shared" si="180"/>
        <v>5973218.7441082913</v>
      </c>
      <c r="HO101" s="132"/>
      <c r="HP101" s="61">
        <v>941465.37617803528</v>
      </c>
      <c r="HQ101" s="134"/>
      <c r="HR101" s="61">
        <f t="shared" si="181"/>
        <v>6914684.1202863269</v>
      </c>
      <c r="HT101" s="67">
        <f t="shared" si="182"/>
        <v>361196.86295947339</v>
      </c>
      <c r="HU101" s="34">
        <f t="shared" si="183"/>
        <v>5.5115215575593325E-2</v>
      </c>
      <c r="HV101" s="61">
        <f t="shared" si="184"/>
        <v>223.65130833403924</v>
      </c>
      <c r="HX101" s="50">
        <v>10907.2</v>
      </c>
      <c r="HY101" s="51">
        <v>103686.57</v>
      </c>
      <c r="HZ101" s="52">
        <f t="shared" si="185"/>
        <v>92779.37000000001</v>
      </c>
      <c r="IB101" s="70">
        <f t="shared" si="186"/>
        <v>7007463.490286327</v>
      </c>
      <c r="IC101" s="51"/>
      <c r="ID101" s="6">
        <v>256</v>
      </c>
      <c r="IE101" s="6" t="s">
        <v>86</v>
      </c>
      <c r="IF101" s="7">
        <v>1615</v>
      </c>
      <c r="IG101" s="7">
        <v>5816929.0239985995</v>
      </c>
      <c r="IH101" s="7">
        <v>1814683.1816810223</v>
      </c>
      <c r="II101" s="53">
        <v>153441</v>
      </c>
      <c r="IK101" s="37">
        <f t="shared" si="187"/>
        <v>5970370.0239985995</v>
      </c>
      <c r="IL101" s="132"/>
      <c r="IM101" s="61">
        <v>941503.42948865471</v>
      </c>
      <c r="IN101" s="134"/>
      <c r="IO101" s="61">
        <f t="shared" si="188"/>
        <v>6911873.4534872547</v>
      </c>
      <c r="IQ101" s="67">
        <f t="shared" si="189"/>
        <v>358386.19616040122</v>
      </c>
      <c r="IR101" s="34">
        <f t="shared" si="190"/>
        <v>5.46863344793602E-2</v>
      </c>
      <c r="IS101" s="61">
        <f t="shared" si="191"/>
        <v>221.91095737486143</v>
      </c>
      <c r="IU101" s="50">
        <v>10907.2</v>
      </c>
      <c r="IV101" s="51">
        <v>103686.57</v>
      </c>
      <c r="IW101" s="52">
        <f t="shared" si="192"/>
        <v>92779.37000000001</v>
      </c>
      <c r="IY101" s="70">
        <f t="shared" si="193"/>
        <v>7004652.8234872548</v>
      </c>
      <c r="IZ101" s="51"/>
      <c r="JA101" s="6">
        <v>256</v>
      </c>
      <c r="JB101" s="6" t="s">
        <v>86</v>
      </c>
      <c r="JC101" s="7">
        <v>1615</v>
      </c>
      <c r="JD101" s="7">
        <v>5808452.4869588017</v>
      </c>
      <c r="JE101" s="7">
        <v>1807533.1784376029</v>
      </c>
      <c r="JF101" s="53">
        <v>153441</v>
      </c>
      <c r="JH101" s="37">
        <f t="shared" si="194"/>
        <v>5961893.4869588017</v>
      </c>
      <c r="JI101" s="132"/>
      <c r="JJ101" s="61">
        <v>941503.42948865471</v>
      </c>
      <c r="JK101" s="134"/>
      <c r="JL101" s="61">
        <f t="shared" si="195"/>
        <v>6903396.9164474569</v>
      </c>
      <c r="JN101" s="67">
        <f t="shared" si="196"/>
        <v>349909.65912060346</v>
      </c>
      <c r="JO101" s="34">
        <f t="shared" si="197"/>
        <v>5.3392895321403358E-2</v>
      </c>
      <c r="JP101" s="61">
        <f t="shared" si="198"/>
        <v>216.66232762885664</v>
      </c>
      <c r="JR101" s="50">
        <v>10907.2</v>
      </c>
      <c r="JS101" s="51">
        <v>103686.57</v>
      </c>
      <c r="JT101" s="52">
        <f t="shared" si="199"/>
        <v>92779.37000000001</v>
      </c>
      <c r="JV101" s="70">
        <f t="shared" si="200"/>
        <v>6996176.286447457</v>
      </c>
      <c r="JW101" s="51"/>
      <c r="JX101" s="6">
        <v>256</v>
      </c>
      <c r="JY101" s="6" t="s">
        <v>86</v>
      </c>
      <c r="JZ101" s="7">
        <v>1615</v>
      </c>
      <c r="KA101" s="7">
        <v>5812176.5273724673</v>
      </c>
      <c r="KB101" s="7">
        <v>1807533.1784376029</v>
      </c>
      <c r="KC101" s="53">
        <v>153441</v>
      </c>
      <c r="KE101" s="37">
        <f t="shared" si="201"/>
        <v>5965617.5273724673</v>
      </c>
      <c r="KF101" s="132"/>
      <c r="KG101" s="61">
        <v>941503.42948865471</v>
      </c>
      <c r="KH101" s="134"/>
      <c r="KI101" s="61">
        <f t="shared" si="202"/>
        <v>6907120.9568611216</v>
      </c>
      <c r="KK101" s="67">
        <f t="shared" si="203"/>
        <v>353633.69953426812</v>
      </c>
      <c r="KL101" s="34">
        <f t="shared" si="204"/>
        <v>5.3961148568482026E-2</v>
      </c>
      <c r="KM101" s="61">
        <f t="shared" si="205"/>
        <v>218.96823500573876</v>
      </c>
      <c r="KO101" s="50">
        <v>10907.2</v>
      </c>
      <c r="KP101" s="51">
        <v>103686.57</v>
      </c>
      <c r="KQ101" s="52">
        <f t="shared" si="206"/>
        <v>92779.37000000001</v>
      </c>
      <c r="KS101" s="70">
        <f t="shared" si="207"/>
        <v>6999900.3268611217</v>
      </c>
      <c r="KT101" s="51"/>
      <c r="KU101" s="6">
        <v>256</v>
      </c>
      <c r="KV101" s="6" t="s">
        <v>86</v>
      </c>
      <c r="KW101" s="7">
        <v>1615</v>
      </c>
      <c r="KX101" s="7">
        <v>5832092.8403102234</v>
      </c>
      <c r="KY101" s="7">
        <v>1812621.306551124</v>
      </c>
      <c r="KZ101" s="53">
        <v>153441</v>
      </c>
      <c r="LB101" s="37">
        <f t="shared" si="208"/>
        <v>5985533.8403102234</v>
      </c>
      <c r="LC101" s="132"/>
      <c r="LD101" s="61">
        <v>944099.94241919601</v>
      </c>
      <c r="LE101" s="134"/>
      <c r="LF101" s="61">
        <f t="shared" si="209"/>
        <v>6929633.7827294189</v>
      </c>
      <c r="LH101" s="67">
        <f t="shared" si="210"/>
        <v>376146.52540256549</v>
      </c>
      <c r="LI101" s="34">
        <f t="shared" si="211"/>
        <v>5.739639227680355E-2</v>
      </c>
      <c r="LJ101" s="61">
        <f t="shared" si="212"/>
        <v>232.90806526474643</v>
      </c>
      <c r="LL101" s="50">
        <v>10907.2</v>
      </c>
      <c r="LM101" s="51">
        <v>103686.57</v>
      </c>
      <c r="LN101" s="52">
        <f t="shared" si="213"/>
        <v>92779.37000000001</v>
      </c>
      <c r="LP101" s="70">
        <f t="shared" si="214"/>
        <v>7022413.1527294191</v>
      </c>
      <c r="LQ101" s="51"/>
      <c r="LR101" s="6">
        <v>256</v>
      </c>
      <c r="LS101" s="6" t="s">
        <v>86</v>
      </c>
      <c r="LT101" s="7">
        <v>1615</v>
      </c>
      <c r="LU101" s="7">
        <v>5913516.7443202715</v>
      </c>
      <c r="LV101" s="7">
        <v>1812621.306551124</v>
      </c>
      <c r="LW101" s="53">
        <v>153441</v>
      </c>
      <c r="LY101" s="37">
        <v>6066957.7443202715</v>
      </c>
      <c r="LZ101" s="132"/>
      <c r="MA101" s="61">
        <v>944099.94241919601</v>
      </c>
      <c r="MB101" s="134"/>
      <c r="MC101" s="61">
        <v>7011057.6867394671</v>
      </c>
      <c r="ME101" s="67">
        <v>529142.74941261392</v>
      </c>
      <c r="MF101" s="34">
        <v>8.1633707712744655E-2</v>
      </c>
      <c r="MG101" s="61">
        <v>327.64256929573617</v>
      </c>
      <c r="MI101" s="50">
        <v>10907.2</v>
      </c>
      <c r="MJ101" s="51">
        <v>103686.57</v>
      </c>
      <c r="MK101" s="52">
        <v>92779.37000000001</v>
      </c>
      <c r="MM101" s="70">
        <v>7103837.0567394672</v>
      </c>
      <c r="MN101" s="51"/>
      <c r="MO101" s="6">
        <v>256</v>
      </c>
      <c r="MP101" s="6" t="s">
        <v>86</v>
      </c>
      <c r="MQ101" s="7">
        <v>1615</v>
      </c>
      <c r="MR101" s="7">
        <v>5934830.0175598608</v>
      </c>
      <c r="MS101" s="7">
        <v>1834446.6921453031</v>
      </c>
      <c r="MT101" s="53">
        <v>153441</v>
      </c>
      <c r="MV101" s="37">
        <v>6088271.0175598608</v>
      </c>
      <c r="MW101" s="132"/>
      <c r="MX101" s="134">
        <v>944099.94241919601</v>
      </c>
      <c r="MZ101" s="67">
        <v>550456.02265220415</v>
      </c>
      <c r="NA101" s="34">
        <v>8.4921821402243303E-2</v>
      </c>
      <c r="NB101" s="61">
        <v>340.83964250910475</v>
      </c>
      <c r="ND101" s="6">
        <v>256</v>
      </c>
      <c r="NE101" s="6" t="s">
        <v>86</v>
      </c>
      <c r="NF101" s="7">
        <v>1615</v>
      </c>
      <c r="NG101" s="7">
        <v>6731050.9886192</v>
      </c>
      <c r="NH101" s="7">
        <v>1735673.5328742331</v>
      </c>
      <c r="NI101" s="53">
        <v>153441</v>
      </c>
      <c r="NK101" s="37">
        <f t="shared" si="215"/>
        <v>6884491.9886192</v>
      </c>
      <c r="NM101" s="67">
        <f t="shared" si="216"/>
        <v>331004.73129234649</v>
      </c>
      <c r="NN101" s="34">
        <f t="shared" si="217"/>
        <v>5.0508182635478606E-2</v>
      </c>
      <c r="NO101" s="61">
        <f t="shared" si="218"/>
        <v>204.95648996430123</v>
      </c>
      <c r="NQ101" s="50">
        <v>6600.17</v>
      </c>
      <c r="NR101" s="51">
        <v>140055.60740000001</v>
      </c>
      <c r="NS101" s="52">
        <f t="shared" si="219"/>
        <v>133455.4374</v>
      </c>
      <c r="NU101" s="70">
        <f t="shared" si="220"/>
        <v>7017947.4260192001</v>
      </c>
      <c r="NV101" s="51"/>
      <c r="NW101" s="125">
        <v>13</v>
      </c>
      <c r="NX101" s="51"/>
      <c r="NY101" s="106" t="s">
        <v>86</v>
      </c>
      <c r="NZ101" s="88">
        <v>1656</v>
      </c>
      <c r="OA101" s="88">
        <v>6400046.2573268535</v>
      </c>
      <c r="OB101" s="88">
        <v>1723659.6640761618</v>
      </c>
      <c r="OC101" s="88">
        <v>153441</v>
      </c>
      <c r="OE101" s="97">
        <f t="shared" si="221"/>
        <v>6553487.2573268535</v>
      </c>
      <c r="OG101" s="88">
        <v>133455.4374</v>
      </c>
      <c r="OI101" s="97">
        <f t="shared" si="222"/>
        <v>6686942.6947268536</v>
      </c>
      <c r="OK101" s="110">
        <v>256</v>
      </c>
      <c r="OL101" s="53"/>
    </row>
    <row r="102" spans="1:402" x14ac:dyDescent="0.25">
      <c r="A102" s="12">
        <v>257</v>
      </c>
      <c r="B102" s="12" t="s">
        <v>87</v>
      </c>
      <c r="C102" s="352">
        <v>39262</v>
      </c>
      <c r="D102" s="352">
        <v>32437737.450481668</v>
      </c>
      <c r="E102" s="352">
        <v>-11412486.025265384</v>
      </c>
      <c r="F102" s="353">
        <v>-2581024</v>
      </c>
      <c r="H102" s="354">
        <f t="shared" si="223"/>
        <v>29856713.450481668</v>
      </c>
      <c r="I102" s="355"/>
      <c r="J102" s="315">
        <v>11272478.06879512</v>
      </c>
      <c r="K102" s="355"/>
      <c r="L102" s="315">
        <v>970910.92458001105</v>
      </c>
      <c r="M102" s="356"/>
      <c r="N102" s="356">
        <f t="shared" si="224"/>
        <v>42100102.443856798</v>
      </c>
      <c r="O102" s="357">
        <f t="shared" si="120"/>
        <v>1072.286242266232</v>
      </c>
      <c r="Q102" s="67">
        <f t="shared" si="225"/>
        <v>42099845.443856798</v>
      </c>
      <c r="R102" s="34">
        <f t="shared" si="226"/>
        <v>0.90134433774411438</v>
      </c>
      <c r="S102" s="61">
        <f t="shared" si="121"/>
        <v>1072.2796964967856</v>
      </c>
      <c r="U102" s="50"/>
      <c r="V102" s="51"/>
      <c r="W102" s="52">
        <v>-677932.86046799982</v>
      </c>
      <c r="Y102" s="50">
        <f t="shared" si="122"/>
        <v>41422169.583388798</v>
      </c>
      <c r="Z102" s="52">
        <f t="shared" si="123"/>
        <v>3451847.4652823997</v>
      </c>
      <c r="AA102" s="51"/>
      <c r="AB102" s="6">
        <v>257</v>
      </c>
      <c r="AC102" s="6" t="s">
        <v>87</v>
      </c>
      <c r="AD102" s="7">
        <v>39262</v>
      </c>
      <c r="AE102" s="304">
        <v>32437737.450481668</v>
      </c>
      <c r="AF102" s="7">
        <v>-11412486.025265384</v>
      </c>
      <c r="AG102" s="53">
        <v>-2743988</v>
      </c>
      <c r="AI102" s="37">
        <f t="shared" si="227"/>
        <v>29693749.450481668</v>
      </c>
      <c r="AJ102" s="132"/>
      <c r="AK102" s="61">
        <v>11272478.06879512</v>
      </c>
      <c r="AL102" s="132"/>
      <c r="AM102" s="312">
        <v>932555.87127690238</v>
      </c>
      <c r="AN102" s="134"/>
      <c r="AO102" s="134">
        <f t="shared" si="124"/>
        <v>41898783.39055369</v>
      </c>
      <c r="AP102" s="191">
        <f t="shared" si="125"/>
        <v>1067.1586620792036</v>
      </c>
      <c r="AR102" s="67">
        <f t="shared" si="228"/>
        <v>19756636.590460159</v>
      </c>
      <c r="AS102" s="34">
        <f t="shared" si="126"/>
        <v>0.89226382467921783</v>
      </c>
      <c r="AT102" s="61">
        <f t="shared" si="127"/>
        <v>503.19995391116498</v>
      </c>
      <c r="AV102" s="50"/>
      <c r="AW102" s="51"/>
      <c r="AX102" s="52">
        <v>-677932.86046799982</v>
      </c>
      <c r="AZ102" s="50">
        <f t="shared" si="128"/>
        <v>41220850.53008569</v>
      </c>
      <c r="BA102" s="52">
        <f t="shared" si="129"/>
        <v>3435070.8775071409</v>
      </c>
      <c r="BB102" s="51"/>
      <c r="BC102" s="6">
        <v>257</v>
      </c>
      <c r="BD102" s="6" t="s">
        <v>87</v>
      </c>
      <c r="BE102" s="7">
        <v>39262</v>
      </c>
      <c r="BF102" s="304">
        <v>29162578.05439616</v>
      </c>
      <c r="BG102" s="7">
        <v>-11412486.025265384</v>
      </c>
      <c r="BH102" s="53">
        <v>-2743988</v>
      </c>
      <c r="BJ102" s="37">
        <f t="shared" si="130"/>
        <v>26418590.05439616</v>
      </c>
      <c r="BK102" s="132"/>
      <c r="BL102" s="61">
        <v>11272478.06879512</v>
      </c>
      <c r="BM102" s="132"/>
      <c r="BN102" s="312">
        <v>932555.87127690238</v>
      </c>
      <c r="BO102" s="134"/>
      <c r="BP102" s="134">
        <f t="shared" si="131"/>
        <v>38623623.994468182</v>
      </c>
      <c r="BQ102" s="191">
        <f t="shared" si="132"/>
        <v>983.74061419357599</v>
      </c>
      <c r="BS102" s="67">
        <f t="shared" si="133"/>
        <v>16481477.194374651</v>
      </c>
      <c r="BT102" s="34">
        <f t="shared" si="134"/>
        <v>0.74434865522186089</v>
      </c>
      <c r="BU102" s="61">
        <f t="shared" si="135"/>
        <v>419.78190602553741</v>
      </c>
      <c r="BW102" s="50"/>
      <c r="BX102" s="51"/>
      <c r="BY102" s="52">
        <v>-677932.86046799982</v>
      </c>
      <c r="CA102" s="50">
        <f t="shared" si="136"/>
        <v>37945691.134000182</v>
      </c>
      <c r="CB102" s="52">
        <f t="shared" si="137"/>
        <v>3162140.9278333485</v>
      </c>
      <c r="CC102" s="51"/>
      <c r="CD102" s="6">
        <v>257</v>
      </c>
      <c r="CE102" s="6" t="s">
        <v>87</v>
      </c>
      <c r="CF102" s="7">
        <v>39262</v>
      </c>
      <c r="CG102" s="7">
        <v>26403444.96248161</v>
      </c>
      <c r="CH102" s="7">
        <v>-11412486.025265384</v>
      </c>
      <c r="CI102" s="53">
        <v>-2743988</v>
      </c>
      <c r="CK102" s="37">
        <f t="shared" si="138"/>
        <v>23659456.96248161</v>
      </c>
      <c r="CL102" s="132"/>
      <c r="CM102" s="61">
        <v>11272478.06879512</v>
      </c>
      <c r="CN102" s="132"/>
      <c r="CO102" s="61">
        <v>965277.13</v>
      </c>
      <c r="CP102" s="134"/>
      <c r="CQ102" s="134">
        <f t="shared" si="139"/>
        <v>35897212.161276735</v>
      </c>
      <c r="CR102" s="191">
        <f t="shared" si="140"/>
        <v>914.29912284847273</v>
      </c>
      <c r="CT102" s="67">
        <f t="shared" si="141"/>
        <v>13755065.361183204</v>
      </c>
      <c r="CU102" s="34">
        <f t="shared" si="142"/>
        <v>0.62121642880287919</v>
      </c>
      <c r="CV102" s="61">
        <f t="shared" si="143"/>
        <v>350.34041468043409</v>
      </c>
      <c r="CX102" s="50"/>
      <c r="CY102" s="51"/>
      <c r="CZ102" s="52">
        <v>-677932.86046799982</v>
      </c>
      <c r="DB102" s="50">
        <f t="shared" si="144"/>
        <v>35219279.300808735</v>
      </c>
      <c r="DC102" s="52">
        <f t="shared" si="145"/>
        <v>2934939.9417340611</v>
      </c>
      <c r="DD102" s="51"/>
      <c r="DE102" s="6">
        <v>257</v>
      </c>
      <c r="DF102" s="6" t="s">
        <v>87</v>
      </c>
      <c r="DG102" s="7">
        <v>39262</v>
      </c>
      <c r="DH102" s="7">
        <v>25844975.325814895</v>
      </c>
      <c r="DI102" s="7">
        <v>-11412486.025265384</v>
      </c>
      <c r="DJ102" s="53">
        <v>-2743988</v>
      </c>
      <c r="DL102" s="275">
        <f t="shared" si="146"/>
        <v>23100987.325814895</v>
      </c>
      <c r="DM102" s="276"/>
      <c r="DN102" s="194">
        <v>11272478.06879512</v>
      </c>
      <c r="DO102" s="276"/>
      <c r="DP102" s="194">
        <v>4474632.1106940415</v>
      </c>
      <c r="DQ102" s="53"/>
      <c r="DR102" s="53">
        <f t="shared" si="147"/>
        <v>38848097.505304061</v>
      </c>
      <c r="DS102" s="277">
        <f t="shared" si="148"/>
        <v>989.45793656217359</v>
      </c>
      <c r="DU102" s="274">
        <f t="shared" si="149"/>
        <v>9767528.7862322442</v>
      </c>
      <c r="DV102" s="34">
        <f t="shared" si="150"/>
        <v>0.44112835464495181</v>
      </c>
      <c r="DW102" s="194">
        <f t="shared" si="151"/>
        <v>248.77817702185942</v>
      </c>
      <c r="DY102" s="50">
        <v>1383645.6427679998</v>
      </c>
      <c r="DZ102" s="278">
        <v>705712.78229999996</v>
      </c>
      <c r="EA102" s="52">
        <v>-677932.86046799982</v>
      </c>
      <c r="EC102" s="50">
        <f t="shared" si="152"/>
        <v>38170164.644836061</v>
      </c>
      <c r="ED102" s="52">
        <f t="shared" si="153"/>
        <v>3180847.0537363384</v>
      </c>
      <c r="EE102" s="278"/>
      <c r="EF102" s="6">
        <v>257</v>
      </c>
      <c r="EG102" s="6" t="s">
        <v>87</v>
      </c>
      <c r="EH102" s="7">
        <v>39262</v>
      </c>
      <c r="EI102" s="7">
        <v>25883452.085814916</v>
      </c>
      <c r="EJ102" s="7">
        <v>-11412486.025265384</v>
      </c>
      <c r="EK102" s="53">
        <v>-2743988</v>
      </c>
      <c r="EM102" s="37">
        <f t="shared" si="154"/>
        <v>23139464.085814916</v>
      </c>
      <c r="EN102" s="132"/>
      <c r="EO102" s="61">
        <v>11272478.06879512</v>
      </c>
      <c r="EP102" s="132"/>
      <c r="EQ102" s="61">
        <v>4474632.1106940415</v>
      </c>
      <c r="ER102" s="134"/>
      <c r="ES102" s="134">
        <f t="shared" si="155"/>
        <v>38886574.265304081</v>
      </c>
      <c r="ET102" s="191">
        <f t="shared" si="156"/>
        <v>990.43793656217417</v>
      </c>
      <c r="EV102" s="67">
        <f t="shared" si="157"/>
        <v>16744427.46521055</v>
      </c>
      <c r="EW102" s="34">
        <f t="shared" si="158"/>
        <v>0.75622420971121995</v>
      </c>
      <c r="EX102" s="61">
        <f t="shared" si="159"/>
        <v>426.47922839413553</v>
      </c>
      <c r="EZ102" s="50">
        <v>1383645.6427679998</v>
      </c>
      <c r="FA102" s="51">
        <v>705712.78229999996</v>
      </c>
      <c r="FB102" s="52">
        <v>-677932.86046799982</v>
      </c>
      <c r="FD102" s="50">
        <f t="shared" si="160"/>
        <v>38208641.404836081</v>
      </c>
      <c r="FE102" s="52">
        <f t="shared" si="161"/>
        <v>3184053.4504030067</v>
      </c>
      <c r="FF102" s="51"/>
      <c r="FG102" s="6">
        <v>257</v>
      </c>
      <c r="FH102" s="6" t="s">
        <v>87</v>
      </c>
      <c r="FI102" s="7">
        <v>39262</v>
      </c>
      <c r="FJ102" s="7">
        <v>19576337.114145122</v>
      </c>
      <c r="FK102" s="7">
        <v>-11412486.025265384</v>
      </c>
      <c r="FL102" s="53">
        <v>-2743988</v>
      </c>
      <c r="FN102" s="37">
        <f t="shared" si="162"/>
        <v>16832349.114145122</v>
      </c>
      <c r="FO102" s="132"/>
      <c r="FP102" s="61">
        <v>11272478.06879512</v>
      </c>
      <c r="FQ102" s="132"/>
      <c r="FR102" s="61">
        <v>4474632.1106940415</v>
      </c>
      <c r="FS102" s="134"/>
      <c r="FT102" s="134">
        <f t="shared" si="163"/>
        <v>32579459.293634288</v>
      </c>
      <c r="FU102" s="191">
        <f t="shared" si="164"/>
        <v>829.79622264872614</v>
      </c>
      <c r="FW102" s="67">
        <f t="shared" si="165"/>
        <v>10437312.493540756</v>
      </c>
      <c r="FX102" s="34">
        <f t="shared" si="166"/>
        <v>0.47137762150039886</v>
      </c>
      <c r="FY102" s="61">
        <f t="shared" si="167"/>
        <v>265.83751448068762</v>
      </c>
      <c r="GA102" s="50">
        <v>1383645.6427679998</v>
      </c>
      <c r="GB102" s="51">
        <v>705712.78229999996</v>
      </c>
      <c r="GC102" s="52">
        <f t="shared" si="168"/>
        <v>-677932.86046799982</v>
      </c>
      <c r="GE102" s="50">
        <f t="shared" si="169"/>
        <v>31901526.433166288</v>
      </c>
      <c r="GF102" s="52">
        <f t="shared" si="170"/>
        <v>2658460.5360971908</v>
      </c>
      <c r="GG102" s="51"/>
      <c r="GH102" s="6">
        <v>257</v>
      </c>
      <c r="GI102" s="6" t="s">
        <v>87</v>
      </c>
      <c r="GJ102" s="7">
        <v>39262</v>
      </c>
      <c r="GK102" s="7">
        <v>19576337.114145126</v>
      </c>
      <c r="GL102" s="7">
        <v>-11412486.025265384</v>
      </c>
      <c r="GM102" s="53">
        <v>-2743988</v>
      </c>
      <c r="GO102" s="37">
        <f t="shared" si="171"/>
        <v>16832349.114145126</v>
      </c>
      <c r="GP102" s="132"/>
      <c r="GQ102" s="61">
        <v>11272478.06879512</v>
      </c>
      <c r="GR102" s="134"/>
      <c r="GS102" s="134">
        <f t="shared" si="172"/>
        <v>28104827.182940245</v>
      </c>
      <c r="GT102" s="191">
        <f t="shared" si="173"/>
        <v>715.82770065050795</v>
      </c>
      <c r="GV102" s="67">
        <f t="shared" si="174"/>
        <v>5962680.3828467131</v>
      </c>
      <c r="GW102" s="34">
        <f t="shared" si="175"/>
        <v>0.26929097872395669</v>
      </c>
      <c r="GX102" s="61">
        <f t="shared" si="176"/>
        <v>151.86899248246939</v>
      </c>
      <c r="GZ102" s="50">
        <v>1383645.6427679998</v>
      </c>
      <c r="HA102" s="51">
        <v>705712.78229999996</v>
      </c>
      <c r="HB102" s="52">
        <f t="shared" si="177"/>
        <v>-677932.86046799982</v>
      </c>
      <c r="HD102" s="50">
        <f t="shared" si="178"/>
        <v>27426894.322472245</v>
      </c>
      <c r="HE102" s="52">
        <f t="shared" si="179"/>
        <v>2285574.526872687</v>
      </c>
      <c r="HF102" s="51"/>
      <c r="HG102" s="6">
        <v>257</v>
      </c>
      <c r="HH102" s="6" t="s">
        <v>87</v>
      </c>
      <c r="HI102" s="7">
        <v>39262</v>
      </c>
      <c r="HJ102" s="7">
        <v>19576337.114145122</v>
      </c>
      <c r="HK102" s="7">
        <v>-11412486.025265386</v>
      </c>
      <c r="HL102" s="53">
        <v>-2996879</v>
      </c>
      <c r="HN102" s="37">
        <f t="shared" si="180"/>
        <v>16579458.114145122</v>
      </c>
      <c r="HO102" s="132"/>
      <c r="HP102" s="61">
        <v>11272478.06879512</v>
      </c>
      <c r="HQ102" s="134"/>
      <c r="HR102" s="61">
        <f t="shared" si="181"/>
        <v>27851936.182940245</v>
      </c>
      <c r="HT102" s="67">
        <f t="shared" si="182"/>
        <v>5709789.3828467131</v>
      </c>
      <c r="HU102" s="34">
        <f t="shared" si="183"/>
        <v>0.25786972845932871</v>
      </c>
      <c r="HV102" s="61">
        <f t="shared" si="184"/>
        <v>145.42787893756591</v>
      </c>
      <c r="HX102" s="50">
        <v>1387755.7775999994</v>
      </c>
      <c r="HY102" s="51">
        <v>707809.11</v>
      </c>
      <c r="HZ102" s="52">
        <f t="shared" si="185"/>
        <v>-679946.66759999946</v>
      </c>
      <c r="IB102" s="70">
        <f t="shared" si="186"/>
        <v>27171989.515340246</v>
      </c>
      <c r="IC102" s="51"/>
      <c r="ID102" s="6">
        <v>257</v>
      </c>
      <c r="IE102" s="6" t="s">
        <v>87</v>
      </c>
      <c r="IF102" s="7">
        <v>39262</v>
      </c>
      <c r="IG102" s="7">
        <v>19574711.034490522</v>
      </c>
      <c r="IH102" s="7">
        <v>-11412043.276511576</v>
      </c>
      <c r="II102" s="53">
        <v>-2996879</v>
      </c>
      <c r="IK102" s="37">
        <f t="shared" si="187"/>
        <v>16577832.034490522</v>
      </c>
      <c r="IL102" s="132"/>
      <c r="IM102" s="61">
        <v>11249505.603451058</v>
      </c>
      <c r="IN102" s="134"/>
      <c r="IO102" s="61">
        <f t="shared" si="188"/>
        <v>27827337.63794158</v>
      </c>
      <c r="IQ102" s="67">
        <f t="shared" si="189"/>
        <v>5685190.8378480487</v>
      </c>
      <c r="IR102" s="34">
        <f t="shared" si="190"/>
        <v>0.25675879078825514</v>
      </c>
      <c r="IS102" s="61">
        <f t="shared" si="191"/>
        <v>144.80135596373208</v>
      </c>
      <c r="IU102" s="50">
        <v>1387755.7775999994</v>
      </c>
      <c r="IV102" s="51">
        <v>707809.11</v>
      </c>
      <c r="IW102" s="52">
        <f t="shared" si="192"/>
        <v>-679946.66759999946</v>
      </c>
      <c r="IY102" s="70">
        <f t="shared" si="193"/>
        <v>27147390.970341582</v>
      </c>
      <c r="IZ102" s="51"/>
      <c r="JA102" s="6">
        <v>257</v>
      </c>
      <c r="JB102" s="6" t="s">
        <v>87</v>
      </c>
      <c r="JC102" s="7">
        <v>39262</v>
      </c>
      <c r="JD102" s="7">
        <v>19565518.585244432</v>
      </c>
      <c r="JE102" s="7">
        <v>-11368576.097824628</v>
      </c>
      <c r="JF102" s="53">
        <v>-2996879</v>
      </c>
      <c r="JH102" s="37">
        <f t="shared" si="194"/>
        <v>16568639.585244432</v>
      </c>
      <c r="JI102" s="132"/>
      <c r="JJ102" s="61">
        <v>11249505.603451058</v>
      </c>
      <c r="JK102" s="134"/>
      <c r="JL102" s="61">
        <f t="shared" si="195"/>
        <v>27818145.18869549</v>
      </c>
      <c r="JN102" s="67">
        <f t="shared" si="196"/>
        <v>5675998.3886019588</v>
      </c>
      <c r="JO102" s="34">
        <f t="shared" si="197"/>
        <v>0.25634363460086818</v>
      </c>
      <c r="JP102" s="61">
        <f t="shared" si="198"/>
        <v>144.56722501660533</v>
      </c>
      <c r="JR102" s="50">
        <v>1387755.7775999994</v>
      </c>
      <c r="JS102" s="51">
        <v>707809.11</v>
      </c>
      <c r="JT102" s="52">
        <f t="shared" si="199"/>
        <v>-679946.66759999946</v>
      </c>
      <c r="JV102" s="70">
        <f t="shared" si="200"/>
        <v>27138198.521095492</v>
      </c>
      <c r="JW102" s="51"/>
      <c r="JX102" s="6">
        <v>257</v>
      </c>
      <c r="JY102" s="6" t="s">
        <v>87</v>
      </c>
      <c r="JZ102" s="7">
        <v>39262</v>
      </c>
      <c r="KA102" s="7">
        <v>18886267.652481243</v>
      </c>
      <c r="KB102" s="7">
        <v>-11368576.097824628</v>
      </c>
      <c r="KC102" s="53">
        <v>-2996879</v>
      </c>
      <c r="KE102" s="37">
        <f t="shared" si="201"/>
        <v>15889388.652481243</v>
      </c>
      <c r="KF102" s="132"/>
      <c r="KG102" s="61">
        <v>11249505.603451058</v>
      </c>
      <c r="KH102" s="134"/>
      <c r="KI102" s="61">
        <f t="shared" si="202"/>
        <v>27138894.255932301</v>
      </c>
      <c r="KK102" s="67">
        <f t="shared" si="203"/>
        <v>4996747.4558387697</v>
      </c>
      <c r="KL102" s="34">
        <f t="shared" si="204"/>
        <v>0.22566680191180299</v>
      </c>
      <c r="KM102" s="61">
        <f t="shared" si="205"/>
        <v>127.26675808259309</v>
      </c>
      <c r="KO102" s="50">
        <v>1387755.7775999994</v>
      </c>
      <c r="KP102" s="51">
        <v>707809.11</v>
      </c>
      <c r="KQ102" s="52">
        <f t="shared" si="206"/>
        <v>-679946.66759999946</v>
      </c>
      <c r="KS102" s="70">
        <f t="shared" si="207"/>
        <v>26458947.588332303</v>
      </c>
      <c r="KT102" s="51"/>
      <c r="KU102" s="6">
        <v>257</v>
      </c>
      <c r="KV102" s="6" t="s">
        <v>87</v>
      </c>
      <c r="KW102" s="7">
        <v>39262</v>
      </c>
      <c r="KX102" s="7">
        <v>19043890.83087432</v>
      </c>
      <c r="KY102" s="7">
        <v>-11354984.440861113</v>
      </c>
      <c r="KZ102" s="53">
        <v>-2996879</v>
      </c>
      <c r="LB102" s="37">
        <f t="shared" si="208"/>
        <v>16047011.83087432</v>
      </c>
      <c r="LC102" s="132"/>
      <c r="LD102" s="61">
        <v>11447165.197324771</v>
      </c>
      <c r="LE102" s="134"/>
      <c r="LF102" s="61">
        <f t="shared" si="209"/>
        <v>27494177.028199092</v>
      </c>
      <c r="LH102" s="67">
        <f t="shared" si="210"/>
        <v>5352030.2281055599</v>
      </c>
      <c r="LI102" s="34">
        <f t="shared" si="211"/>
        <v>0.2417123450777118</v>
      </c>
      <c r="LJ102" s="61">
        <f t="shared" si="212"/>
        <v>136.31578187829351</v>
      </c>
      <c r="LL102" s="50">
        <v>1387755.7775999994</v>
      </c>
      <c r="LM102" s="51">
        <v>707809.11</v>
      </c>
      <c r="LN102" s="52">
        <f t="shared" si="213"/>
        <v>-679946.66759999946</v>
      </c>
      <c r="LP102" s="70">
        <f t="shared" si="214"/>
        <v>26814230.360599093</v>
      </c>
      <c r="LQ102" s="51"/>
      <c r="LR102" s="6">
        <v>257</v>
      </c>
      <c r="LS102" s="6" t="s">
        <v>87</v>
      </c>
      <c r="LT102" s="7">
        <v>39262</v>
      </c>
      <c r="LU102" s="7">
        <v>20630282.521747045</v>
      </c>
      <c r="LV102" s="7">
        <v>-11354984.440861113</v>
      </c>
      <c r="LW102" s="53">
        <v>-2996879</v>
      </c>
      <c r="LY102" s="37">
        <v>17633403.521747045</v>
      </c>
      <c r="LZ102" s="132"/>
      <c r="MA102" s="61">
        <v>11447165.197324771</v>
      </c>
      <c r="MB102" s="134"/>
      <c r="MC102" s="61">
        <v>29080568.719071817</v>
      </c>
      <c r="ME102" s="67">
        <v>8631349.318978291</v>
      </c>
      <c r="MF102" s="34">
        <v>0.42208698288692698</v>
      </c>
      <c r="MG102" s="61">
        <v>219.83977685747774</v>
      </c>
      <c r="MI102" s="50">
        <v>1387755.7775999994</v>
      </c>
      <c r="MJ102" s="51">
        <v>707809.11</v>
      </c>
      <c r="MK102" s="52">
        <v>-679946.66759999946</v>
      </c>
      <c r="MM102" s="70">
        <v>28400622.051471818</v>
      </c>
      <c r="MN102" s="51"/>
      <c r="MO102" s="6">
        <v>257</v>
      </c>
      <c r="MP102" s="6" t="s">
        <v>87</v>
      </c>
      <c r="MQ102" s="7">
        <v>39262</v>
      </c>
      <c r="MR102" s="7">
        <v>20647929.261700947</v>
      </c>
      <c r="MS102" s="7">
        <v>-11325137.202885292</v>
      </c>
      <c r="MT102" s="53">
        <v>-2996879</v>
      </c>
      <c r="MV102" s="37">
        <v>17651050.261700947</v>
      </c>
      <c r="MW102" s="132"/>
      <c r="MX102" s="134">
        <v>11447165.197324771</v>
      </c>
      <c r="MZ102" s="67">
        <v>8648996.0589321926</v>
      </c>
      <c r="NA102" s="34">
        <v>0.4229499370960163</v>
      </c>
      <c r="NB102" s="61">
        <v>220.2892379127959</v>
      </c>
      <c r="ND102" s="6">
        <v>257</v>
      </c>
      <c r="NE102" s="6" t="s">
        <v>87</v>
      </c>
      <c r="NF102" s="7">
        <v>39262</v>
      </c>
      <c r="NG102" s="7">
        <v>30896459.102079704</v>
      </c>
      <c r="NH102" s="7">
        <v>-11817301.275911475</v>
      </c>
      <c r="NI102" s="53">
        <v>-2996879</v>
      </c>
      <c r="NK102" s="37">
        <f t="shared" si="215"/>
        <v>27899580.102079704</v>
      </c>
      <c r="NM102" s="67">
        <f t="shared" si="216"/>
        <v>5757433.3019861728</v>
      </c>
      <c r="NN102" s="34">
        <f t="shared" si="217"/>
        <v>0.26002145835117724</v>
      </c>
      <c r="NO102" s="61">
        <f t="shared" si="218"/>
        <v>146.64136574769938</v>
      </c>
      <c r="NQ102" s="50">
        <v>1468991.9166960004</v>
      </c>
      <c r="NR102" s="51">
        <v>667937.20400000014</v>
      </c>
      <c r="NS102" s="52">
        <f t="shared" si="219"/>
        <v>-801054.71269600024</v>
      </c>
      <c r="NU102" s="70">
        <f t="shared" si="220"/>
        <v>27098525.389383703</v>
      </c>
      <c r="NV102" s="51"/>
      <c r="NW102" s="125">
        <v>1</v>
      </c>
      <c r="NX102" s="51"/>
      <c r="NY102" s="106" t="s">
        <v>87</v>
      </c>
      <c r="NZ102" s="88">
        <v>39170</v>
      </c>
      <c r="OA102" s="88">
        <v>25139025.800093532</v>
      </c>
      <c r="OB102" s="88">
        <v>-12385162.81562716</v>
      </c>
      <c r="OC102" s="88">
        <v>-2996879</v>
      </c>
      <c r="OE102" s="97">
        <f t="shared" si="221"/>
        <v>22142146.800093532</v>
      </c>
      <c r="OG102" s="88">
        <v>-801054.71269600024</v>
      </c>
      <c r="OI102" s="97">
        <f t="shared" si="222"/>
        <v>21341092.087397531</v>
      </c>
      <c r="OK102" s="110">
        <v>257</v>
      </c>
      <c r="OL102" s="53"/>
    </row>
    <row r="103" spans="1:402" x14ac:dyDescent="0.25">
      <c r="A103" s="12">
        <v>260</v>
      </c>
      <c r="B103" s="12" t="s">
        <v>88</v>
      </c>
      <c r="C103" s="352">
        <v>10358</v>
      </c>
      <c r="D103" s="352">
        <v>36810097.60708461</v>
      </c>
      <c r="E103" s="352">
        <v>9563018.077649489</v>
      </c>
      <c r="F103" s="353">
        <v>-804443</v>
      </c>
      <c r="H103" s="354">
        <f t="shared" si="223"/>
        <v>36005654.60708461</v>
      </c>
      <c r="I103" s="355"/>
      <c r="J103" s="315">
        <v>5960741.3177642571</v>
      </c>
      <c r="K103" s="355"/>
      <c r="L103" s="315">
        <v>160324.48864211779</v>
      </c>
      <c r="M103" s="356"/>
      <c r="N103" s="356">
        <f t="shared" si="224"/>
        <v>42126720.413490988</v>
      </c>
      <c r="O103" s="357">
        <f t="shared" si="120"/>
        <v>4067.0709030209487</v>
      </c>
      <c r="Q103" s="67">
        <f t="shared" si="225"/>
        <v>42126460.413490988</v>
      </c>
      <c r="R103" s="34">
        <f t="shared" si="226"/>
        <v>0.13502235070247859</v>
      </c>
      <c r="S103" s="61">
        <f t="shared" si="121"/>
        <v>4067.0458016500279</v>
      </c>
      <c r="U103" s="50"/>
      <c r="V103" s="51"/>
      <c r="W103" s="52">
        <v>36906.6783</v>
      </c>
      <c r="Y103" s="50">
        <f t="shared" si="122"/>
        <v>42163627.091790989</v>
      </c>
      <c r="Z103" s="52">
        <f t="shared" si="123"/>
        <v>3513635.5909825824</v>
      </c>
      <c r="AA103" s="51"/>
      <c r="AB103" s="6">
        <v>260</v>
      </c>
      <c r="AC103" s="6" t="s">
        <v>88</v>
      </c>
      <c r="AD103" s="7">
        <v>10358</v>
      </c>
      <c r="AE103" s="304">
        <v>36810097.60708461</v>
      </c>
      <c r="AF103" s="7">
        <v>9563018.077649489</v>
      </c>
      <c r="AG103" s="53">
        <v>-803557</v>
      </c>
      <c r="AI103" s="37">
        <f t="shared" si="227"/>
        <v>36006540.60708461</v>
      </c>
      <c r="AJ103" s="132"/>
      <c r="AK103" s="61">
        <v>5960741.3177642571</v>
      </c>
      <c r="AL103" s="132"/>
      <c r="AM103" s="312">
        <v>159777.05744408671</v>
      </c>
      <c r="AN103" s="134"/>
      <c r="AO103" s="134">
        <f t="shared" si="124"/>
        <v>42127058.982292958</v>
      </c>
      <c r="AP103" s="191">
        <f t="shared" si="125"/>
        <v>4067.1035897174124</v>
      </c>
      <c r="AR103" s="67">
        <f t="shared" si="228"/>
        <v>5011965.7090913951</v>
      </c>
      <c r="AS103" s="34">
        <f t="shared" si="126"/>
        <v>0.1350384780714054</v>
      </c>
      <c r="AT103" s="61">
        <f t="shared" si="127"/>
        <v>483.87388579758596</v>
      </c>
      <c r="AV103" s="50"/>
      <c r="AW103" s="51"/>
      <c r="AX103" s="52">
        <v>36906.6783</v>
      </c>
      <c r="AZ103" s="50">
        <f t="shared" si="128"/>
        <v>42163965.660592958</v>
      </c>
      <c r="BA103" s="52">
        <f t="shared" si="129"/>
        <v>3513663.8050494133</v>
      </c>
      <c r="BB103" s="51"/>
      <c r="BC103" s="6">
        <v>260</v>
      </c>
      <c r="BD103" s="6" t="s">
        <v>88</v>
      </c>
      <c r="BE103" s="7">
        <v>10358</v>
      </c>
      <c r="BF103" s="304">
        <v>36314836.327772096</v>
      </c>
      <c r="BG103" s="7">
        <v>9563018.077649489</v>
      </c>
      <c r="BH103" s="53">
        <v>-803557</v>
      </c>
      <c r="BJ103" s="37">
        <f t="shared" si="130"/>
        <v>35511279.327772096</v>
      </c>
      <c r="BK103" s="132"/>
      <c r="BL103" s="61">
        <v>5960741.3177642571</v>
      </c>
      <c r="BM103" s="132"/>
      <c r="BN103" s="312">
        <v>159777.05744408671</v>
      </c>
      <c r="BO103" s="134"/>
      <c r="BP103" s="134">
        <f t="shared" si="131"/>
        <v>41631797.702980444</v>
      </c>
      <c r="BQ103" s="191">
        <f t="shared" si="132"/>
        <v>4019.2892163526208</v>
      </c>
      <c r="BS103" s="67">
        <f t="shared" si="133"/>
        <v>4516704.4297788814</v>
      </c>
      <c r="BT103" s="34">
        <f t="shared" si="134"/>
        <v>0.12169454611178641</v>
      </c>
      <c r="BU103" s="61">
        <f t="shared" si="135"/>
        <v>436.05951243279412</v>
      </c>
      <c r="BW103" s="50"/>
      <c r="BX103" s="51"/>
      <c r="BY103" s="52">
        <v>36906.6783</v>
      </c>
      <c r="CA103" s="50">
        <f t="shared" si="136"/>
        <v>41668704.381280445</v>
      </c>
      <c r="CB103" s="52">
        <f t="shared" si="137"/>
        <v>3472392.0317733702</v>
      </c>
      <c r="CC103" s="51"/>
      <c r="CD103" s="6">
        <v>260</v>
      </c>
      <c r="CE103" s="6" t="s">
        <v>88</v>
      </c>
      <c r="CF103" s="7">
        <v>10358</v>
      </c>
      <c r="CG103" s="7">
        <v>35802800.822560742</v>
      </c>
      <c r="CH103" s="7">
        <v>9563018.077649489</v>
      </c>
      <c r="CI103" s="53">
        <v>-803557</v>
      </c>
      <c r="CK103" s="37">
        <f t="shared" si="138"/>
        <v>34999243.822560742</v>
      </c>
      <c r="CL103" s="132"/>
      <c r="CM103" s="61">
        <v>5960741.3177642571</v>
      </c>
      <c r="CN103" s="132"/>
      <c r="CO103" s="61">
        <v>165383.26999999999</v>
      </c>
      <c r="CP103" s="134"/>
      <c r="CQ103" s="134">
        <f t="shared" si="139"/>
        <v>41125368.410325006</v>
      </c>
      <c r="CR103" s="191">
        <f t="shared" si="140"/>
        <v>3970.3966412748605</v>
      </c>
      <c r="CT103" s="67">
        <f t="shared" si="141"/>
        <v>4010275.1371234432</v>
      </c>
      <c r="CU103" s="34">
        <f t="shared" si="142"/>
        <v>0.10804971194883152</v>
      </c>
      <c r="CV103" s="61">
        <f t="shared" si="143"/>
        <v>387.16693735503412</v>
      </c>
      <c r="CX103" s="50"/>
      <c r="CY103" s="51"/>
      <c r="CZ103" s="52">
        <v>36906.6783</v>
      </c>
      <c r="DB103" s="50">
        <f t="shared" si="144"/>
        <v>41162275.088625006</v>
      </c>
      <c r="DC103" s="52">
        <f t="shared" si="145"/>
        <v>3430189.5907187504</v>
      </c>
      <c r="DD103" s="51"/>
      <c r="DE103" s="6">
        <v>260</v>
      </c>
      <c r="DF103" s="6" t="s">
        <v>88</v>
      </c>
      <c r="DG103" s="7">
        <v>10358</v>
      </c>
      <c r="DH103" s="7">
        <v>35663637.809227407</v>
      </c>
      <c r="DI103" s="7">
        <v>9563018.077649489</v>
      </c>
      <c r="DJ103" s="53">
        <v>-803557</v>
      </c>
      <c r="DL103" s="275">
        <f t="shared" si="146"/>
        <v>34860080.809227407</v>
      </c>
      <c r="DM103" s="276"/>
      <c r="DN103" s="194">
        <v>5960741.3177642571</v>
      </c>
      <c r="DO103" s="276"/>
      <c r="DP103" s="194">
        <v>766649.57149407512</v>
      </c>
      <c r="DQ103" s="53"/>
      <c r="DR103" s="53">
        <f t="shared" si="147"/>
        <v>41587471.69848574</v>
      </c>
      <c r="DS103" s="277">
        <f t="shared" si="148"/>
        <v>4015.009818351587</v>
      </c>
      <c r="DU103" s="274">
        <f t="shared" si="149"/>
        <v>2126701.9708523899</v>
      </c>
      <c r="DV103" s="34">
        <f t="shared" si="150"/>
        <v>5.7300192005389501E-2</v>
      </c>
      <c r="DW103" s="194">
        <f t="shared" si="151"/>
        <v>205.31975003402104</v>
      </c>
      <c r="DY103" s="50">
        <v>81561.72</v>
      </c>
      <c r="DZ103" s="278">
        <v>118468.3983</v>
      </c>
      <c r="EA103" s="52">
        <v>36906.6783</v>
      </c>
      <c r="EC103" s="50">
        <f t="shared" si="152"/>
        <v>41624378.37678574</v>
      </c>
      <c r="ED103" s="52">
        <f t="shared" si="153"/>
        <v>3468698.1980654784</v>
      </c>
      <c r="EE103" s="278"/>
      <c r="EF103" s="6">
        <v>260</v>
      </c>
      <c r="EG103" s="6" t="s">
        <v>88</v>
      </c>
      <c r="EH103" s="7">
        <v>10358</v>
      </c>
      <c r="EI103" s="7">
        <v>35673788.649227411</v>
      </c>
      <c r="EJ103" s="7">
        <v>9563018.077649489</v>
      </c>
      <c r="EK103" s="53">
        <v>-803557</v>
      </c>
      <c r="EM103" s="37">
        <f t="shared" si="154"/>
        <v>34870231.649227411</v>
      </c>
      <c r="EN103" s="132"/>
      <c r="EO103" s="61">
        <v>5960741.3177642571</v>
      </c>
      <c r="EP103" s="132"/>
      <c r="EQ103" s="61">
        <v>766649.57149407512</v>
      </c>
      <c r="ER103" s="134"/>
      <c r="ES103" s="134">
        <f t="shared" si="155"/>
        <v>41597622.538485743</v>
      </c>
      <c r="ET103" s="191">
        <f t="shared" si="156"/>
        <v>4015.9898183515875</v>
      </c>
      <c r="EV103" s="67">
        <f t="shared" si="157"/>
        <v>4482529.2652841806</v>
      </c>
      <c r="EW103" s="34">
        <f t="shared" si="158"/>
        <v>0.1207737572498768</v>
      </c>
      <c r="EX103" s="61">
        <f t="shared" si="159"/>
        <v>432.760114431761</v>
      </c>
      <c r="EZ103" s="50">
        <v>81561.72</v>
      </c>
      <c r="FA103" s="51">
        <v>118468.3983</v>
      </c>
      <c r="FB103" s="52">
        <v>36906.6783</v>
      </c>
      <c r="FD103" s="50">
        <f t="shared" si="160"/>
        <v>41634529.216785744</v>
      </c>
      <c r="FE103" s="52">
        <f t="shared" si="161"/>
        <v>3469544.1013988121</v>
      </c>
      <c r="FF103" s="51"/>
      <c r="FG103" s="6">
        <v>260</v>
      </c>
      <c r="FH103" s="6" t="s">
        <v>88</v>
      </c>
      <c r="FI103" s="7">
        <v>10358</v>
      </c>
      <c r="FJ103" s="7">
        <v>34366264.207959667</v>
      </c>
      <c r="FK103" s="7">
        <v>9563018.077649489</v>
      </c>
      <c r="FL103" s="53">
        <v>-803557</v>
      </c>
      <c r="FN103" s="37">
        <f t="shared" si="162"/>
        <v>33562707.207959667</v>
      </c>
      <c r="FO103" s="132"/>
      <c r="FP103" s="61">
        <v>5960741.3177642571</v>
      </c>
      <c r="FQ103" s="132"/>
      <c r="FR103" s="61">
        <v>766649.57149407512</v>
      </c>
      <c r="FS103" s="134"/>
      <c r="FT103" s="134">
        <f t="shared" si="163"/>
        <v>40290098.097217999</v>
      </c>
      <c r="FU103" s="191">
        <f t="shared" si="164"/>
        <v>3889.7565260878546</v>
      </c>
      <c r="FW103" s="67">
        <f t="shared" si="165"/>
        <v>3175004.8240164369</v>
      </c>
      <c r="FX103" s="34">
        <f t="shared" si="166"/>
        <v>8.5544842919980074E-2</v>
      </c>
      <c r="FY103" s="61">
        <f t="shared" si="167"/>
        <v>306.52682216802827</v>
      </c>
      <c r="GA103" s="50">
        <v>81561.72</v>
      </c>
      <c r="GB103" s="51">
        <v>118468.3983</v>
      </c>
      <c r="GC103" s="52">
        <f t="shared" si="168"/>
        <v>36906.6783</v>
      </c>
      <c r="GE103" s="50">
        <f t="shared" si="169"/>
        <v>40327004.775518</v>
      </c>
      <c r="GF103" s="52">
        <f t="shared" si="170"/>
        <v>3360583.7312931665</v>
      </c>
      <c r="GG103" s="51"/>
      <c r="GH103" s="6">
        <v>260</v>
      </c>
      <c r="GI103" s="6" t="s">
        <v>88</v>
      </c>
      <c r="GJ103" s="7">
        <v>10358</v>
      </c>
      <c r="GK103" s="7">
        <v>34366264.207959667</v>
      </c>
      <c r="GL103" s="7">
        <v>9563018.077649489</v>
      </c>
      <c r="GM103" s="53">
        <v>-803557</v>
      </c>
      <c r="GO103" s="37">
        <f t="shared" si="171"/>
        <v>33562707.207959667</v>
      </c>
      <c r="GP103" s="132"/>
      <c r="GQ103" s="61">
        <v>5960741.3177642571</v>
      </c>
      <c r="GR103" s="134"/>
      <c r="GS103" s="134">
        <f t="shared" si="172"/>
        <v>39523448.525723927</v>
      </c>
      <c r="GT103" s="191">
        <f t="shared" si="173"/>
        <v>3815.7413135473957</v>
      </c>
      <c r="GV103" s="67">
        <f t="shared" si="174"/>
        <v>2408355.2525223643</v>
      </c>
      <c r="GW103" s="34">
        <f t="shared" si="175"/>
        <v>6.4888837400855562E-2</v>
      </c>
      <c r="GX103" s="61">
        <f t="shared" si="176"/>
        <v>232.51160962756944</v>
      </c>
      <c r="GZ103" s="50">
        <v>81561.72</v>
      </c>
      <c r="HA103" s="51">
        <v>118468.3983</v>
      </c>
      <c r="HB103" s="52">
        <f t="shared" si="177"/>
        <v>36906.6783</v>
      </c>
      <c r="HD103" s="50">
        <f t="shared" si="178"/>
        <v>39560355.204023927</v>
      </c>
      <c r="HE103" s="52">
        <f t="shared" si="179"/>
        <v>3296696.267001994</v>
      </c>
      <c r="HF103" s="51"/>
      <c r="HG103" s="6">
        <v>260</v>
      </c>
      <c r="HH103" s="6" t="s">
        <v>88</v>
      </c>
      <c r="HI103" s="7">
        <v>10358</v>
      </c>
      <c r="HJ103" s="7">
        <v>34366264.207959667</v>
      </c>
      <c r="HK103" s="7">
        <v>9563018.077649489</v>
      </c>
      <c r="HL103" s="53">
        <v>-989109</v>
      </c>
      <c r="HN103" s="37">
        <f t="shared" si="180"/>
        <v>33377155.207959667</v>
      </c>
      <c r="HO103" s="132"/>
      <c r="HP103" s="61">
        <v>5960741.3177642571</v>
      </c>
      <c r="HQ103" s="134"/>
      <c r="HR103" s="61">
        <f t="shared" si="181"/>
        <v>39337896.525723927</v>
      </c>
      <c r="HT103" s="67">
        <f t="shared" si="182"/>
        <v>2222803.2525223643</v>
      </c>
      <c r="HU103" s="34">
        <f t="shared" si="183"/>
        <v>5.9889469660239503E-2</v>
      </c>
      <c r="HV103" s="61">
        <f t="shared" si="184"/>
        <v>214.59772663857544</v>
      </c>
      <c r="HX103" s="50">
        <v>81804</v>
      </c>
      <c r="HY103" s="51">
        <v>118820.31</v>
      </c>
      <c r="HZ103" s="52">
        <f t="shared" si="185"/>
        <v>37016.31</v>
      </c>
      <c r="IB103" s="70">
        <f t="shared" si="186"/>
        <v>39374912.835723929</v>
      </c>
      <c r="IC103" s="51"/>
      <c r="ID103" s="6">
        <v>260</v>
      </c>
      <c r="IE103" s="6" t="s">
        <v>88</v>
      </c>
      <c r="IF103" s="7">
        <v>10358</v>
      </c>
      <c r="IG103" s="7">
        <v>34384304.062453181</v>
      </c>
      <c r="IH103" s="7">
        <v>9563269.7416494898</v>
      </c>
      <c r="II103" s="53">
        <v>-989109</v>
      </c>
      <c r="IK103" s="37">
        <f t="shared" si="187"/>
        <v>33395195.062453181</v>
      </c>
      <c r="IL103" s="132"/>
      <c r="IM103" s="61">
        <v>5979422.4775057547</v>
      </c>
      <c r="IN103" s="134"/>
      <c r="IO103" s="61">
        <f t="shared" si="188"/>
        <v>39374617.539958939</v>
      </c>
      <c r="IQ103" s="67">
        <f t="shared" si="189"/>
        <v>2259524.2667573765</v>
      </c>
      <c r="IR103" s="34">
        <f t="shared" si="190"/>
        <v>6.0878851903326203E-2</v>
      </c>
      <c r="IS103" s="61">
        <f t="shared" si="191"/>
        <v>218.14291048053451</v>
      </c>
      <c r="IU103" s="50">
        <v>81804</v>
      </c>
      <c r="IV103" s="51">
        <v>118820.31</v>
      </c>
      <c r="IW103" s="52">
        <f t="shared" si="192"/>
        <v>37016.31</v>
      </c>
      <c r="IY103" s="70">
        <f t="shared" si="193"/>
        <v>39411633.849958941</v>
      </c>
      <c r="IZ103" s="51"/>
      <c r="JA103" s="6">
        <v>260</v>
      </c>
      <c r="JB103" s="6" t="s">
        <v>88</v>
      </c>
      <c r="JC103" s="7">
        <v>10358</v>
      </c>
      <c r="JD103" s="7">
        <v>34380529.537360758</v>
      </c>
      <c r="JE103" s="7">
        <v>9563316.8020421173</v>
      </c>
      <c r="JF103" s="53">
        <v>-989109</v>
      </c>
      <c r="JH103" s="37">
        <f t="shared" si="194"/>
        <v>33391420.537360758</v>
      </c>
      <c r="JI103" s="132"/>
      <c r="JJ103" s="61">
        <v>5979422.4775057547</v>
      </c>
      <c r="JK103" s="134"/>
      <c r="JL103" s="61">
        <f t="shared" si="195"/>
        <v>39370843.014866516</v>
      </c>
      <c r="JN103" s="67">
        <f t="shared" si="196"/>
        <v>2255749.7416649535</v>
      </c>
      <c r="JO103" s="34">
        <f t="shared" si="197"/>
        <v>6.0777154055913052E-2</v>
      </c>
      <c r="JP103" s="61">
        <f t="shared" si="198"/>
        <v>217.77850373285901</v>
      </c>
      <c r="JR103" s="50">
        <v>81804</v>
      </c>
      <c r="JS103" s="51">
        <v>118820.31</v>
      </c>
      <c r="JT103" s="52">
        <f t="shared" si="199"/>
        <v>37016.31</v>
      </c>
      <c r="JV103" s="70">
        <f t="shared" si="200"/>
        <v>39407859.324866518</v>
      </c>
      <c r="JW103" s="51"/>
      <c r="JX103" s="6">
        <v>260</v>
      </c>
      <c r="JY103" s="6" t="s">
        <v>88</v>
      </c>
      <c r="JZ103" s="7">
        <v>10358</v>
      </c>
      <c r="KA103" s="7">
        <v>33860756.342135623</v>
      </c>
      <c r="KB103" s="7">
        <v>9563316.8020421173</v>
      </c>
      <c r="KC103" s="53">
        <v>-989109</v>
      </c>
      <c r="KE103" s="37">
        <f t="shared" si="201"/>
        <v>32871647.342135623</v>
      </c>
      <c r="KF103" s="132"/>
      <c r="KG103" s="61">
        <v>5979422.4775057547</v>
      </c>
      <c r="KH103" s="134"/>
      <c r="KI103" s="61">
        <f t="shared" si="202"/>
        <v>38851069.819641382</v>
      </c>
      <c r="KK103" s="67">
        <f t="shared" si="203"/>
        <v>1735976.546439819</v>
      </c>
      <c r="KL103" s="34">
        <f t="shared" si="204"/>
        <v>4.6772792234722922E-2</v>
      </c>
      <c r="KM103" s="61">
        <f t="shared" si="205"/>
        <v>167.59765847072978</v>
      </c>
      <c r="KO103" s="50">
        <v>81804</v>
      </c>
      <c r="KP103" s="51">
        <v>118820.31</v>
      </c>
      <c r="KQ103" s="52">
        <f t="shared" si="206"/>
        <v>37016.31</v>
      </c>
      <c r="KS103" s="70">
        <f t="shared" si="207"/>
        <v>38888086.129641384</v>
      </c>
      <c r="KT103" s="51"/>
      <c r="KU103" s="6">
        <v>260</v>
      </c>
      <c r="KV103" s="6" t="s">
        <v>88</v>
      </c>
      <c r="KW103" s="7">
        <v>10358</v>
      </c>
      <c r="KX103" s="7">
        <v>33914870.51672218</v>
      </c>
      <c r="KY103" s="7">
        <v>9559246.8251088262</v>
      </c>
      <c r="KZ103" s="53">
        <v>-989109</v>
      </c>
      <c r="LB103" s="37">
        <f t="shared" si="208"/>
        <v>32925761.51672218</v>
      </c>
      <c r="LC103" s="132"/>
      <c r="LD103" s="61">
        <v>5993902.4038320938</v>
      </c>
      <c r="LE103" s="134"/>
      <c r="LF103" s="61">
        <f t="shared" si="209"/>
        <v>38919663.920554273</v>
      </c>
      <c r="LH103" s="67">
        <f t="shared" si="210"/>
        <v>1804570.6473527104</v>
      </c>
      <c r="LI103" s="34">
        <f t="shared" si="211"/>
        <v>4.8620937958296216E-2</v>
      </c>
      <c r="LJ103" s="61">
        <f t="shared" si="212"/>
        <v>174.21998912461001</v>
      </c>
      <c r="LL103" s="50">
        <v>81804</v>
      </c>
      <c r="LM103" s="51">
        <v>118820.31</v>
      </c>
      <c r="LN103" s="52">
        <f t="shared" si="213"/>
        <v>37016.31</v>
      </c>
      <c r="LP103" s="70">
        <f t="shared" si="214"/>
        <v>38956680.230554275</v>
      </c>
      <c r="LQ103" s="51"/>
      <c r="LR103" s="6">
        <v>260</v>
      </c>
      <c r="LS103" s="6" t="s">
        <v>88</v>
      </c>
      <c r="LT103" s="7">
        <v>10358</v>
      </c>
      <c r="LU103" s="7">
        <v>34455976.323801257</v>
      </c>
      <c r="LV103" s="7">
        <v>9559246.8251088262</v>
      </c>
      <c r="LW103" s="53">
        <v>-989109</v>
      </c>
      <c r="LY103" s="37">
        <v>33466867.323801257</v>
      </c>
      <c r="LZ103" s="132"/>
      <c r="MA103" s="61">
        <v>5993902.4038320938</v>
      </c>
      <c r="MB103" s="134"/>
      <c r="MC103" s="61">
        <v>39460769.72763335</v>
      </c>
      <c r="ME103" s="67">
        <v>2798881.3744317889</v>
      </c>
      <c r="MF103" s="34">
        <v>7.6343077243247667E-2</v>
      </c>
      <c r="MG103" s="61">
        <v>270.21445978294929</v>
      </c>
      <c r="MI103" s="50">
        <v>81804</v>
      </c>
      <c r="MJ103" s="51">
        <v>118820.31</v>
      </c>
      <c r="MK103" s="52">
        <v>37016.31</v>
      </c>
      <c r="MM103" s="70">
        <v>39497786.037633352</v>
      </c>
      <c r="MN103" s="51"/>
      <c r="MO103" s="6">
        <v>260</v>
      </c>
      <c r="MP103" s="6" t="s">
        <v>88</v>
      </c>
      <c r="MQ103" s="7">
        <v>10358</v>
      </c>
      <c r="MR103" s="7">
        <v>34460682.115151033</v>
      </c>
      <c r="MS103" s="7">
        <v>9567203.9390539657</v>
      </c>
      <c r="MT103" s="53">
        <v>-989109</v>
      </c>
      <c r="MV103" s="37">
        <v>33471573.115151033</v>
      </c>
      <c r="MW103" s="132"/>
      <c r="MX103" s="134">
        <v>5993902.4038320938</v>
      </c>
      <c r="MZ103" s="67">
        <v>2803587.165781565</v>
      </c>
      <c r="NA103" s="34">
        <v>7.647143373444748E-2</v>
      </c>
      <c r="NB103" s="61">
        <v>270.6687744527481</v>
      </c>
      <c r="ND103" s="6">
        <v>260</v>
      </c>
      <c r="NE103" s="6" t="s">
        <v>88</v>
      </c>
      <c r="NF103" s="7">
        <v>10358</v>
      </c>
      <c r="NG103" s="7">
        <v>40008235.617871396</v>
      </c>
      <c r="NH103" s="7">
        <v>9449854.7887260951</v>
      </c>
      <c r="NI103" s="53">
        <v>-989109</v>
      </c>
      <c r="NK103" s="37">
        <f t="shared" si="215"/>
        <v>39019126.617871396</v>
      </c>
      <c r="NM103" s="67">
        <f t="shared" si="216"/>
        <v>1904033.3446698338</v>
      </c>
      <c r="NN103" s="34">
        <f t="shared" si="217"/>
        <v>5.1300782963264561E-2</v>
      </c>
      <c r="NO103" s="61">
        <f t="shared" si="218"/>
        <v>183.82248934831375</v>
      </c>
      <c r="NQ103" s="50">
        <v>75241.938000000009</v>
      </c>
      <c r="NR103" s="51">
        <v>249486.42600000001</v>
      </c>
      <c r="NS103" s="52">
        <f t="shared" si="219"/>
        <v>174244.48800000001</v>
      </c>
      <c r="NU103" s="70">
        <f t="shared" si="220"/>
        <v>39193371.105871394</v>
      </c>
      <c r="NV103" s="51"/>
      <c r="NW103" s="125">
        <v>12</v>
      </c>
      <c r="NX103" s="51"/>
      <c r="NY103" s="106" t="s">
        <v>88</v>
      </c>
      <c r="NZ103" s="88">
        <v>10486</v>
      </c>
      <c r="OA103" s="88">
        <v>38104202.273201562</v>
      </c>
      <c r="OB103" s="88">
        <v>9177999.8097972851</v>
      </c>
      <c r="OC103" s="88">
        <v>-989109</v>
      </c>
      <c r="OE103" s="97">
        <f t="shared" si="221"/>
        <v>37115093.273201562</v>
      </c>
      <c r="OG103" s="88">
        <v>174244.48800000001</v>
      </c>
      <c r="OI103" s="97">
        <f t="shared" si="222"/>
        <v>37289337.76120156</v>
      </c>
      <c r="OK103" s="110">
        <v>260</v>
      </c>
      <c r="OL103" s="53"/>
    </row>
    <row r="104" spans="1:402" x14ac:dyDescent="0.25">
      <c r="A104" s="12">
        <v>261</v>
      </c>
      <c r="B104" s="12" t="s">
        <v>89</v>
      </c>
      <c r="C104" s="352">
        <v>6436</v>
      </c>
      <c r="D104" s="352">
        <v>21604247.233990069</v>
      </c>
      <c r="E104" s="352">
        <v>1911159.6972636322</v>
      </c>
      <c r="F104" s="353">
        <v>327148</v>
      </c>
      <c r="H104" s="354">
        <f t="shared" si="223"/>
        <v>21931395.233990069</v>
      </c>
      <c r="I104" s="355"/>
      <c r="J104" s="315">
        <v>3306806.2247362677</v>
      </c>
      <c r="K104" s="355"/>
      <c r="L104" s="315">
        <v>143968.37293727923</v>
      </c>
      <c r="M104" s="356"/>
      <c r="N104" s="356">
        <f t="shared" si="224"/>
        <v>25382169.83166362</v>
      </c>
      <c r="O104" s="357">
        <f t="shared" si="120"/>
        <v>3943.7802721665039</v>
      </c>
      <c r="Q104" s="67">
        <f t="shared" si="225"/>
        <v>25381908.83166362</v>
      </c>
      <c r="R104" s="34">
        <f t="shared" si="226"/>
        <v>0.11713491857321801</v>
      </c>
      <c r="S104" s="61">
        <f t="shared" si="121"/>
        <v>3943.7397190279084</v>
      </c>
      <c r="U104" s="50"/>
      <c r="V104" s="51"/>
      <c r="W104" s="52">
        <v>9515.5339999999851</v>
      </c>
      <c r="Y104" s="50">
        <f t="shared" si="122"/>
        <v>25391685.365663618</v>
      </c>
      <c r="Z104" s="52">
        <f t="shared" si="123"/>
        <v>2115973.780471968</v>
      </c>
      <c r="AA104" s="51"/>
      <c r="AB104" s="6">
        <v>261</v>
      </c>
      <c r="AC104" s="6" t="s">
        <v>89</v>
      </c>
      <c r="AD104" s="7">
        <v>6436</v>
      </c>
      <c r="AE104" s="304">
        <v>21604247.233990069</v>
      </c>
      <c r="AF104" s="7">
        <v>1911159.6972636322</v>
      </c>
      <c r="AG104" s="53">
        <v>289397</v>
      </c>
      <c r="AI104" s="37">
        <f t="shared" si="227"/>
        <v>21893644.233990069</v>
      </c>
      <c r="AJ104" s="132"/>
      <c r="AK104" s="61">
        <v>3306806.2247362677</v>
      </c>
      <c r="AL104" s="132"/>
      <c r="AM104" s="312">
        <v>169411.09117208383</v>
      </c>
      <c r="AN104" s="134"/>
      <c r="AO104" s="134">
        <f t="shared" si="124"/>
        <v>25369861.549898423</v>
      </c>
      <c r="AP104" s="191">
        <f t="shared" si="125"/>
        <v>3941.8678604565603</v>
      </c>
      <c r="AR104" s="67">
        <f t="shared" si="228"/>
        <v>2649321.3450672291</v>
      </c>
      <c r="AS104" s="34">
        <f t="shared" si="126"/>
        <v>0.11660468110277983</v>
      </c>
      <c r="AT104" s="61">
        <f t="shared" si="127"/>
        <v>411.64097965618851</v>
      </c>
      <c r="AV104" s="50"/>
      <c r="AW104" s="51"/>
      <c r="AX104" s="52">
        <v>9515.5339999999851</v>
      </c>
      <c r="AZ104" s="50">
        <f t="shared" si="128"/>
        <v>25379377.083898425</v>
      </c>
      <c r="BA104" s="52">
        <f t="shared" si="129"/>
        <v>2114948.0903248689</v>
      </c>
      <c r="BB104" s="51"/>
      <c r="BC104" s="6">
        <v>261</v>
      </c>
      <c r="BD104" s="6" t="s">
        <v>89</v>
      </c>
      <c r="BE104" s="7">
        <v>6436</v>
      </c>
      <c r="BF104" s="304">
        <v>21082712.191316415</v>
      </c>
      <c r="BG104" s="7">
        <v>1911159.6972636322</v>
      </c>
      <c r="BH104" s="53">
        <v>289397</v>
      </c>
      <c r="BJ104" s="37">
        <f t="shared" si="130"/>
        <v>21372109.191316415</v>
      </c>
      <c r="BK104" s="132"/>
      <c r="BL104" s="61">
        <v>3306806.2247362677</v>
      </c>
      <c r="BM104" s="132"/>
      <c r="BN104" s="312">
        <v>169411.09117208383</v>
      </c>
      <c r="BO104" s="134"/>
      <c r="BP104" s="134">
        <f t="shared" si="131"/>
        <v>24848326.507224768</v>
      </c>
      <c r="BQ104" s="191">
        <f t="shared" si="132"/>
        <v>3860.8338264799204</v>
      </c>
      <c r="BS104" s="67">
        <f t="shared" si="133"/>
        <v>2127786.3023935743</v>
      </c>
      <c r="BT104" s="34">
        <f t="shared" si="134"/>
        <v>9.3650339437841859E-2</v>
      </c>
      <c r="BU104" s="61">
        <f t="shared" si="135"/>
        <v>330.60694567954852</v>
      </c>
      <c r="BW104" s="50"/>
      <c r="BX104" s="51"/>
      <c r="BY104" s="52">
        <v>9515.5339999999851</v>
      </c>
      <c r="CA104" s="50">
        <f t="shared" si="136"/>
        <v>24857842.04122477</v>
      </c>
      <c r="CB104" s="52">
        <f t="shared" si="137"/>
        <v>2071486.8367687308</v>
      </c>
      <c r="CC104" s="51"/>
      <c r="CD104" s="6">
        <v>261</v>
      </c>
      <c r="CE104" s="6" t="s">
        <v>89</v>
      </c>
      <c r="CF104" s="7">
        <v>6436</v>
      </c>
      <c r="CG104" s="7">
        <v>20733337.933146827</v>
      </c>
      <c r="CH104" s="7">
        <v>1911159.6972636322</v>
      </c>
      <c r="CI104" s="53">
        <v>289397</v>
      </c>
      <c r="CK104" s="37">
        <f t="shared" si="138"/>
        <v>21022734.933146827</v>
      </c>
      <c r="CL104" s="132"/>
      <c r="CM104" s="61">
        <v>3306806.2247362677</v>
      </c>
      <c r="CN104" s="132"/>
      <c r="CO104" s="61">
        <v>175355.34</v>
      </c>
      <c r="CP104" s="134"/>
      <c r="CQ104" s="134">
        <f t="shared" si="139"/>
        <v>24504896.497883093</v>
      </c>
      <c r="CR104" s="191">
        <f t="shared" si="140"/>
        <v>3807.4730419333582</v>
      </c>
      <c r="CT104" s="67">
        <f t="shared" si="141"/>
        <v>1784356.2930518985</v>
      </c>
      <c r="CU104" s="34">
        <f t="shared" si="142"/>
        <v>7.8534941377515349E-2</v>
      </c>
      <c r="CV104" s="61">
        <f t="shared" si="143"/>
        <v>277.24616113298612</v>
      </c>
      <c r="CX104" s="50"/>
      <c r="CY104" s="51"/>
      <c r="CZ104" s="52">
        <v>9515.5339999999851</v>
      </c>
      <c r="DB104" s="50">
        <f t="shared" si="144"/>
        <v>24514412.031883091</v>
      </c>
      <c r="DC104" s="52">
        <f t="shared" si="145"/>
        <v>2042867.6693235908</v>
      </c>
      <c r="DD104" s="51"/>
      <c r="DE104" s="6">
        <v>261</v>
      </c>
      <c r="DF104" s="6" t="s">
        <v>89</v>
      </c>
      <c r="DG104" s="7">
        <v>6436</v>
      </c>
      <c r="DH104" s="7">
        <v>20643376.47648016</v>
      </c>
      <c r="DI104" s="7">
        <v>1911159.6972636322</v>
      </c>
      <c r="DJ104" s="53">
        <v>289397</v>
      </c>
      <c r="DL104" s="275">
        <f t="shared" si="146"/>
        <v>20932773.47648016</v>
      </c>
      <c r="DM104" s="276"/>
      <c r="DN104" s="194">
        <v>3306806.2247362677</v>
      </c>
      <c r="DO104" s="276"/>
      <c r="DP104" s="194">
        <v>812876.02257230494</v>
      </c>
      <c r="DQ104" s="53"/>
      <c r="DR104" s="53">
        <f t="shared" si="147"/>
        <v>25052455.723788735</v>
      </c>
      <c r="DS104" s="277">
        <f t="shared" si="148"/>
        <v>3892.5506096626373</v>
      </c>
      <c r="DU104" s="274">
        <f t="shared" si="149"/>
        <v>2451578.0571770296</v>
      </c>
      <c r="DV104" s="34">
        <f t="shared" si="150"/>
        <v>0.10790139825353876</v>
      </c>
      <c r="DW104" s="194">
        <f t="shared" si="151"/>
        <v>380.91641659058882</v>
      </c>
      <c r="DY104" s="50">
        <v>127847.99610000002</v>
      </c>
      <c r="DZ104" s="278">
        <v>137363.5301</v>
      </c>
      <c r="EA104" s="52">
        <v>9515.5339999999851</v>
      </c>
      <c r="EC104" s="50">
        <f t="shared" si="152"/>
        <v>25061971.257788733</v>
      </c>
      <c r="ED104" s="52">
        <f t="shared" si="153"/>
        <v>2088497.6048157278</v>
      </c>
      <c r="EE104" s="278"/>
      <c r="EF104" s="6">
        <v>261</v>
      </c>
      <c r="EG104" s="6" t="s">
        <v>89</v>
      </c>
      <c r="EH104" s="7">
        <v>6436</v>
      </c>
      <c r="EI104" s="7">
        <v>20649683.756480161</v>
      </c>
      <c r="EJ104" s="7">
        <v>1911159.6972636322</v>
      </c>
      <c r="EK104" s="53">
        <v>289397</v>
      </c>
      <c r="EM104" s="37">
        <f t="shared" si="154"/>
        <v>20939080.756480161</v>
      </c>
      <c r="EN104" s="132"/>
      <c r="EO104" s="61">
        <v>3306806.2247362677</v>
      </c>
      <c r="EP104" s="132"/>
      <c r="EQ104" s="61">
        <v>812876.02257230494</v>
      </c>
      <c r="ER104" s="134"/>
      <c r="ES104" s="134">
        <f t="shared" si="155"/>
        <v>25058763.003788736</v>
      </c>
      <c r="ET104" s="191">
        <f t="shared" si="156"/>
        <v>3893.5306096626377</v>
      </c>
      <c r="EV104" s="67">
        <f t="shared" si="157"/>
        <v>2338222.7989575416</v>
      </c>
      <c r="EW104" s="34">
        <f t="shared" si="158"/>
        <v>0.10291228896310979</v>
      </c>
      <c r="EX104" s="61">
        <f t="shared" si="159"/>
        <v>363.30372886226564</v>
      </c>
      <c r="EZ104" s="50">
        <v>127847.99610000002</v>
      </c>
      <c r="FA104" s="51">
        <v>137363.5301</v>
      </c>
      <c r="FB104" s="52">
        <v>9515.5339999999851</v>
      </c>
      <c r="FD104" s="50">
        <f t="shared" si="160"/>
        <v>25068278.537788734</v>
      </c>
      <c r="FE104" s="52">
        <f t="shared" si="161"/>
        <v>2089023.2114823945</v>
      </c>
      <c r="FF104" s="51"/>
      <c r="FG104" s="6">
        <v>261</v>
      </c>
      <c r="FH104" s="6" t="s">
        <v>89</v>
      </c>
      <c r="FI104" s="7">
        <v>6436</v>
      </c>
      <c r="FJ104" s="7">
        <v>19793991.413532048</v>
      </c>
      <c r="FK104" s="7">
        <v>1911159.6972636322</v>
      </c>
      <c r="FL104" s="53">
        <v>289397</v>
      </c>
      <c r="FN104" s="37">
        <f t="shared" si="162"/>
        <v>20083388.413532048</v>
      </c>
      <c r="FO104" s="132"/>
      <c r="FP104" s="61">
        <v>3306806.2247362677</v>
      </c>
      <c r="FQ104" s="132"/>
      <c r="FR104" s="61">
        <v>812876.02257230494</v>
      </c>
      <c r="FS104" s="134"/>
      <c r="FT104" s="134">
        <f t="shared" si="163"/>
        <v>24203070.660840619</v>
      </c>
      <c r="FU104" s="191">
        <f t="shared" si="164"/>
        <v>3760.576547675671</v>
      </c>
      <c r="FW104" s="67">
        <f t="shared" si="165"/>
        <v>1482530.4560094252</v>
      </c>
      <c r="FX104" s="34">
        <f t="shared" si="166"/>
        <v>6.5250669334622008E-2</v>
      </c>
      <c r="FY104" s="61">
        <f t="shared" si="167"/>
        <v>230.34966687529914</v>
      </c>
      <c r="GA104" s="50">
        <v>127847.99610000002</v>
      </c>
      <c r="GB104" s="51">
        <v>137363.5301</v>
      </c>
      <c r="GC104" s="52">
        <f t="shared" si="168"/>
        <v>9515.5339999999851</v>
      </c>
      <c r="GE104" s="50">
        <f t="shared" si="169"/>
        <v>24212586.194840617</v>
      </c>
      <c r="GF104" s="52">
        <f t="shared" si="170"/>
        <v>2017715.516236718</v>
      </c>
      <c r="GG104" s="51"/>
      <c r="GH104" s="6">
        <v>261</v>
      </c>
      <c r="GI104" s="6" t="s">
        <v>89</v>
      </c>
      <c r="GJ104" s="7">
        <v>6436</v>
      </c>
      <c r="GK104" s="7">
        <v>19793991.413532048</v>
      </c>
      <c r="GL104" s="7">
        <v>1911159.6972636322</v>
      </c>
      <c r="GM104" s="53">
        <v>289397</v>
      </c>
      <c r="GO104" s="37">
        <f t="shared" si="171"/>
        <v>20083388.413532048</v>
      </c>
      <c r="GP104" s="132"/>
      <c r="GQ104" s="61">
        <v>3306806.2247362677</v>
      </c>
      <c r="GR104" s="134"/>
      <c r="GS104" s="134">
        <f t="shared" si="172"/>
        <v>23390194.638268314</v>
      </c>
      <c r="GT104" s="191">
        <f t="shared" si="173"/>
        <v>3634.2751147091849</v>
      </c>
      <c r="GV104" s="67">
        <f t="shared" si="174"/>
        <v>669654.43343712017</v>
      </c>
      <c r="GW104" s="34">
        <f t="shared" si="175"/>
        <v>2.9473526042955962E-2</v>
      </c>
      <c r="GX104" s="61">
        <f t="shared" si="176"/>
        <v>104.04823390881296</v>
      </c>
      <c r="GZ104" s="50">
        <v>127847.99610000002</v>
      </c>
      <c r="HA104" s="51">
        <v>137363.5301</v>
      </c>
      <c r="HB104" s="52">
        <f t="shared" si="177"/>
        <v>9515.5339999999851</v>
      </c>
      <c r="HD104" s="50">
        <f t="shared" si="178"/>
        <v>23399710.172268316</v>
      </c>
      <c r="HE104" s="52">
        <f t="shared" si="179"/>
        <v>1949975.8476890263</v>
      </c>
      <c r="HF104" s="51"/>
      <c r="HG104" s="6">
        <v>261</v>
      </c>
      <c r="HH104" s="6" t="s">
        <v>89</v>
      </c>
      <c r="HI104" s="7">
        <v>6436</v>
      </c>
      <c r="HJ104" s="7">
        <v>19793991.413532048</v>
      </c>
      <c r="HK104" s="7">
        <v>1911159.6972636322</v>
      </c>
      <c r="HL104" s="53">
        <v>102601</v>
      </c>
      <c r="HN104" s="37">
        <f t="shared" si="180"/>
        <v>19896592.413532048</v>
      </c>
      <c r="HO104" s="132"/>
      <c r="HP104" s="61">
        <v>3306806.2247362677</v>
      </c>
      <c r="HQ104" s="134"/>
      <c r="HR104" s="61">
        <f t="shared" si="181"/>
        <v>23203398.638268314</v>
      </c>
      <c r="HT104" s="67">
        <f t="shared" si="182"/>
        <v>482858.43343712017</v>
      </c>
      <c r="HU104" s="34">
        <f t="shared" si="183"/>
        <v>2.1252066591904682E-2</v>
      </c>
      <c r="HV104" s="61">
        <f t="shared" si="184"/>
        <v>75.024616755301452</v>
      </c>
      <c r="HX104" s="50">
        <v>128227.77</v>
      </c>
      <c r="HY104" s="51">
        <v>137771.57</v>
      </c>
      <c r="HZ104" s="52">
        <f t="shared" si="185"/>
        <v>9543.8000000000029</v>
      </c>
      <c r="IB104" s="70">
        <f t="shared" si="186"/>
        <v>23212942.438268315</v>
      </c>
      <c r="IC104" s="51"/>
      <c r="ID104" s="6">
        <v>261</v>
      </c>
      <c r="IE104" s="6" t="s">
        <v>89</v>
      </c>
      <c r="IF104" s="7">
        <v>6436</v>
      </c>
      <c r="IG104" s="7">
        <v>19792272.901006687</v>
      </c>
      <c r="IH104" s="7">
        <v>1911313.8012636327</v>
      </c>
      <c r="II104" s="53">
        <v>102601</v>
      </c>
      <c r="IK104" s="37">
        <f t="shared" si="187"/>
        <v>19894873.901006687</v>
      </c>
      <c r="IL104" s="132"/>
      <c r="IM104" s="61">
        <v>3315766.7983640805</v>
      </c>
      <c r="IN104" s="134"/>
      <c r="IO104" s="61">
        <f t="shared" si="188"/>
        <v>23210640.699370768</v>
      </c>
      <c r="IQ104" s="67">
        <f t="shared" si="189"/>
        <v>490100.49453957379</v>
      </c>
      <c r="IR104" s="34">
        <f t="shared" si="190"/>
        <v>2.1570811702591518E-2</v>
      </c>
      <c r="IS104" s="61">
        <f t="shared" si="191"/>
        <v>76.149859313171817</v>
      </c>
      <c r="IU104" s="50">
        <v>128227.77</v>
      </c>
      <c r="IV104" s="51">
        <v>137771.57</v>
      </c>
      <c r="IW104" s="52">
        <f t="shared" si="192"/>
        <v>9543.8000000000029</v>
      </c>
      <c r="IY104" s="70">
        <f t="shared" si="193"/>
        <v>23220184.499370769</v>
      </c>
      <c r="IZ104" s="51"/>
      <c r="JA104" s="6">
        <v>261</v>
      </c>
      <c r="JB104" s="6" t="s">
        <v>89</v>
      </c>
      <c r="JC104" s="7">
        <v>6436</v>
      </c>
      <c r="JD104" s="7">
        <v>19801580.050053462</v>
      </c>
      <c r="JE104" s="7">
        <v>1927566.9450606266</v>
      </c>
      <c r="JF104" s="53">
        <v>102601</v>
      </c>
      <c r="JH104" s="37">
        <f t="shared" si="194"/>
        <v>19904181.050053462</v>
      </c>
      <c r="JI104" s="132"/>
      <c r="JJ104" s="61">
        <v>3315766.7983640805</v>
      </c>
      <c r="JK104" s="134"/>
      <c r="JL104" s="61">
        <f t="shared" si="195"/>
        <v>23219947.848417543</v>
      </c>
      <c r="JN104" s="67">
        <f t="shared" si="196"/>
        <v>499407.64358634874</v>
      </c>
      <c r="JO104" s="34">
        <f t="shared" si="197"/>
        <v>2.1980447607498212E-2</v>
      </c>
      <c r="JP104" s="61">
        <f t="shared" si="198"/>
        <v>77.595966996014411</v>
      </c>
      <c r="JR104" s="50">
        <v>128227.77</v>
      </c>
      <c r="JS104" s="51">
        <v>137771.57</v>
      </c>
      <c r="JT104" s="52">
        <f t="shared" si="199"/>
        <v>9543.8000000000029</v>
      </c>
      <c r="JV104" s="70">
        <f t="shared" si="200"/>
        <v>23229491.648417544</v>
      </c>
      <c r="JW104" s="51"/>
      <c r="JX104" s="6">
        <v>261</v>
      </c>
      <c r="JY104" s="6" t="s">
        <v>89</v>
      </c>
      <c r="JZ104" s="7">
        <v>6436</v>
      </c>
      <c r="KA104" s="7">
        <v>19827339.153963324</v>
      </c>
      <c r="KB104" s="7">
        <v>1927566.9450606266</v>
      </c>
      <c r="KC104" s="53">
        <v>102601</v>
      </c>
      <c r="KE104" s="37">
        <f t="shared" si="201"/>
        <v>19929940.153963324</v>
      </c>
      <c r="KF104" s="132"/>
      <c r="KG104" s="61">
        <v>3315766.7983640805</v>
      </c>
      <c r="KH104" s="134"/>
      <c r="KI104" s="61">
        <f t="shared" si="202"/>
        <v>23245706.952327404</v>
      </c>
      <c r="KK104" s="67">
        <f t="shared" si="203"/>
        <v>525166.74749621004</v>
      </c>
      <c r="KL104" s="34">
        <f t="shared" si="204"/>
        <v>2.3114184027391255E-2</v>
      </c>
      <c r="KM104" s="61">
        <f t="shared" si="205"/>
        <v>81.598313781263215</v>
      </c>
      <c r="KO104" s="50">
        <v>128227.77</v>
      </c>
      <c r="KP104" s="51">
        <v>137771.57</v>
      </c>
      <c r="KQ104" s="52">
        <f t="shared" si="206"/>
        <v>9543.8000000000029</v>
      </c>
      <c r="KS104" s="70">
        <f t="shared" si="207"/>
        <v>23255250.752327405</v>
      </c>
      <c r="KT104" s="51"/>
      <c r="KU104" s="6">
        <v>261</v>
      </c>
      <c r="KV104" s="6" t="s">
        <v>89</v>
      </c>
      <c r="KW104" s="7">
        <v>6436</v>
      </c>
      <c r="KX104" s="7">
        <v>18818739.151057437</v>
      </c>
      <c r="KY104" s="7">
        <v>878565.76270504098</v>
      </c>
      <c r="KZ104" s="53">
        <v>102601</v>
      </c>
      <c r="LB104" s="37">
        <f t="shared" si="208"/>
        <v>18921340.151057437</v>
      </c>
      <c r="LC104" s="132"/>
      <c r="LD104" s="61">
        <v>3369513.0092471694</v>
      </c>
      <c r="LE104" s="134"/>
      <c r="LF104" s="61">
        <f t="shared" si="209"/>
        <v>22290853.160304606</v>
      </c>
      <c r="LH104" s="67">
        <f t="shared" si="210"/>
        <v>-429687.04452658817</v>
      </c>
      <c r="LI104" s="34">
        <f t="shared" si="211"/>
        <v>-1.8911832229905407E-2</v>
      </c>
      <c r="LJ104" s="61">
        <f t="shared" si="212"/>
        <v>-66.763058503198906</v>
      </c>
      <c r="LL104" s="50">
        <v>128227.77</v>
      </c>
      <c r="LM104" s="51">
        <v>137771.57</v>
      </c>
      <c r="LN104" s="52">
        <f t="shared" si="213"/>
        <v>9543.8000000000029</v>
      </c>
      <c r="LP104" s="70">
        <f t="shared" si="214"/>
        <v>22300396.960304607</v>
      </c>
      <c r="LQ104" s="51"/>
      <c r="LR104" s="6">
        <v>261</v>
      </c>
      <c r="LS104" s="6" t="s">
        <v>89</v>
      </c>
      <c r="LT104" s="7">
        <v>6436</v>
      </c>
      <c r="LU104" s="7">
        <v>19128763.657364536</v>
      </c>
      <c r="LV104" s="7">
        <v>878565.76270504098</v>
      </c>
      <c r="LW104" s="53">
        <v>102601</v>
      </c>
      <c r="LY104" s="37">
        <v>19231364.657364536</v>
      </c>
      <c r="LZ104" s="132"/>
      <c r="MA104" s="61">
        <v>3369513.0092471694</v>
      </c>
      <c r="MB104" s="134"/>
      <c r="MC104" s="61">
        <v>22600877.666611705</v>
      </c>
      <c r="ME104" s="67">
        <v>157853.08178050816</v>
      </c>
      <c r="MF104" s="34">
        <v>7.0335030460732988E-3</v>
      </c>
      <c r="MG104" s="61">
        <v>24.526582004429486</v>
      </c>
      <c r="MI104" s="50">
        <v>128227.77</v>
      </c>
      <c r="MJ104" s="51">
        <v>137771.57</v>
      </c>
      <c r="MK104" s="52">
        <v>9543.8000000000029</v>
      </c>
      <c r="MM104" s="70">
        <v>22610421.466611706</v>
      </c>
      <c r="MN104" s="51"/>
      <c r="MO104" s="6">
        <v>261</v>
      </c>
      <c r="MP104" s="6" t="s">
        <v>89</v>
      </c>
      <c r="MQ104" s="7">
        <v>6436</v>
      </c>
      <c r="MR104" s="7">
        <v>20166941.972267658</v>
      </c>
      <c r="MS104" s="7">
        <v>1918840.311332769</v>
      </c>
      <c r="MT104" s="53">
        <v>102601</v>
      </c>
      <c r="MV104" s="37">
        <v>20269542.972267658</v>
      </c>
      <c r="MW104" s="132"/>
      <c r="MX104" s="134">
        <v>3369513.0092471694</v>
      </c>
      <c r="MZ104" s="67">
        <v>1196031.3966836296</v>
      </c>
      <c r="NA104" s="34">
        <v>5.3291898877658582E-2</v>
      </c>
      <c r="NB104" s="61">
        <v>185.83458618452914</v>
      </c>
      <c r="ND104" s="6">
        <v>261</v>
      </c>
      <c r="NE104" s="6" t="s">
        <v>89</v>
      </c>
      <c r="NF104" s="7">
        <v>6436</v>
      </c>
      <c r="NG104" s="7">
        <v>23437843.043191481</v>
      </c>
      <c r="NH104" s="7">
        <v>2010902.0765107903</v>
      </c>
      <c r="NI104" s="53">
        <v>809467</v>
      </c>
      <c r="NK104" s="37">
        <f t="shared" si="215"/>
        <v>24247310.043191481</v>
      </c>
      <c r="NM104" s="67">
        <f t="shared" si="216"/>
        <v>1526769.8383602872</v>
      </c>
      <c r="NN104" s="34">
        <f t="shared" si="217"/>
        <v>6.71977789522646E-2</v>
      </c>
      <c r="NO104" s="61">
        <f t="shared" si="218"/>
        <v>237.22340558736596</v>
      </c>
      <c r="NQ104" s="50">
        <v>109628.82369999999</v>
      </c>
      <c r="NR104" s="51">
        <v>135963.50200000001</v>
      </c>
      <c r="NS104" s="52">
        <f t="shared" si="219"/>
        <v>26334.678300000014</v>
      </c>
      <c r="NU104" s="70">
        <f t="shared" si="220"/>
        <v>24273644.721491482</v>
      </c>
      <c r="NV104" s="51"/>
      <c r="NW104" s="125">
        <v>19</v>
      </c>
      <c r="NX104" s="51"/>
      <c r="NY104" s="106" t="s">
        <v>89</v>
      </c>
      <c r="NZ104" s="88">
        <v>6421</v>
      </c>
      <c r="OA104" s="88">
        <v>22617939.204831194</v>
      </c>
      <c r="OB104" s="88">
        <v>2412821.4393018396</v>
      </c>
      <c r="OC104" s="88">
        <v>102601</v>
      </c>
      <c r="OE104" s="97">
        <f t="shared" si="221"/>
        <v>22720540.204831194</v>
      </c>
      <c r="OG104" s="88">
        <v>26334.678300000014</v>
      </c>
      <c r="OI104" s="97">
        <f t="shared" si="222"/>
        <v>22746874.883131195</v>
      </c>
      <c r="OK104" s="110">
        <v>261</v>
      </c>
      <c r="OL104" s="53"/>
    </row>
    <row r="105" spans="1:402" x14ac:dyDescent="0.25">
      <c r="A105" s="12">
        <v>263</v>
      </c>
      <c r="B105" s="12" t="s">
        <v>90</v>
      </c>
      <c r="C105" s="352">
        <v>8153</v>
      </c>
      <c r="D105" s="352">
        <v>29678792.039323285</v>
      </c>
      <c r="E105" s="352">
        <v>8329468.8727519978</v>
      </c>
      <c r="F105" s="353">
        <v>-466189</v>
      </c>
      <c r="H105" s="354">
        <f t="shared" si="223"/>
        <v>29212603.039323285</v>
      </c>
      <c r="I105" s="355"/>
      <c r="J105" s="315">
        <v>4820218.9520481965</v>
      </c>
      <c r="K105" s="355"/>
      <c r="L105" s="315">
        <v>121188.93160773418</v>
      </c>
      <c r="M105" s="356"/>
      <c r="N105" s="356">
        <f t="shared" si="224"/>
        <v>34154010.922979213</v>
      </c>
      <c r="O105" s="357">
        <f t="shared" si="120"/>
        <v>4189.1341742891218</v>
      </c>
      <c r="Q105" s="67">
        <f t="shared" si="225"/>
        <v>34153747.922979213</v>
      </c>
      <c r="R105" s="34">
        <f t="shared" si="226"/>
        <v>0.13699745782933603</v>
      </c>
      <c r="S105" s="61">
        <f t="shared" si="121"/>
        <v>4189.1019162246057</v>
      </c>
      <c r="U105" s="50"/>
      <c r="V105" s="51"/>
      <c r="W105" s="52">
        <v>148360.76868000004</v>
      </c>
      <c r="Y105" s="50">
        <f t="shared" si="122"/>
        <v>34302371.691659212</v>
      </c>
      <c r="Z105" s="52">
        <f t="shared" si="123"/>
        <v>2858530.9743049345</v>
      </c>
      <c r="AA105" s="51"/>
      <c r="AB105" s="6">
        <v>263</v>
      </c>
      <c r="AC105" s="6" t="s">
        <v>90</v>
      </c>
      <c r="AD105" s="7">
        <v>8153</v>
      </c>
      <c r="AE105" s="304">
        <v>29678792.039323285</v>
      </c>
      <c r="AF105" s="7">
        <v>8329468.8727519978</v>
      </c>
      <c r="AG105" s="53">
        <v>-429070</v>
      </c>
      <c r="AI105" s="37">
        <f t="shared" si="227"/>
        <v>29249722.039323285</v>
      </c>
      <c r="AJ105" s="132"/>
      <c r="AK105" s="61">
        <v>4820218.9520481965</v>
      </c>
      <c r="AL105" s="132"/>
      <c r="AM105" s="312">
        <v>120541.69676944565</v>
      </c>
      <c r="AN105" s="134"/>
      <c r="AO105" s="134">
        <f t="shared" si="124"/>
        <v>34190482.688140929</v>
      </c>
      <c r="AP105" s="191">
        <f t="shared" si="125"/>
        <v>4193.6075908427483</v>
      </c>
      <c r="AR105" s="67">
        <f t="shared" si="228"/>
        <v>4151938.9009078443</v>
      </c>
      <c r="AS105" s="34">
        <f t="shared" si="126"/>
        <v>0.1382203788012018</v>
      </c>
      <c r="AT105" s="61">
        <f t="shared" si="127"/>
        <v>509.25290088407263</v>
      </c>
      <c r="AV105" s="50"/>
      <c r="AW105" s="51"/>
      <c r="AX105" s="52">
        <v>148360.76868000004</v>
      </c>
      <c r="AZ105" s="50">
        <f t="shared" si="128"/>
        <v>34338843.456820928</v>
      </c>
      <c r="BA105" s="52">
        <f t="shared" si="129"/>
        <v>2861570.2880684105</v>
      </c>
      <c r="BB105" s="51"/>
      <c r="BC105" s="6">
        <v>263</v>
      </c>
      <c r="BD105" s="6" t="s">
        <v>90</v>
      </c>
      <c r="BE105" s="7">
        <v>8153</v>
      </c>
      <c r="BF105" s="304">
        <v>29267400.707801841</v>
      </c>
      <c r="BG105" s="7">
        <v>8329468.8727519978</v>
      </c>
      <c r="BH105" s="53">
        <v>-429070</v>
      </c>
      <c r="BJ105" s="37">
        <f t="shared" si="130"/>
        <v>28838330.707801841</v>
      </c>
      <c r="BK105" s="132"/>
      <c r="BL105" s="61">
        <v>4820218.9520481965</v>
      </c>
      <c r="BM105" s="132"/>
      <c r="BN105" s="312">
        <v>120541.69676944565</v>
      </c>
      <c r="BO105" s="134"/>
      <c r="BP105" s="134">
        <f t="shared" si="131"/>
        <v>33779091.356619485</v>
      </c>
      <c r="BQ105" s="191">
        <f t="shared" si="132"/>
        <v>4143.1487006769885</v>
      </c>
      <c r="BS105" s="67">
        <f t="shared" si="133"/>
        <v>3740547.5693864003</v>
      </c>
      <c r="BT105" s="34">
        <f t="shared" si="134"/>
        <v>0.12452493023234368</v>
      </c>
      <c r="BU105" s="61">
        <f t="shared" si="135"/>
        <v>458.79401071831234</v>
      </c>
      <c r="BW105" s="50"/>
      <c r="BX105" s="51"/>
      <c r="BY105" s="52">
        <v>148360.76868000004</v>
      </c>
      <c r="CA105" s="50">
        <f t="shared" si="136"/>
        <v>33927452.125299484</v>
      </c>
      <c r="CB105" s="52">
        <f t="shared" si="137"/>
        <v>2827287.6771082901</v>
      </c>
      <c r="CC105" s="51"/>
      <c r="CD105" s="6">
        <v>263</v>
      </c>
      <c r="CE105" s="6" t="s">
        <v>90</v>
      </c>
      <c r="CF105" s="7">
        <v>8153</v>
      </c>
      <c r="CG105" s="7">
        <v>28862503.607787371</v>
      </c>
      <c r="CH105" s="7">
        <v>8329468.8727519978</v>
      </c>
      <c r="CI105" s="53">
        <v>-429070</v>
      </c>
      <c r="CK105" s="37">
        <f t="shared" si="138"/>
        <v>28433433.607787371</v>
      </c>
      <c r="CL105" s="132"/>
      <c r="CM105" s="61">
        <v>4820218.9520481965</v>
      </c>
      <c r="CN105" s="132"/>
      <c r="CO105" s="61">
        <v>124771.23</v>
      </c>
      <c r="CP105" s="134"/>
      <c r="CQ105" s="134">
        <f t="shared" si="139"/>
        <v>33378423.789835569</v>
      </c>
      <c r="CR105" s="191">
        <f t="shared" si="140"/>
        <v>4094.0051257004257</v>
      </c>
      <c r="CT105" s="67">
        <f t="shared" si="141"/>
        <v>3339880.0026024841</v>
      </c>
      <c r="CU105" s="34">
        <f t="shared" si="142"/>
        <v>0.11118648181680472</v>
      </c>
      <c r="CV105" s="61">
        <f t="shared" si="143"/>
        <v>409.65043574174956</v>
      </c>
      <c r="CX105" s="50"/>
      <c r="CY105" s="51"/>
      <c r="CZ105" s="52">
        <v>148360.76868000004</v>
      </c>
      <c r="DB105" s="50">
        <f t="shared" si="144"/>
        <v>33526784.558515567</v>
      </c>
      <c r="DC105" s="52">
        <f t="shared" si="145"/>
        <v>2793898.7132096305</v>
      </c>
      <c r="DD105" s="51"/>
      <c r="DE105" s="6">
        <v>263</v>
      </c>
      <c r="DF105" s="6" t="s">
        <v>90</v>
      </c>
      <c r="DG105" s="7">
        <v>8153</v>
      </c>
      <c r="DH105" s="7">
        <v>28751615.584454037</v>
      </c>
      <c r="DI105" s="7">
        <v>8329468.8727519978</v>
      </c>
      <c r="DJ105" s="53">
        <v>-429070</v>
      </c>
      <c r="DL105" s="275">
        <f t="shared" si="146"/>
        <v>28322545.584454037</v>
      </c>
      <c r="DM105" s="276"/>
      <c r="DN105" s="194">
        <v>4820218.9520481965</v>
      </c>
      <c r="DO105" s="276"/>
      <c r="DP105" s="194">
        <v>578388.65954282461</v>
      </c>
      <c r="DQ105" s="53"/>
      <c r="DR105" s="53">
        <f t="shared" si="147"/>
        <v>33721153.196045056</v>
      </c>
      <c r="DS105" s="277">
        <f t="shared" si="148"/>
        <v>4136.0423397577651</v>
      </c>
      <c r="DU105" s="274">
        <f t="shared" si="149"/>
        <v>1506440.8951080181</v>
      </c>
      <c r="DV105" s="34">
        <f t="shared" si="150"/>
        <v>5.015026380034715E-2</v>
      </c>
      <c r="DW105" s="194">
        <f t="shared" si="151"/>
        <v>184.77135963547383</v>
      </c>
      <c r="DY105" s="50">
        <v>145465.32762</v>
      </c>
      <c r="DZ105" s="278">
        <v>293826.09630000003</v>
      </c>
      <c r="EA105" s="52">
        <v>148360.76868000004</v>
      </c>
      <c r="EC105" s="50">
        <f t="shared" si="152"/>
        <v>33869513.964725055</v>
      </c>
      <c r="ED105" s="52">
        <f t="shared" si="153"/>
        <v>2822459.4970604214</v>
      </c>
      <c r="EE105" s="278"/>
      <c r="EF105" s="6">
        <v>263</v>
      </c>
      <c r="EG105" s="6" t="s">
        <v>90</v>
      </c>
      <c r="EH105" s="7">
        <v>8153</v>
      </c>
      <c r="EI105" s="7">
        <v>28759605.524454035</v>
      </c>
      <c r="EJ105" s="7">
        <v>8329468.8727519978</v>
      </c>
      <c r="EK105" s="53">
        <v>-429070</v>
      </c>
      <c r="EM105" s="37">
        <f t="shared" si="154"/>
        <v>28330535.524454035</v>
      </c>
      <c r="EN105" s="132"/>
      <c r="EO105" s="61">
        <v>4820218.9520481965</v>
      </c>
      <c r="EP105" s="132"/>
      <c r="EQ105" s="61">
        <v>578388.65954282461</v>
      </c>
      <c r="ER105" s="134"/>
      <c r="ES105" s="134">
        <f t="shared" si="155"/>
        <v>33729143.136045054</v>
      </c>
      <c r="ET105" s="191">
        <f t="shared" si="156"/>
        <v>4137.0223397577647</v>
      </c>
      <c r="EV105" s="67">
        <f t="shared" si="157"/>
        <v>3690599.3488119692</v>
      </c>
      <c r="EW105" s="34">
        <f t="shared" si="158"/>
        <v>0.12286212590573514</v>
      </c>
      <c r="EX105" s="61">
        <f t="shared" si="159"/>
        <v>452.66764979908857</v>
      </c>
      <c r="EZ105" s="50">
        <v>145465.32762</v>
      </c>
      <c r="FA105" s="51">
        <v>293826.09630000003</v>
      </c>
      <c r="FB105" s="52">
        <v>148360.76868000004</v>
      </c>
      <c r="FD105" s="50">
        <f t="shared" si="160"/>
        <v>33877503.904725052</v>
      </c>
      <c r="FE105" s="52">
        <f t="shared" si="161"/>
        <v>2823125.3253937545</v>
      </c>
      <c r="FF105" s="51"/>
      <c r="FG105" s="6">
        <v>263</v>
      </c>
      <c r="FH105" s="6" t="s">
        <v>90</v>
      </c>
      <c r="FI105" s="7">
        <v>8153</v>
      </c>
      <c r="FJ105" s="7">
        <v>27730067.569361299</v>
      </c>
      <c r="FK105" s="7">
        <v>8329468.8727519978</v>
      </c>
      <c r="FL105" s="53">
        <v>-429070</v>
      </c>
      <c r="FN105" s="37">
        <f t="shared" si="162"/>
        <v>27300997.569361299</v>
      </c>
      <c r="FO105" s="132"/>
      <c r="FP105" s="61">
        <v>4820218.9520481965</v>
      </c>
      <c r="FQ105" s="132"/>
      <c r="FR105" s="61">
        <v>578388.65954282461</v>
      </c>
      <c r="FS105" s="134"/>
      <c r="FT105" s="134">
        <f t="shared" si="163"/>
        <v>32699605.180952322</v>
      </c>
      <c r="FU105" s="191">
        <f t="shared" si="164"/>
        <v>4010.7451466886205</v>
      </c>
      <c r="FW105" s="67">
        <f t="shared" si="165"/>
        <v>2661061.3937192373</v>
      </c>
      <c r="FX105" s="34">
        <f t="shared" si="166"/>
        <v>8.858822892906798E-2</v>
      </c>
      <c r="FY105" s="61">
        <f t="shared" si="167"/>
        <v>326.39045672994445</v>
      </c>
      <c r="GA105" s="50">
        <v>145465.32762</v>
      </c>
      <c r="GB105" s="51">
        <v>293826.09630000003</v>
      </c>
      <c r="GC105" s="52">
        <f t="shared" si="168"/>
        <v>148360.76868000004</v>
      </c>
      <c r="GE105" s="50">
        <f t="shared" si="169"/>
        <v>32847965.949632321</v>
      </c>
      <c r="GF105" s="52">
        <f t="shared" si="170"/>
        <v>2737330.4958026935</v>
      </c>
      <c r="GG105" s="51"/>
      <c r="GH105" s="6">
        <v>263</v>
      </c>
      <c r="GI105" s="6" t="s">
        <v>90</v>
      </c>
      <c r="GJ105" s="7">
        <v>8153</v>
      </c>
      <c r="GK105" s="7">
        <v>27730067.569361299</v>
      </c>
      <c r="GL105" s="7">
        <v>8329468.8727519978</v>
      </c>
      <c r="GM105" s="53">
        <v>-429070</v>
      </c>
      <c r="GO105" s="37">
        <f t="shared" si="171"/>
        <v>27300997.569361299</v>
      </c>
      <c r="GP105" s="132"/>
      <c r="GQ105" s="61">
        <v>4820218.9520481965</v>
      </c>
      <c r="GR105" s="134"/>
      <c r="GS105" s="134">
        <f t="shared" si="172"/>
        <v>32121216.521409497</v>
      </c>
      <c r="GT105" s="191">
        <f t="shared" si="173"/>
        <v>3939.8033265558074</v>
      </c>
      <c r="GV105" s="67">
        <f t="shared" si="174"/>
        <v>2082672.7341764122</v>
      </c>
      <c r="GW105" s="34">
        <f t="shared" si="175"/>
        <v>6.9333345481999875E-2</v>
      </c>
      <c r="GX105" s="61">
        <f t="shared" si="176"/>
        <v>255.44863659713138</v>
      </c>
      <c r="GZ105" s="50">
        <v>145465.32762</v>
      </c>
      <c r="HA105" s="51">
        <v>293826.09630000003</v>
      </c>
      <c r="HB105" s="52">
        <f t="shared" si="177"/>
        <v>148360.76868000004</v>
      </c>
      <c r="HD105" s="50">
        <f t="shared" si="178"/>
        <v>32269577.290089495</v>
      </c>
      <c r="HE105" s="52">
        <f t="shared" si="179"/>
        <v>2689131.4408407914</v>
      </c>
      <c r="HF105" s="51"/>
      <c r="HG105" s="6">
        <v>263</v>
      </c>
      <c r="HH105" s="6" t="s">
        <v>90</v>
      </c>
      <c r="HI105" s="7">
        <v>8153</v>
      </c>
      <c r="HJ105" s="7">
        <v>27730067.569361299</v>
      </c>
      <c r="HK105" s="7">
        <v>8329468.8727519978</v>
      </c>
      <c r="HL105" s="53">
        <v>-464938</v>
      </c>
      <c r="HN105" s="37">
        <f t="shared" si="180"/>
        <v>27265129.569361299</v>
      </c>
      <c r="HO105" s="132"/>
      <c r="HP105" s="61">
        <v>4820218.9520481965</v>
      </c>
      <c r="HQ105" s="134"/>
      <c r="HR105" s="61">
        <f t="shared" si="181"/>
        <v>32085348.521409497</v>
      </c>
      <c r="HT105" s="67">
        <f t="shared" si="182"/>
        <v>2046804.7341764122</v>
      </c>
      <c r="HU105" s="34">
        <f t="shared" si="183"/>
        <v>6.8139279609364445E-2</v>
      </c>
      <c r="HV105" s="61">
        <f t="shared" si="184"/>
        <v>251.04927439916744</v>
      </c>
      <c r="HX105" s="50">
        <v>145897.43400000001</v>
      </c>
      <c r="HY105" s="51">
        <v>294698.91000000009</v>
      </c>
      <c r="HZ105" s="52">
        <f t="shared" si="185"/>
        <v>148801.47600000008</v>
      </c>
      <c r="IB105" s="70">
        <f t="shared" si="186"/>
        <v>32234149.997409496</v>
      </c>
      <c r="IC105" s="51"/>
      <c r="ID105" s="6">
        <v>263</v>
      </c>
      <c r="IE105" s="6" t="s">
        <v>90</v>
      </c>
      <c r="IF105" s="7">
        <v>8153</v>
      </c>
      <c r="IG105" s="7">
        <v>27687532.289029583</v>
      </c>
      <c r="IH105" s="7">
        <v>8329667.6647519991</v>
      </c>
      <c r="II105" s="53">
        <v>-464938</v>
      </c>
      <c r="IK105" s="37">
        <f t="shared" si="187"/>
        <v>27222594.289029583</v>
      </c>
      <c r="IL105" s="132"/>
      <c r="IM105" s="61">
        <v>4780957.7223440437</v>
      </c>
      <c r="IN105" s="134"/>
      <c r="IO105" s="61">
        <f t="shared" si="188"/>
        <v>32003552.011373628</v>
      </c>
      <c r="IQ105" s="67">
        <f t="shared" si="189"/>
        <v>1965008.2241405435</v>
      </c>
      <c r="IR105" s="34">
        <f t="shared" si="190"/>
        <v>6.5416227832445953E-2</v>
      </c>
      <c r="IS105" s="61">
        <f t="shared" si="191"/>
        <v>241.01658581387753</v>
      </c>
      <c r="IU105" s="50">
        <v>145897.43400000001</v>
      </c>
      <c r="IV105" s="51">
        <v>294698.91000000009</v>
      </c>
      <c r="IW105" s="52">
        <f t="shared" si="192"/>
        <v>148801.47600000008</v>
      </c>
      <c r="IY105" s="70">
        <f t="shared" si="193"/>
        <v>32152353.487373628</v>
      </c>
      <c r="IZ105" s="51"/>
      <c r="JA105" s="6">
        <v>263</v>
      </c>
      <c r="JB105" s="6" t="s">
        <v>90</v>
      </c>
      <c r="JC105" s="7">
        <v>8153</v>
      </c>
      <c r="JD105" s="7">
        <v>27698603.572522134</v>
      </c>
      <c r="JE105" s="7">
        <v>8344058.0850441661</v>
      </c>
      <c r="JF105" s="53">
        <v>-464938</v>
      </c>
      <c r="JH105" s="37">
        <f t="shared" si="194"/>
        <v>27233665.572522134</v>
      </c>
      <c r="JI105" s="132"/>
      <c r="JJ105" s="61">
        <v>4780957.7223440437</v>
      </c>
      <c r="JK105" s="134"/>
      <c r="JL105" s="61">
        <f t="shared" si="195"/>
        <v>32014623.294866178</v>
      </c>
      <c r="JN105" s="67">
        <f t="shared" si="196"/>
        <v>1976079.5076330937</v>
      </c>
      <c r="JO105" s="34">
        <f t="shared" si="197"/>
        <v>6.5784797080375199E-2</v>
      </c>
      <c r="JP105" s="61">
        <f t="shared" si="198"/>
        <v>242.3745256510602</v>
      </c>
      <c r="JR105" s="50">
        <v>145897.43400000001</v>
      </c>
      <c r="JS105" s="51">
        <v>294698.91000000009</v>
      </c>
      <c r="JT105" s="52">
        <f t="shared" si="199"/>
        <v>148801.47600000008</v>
      </c>
      <c r="JV105" s="70">
        <f t="shared" si="200"/>
        <v>32163424.770866178</v>
      </c>
      <c r="JW105" s="51"/>
      <c r="JX105" s="6">
        <v>263</v>
      </c>
      <c r="JY105" s="6" t="s">
        <v>90</v>
      </c>
      <c r="JZ105" s="7">
        <v>8153</v>
      </c>
      <c r="KA105" s="7">
        <v>27376137.450140968</v>
      </c>
      <c r="KB105" s="7">
        <v>8344058.0850441661</v>
      </c>
      <c r="KC105" s="53">
        <v>-464938</v>
      </c>
      <c r="KE105" s="37">
        <f t="shared" si="201"/>
        <v>26911199.450140968</v>
      </c>
      <c r="KF105" s="132"/>
      <c r="KG105" s="61">
        <v>4780957.7223440437</v>
      </c>
      <c r="KH105" s="134"/>
      <c r="KI105" s="61">
        <f t="shared" si="202"/>
        <v>31692157.172485013</v>
      </c>
      <c r="KK105" s="67">
        <f t="shared" si="203"/>
        <v>1653613.3852519281</v>
      </c>
      <c r="KL105" s="34">
        <f t="shared" si="204"/>
        <v>5.5049718686920608E-2</v>
      </c>
      <c r="KM105" s="61">
        <f t="shared" si="205"/>
        <v>202.82268922506171</v>
      </c>
      <c r="KO105" s="50">
        <v>145897.43400000001</v>
      </c>
      <c r="KP105" s="51">
        <v>294698.91000000009</v>
      </c>
      <c r="KQ105" s="52">
        <f t="shared" si="206"/>
        <v>148801.47600000008</v>
      </c>
      <c r="KS105" s="70">
        <f t="shared" si="207"/>
        <v>31840958.648485012</v>
      </c>
      <c r="KT105" s="51"/>
      <c r="KU105" s="6">
        <v>263</v>
      </c>
      <c r="KV105" s="6" t="s">
        <v>90</v>
      </c>
      <c r="KW105" s="7">
        <v>8153</v>
      </c>
      <c r="KX105" s="7">
        <v>27449541.251999538</v>
      </c>
      <c r="KY105" s="7">
        <v>8374134.3330031484</v>
      </c>
      <c r="KZ105" s="53">
        <v>-464938</v>
      </c>
      <c r="LB105" s="37">
        <f t="shared" si="208"/>
        <v>26984603.251999538</v>
      </c>
      <c r="LC105" s="132"/>
      <c r="LD105" s="61">
        <v>4800792.7813737206</v>
      </c>
      <c r="LE105" s="134"/>
      <c r="LF105" s="61">
        <f t="shared" si="209"/>
        <v>31785396.033373259</v>
      </c>
      <c r="LH105" s="67">
        <f t="shared" si="210"/>
        <v>1746852.2461401746</v>
      </c>
      <c r="LI105" s="34">
        <f t="shared" si="211"/>
        <v>5.8153692752663258E-2</v>
      </c>
      <c r="LJ105" s="61">
        <f t="shared" si="212"/>
        <v>214.25883063169073</v>
      </c>
      <c r="LL105" s="50">
        <v>145897.43400000001</v>
      </c>
      <c r="LM105" s="51">
        <v>294698.91000000009</v>
      </c>
      <c r="LN105" s="52">
        <f t="shared" si="213"/>
        <v>148801.47600000008</v>
      </c>
      <c r="LP105" s="70">
        <f t="shared" si="214"/>
        <v>31934197.509373259</v>
      </c>
      <c r="LQ105" s="51"/>
      <c r="LR105" s="6">
        <v>263</v>
      </c>
      <c r="LS105" s="6" t="s">
        <v>90</v>
      </c>
      <c r="LT105" s="7">
        <v>8153</v>
      </c>
      <c r="LU105" s="7">
        <v>27878857.519563317</v>
      </c>
      <c r="LV105" s="7">
        <v>8374134.3330031484</v>
      </c>
      <c r="LW105" s="53">
        <v>-464938</v>
      </c>
      <c r="LY105" s="37">
        <v>27413919.519563317</v>
      </c>
      <c r="LZ105" s="132"/>
      <c r="MA105" s="61">
        <v>4800792.7813737206</v>
      </c>
      <c r="MB105" s="134"/>
      <c r="MC105" s="61">
        <v>32214712.300937038</v>
      </c>
      <c r="ME105" s="67">
        <v>2534159.7737039514</v>
      </c>
      <c r="MF105" s="34">
        <v>8.5381152233563004E-2</v>
      </c>
      <c r="MG105" s="61">
        <v>310.82543526357802</v>
      </c>
      <c r="MI105" s="50">
        <v>145897.43400000001</v>
      </c>
      <c r="MJ105" s="51">
        <v>294698.91000000009</v>
      </c>
      <c r="MK105" s="52">
        <v>148801.47600000008</v>
      </c>
      <c r="MM105" s="70">
        <v>32363513.776937038</v>
      </c>
      <c r="MN105" s="51"/>
      <c r="MO105" s="6">
        <v>263</v>
      </c>
      <c r="MP105" s="6" t="s">
        <v>90</v>
      </c>
      <c r="MQ105" s="7">
        <v>8153</v>
      </c>
      <c r="MR105" s="7">
        <v>27874665.007344171</v>
      </c>
      <c r="MS105" s="7">
        <v>8372490.0616876911</v>
      </c>
      <c r="MT105" s="53">
        <v>-464938</v>
      </c>
      <c r="MV105" s="37">
        <v>27409727.007344171</v>
      </c>
      <c r="MW105" s="132"/>
      <c r="MX105" s="134">
        <v>4800792.7813737206</v>
      </c>
      <c r="MZ105" s="67">
        <v>2529967.2614848055</v>
      </c>
      <c r="NA105" s="34">
        <v>8.5239897712937121E-2</v>
      </c>
      <c r="NB105" s="61">
        <v>310.31120587327433</v>
      </c>
      <c r="ND105" s="6">
        <v>263</v>
      </c>
      <c r="NE105" s="6" t="s">
        <v>90</v>
      </c>
      <c r="NF105" s="7">
        <v>8153</v>
      </c>
      <c r="NG105" s="7">
        <v>32545244.557404816</v>
      </c>
      <c r="NH105" s="7">
        <v>8501767.5811195076</v>
      </c>
      <c r="NI105" s="53">
        <v>-464938</v>
      </c>
      <c r="NK105" s="37">
        <f t="shared" si="215"/>
        <v>32080306.557404816</v>
      </c>
      <c r="NM105" s="67">
        <f t="shared" si="216"/>
        <v>2041762.7701717317</v>
      </c>
      <c r="NN105" s="34">
        <f t="shared" si="217"/>
        <v>6.7971429794793092E-2</v>
      </c>
      <c r="NO105" s="61">
        <f t="shared" si="218"/>
        <v>250.4308561476428</v>
      </c>
      <c r="NQ105" s="50">
        <v>120136.29433999999</v>
      </c>
      <c r="NR105" s="51">
        <v>270606.96999999997</v>
      </c>
      <c r="NS105" s="52">
        <f t="shared" si="219"/>
        <v>150470.67565999998</v>
      </c>
      <c r="NU105" s="70">
        <f t="shared" si="220"/>
        <v>32230777.233064815</v>
      </c>
      <c r="NV105" s="51"/>
      <c r="NW105" s="125">
        <v>11</v>
      </c>
      <c r="NX105" s="51"/>
      <c r="NY105" s="106" t="s">
        <v>90</v>
      </c>
      <c r="NZ105" s="88">
        <v>8283</v>
      </c>
      <c r="OA105" s="88">
        <v>30503481.787233084</v>
      </c>
      <c r="OB105" s="88">
        <v>8215403.8129838016</v>
      </c>
      <c r="OC105" s="88">
        <v>-464938</v>
      </c>
      <c r="OE105" s="97">
        <f t="shared" si="221"/>
        <v>30038543.787233084</v>
      </c>
      <c r="OG105" s="88">
        <v>150470.67565999998</v>
      </c>
      <c r="OI105" s="97">
        <f t="shared" si="222"/>
        <v>30189014.462893084</v>
      </c>
      <c r="OK105" s="110">
        <v>263</v>
      </c>
      <c r="OL105" s="53"/>
    </row>
    <row r="106" spans="1:402" x14ac:dyDescent="0.25">
      <c r="A106" s="12">
        <v>265</v>
      </c>
      <c r="B106" s="12" t="s">
        <v>91</v>
      </c>
      <c r="C106" s="352">
        <v>1103</v>
      </c>
      <c r="D106" s="352">
        <v>4681023.1405268935</v>
      </c>
      <c r="E106" s="352">
        <v>1100525.9504015662</v>
      </c>
      <c r="F106" s="353">
        <v>-271463</v>
      </c>
      <c r="H106" s="354">
        <f t="shared" si="223"/>
        <v>4409560.1405268935</v>
      </c>
      <c r="I106" s="355"/>
      <c r="J106" s="315">
        <v>702210.81915582123</v>
      </c>
      <c r="K106" s="355"/>
      <c r="L106" s="315">
        <v>17270.53063518367</v>
      </c>
      <c r="M106" s="356"/>
      <c r="N106" s="356">
        <f t="shared" si="224"/>
        <v>5129041.4903178988</v>
      </c>
      <c r="O106" s="357">
        <f t="shared" si="120"/>
        <v>4650.0829467977328</v>
      </c>
      <c r="Q106" s="67">
        <f t="shared" si="225"/>
        <v>5128776.4903178988</v>
      </c>
      <c r="R106" s="34">
        <f t="shared" si="226"/>
        <v>0.10615099667327521</v>
      </c>
      <c r="S106" s="61">
        <f t="shared" si="121"/>
        <v>4649.8426929446041</v>
      </c>
      <c r="U106" s="50"/>
      <c r="V106" s="51"/>
      <c r="W106" s="52">
        <v>-35411.380099999995</v>
      </c>
      <c r="Y106" s="50">
        <f t="shared" si="122"/>
        <v>5093630.1102178991</v>
      </c>
      <c r="Z106" s="52">
        <f t="shared" si="123"/>
        <v>424469.17585149157</v>
      </c>
      <c r="AA106" s="51"/>
      <c r="AB106" s="6">
        <v>265</v>
      </c>
      <c r="AC106" s="6" t="s">
        <v>91</v>
      </c>
      <c r="AD106" s="7">
        <v>1103</v>
      </c>
      <c r="AE106" s="304">
        <v>4681023.1405268935</v>
      </c>
      <c r="AF106" s="7">
        <v>1100525.9504015662</v>
      </c>
      <c r="AG106" s="53">
        <v>-272666</v>
      </c>
      <c r="AI106" s="37">
        <f t="shared" si="227"/>
        <v>4408357.1405268935</v>
      </c>
      <c r="AJ106" s="132"/>
      <c r="AK106" s="61">
        <v>702210.81915582123</v>
      </c>
      <c r="AL106" s="132"/>
      <c r="AM106" s="312">
        <v>19172.442710239629</v>
      </c>
      <c r="AN106" s="134"/>
      <c r="AO106" s="134">
        <f t="shared" si="124"/>
        <v>5129740.4023929546</v>
      </c>
      <c r="AP106" s="191">
        <f t="shared" si="125"/>
        <v>4650.7165932846374</v>
      </c>
      <c r="AR106" s="67">
        <f t="shared" si="228"/>
        <v>493143.31416306458</v>
      </c>
      <c r="AS106" s="34">
        <f t="shared" si="126"/>
        <v>0.10635888880983867</v>
      </c>
      <c r="AT106" s="61">
        <f t="shared" si="127"/>
        <v>447.09275989398424</v>
      </c>
      <c r="AV106" s="50"/>
      <c r="AW106" s="51"/>
      <c r="AX106" s="52">
        <v>-35411.380099999995</v>
      </c>
      <c r="AZ106" s="50">
        <f t="shared" si="128"/>
        <v>5094329.0222929548</v>
      </c>
      <c r="BA106" s="52">
        <f t="shared" si="129"/>
        <v>424527.4185244129</v>
      </c>
      <c r="BB106" s="51"/>
      <c r="BC106" s="6">
        <v>265</v>
      </c>
      <c r="BD106" s="6" t="s">
        <v>91</v>
      </c>
      <c r="BE106" s="7">
        <v>1103</v>
      </c>
      <c r="BF106" s="304">
        <v>4622610.0185794961</v>
      </c>
      <c r="BG106" s="7">
        <v>1100525.9504015662</v>
      </c>
      <c r="BH106" s="53">
        <v>-272666</v>
      </c>
      <c r="BJ106" s="37">
        <f t="shared" si="130"/>
        <v>4349944.0185794961</v>
      </c>
      <c r="BK106" s="132"/>
      <c r="BL106" s="61">
        <v>702210.81915582123</v>
      </c>
      <c r="BM106" s="132"/>
      <c r="BN106" s="312">
        <v>19172.442710239629</v>
      </c>
      <c r="BO106" s="134"/>
      <c r="BP106" s="134">
        <f t="shared" si="131"/>
        <v>5071327.2804455571</v>
      </c>
      <c r="BQ106" s="191">
        <f t="shared" si="132"/>
        <v>4597.7581871673228</v>
      </c>
      <c r="BS106" s="67">
        <f t="shared" si="133"/>
        <v>434730.19221566711</v>
      </c>
      <c r="BT106" s="34">
        <f t="shared" si="134"/>
        <v>9.376061450740239E-2</v>
      </c>
      <c r="BU106" s="61">
        <f t="shared" si="135"/>
        <v>394.13435377667008</v>
      </c>
      <c r="BW106" s="50"/>
      <c r="BX106" s="51"/>
      <c r="BY106" s="52">
        <v>-35411.380099999995</v>
      </c>
      <c r="CA106" s="50">
        <f t="shared" si="136"/>
        <v>5035915.9003455574</v>
      </c>
      <c r="CB106" s="52">
        <f t="shared" si="137"/>
        <v>419659.65836212976</v>
      </c>
      <c r="CC106" s="51"/>
      <c r="CD106" s="6">
        <v>265</v>
      </c>
      <c r="CE106" s="6" t="s">
        <v>91</v>
      </c>
      <c r="CF106" s="7">
        <v>1103</v>
      </c>
      <c r="CG106" s="7">
        <v>4569932.3044471322</v>
      </c>
      <c r="CH106" s="7">
        <v>1100525.9504015662</v>
      </c>
      <c r="CI106" s="53">
        <v>-272666</v>
      </c>
      <c r="CK106" s="37">
        <f t="shared" si="138"/>
        <v>4297266.3044471322</v>
      </c>
      <c r="CL106" s="132"/>
      <c r="CM106" s="61">
        <v>702210.81915582123</v>
      </c>
      <c r="CN106" s="132"/>
      <c r="CO106" s="61">
        <v>19845.16</v>
      </c>
      <c r="CP106" s="134"/>
      <c r="CQ106" s="134">
        <f t="shared" si="139"/>
        <v>5019322.2836029539</v>
      </c>
      <c r="CR106" s="191">
        <f t="shared" si="140"/>
        <v>4550.6095046264318</v>
      </c>
      <c r="CT106" s="67">
        <f t="shared" si="141"/>
        <v>382725.19537306391</v>
      </c>
      <c r="CU106" s="34">
        <f t="shared" si="142"/>
        <v>8.2544415244667421E-2</v>
      </c>
      <c r="CV106" s="61">
        <f t="shared" si="143"/>
        <v>346.98567123577868</v>
      </c>
      <c r="CX106" s="50"/>
      <c r="CY106" s="51"/>
      <c r="CZ106" s="52">
        <v>-35411.380099999995</v>
      </c>
      <c r="DB106" s="50">
        <f t="shared" si="144"/>
        <v>4983910.9035029542</v>
      </c>
      <c r="DC106" s="52">
        <f t="shared" si="145"/>
        <v>415325.9086252462</v>
      </c>
      <c r="DD106" s="51"/>
      <c r="DE106" s="6">
        <v>265</v>
      </c>
      <c r="DF106" s="6" t="s">
        <v>91</v>
      </c>
      <c r="DG106" s="7">
        <v>1103</v>
      </c>
      <c r="DH106" s="7">
        <v>4555296.8011137974</v>
      </c>
      <c r="DI106" s="7">
        <v>1100525.9504015662</v>
      </c>
      <c r="DJ106" s="53">
        <v>-272666</v>
      </c>
      <c r="DL106" s="275">
        <f t="shared" si="146"/>
        <v>4282630.8011137974</v>
      </c>
      <c r="DM106" s="276"/>
      <c r="DN106" s="194">
        <v>702210.81915582123</v>
      </c>
      <c r="DO106" s="276"/>
      <c r="DP106" s="194">
        <v>91994.072308224902</v>
      </c>
      <c r="DQ106" s="53"/>
      <c r="DR106" s="53">
        <f t="shared" si="147"/>
        <v>5076835.6925778436</v>
      </c>
      <c r="DS106" s="277">
        <f t="shared" si="148"/>
        <v>4602.7522144858058</v>
      </c>
      <c r="DU106" s="274">
        <f t="shared" si="149"/>
        <v>222745.94178484567</v>
      </c>
      <c r="DV106" s="34">
        <f t="shared" si="150"/>
        <v>4.8040823376758669E-2</v>
      </c>
      <c r="DW106" s="194">
        <f t="shared" si="151"/>
        <v>201.94555012225354</v>
      </c>
      <c r="DY106" s="50">
        <v>53083.0861</v>
      </c>
      <c r="DZ106" s="278">
        <v>17671.706000000002</v>
      </c>
      <c r="EA106" s="52">
        <v>-35411.380099999995</v>
      </c>
      <c r="EC106" s="50">
        <f t="shared" si="152"/>
        <v>5041424.3124778438</v>
      </c>
      <c r="ED106" s="52">
        <f t="shared" si="153"/>
        <v>420118.69270648697</v>
      </c>
      <c r="EE106" s="278"/>
      <c r="EF106" s="6">
        <v>265</v>
      </c>
      <c r="EG106" s="6" t="s">
        <v>91</v>
      </c>
      <c r="EH106" s="7">
        <v>1103</v>
      </c>
      <c r="EI106" s="7">
        <v>4556377.7411137978</v>
      </c>
      <c r="EJ106" s="7">
        <v>1100525.9504015662</v>
      </c>
      <c r="EK106" s="53">
        <v>-272666</v>
      </c>
      <c r="EM106" s="37">
        <f t="shared" si="154"/>
        <v>4283711.7411137978</v>
      </c>
      <c r="EN106" s="132"/>
      <c r="EO106" s="61">
        <v>702210.81915582123</v>
      </c>
      <c r="EP106" s="132"/>
      <c r="EQ106" s="61">
        <v>91994.072308224902</v>
      </c>
      <c r="ER106" s="134"/>
      <c r="ES106" s="134">
        <f t="shared" si="155"/>
        <v>5077916.632577844</v>
      </c>
      <c r="ET106" s="191">
        <f t="shared" si="156"/>
        <v>4603.7322144858063</v>
      </c>
      <c r="EV106" s="67">
        <f t="shared" si="157"/>
        <v>441319.54434795398</v>
      </c>
      <c r="EW106" s="34">
        <f t="shared" si="158"/>
        <v>9.5181775761420798E-2</v>
      </c>
      <c r="EX106" s="61">
        <f t="shared" si="159"/>
        <v>400.10838109515322</v>
      </c>
      <c r="EZ106" s="50">
        <v>53083.0861</v>
      </c>
      <c r="FA106" s="51">
        <v>17671.706000000002</v>
      </c>
      <c r="FB106" s="52">
        <v>-35411.380099999995</v>
      </c>
      <c r="FD106" s="50">
        <f t="shared" si="160"/>
        <v>5042505.2524778442</v>
      </c>
      <c r="FE106" s="52">
        <f t="shared" si="161"/>
        <v>420208.77103982033</v>
      </c>
      <c r="FF106" s="51"/>
      <c r="FG106" s="6">
        <v>265</v>
      </c>
      <c r="FH106" s="6" t="s">
        <v>91</v>
      </c>
      <c r="FI106" s="7">
        <v>1103</v>
      </c>
      <c r="FJ106" s="7">
        <v>4419856.4080798002</v>
      </c>
      <c r="FK106" s="7">
        <v>1100525.9504015662</v>
      </c>
      <c r="FL106" s="53">
        <v>-272666</v>
      </c>
      <c r="FN106" s="37">
        <f t="shared" si="162"/>
        <v>4147190.4080798002</v>
      </c>
      <c r="FO106" s="132"/>
      <c r="FP106" s="61">
        <v>702210.81915582123</v>
      </c>
      <c r="FQ106" s="132"/>
      <c r="FR106" s="61">
        <v>91994.072308224902</v>
      </c>
      <c r="FS106" s="134"/>
      <c r="FT106" s="134">
        <f t="shared" si="163"/>
        <v>4941395.2995438464</v>
      </c>
      <c r="FU106" s="191">
        <f t="shared" si="164"/>
        <v>4479.959473747821</v>
      </c>
      <c r="FW106" s="67">
        <f t="shared" si="165"/>
        <v>304798.21131395642</v>
      </c>
      <c r="FX106" s="34">
        <f t="shared" si="166"/>
        <v>6.5737480638051085E-2</v>
      </c>
      <c r="FY106" s="61">
        <f t="shared" si="167"/>
        <v>276.33564035716807</v>
      </c>
      <c r="GA106" s="50">
        <v>53083.0861</v>
      </c>
      <c r="GB106" s="51">
        <v>17671.706000000002</v>
      </c>
      <c r="GC106" s="52">
        <f t="shared" si="168"/>
        <v>-35411.380099999995</v>
      </c>
      <c r="GE106" s="50">
        <f t="shared" si="169"/>
        <v>4905983.9194438467</v>
      </c>
      <c r="GF106" s="52">
        <f t="shared" si="170"/>
        <v>408831.99328698724</v>
      </c>
      <c r="GG106" s="51"/>
      <c r="GH106" s="6">
        <v>265</v>
      </c>
      <c r="GI106" s="6" t="s">
        <v>91</v>
      </c>
      <c r="GJ106" s="7">
        <v>1103</v>
      </c>
      <c r="GK106" s="7">
        <v>4419856.4080798002</v>
      </c>
      <c r="GL106" s="7">
        <v>1100525.9504015662</v>
      </c>
      <c r="GM106" s="53">
        <v>-272666</v>
      </c>
      <c r="GO106" s="37">
        <f t="shared" si="171"/>
        <v>4147190.4080798002</v>
      </c>
      <c r="GP106" s="132"/>
      <c r="GQ106" s="61">
        <v>702210.81915582123</v>
      </c>
      <c r="GR106" s="134"/>
      <c r="GS106" s="134">
        <f t="shared" si="172"/>
        <v>4849401.2272356218</v>
      </c>
      <c r="GT106" s="191">
        <f t="shared" si="173"/>
        <v>4396.5559630422686</v>
      </c>
      <c r="GV106" s="67">
        <f t="shared" si="174"/>
        <v>212804.13900573179</v>
      </c>
      <c r="GW106" s="34">
        <f t="shared" si="175"/>
        <v>4.5896620939080535E-2</v>
      </c>
      <c r="GX106" s="61">
        <f t="shared" si="176"/>
        <v>192.93212965161541</v>
      </c>
      <c r="GZ106" s="50">
        <v>53083.0861</v>
      </c>
      <c r="HA106" s="51">
        <v>17671.706000000002</v>
      </c>
      <c r="HB106" s="52">
        <f t="shared" si="177"/>
        <v>-35411.380099999995</v>
      </c>
      <c r="HD106" s="50">
        <f t="shared" si="178"/>
        <v>4813989.8471356221</v>
      </c>
      <c r="HE106" s="52">
        <f t="shared" si="179"/>
        <v>401165.82059463515</v>
      </c>
      <c r="HF106" s="51"/>
      <c r="HG106" s="6">
        <v>265</v>
      </c>
      <c r="HH106" s="6" t="s">
        <v>91</v>
      </c>
      <c r="HI106" s="7">
        <v>1103</v>
      </c>
      <c r="HJ106" s="7">
        <v>4419856.4080798002</v>
      </c>
      <c r="HK106" s="7">
        <v>1100525.9504015662</v>
      </c>
      <c r="HL106" s="53">
        <v>-280814</v>
      </c>
      <c r="HN106" s="37">
        <f t="shared" si="180"/>
        <v>4139042.4080798002</v>
      </c>
      <c r="HO106" s="132"/>
      <c r="HP106" s="61">
        <v>702210.81915582123</v>
      </c>
      <c r="HQ106" s="134"/>
      <c r="HR106" s="61">
        <f t="shared" si="181"/>
        <v>4841253.2272356218</v>
      </c>
      <c r="HT106" s="67">
        <f t="shared" si="182"/>
        <v>204656.13900573179</v>
      </c>
      <c r="HU106" s="34">
        <f t="shared" si="183"/>
        <v>4.4139297659754863E-2</v>
      </c>
      <c r="HV106" s="61">
        <f t="shared" si="184"/>
        <v>185.5450036316698</v>
      </c>
      <c r="HX106" s="50">
        <v>53240.770000000004</v>
      </c>
      <c r="HY106" s="51">
        <v>17724.2</v>
      </c>
      <c r="HZ106" s="52">
        <f t="shared" si="185"/>
        <v>-35516.570000000007</v>
      </c>
      <c r="IB106" s="70">
        <f t="shared" si="186"/>
        <v>4805736.6572356215</v>
      </c>
      <c r="IC106" s="51"/>
      <c r="ID106" s="6">
        <v>265</v>
      </c>
      <c r="IE106" s="6" t="s">
        <v>91</v>
      </c>
      <c r="IF106" s="7">
        <v>1103</v>
      </c>
      <c r="IG106" s="7">
        <v>4421591.4171166532</v>
      </c>
      <c r="IH106" s="7">
        <v>1100553.1184015663</v>
      </c>
      <c r="II106" s="53">
        <v>-280814</v>
      </c>
      <c r="IK106" s="37">
        <f t="shared" si="187"/>
        <v>4140777.4171166532</v>
      </c>
      <c r="IL106" s="132"/>
      <c r="IM106" s="61">
        <v>708815.98182945326</v>
      </c>
      <c r="IN106" s="134"/>
      <c r="IO106" s="61">
        <f t="shared" si="188"/>
        <v>4849593.3989461064</v>
      </c>
      <c r="IQ106" s="67">
        <f t="shared" si="189"/>
        <v>212996.31071621645</v>
      </c>
      <c r="IR106" s="34">
        <f t="shared" si="190"/>
        <v>4.5938067652441177E-2</v>
      </c>
      <c r="IS106" s="61">
        <f t="shared" si="191"/>
        <v>193.10635604371393</v>
      </c>
      <c r="IU106" s="50">
        <v>53240.770000000004</v>
      </c>
      <c r="IV106" s="51">
        <v>17724.2</v>
      </c>
      <c r="IW106" s="52">
        <f t="shared" si="192"/>
        <v>-35516.570000000007</v>
      </c>
      <c r="IY106" s="70">
        <f t="shared" si="193"/>
        <v>4814076.8289461061</v>
      </c>
      <c r="IZ106" s="51"/>
      <c r="JA106" s="6">
        <v>265</v>
      </c>
      <c r="JB106" s="6" t="s">
        <v>91</v>
      </c>
      <c r="JC106" s="7">
        <v>1103</v>
      </c>
      <c r="JD106" s="7">
        <v>4419664.6399663799</v>
      </c>
      <c r="JE106" s="7">
        <v>1099030.7118215237</v>
      </c>
      <c r="JF106" s="53">
        <v>-280814</v>
      </c>
      <c r="JH106" s="37">
        <f t="shared" si="194"/>
        <v>4138850.6399663799</v>
      </c>
      <c r="JI106" s="132"/>
      <c r="JJ106" s="61">
        <v>708815.98182945326</v>
      </c>
      <c r="JK106" s="134"/>
      <c r="JL106" s="61">
        <f t="shared" si="195"/>
        <v>4847666.6217958331</v>
      </c>
      <c r="JN106" s="67">
        <f t="shared" si="196"/>
        <v>211069.53356594313</v>
      </c>
      <c r="JO106" s="34">
        <f t="shared" si="197"/>
        <v>4.5522509191438708E-2</v>
      </c>
      <c r="JP106" s="61">
        <f t="shared" si="198"/>
        <v>191.35950459287682</v>
      </c>
      <c r="JR106" s="50">
        <v>53240.770000000004</v>
      </c>
      <c r="JS106" s="51">
        <v>17724.2</v>
      </c>
      <c r="JT106" s="52">
        <f t="shared" si="199"/>
        <v>-35516.570000000007</v>
      </c>
      <c r="JV106" s="70">
        <f t="shared" si="200"/>
        <v>4812150.0517958328</v>
      </c>
      <c r="JW106" s="51"/>
      <c r="JX106" s="6">
        <v>265</v>
      </c>
      <c r="JY106" s="6" t="s">
        <v>91</v>
      </c>
      <c r="JZ106" s="7">
        <v>1103</v>
      </c>
      <c r="KA106" s="7">
        <v>4352905.9778007073</v>
      </c>
      <c r="KB106" s="7">
        <v>1099030.7118215237</v>
      </c>
      <c r="KC106" s="53">
        <v>-280814</v>
      </c>
      <c r="KE106" s="37">
        <f t="shared" si="201"/>
        <v>4072091.9778007073</v>
      </c>
      <c r="KF106" s="132"/>
      <c r="KG106" s="61">
        <v>708815.98182945326</v>
      </c>
      <c r="KH106" s="134"/>
      <c r="KI106" s="61">
        <f t="shared" si="202"/>
        <v>4780907.9596301606</v>
      </c>
      <c r="KK106" s="67">
        <f t="shared" si="203"/>
        <v>144310.87140027061</v>
      </c>
      <c r="KL106" s="34">
        <f t="shared" si="204"/>
        <v>3.1124307041171882E-2</v>
      </c>
      <c r="KM106" s="61">
        <f t="shared" si="205"/>
        <v>130.83487887603863</v>
      </c>
      <c r="KO106" s="50">
        <v>53240.770000000004</v>
      </c>
      <c r="KP106" s="51">
        <v>17724.2</v>
      </c>
      <c r="KQ106" s="52">
        <f t="shared" si="206"/>
        <v>-35516.570000000007</v>
      </c>
      <c r="KS106" s="70">
        <f t="shared" si="207"/>
        <v>4745391.3896301603</v>
      </c>
      <c r="KT106" s="51"/>
      <c r="KU106" s="6">
        <v>265</v>
      </c>
      <c r="KV106" s="6" t="s">
        <v>91</v>
      </c>
      <c r="KW106" s="7">
        <v>1103</v>
      </c>
      <c r="KX106" s="7">
        <v>4363917.7695506578</v>
      </c>
      <c r="KY106" s="7">
        <v>1097607.9383716451</v>
      </c>
      <c r="KZ106" s="53">
        <v>-280814</v>
      </c>
      <c r="LB106" s="37">
        <f t="shared" si="208"/>
        <v>4083103.7695506578</v>
      </c>
      <c r="LC106" s="132"/>
      <c r="LD106" s="61">
        <v>709826.94737175887</v>
      </c>
      <c r="LE106" s="134"/>
      <c r="LF106" s="61">
        <f t="shared" si="209"/>
        <v>4792930.7169224164</v>
      </c>
      <c r="LH106" s="67">
        <f t="shared" si="210"/>
        <v>156333.62869252637</v>
      </c>
      <c r="LI106" s="34">
        <f t="shared" si="211"/>
        <v>3.3717320206533133E-2</v>
      </c>
      <c r="LJ106" s="61">
        <f t="shared" si="212"/>
        <v>141.73493081824694</v>
      </c>
      <c r="LL106" s="50">
        <v>53240.770000000004</v>
      </c>
      <c r="LM106" s="51">
        <v>17724.2</v>
      </c>
      <c r="LN106" s="52">
        <f t="shared" si="213"/>
        <v>-35516.570000000007</v>
      </c>
      <c r="LP106" s="70">
        <f t="shared" si="214"/>
        <v>4757414.1469224161</v>
      </c>
      <c r="LQ106" s="51"/>
      <c r="LR106" s="6">
        <v>265</v>
      </c>
      <c r="LS106" s="6" t="s">
        <v>91</v>
      </c>
      <c r="LT106" s="7">
        <v>1103</v>
      </c>
      <c r="LU106" s="7">
        <v>4425076.8034212394</v>
      </c>
      <c r="LV106" s="7">
        <v>1097607.9383716451</v>
      </c>
      <c r="LW106" s="53">
        <v>-280814</v>
      </c>
      <c r="LY106" s="37">
        <v>4144262.8034212394</v>
      </c>
      <c r="LZ106" s="132"/>
      <c r="MA106" s="61">
        <v>709826.94737175887</v>
      </c>
      <c r="MB106" s="134"/>
      <c r="MC106" s="61">
        <v>4854089.7507929979</v>
      </c>
      <c r="ME106" s="67">
        <v>266417.70256310795</v>
      </c>
      <c r="MF106" s="34">
        <v>5.8072525621333963E-2</v>
      </c>
      <c r="MG106" s="61">
        <v>241.53916823491201</v>
      </c>
      <c r="MI106" s="50">
        <v>53240.770000000004</v>
      </c>
      <c r="MJ106" s="51">
        <v>17724.2</v>
      </c>
      <c r="MK106" s="52">
        <v>-35516.570000000007</v>
      </c>
      <c r="MM106" s="70">
        <v>4818573.1807929976</v>
      </c>
      <c r="MN106" s="51"/>
      <c r="MO106" s="6">
        <v>265</v>
      </c>
      <c r="MP106" s="6" t="s">
        <v>91</v>
      </c>
      <c r="MQ106" s="7">
        <v>1103</v>
      </c>
      <c r="MR106" s="7">
        <v>4324448.4911981151</v>
      </c>
      <c r="MS106" s="7">
        <v>997328.04680196138</v>
      </c>
      <c r="MT106" s="53">
        <v>-280814</v>
      </c>
      <c r="MV106" s="37">
        <v>4043634.4911981151</v>
      </c>
      <c r="MW106" s="132"/>
      <c r="MX106" s="134">
        <v>709826.94737175887</v>
      </c>
      <c r="MZ106" s="67">
        <v>165789.39033998363</v>
      </c>
      <c r="NA106" s="34">
        <v>3.6138021331309396E-2</v>
      </c>
      <c r="NB106" s="61">
        <v>150.30769749771861</v>
      </c>
      <c r="ND106" s="6">
        <v>265</v>
      </c>
      <c r="NE106" s="6" t="s">
        <v>91</v>
      </c>
      <c r="NF106" s="7">
        <v>1103</v>
      </c>
      <c r="NG106" s="7">
        <v>5089909.7251829552</v>
      </c>
      <c r="NH106" s="7">
        <v>1088944.236998135</v>
      </c>
      <c r="NI106" s="53">
        <v>-280814</v>
      </c>
      <c r="NK106" s="37">
        <f t="shared" si="215"/>
        <v>4809095.7251829552</v>
      </c>
      <c r="NM106" s="67">
        <f t="shared" si="216"/>
        <v>172498.63695306517</v>
      </c>
      <c r="NN106" s="34">
        <f t="shared" si="217"/>
        <v>3.7203715067448281E-2</v>
      </c>
      <c r="NO106" s="61">
        <f t="shared" si="218"/>
        <v>156.39042334820053</v>
      </c>
      <c r="NQ106" s="50">
        <v>55507.429700000008</v>
      </c>
      <c r="NR106" s="51">
        <v>23760.612000000001</v>
      </c>
      <c r="NS106" s="52">
        <f t="shared" si="219"/>
        <v>-31746.817700000007</v>
      </c>
      <c r="NU106" s="70">
        <f t="shared" si="220"/>
        <v>4777348.9074829556</v>
      </c>
      <c r="NV106" s="51"/>
      <c r="NW106" s="125">
        <v>13</v>
      </c>
      <c r="NX106" s="51"/>
      <c r="NY106" s="106" t="s">
        <v>91</v>
      </c>
      <c r="NZ106" s="88">
        <v>1132</v>
      </c>
      <c r="OA106" s="88">
        <v>4917411.08822989</v>
      </c>
      <c r="OB106" s="88">
        <v>1135875.394723359</v>
      </c>
      <c r="OC106" s="88">
        <v>-280814</v>
      </c>
      <c r="OE106" s="97">
        <f t="shared" si="221"/>
        <v>4636597.08822989</v>
      </c>
      <c r="OG106" s="88">
        <v>-31746.817700000007</v>
      </c>
      <c r="OI106" s="97">
        <f t="shared" si="222"/>
        <v>4604850.2705298904</v>
      </c>
      <c r="OK106" s="110">
        <v>265</v>
      </c>
      <c r="OL106" s="53"/>
    </row>
    <row r="107" spans="1:402" x14ac:dyDescent="0.25">
      <c r="A107" s="12">
        <v>271</v>
      </c>
      <c r="B107" s="12" t="s">
        <v>92</v>
      </c>
      <c r="C107" s="352">
        <v>7226</v>
      </c>
      <c r="D107" s="352">
        <v>17347728.742075317</v>
      </c>
      <c r="E107" s="352">
        <v>5029910.6310098516</v>
      </c>
      <c r="F107" s="353">
        <v>-694864</v>
      </c>
      <c r="H107" s="354">
        <f t="shared" si="223"/>
        <v>16652864.742075317</v>
      </c>
      <c r="I107" s="355"/>
      <c r="J107" s="315">
        <v>3845557.4124736083</v>
      </c>
      <c r="K107" s="355"/>
      <c r="L107" s="315">
        <v>128871.06848676027</v>
      </c>
      <c r="M107" s="356"/>
      <c r="N107" s="356">
        <f t="shared" si="224"/>
        <v>20627293.223035686</v>
      </c>
      <c r="O107" s="357">
        <f t="shared" si="120"/>
        <v>2854.5935819313154</v>
      </c>
      <c r="Q107" s="67">
        <f t="shared" si="225"/>
        <v>20627022.223035686</v>
      </c>
      <c r="R107" s="34">
        <f t="shared" si="226"/>
        <v>0.1616294701373604</v>
      </c>
      <c r="S107" s="61">
        <f t="shared" si="121"/>
        <v>2854.5560784715867</v>
      </c>
      <c r="U107" s="50"/>
      <c r="V107" s="51"/>
      <c r="W107" s="52">
        <v>201335.10581999997</v>
      </c>
      <c r="Y107" s="50">
        <f t="shared" si="122"/>
        <v>20828628.328855686</v>
      </c>
      <c r="Z107" s="52">
        <f t="shared" si="123"/>
        <v>1735719.0274046406</v>
      </c>
      <c r="AA107" s="51"/>
      <c r="AB107" s="6">
        <v>271</v>
      </c>
      <c r="AC107" s="6" t="s">
        <v>92</v>
      </c>
      <c r="AD107" s="7">
        <v>7226</v>
      </c>
      <c r="AE107" s="304">
        <v>17347728.742075317</v>
      </c>
      <c r="AF107" s="7">
        <v>5029910.6310098516</v>
      </c>
      <c r="AG107" s="53">
        <v>-718579</v>
      </c>
      <c r="AI107" s="37">
        <f t="shared" si="227"/>
        <v>16629149.742075317</v>
      </c>
      <c r="AJ107" s="132"/>
      <c r="AK107" s="61">
        <v>3845557.4124736083</v>
      </c>
      <c r="AL107" s="132"/>
      <c r="AM107" s="312">
        <v>130266.15761607914</v>
      </c>
      <c r="AN107" s="134"/>
      <c r="AO107" s="134">
        <f t="shared" si="124"/>
        <v>20604973.312165003</v>
      </c>
      <c r="AP107" s="191">
        <f t="shared" si="125"/>
        <v>2851.5047484313595</v>
      </c>
      <c r="AR107" s="67">
        <f t="shared" si="228"/>
        <v>2848001.0991609879</v>
      </c>
      <c r="AS107" s="34">
        <f t="shared" si="126"/>
        <v>0.1603877657180374</v>
      </c>
      <c r="AT107" s="61">
        <f t="shared" si="127"/>
        <v>394.13245213963296</v>
      </c>
      <c r="AV107" s="50"/>
      <c r="AW107" s="51"/>
      <c r="AX107" s="52">
        <v>201335.10581999997</v>
      </c>
      <c r="AZ107" s="50">
        <f t="shared" si="128"/>
        <v>20806308.417985003</v>
      </c>
      <c r="BA107" s="52">
        <f t="shared" si="129"/>
        <v>1733859.0348320836</v>
      </c>
      <c r="BB107" s="51"/>
      <c r="BC107" s="6">
        <v>271</v>
      </c>
      <c r="BD107" s="6" t="s">
        <v>92</v>
      </c>
      <c r="BE107" s="7">
        <v>7226</v>
      </c>
      <c r="BF107" s="304">
        <v>16994488.726933546</v>
      </c>
      <c r="BG107" s="7">
        <v>5029910.6310098516</v>
      </c>
      <c r="BH107" s="53">
        <v>-718579</v>
      </c>
      <c r="BJ107" s="37">
        <f t="shared" si="130"/>
        <v>16275909.726933546</v>
      </c>
      <c r="BK107" s="132"/>
      <c r="BL107" s="61">
        <v>3845557.4124736083</v>
      </c>
      <c r="BM107" s="132"/>
      <c r="BN107" s="312">
        <v>130266.15761607914</v>
      </c>
      <c r="BO107" s="134"/>
      <c r="BP107" s="134">
        <f t="shared" si="131"/>
        <v>20251733.297023233</v>
      </c>
      <c r="BQ107" s="191">
        <f t="shared" si="132"/>
        <v>2802.620162887245</v>
      </c>
      <c r="BS107" s="67">
        <f t="shared" si="133"/>
        <v>2494761.0840192176</v>
      </c>
      <c r="BT107" s="34">
        <f t="shared" si="134"/>
        <v>0.14049473379207195</v>
      </c>
      <c r="BU107" s="61">
        <f t="shared" si="135"/>
        <v>345.24786659551864</v>
      </c>
      <c r="BW107" s="50"/>
      <c r="BX107" s="51"/>
      <c r="BY107" s="52">
        <v>201335.10581999997</v>
      </c>
      <c r="CA107" s="50">
        <f t="shared" si="136"/>
        <v>20453068.402843233</v>
      </c>
      <c r="CB107" s="52">
        <f t="shared" si="137"/>
        <v>1704422.3669036028</v>
      </c>
      <c r="CC107" s="51"/>
      <c r="CD107" s="6">
        <v>271</v>
      </c>
      <c r="CE107" s="6" t="s">
        <v>92</v>
      </c>
      <c r="CF107" s="7">
        <v>7226</v>
      </c>
      <c r="CG107" s="7">
        <v>16599323.522609985</v>
      </c>
      <c r="CH107" s="7">
        <v>5029910.6310098516</v>
      </c>
      <c r="CI107" s="53">
        <v>-718579</v>
      </c>
      <c r="CK107" s="37">
        <f t="shared" si="138"/>
        <v>15880744.522609985</v>
      </c>
      <c r="CL107" s="132"/>
      <c r="CM107" s="61">
        <v>3845557.4124736083</v>
      </c>
      <c r="CN107" s="132"/>
      <c r="CO107" s="61">
        <v>134836.9</v>
      </c>
      <c r="CP107" s="134"/>
      <c r="CQ107" s="134">
        <f t="shared" si="139"/>
        <v>19861138.835083593</v>
      </c>
      <c r="CR107" s="191">
        <f t="shared" si="140"/>
        <v>2748.5661271911972</v>
      </c>
      <c r="CT107" s="67">
        <f t="shared" si="141"/>
        <v>2104166.6220795773</v>
      </c>
      <c r="CU107" s="34">
        <f t="shared" si="142"/>
        <v>0.11849805230525882</v>
      </c>
      <c r="CV107" s="61">
        <f t="shared" si="143"/>
        <v>291.19383089947098</v>
      </c>
      <c r="CX107" s="50"/>
      <c r="CY107" s="51"/>
      <c r="CZ107" s="52">
        <v>201335.10581999997</v>
      </c>
      <c r="DB107" s="50">
        <f t="shared" si="144"/>
        <v>20062473.940903593</v>
      </c>
      <c r="DC107" s="52">
        <f t="shared" si="145"/>
        <v>1671872.8284086327</v>
      </c>
      <c r="DD107" s="51"/>
      <c r="DE107" s="6">
        <v>271</v>
      </c>
      <c r="DF107" s="6" t="s">
        <v>92</v>
      </c>
      <c r="DG107" s="7">
        <v>7226</v>
      </c>
      <c r="DH107" s="7">
        <v>16501028.859276652</v>
      </c>
      <c r="DI107" s="7">
        <v>5029910.6310098516</v>
      </c>
      <c r="DJ107" s="53">
        <v>-718579</v>
      </c>
      <c r="DL107" s="275">
        <f t="shared" si="146"/>
        <v>15782449.859276652</v>
      </c>
      <c r="DM107" s="276"/>
      <c r="DN107" s="194">
        <v>3845557.4124736083</v>
      </c>
      <c r="DO107" s="276"/>
      <c r="DP107" s="194">
        <v>625049.0084555099</v>
      </c>
      <c r="DQ107" s="53"/>
      <c r="DR107" s="53">
        <f t="shared" si="147"/>
        <v>20253056.280205771</v>
      </c>
      <c r="DS107" s="277">
        <f t="shared" si="148"/>
        <v>2802.8032494057252</v>
      </c>
      <c r="DU107" s="274">
        <f t="shared" si="149"/>
        <v>1204313.5427333787</v>
      </c>
      <c r="DV107" s="34">
        <f t="shared" si="150"/>
        <v>6.782200975971682E-2</v>
      </c>
      <c r="DW107" s="194">
        <f t="shared" si="151"/>
        <v>166.66392786235519</v>
      </c>
      <c r="DY107" s="50">
        <v>150943.55648</v>
      </c>
      <c r="DZ107" s="278">
        <v>352278.66229999997</v>
      </c>
      <c r="EA107" s="52">
        <v>201335.10581999997</v>
      </c>
      <c r="EC107" s="50">
        <f t="shared" si="152"/>
        <v>20454391.386025771</v>
      </c>
      <c r="ED107" s="52">
        <f t="shared" si="153"/>
        <v>1704532.6155021477</v>
      </c>
      <c r="EE107" s="278"/>
      <c r="EF107" s="6">
        <v>271</v>
      </c>
      <c r="EG107" s="6" t="s">
        <v>92</v>
      </c>
      <c r="EH107" s="7">
        <v>7226</v>
      </c>
      <c r="EI107" s="7">
        <v>16508110.339276653</v>
      </c>
      <c r="EJ107" s="7">
        <v>5029910.6310098516</v>
      </c>
      <c r="EK107" s="53">
        <v>-718579</v>
      </c>
      <c r="EM107" s="37">
        <f t="shared" si="154"/>
        <v>15789531.339276653</v>
      </c>
      <c r="EN107" s="132"/>
      <c r="EO107" s="61">
        <v>3845557.4124736083</v>
      </c>
      <c r="EP107" s="132"/>
      <c r="EQ107" s="61">
        <v>625049.0084555099</v>
      </c>
      <c r="ER107" s="134"/>
      <c r="ES107" s="134">
        <f t="shared" si="155"/>
        <v>20260137.760205772</v>
      </c>
      <c r="ET107" s="191">
        <f t="shared" si="156"/>
        <v>2803.7832494057252</v>
      </c>
      <c r="EV107" s="67">
        <f t="shared" si="157"/>
        <v>2503165.5472017564</v>
      </c>
      <c r="EW107" s="34">
        <f t="shared" si="158"/>
        <v>0.14096803876105668</v>
      </c>
      <c r="EX107" s="61">
        <f t="shared" si="159"/>
        <v>346.41095311399897</v>
      </c>
      <c r="EZ107" s="50">
        <v>150943.55648</v>
      </c>
      <c r="FA107" s="51">
        <v>352278.66229999997</v>
      </c>
      <c r="FB107" s="52">
        <v>201335.10581999997</v>
      </c>
      <c r="FD107" s="50">
        <f t="shared" si="160"/>
        <v>20461472.866025772</v>
      </c>
      <c r="FE107" s="52">
        <f t="shared" si="161"/>
        <v>1705122.738835481</v>
      </c>
      <c r="FF107" s="51"/>
      <c r="FG107" s="6">
        <v>271</v>
      </c>
      <c r="FH107" s="6" t="s">
        <v>92</v>
      </c>
      <c r="FI107" s="7">
        <v>7226</v>
      </c>
      <c r="FJ107" s="7">
        <v>15531634.245456208</v>
      </c>
      <c r="FK107" s="7">
        <v>5029910.6310098516</v>
      </c>
      <c r="FL107" s="53">
        <v>-718579</v>
      </c>
      <c r="FN107" s="37">
        <f t="shared" si="162"/>
        <v>14813055.245456208</v>
      </c>
      <c r="FO107" s="132"/>
      <c r="FP107" s="61">
        <v>3845557.4124736083</v>
      </c>
      <c r="FQ107" s="132"/>
      <c r="FR107" s="61">
        <v>625049.0084555099</v>
      </c>
      <c r="FS107" s="134"/>
      <c r="FT107" s="134">
        <f t="shared" si="163"/>
        <v>19283661.666385327</v>
      </c>
      <c r="FU107" s="191">
        <f t="shared" si="164"/>
        <v>2668.6495525028131</v>
      </c>
      <c r="FW107" s="67">
        <f t="shared" si="165"/>
        <v>1526689.4533813111</v>
      </c>
      <c r="FX107" s="34">
        <f t="shared" si="166"/>
        <v>8.5976901639980396E-2</v>
      </c>
      <c r="FY107" s="61">
        <f t="shared" si="167"/>
        <v>211.27725621108652</v>
      </c>
      <c r="GA107" s="50">
        <v>150943.55648</v>
      </c>
      <c r="GB107" s="51">
        <v>352278.66229999997</v>
      </c>
      <c r="GC107" s="52">
        <f t="shared" si="168"/>
        <v>201335.10581999997</v>
      </c>
      <c r="GE107" s="50">
        <f t="shared" si="169"/>
        <v>19484996.772205327</v>
      </c>
      <c r="GF107" s="52">
        <f t="shared" si="170"/>
        <v>1623749.7310171106</v>
      </c>
      <c r="GG107" s="51"/>
      <c r="GH107" s="6">
        <v>271</v>
      </c>
      <c r="GI107" s="6" t="s">
        <v>92</v>
      </c>
      <c r="GJ107" s="7">
        <v>7226</v>
      </c>
      <c r="GK107" s="7">
        <v>15531634.245456211</v>
      </c>
      <c r="GL107" s="7">
        <v>5029910.6310098516</v>
      </c>
      <c r="GM107" s="53">
        <v>-718579</v>
      </c>
      <c r="GO107" s="37">
        <f t="shared" si="171"/>
        <v>14813055.245456211</v>
      </c>
      <c r="GP107" s="132"/>
      <c r="GQ107" s="61">
        <v>3845557.4124736083</v>
      </c>
      <c r="GR107" s="134"/>
      <c r="GS107" s="134">
        <f t="shared" si="172"/>
        <v>18658612.657929819</v>
      </c>
      <c r="GT107" s="191">
        <f t="shared" si="173"/>
        <v>2582.1495513326627</v>
      </c>
      <c r="GV107" s="67">
        <f t="shared" si="174"/>
        <v>901640.44492580369</v>
      </c>
      <c r="GW107" s="34">
        <f t="shared" si="175"/>
        <v>5.0776699659725928E-2</v>
      </c>
      <c r="GX107" s="61">
        <f t="shared" si="176"/>
        <v>124.77725504093603</v>
      </c>
      <c r="GZ107" s="50">
        <v>150943.55648</v>
      </c>
      <c r="HA107" s="51">
        <v>352278.66229999997</v>
      </c>
      <c r="HB107" s="52">
        <f t="shared" si="177"/>
        <v>201335.10581999997</v>
      </c>
      <c r="HD107" s="50">
        <f t="shared" si="178"/>
        <v>18859947.763749819</v>
      </c>
      <c r="HE107" s="52">
        <f t="shared" si="179"/>
        <v>1571662.3136458183</v>
      </c>
      <c r="HF107" s="51"/>
      <c r="HG107" s="6">
        <v>271</v>
      </c>
      <c r="HH107" s="6" t="s">
        <v>92</v>
      </c>
      <c r="HI107" s="7">
        <v>7226</v>
      </c>
      <c r="HJ107" s="7">
        <v>15531634.245456208</v>
      </c>
      <c r="HK107" s="7">
        <v>5029910.6310098488</v>
      </c>
      <c r="HL107" s="53">
        <v>-826170</v>
      </c>
      <c r="HN107" s="37">
        <f t="shared" si="180"/>
        <v>14705464.245456208</v>
      </c>
      <c r="HO107" s="132"/>
      <c r="HP107" s="61">
        <v>3845557.4124736083</v>
      </c>
      <c r="HQ107" s="134"/>
      <c r="HR107" s="61">
        <f t="shared" si="181"/>
        <v>18551021.657929815</v>
      </c>
      <c r="HT107" s="67">
        <f t="shared" si="182"/>
        <v>794049.44492579997</v>
      </c>
      <c r="HU107" s="34">
        <f t="shared" si="183"/>
        <v>4.4717614883932263E-2</v>
      </c>
      <c r="HV107" s="61">
        <f t="shared" si="184"/>
        <v>109.8878279720177</v>
      </c>
      <c r="HX107" s="50">
        <v>151391.93599999999</v>
      </c>
      <c r="HY107" s="51">
        <v>353325.11</v>
      </c>
      <c r="HZ107" s="52">
        <f t="shared" si="185"/>
        <v>201933.174</v>
      </c>
      <c r="IB107" s="70">
        <f t="shared" si="186"/>
        <v>18752954.831929814</v>
      </c>
      <c r="IC107" s="51"/>
      <c r="ID107" s="6">
        <v>271</v>
      </c>
      <c r="IE107" s="6" t="s">
        <v>92</v>
      </c>
      <c r="IF107" s="7">
        <v>7226</v>
      </c>
      <c r="IG107" s="7">
        <v>15519736.944787549</v>
      </c>
      <c r="IH107" s="7">
        <v>5030087.77500985</v>
      </c>
      <c r="II107" s="53">
        <v>-826170</v>
      </c>
      <c r="IK107" s="37">
        <f t="shared" si="187"/>
        <v>14693566.944787549</v>
      </c>
      <c r="IL107" s="132"/>
      <c r="IM107" s="61">
        <v>3851715.7670770101</v>
      </c>
      <c r="IN107" s="134"/>
      <c r="IO107" s="61">
        <f t="shared" si="188"/>
        <v>18545282.711864561</v>
      </c>
      <c r="IQ107" s="67">
        <f t="shared" si="189"/>
        <v>788310.49886054546</v>
      </c>
      <c r="IR107" s="34">
        <f t="shared" si="190"/>
        <v>4.4394420929669512E-2</v>
      </c>
      <c r="IS107" s="61">
        <f t="shared" si="191"/>
        <v>109.09362010248346</v>
      </c>
      <c r="IU107" s="50">
        <v>151391.93599999999</v>
      </c>
      <c r="IV107" s="51">
        <v>353325.11</v>
      </c>
      <c r="IW107" s="52">
        <f t="shared" si="192"/>
        <v>201933.174</v>
      </c>
      <c r="IY107" s="70">
        <f t="shared" si="193"/>
        <v>18747215.88586456</v>
      </c>
      <c r="IZ107" s="51"/>
      <c r="JA107" s="6">
        <v>271</v>
      </c>
      <c r="JB107" s="6" t="s">
        <v>92</v>
      </c>
      <c r="JC107" s="7">
        <v>7226</v>
      </c>
      <c r="JD107" s="7">
        <v>15518868.533809328</v>
      </c>
      <c r="JE107" s="7">
        <v>5035609.058624059</v>
      </c>
      <c r="JF107" s="53">
        <v>-826170</v>
      </c>
      <c r="JH107" s="37">
        <f t="shared" si="194"/>
        <v>14692698.533809328</v>
      </c>
      <c r="JI107" s="132"/>
      <c r="JJ107" s="61">
        <v>3851715.7670770101</v>
      </c>
      <c r="JK107" s="134"/>
      <c r="JL107" s="61">
        <f t="shared" si="195"/>
        <v>18544414.30088634</v>
      </c>
      <c r="JN107" s="67">
        <f t="shared" si="196"/>
        <v>787442.08788232505</v>
      </c>
      <c r="JO107" s="34">
        <f t="shared" si="197"/>
        <v>4.4345515577574386E-2</v>
      </c>
      <c r="JP107" s="61">
        <f t="shared" si="198"/>
        <v>108.97344144510448</v>
      </c>
      <c r="JR107" s="50">
        <v>151391.93599999999</v>
      </c>
      <c r="JS107" s="51">
        <v>353325.11</v>
      </c>
      <c r="JT107" s="52">
        <f t="shared" si="199"/>
        <v>201933.174</v>
      </c>
      <c r="JV107" s="70">
        <f t="shared" si="200"/>
        <v>18746347.474886339</v>
      </c>
      <c r="JW107" s="51"/>
      <c r="JX107" s="6">
        <v>271</v>
      </c>
      <c r="JY107" s="6" t="s">
        <v>92</v>
      </c>
      <c r="JZ107" s="7">
        <v>7226</v>
      </c>
      <c r="KA107" s="7">
        <v>15615809.231881546</v>
      </c>
      <c r="KB107" s="7">
        <v>5035609.058624059</v>
      </c>
      <c r="KC107" s="53">
        <v>-826170</v>
      </c>
      <c r="KE107" s="37">
        <f t="shared" si="201"/>
        <v>14789639.231881546</v>
      </c>
      <c r="KF107" s="132"/>
      <c r="KG107" s="61">
        <v>3851715.7670770101</v>
      </c>
      <c r="KH107" s="134"/>
      <c r="KI107" s="61">
        <f t="shared" si="202"/>
        <v>18641354.998958558</v>
      </c>
      <c r="KK107" s="67">
        <f t="shared" si="203"/>
        <v>884382.78595454246</v>
      </c>
      <c r="KL107" s="34">
        <f t="shared" si="204"/>
        <v>4.980481893793131E-2</v>
      </c>
      <c r="KM107" s="61">
        <f t="shared" si="205"/>
        <v>122.38898227989793</v>
      </c>
      <c r="KO107" s="50">
        <v>151391.93599999999</v>
      </c>
      <c r="KP107" s="51">
        <v>353325.11</v>
      </c>
      <c r="KQ107" s="52">
        <f t="shared" si="206"/>
        <v>201933.174</v>
      </c>
      <c r="KS107" s="70">
        <f t="shared" si="207"/>
        <v>18843288.172958557</v>
      </c>
      <c r="KT107" s="51"/>
      <c r="KU107" s="6">
        <v>271</v>
      </c>
      <c r="KV107" s="6" t="s">
        <v>92</v>
      </c>
      <c r="KW107" s="7">
        <v>7226</v>
      </c>
      <c r="KX107" s="7">
        <v>15664969.414564079</v>
      </c>
      <c r="KY107" s="7">
        <v>5038668.5266016889</v>
      </c>
      <c r="KZ107" s="53">
        <v>-826170</v>
      </c>
      <c r="LB107" s="37">
        <f t="shared" si="208"/>
        <v>14838799.414564079</v>
      </c>
      <c r="LC107" s="132"/>
      <c r="LD107" s="61">
        <v>3876468.3191491137</v>
      </c>
      <c r="LE107" s="134"/>
      <c r="LF107" s="61">
        <f t="shared" si="209"/>
        <v>18715267.733713191</v>
      </c>
      <c r="LH107" s="67">
        <f t="shared" si="210"/>
        <v>958295.52070917562</v>
      </c>
      <c r="LI107" s="34">
        <f t="shared" si="211"/>
        <v>5.3967281652183036E-2</v>
      </c>
      <c r="LJ107" s="61">
        <f t="shared" si="212"/>
        <v>132.6177028382474</v>
      </c>
      <c r="LL107" s="50">
        <v>151391.93599999999</v>
      </c>
      <c r="LM107" s="51">
        <v>353325.11</v>
      </c>
      <c r="LN107" s="52">
        <f t="shared" si="213"/>
        <v>201933.174</v>
      </c>
      <c r="LP107" s="70">
        <f t="shared" si="214"/>
        <v>18917200.90771319</v>
      </c>
      <c r="LQ107" s="51"/>
      <c r="LR107" s="6">
        <v>271</v>
      </c>
      <c r="LS107" s="6" t="s">
        <v>92</v>
      </c>
      <c r="LT107" s="7">
        <v>7226</v>
      </c>
      <c r="LU107" s="7">
        <v>15998444.418323278</v>
      </c>
      <c r="LV107" s="7">
        <v>5038668.5266016889</v>
      </c>
      <c r="LW107" s="53">
        <v>-826170</v>
      </c>
      <c r="LY107" s="37">
        <v>15172274.418323278</v>
      </c>
      <c r="LZ107" s="132"/>
      <c r="MA107" s="61">
        <v>3876468.3191491137</v>
      </c>
      <c r="MB107" s="134"/>
      <c r="MC107" s="61">
        <v>19048742.737472393</v>
      </c>
      <c r="ME107" s="67">
        <v>1610777.3444683775</v>
      </c>
      <c r="MF107" s="34">
        <v>9.2371862666650872E-2</v>
      </c>
      <c r="MG107" s="61">
        <v>222.91410800835558</v>
      </c>
      <c r="MI107" s="50">
        <v>151391.93599999999</v>
      </c>
      <c r="MJ107" s="51">
        <v>353325.11</v>
      </c>
      <c r="MK107" s="52">
        <v>201933.174</v>
      </c>
      <c r="MM107" s="70">
        <v>19250675.911472391</v>
      </c>
      <c r="MN107" s="51"/>
      <c r="MO107" s="6">
        <v>271</v>
      </c>
      <c r="MP107" s="6" t="s">
        <v>92</v>
      </c>
      <c r="MQ107" s="7">
        <v>7226</v>
      </c>
      <c r="MR107" s="7">
        <v>16020840.550596993</v>
      </c>
      <c r="MS107" s="7">
        <v>5063316.4419035157</v>
      </c>
      <c r="MT107" s="53">
        <v>-826170</v>
      </c>
      <c r="MV107" s="37">
        <v>15194670.550596993</v>
      </c>
      <c r="MW107" s="132"/>
      <c r="MX107" s="134">
        <v>3876468.3191491137</v>
      </c>
      <c r="MZ107" s="67">
        <v>1633173.4767420925</v>
      </c>
      <c r="NA107" s="34">
        <v>9.365619439738708E-2</v>
      </c>
      <c r="NB107" s="61">
        <v>226.01348972351127</v>
      </c>
      <c r="ND107" s="6">
        <v>271</v>
      </c>
      <c r="NE107" s="6" t="s">
        <v>92</v>
      </c>
      <c r="NF107" s="7">
        <v>7226</v>
      </c>
      <c r="NG107" s="7">
        <v>19715100.732730772</v>
      </c>
      <c r="NH107" s="7">
        <v>5091087.7975695534</v>
      </c>
      <c r="NI107" s="53">
        <v>-826170</v>
      </c>
      <c r="NK107" s="37">
        <f t="shared" si="215"/>
        <v>18888930.732730772</v>
      </c>
      <c r="NM107" s="67">
        <f t="shared" si="216"/>
        <v>1131958.519726757</v>
      </c>
      <c r="NN107" s="34">
        <f t="shared" si="217"/>
        <v>6.3747270995771821E-2</v>
      </c>
      <c r="NO107" s="61">
        <f t="shared" si="218"/>
        <v>156.65077770921076</v>
      </c>
      <c r="NQ107" s="50">
        <v>142062.05908000001</v>
      </c>
      <c r="NR107" s="51">
        <v>367233.45880000002</v>
      </c>
      <c r="NS107" s="52">
        <f t="shared" si="219"/>
        <v>225171.39972000002</v>
      </c>
      <c r="NU107" s="70">
        <f t="shared" si="220"/>
        <v>19114102.132450771</v>
      </c>
      <c r="NV107" s="51"/>
      <c r="NW107" s="125">
        <v>4</v>
      </c>
      <c r="NX107" s="51"/>
      <c r="NY107" s="106" t="s">
        <v>92</v>
      </c>
      <c r="NZ107" s="88">
        <v>7381</v>
      </c>
      <c r="OA107" s="88">
        <v>18583142.213004015</v>
      </c>
      <c r="OB107" s="88">
        <v>4617890.6567305326</v>
      </c>
      <c r="OC107" s="88">
        <v>-826170</v>
      </c>
      <c r="OE107" s="97">
        <f t="shared" si="221"/>
        <v>17756972.213004015</v>
      </c>
      <c r="OG107" s="88">
        <v>225171.39972000002</v>
      </c>
      <c r="OI107" s="97">
        <f t="shared" si="222"/>
        <v>17982143.612724014</v>
      </c>
      <c r="OK107" s="110">
        <v>271</v>
      </c>
      <c r="OL107" s="53"/>
    </row>
    <row r="108" spans="1:402" x14ac:dyDescent="0.25">
      <c r="A108" s="12">
        <v>272</v>
      </c>
      <c r="B108" s="12" t="s">
        <v>93</v>
      </c>
      <c r="C108" s="352">
        <v>47657</v>
      </c>
      <c r="D108" s="352">
        <v>90143107.527482688</v>
      </c>
      <c r="E108" s="352">
        <v>14862573.815608583</v>
      </c>
      <c r="F108" s="353">
        <v>-1991588</v>
      </c>
      <c r="H108" s="354">
        <f t="shared" si="223"/>
        <v>88151519.527482688</v>
      </c>
      <c r="I108" s="355"/>
      <c r="J108" s="315">
        <v>20426973.218761101</v>
      </c>
      <c r="K108" s="355"/>
      <c r="L108" s="315">
        <v>954642.03392287099</v>
      </c>
      <c r="M108" s="356"/>
      <c r="N108" s="356">
        <f t="shared" si="224"/>
        <v>109533134.78016666</v>
      </c>
      <c r="O108" s="357">
        <f t="shared" si="120"/>
        <v>2298.364034248204</v>
      </c>
      <c r="Q108" s="67">
        <f t="shared" si="225"/>
        <v>109532862.78016666</v>
      </c>
      <c r="R108" s="34">
        <f t="shared" si="226"/>
        <v>0.22907558285997065</v>
      </c>
      <c r="S108" s="61">
        <f t="shared" si="121"/>
        <v>2298.3583267970425</v>
      </c>
      <c r="U108" s="50"/>
      <c r="V108" s="51"/>
      <c r="W108" s="52">
        <v>-90016.951639999868</v>
      </c>
      <c r="Y108" s="50">
        <f t="shared" si="122"/>
        <v>109443117.82852666</v>
      </c>
      <c r="Z108" s="52">
        <f t="shared" si="123"/>
        <v>9120259.8190438878</v>
      </c>
      <c r="AA108" s="51"/>
      <c r="AB108" s="6">
        <v>272</v>
      </c>
      <c r="AC108" s="6" t="s">
        <v>93</v>
      </c>
      <c r="AD108" s="7">
        <v>47657</v>
      </c>
      <c r="AE108" s="304">
        <v>90143107.527482688</v>
      </c>
      <c r="AF108" s="7">
        <v>14862573.815608583</v>
      </c>
      <c r="AG108" s="53">
        <v>-2096075</v>
      </c>
      <c r="AI108" s="37">
        <f t="shared" si="227"/>
        <v>88047032.527482688</v>
      </c>
      <c r="AJ108" s="132"/>
      <c r="AK108" s="61">
        <v>20426973.218761101</v>
      </c>
      <c r="AL108" s="132"/>
      <c r="AM108" s="312">
        <v>965434.12822326843</v>
      </c>
      <c r="AN108" s="134"/>
      <c r="AO108" s="134">
        <f t="shared" si="124"/>
        <v>109439439.87446706</v>
      </c>
      <c r="AP108" s="191">
        <f t="shared" si="125"/>
        <v>2296.3980081513118</v>
      </c>
      <c r="AR108" s="67">
        <f t="shared" si="228"/>
        <v>20321354.455105335</v>
      </c>
      <c r="AS108" s="34">
        <f t="shared" si="126"/>
        <v>0.22802727818354065</v>
      </c>
      <c r="AT108" s="61">
        <f t="shared" si="127"/>
        <v>426.40859590627474</v>
      </c>
      <c r="AV108" s="50"/>
      <c r="AW108" s="51"/>
      <c r="AX108" s="52">
        <v>-90016.951639999868</v>
      </c>
      <c r="AZ108" s="50">
        <f t="shared" si="128"/>
        <v>109349422.92282706</v>
      </c>
      <c r="BA108" s="52">
        <f t="shared" si="129"/>
        <v>9112451.9102355894</v>
      </c>
      <c r="BB108" s="51"/>
      <c r="BC108" s="6">
        <v>272</v>
      </c>
      <c r="BD108" s="6" t="s">
        <v>93</v>
      </c>
      <c r="BE108" s="7">
        <v>47657</v>
      </c>
      <c r="BF108" s="304">
        <v>87470770.362180039</v>
      </c>
      <c r="BG108" s="7">
        <v>14862573.815608583</v>
      </c>
      <c r="BH108" s="53">
        <v>-2096075</v>
      </c>
      <c r="BJ108" s="37">
        <f t="shared" si="130"/>
        <v>85374695.362180039</v>
      </c>
      <c r="BK108" s="132"/>
      <c r="BL108" s="61">
        <v>20426973.218761101</v>
      </c>
      <c r="BM108" s="132"/>
      <c r="BN108" s="312">
        <v>965434.12822326843</v>
      </c>
      <c r="BO108" s="134"/>
      <c r="BP108" s="134">
        <f t="shared" si="131"/>
        <v>106767102.70916441</v>
      </c>
      <c r="BQ108" s="191">
        <f t="shared" si="132"/>
        <v>2240.3236189681352</v>
      </c>
      <c r="BS108" s="67">
        <f t="shared" si="133"/>
        <v>17649017.289802685</v>
      </c>
      <c r="BT108" s="34">
        <f t="shared" si="134"/>
        <v>0.19804080402706087</v>
      </c>
      <c r="BU108" s="61">
        <f t="shared" si="135"/>
        <v>370.33420672309808</v>
      </c>
      <c r="BW108" s="50"/>
      <c r="BX108" s="51"/>
      <c r="BY108" s="52">
        <v>-90016.951639999868</v>
      </c>
      <c r="CA108" s="50">
        <f t="shared" si="136"/>
        <v>106677085.75752442</v>
      </c>
      <c r="CB108" s="52">
        <f t="shared" si="137"/>
        <v>8889757.1464603674</v>
      </c>
      <c r="CC108" s="51"/>
      <c r="CD108" s="6">
        <v>272</v>
      </c>
      <c r="CE108" s="6" t="s">
        <v>93</v>
      </c>
      <c r="CF108" s="7">
        <v>47657</v>
      </c>
      <c r="CG108" s="7">
        <v>84654683.755649477</v>
      </c>
      <c r="CH108" s="7">
        <v>14862573.815608583</v>
      </c>
      <c r="CI108" s="53">
        <v>-2096075</v>
      </c>
      <c r="CK108" s="37">
        <f t="shared" si="138"/>
        <v>82558608.755649477</v>
      </c>
      <c r="CL108" s="132"/>
      <c r="CM108" s="61">
        <v>20426973.218761101</v>
      </c>
      <c r="CN108" s="132"/>
      <c r="CO108" s="61">
        <v>999309.01</v>
      </c>
      <c r="CP108" s="134"/>
      <c r="CQ108" s="134">
        <f t="shared" si="139"/>
        <v>103984890.98441058</v>
      </c>
      <c r="CR108" s="191">
        <f t="shared" si="140"/>
        <v>2181.9437015424928</v>
      </c>
      <c r="CT108" s="67">
        <f t="shared" si="141"/>
        <v>14866805.565048859</v>
      </c>
      <c r="CU108" s="34">
        <f t="shared" si="142"/>
        <v>0.16682142008651038</v>
      </c>
      <c r="CV108" s="61">
        <f t="shared" si="143"/>
        <v>311.95428929745594</v>
      </c>
      <c r="CX108" s="50"/>
      <c r="CY108" s="51"/>
      <c r="CZ108" s="52">
        <v>-90016.951639999868</v>
      </c>
      <c r="DB108" s="50">
        <f t="shared" si="144"/>
        <v>103894874.03277059</v>
      </c>
      <c r="DC108" s="52">
        <f t="shared" si="145"/>
        <v>8657906.1693975497</v>
      </c>
      <c r="DD108" s="51"/>
      <c r="DE108" s="6">
        <v>272</v>
      </c>
      <c r="DF108" s="6" t="s">
        <v>93</v>
      </c>
      <c r="DG108" s="7">
        <v>47657</v>
      </c>
      <c r="DH108" s="7">
        <v>83989325.412316114</v>
      </c>
      <c r="DI108" s="7">
        <v>14862573.815608583</v>
      </c>
      <c r="DJ108" s="53">
        <v>-2096075</v>
      </c>
      <c r="DL108" s="275">
        <f t="shared" si="146"/>
        <v>81893250.412316114</v>
      </c>
      <c r="DM108" s="276"/>
      <c r="DN108" s="194">
        <v>20426973.218761101</v>
      </c>
      <c r="DO108" s="276"/>
      <c r="DP108" s="194">
        <v>4632390.0907408791</v>
      </c>
      <c r="DQ108" s="53"/>
      <c r="DR108" s="53">
        <f t="shared" si="147"/>
        <v>106952613.72181809</v>
      </c>
      <c r="DS108" s="277">
        <f t="shared" si="148"/>
        <v>2244.2162478086761</v>
      </c>
      <c r="DU108" s="274">
        <f t="shared" si="149"/>
        <v>9740649.7098704875</v>
      </c>
      <c r="DV108" s="34">
        <f t="shared" si="150"/>
        <v>0.10930048220890348</v>
      </c>
      <c r="DW108" s="194">
        <f t="shared" si="151"/>
        <v>204.39074448392654</v>
      </c>
      <c r="DY108" s="50">
        <v>567764.72653999995</v>
      </c>
      <c r="DZ108" s="278">
        <v>477747.77490000008</v>
      </c>
      <c r="EA108" s="52">
        <v>-90016.951639999868</v>
      </c>
      <c r="EC108" s="50">
        <f t="shared" si="152"/>
        <v>106862596.77017809</v>
      </c>
      <c r="ED108" s="52">
        <f t="shared" si="153"/>
        <v>8905216.3975148406</v>
      </c>
      <c r="EE108" s="278"/>
      <c r="EF108" s="6">
        <v>272</v>
      </c>
      <c r="EG108" s="6" t="s">
        <v>93</v>
      </c>
      <c r="EH108" s="7">
        <v>47657</v>
      </c>
      <c r="EI108" s="7">
        <v>84036029.272316128</v>
      </c>
      <c r="EJ108" s="7">
        <v>14862573.815608583</v>
      </c>
      <c r="EK108" s="53">
        <v>-2096075</v>
      </c>
      <c r="EM108" s="37">
        <f t="shared" si="154"/>
        <v>81939954.272316128</v>
      </c>
      <c r="EN108" s="132"/>
      <c r="EO108" s="61">
        <v>20426973.218761101</v>
      </c>
      <c r="EP108" s="132"/>
      <c r="EQ108" s="61">
        <v>4632390.0907408791</v>
      </c>
      <c r="ER108" s="134"/>
      <c r="ES108" s="134">
        <f t="shared" si="155"/>
        <v>106999317.5818181</v>
      </c>
      <c r="ET108" s="191">
        <f t="shared" si="156"/>
        <v>2245.1962478086766</v>
      </c>
      <c r="EV108" s="67">
        <f t="shared" si="157"/>
        <v>17881232.162456378</v>
      </c>
      <c r="EW108" s="34">
        <f t="shared" si="158"/>
        <v>0.20064650265221604</v>
      </c>
      <c r="EX108" s="61">
        <f t="shared" si="159"/>
        <v>375.20683556363974</v>
      </c>
      <c r="EZ108" s="50">
        <v>567764.72653999995</v>
      </c>
      <c r="FA108" s="51">
        <v>477747.77490000008</v>
      </c>
      <c r="FB108" s="52">
        <v>-90016.951639999868</v>
      </c>
      <c r="FD108" s="50">
        <f t="shared" si="160"/>
        <v>106909300.63017811</v>
      </c>
      <c r="FE108" s="52">
        <f t="shared" si="161"/>
        <v>8909108.3858481757</v>
      </c>
      <c r="FF108" s="51"/>
      <c r="FG108" s="6">
        <v>272</v>
      </c>
      <c r="FH108" s="6" t="s">
        <v>93</v>
      </c>
      <c r="FI108" s="7">
        <v>47657</v>
      </c>
      <c r="FJ108" s="7">
        <v>77285368.943682835</v>
      </c>
      <c r="FK108" s="7">
        <v>14862573.815608583</v>
      </c>
      <c r="FL108" s="53">
        <v>-2096075</v>
      </c>
      <c r="FN108" s="37">
        <f t="shared" si="162"/>
        <v>75189293.943682835</v>
      </c>
      <c r="FO108" s="132"/>
      <c r="FP108" s="61">
        <v>20426973.218761101</v>
      </c>
      <c r="FQ108" s="132"/>
      <c r="FR108" s="61">
        <v>4632390.0907408791</v>
      </c>
      <c r="FS108" s="134"/>
      <c r="FT108" s="134">
        <f t="shared" si="163"/>
        <v>100248657.25318481</v>
      </c>
      <c r="FU108" s="191">
        <f t="shared" si="164"/>
        <v>2103.5452767313263</v>
      </c>
      <c r="FW108" s="67">
        <f t="shared" si="165"/>
        <v>11130571.833823085</v>
      </c>
      <c r="FX108" s="34">
        <f t="shared" si="166"/>
        <v>0.12489689137110732</v>
      </c>
      <c r="FY108" s="61">
        <f t="shared" si="167"/>
        <v>233.55586448628921</v>
      </c>
      <c r="GA108" s="50">
        <v>567764.72653999995</v>
      </c>
      <c r="GB108" s="51">
        <v>477747.77490000008</v>
      </c>
      <c r="GC108" s="52">
        <f t="shared" si="168"/>
        <v>-90016.951639999868</v>
      </c>
      <c r="GE108" s="50">
        <f t="shared" si="169"/>
        <v>100158640.30154482</v>
      </c>
      <c r="GF108" s="52">
        <f t="shared" si="170"/>
        <v>8346553.3584620683</v>
      </c>
      <c r="GG108" s="51"/>
      <c r="GH108" s="6">
        <v>272</v>
      </c>
      <c r="GI108" s="6" t="s">
        <v>93</v>
      </c>
      <c r="GJ108" s="7">
        <v>47657</v>
      </c>
      <c r="GK108" s="7">
        <v>77285368.943682849</v>
      </c>
      <c r="GL108" s="7">
        <v>14862573.815608583</v>
      </c>
      <c r="GM108" s="53">
        <v>-2096075</v>
      </c>
      <c r="GO108" s="37">
        <f t="shared" si="171"/>
        <v>75189293.943682849</v>
      </c>
      <c r="GP108" s="132"/>
      <c r="GQ108" s="61">
        <v>20426973.218761101</v>
      </c>
      <c r="GR108" s="134"/>
      <c r="GS108" s="134">
        <f t="shared" si="172"/>
        <v>95616267.162443951</v>
      </c>
      <c r="GT108" s="191">
        <f t="shared" si="173"/>
        <v>2006.3425553946734</v>
      </c>
      <c r="GV108" s="67">
        <f t="shared" si="174"/>
        <v>6498181.7430822253</v>
      </c>
      <c r="GW108" s="34">
        <f t="shared" si="175"/>
        <v>7.2916532177546484E-2</v>
      </c>
      <c r="GX108" s="61">
        <f t="shared" si="176"/>
        <v>136.35314314963648</v>
      </c>
      <c r="GZ108" s="50">
        <v>567764.72653999995</v>
      </c>
      <c r="HA108" s="51">
        <v>477747.77490000008</v>
      </c>
      <c r="HB108" s="52">
        <f t="shared" si="177"/>
        <v>-90016.951639999868</v>
      </c>
      <c r="HD108" s="50">
        <f t="shared" si="178"/>
        <v>95526250.210803956</v>
      </c>
      <c r="HE108" s="52">
        <f t="shared" si="179"/>
        <v>7960520.8509003296</v>
      </c>
      <c r="HF108" s="51"/>
      <c r="HG108" s="6">
        <v>272</v>
      </c>
      <c r="HH108" s="6" t="s">
        <v>93</v>
      </c>
      <c r="HI108" s="7">
        <v>47657</v>
      </c>
      <c r="HJ108" s="7">
        <v>77285368.943682835</v>
      </c>
      <c r="HK108" s="7">
        <v>14862573.815608567</v>
      </c>
      <c r="HL108" s="53">
        <v>-2527963</v>
      </c>
      <c r="HN108" s="37">
        <f t="shared" si="180"/>
        <v>74757405.943682835</v>
      </c>
      <c r="HO108" s="132"/>
      <c r="HP108" s="61">
        <v>20426973.218761101</v>
      </c>
      <c r="HQ108" s="134"/>
      <c r="HR108" s="61">
        <f t="shared" si="181"/>
        <v>95184379.162443936</v>
      </c>
      <c r="HT108" s="67">
        <f t="shared" si="182"/>
        <v>6066293.7430822104</v>
      </c>
      <c r="HU108" s="34">
        <f t="shared" si="183"/>
        <v>6.8070288028924064E-2</v>
      </c>
      <c r="HV108" s="61">
        <f t="shared" si="184"/>
        <v>127.29071790255809</v>
      </c>
      <c r="HX108" s="50">
        <v>569451.27800000005</v>
      </c>
      <c r="HY108" s="51">
        <v>479166.93000000011</v>
      </c>
      <c r="HZ108" s="52">
        <f t="shared" si="185"/>
        <v>-90284.34799999994</v>
      </c>
      <c r="IB108" s="70">
        <f t="shared" si="186"/>
        <v>95094094.814443931</v>
      </c>
      <c r="IC108" s="51"/>
      <c r="ID108" s="6">
        <v>272</v>
      </c>
      <c r="IE108" s="6" t="s">
        <v>93</v>
      </c>
      <c r="IF108" s="7">
        <v>47657</v>
      </c>
      <c r="IG108" s="7">
        <v>77204368.585041091</v>
      </c>
      <c r="IH108" s="7">
        <v>14863719.167608572</v>
      </c>
      <c r="II108" s="53">
        <v>-2527963</v>
      </c>
      <c r="IK108" s="37">
        <f t="shared" si="187"/>
        <v>74676405.585041091</v>
      </c>
      <c r="IL108" s="132"/>
      <c r="IM108" s="61">
        <v>20421599.675876364</v>
      </c>
      <c r="IN108" s="134"/>
      <c r="IO108" s="61">
        <f t="shared" si="188"/>
        <v>95098005.260917455</v>
      </c>
      <c r="IQ108" s="67">
        <f t="shared" si="189"/>
        <v>5979919.8415557295</v>
      </c>
      <c r="IR108" s="34">
        <f t="shared" si="190"/>
        <v>6.7101080700018453E-2</v>
      </c>
      <c r="IS108" s="61">
        <f t="shared" si="191"/>
        <v>125.47831045923431</v>
      </c>
      <c r="IU108" s="50">
        <v>569451.27800000005</v>
      </c>
      <c r="IV108" s="51">
        <v>479166.93000000011</v>
      </c>
      <c r="IW108" s="52">
        <f t="shared" si="192"/>
        <v>-90284.34799999994</v>
      </c>
      <c r="IY108" s="70">
        <f t="shared" si="193"/>
        <v>95007720.91291745</v>
      </c>
      <c r="IZ108" s="51"/>
      <c r="JA108" s="6">
        <v>272</v>
      </c>
      <c r="JB108" s="6" t="s">
        <v>93</v>
      </c>
      <c r="JC108" s="7">
        <v>47657</v>
      </c>
      <c r="JD108" s="7">
        <v>77180638.858578607</v>
      </c>
      <c r="JE108" s="7">
        <v>14890652.221292401</v>
      </c>
      <c r="JF108" s="53">
        <v>-2527963</v>
      </c>
      <c r="JH108" s="37">
        <f t="shared" si="194"/>
        <v>74652675.858578607</v>
      </c>
      <c r="JI108" s="132"/>
      <c r="JJ108" s="61">
        <v>20421599.675876364</v>
      </c>
      <c r="JK108" s="134"/>
      <c r="JL108" s="61">
        <f t="shared" si="195"/>
        <v>95074275.534454972</v>
      </c>
      <c r="JN108" s="67">
        <f t="shared" si="196"/>
        <v>5956190.1150932461</v>
      </c>
      <c r="JO108" s="34">
        <f t="shared" si="197"/>
        <v>6.6834807851462313E-2</v>
      </c>
      <c r="JP108" s="61">
        <f t="shared" si="198"/>
        <v>124.980383051666</v>
      </c>
      <c r="JR108" s="50">
        <v>569451.27800000005</v>
      </c>
      <c r="JS108" s="51">
        <v>479166.93000000011</v>
      </c>
      <c r="JT108" s="52">
        <f t="shared" si="199"/>
        <v>-90284.34799999994</v>
      </c>
      <c r="JV108" s="70">
        <f t="shared" si="200"/>
        <v>94983991.186454967</v>
      </c>
      <c r="JW108" s="51"/>
      <c r="JX108" s="6">
        <v>272</v>
      </c>
      <c r="JY108" s="6" t="s">
        <v>93</v>
      </c>
      <c r="JZ108" s="7">
        <v>47657</v>
      </c>
      <c r="KA108" s="7">
        <v>76723592.488609299</v>
      </c>
      <c r="KB108" s="7">
        <v>14890652.221292401</v>
      </c>
      <c r="KC108" s="53">
        <v>-2527963</v>
      </c>
      <c r="KE108" s="37">
        <f t="shared" si="201"/>
        <v>74195629.488609299</v>
      </c>
      <c r="KF108" s="132"/>
      <c r="KG108" s="61">
        <v>20421599.675876364</v>
      </c>
      <c r="KH108" s="134"/>
      <c r="KI108" s="61">
        <f t="shared" si="202"/>
        <v>94617229.164485663</v>
      </c>
      <c r="KK108" s="67">
        <f t="shared" si="203"/>
        <v>5499143.7451239377</v>
      </c>
      <c r="KL108" s="34">
        <f t="shared" si="204"/>
        <v>6.1706259949893379E-2</v>
      </c>
      <c r="KM108" s="61">
        <f t="shared" si="205"/>
        <v>115.39005277554058</v>
      </c>
      <c r="KO108" s="50">
        <v>569451.27800000005</v>
      </c>
      <c r="KP108" s="51">
        <v>479166.93000000011</v>
      </c>
      <c r="KQ108" s="52">
        <f t="shared" si="206"/>
        <v>-90284.34799999994</v>
      </c>
      <c r="KS108" s="70">
        <f t="shared" si="207"/>
        <v>94526944.816485658</v>
      </c>
      <c r="KT108" s="51"/>
      <c r="KU108" s="6">
        <v>272</v>
      </c>
      <c r="KV108" s="6" t="s">
        <v>93</v>
      </c>
      <c r="KW108" s="7">
        <v>47657</v>
      </c>
      <c r="KX108" s="7">
        <v>76991335.566065043</v>
      </c>
      <c r="KY108" s="7">
        <v>14912297.560163645</v>
      </c>
      <c r="KZ108" s="53">
        <v>-2527963</v>
      </c>
      <c r="LB108" s="37">
        <f t="shared" si="208"/>
        <v>74463372.566065043</v>
      </c>
      <c r="LC108" s="132"/>
      <c r="LD108" s="61">
        <v>20638649.754476689</v>
      </c>
      <c r="LE108" s="134"/>
      <c r="LF108" s="61">
        <f t="shared" si="209"/>
        <v>95102022.320541739</v>
      </c>
      <c r="LH108" s="67">
        <f t="shared" si="210"/>
        <v>5983936.901180014</v>
      </c>
      <c r="LI108" s="34">
        <f t="shared" si="211"/>
        <v>6.7146156394871884E-2</v>
      </c>
      <c r="LJ108" s="61">
        <f t="shared" si="212"/>
        <v>125.5626015313598</v>
      </c>
      <c r="LL108" s="50">
        <v>569451.27800000005</v>
      </c>
      <c r="LM108" s="51">
        <v>479166.93000000011</v>
      </c>
      <c r="LN108" s="52">
        <f t="shared" si="213"/>
        <v>-90284.34799999994</v>
      </c>
      <c r="LP108" s="70">
        <f t="shared" si="214"/>
        <v>95011737.972541735</v>
      </c>
      <c r="LQ108" s="51"/>
      <c r="LR108" s="6">
        <v>272</v>
      </c>
      <c r="LS108" s="6" t="s">
        <v>93</v>
      </c>
      <c r="LT108" s="7">
        <v>47657</v>
      </c>
      <c r="LU108" s="7">
        <v>79101277.257470921</v>
      </c>
      <c r="LV108" s="7">
        <v>14912297.560163645</v>
      </c>
      <c r="LW108" s="53">
        <v>-2527963</v>
      </c>
      <c r="LY108" s="37">
        <v>76573314.257470921</v>
      </c>
      <c r="LZ108" s="132"/>
      <c r="MA108" s="61">
        <v>20638649.754476689</v>
      </c>
      <c r="MB108" s="134"/>
      <c r="MC108" s="61">
        <v>97211964.011947602</v>
      </c>
      <c r="ME108" s="67">
        <v>10156466.652585864</v>
      </c>
      <c r="MF108" s="34">
        <v>0.11666657431937194</v>
      </c>
      <c r="MG108" s="61">
        <v>213.11594629510594</v>
      </c>
      <c r="MI108" s="50">
        <v>569451.27800000005</v>
      </c>
      <c r="MJ108" s="51">
        <v>479166.93000000011</v>
      </c>
      <c r="MK108" s="52">
        <v>-90284.34799999994</v>
      </c>
      <c r="MM108" s="70">
        <v>97121679.663947597</v>
      </c>
      <c r="MN108" s="51"/>
      <c r="MO108" s="6">
        <v>272</v>
      </c>
      <c r="MP108" s="6" t="s">
        <v>93</v>
      </c>
      <c r="MQ108" s="7">
        <v>47657</v>
      </c>
      <c r="MR108" s="7">
        <v>79051418.969214231</v>
      </c>
      <c r="MS108" s="7">
        <v>14877329.784789095</v>
      </c>
      <c r="MT108" s="53">
        <v>-2527963</v>
      </c>
      <c r="MV108" s="37">
        <v>76523455.969214231</v>
      </c>
      <c r="MW108" s="132"/>
      <c r="MX108" s="134">
        <v>20638649.754476689</v>
      </c>
      <c r="MZ108" s="67">
        <v>10106608.364329189</v>
      </c>
      <c r="NA108" s="34">
        <v>0.11609385588378755</v>
      </c>
      <c r="NB108" s="61">
        <v>212.06975605533685</v>
      </c>
      <c r="ND108" s="6">
        <v>272</v>
      </c>
      <c r="NE108" s="6" t="s">
        <v>93</v>
      </c>
      <c r="NF108" s="7">
        <v>47657</v>
      </c>
      <c r="NG108" s="7">
        <v>99064842.942336529</v>
      </c>
      <c r="NH108" s="7">
        <v>15380069.447523924</v>
      </c>
      <c r="NI108" s="53">
        <v>-2527963</v>
      </c>
      <c r="NK108" s="37">
        <f t="shared" si="215"/>
        <v>96536879.942336529</v>
      </c>
      <c r="NM108" s="67">
        <f t="shared" si="216"/>
        <v>7418794.522974804</v>
      </c>
      <c r="NN108" s="34">
        <f t="shared" si="217"/>
        <v>8.3246789785308861E-2</v>
      </c>
      <c r="NO108" s="61">
        <f t="shared" si="218"/>
        <v>155.67061550191585</v>
      </c>
      <c r="NQ108" s="50">
        <v>539392.29308000009</v>
      </c>
      <c r="NR108" s="51">
        <v>384393.9008</v>
      </c>
      <c r="NS108" s="52">
        <f t="shared" si="219"/>
        <v>-154998.39228000009</v>
      </c>
      <c r="NU108" s="70">
        <f t="shared" si="220"/>
        <v>96381881.550056532</v>
      </c>
      <c r="NV108" s="51"/>
      <c r="NW108" s="125">
        <v>16</v>
      </c>
      <c r="NX108" s="51"/>
      <c r="NY108" s="106" t="s">
        <v>93</v>
      </c>
      <c r="NZ108" s="88">
        <v>47723</v>
      </c>
      <c r="OA108" s="88">
        <v>91646048.419361725</v>
      </c>
      <c r="OB108" s="88">
        <v>14672521.119357323</v>
      </c>
      <c r="OC108" s="88">
        <v>-2527963</v>
      </c>
      <c r="OE108" s="97">
        <f t="shared" si="221"/>
        <v>89118085.419361725</v>
      </c>
      <c r="OG108" s="88">
        <v>-154998.39228000009</v>
      </c>
      <c r="OI108" s="97">
        <f t="shared" si="222"/>
        <v>88963087.027081728</v>
      </c>
      <c r="OK108" s="110">
        <v>272</v>
      </c>
      <c r="OL108" s="53"/>
    </row>
    <row r="109" spans="1:402" x14ac:dyDescent="0.25">
      <c r="A109" s="12">
        <v>273</v>
      </c>
      <c r="B109" s="12" t="s">
        <v>94</v>
      </c>
      <c r="C109" s="352">
        <v>3834</v>
      </c>
      <c r="D109" s="352">
        <v>14610694.813562186</v>
      </c>
      <c r="E109" s="352">
        <v>2774730.3441870124</v>
      </c>
      <c r="F109" s="353">
        <v>-137469</v>
      </c>
      <c r="H109" s="354">
        <f t="shared" si="223"/>
        <v>14473225.813562186</v>
      </c>
      <c r="I109" s="355"/>
      <c r="J109" s="315">
        <v>2078444.3965691086</v>
      </c>
      <c r="K109" s="355"/>
      <c r="L109" s="315">
        <v>74957.359996790037</v>
      </c>
      <c r="M109" s="356"/>
      <c r="N109" s="356">
        <f t="shared" si="224"/>
        <v>16626627.570128085</v>
      </c>
      <c r="O109" s="357">
        <f t="shared" si="120"/>
        <v>4336.6269092665843</v>
      </c>
      <c r="Q109" s="67">
        <f t="shared" si="225"/>
        <v>16626354.570128085</v>
      </c>
      <c r="R109" s="34">
        <f t="shared" si="226"/>
        <v>0.1325668053546285</v>
      </c>
      <c r="S109" s="61">
        <f t="shared" si="121"/>
        <v>4336.5557042587598</v>
      </c>
      <c r="U109" s="50"/>
      <c r="V109" s="51"/>
      <c r="W109" s="52">
        <v>152316.51209999999</v>
      </c>
      <c r="Y109" s="50">
        <f t="shared" si="122"/>
        <v>16778944.082228087</v>
      </c>
      <c r="Z109" s="52">
        <f t="shared" si="123"/>
        <v>1398245.3401856739</v>
      </c>
      <c r="AA109" s="51"/>
      <c r="AB109" s="6">
        <v>273</v>
      </c>
      <c r="AC109" s="6" t="s">
        <v>94</v>
      </c>
      <c r="AD109" s="7">
        <v>3834</v>
      </c>
      <c r="AE109" s="304">
        <v>14610694.813562186</v>
      </c>
      <c r="AF109" s="7">
        <v>2774730.3441870124</v>
      </c>
      <c r="AG109" s="53">
        <v>-119846</v>
      </c>
      <c r="AI109" s="37">
        <f t="shared" si="227"/>
        <v>14490848.813562186</v>
      </c>
      <c r="AJ109" s="132"/>
      <c r="AK109" s="61">
        <v>2078444.3965691086</v>
      </c>
      <c r="AL109" s="132"/>
      <c r="AM109" s="312">
        <v>86091.128636771959</v>
      </c>
      <c r="AN109" s="134"/>
      <c r="AO109" s="134">
        <f t="shared" si="124"/>
        <v>16655384.338768067</v>
      </c>
      <c r="AP109" s="191">
        <f t="shared" si="125"/>
        <v>4344.1273705707008</v>
      </c>
      <c r="AR109" s="67">
        <f t="shared" si="228"/>
        <v>1975142.5274057314</v>
      </c>
      <c r="AS109" s="34">
        <f t="shared" si="126"/>
        <v>0.13454427745713249</v>
      </c>
      <c r="AT109" s="61">
        <f t="shared" si="127"/>
        <v>515.1649784574156</v>
      </c>
      <c r="AV109" s="50"/>
      <c r="AW109" s="51"/>
      <c r="AX109" s="52">
        <v>152316.51209999999</v>
      </c>
      <c r="AZ109" s="50">
        <f t="shared" si="128"/>
        <v>16807700.850868069</v>
      </c>
      <c r="BA109" s="52">
        <f t="shared" si="129"/>
        <v>1400641.7375723391</v>
      </c>
      <c r="BB109" s="51"/>
      <c r="BC109" s="6">
        <v>273</v>
      </c>
      <c r="BD109" s="6" t="s">
        <v>94</v>
      </c>
      <c r="BE109" s="7">
        <v>3834</v>
      </c>
      <c r="BF109" s="304">
        <v>14303366.725893151</v>
      </c>
      <c r="BG109" s="7">
        <v>2774730.3441870124</v>
      </c>
      <c r="BH109" s="53">
        <v>-119846</v>
      </c>
      <c r="BJ109" s="37">
        <f t="shared" si="130"/>
        <v>14183520.725893151</v>
      </c>
      <c r="BK109" s="132"/>
      <c r="BL109" s="61">
        <v>2078444.3965691086</v>
      </c>
      <c r="BM109" s="132"/>
      <c r="BN109" s="312">
        <v>86091.128636771959</v>
      </c>
      <c r="BO109" s="134"/>
      <c r="BP109" s="134">
        <f t="shared" si="131"/>
        <v>16348056.251099031</v>
      </c>
      <c r="BQ109" s="191">
        <f t="shared" si="132"/>
        <v>4263.9687665881665</v>
      </c>
      <c r="BS109" s="67">
        <f t="shared" si="133"/>
        <v>1667814.439736696</v>
      </c>
      <c r="BT109" s="34">
        <f t="shared" si="134"/>
        <v>0.11360946646299976</v>
      </c>
      <c r="BU109" s="61">
        <f t="shared" si="135"/>
        <v>435.00637447488157</v>
      </c>
      <c r="BW109" s="50"/>
      <c r="BX109" s="51"/>
      <c r="BY109" s="52">
        <v>152316.51209999999</v>
      </c>
      <c r="CA109" s="50">
        <f t="shared" si="136"/>
        <v>16500372.763199031</v>
      </c>
      <c r="CB109" s="52">
        <f t="shared" si="137"/>
        <v>1375031.0635999192</v>
      </c>
      <c r="CC109" s="51"/>
      <c r="CD109" s="6">
        <v>273</v>
      </c>
      <c r="CE109" s="6" t="s">
        <v>94</v>
      </c>
      <c r="CF109" s="7">
        <v>3834</v>
      </c>
      <c r="CG109" s="7">
        <v>14109268.955929361</v>
      </c>
      <c r="CH109" s="7">
        <v>2774730.3441870124</v>
      </c>
      <c r="CI109" s="53">
        <v>-119846</v>
      </c>
      <c r="CK109" s="37">
        <f t="shared" si="138"/>
        <v>13989422.955929361</v>
      </c>
      <c r="CL109" s="132"/>
      <c r="CM109" s="61">
        <v>2078444.3965691086</v>
      </c>
      <c r="CN109" s="132"/>
      <c r="CO109" s="61">
        <v>89111.87</v>
      </c>
      <c r="CP109" s="134"/>
      <c r="CQ109" s="134">
        <f t="shared" si="139"/>
        <v>16156979.222498469</v>
      </c>
      <c r="CR109" s="191">
        <f t="shared" si="140"/>
        <v>4214.1312526078427</v>
      </c>
      <c r="CT109" s="67">
        <f t="shared" si="141"/>
        <v>1476737.4111361336</v>
      </c>
      <c r="CU109" s="34">
        <f t="shared" si="142"/>
        <v>0.10059353450112492</v>
      </c>
      <c r="CV109" s="61">
        <f t="shared" si="143"/>
        <v>385.16886049455752</v>
      </c>
      <c r="CX109" s="50"/>
      <c r="CY109" s="51"/>
      <c r="CZ109" s="52">
        <v>152316.51209999999</v>
      </c>
      <c r="DB109" s="50">
        <f t="shared" si="144"/>
        <v>16309295.734598469</v>
      </c>
      <c r="DC109" s="52">
        <f t="shared" si="145"/>
        <v>1359107.9778832057</v>
      </c>
      <c r="DD109" s="51"/>
      <c r="DE109" s="6">
        <v>273</v>
      </c>
      <c r="DF109" s="6" t="s">
        <v>94</v>
      </c>
      <c r="DG109" s="7">
        <v>3834</v>
      </c>
      <c r="DH109" s="7">
        <v>14056405.125929359</v>
      </c>
      <c r="DI109" s="7">
        <v>2774730.3441870124</v>
      </c>
      <c r="DJ109" s="53">
        <v>-119846</v>
      </c>
      <c r="DL109" s="275">
        <f t="shared" si="146"/>
        <v>13936559.125929359</v>
      </c>
      <c r="DM109" s="276"/>
      <c r="DN109" s="194">
        <v>2078444.3965691086</v>
      </c>
      <c r="DO109" s="276"/>
      <c r="DP109" s="194">
        <v>413086.40276333713</v>
      </c>
      <c r="DQ109" s="53"/>
      <c r="DR109" s="53">
        <f t="shared" si="147"/>
        <v>16428089.925261805</v>
      </c>
      <c r="DS109" s="277">
        <f t="shared" si="148"/>
        <v>4284.843485983778</v>
      </c>
      <c r="DU109" s="274">
        <f t="shared" si="149"/>
        <v>762170.67973733321</v>
      </c>
      <c r="DV109" s="34">
        <f t="shared" si="150"/>
        <v>5.19181284294256E-2</v>
      </c>
      <c r="DW109" s="194">
        <f t="shared" si="151"/>
        <v>198.79256122517819</v>
      </c>
      <c r="DY109" s="50">
        <v>21749.792000000001</v>
      </c>
      <c r="DZ109" s="278">
        <v>174066.30410000001</v>
      </c>
      <c r="EA109" s="52">
        <v>152316.51209999999</v>
      </c>
      <c r="EC109" s="50">
        <f t="shared" si="152"/>
        <v>16580406.437361805</v>
      </c>
      <c r="ED109" s="52">
        <f t="shared" si="153"/>
        <v>1381700.536446817</v>
      </c>
      <c r="EE109" s="278"/>
      <c r="EF109" s="6">
        <v>273</v>
      </c>
      <c r="EG109" s="6" t="s">
        <v>94</v>
      </c>
      <c r="EH109" s="7">
        <v>3834</v>
      </c>
      <c r="EI109" s="7">
        <v>14060162.445929358</v>
      </c>
      <c r="EJ109" s="7">
        <v>2774730.3441870124</v>
      </c>
      <c r="EK109" s="53">
        <v>-119846</v>
      </c>
      <c r="EM109" s="37">
        <f t="shared" si="154"/>
        <v>13940316.445929358</v>
      </c>
      <c r="EN109" s="132"/>
      <c r="EO109" s="61">
        <v>2078444.3965691086</v>
      </c>
      <c r="EP109" s="132"/>
      <c r="EQ109" s="61">
        <v>413086.40276333713</v>
      </c>
      <c r="ER109" s="134"/>
      <c r="ES109" s="134">
        <f t="shared" si="155"/>
        <v>16431847.245261803</v>
      </c>
      <c r="ET109" s="191">
        <f t="shared" si="156"/>
        <v>4285.8234859837776</v>
      </c>
      <c r="EV109" s="67">
        <f t="shared" si="157"/>
        <v>1751605.4338994678</v>
      </c>
      <c r="EW109" s="34">
        <f t="shared" si="158"/>
        <v>0.11931720583401738</v>
      </c>
      <c r="EX109" s="61">
        <f t="shared" si="159"/>
        <v>456.86109387049237</v>
      </c>
      <c r="EZ109" s="50">
        <v>21749.792000000001</v>
      </c>
      <c r="FA109" s="51">
        <v>174066.30410000001</v>
      </c>
      <c r="FB109" s="52">
        <v>152316.51209999999</v>
      </c>
      <c r="FD109" s="50">
        <f t="shared" si="160"/>
        <v>16584163.757361803</v>
      </c>
      <c r="FE109" s="52">
        <f t="shared" si="161"/>
        <v>1382013.6464468169</v>
      </c>
      <c r="FF109" s="51"/>
      <c r="FG109" s="6">
        <v>273</v>
      </c>
      <c r="FH109" s="6" t="s">
        <v>94</v>
      </c>
      <c r="FI109" s="7">
        <v>3834</v>
      </c>
      <c r="FJ109" s="7">
        <v>13573896.951095199</v>
      </c>
      <c r="FK109" s="7">
        <v>2774730.3441870124</v>
      </c>
      <c r="FL109" s="53">
        <v>-119846</v>
      </c>
      <c r="FN109" s="37">
        <f t="shared" si="162"/>
        <v>13454050.951095199</v>
      </c>
      <c r="FO109" s="132"/>
      <c r="FP109" s="61">
        <v>2078444.3965691086</v>
      </c>
      <c r="FQ109" s="132"/>
      <c r="FR109" s="61">
        <v>413086.40276333713</v>
      </c>
      <c r="FS109" s="134"/>
      <c r="FT109" s="134">
        <f t="shared" si="163"/>
        <v>15945581.750427645</v>
      </c>
      <c r="FU109" s="191">
        <f t="shared" si="164"/>
        <v>4158.9936751245814</v>
      </c>
      <c r="FW109" s="67">
        <f t="shared" si="165"/>
        <v>1265339.9390653092</v>
      </c>
      <c r="FX109" s="34">
        <f t="shared" si="166"/>
        <v>8.6193398945646177E-2</v>
      </c>
      <c r="FY109" s="61">
        <f t="shared" si="167"/>
        <v>330.03128301129613</v>
      </c>
      <c r="GA109" s="50">
        <v>21749.792000000001</v>
      </c>
      <c r="GB109" s="51">
        <v>174066.30410000001</v>
      </c>
      <c r="GC109" s="52">
        <f t="shared" si="168"/>
        <v>152316.51209999999</v>
      </c>
      <c r="GE109" s="50">
        <f t="shared" si="169"/>
        <v>16097898.262527645</v>
      </c>
      <c r="GF109" s="52">
        <f t="shared" si="170"/>
        <v>1341491.5218773037</v>
      </c>
      <c r="GG109" s="51"/>
      <c r="GH109" s="6">
        <v>273</v>
      </c>
      <c r="GI109" s="6" t="s">
        <v>94</v>
      </c>
      <c r="GJ109" s="7">
        <v>3834</v>
      </c>
      <c r="GK109" s="7">
        <v>13573896.951095199</v>
      </c>
      <c r="GL109" s="7">
        <v>2774730.3441870124</v>
      </c>
      <c r="GM109" s="53">
        <v>-119846</v>
      </c>
      <c r="GO109" s="37">
        <f t="shared" si="171"/>
        <v>13454050.951095199</v>
      </c>
      <c r="GP109" s="132"/>
      <c r="GQ109" s="61">
        <v>2078444.3965691086</v>
      </c>
      <c r="GR109" s="134"/>
      <c r="GS109" s="134">
        <f t="shared" si="172"/>
        <v>15532495.347664308</v>
      </c>
      <c r="GT109" s="191">
        <f t="shared" si="173"/>
        <v>4051.2507427397777</v>
      </c>
      <c r="GV109" s="67">
        <f t="shared" si="174"/>
        <v>852253.53630197234</v>
      </c>
      <c r="GW109" s="34">
        <f t="shared" si="175"/>
        <v>5.8054461721627641E-2</v>
      </c>
      <c r="GX109" s="61">
        <f t="shared" si="176"/>
        <v>222.28835062649253</v>
      </c>
      <c r="GZ109" s="50">
        <v>21749.792000000001</v>
      </c>
      <c r="HA109" s="51">
        <v>174066.30410000001</v>
      </c>
      <c r="HB109" s="52">
        <f t="shared" si="177"/>
        <v>152316.51209999999</v>
      </c>
      <c r="HD109" s="50">
        <f t="shared" si="178"/>
        <v>15684811.859764308</v>
      </c>
      <c r="HE109" s="52">
        <f t="shared" si="179"/>
        <v>1307067.6549803589</v>
      </c>
      <c r="HF109" s="51"/>
      <c r="HG109" s="6">
        <v>273</v>
      </c>
      <c r="HH109" s="6" t="s">
        <v>94</v>
      </c>
      <c r="HI109" s="7">
        <v>3834</v>
      </c>
      <c r="HJ109" s="7">
        <v>13573896.951095199</v>
      </c>
      <c r="HK109" s="7">
        <v>2774730.3441870124</v>
      </c>
      <c r="HL109" s="53">
        <v>-93704</v>
      </c>
      <c r="HN109" s="37">
        <f t="shared" si="180"/>
        <v>13480192.951095199</v>
      </c>
      <c r="HO109" s="132"/>
      <c r="HP109" s="61">
        <v>2078444.3965691086</v>
      </c>
      <c r="HQ109" s="134"/>
      <c r="HR109" s="61">
        <f t="shared" si="181"/>
        <v>15558637.347664308</v>
      </c>
      <c r="HT109" s="67">
        <f t="shared" si="182"/>
        <v>878395.53630197234</v>
      </c>
      <c r="HU109" s="34">
        <f t="shared" si="183"/>
        <v>5.9835222579379073E-2</v>
      </c>
      <c r="HV109" s="61">
        <f t="shared" si="184"/>
        <v>229.10681698017015</v>
      </c>
      <c r="HX109" s="50">
        <v>21814.400000000001</v>
      </c>
      <c r="HY109" s="51">
        <v>174583.37</v>
      </c>
      <c r="HZ109" s="52">
        <f t="shared" si="185"/>
        <v>152768.97</v>
      </c>
      <c r="IB109" s="70">
        <f t="shared" si="186"/>
        <v>15711406.317664308</v>
      </c>
      <c r="IC109" s="51"/>
      <c r="ID109" s="6">
        <v>273</v>
      </c>
      <c r="IE109" s="6" t="s">
        <v>94</v>
      </c>
      <c r="IF109" s="7">
        <v>3834</v>
      </c>
      <c r="IG109" s="7">
        <v>13566652.099495105</v>
      </c>
      <c r="IH109" s="7">
        <v>2774822.8401870127</v>
      </c>
      <c r="II109" s="53">
        <v>-93704</v>
      </c>
      <c r="IK109" s="37">
        <f t="shared" si="187"/>
        <v>13472948.099495105</v>
      </c>
      <c r="IL109" s="132"/>
      <c r="IM109" s="61">
        <v>2071256.1572757829</v>
      </c>
      <c r="IN109" s="134"/>
      <c r="IO109" s="61">
        <f t="shared" si="188"/>
        <v>15544204.256770888</v>
      </c>
      <c r="IQ109" s="67">
        <f t="shared" si="189"/>
        <v>863962.44540855289</v>
      </c>
      <c r="IR109" s="34">
        <f t="shared" si="190"/>
        <v>5.8852058195652882E-2</v>
      </c>
      <c r="IS109" s="61">
        <f t="shared" si="191"/>
        <v>225.34231752961733</v>
      </c>
      <c r="IU109" s="50">
        <v>21814.400000000001</v>
      </c>
      <c r="IV109" s="51">
        <v>174583.37</v>
      </c>
      <c r="IW109" s="52">
        <f t="shared" si="192"/>
        <v>152768.97</v>
      </c>
      <c r="IY109" s="70">
        <f t="shared" si="193"/>
        <v>15696973.226770889</v>
      </c>
      <c r="IZ109" s="51"/>
      <c r="JA109" s="6">
        <v>273</v>
      </c>
      <c r="JB109" s="6" t="s">
        <v>94</v>
      </c>
      <c r="JC109" s="7">
        <v>3834</v>
      </c>
      <c r="JD109" s="7">
        <v>13567896.629156359</v>
      </c>
      <c r="JE109" s="7">
        <v>2779477.6384999356</v>
      </c>
      <c r="JF109" s="53">
        <v>-93704</v>
      </c>
      <c r="JH109" s="37">
        <f t="shared" si="194"/>
        <v>13474192.629156359</v>
      </c>
      <c r="JI109" s="132"/>
      <c r="JJ109" s="61">
        <v>2071256.1572757829</v>
      </c>
      <c r="JK109" s="134"/>
      <c r="JL109" s="61">
        <f t="shared" si="195"/>
        <v>15545448.786432141</v>
      </c>
      <c r="JN109" s="67">
        <f t="shared" si="196"/>
        <v>865206.97506980598</v>
      </c>
      <c r="JO109" s="34">
        <f t="shared" si="197"/>
        <v>5.8936834024092569E-2</v>
      </c>
      <c r="JP109" s="61">
        <f t="shared" si="198"/>
        <v>225.66692098847312</v>
      </c>
      <c r="JR109" s="50">
        <v>21814.400000000001</v>
      </c>
      <c r="JS109" s="51">
        <v>174583.37</v>
      </c>
      <c r="JT109" s="52">
        <f t="shared" si="199"/>
        <v>152768.97</v>
      </c>
      <c r="JV109" s="70">
        <f t="shared" si="200"/>
        <v>15698217.756432142</v>
      </c>
      <c r="JW109" s="51"/>
      <c r="JX109" s="6">
        <v>273</v>
      </c>
      <c r="JY109" s="6" t="s">
        <v>94</v>
      </c>
      <c r="JZ109" s="7">
        <v>3834</v>
      </c>
      <c r="KA109" s="7">
        <v>13409885.15173826</v>
      </c>
      <c r="KB109" s="7">
        <v>2779477.6384999356</v>
      </c>
      <c r="KC109" s="53">
        <v>-93704</v>
      </c>
      <c r="KE109" s="37">
        <f t="shared" si="201"/>
        <v>13316181.15173826</v>
      </c>
      <c r="KF109" s="132"/>
      <c r="KG109" s="61">
        <v>2071256.1572757829</v>
      </c>
      <c r="KH109" s="134"/>
      <c r="KI109" s="61">
        <f t="shared" si="202"/>
        <v>15387437.309014043</v>
      </c>
      <c r="KK109" s="67">
        <f t="shared" si="203"/>
        <v>707195.49765170738</v>
      </c>
      <c r="KL109" s="34">
        <f t="shared" si="204"/>
        <v>4.8173286703243973E-2</v>
      </c>
      <c r="KM109" s="61">
        <f t="shared" si="205"/>
        <v>184.45370309121216</v>
      </c>
      <c r="KO109" s="50">
        <v>21814.400000000001</v>
      </c>
      <c r="KP109" s="51">
        <v>174583.37</v>
      </c>
      <c r="KQ109" s="52">
        <f t="shared" si="206"/>
        <v>152768.97</v>
      </c>
      <c r="KS109" s="70">
        <f t="shared" si="207"/>
        <v>15540206.279014044</v>
      </c>
      <c r="KT109" s="51"/>
      <c r="KU109" s="6">
        <v>273</v>
      </c>
      <c r="KV109" s="6" t="s">
        <v>94</v>
      </c>
      <c r="KW109" s="7">
        <v>3834</v>
      </c>
      <c r="KX109" s="7">
        <v>13477114.499967949</v>
      </c>
      <c r="KY109" s="7">
        <v>2814800.8850088543</v>
      </c>
      <c r="KZ109" s="53">
        <v>-93704</v>
      </c>
      <c r="LB109" s="37">
        <f t="shared" si="208"/>
        <v>13383410.499967949</v>
      </c>
      <c r="LC109" s="132"/>
      <c r="LD109" s="61">
        <v>2101239.7124426165</v>
      </c>
      <c r="LE109" s="134"/>
      <c r="LF109" s="61">
        <f t="shared" si="209"/>
        <v>15484650.212410565</v>
      </c>
      <c r="LH109" s="67">
        <f t="shared" si="210"/>
        <v>804408.40104823001</v>
      </c>
      <c r="LI109" s="34">
        <f t="shared" si="211"/>
        <v>5.4795310008151729E-2</v>
      </c>
      <c r="LJ109" s="61">
        <f t="shared" si="212"/>
        <v>209.80918128540168</v>
      </c>
      <c r="LL109" s="50">
        <v>21814.400000000001</v>
      </c>
      <c r="LM109" s="51">
        <v>174583.37</v>
      </c>
      <c r="LN109" s="52">
        <f t="shared" si="213"/>
        <v>152768.97</v>
      </c>
      <c r="LP109" s="70">
        <f t="shared" si="214"/>
        <v>15637419.182410566</v>
      </c>
      <c r="LQ109" s="51"/>
      <c r="LR109" s="6">
        <v>273</v>
      </c>
      <c r="LS109" s="6" t="s">
        <v>94</v>
      </c>
      <c r="LT109" s="7">
        <v>3834</v>
      </c>
      <c r="LU109" s="7">
        <v>13658383.533081856</v>
      </c>
      <c r="LV109" s="7">
        <v>2814800.8850088543</v>
      </c>
      <c r="LW109" s="53">
        <v>-93704</v>
      </c>
      <c r="LY109" s="37">
        <v>13564679.533081856</v>
      </c>
      <c r="LZ109" s="132"/>
      <c r="MA109" s="61">
        <v>2101239.7124426165</v>
      </c>
      <c r="MB109" s="134"/>
      <c r="MC109" s="61">
        <v>15665919.245524472</v>
      </c>
      <c r="ME109" s="67">
        <v>1152247.3141621351</v>
      </c>
      <c r="MF109" s="34">
        <v>7.9390475381510062E-2</v>
      </c>
      <c r="MG109" s="61">
        <v>300.53398908767218</v>
      </c>
      <c r="MI109" s="50">
        <v>21814.400000000001</v>
      </c>
      <c r="MJ109" s="51">
        <v>174583.37</v>
      </c>
      <c r="MK109" s="52">
        <v>152768.97</v>
      </c>
      <c r="MM109" s="70">
        <v>15818688.215524472</v>
      </c>
      <c r="MN109" s="51"/>
      <c r="MO109" s="6">
        <v>273</v>
      </c>
      <c r="MP109" s="6" t="s">
        <v>94</v>
      </c>
      <c r="MQ109" s="7">
        <v>3834</v>
      </c>
      <c r="MR109" s="7">
        <v>13679218.534368837</v>
      </c>
      <c r="MS109" s="7">
        <v>2836885.7371644191</v>
      </c>
      <c r="MT109" s="53">
        <v>-93704</v>
      </c>
      <c r="MV109" s="37">
        <v>13585514.534368837</v>
      </c>
      <c r="MW109" s="132"/>
      <c r="MX109" s="134">
        <v>2101239.7124426165</v>
      </c>
      <c r="MZ109" s="67">
        <v>1173082.3154491168</v>
      </c>
      <c r="NA109" s="34">
        <v>8.0826018460168167E-2</v>
      </c>
      <c r="NB109" s="61">
        <v>305.96826172381759</v>
      </c>
      <c r="ND109" s="6">
        <v>273</v>
      </c>
      <c r="NE109" s="6" t="s">
        <v>94</v>
      </c>
      <c r="NF109" s="7">
        <v>3834</v>
      </c>
      <c r="NG109" s="7">
        <v>15529167.766658027</v>
      </c>
      <c r="NH109" s="7">
        <v>2700027.5072997203</v>
      </c>
      <c r="NI109" s="53">
        <v>-93704</v>
      </c>
      <c r="NK109" s="37">
        <f t="shared" si="215"/>
        <v>15435463.766658027</v>
      </c>
      <c r="NM109" s="67">
        <f t="shared" si="216"/>
        <v>755221.95529569127</v>
      </c>
      <c r="NN109" s="34">
        <f t="shared" si="217"/>
        <v>5.1444789874725248E-2</v>
      </c>
      <c r="NO109" s="61">
        <f t="shared" si="218"/>
        <v>196.9801657004933</v>
      </c>
      <c r="NQ109" s="50">
        <v>42241.088000000003</v>
      </c>
      <c r="NR109" s="51">
        <v>151869.9117</v>
      </c>
      <c r="NS109" s="52">
        <f t="shared" si="219"/>
        <v>109628.82369999999</v>
      </c>
      <c r="NU109" s="70">
        <f t="shared" si="220"/>
        <v>15545092.590358026</v>
      </c>
      <c r="NV109" s="51"/>
      <c r="NW109" s="125">
        <v>19</v>
      </c>
      <c r="NX109" s="51"/>
      <c r="NY109" s="106" t="s">
        <v>94</v>
      </c>
      <c r="NZ109" s="88">
        <v>3854</v>
      </c>
      <c r="OA109" s="88">
        <v>14773945.811362335</v>
      </c>
      <c r="OB109" s="88">
        <v>2731775.7725539082</v>
      </c>
      <c r="OC109" s="88">
        <v>-93704</v>
      </c>
      <c r="OE109" s="97">
        <f t="shared" si="221"/>
        <v>14680241.811362335</v>
      </c>
      <c r="OG109" s="88">
        <v>109628.82369999999</v>
      </c>
      <c r="OI109" s="97">
        <f t="shared" si="222"/>
        <v>14789870.635062335</v>
      </c>
      <c r="OK109" s="110">
        <v>273</v>
      </c>
      <c r="OL109" s="53"/>
    </row>
    <row r="110" spans="1:402" x14ac:dyDescent="0.25">
      <c r="A110" s="12">
        <v>275</v>
      </c>
      <c r="B110" s="12" t="s">
        <v>95</v>
      </c>
      <c r="C110" s="352">
        <v>2698</v>
      </c>
      <c r="D110" s="352">
        <v>8589557.1782627609</v>
      </c>
      <c r="E110" s="352">
        <v>2410740.7728352039</v>
      </c>
      <c r="F110" s="353">
        <v>-92965</v>
      </c>
      <c r="H110" s="354">
        <f t="shared" si="223"/>
        <v>8496592.1782627609</v>
      </c>
      <c r="I110" s="355"/>
      <c r="J110" s="315">
        <v>1509099.9610154331</v>
      </c>
      <c r="K110" s="355"/>
      <c r="L110" s="315">
        <v>44227.563011979742</v>
      </c>
      <c r="M110" s="356"/>
      <c r="N110" s="356">
        <f t="shared" si="224"/>
        <v>10049919.702290174</v>
      </c>
      <c r="O110" s="357">
        <f t="shared" si="120"/>
        <v>3724.9517058154834</v>
      </c>
      <c r="Q110" s="67">
        <f t="shared" si="225"/>
        <v>10049644.702290174</v>
      </c>
      <c r="R110" s="34">
        <f t="shared" si="226"/>
        <v>0.17876828293804614</v>
      </c>
      <c r="S110" s="61">
        <f t="shared" si="121"/>
        <v>3724.849778461888</v>
      </c>
      <c r="U110" s="50"/>
      <c r="V110" s="51"/>
      <c r="W110" s="52">
        <v>29022.378700000001</v>
      </c>
      <c r="Y110" s="50">
        <f t="shared" si="122"/>
        <v>10078942.080990173</v>
      </c>
      <c r="Z110" s="52">
        <f t="shared" si="123"/>
        <v>839911.84008251445</v>
      </c>
      <c r="AA110" s="51"/>
      <c r="AB110" s="6">
        <v>275</v>
      </c>
      <c r="AC110" s="6" t="s">
        <v>95</v>
      </c>
      <c r="AD110" s="7">
        <v>2698</v>
      </c>
      <c r="AE110" s="304">
        <v>8589557.1782627609</v>
      </c>
      <c r="AF110" s="7">
        <v>2410740.7728352039</v>
      </c>
      <c r="AG110" s="53">
        <v>-105029</v>
      </c>
      <c r="AI110" s="37">
        <f t="shared" si="227"/>
        <v>8484528.1782627609</v>
      </c>
      <c r="AJ110" s="132"/>
      <c r="AK110" s="61">
        <v>1509099.9610154331</v>
      </c>
      <c r="AL110" s="132"/>
      <c r="AM110" s="312">
        <v>44380.045419967799</v>
      </c>
      <c r="AN110" s="134"/>
      <c r="AO110" s="134">
        <f t="shared" si="124"/>
        <v>10038008.184698163</v>
      </c>
      <c r="AP110" s="191">
        <f t="shared" si="125"/>
        <v>3720.5367623047305</v>
      </c>
      <c r="AR110" s="67">
        <f t="shared" si="228"/>
        <v>1512460.9268081542</v>
      </c>
      <c r="AS110" s="34">
        <f t="shared" si="126"/>
        <v>0.17740338315624724</v>
      </c>
      <c r="AT110" s="61">
        <f t="shared" si="127"/>
        <v>560.58596249375614</v>
      </c>
      <c r="AV110" s="50"/>
      <c r="AW110" s="51"/>
      <c r="AX110" s="52">
        <v>29022.378700000001</v>
      </c>
      <c r="AZ110" s="50">
        <f t="shared" si="128"/>
        <v>10067030.563398162</v>
      </c>
      <c r="BA110" s="52">
        <f t="shared" si="129"/>
        <v>838919.21361651353</v>
      </c>
      <c r="BB110" s="51"/>
      <c r="BC110" s="6">
        <v>275</v>
      </c>
      <c r="BD110" s="6" t="s">
        <v>95</v>
      </c>
      <c r="BE110" s="7">
        <v>2698</v>
      </c>
      <c r="BF110" s="304">
        <v>8437299.3602789752</v>
      </c>
      <c r="BG110" s="7">
        <v>2410740.7728352039</v>
      </c>
      <c r="BH110" s="53">
        <v>-105029</v>
      </c>
      <c r="BJ110" s="37">
        <f t="shared" si="130"/>
        <v>8332270.3602789752</v>
      </c>
      <c r="BK110" s="132"/>
      <c r="BL110" s="61">
        <v>1509099.9610154331</v>
      </c>
      <c r="BM110" s="132"/>
      <c r="BN110" s="312">
        <v>44380.045419967799</v>
      </c>
      <c r="BO110" s="134"/>
      <c r="BP110" s="134">
        <f t="shared" si="131"/>
        <v>9885750.366714377</v>
      </c>
      <c r="BQ110" s="191">
        <f t="shared" si="132"/>
        <v>3664.1031752091835</v>
      </c>
      <c r="BS110" s="67">
        <f t="shared" si="133"/>
        <v>1360203.1088243686</v>
      </c>
      <c r="BT110" s="34">
        <f t="shared" si="134"/>
        <v>0.15954437500367641</v>
      </c>
      <c r="BU110" s="61">
        <f t="shared" si="135"/>
        <v>504.15237539820924</v>
      </c>
      <c r="BW110" s="50"/>
      <c r="BX110" s="51"/>
      <c r="BY110" s="52">
        <v>29022.378700000001</v>
      </c>
      <c r="CA110" s="50">
        <f t="shared" si="136"/>
        <v>9914772.7454143763</v>
      </c>
      <c r="CB110" s="52">
        <f t="shared" si="137"/>
        <v>826231.06211786473</v>
      </c>
      <c r="CC110" s="51"/>
      <c r="CD110" s="6">
        <v>275</v>
      </c>
      <c r="CE110" s="6" t="s">
        <v>95</v>
      </c>
      <c r="CF110" s="7">
        <v>2698</v>
      </c>
      <c r="CG110" s="7">
        <v>8299409.360529324</v>
      </c>
      <c r="CH110" s="7">
        <v>2410740.7728352039</v>
      </c>
      <c r="CI110" s="53">
        <v>-105029</v>
      </c>
      <c r="CK110" s="37">
        <f t="shared" si="138"/>
        <v>8194380.360529324</v>
      </c>
      <c r="CL110" s="132"/>
      <c r="CM110" s="61">
        <v>1509099.9610154331</v>
      </c>
      <c r="CN110" s="132"/>
      <c r="CO110" s="61">
        <v>45937.24</v>
      </c>
      <c r="CP110" s="134"/>
      <c r="CQ110" s="134">
        <f t="shared" si="139"/>
        <v>9749417.5615447573</v>
      </c>
      <c r="CR110" s="191">
        <f t="shared" si="140"/>
        <v>3613.5721132486128</v>
      </c>
      <c r="CT110" s="67">
        <f t="shared" si="141"/>
        <v>1223870.3036547489</v>
      </c>
      <c r="CU110" s="34">
        <f t="shared" si="142"/>
        <v>0.14355328363491415</v>
      </c>
      <c r="CV110" s="61">
        <f t="shared" si="143"/>
        <v>453.62131343763861</v>
      </c>
      <c r="CX110" s="50"/>
      <c r="CY110" s="51"/>
      <c r="CZ110" s="52">
        <v>29022.378700000001</v>
      </c>
      <c r="DB110" s="50">
        <f t="shared" si="144"/>
        <v>9778439.9402447566</v>
      </c>
      <c r="DC110" s="52">
        <f t="shared" si="145"/>
        <v>814869.99502039643</v>
      </c>
      <c r="DD110" s="51"/>
      <c r="DE110" s="6">
        <v>275</v>
      </c>
      <c r="DF110" s="6" t="s">
        <v>95</v>
      </c>
      <c r="DG110" s="7">
        <v>2698</v>
      </c>
      <c r="DH110" s="7">
        <v>8263038.9738626555</v>
      </c>
      <c r="DI110" s="7">
        <v>2410740.7728352039</v>
      </c>
      <c r="DJ110" s="53">
        <v>-105029</v>
      </c>
      <c r="DL110" s="275">
        <f t="shared" si="146"/>
        <v>8158009.9738626555</v>
      </c>
      <c r="DM110" s="276"/>
      <c r="DN110" s="194">
        <v>1509099.9610154331</v>
      </c>
      <c r="DO110" s="276"/>
      <c r="DP110" s="194">
        <v>212946.36011812263</v>
      </c>
      <c r="DQ110" s="53"/>
      <c r="DR110" s="53">
        <f t="shared" si="147"/>
        <v>9880056.2949962113</v>
      </c>
      <c r="DS110" s="277">
        <f t="shared" si="148"/>
        <v>3661.9926964404044</v>
      </c>
      <c r="DU110" s="274">
        <f t="shared" si="149"/>
        <v>632289.05410749093</v>
      </c>
      <c r="DV110" s="34">
        <f t="shared" si="150"/>
        <v>7.4164043079150838E-2</v>
      </c>
      <c r="DW110" s="194">
        <f t="shared" si="151"/>
        <v>234.35472724517825</v>
      </c>
      <c r="DY110" s="50">
        <v>30857.517400000004</v>
      </c>
      <c r="DZ110" s="278">
        <v>59879.896100000005</v>
      </c>
      <c r="EA110" s="52">
        <v>29022.378700000001</v>
      </c>
      <c r="EC110" s="50">
        <f t="shared" si="152"/>
        <v>9909078.6736962106</v>
      </c>
      <c r="ED110" s="52">
        <f t="shared" si="153"/>
        <v>825756.55614135088</v>
      </c>
      <c r="EE110" s="278"/>
      <c r="EF110" s="6">
        <v>275</v>
      </c>
      <c r="EG110" s="6" t="s">
        <v>95</v>
      </c>
      <c r="EH110" s="7">
        <v>2698</v>
      </c>
      <c r="EI110" s="7">
        <v>8265683.0138626564</v>
      </c>
      <c r="EJ110" s="7">
        <v>2410740.7728352039</v>
      </c>
      <c r="EK110" s="53">
        <v>-105029</v>
      </c>
      <c r="EM110" s="37">
        <f t="shared" si="154"/>
        <v>8160654.0138626564</v>
      </c>
      <c r="EN110" s="132"/>
      <c r="EO110" s="61">
        <v>1509099.9610154331</v>
      </c>
      <c r="EP110" s="132"/>
      <c r="EQ110" s="61">
        <v>212946.36011812263</v>
      </c>
      <c r="ER110" s="134"/>
      <c r="ES110" s="134">
        <f t="shared" si="155"/>
        <v>9882700.3349962123</v>
      </c>
      <c r="ET110" s="191">
        <f t="shared" si="156"/>
        <v>3662.9726964404049</v>
      </c>
      <c r="EV110" s="67">
        <f t="shared" si="157"/>
        <v>1357153.0771062039</v>
      </c>
      <c r="EW110" s="34">
        <f t="shared" si="158"/>
        <v>0.15918662298777594</v>
      </c>
      <c r="EX110" s="61">
        <f t="shared" si="159"/>
        <v>503.02189662943067</v>
      </c>
      <c r="EZ110" s="50">
        <v>30857.517400000004</v>
      </c>
      <c r="FA110" s="51">
        <v>59879.896100000005</v>
      </c>
      <c r="FB110" s="52">
        <v>29022.378700000001</v>
      </c>
      <c r="FD110" s="50">
        <f t="shared" si="160"/>
        <v>9911722.7136962116</v>
      </c>
      <c r="FE110" s="52">
        <f t="shared" si="161"/>
        <v>825976.89280801767</v>
      </c>
      <c r="FF110" s="51"/>
      <c r="FG110" s="6">
        <v>275</v>
      </c>
      <c r="FH110" s="6" t="s">
        <v>95</v>
      </c>
      <c r="FI110" s="7">
        <v>2698</v>
      </c>
      <c r="FJ110" s="7">
        <v>7916944.0978073385</v>
      </c>
      <c r="FK110" s="7">
        <v>2410740.7728352039</v>
      </c>
      <c r="FL110" s="53">
        <v>-105029</v>
      </c>
      <c r="FN110" s="37">
        <f t="shared" si="162"/>
        <v>7811915.0978073385</v>
      </c>
      <c r="FO110" s="132"/>
      <c r="FP110" s="61">
        <v>1509099.9610154331</v>
      </c>
      <c r="FQ110" s="132"/>
      <c r="FR110" s="61">
        <v>212946.36011812263</v>
      </c>
      <c r="FS110" s="134"/>
      <c r="FT110" s="134">
        <f t="shared" si="163"/>
        <v>9533961.4189408943</v>
      </c>
      <c r="FU110" s="191">
        <f t="shared" si="164"/>
        <v>3533.7143880433264</v>
      </c>
      <c r="FW110" s="67">
        <f t="shared" si="165"/>
        <v>1008414.1610508859</v>
      </c>
      <c r="FX110" s="34">
        <f t="shared" si="166"/>
        <v>0.11828145813368687</v>
      </c>
      <c r="FY110" s="61">
        <f t="shared" si="167"/>
        <v>373.76358823235211</v>
      </c>
      <c r="GA110" s="50">
        <v>30857.517400000004</v>
      </c>
      <c r="GB110" s="51">
        <v>59879.896100000005</v>
      </c>
      <c r="GC110" s="52">
        <f t="shared" si="168"/>
        <v>29022.378700000001</v>
      </c>
      <c r="GE110" s="50">
        <f t="shared" si="169"/>
        <v>9562983.7976408936</v>
      </c>
      <c r="GF110" s="52">
        <f t="shared" si="170"/>
        <v>796915.31647007447</v>
      </c>
      <c r="GG110" s="51"/>
      <c r="GH110" s="6">
        <v>275</v>
      </c>
      <c r="GI110" s="6" t="s">
        <v>95</v>
      </c>
      <c r="GJ110" s="7">
        <v>2698</v>
      </c>
      <c r="GK110" s="7">
        <v>7916944.0978073385</v>
      </c>
      <c r="GL110" s="7">
        <v>2410740.7728352039</v>
      </c>
      <c r="GM110" s="53">
        <v>-105029</v>
      </c>
      <c r="GO110" s="37">
        <f t="shared" si="171"/>
        <v>7811915.0978073385</v>
      </c>
      <c r="GP110" s="132"/>
      <c r="GQ110" s="61">
        <v>1509099.9610154331</v>
      </c>
      <c r="GR110" s="134"/>
      <c r="GS110" s="134">
        <f t="shared" si="172"/>
        <v>9321015.0588227715</v>
      </c>
      <c r="GT110" s="191">
        <f t="shared" si="173"/>
        <v>3454.7869009721171</v>
      </c>
      <c r="GV110" s="67">
        <f t="shared" si="174"/>
        <v>795467.80093276314</v>
      </c>
      <c r="GW110" s="34">
        <f t="shared" si="175"/>
        <v>9.3304016372273771E-2</v>
      </c>
      <c r="GX110" s="61">
        <f t="shared" si="176"/>
        <v>294.83610116114278</v>
      </c>
      <c r="GZ110" s="50">
        <v>30857.517400000004</v>
      </c>
      <c r="HA110" s="51">
        <v>59879.896100000005</v>
      </c>
      <c r="HB110" s="52">
        <f t="shared" si="177"/>
        <v>29022.378700000001</v>
      </c>
      <c r="HD110" s="50">
        <f t="shared" si="178"/>
        <v>9350037.4375227708</v>
      </c>
      <c r="HE110" s="52">
        <f t="shared" si="179"/>
        <v>779169.78646023094</v>
      </c>
      <c r="HF110" s="51"/>
      <c r="HG110" s="6">
        <v>275</v>
      </c>
      <c r="HH110" s="6" t="s">
        <v>95</v>
      </c>
      <c r="HI110" s="7">
        <v>2698</v>
      </c>
      <c r="HJ110" s="7">
        <v>7916944.0978073385</v>
      </c>
      <c r="HK110" s="7">
        <v>2410740.7728352039</v>
      </c>
      <c r="HL110" s="53">
        <v>-243955</v>
      </c>
      <c r="HN110" s="37">
        <f t="shared" si="180"/>
        <v>7672989.0978073385</v>
      </c>
      <c r="HO110" s="132"/>
      <c r="HP110" s="61">
        <v>1509099.9610154331</v>
      </c>
      <c r="HQ110" s="134"/>
      <c r="HR110" s="61">
        <f t="shared" si="181"/>
        <v>9182089.0588227715</v>
      </c>
      <c r="HT110" s="67">
        <f t="shared" si="182"/>
        <v>656541.80093276314</v>
      </c>
      <c r="HU110" s="34">
        <f t="shared" si="183"/>
        <v>7.7008757452509971E-2</v>
      </c>
      <c r="HV110" s="61">
        <f t="shared" si="184"/>
        <v>243.34388470450821</v>
      </c>
      <c r="HX110" s="50">
        <v>30949.18</v>
      </c>
      <c r="HY110" s="51">
        <v>60057.770000000004</v>
      </c>
      <c r="HZ110" s="52">
        <f t="shared" si="185"/>
        <v>29108.590000000004</v>
      </c>
      <c r="IB110" s="70">
        <f t="shared" si="186"/>
        <v>9211197.6488227714</v>
      </c>
      <c r="IC110" s="51"/>
      <c r="ID110" s="6">
        <v>275</v>
      </c>
      <c r="IE110" s="6" t="s">
        <v>95</v>
      </c>
      <c r="IF110" s="7">
        <v>2698</v>
      </c>
      <c r="IG110" s="7">
        <v>7924116.7972438633</v>
      </c>
      <c r="IH110" s="7">
        <v>2410806.724835204</v>
      </c>
      <c r="II110" s="53">
        <v>-243955</v>
      </c>
      <c r="IK110" s="37">
        <f t="shared" si="187"/>
        <v>7680161.7972438633</v>
      </c>
      <c r="IL110" s="132"/>
      <c r="IM110" s="61">
        <v>1501345.3906924427</v>
      </c>
      <c r="IN110" s="134"/>
      <c r="IO110" s="61">
        <f t="shared" si="188"/>
        <v>9181507.187936306</v>
      </c>
      <c r="IQ110" s="67">
        <f t="shared" si="189"/>
        <v>655959.93004629761</v>
      </c>
      <c r="IR110" s="34">
        <f t="shared" si="190"/>
        <v>7.6940507184361254E-2</v>
      </c>
      <c r="IS110" s="61">
        <f t="shared" si="191"/>
        <v>243.12821721508436</v>
      </c>
      <c r="IU110" s="50">
        <v>30949.18</v>
      </c>
      <c r="IV110" s="51">
        <v>60057.770000000004</v>
      </c>
      <c r="IW110" s="52">
        <f t="shared" si="192"/>
        <v>29108.590000000004</v>
      </c>
      <c r="IY110" s="70">
        <f t="shared" si="193"/>
        <v>9210615.7779363059</v>
      </c>
      <c r="IZ110" s="51"/>
      <c r="JA110" s="6">
        <v>275</v>
      </c>
      <c r="JB110" s="6" t="s">
        <v>95</v>
      </c>
      <c r="JC110" s="7">
        <v>2698</v>
      </c>
      <c r="JD110" s="7">
        <v>7919483.3762549059</v>
      </c>
      <c r="JE110" s="7">
        <v>2408272.3538643792</v>
      </c>
      <c r="JF110" s="53">
        <v>-243955</v>
      </c>
      <c r="JH110" s="37">
        <f t="shared" si="194"/>
        <v>7675528.3762549059</v>
      </c>
      <c r="JI110" s="132"/>
      <c r="JJ110" s="61">
        <v>1501345.3906924427</v>
      </c>
      <c r="JK110" s="134"/>
      <c r="JL110" s="61">
        <f t="shared" si="195"/>
        <v>9176873.7669473477</v>
      </c>
      <c r="JN110" s="67">
        <f t="shared" si="196"/>
        <v>651326.50905733928</v>
      </c>
      <c r="JO110" s="34">
        <f t="shared" si="197"/>
        <v>7.6397032279020685E-2</v>
      </c>
      <c r="JP110" s="61">
        <f t="shared" si="198"/>
        <v>241.41086325327623</v>
      </c>
      <c r="JR110" s="50">
        <v>30949.18</v>
      </c>
      <c r="JS110" s="51">
        <v>60057.770000000004</v>
      </c>
      <c r="JT110" s="52">
        <f t="shared" si="199"/>
        <v>29108.590000000004</v>
      </c>
      <c r="JV110" s="70">
        <f t="shared" si="200"/>
        <v>9205982.3569473475</v>
      </c>
      <c r="JW110" s="51"/>
      <c r="JX110" s="6">
        <v>275</v>
      </c>
      <c r="JY110" s="6" t="s">
        <v>95</v>
      </c>
      <c r="JZ110" s="7">
        <v>2698</v>
      </c>
      <c r="KA110" s="7">
        <v>7811035.3230060777</v>
      </c>
      <c r="KB110" s="7">
        <v>2408272.3538643792</v>
      </c>
      <c r="KC110" s="53">
        <v>-243955</v>
      </c>
      <c r="KE110" s="37">
        <f t="shared" si="201"/>
        <v>7567080.3230060777</v>
      </c>
      <c r="KF110" s="132"/>
      <c r="KG110" s="61">
        <v>1501345.3906924427</v>
      </c>
      <c r="KH110" s="134"/>
      <c r="KI110" s="61">
        <f t="shared" si="202"/>
        <v>9068425.7136985213</v>
      </c>
      <c r="KK110" s="67">
        <f t="shared" si="203"/>
        <v>542878.45580851287</v>
      </c>
      <c r="KL110" s="34">
        <f t="shared" si="204"/>
        <v>6.3676669589286888E-2</v>
      </c>
      <c r="KM110" s="61">
        <f t="shared" si="205"/>
        <v>201.21514299796621</v>
      </c>
      <c r="KO110" s="50">
        <v>30949.18</v>
      </c>
      <c r="KP110" s="51">
        <v>60057.770000000004</v>
      </c>
      <c r="KQ110" s="52">
        <f t="shared" si="206"/>
        <v>29108.590000000004</v>
      </c>
      <c r="KS110" s="70">
        <f t="shared" si="207"/>
        <v>9097534.3036985211</v>
      </c>
      <c r="KT110" s="51"/>
      <c r="KU110" s="6">
        <v>275</v>
      </c>
      <c r="KV110" s="6" t="s">
        <v>95</v>
      </c>
      <c r="KW110" s="7">
        <v>2698</v>
      </c>
      <c r="KX110" s="7">
        <v>7854627.2645251155</v>
      </c>
      <c r="KY110" s="7">
        <v>2410454.1119198087</v>
      </c>
      <c r="KZ110" s="53">
        <v>-243955</v>
      </c>
      <c r="LB110" s="37">
        <f t="shared" si="208"/>
        <v>7610672.2645251155</v>
      </c>
      <c r="LC110" s="132"/>
      <c r="LD110" s="61">
        <v>1504143.9550003316</v>
      </c>
      <c r="LE110" s="134"/>
      <c r="LF110" s="61">
        <f t="shared" si="209"/>
        <v>9114816.2195254471</v>
      </c>
      <c r="LH110" s="67">
        <f t="shared" si="210"/>
        <v>589268.96163543873</v>
      </c>
      <c r="LI110" s="34">
        <f t="shared" si="211"/>
        <v>6.9118021847817096E-2</v>
      </c>
      <c r="LJ110" s="61">
        <f t="shared" si="212"/>
        <v>218.40954841936201</v>
      </c>
      <c r="LL110" s="50">
        <v>30949.18</v>
      </c>
      <c r="LM110" s="51">
        <v>60057.770000000004</v>
      </c>
      <c r="LN110" s="52">
        <f t="shared" si="213"/>
        <v>29108.590000000004</v>
      </c>
      <c r="LP110" s="70">
        <f t="shared" si="214"/>
        <v>9143924.809525447</v>
      </c>
      <c r="LQ110" s="51"/>
      <c r="LR110" s="6">
        <v>275</v>
      </c>
      <c r="LS110" s="6" t="s">
        <v>95</v>
      </c>
      <c r="LT110" s="7">
        <v>2698</v>
      </c>
      <c r="LU110" s="7">
        <v>7987578.2858883888</v>
      </c>
      <c r="LV110" s="7">
        <v>2410454.1119198087</v>
      </c>
      <c r="LW110" s="53">
        <v>-243955</v>
      </c>
      <c r="LY110" s="37">
        <v>7743623.2858883888</v>
      </c>
      <c r="LZ110" s="132"/>
      <c r="MA110" s="61">
        <v>1504143.9550003316</v>
      </c>
      <c r="MB110" s="134"/>
      <c r="MC110" s="61">
        <v>9247767.2408887204</v>
      </c>
      <c r="ME110" s="67">
        <v>840988.54299871437</v>
      </c>
      <c r="MF110" s="34">
        <v>0.10003695508361506</v>
      </c>
      <c r="MG110" s="61">
        <v>311.70813306105055</v>
      </c>
      <c r="MI110" s="50">
        <v>30949.18</v>
      </c>
      <c r="MJ110" s="51">
        <v>60057.770000000004</v>
      </c>
      <c r="MK110" s="52">
        <v>29108.590000000004</v>
      </c>
      <c r="MM110" s="70">
        <v>9276875.8308887202</v>
      </c>
      <c r="MN110" s="51"/>
      <c r="MO110" s="6">
        <v>275</v>
      </c>
      <c r="MP110" s="6" t="s">
        <v>95</v>
      </c>
      <c r="MQ110" s="7">
        <v>2698</v>
      </c>
      <c r="MR110" s="7">
        <v>7990013.9176426427</v>
      </c>
      <c r="MS110" s="7">
        <v>2413732.4559250353</v>
      </c>
      <c r="MT110" s="53">
        <v>-243955</v>
      </c>
      <c r="MV110" s="37">
        <v>7746058.9176426427</v>
      </c>
      <c r="MW110" s="132"/>
      <c r="MX110" s="134">
        <v>1504143.9550003316</v>
      </c>
      <c r="MZ110" s="67">
        <v>843424.17475296929</v>
      </c>
      <c r="NA110" s="34">
        <v>0.10032667744241418</v>
      </c>
      <c r="NB110" s="61">
        <v>312.61088760302789</v>
      </c>
      <c r="ND110" s="6">
        <v>275</v>
      </c>
      <c r="NE110" s="6" t="s">
        <v>95</v>
      </c>
      <c r="NF110" s="7">
        <v>2698</v>
      </c>
      <c r="NG110" s="7">
        <v>9350885.3817445748</v>
      </c>
      <c r="NH110" s="7">
        <v>2352398.3823936759</v>
      </c>
      <c r="NI110" s="53">
        <v>-243955</v>
      </c>
      <c r="NK110" s="37">
        <f t="shared" si="215"/>
        <v>9106930.3817445748</v>
      </c>
      <c r="NM110" s="67">
        <f t="shared" si="216"/>
        <v>581383.12385456637</v>
      </c>
      <c r="NN110" s="34">
        <f t="shared" si="217"/>
        <v>6.8193056265862889E-2</v>
      </c>
      <c r="NO110" s="61">
        <f t="shared" si="218"/>
        <v>215.48670268886818</v>
      </c>
      <c r="NQ110" s="50">
        <v>51085.315800000004</v>
      </c>
      <c r="NR110" s="51">
        <v>83228.143700000015</v>
      </c>
      <c r="NS110" s="52">
        <f t="shared" si="219"/>
        <v>32142.827900000011</v>
      </c>
      <c r="NU110" s="70">
        <f t="shared" si="220"/>
        <v>9139073.2096445747</v>
      </c>
      <c r="NV110" s="51"/>
      <c r="NW110" s="125">
        <v>13</v>
      </c>
      <c r="NX110" s="51"/>
      <c r="NY110" s="106" t="s">
        <v>95</v>
      </c>
      <c r="NZ110" s="88">
        <v>2748</v>
      </c>
      <c r="OA110" s="88">
        <v>8769502.2578900084</v>
      </c>
      <c r="OB110" s="88">
        <v>2275413.4713476608</v>
      </c>
      <c r="OC110" s="88">
        <v>-243955</v>
      </c>
      <c r="OE110" s="97">
        <f t="shared" si="221"/>
        <v>8525547.2578900084</v>
      </c>
      <c r="OG110" s="88">
        <v>32142.827900000011</v>
      </c>
      <c r="OI110" s="97">
        <f t="shared" si="222"/>
        <v>8557690.0857900083</v>
      </c>
      <c r="OK110" s="110">
        <v>275</v>
      </c>
      <c r="OL110" s="53"/>
    </row>
    <row r="111" spans="1:402" s="162" customFormat="1" x14ac:dyDescent="0.25">
      <c r="A111" s="162">
        <v>276</v>
      </c>
      <c r="B111" s="162" t="s">
        <v>96</v>
      </c>
      <c r="C111" s="163">
        <v>14849</v>
      </c>
      <c r="D111" s="163">
        <v>25411046.018685278</v>
      </c>
      <c r="E111" s="163">
        <v>7602704.3545230934</v>
      </c>
      <c r="F111" s="164">
        <v>-1263728</v>
      </c>
      <c r="H111" s="37">
        <f t="shared" si="223"/>
        <v>24147318.018685278</v>
      </c>
      <c r="I111" s="132"/>
      <c r="J111" s="61">
        <v>5463054.9129518624</v>
      </c>
      <c r="K111" s="132"/>
      <c r="L111" s="61">
        <v>260224.57436031813</v>
      </c>
      <c r="M111" s="134"/>
      <c r="N111" s="134">
        <f t="shared" si="224"/>
        <v>29870597.505997457</v>
      </c>
      <c r="O111" s="191">
        <f t="shared" si="120"/>
        <v>2011.6235104045697</v>
      </c>
      <c r="Q111" s="67">
        <f t="shared" si="225"/>
        <v>29870321.505997457</v>
      </c>
      <c r="R111" s="34">
        <f t="shared" si="226"/>
        <v>0.22151267681645659</v>
      </c>
      <c r="S111" s="61">
        <f t="shared" si="121"/>
        <v>2011.6049232943267</v>
      </c>
      <c r="U111" s="165"/>
      <c r="V111" s="166"/>
      <c r="W111" s="167">
        <v>37517.031838000054</v>
      </c>
      <c r="Y111" s="165">
        <f t="shared" si="122"/>
        <v>29908114.537835456</v>
      </c>
      <c r="Z111" s="167">
        <f t="shared" si="123"/>
        <v>2492342.8781529549</v>
      </c>
      <c r="AA111" s="166"/>
      <c r="AB111" s="162">
        <v>276</v>
      </c>
      <c r="AC111" s="162" t="s">
        <v>96</v>
      </c>
      <c r="AD111" s="163">
        <v>14849</v>
      </c>
      <c r="AE111" s="163">
        <v>25411046.018685278</v>
      </c>
      <c r="AF111" s="163">
        <v>7602704.3545230934</v>
      </c>
      <c r="AG111" s="164">
        <v>-1276383</v>
      </c>
      <c r="AI111" s="37">
        <f t="shared" si="227"/>
        <v>24134663.018685278</v>
      </c>
      <c r="AJ111" s="132"/>
      <c r="AK111" s="61">
        <v>5463054.9129518624</v>
      </c>
      <c r="AL111" s="132"/>
      <c r="AM111" s="61">
        <v>251559.10472444416</v>
      </c>
      <c r="AN111" s="134"/>
      <c r="AO111" s="134">
        <f t="shared" si="124"/>
        <v>29849277.036361583</v>
      </c>
      <c r="AP111" s="191">
        <f t="shared" si="125"/>
        <v>2010.1876918554503</v>
      </c>
      <c r="AR111" s="67">
        <f t="shared" si="228"/>
        <v>5395726.8825912625</v>
      </c>
      <c r="AS111" s="34">
        <f t="shared" si="126"/>
        <v>0.22065208727000865</v>
      </c>
      <c r="AT111" s="61">
        <f t="shared" si="127"/>
        <v>363.37308119006417</v>
      </c>
      <c r="AV111" s="165"/>
      <c r="AW111" s="166"/>
      <c r="AX111" s="167">
        <v>37517.031838000054</v>
      </c>
      <c r="AZ111" s="165">
        <f t="shared" si="128"/>
        <v>29886794.068199582</v>
      </c>
      <c r="BA111" s="167">
        <f t="shared" si="129"/>
        <v>2490566.1723499652</v>
      </c>
      <c r="BB111" s="166"/>
      <c r="BC111" s="162">
        <v>276</v>
      </c>
      <c r="BD111" s="162" t="s">
        <v>96</v>
      </c>
      <c r="BE111" s="163">
        <v>14849</v>
      </c>
      <c r="BF111" s="163">
        <v>24704823.507684331</v>
      </c>
      <c r="BG111" s="163">
        <v>7602704.3545230934</v>
      </c>
      <c r="BH111" s="164">
        <v>-1276383</v>
      </c>
      <c r="BJ111" s="37">
        <f t="shared" si="130"/>
        <v>23428440.507684331</v>
      </c>
      <c r="BK111" s="132"/>
      <c r="BL111" s="61">
        <v>5463054.9129518624</v>
      </c>
      <c r="BM111" s="132"/>
      <c r="BN111" s="61">
        <v>251559.10472444416</v>
      </c>
      <c r="BO111" s="134"/>
      <c r="BP111" s="134">
        <f t="shared" si="131"/>
        <v>29143054.525360636</v>
      </c>
      <c r="BQ111" s="191">
        <f t="shared" si="132"/>
        <v>1962.6274176955105</v>
      </c>
      <c r="BS111" s="67">
        <f t="shared" si="133"/>
        <v>4689504.3715903163</v>
      </c>
      <c r="BT111" s="34">
        <f t="shared" si="134"/>
        <v>0.19177192440776436</v>
      </c>
      <c r="BU111" s="61">
        <f t="shared" si="135"/>
        <v>315.81280703012436</v>
      </c>
      <c r="BW111" s="165"/>
      <c r="BX111" s="166"/>
      <c r="BY111" s="167">
        <v>37517.031838000054</v>
      </c>
      <c r="CA111" s="165">
        <f t="shared" si="136"/>
        <v>29180571.557198636</v>
      </c>
      <c r="CB111" s="167">
        <f t="shared" si="137"/>
        <v>2431714.2964332197</v>
      </c>
      <c r="CC111" s="166"/>
      <c r="CD111" s="162">
        <v>276</v>
      </c>
      <c r="CE111" s="162" t="s">
        <v>96</v>
      </c>
      <c r="CF111" s="163">
        <v>14849</v>
      </c>
      <c r="CG111" s="163">
        <v>23849888.368586861</v>
      </c>
      <c r="CH111" s="163">
        <v>7602704.3545230934</v>
      </c>
      <c r="CI111" s="164">
        <v>-1276383</v>
      </c>
      <c r="CK111" s="37">
        <f t="shared" si="138"/>
        <v>22573505.368586861</v>
      </c>
      <c r="CL111" s="132"/>
      <c r="CM111" s="61">
        <v>5463054.9129518624</v>
      </c>
      <c r="CN111" s="132"/>
      <c r="CO111" s="61">
        <v>260385.74</v>
      </c>
      <c r="CP111" s="134"/>
      <c r="CQ111" s="134">
        <f t="shared" si="139"/>
        <v>28296946.021538723</v>
      </c>
      <c r="CR111" s="191">
        <f t="shared" si="140"/>
        <v>1905.6465769774882</v>
      </c>
      <c r="CT111" s="67">
        <f t="shared" si="141"/>
        <v>3843395.8677684031</v>
      </c>
      <c r="CU111" s="34">
        <f t="shared" si="142"/>
        <v>0.15717128366229544</v>
      </c>
      <c r="CV111" s="61">
        <f t="shared" si="143"/>
        <v>258.83196631210205</v>
      </c>
      <c r="CX111" s="165"/>
      <c r="CY111" s="166"/>
      <c r="CZ111" s="167">
        <v>37517.031838000054</v>
      </c>
      <c r="DB111" s="165">
        <f t="shared" si="144"/>
        <v>28334463.053376723</v>
      </c>
      <c r="DC111" s="167">
        <f t="shared" si="145"/>
        <v>2361205.2544480604</v>
      </c>
      <c r="DD111" s="166"/>
      <c r="DE111" s="162">
        <v>276</v>
      </c>
      <c r="DF111" s="162" t="s">
        <v>96</v>
      </c>
      <c r="DG111" s="163">
        <v>14849</v>
      </c>
      <c r="DH111" s="163">
        <v>23639018.885253526</v>
      </c>
      <c r="DI111" s="163">
        <v>7602704.3545230934</v>
      </c>
      <c r="DJ111" s="164">
        <v>-1276383</v>
      </c>
      <c r="DL111" s="37">
        <f t="shared" si="146"/>
        <v>22362635.885253526</v>
      </c>
      <c r="DM111" s="386"/>
      <c r="DN111" s="61">
        <v>5463054.9129518624</v>
      </c>
      <c r="DO111" s="386"/>
      <c r="DP111" s="61">
        <v>1207042.3645321724</v>
      </c>
      <c r="DQ111" s="164"/>
      <c r="DR111" s="164">
        <f t="shared" si="147"/>
        <v>29032733.162737563</v>
      </c>
      <c r="DS111" s="387">
        <f t="shared" si="148"/>
        <v>1955.1978694011423</v>
      </c>
      <c r="DU111" s="67">
        <f t="shared" si="149"/>
        <v>2375568.4817570671</v>
      </c>
      <c r="DV111" s="34">
        <f t="shared" si="150"/>
        <v>9.7146159425476913E-2</v>
      </c>
      <c r="DW111" s="61">
        <f t="shared" si="151"/>
        <v>159.98171471190432</v>
      </c>
      <c r="DY111" s="165">
        <v>400877.213162</v>
      </c>
      <c r="DZ111" s="388">
        <v>438394.24500000005</v>
      </c>
      <c r="EA111" s="167">
        <v>37517.031838000054</v>
      </c>
      <c r="EC111" s="165">
        <f t="shared" si="152"/>
        <v>29070250.194575563</v>
      </c>
      <c r="ED111" s="167">
        <f t="shared" si="153"/>
        <v>2422520.8495479636</v>
      </c>
      <c r="EE111" s="388"/>
      <c r="EF111" s="162">
        <v>276</v>
      </c>
      <c r="EG111" s="162" t="s">
        <v>96</v>
      </c>
      <c r="EH111" s="163">
        <v>14849</v>
      </c>
      <c r="EI111" s="163">
        <v>23653570.90525353</v>
      </c>
      <c r="EJ111" s="163">
        <v>7602704.3545230934</v>
      </c>
      <c r="EK111" s="164">
        <v>-1276383</v>
      </c>
      <c r="EM111" s="37">
        <f t="shared" si="154"/>
        <v>22377187.90525353</v>
      </c>
      <c r="EN111" s="132"/>
      <c r="EO111" s="61">
        <v>5463054.9129518624</v>
      </c>
      <c r="EP111" s="132"/>
      <c r="EQ111" s="61">
        <v>1207042.3645321724</v>
      </c>
      <c r="ER111" s="134"/>
      <c r="ES111" s="134">
        <f t="shared" si="155"/>
        <v>29047285.182737567</v>
      </c>
      <c r="ET111" s="191">
        <f t="shared" si="156"/>
        <v>1956.1778694011425</v>
      </c>
      <c r="EV111" s="67">
        <f t="shared" si="157"/>
        <v>4593735.0289672464</v>
      </c>
      <c r="EW111" s="34">
        <f t="shared" si="158"/>
        <v>0.18785554653948563</v>
      </c>
      <c r="EX111" s="61">
        <f t="shared" si="159"/>
        <v>309.3632587357564</v>
      </c>
      <c r="EZ111" s="165">
        <v>400877.213162</v>
      </c>
      <c r="FA111" s="166">
        <v>438394.24500000005</v>
      </c>
      <c r="FB111" s="167">
        <v>37517.031838000054</v>
      </c>
      <c r="FD111" s="165">
        <f t="shared" si="160"/>
        <v>29084802.214575566</v>
      </c>
      <c r="FE111" s="167">
        <f t="shared" si="161"/>
        <v>2423733.517881297</v>
      </c>
      <c r="FF111" s="166"/>
      <c r="FG111" s="162">
        <v>276</v>
      </c>
      <c r="FH111" s="162" t="s">
        <v>96</v>
      </c>
      <c r="FI111" s="163">
        <v>14849</v>
      </c>
      <c r="FJ111" s="163">
        <v>21606524.029768854</v>
      </c>
      <c r="FK111" s="163">
        <v>7602704.3545230934</v>
      </c>
      <c r="FL111" s="164">
        <v>-1276383</v>
      </c>
      <c r="FN111" s="37">
        <f t="shared" si="162"/>
        <v>20330141.029768854</v>
      </c>
      <c r="FO111" s="132"/>
      <c r="FP111" s="61">
        <v>5463054.9129518624</v>
      </c>
      <c r="FQ111" s="132"/>
      <c r="FR111" s="61">
        <v>1207042.3645321724</v>
      </c>
      <c r="FS111" s="134"/>
      <c r="FT111" s="134">
        <f t="shared" si="163"/>
        <v>27000238.307252891</v>
      </c>
      <c r="FU111" s="191">
        <f t="shared" si="164"/>
        <v>1818.3203116205059</v>
      </c>
      <c r="FW111" s="67">
        <f t="shared" si="165"/>
        <v>2546688.1534825712</v>
      </c>
      <c r="FX111" s="34">
        <f t="shared" si="166"/>
        <v>0.10414390292895429</v>
      </c>
      <c r="FY111" s="61">
        <f t="shared" si="167"/>
        <v>171.50570095511961</v>
      </c>
      <c r="GA111" s="165">
        <v>400877.213162</v>
      </c>
      <c r="GB111" s="166">
        <v>438394.24500000005</v>
      </c>
      <c r="GC111" s="167">
        <f t="shared" si="168"/>
        <v>37517.031838000054</v>
      </c>
      <c r="GE111" s="165">
        <f t="shared" si="169"/>
        <v>27037755.339090891</v>
      </c>
      <c r="GF111" s="167">
        <f t="shared" si="170"/>
        <v>2253146.2782575744</v>
      </c>
      <c r="GG111" s="166"/>
      <c r="GH111" s="162">
        <v>276</v>
      </c>
      <c r="GI111" s="162" t="s">
        <v>96</v>
      </c>
      <c r="GJ111" s="163">
        <v>14849</v>
      </c>
      <c r="GK111" s="163">
        <v>21606524.029768854</v>
      </c>
      <c r="GL111" s="163">
        <v>7602704.3545230934</v>
      </c>
      <c r="GM111" s="164">
        <v>-1276383</v>
      </c>
      <c r="GO111" s="37">
        <f t="shared" si="171"/>
        <v>20330141.029768854</v>
      </c>
      <c r="GP111" s="132"/>
      <c r="GQ111" s="61">
        <v>5463054.9129518624</v>
      </c>
      <c r="GR111" s="134"/>
      <c r="GS111" s="134">
        <f t="shared" si="172"/>
        <v>25793195.942720719</v>
      </c>
      <c r="GT111" s="191">
        <f t="shared" si="173"/>
        <v>1737.032523585475</v>
      </c>
      <c r="GV111" s="67">
        <f t="shared" si="174"/>
        <v>1339645.7889503986</v>
      </c>
      <c r="GW111" s="34">
        <f t="shared" si="175"/>
        <v>5.4783284248150287E-2</v>
      </c>
      <c r="GX111" s="61">
        <f t="shared" si="176"/>
        <v>90.217912920088793</v>
      </c>
      <c r="GZ111" s="165">
        <v>400877.213162</v>
      </c>
      <c r="HA111" s="166">
        <v>438394.24500000005</v>
      </c>
      <c r="HB111" s="167">
        <f t="shared" si="177"/>
        <v>37517.031838000054</v>
      </c>
      <c r="HD111" s="165">
        <f t="shared" si="178"/>
        <v>25830712.974558719</v>
      </c>
      <c r="HE111" s="167">
        <f t="shared" si="179"/>
        <v>2152559.41454656</v>
      </c>
      <c r="HF111" s="166"/>
      <c r="HG111" s="162">
        <v>276</v>
      </c>
      <c r="HH111" s="162" t="s">
        <v>96</v>
      </c>
      <c r="HI111" s="163">
        <v>14849</v>
      </c>
      <c r="HJ111" s="163">
        <v>21606524.029768854</v>
      </c>
      <c r="HK111" s="163">
        <v>7602704.3545230934</v>
      </c>
      <c r="HL111" s="164">
        <v>-1273527</v>
      </c>
      <c r="HN111" s="37">
        <f t="shared" si="180"/>
        <v>20332997.029768854</v>
      </c>
      <c r="HO111" s="132"/>
      <c r="HP111" s="61">
        <v>5463054.9129518624</v>
      </c>
      <c r="HQ111" s="134"/>
      <c r="HR111" s="61">
        <f t="shared" si="181"/>
        <v>25796051.942720719</v>
      </c>
      <c r="HT111" s="67">
        <f t="shared" si="182"/>
        <v>1342501.7889503986</v>
      </c>
      <c r="HU111" s="34">
        <f t="shared" si="183"/>
        <v>5.4900077105712507E-2</v>
      </c>
      <c r="HV111" s="61">
        <f t="shared" si="184"/>
        <v>90.410249104343634</v>
      </c>
      <c r="HX111" s="165">
        <v>402068.02340000006</v>
      </c>
      <c r="HY111" s="166">
        <v>439696.50000000006</v>
      </c>
      <c r="HZ111" s="167">
        <f t="shared" si="185"/>
        <v>37628.476599999995</v>
      </c>
      <c r="IB111" s="168">
        <f t="shared" si="186"/>
        <v>25833680.419320717</v>
      </c>
      <c r="IC111" s="166"/>
      <c r="ID111" s="162">
        <v>276</v>
      </c>
      <c r="IE111" s="162" t="s">
        <v>96</v>
      </c>
      <c r="IF111" s="163">
        <v>14849</v>
      </c>
      <c r="IG111" s="163">
        <v>21573397.61600437</v>
      </c>
      <c r="IH111" s="163">
        <v>7603060.2745230952</v>
      </c>
      <c r="II111" s="164">
        <v>-1273527</v>
      </c>
      <c r="IK111" s="37">
        <f t="shared" si="187"/>
        <v>20299870.61600437</v>
      </c>
      <c r="IL111" s="132"/>
      <c r="IM111" s="61">
        <v>5437068.3757006563</v>
      </c>
      <c r="IN111" s="134"/>
      <c r="IO111" s="61">
        <f t="shared" si="188"/>
        <v>25736938.991705026</v>
      </c>
      <c r="IQ111" s="67">
        <f t="shared" si="189"/>
        <v>1283388.8379347064</v>
      </c>
      <c r="IR111" s="34">
        <f t="shared" si="190"/>
        <v>5.2482720499249458E-2</v>
      </c>
      <c r="IS111" s="61">
        <f t="shared" si="191"/>
        <v>86.429310925631782</v>
      </c>
      <c r="IU111" s="165">
        <v>402068.02340000006</v>
      </c>
      <c r="IV111" s="166">
        <v>439696.50000000006</v>
      </c>
      <c r="IW111" s="167">
        <f t="shared" si="192"/>
        <v>37628.476599999995</v>
      </c>
      <c r="IY111" s="168">
        <f t="shared" si="193"/>
        <v>25774567.468305025</v>
      </c>
      <c r="IZ111" s="166"/>
      <c r="JA111" s="162">
        <v>276</v>
      </c>
      <c r="JB111" s="162" t="s">
        <v>96</v>
      </c>
      <c r="JC111" s="163">
        <v>14849</v>
      </c>
      <c r="JD111" s="163">
        <v>21608770.013492104</v>
      </c>
      <c r="JE111" s="163">
        <v>7656884.187626957</v>
      </c>
      <c r="JF111" s="164">
        <v>-1273527</v>
      </c>
      <c r="JH111" s="37">
        <f t="shared" si="194"/>
        <v>20335243.013492104</v>
      </c>
      <c r="JI111" s="132"/>
      <c r="JJ111" s="61">
        <v>5437068.3757006563</v>
      </c>
      <c r="JK111" s="134"/>
      <c r="JL111" s="61">
        <f t="shared" si="195"/>
        <v>25772311.38919276</v>
      </c>
      <c r="JN111" s="67">
        <f t="shared" si="196"/>
        <v>1318761.2354224399</v>
      </c>
      <c r="JO111" s="34">
        <f t="shared" si="197"/>
        <v>5.3929234288261796E-2</v>
      </c>
      <c r="JP111" s="61">
        <f t="shared" si="198"/>
        <v>88.811450967906254</v>
      </c>
      <c r="JR111" s="165">
        <v>402068.02340000006</v>
      </c>
      <c r="JS111" s="166">
        <v>439696.50000000006</v>
      </c>
      <c r="JT111" s="167">
        <f t="shared" si="199"/>
        <v>37628.476599999995</v>
      </c>
      <c r="JV111" s="168">
        <f t="shared" si="200"/>
        <v>25809939.865792759</v>
      </c>
      <c r="JW111" s="166"/>
      <c r="JX111" s="162">
        <v>276</v>
      </c>
      <c r="JY111" s="162" t="s">
        <v>96</v>
      </c>
      <c r="JZ111" s="163">
        <v>14849</v>
      </c>
      <c r="KA111" s="163">
        <v>21695114.78838094</v>
      </c>
      <c r="KB111" s="163">
        <v>7656884.187626957</v>
      </c>
      <c r="KC111" s="164">
        <v>-1273527</v>
      </c>
      <c r="KE111" s="37">
        <f t="shared" si="201"/>
        <v>20421587.78838094</v>
      </c>
      <c r="KF111" s="132"/>
      <c r="KG111" s="61">
        <v>5437068.3757006563</v>
      </c>
      <c r="KH111" s="134"/>
      <c r="KI111" s="61">
        <f t="shared" si="202"/>
        <v>25858656.164081596</v>
      </c>
      <c r="KK111" s="67">
        <f t="shared" si="203"/>
        <v>1405106.0103112757</v>
      </c>
      <c r="KL111" s="34">
        <f t="shared" si="204"/>
        <v>5.7460205224828358E-2</v>
      </c>
      <c r="KM111" s="61">
        <f t="shared" si="205"/>
        <v>94.626305496078913</v>
      </c>
      <c r="KO111" s="165">
        <v>402068.02340000006</v>
      </c>
      <c r="KP111" s="166">
        <v>439696.50000000006</v>
      </c>
      <c r="KQ111" s="167">
        <f t="shared" si="206"/>
        <v>37628.476599999995</v>
      </c>
      <c r="KS111" s="168">
        <f t="shared" si="207"/>
        <v>25896284.640681595</v>
      </c>
      <c r="KT111" s="166"/>
      <c r="KU111" s="162">
        <v>276</v>
      </c>
      <c r="KV111" s="162" t="s">
        <v>96</v>
      </c>
      <c r="KW111" s="163">
        <v>14849</v>
      </c>
      <c r="KX111" s="163">
        <v>21788303.413492344</v>
      </c>
      <c r="KY111" s="163">
        <v>7689470.7605324062</v>
      </c>
      <c r="KZ111" s="164">
        <v>-1273527</v>
      </c>
      <c r="LB111" s="37">
        <f t="shared" si="208"/>
        <v>20514776.413492344</v>
      </c>
      <c r="LC111" s="132"/>
      <c r="LD111" s="61">
        <v>5524746.06201181</v>
      </c>
      <c r="LE111" s="134"/>
      <c r="LF111" s="61">
        <f t="shared" si="209"/>
        <v>26039522.475504152</v>
      </c>
      <c r="LH111" s="67">
        <f t="shared" si="210"/>
        <v>1585972.3217338324</v>
      </c>
      <c r="LI111" s="34">
        <f t="shared" si="211"/>
        <v>6.4856526425031272E-2</v>
      </c>
      <c r="LJ111" s="61">
        <f t="shared" si="212"/>
        <v>106.80667531374721</v>
      </c>
      <c r="LL111" s="165">
        <v>402068.02340000006</v>
      </c>
      <c r="LM111" s="166">
        <v>439696.50000000006</v>
      </c>
      <c r="LN111" s="167">
        <f t="shared" si="213"/>
        <v>37628.476599999995</v>
      </c>
      <c r="LP111" s="168">
        <f t="shared" si="214"/>
        <v>26077150.952104151</v>
      </c>
      <c r="LQ111" s="166"/>
      <c r="LR111" s="162">
        <v>276</v>
      </c>
      <c r="LS111" s="162" t="s">
        <v>96</v>
      </c>
      <c r="LT111" s="163">
        <v>14849</v>
      </c>
      <c r="LU111" s="163">
        <v>22405945.618968688</v>
      </c>
      <c r="LV111" s="163">
        <v>7689470.7605324062</v>
      </c>
      <c r="LW111" s="164">
        <v>-1273527</v>
      </c>
      <c r="LY111" s="37">
        <v>21132418.618968688</v>
      </c>
      <c r="LZ111" s="132"/>
      <c r="MA111" s="61">
        <v>5524746.06201181</v>
      </c>
      <c r="MB111" s="134"/>
      <c r="MC111" s="61">
        <v>26657164.680980496</v>
      </c>
      <c r="ME111" s="67">
        <v>2844567.1272101738</v>
      </c>
      <c r="MF111" s="34">
        <v>0.11945639784937215</v>
      </c>
      <c r="MG111" s="61">
        <v>191.56624198331025</v>
      </c>
      <c r="MI111" s="165">
        <v>402068.02340000006</v>
      </c>
      <c r="MJ111" s="166">
        <v>439696.50000000006</v>
      </c>
      <c r="MK111" s="167">
        <v>37628.476599999995</v>
      </c>
      <c r="MM111" s="168">
        <v>26694793.157580495</v>
      </c>
      <c r="MN111" s="166"/>
      <c r="MO111" s="162">
        <v>276</v>
      </c>
      <c r="MP111" s="162" t="s">
        <v>96</v>
      </c>
      <c r="MQ111" s="163">
        <v>14849</v>
      </c>
      <c r="MR111" s="163">
        <v>22416541.284595147</v>
      </c>
      <c r="MS111" s="163">
        <v>7704675.5834673513</v>
      </c>
      <c r="MT111" s="164">
        <v>-1273527</v>
      </c>
      <c r="MV111" s="37">
        <v>21143014.284595147</v>
      </c>
      <c r="MW111" s="132"/>
      <c r="MX111" s="134">
        <v>5524746.06201181</v>
      </c>
      <c r="MZ111" s="67">
        <v>2855162.7928366326</v>
      </c>
      <c r="NA111" s="34">
        <v>0.1199013583625011</v>
      </c>
      <c r="NB111" s="61">
        <v>192.27980287134707</v>
      </c>
      <c r="ND111" s="162">
        <v>276</v>
      </c>
      <c r="NE111" s="162" t="s">
        <v>96</v>
      </c>
      <c r="NF111" s="163">
        <v>14849</v>
      </c>
      <c r="NG111" s="163">
        <v>27705167.349394981</v>
      </c>
      <c r="NH111" s="163">
        <v>7767710.6125303283</v>
      </c>
      <c r="NI111" s="164">
        <v>-1273527</v>
      </c>
      <c r="NK111" s="37">
        <f t="shared" si="215"/>
        <v>26431640.349394981</v>
      </c>
      <c r="NM111" s="67">
        <f t="shared" si="216"/>
        <v>1978090.1956246607</v>
      </c>
      <c r="NN111" s="34">
        <f t="shared" si="217"/>
        <v>8.0891738957571069E-2</v>
      </c>
      <c r="NO111" s="61">
        <f t="shared" si="218"/>
        <v>133.21369759745846</v>
      </c>
      <c r="NQ111" s="165">
        <v>414799.56395599997</v>
      </c>
      <c r="NR111" s="166">
        <v>345914.90969999996</v>
      </c>
      <c r="NS111" s="167">
        <f t="shared" si="219"/>
        <v>-68884.654256000009</v>
      </c>
      <c r="NU111" s="168">
        <f t="shared" si="220"/>
        <v>26362755.69513898</v>
      </c>
      <c r="NV111" s="166"/>
      <c r="NW111" s="169">
        <v>12</v>
      </c>
      <c r="NX111" s="166"/>
      <c r="NY111" s="170" t="s">
        <v>96</v>
      </c>
      <c r="NZ111" s="100">
        <v>14830</v>
      </c>
      <c r="OA111" s="100">
        <v>25727077.15377032</v>
      </c>
      <c r="OB111" s="100">
        <v>7543973.7827796191</v>
      </c>
      <c r="OC111" s="100">
        <v>-1273527</v>
      </c>
      <c r="OD111" s="100"/>
      <c r="OE111" s="171">
        <f t="shared" si="221"/>
        <v>24453550.15377032</v>
      </c>
      <c r="OF111" s="100"/>
      <c r="OG111" s="100">
        <v>-68884.654256000009</v>
      </c>
      <c r="OH111" s="100"/>
      <c r="OI111" s="171">
        <f t="shared" si="222"/>
        <v>24384665.499514319</v>
      </c>
      <c r="OJ111" s="100"/>
      <c r="OK111" s="172">
        <v>276</v>
      </c>
      <c r="OL111" s="164"/>
    </row>
    <row r="112" spans="1:402" x14ac:dyDescent="0.25">
      <c r="A112" s="12">
        <v>280</v>
      </c>
      <c r="B112" s="12" t="s">
        <v>97</v>
      </c>
      <c r="C112" s="352">
        <v>2122</v>
      </c>
      <c r="D112" s="352">
        <v>6425714.3572293194</v>
      </c>
      <c r="E112" s="352">
        <v>1822331.9539602762</v>
      </c>
      <c r="F112" s="353">
        <v>-330339</v>
      </c>
      <c r="H112" s="354">
        <f t="shared" si="223"/>
        <v>6095375.3572293194</v>
      </c>
      <c r="I112" s="355"/>
      <c r="J112" s="315">
        <v>1413367.58542269</v>
      </c>
      <c r="K112" s="355"/>
      <c r="L112" s="315">
        <v>32737.58803709034</v>
      </c>
      <c r="M112" s="356"/>
      <c r="N112" s="356">
        <f t="shared" si="224"/>
        <v>7541480.5306890998</v>
      </c>
      <c r="O112" s="357">
        <f t="shared" si="120"/>
        <v>3553.9493547073985</v>
      </c>
      <c r="Q112" s="67">
        <f t="shared" si="225"/>
        <v>7541200.5306890998</v>
      </c>
      <c r="R112" s="34">
        <f t="shared" si="226"/>
        <v>8.4633883632359908E-2</v>
      </c>
      <c r="S112" s="61">
        <f t="shared" si="121"/>
        <v>3553.817403717766</v>
      </c>
      <c r="U112" s="50"/>
      <c r="V112" s="51"/>
      <c r="W112" s="52">
        <v>-615790.98600000003</v>
      </c>
      <c r="Y112" s="50">
        <f t="shared" si="122"/>
        <v>6925689.5446891002</v>
      </c>
      <c r="Z112" s="52">
        <f t="shared" si="123"/>
        <v>577140.79539075831</v>
      </c>
      <c r="AA112" s="51"/>
      <c r="AB112" s="6">
        <v>280</v>
      </c>
      <c r="AC112" s="6" t="s">
        <v>97</v>
      </c>
      <c r="AD112" s="7">
        <v>2122</v>
      </c>
      <c r="AE112" s="304">
        <v>6425714.3572293194</v>
      </c>
      <c r="AF112" s="7">
        <v>1822331.9539602762</v>
      </c>
      <c r="AG112" s="53">
        <v>-331601</v>
      </c>
      <c r="AI112" s="37">
        <f t="shared" si="227"/>
        <v>6094113.3572293194</v>
      </c>
      <c r="AJ112" s="132"/>
      <c r="AK112" s="61">
        <v>1413367.58542269</v>
      </c>
      <c r="AL112" s="132"/>
      <c r="AM112" s="312">
        <v>34087.951522534924</v>
      </c>
      <c r="AN112" s="134"/>
      <c r="AO112" s="134">
        <f t="shared" si="124"/>
        <v>7541568.8941745441</v>
      </c>
      <c r="AP112" s="191">
        <f t="shared" si="125"/>
        <v>3553.9909963122263</v>
      </c>
      <c r="AR112" s="67">
        <f t="shared" si="228"/>
        <v>588807.5573867159</v>
      </c>
      <c r="AS112" s="34">
        <f t="shared" si="126"/>
        <v>8.4686864522627872E-2</v>
      </c>
      <c r="AT112" s="61">
        <f t="shared" si="127"/>
        <v>277.4776425008086</v>
      </c>
      <c r="AV112" s="50"/>
      <c r="AW112" s="51"/>
      <c r="AX112" s="52">
        <v>-615790.98600000003</v>
      </c>
      <c r="AZ112" s="50">
        <f t="shared" si="128"/>
        <v>6925777.9081745446</v>
      </c>
      <c r="BA112" s="52">
        <f t="shared" si="129"/>
        <v>577148.15901454538</v>
      </c>
      <c r="BB112" s="51"/>
      <c r="BC112" s="6">
        <v>280</v>
      </c>
      <c r="BD112" s="6" t="s">
        <v>97</v>
      </c>
      <c r="BE112" s="7">
        <v>2122</v>
      </c>
      <c r="BF112" s="304">
        <v>6353664.0371464835</v>
      </c>
      <c r="BG112" s="7">
        <v>1822331.9539602762</v>
      </c>
      <c r="BH112" s="53">
        <v>-331601</v>
      </c>
      <c r="BJ112" s="37">
        <f t="shared" si="130"/>
        <v>6022063.0371464835</v>
      </c>
      <c r="BK112" s="132"/>
      <c r="BL112" s="61">
        <v>1413367.58542269</v>
      </c>
      <c r="BM112" s="132"/>
      <c r="BN112" s="312">
        <v>34087.951522534924</v>
      </c>
      <c r="BO112" s="134"/>
      <c r="BP112" s="134">
        <f t="shared" si="131"/>
        <v>7469518.5740917083</v>
      </c>
      <c r="BQ112" s="191">
        <f t="shared" si="132"/>
        <v>3520.0370283184297</v>
      </c>
      <c r="BS112" s="67">
        <f t="shared" si="133"/>
        <v>516757.23730388004</v>
      </c>
      <c r="BT112" s="34">
        <f t="shared" si="134"/>
        <v>7.4324029298929103E-2</v>
      </c>
      <c r="BU112" s="61">
        <f t="shared" si="135"/>
        <v>243.52367450701226</v>
      </c>
      <c r="BW112" s="50"/>
      <c r="BX112" s="51"/>
      <c r="BY112" s="52">
        <v>-615790.98600000003</v>
      </c>
      <c r="CA112" s="50">
        <f t="shared" si="136"/>
        <v>6853727.5880917087</v>
      </c>
      <c r="CB112" s="52">
        <f t="shared" si="137"/>
        <v>571143.96567430906</v>
      </c>
      <c r="CC112" s="51"/>
      <c r="CD112" s="6">
        <v>280</v>
      </c>
      <c r="CE112" s="6" t="s">
        <v>97</v>
      </c>
      <c r="CF112" s="7">
        <v>2122</v>
      </c>
      <c r="CG112" s="7">
        <v>6249238.6329426756</v>
      </c>
      <c r="CH112" s="7">
        <v>1822331.9539602762</v>
      </c>
      <c r="CI112" s="53">
        <v>-331601</v>
      </c>
      <c r="CK112" s="37">
        <f t="shared" si="138"/>
        <v>5917637.6329426756</v>
      </c>
      <c r="CL112" s="132"/>
      <c r="CM112" s="61">
        <v>1413367.58542269</v>
      </c>
      <c r="CN112" s="132"/>
      <c r="CO112" s="61">
        <v>35284.019999999997</v>
      </c>
      <c r="CP112" s="134"/>
      <c r="CQ112" s="134">
        <f t="shared" si="139"/>
        <v>7366289.2383653652</v>
      </c>
      <c r="CR112" s="191">
        <f t="shared" si="140"/>
        <v>3471.389839003471</v>
      </c>
      <c r="CT112" s="67">
        <f t="shared" si="141"/>
        <v>413527.90157753695</v>
      </c>
      <c r="CU112" s="34">
        <f t="shared" si="142"/>
        <v>5.9476786494815394E-2</v>
      </c>
      <c r="CV112" s="61">
        <f t="shared" si="143"/>
        <v>194.87648519205322</v>
      </c>
      <c r="CX112" s="50"/>
      <c r="CY112" s="51"/>
      <c r="CZ112" s="52">
        <v>-615790.98600000003</v>
      </c>
      <c r="DB112" s="50">
        <f t="shared" si="144"/>
        <v>6750498.2523653656</v>
      </c>
      <c r="DC112" s="52">
        <f t="shared" si="145"/>
        <v>562541.5210304471</v>
      </c>
      <c r="DD112" s="51"/>
      <c r="DE112" s="6">
        <v>280</v>
      </c>
      <c r="DF112" s="6" t="s">
        <v>97</v>
      </c>
      <c r="DG112" s="7">
        <v>2122</v>
      </c>
      <c r="DH112" s="7">
        <v>6220250.5662760092</v>
      </c>
      <c r="DI112" s="7">
        <v>1822331.9539602762</v>
      </c>
      <c r="DJ112" s="53">
        <v>-331601</v>
      </c>
      <c r="DL112" s="275">
        <f t="shared" si="146"/>
        <v>5888649.5662760092</v>
      </c>
      <c r="DM112" s="276"/>
      <c r="DN112" s="194">
        <v>1413367.58542269</v>
      </c>
      <c r="DO112" s="276"/>
      <c r="DP112" s="194">
        <v>163562.37632346162</v>
      </c>
      <c r="DQ112" s="53"/>
      <c r="DR112" s="53">
        <f t="shared" si="147"/>
        <v>7465579.5280221608</v>
      </c>
      <c r="DS112" s="277">
        <f t="shared" si="148"/>
        <v>3518.1807389359851</v>
      </c>
      <c r="DU112" s="274">
        <f t="shared" si="149"/>
        <v>122336.51605511922</v>
      </c>
      <c r="DV112" s="34">
        <f t="shared" si="150"/>
        <v>1.7595385506449533E-2</v>
      </c>
      <c r="DW112" s="194">
        <f t="shared" si="151"/>
        <v>57.651515577341762</v>
      </c>
      <c r="DY112" s="50">
        <v>615790.98600000003</v>
      </c>
      <c r="DZ112" s="278">
        <v>0</v>
      </c>
      <c r="EA112" s="52">
        <v>-615790.98600000003</v>
      </c>
      <c r="EC112" s="50">
        <f t="shared" si="152"/>
        <v>6849788.5420221612</v>
      </c>
      <c r="ED112" s="52">
        <f t="shared" si="153"/>
        <v>570815.71183518006</v>
      </c>
      <c r="EE112" s="278"/>
      <c r="EF112" s="6">
        <v>280</v>
      </c>
      <c r="EG112" s="6" t="s">
        <v>97</v>
      </c>
      <c r="EH112" s="7">
        <v>2122</v>
      </c>
      <c r="EI112" s="7">
        <v>6222330.1262760088</v>
      </c>
      <c r="EJ112" s="7">
        <v>1822331.9539602762</v>
      </c>
      <c r="EK112" s="53">
        <v>-331601</v>
      </c>
      <c r="EM112" s="37">
        <f t="shared" si="154"/>
        <v>5890729.1262760088</v>
      </c>
      <c r="EN112" s="132"/>
      <c r="EO112" s="61">
        <v>1413367.58542269</v>
      </c>
      <c r="EP112" s="132"/>
      <c r="EQ112" s="61">
        <v>163562.37632346162</v>
      </c>
      <c r="ER112" s="134"/>
      <c r="ES112" s="134">
        <f t="shared" si="155"/>
        <v>7467659.0880221603</v>
      </c>
      <c r="ET112" s="191">
        <f t="shared" si="156"/>
        <v>3519.1607389359851</v>
      </c>
      <c r="EV112" s="67">
        <f t="shared" si="157"/>
        <v>514897.7512343321</v>
      </c>
      <c r="EW112" s="34">
        <f t="shared" si="158"/>
        <v>7.4056583606566681E-2</v>
      </c>
      <c r="EX112" s="61">
        <f t="shared" si="159"/>
        <v>242.64738512456745</v>
      </c>
      <c r="EZ112" s="50">
        <v>615790.98600000003</v>
      </c>
      <c r="FA112" s="51">
        <v>0</v>
      </c>
      <c r="FB112" s="52">
        <v>-615790.98600000003</v>
      </c>
      <c r="FD112" s="50">
        <f t="shared" si="160"/>
        <v>6851868.1020221598</v>
      </c>
      <c r="FE112" s="52">
        <f t="shared" si="161"/>
        <v>570989.00850184669</v>
      </c>
      <c r="FF112" s="51"/>
      <c r="FG112" s="6">
        <v>280</v>
      </c>
      <c r="FH112" s="6" t="s">
        <v>97</v>
      </c>
      <c r="FI112" s="7">
        <v>2122</v>
      </c>
      <c r="FJ112" s="7">
        <v>5956485.992266193</v>
      </c>
      <c r="FK112" s="7">
        <v>1822331.9539602762</v>
      </c>
      <c r="FL112" s="53">
        <v>-331601</v>
      </c>
      <c r="FN112" s="37">
        <f t="shared" si="162"/>
        <v>5624884.992266193</v>
      </c>
      <c r="FO112" s="132"/>
      <c r="FP112" s="61">
        <v>1413367.58542269</v>
      </c>
      <c r="FQ112" s="132"/>
      <c r="FR112" s="61">
        <v>163562.37632346162</v>
      </c>
      <c r="FS112" s="134"/>
      <c r="FT112" s="134">
        <f t="shared" si="163"/>
        <v>7201814.9540123446</v>
      </c>
      <c r="FU112" s="191">
        <f t="shared" si="164"/>
        <v>3393.8807511839514</v>
      </c>
      <c r="FW112" s="67">
        <f t="shared" si="165"/>
        <v>249053.61722451635</v>
      </c>
      <c r="FX112" s="34">
        <f t="shared" si="166"/>
        <v>3.5820820701373157E-2</v>
      </c>
      <c r="FY112" s="61">
        <f t="shared" si="167"/>
        <v>117.36739737253362</v>
      </c>
      <c r="GA112" s="50">
        <v>615790.98600000003</v>
      </c>
      <c r="GB112" s="51">
        <v>0</v>
      </c>
      <c r="GC112" s="52">
        <f t="shared" si="168"/>
        <v>-615790.98600000003</v>
      </c>
      <c r="GE112" s="50">
        <f t="shared" si="169"/>
        <v>6586023.9680123441</v>
      </c>
      <c r="GF112" s="52">
        <f t="shared" si="170"/>
        <v>548835.33066769538</v>
      </c>
      <c r="GG112" s="51"/>
      <c r="GH112" s="6">
        <v>280</v>
      </c>
      <c r="GI112" s="6" t="s">
        <v>97</v>
      </c>
      <c r="GJ112" s="7">
        <v>2122</v>
      </c>
      <c r="GK112" s="7">
        <v>5956485.9922661912</v>
      </c>
      <c r="GL112" s="7">
        <v>1822331.9539602762</v>
      </c>
      <c r="GM112" s="53">
        <v>-331601</v>
      </c>
      <c r="GO112" s="37">
        <f t="shared" si="171"/>
        <v>5624884.9922661912</v>
      </c>
      <c r="GP112" s="132"/>
      <c r="GQ112" s="61">
        <v>1413367.58542269</v>
      </c>
      <c r="GR112" s="134"/>
      <c r="GS112" s="134">
        <f t="shared" si="172"/>
        <v>7038252.5776888812</v>
      </c>
      <c r="GT112" s="191">
        <f t="shared" si="173"/>
        <v>3316.8014032464098</v>
      </c>
      <c r="GV112" s="67">
        <f t="shared" si="174"/>
        <v>85491.240901052952</v>
      </c>
      <c r="GW112" s="34">
        <f t="shared" si="175"/>
        <v>1.2296012585490221E-2</v>
      </c>
      <c r="GX112" s="61">
        <f t="shared" si="176"/>
        <v>40.288049434991969</v>
      </c>
      <c r="GZ112" s="50">
        <v>615790.98600000003</v>
      </c>
      <c r="HA112" s="51">
        <v>0</v>
      </c>
      <c r="HB112" s="52">
        <f t="shared" si="177"/>
        <v>-615790.98600000003</v>
      </c>
      <c r="HD112" s="50">
        <f t="shared" si="178"/>
        <v>6422461.5916888807</v>
      </c>
      <c r="HE112" s="52">
        <f t="shared" si="179"/>
        <v>535205.13264074002</v>
      </c>
      <c r="HF112" s="51"/>
      <c r="HG112" s="6">
        <v>280</v>
      </c>
      <c r="HH112" s="6" t="s">
        <v>97</v>
      </c>
      <c r="HI112" s="7">
        <v>2122</v>
      </c>
      <c r="HJ112" s="7">
        <v>5956485.992266193</v>
      </c>
      <c r="HK112" s="7">
        <v>1822331.9539602762</v>
      </c>
      <c r="HL112" s="53">
        <v>-56344</v>
      </c>
      <c r="HN112" s="37">
        <f t="shared" si="180"/>
        <v>5900141.992266193</v>
      </c>
      <c r="HO112" s="132"/>
      <c r="HP112" s="61">
        <v>1413367.58542269</v>
      </c>
      <c r="HQ112" s="134"/>
      <c r="HR112" s="61">
        <f t="shared" si="181"/>
        <v>7313509.5776888831</v>
      </c>
      <c r="HT112" s="67">
        <f t="shared" si="182"/>
        <v>360748.24090105481</v>
      </c>
      <c r="HU112" s="34">
        <f t="shared" si="183"/>
        <v>5.188560680089737E-2</v>
      </c>
      <c r="HV112" s="61">
        <f t="shared" si="184"/>
        <v>170.00388355374872</v>
      </c>
      <c r="HX112" s="50">
        <v>617620.19999999995</v>
      </c>
      <c r="HY112" s="51">
        <v>0</v>
      </c>
      <c r="HZ112" s="52">
        <f t="shared" si="185"/>
        <v>-617620.19999999995</v>
      </c>
      <c r="IB112" s="70">
        <f t="shared" si="186"/>
        <v>6695889.3776888829</v>
      </c>
      <c r="IC112" s="51"/>
      <c r="ID112" s="6">
        <v>280</v>
      </c>
      <c r="IE112" s="6" t="s">
        <v>97</v>
      </c>
      <c r="IF112" s="7">
        <v>2122</v>
      </c>
      <c r="IG112" s="7">
        <v>5963543.3724864088</v>
      </c>
      <c r="IH112" s="7">
        <v>1822383.6499602767</v>
      </c>
      <c r="II112" s="53">
        <v>-56344</v>
      </c>
      <c r="IK112" s="37">
        <f t="shared" si="187"/>
        <v>5907199.3724864088</v>
      </c>
      <c r="IL112" s="132"/>
      <c r="IM112" s="61">
        <v>1413501.0643248665</v>
      </c>
      <c r="IN112" s="134"/>
      <c r="IO112" s="61">
        <f t="shared" si="188"/>
        <v>7320700.4368112758</v>
      </c>
      <c r="IQ112" s="67">
        <f t="shared" si="189"/>
        <v>367939.10002344754</v>
      </c>
      <c r="IR112" s="34">
        <f t="shared" si="190"/>
        <v>5.2919851869018014E-2</v>
      </c>
      <c r="IS112" s="61">
        <f t="shared" si="191"/>
        <v>173.39260133055964</v>
      </c>
      <c r="IU112" s="50">
        <v>617620.19999999995</v>
      </c>
      <c r="IV112" s="51">
        <v>0</v>
      </c>
      <c r="IW112" s="52">
        <f t="shared" si="192"/>
        <v>-617620.19999999995</v>
      </c>
      <c r="IY112" s="70">
        <f t="shared" si="193"/>
        <v>6703080.2368112756</v>
      </c>
      <c r="IZ112" s="51"/>
      <c r="JA112" s="6">
        <v>280</v>
      </c>
      <c r="JB112" s="6" t="s">
        <v>97</v>
      </c>
      <c r="JC112" s="7">
        <v>2122</v>
      </c>
      <c r="JD112" s="7">
        <v>5957006.4265335314</v>
      </c>
      <c r="JE112" s="7">
        <v>1818123.4599050863</v>
      </c>
      <c r="JF112" s="53">
        <v>-56344</v>
      </c>
      <c r="JH112" s="37">
        <f t="shared" si="194"/>
        <v>5900662.4265335314</v>
      </c>
      <c r="JI112" s="132"/>
      <c r="JJ112" s="61">
        <v>1413501.0643248665</v>
      </c>
      <c r="JK112" s="134"/>
      <c r="JL112" s="61">
        <f t="shared" si="195"/>
        <v>7314163.4908583984</v>
      </c>
      <c r="JN112" s="67">
        <f t="shared" si="196"/>
        <v>361402.15407057013</v>
      </c>
      <c r="JO112" s="34">
        <f t="shared" si="197"/>
        <v>5.1979657658943565E-2</v>
      </c>
      <c r="JP112" s="61">
        <f t="shared" si="198"/>
        <v>170.31204244607451</v>
      </c>
      <c r="JR112" s="50">
        <v>617620.19999999995</v>
      </c>
      <c r="JS112" s="51">
        <v>0</v>
      </c>
      <c r="JT112" s="52">
        <f t="shared" si="199"/>
        <v>-617620.19999999995</v>
      </c>
      <c r="JV112" s="70">
        <f t="shared" si="200"/>
        <v>6696543.2908583982</v>
      </c>
      <c r="JW112" s="51"/>
      <c r="JX112" s="6">
        <v>280</v>
      </c>
      <c r="JY112" s="6" t="s">
        <v>97</v>
      </c>
      <c r="JZ112" s="7">
        <v>2122</v>
      </c>
      <c r="KA112" s="7">
        <v>5858969.8132865252</v>
      </c>
      <c r="KB112" s="7">
        <v>1818123.4599050863</v>
      </c>
      <c r="KC112" s="53">
        <v>-56344</v>
      </c>
      <c r="KE112" s="37">
        <f t="shared" si="201"/>
        <v>5802625.8132865252</v>
      </c>
      <c r="KF112" s="132"/>
      <c r="KG112" s="61">
        <v>1413501.0643248665</v>
      </c>
      <c r="KH112" s="134"/>
      <c r="KI112" s="61">
        <f t="shared" si="202"/>
        <v>7216126.8776113912</v>
      </c>
      <c r="KK112" s="67">
        <f t="shared" si="203"/>
        <v>263365.540823563</v>
      </c>
      <c r="KL112" s="34">
        <f t="shared" si="204"/>
        <v>3.7879272430950107E-2</v>
      </c>
      <c r="KM112" s="61">
        <f t="shared" si="205"/>
        <v>124.11194195266872</v>
      </c>
      <c r="KO112" s="50">
        <v>617620.19999999995</v>
      </c>
      <c r="KP112" s="51">
        <v>0</v>
      </c>
      <c r="KQ112" s="52">
        <f t="shared" si="206"/>
        <v>-617620.19999999995</v>
      </c>
      <c r="KS112" s="70">
        <f t="shared" si="207"/>
        <v>6598506.6776113911</v>
      </c>
      <c r="KT112" s="51"/>
      <c r="KU112" s="6">
        <v>280</v>
      </c>
      <c r="KV112" s="6" t="s">
        <v>97</v>
      </c>
      <c r="KW112" s="7">
        <v>2122</v>
      </c>
      <c r="KX112" s="7">
        <v>5867377.4477393255</v>
      </c>
      <c r="KY112" s="7">
        <v>1825588.6084412152</v>
      </c>
      <c r="KZ112" s="53">
        <v>-56344</v>
      </c>
      <c r="LB112" s="37">
        <f t="shared" si="208"/>
        <v>5811033.4477393255</v>
      </c>
      <c r="LC112" s="132"/>
      <c r="LD112" s="61">
        <v>1429797.7505482454</v>
      </c>
      <c r="LE112" s="134"/>
      <c r="LF112" s="61">
        <f t="shared" si="209"/>
        <v>7240831.1982875708</v>
      </c>
      <c r="LH112" s="67">
        <f t="shared" si="210"/>
        <v>288069.8614997426</v>
      </c>
      <c r="LI112" s="34">
        <f t="shared" si="211"/>
        <v>4.1432439220304193E-2</v>
      </c>
      <c r="LJ112" s="61">
        <f t="shared" si="212"/>
        <v>135.7539403863066</v>
      </c>
      <c r="LL112" s="50">
        <v>617620.19999999995</v>
      </c>
      <c r="LM112" s="51">
        <v>0</v>
      </c>
      <c r="LN112" s="52">
        <f t="shared" si="213"/>
        <v>-617620.19999999995</v>
      </c>
      <c r="LP112" s="70">
        <f t="shared" si="214"/>
        <v>6623210.9982875707</v>
      </c>
      <c r="LQ112" s="51"/>
      <c r="LR112" s="6">
        <v>280</v>
      </c>
      <c r="LS112" s="6" t="s">
        <v>97</v>
      </c>
      <c r="LT112" s="7">
        <v>2122</v>
      </c>
      <c r="LU112" s="7">
        <v>5969789.2614187961</v>
      </c>
      <c r="LV112" s="7">
        <v>1825588.6084412152</v>
      </c>
      <c r="LW112" s="53">
        <v>-56344</v>
      </c>
      <c r="LY112" s="37">
        <v>5913445.2614187961</v>
      </c>
      <c r="LZ112" s="132"/>
      <c r="MA112" s="61">
        <v>1429797.7505482454</v>
      </c>
      <c r="MB112" s="134"/>
      <c r="MC112" s="61">
        <v>7343243.0119670415</v>
      </c>
      <c r="ME112" s="67">
        <v>483577.55517921317</v>
      </c>
      <c r="MF112" s="34">
        <v>7.0495792867085058E-2</v>
      </c>
      <c r="MG112" s="61">
        <v>227.88763203544448</v>
      </c>
      <c r="MI112" s="50">
        <v>617620.19999999995</v>
      </c>
      <c r="MJ112" s="51">
        <v>0</v>
      </c>
      <c r="MK112" s="52">
        <v>-617620.19999999995</v>
      </c>
      <c r="MM112" s="70">
        <v>6725622.8119670413</v>
      </c>
      <c r="MN112" s="51"/>
      <c r="MO112" s="6">
        <v>280</v>
      </c>
      <c r="MP112" s="6" t="s">
        <v>97</v>
      </c>
      <c r="MQ112" s="7">
        <v>2122</v>
      </c>
      <c r="MR112" s="7">
        <v>5978037.7529287748</v>
      </c>
      <c r="MS112" s="7">
        <v>1834499.765882615</v>
      </c>
      <c r="MT112" s="53">
        <v>-56344</v>
      </c>
      <c r="MV112" s="37">
        <v>5921693.7529287748</v>
      </c>
      <c r="MW112" s="132"/>
      <c r="MX112" s="134">
        <v>1429797.7505482454</v>
      </c>
      <c r="MZ112" s="67">
        <v>491826.04668919183</v>
      </c>
      <c r="NA112" s="34">
        <v>7.1698255518061221E-2</v>
      </c>
      <c r="NB112" s="61">
        <v>231.77476281300275</v>
      </c>
      <c r="ND112" s="6">
        <v>280</v>
      </c>
      <c r="NE112" s="6" t="s">
        <v>97</v>
      </c>
      <c r="NF112" s="7">
        <v>2122</v>
      </c>
      <c r="NG112" s="7">
        <v>7277224.2900271714</v>
      </c>
      <c r="NH112" s="7">
        <v>1781291.5142527833</v>
      </c>
      <c r="NI112" s="53">
        <v>-56344</v>
      </c>
      <c r="NK112" s="37">
        <f t="shared" si="215"/>
        <v>7220880.2900271714</v>
      </c>
      <c r="NM112" s="67">
        <f t="shared" si="216"/>
        <v>268118.95323934313</v>
      </c>
      <c r="NN112" s="34">
        <f t="shared" si="217"/>
        <v>3.8562945030299854E-2</v>
      </c>
      <c r="NO112" s="61">
        <f t="shared" si="218"/>
        <v>126.3520043540731</v>
      </c>
      <c r="NQ112" s="50">
        <v>586781.51368000009</v>
      </c>
      <c r="NR112" s="51">
        <v>0</v>
      </c>
      <c r="NS112" s="52">
        <f t="shared" si="219"/>
        <v>-586781.51368000009</v>
      </c>
      <c r="NU112" s="70">
        <f t="shared" si="220"/>
        <v>6634098.7763471715</v>
      </c>
      <c r="NV112" s="51"/>
      <c r="NW112" s="125">
        <v>15</v>
      </c>
      <c r="NX112" s="51"/>
      <c r="NY112" s="106" t="s">
        <v>97</v>
      </c>
      <c r="NZ112" s="88">
        <v>2154</v>
      </c>
      <c r="OA112" s="88">
        <v>7009105.3367878282</v>
      </c>
      <c r="OB112" s="88">
        <v>1774028.5050854227</v>
      </c>
      <c r="OC112" s="88">
        <v>-56344</v>
      </c>
      <c r="OE112" s="97">
        <f t="shared" si="221"/>
        <v>6952761.3367878282</v>
      </c>
      <c r="OG112" s="88">
        <v>-586781.51368000009</v>
      </c>
      <c r="OI112" s="97">
        <f t="shared" si="222"/>
        <v>6365979.8231078284</v>
      </c>
      <c r="OK112" s="110">
        <v>280</v>
      </c>
      <c r="OL112" s="53"/>
    </row>
    <row r="113" spans="1:402" x14ac:dyDescent="0.25">
      <c r="A113" s="12">
        <v>284</v>
      </c>
      <c r="B113" s="12" t="s">
        <v>98</v>
      </c>
      <c r="C113" s="352">
        <v>2340</v>
      </c>
      <c r="D113" s="352">
        <v>6513077.3259313172</v>
      </c>
      <c r="E113" s="352">
        <v>1897515.382913122</v>
      </c>
      <c r="F113" s="353">
        <v>617201</v>
      </c>
      <c r="H113" s="354">
        <f t="shared" si="223"/>
        <v>7130278.3259313172</v>
      </c>
      <c r="I113" s="355"/>
      <c r="J113" s="315">
        <v>1319173.3101872322</v>
      </c>
      <c r="K113" s="355"/>
      <c r="L113" s="315">
        <v>35680.007346978724</v>
      </c>
      <c r="M113" s="356"/>
      <c r="N113" s="356">
        <f t="shared" si="224"/>
        <v>8485131.6434655283</v>
      </c>
      <c r="O113" s="357">
        <f t="shared" si="120"/>
        <v>3626.1246339596273</v>
      </c>
      <c r="Q113" s="67">
        <f t="shared" si="225"/>
        <v>8484847.6434655283</v>
      </c>
      <c r="R113" s="34">
        <f t="shared" si="226"/>
        <v>0.12868238379642505</v>
      </c>
      <c r="S113" s="61">
        <f t="shared" si="121"/>
        <v>3626.0032664382597</v>
      </c>
      <c r="U113" s="50"/>
      <c r="V113" s="51"/>
      <c r="W113" s="52">
        <v>918221.84375999996</v>
      </c>
      <c r="Y113" s="50">
        <f t="shared" si="122"/>
        <v>9403353.4872255288</v>
      </c>
      <c r="Z113" s="52">
        <f t="shared" si="123"/>
        <v>783612.79060212744</v>
      </c>
      <c r="AA113" s="51"/>
      <c r="AB113" s="6">
        <v>284</v>
      </c>
      <c r="AC113" s="6" t="s">
        <v>98</v>
      </c>
      <c r="AD113" s="7">
        <v>2340</v>
      </c>
      <c r="AE113" s="304">
        <v>6513077.3259313172</v>
      </c>
      <c r="AF113" s="7">
        <v>1897515.382913122</v>
      </c>
      <c r="AG113" s="53">
        <v>701760</v>
      </c>
      <c r="AI113" s="37">
        <f t="shared" si="227"/>
        <v>7214837.3259313172</v>
      </c>
      <c r="AJ113" s="132"/>
      <c r="AK113" s="61">
        <v>1319173.3101872322</v>
      </c>
      <c r="AL113" s="132"/>
      <c r="AM113" s="312">
        <v>35355.911691918998</v>
      </c>
      <c r="AN113" s="134"/>
      <c r="AO113" s="134">
        <f t="shared" si="124"/>
        <v>8569366.5478104688</v>
      </c>
      <c r="AP113" s="191">
        <f t="shared" si="125"/>
        <v>3662.1224563292603</v>
      </c>
      <c r="AR113" s="67">
        <f t="shared" si="228"/>
        <v>1051886.196140606</v>
      </c>
      <c r="AS113" s="34">
        <f t="shared" si="126"/>
        <v>0.13992536686935933</v>
      </c>
      <c r="AT113" s="61">
        <f t="shared" si="127"/>
        <v>449.52401544470342</v>
      </c>
      <c r="AV113" s="50"/>
      <c r="AW113" s="51"/>
      <c r="AX113" s="52">
        <v>918221.84375999996</v>
      </c>
      <c r="AZ113" s="50">
        <f t="shared" si="128"/>
        <v>9487588.3915704694</v>
      </c>
      <c r="BA113" s="52">
        <f t="shared" si="129"/>
        <v>790632.36596420582</v>
      </c>
      <c r="BB113" s="51"/>
      <c r="BC113" s="6">
        <v>284</v>
      </c>
      <c r="BD113" s="6" t="s">
        <v>98</v>
      </c>
      <c r="BE113" s="7">
        <v>2340</v>
      </c>
      <c r="BF113" s="304">
        <v>6390066.8071509087</v>
      </c>
      <c r="BG113" s="7">
        <v>1897515.382913122</v>
      </c>
      <c r="BH113" s="53">
        <v>701760</v>
      </c>
      <c r="BJ113" s="37">
        <f t="shared" si="130"/>
        <v>7091826.8071509087</v>
      </c>
      <c r="BK113" s="132"/>
      <c r="BL113" s="61">
        <v>1319173.3101872322</v>
      </c>
      <c r="BM113" s="132"/>
      <c r="BN113" s="312">
        <v>35355.911691918998</v>
      </c>
      <c r="BO113" s="134"/>
      <c r="BP113" s="134">
        <f t="shared" si="131"/>
        <v>8446356.0290300604</v>
      </c>
      <c r="BQ113" s="191">
        <f t="shared" si="132"/>
        <v>3609.5538585598547</v>
      </c>
      <c r="BS113" s="67">
        <f t="shared" si="133"/>
        <v>928875.67736019753</v>
      </c>
      <c r="BT113" s="34">
        <f t="shared" si="134"/>
        <v>0.12356210244751298</v>
      </c>
      <c r="BU113" s="61">
        <f t="shared" si="135"/>
        <v>396.95541767529807</v>
      </c>
      <c r="BW113" s="50"/>
      <c r="BX113" s="51"/>
      <c r="BY113" s="52">
        <v>918221.84375999996</v>
      </c>
      <c r="CA113" s="50">
        <f t="shared" si="136"/>
        <v>9364577.8727900609</v>
      </c>
      <c r="CB113" s="52">
        <f t="shared" si="137"/>
        <v>780381.48939917178</v>
      </c>
      <c r="CC113" s="51"/>
      <c r="CD113" s="6">
        <v>284</v>
      </c>
      <c r="CE113" s="6" t="s">
        <v>98</v>
      </c>
      <c r="CF113" s="7">
        <v>2340</v>
      </c>
      <c r="CG113" s="7">
        <v>6272453.6078969166</v>
      </c>
      <c r="CH113" s="7">
        <v>1897515.382913122</v>
      </c>
      <c r="CI113" s="53">
        <v>701760</v>
      </c>
      <c r="CK113" s="37">
        <f t="shared" si="138"/>
        <v>6974213.6078969166</v>
      </c>
      <c r="CL113" s="132"/>
      <c r="CM113" s="61">
        <v>1319173.3101872322</v>
      </c>
      <c r="CN113" s="132"/>
      <c r="CO113" s="61">
        <v>36596.47</v>
      </c>
      <c r="CP113" s="134"/>
      <c r="CQ113" s="134">
        <f t="shared" si="139"/>
        <v>8329983.3880841481</v>
      </c>
      <c r="CR113" s="191">
        <f t="shared" si="140"/>
        <v>3559.8219607197216</v>
      </c>
      <c r="CT113" s="67">
        <f t="shared" si="141"/>
        <v>812503.03641428519</v>
      </c>
      <c r="CU113" s="34">
        <f t="shared" si="142"/>
        <v>0.10808183040129973</v>
      </c>
      <c r="CV113" s="61">
        <f t="shared" si="143"/>
        <v>347.22351983516461</v>
      </c>
      <c r="CX113" s="50"/>
      <c r="CY113" s="51"/>
      <c r="CZ113" s="52">
        <v>918221.84375999996</v>
      </c>
      <c r="DB113" s="50">
        <f t="shared" si="144"/>
        <v>9248205.2318441477</v>
      </c>
      <c r="DC113" s="52">
        <f t="shared" si="145"/>
        <v>770683.7693203456</v>
      </c>
      <c r="DD113" s="51"/>
      <c r="DE113" s="6">
        <v>284</v>
      </c>
      <c r="DF113" s="6" t="s">
        <v>98</v>
      </c>
      <c r="DG113" s="7">
        <v>2340</v>
      </c>
      <c r="DH113" s="7">
        <v>6240952.9578969143</v>
      </c>
      <c r="DI113" s="7">
        <v>1897515.382913122</v>
      </c>
      <c r="DJ113" s="53">
        <v>701760</v>
      </c>
      <c r="DL113" s="275">
        <f t="shared" si="146"/>
        <v>6942712.9578969143</v>
      </c>
      <c r="DM113" s="276"/>
      <c r="DN113" s="194">
        <v>1319173.3101872322</v>
      </c>
      <c r="DO113" s="276"/>
      <c r="DP113" s="194">
        <v>169646.36700795501</v>
      </c>
      <c r="DQ113" s="53"/>
      <c r="DR113" s="53">
        <f t="shared" si="147"/>
        <v>8431532.635092102</v>
      </c>
      <c r="DS113" s="277">
        <f t="shared" si="148"/>
        <v>3603.2190748256844</v>
      </c>
      <c r="DU113" s="274">
        <f t="shared" si="149"/>
        <v>548029.60483917873</v>
      </c>
      <c r="DV113" s="34">
        <f t="shared" si="150"/>
        <v>7.2900703321086113E-2</v>
      </c>
      <c r="DW113" s="194">
        <f t="shared" si="151"/>
        <v>234.20068582870886</v>
      </c>
      <c r="DY113" s="50">
        <v>42915.058340000003</v>
      </c>
      <c r="DZ113" s="278">
        <v>961136.90209999995</v>
      </c>
      <c r="EA113" s="52">
        <v>918221.84375999996</v>
      </c>
      <c r="EC113" s="50">
        <f t="shared" si="152"/>
        <v>9349754.4788521025</v>
      </c>
      <c r="ED113" s="52">
        <f t="shared" si="153"/>
        <v>779146.20657100854</v>
      </c>
      <c r="EE113" s="278"/>
      <c r="EF113" s="6">
        <v>284</v>
      </c>
      <c r="EG113" s="6" t="s">
        <v>98</v>
      </c>
      <c r="EH113" s="7">
        <v>2340</v>
      </c>
      <c r="EI113" s="7">
        <v>6243246.1578969136</v>
      </c>
      <c r="EJ113" s="7">
        <v>1897515.382913122</v>
      </c>
      <c r="EK113" s="53">
        <v>701760</v>
      </c>
      <c r="EM113" s="37">
        <f t="shared" si="154"/>
        <v>6945006.1578969136</v>
      </c>
      <c r="EN113" s="132"/>
      <c r="EO113" s="61">
        <v>1319173.3101872322</v>
      </c>
      <c r="EP113" s="132"/>
      <c r="EQ113" s="61">
        <v>169646.36700795501</v>
      </c>
      <c r="ER113" s="134"/>
      <c r="ES113" s="134">
        <f t="shared" si="155"/>
        <v>8433825.8350921012</v>
      </c>
      <c r="ET113" s="191">
        <f t="shared" si="156"/>
        <v>3604.1990748256844</v>
      </c>
      <c r="EV113" s="67">
        <f t="shared" si="157"/>
        <v>916345.48342223838</v>
      </c>
      <c r="EW113" s="34">
        <f t="shared" si="158"/>
        <v>0.12189529477369235</v>
      </c>
      <c r="EX113" s="61">
        <f t="shared" si="159"/>
        <v>391.60063394112751</v>
      </c>
      <c r="EZ113" s="50">
        <v>42915.058340000003</v>
      </c>
      <c r="FA113" s="51">
        <v>961136.90209999995</v>
      </c>
      <c r="FB113" s="52">
        <v>918221.84375999996</v>
      </c>
      <c r="FD113" s="50">
        <f t="shared" si="160"/>
        <v>9352047.6788521018</v>
      </c>
      <c r="FE113" s="52">
        <f t="shared" si="161"/>
        <v>779337.30657100852</v>
      </c>
      <c r="FF113" s="51"/>
      <c r="FG113" s="6">
        <v>284</v>
      </c>
      <c r="FH113" s="6" t="s">
        <v>98</v>
      </c>
      <c r="FI113" s="7">
        <v>2340</v>
      </c>
      <c r="FJ113" s="7">
        <v>5943726.7894746345</v>
      </c>
      <c r="FK113" s="7">
        <v>1897515.382913122</v>
      </c>
      <c r="FL113" s="53">
        <v>701760</v>
      </c>
      <c r="FN113" s="37">
        <f t="shared" si="162"/>
        <v>6645486.7894746345</v>
      </c>
      <c r="FO113" s="132"/>
      <c r="FP113" s="61">
        <v>1319173.3101872322</v>
      </c>
      <c r="FQ113" s="132"/>
      <c r="FR113" s="61">
        <v>169646.36700795501</v>
      </c>
      <c r="FS113" s="134"/>
      <c r="FT113" s="134">
        <f t="shared" si="163"/>
        <v>8134306.4666698212</v>
      </c>
      <c r="FU113" s="191">
        <f t="shared" si="164"/>
        <v>3476.1993447306927</v>
      </c>
      <c r="FW113" s="67">
        <f t="shared" si="165"/>
        <v>616826.11499995831</v>
      </c>
      <c r="FX113" s="34">
        <f t="shared" si="166"/>
        <v>8.2052241727900529E-2</v>
      </c>
      <c r="FY113" s="61">
        <f t="shared" si="167"/>
        <v>263.60090384613602</v>
      </c>
      <c r="GA113" s="50">
        <v>42915.058340000003</v>
      </c>
      <c r="GB113" s="51">
        <v>961136.90209999995</v>
      </c>
      <c r="GC113" s="52">
        <f t="shared" si="168"/>
        <v>918221.84375999996</v>
      </c>
      <c r="GE113" s="50">
        <f t="shared" si="169"/>
        <v>9052528.3104298208</v>
      </c>
      <c r="GF113" s="52">
        <f t="shared" si="170"/>
        <v>754377.35920248507</v>
      </c>
      <c r="GG113" s="51"/>
      <c r="GH113" s="6">
        <v>284</v>
      </c>
      <c r="GI113" s="6" t="s">
        <v>98</v>
      </c>
      <c r="GJ113" s="7">
        <v>2340</v>
      </c>
      <c r="GK113" s="7">
        <v>5943726.7894746363</v>
      </c>
      <c r="GL113" s="7">
        <v>1897515.382913122</v>
      </c>
      <c r="GM113" s="53">
        <v>701760</v>
      </c>
      <c r="GO113" s="37">
        <f t="shared" si="171"/>
        <v>6645486.7894746363</v>
      </c>
      <c r="GP113" s="132"/>
      <c r="GQ113" s="61">
        <v>1319173.3101872322</v>
      </c>
      <c r="GR113" s="134"/>
      <c r="GS113" s="134">
        <f t="shared" si="172"/>
        <v>7964660.0996618681</v>
      </c>
      <c r="GT113" s="191">
        <f t="shared" si="173"/>
        <v>3403.7008972913968</v>
      </c>
      <c r="GV113" s="67">
        <f t="shared" si="174"/>
        <v>447179.7479920052</v>
      </c>
      <c r="GW113" s="34">
        <f t="shared" si="175"/>
        <v>5.9485323149886631E-2</v>
      </c>
      <c r="GX113" s="61">
        <f t="shared" si="176"/>
        <v>191.10245640683982</v>
      </c>
      <c r="GZ113" s="50">
        <v>42915.058340000003</v>
      </c>
      <c r="HA113" s="51">
        <v>961136.90209999995</v>
      </c>
      <c r="HB113" s="52">
        <f t="shared" si="177"/>
        <v>918221.84375999996</v>
      </c>
      <c r="HD113" s="50">
        <f t="shared" si="178"/>
        <v>8882881.9434218686</v>
      </c>
      <c r="HE113" s="52">
        <f t="shared" si="179"/>
        <v>740240.16195182235</v>
      </c>
      <c r="HF113" s="51"/>
      <c r="HG113" s="6">
        <v>284</v>
      </c>
      <c r="HH113" s="6" t="s">
        <v>98</v>
      </c>
      <c r="HI113" s="7">
        <v>2340</v>
      </c>
      <c r="HJ113" s="7">
        <v>5943726.7894746345</v>
      </c>
      <c r="HK113" s="7">
        <v>1897515.382913122</v>
      </c>
      <c r="HL113" s="53">
        <v>535242</v>
      </c>
      <c r="HN113" s="37">
        <f t="shared" si="180"/>
        <v>6478968.7894746345</v>
      </c>
      <c r="HO113" s="132"/>
      <c r="HP113" s="61">
        <v>1319173.3101872322</v>
      </c>
      <c r="HQ113" s="134"/>
      <c r="HR113" s="61">
        <f t="shared" si="181"/>
        <v>7798142.0996618662</v>
      </c>
      <c r="HT113" s="67">
        <f t="shared" si="182"/>
        <v>280661.74799200334</v>
      </c>
      <c r="HU113" s="34">
        <f t="shared" si="183"/>
        <v>3.733455025654437E-2</v>
      </c>
      <c r="HV113" s="61">
        <f t="shared" si="184"/>
        <v>119.94091794530057</v>
      </c>
      <c r="HX113" s="50">
        <v>43042.538</v>
      </c>
      <c r="HY113" s="51">
        <v>963991.97000000009</v>
      </c>
      <c r="HZ113" s="52">
        <f t="shared" si="185"/>
        <v>920949.43200000003</v>
      </c>
      <c r="IB113" s="70">
        <f t="shared" si="186"/>
        <v>8719091.5316618662</v>
      </c>
      <c r="IC113" s="51"/>
      <c r="ID113" s="6">
        <v>284</v>
      </c>
      <c r="IE113" s="6" t="s">
        <v>98</v>
      </c>
      <c r="IF113" s="7">
        <v>2340</v>
      </c>
      <c r="IG113" s="7">
        <v>5941388.1011838522</v>
      </c>
      <c r="IH113" s="7">
        <v>1897571.9989131223</v>
      </c>
      <c r="II113" s="53">
        <v>535242</v>
      </c>
      <c r="IK113" s="37">
        <f t="shared" si="187"/>
        <v>6476630.1011838522</v>
      </c>
      <c r="IL113" s="132"/>
      <c r="IM113" s="61">
        <v>1324034.5062795393</v>
      </c>
      <c r="IN113" s="134"/>
      <c r="IO113" s="61">
        <f t="shared" si="188"/>
        <v>7800664.6074633915</v>
      </c>
      <c r="IQ113" s="67">
        <f t="shared" si="189"/>
        <v>283184.25579352863</v>
      </c>
      <c r="IR113" s="34">
        <f t="shared" si="190"/>
        <v>3.767010255379314E-2</v>
      </c>
      <c r="IS113" s="61">
        <f t="shared" si="191"/>
        <v>121.01891273227719</v>
      </c>
      <c r="IU113" s="50">
        <v>43042.538</v>
      </c>
      <c r="IV113" s="51">
        <v>963991.97000000009</v>
      </c>
      <c r="IW113" s="52">
        <f t="shared" si="192"/>
        <v>920949.43200000003</v>
      </c>
      <c r="IY113" s="70">
        <f t="shared" si="193"/>
        <v>8721614.0394633915</v>
      </c>
      <c r="IZ113" s="51"/>
      <c r="JA113" s="6">
        <v>284</v>
      </c>
      <c r="JB113" s="6" t="s">
        <v>98</v>
      </c>
      <c r="JC113" s="7">
        <v>2340</v>
      </c>
      <c r="JD113" s="7">
        <v>5943011.0213837055</v>
      </c>
      <c r="JE113" s="7">
        <v>1901560.5272574695</v>
      </c>
      <c r="JF113" s="53">
        <v>535242</v>
      </c>
      <c r="JH113" s="37">
        <f t="shared" si="194"/>
        <v>6478253.0213837055</v>
      </c>
      <c r="JI113" s="132"/>
      <c r="JJ113" s="61">
        <v>1324034.5062795393</v>
      </c>
      <c r="JK113" s="134"/>
      <c r="JL113" s="61">
        <f t="shared" si="195"/>
        <v>7802287.5276632449</v>
      </c>
      <c r="JN113" s="67">
        <f t="shared" si="196"/>
        <v>284807.175993382</v>
      </c>
      <c r="JO113" s="34">
        <f t="shared" si="197"/>
        <v>3.7885988744901421E-2</v>
      </c>
      <c r="JP113" s="61">
        <f t="shared" si="198"/>
        <v>121.71246837324017</v>
      </c>
      <c r="JR113" s="50">
        <v>43042.538</v>
      </c>
      <c r="JS113" s="51">
        <v>963991.97000000009</v>
      </c>
      <c r="JT113" s="52">
        <f t="shared" si="199"/>
        <v>920949.43200000003</v>
      </c>
      <c r="JV113" s="70">
        <f t="shared" si="200"/>
        <v>8723236.9596632458</v>
      </c>
      <c r="JW113" s="51"/>
      <c r="JX113" s="6">
        <v>284</v>
      </c>
      <c r="JY113" s="6" t="s">
        <v>98</v>
      </c>
      <c r="JZ113" s="7">
        <v>2340</v>
      </c>
      <c r="KA113" s="7">
        <v>5889259.0770205548</v>
      </c>
      <c r="KB113" s="7">
        <v>1901560.5272574695</v>
      </c>
      <c r="KC113" s="53">
        <v>535242</v>
      </c>
      <c r="KE113" s="37">
        <f t="shared" si="201"/>
        <v>6424501.0770205548</v>
      </c>
      <c r="KF113" s="132"/>
      <c r="KG113" s="61">
        <v>1324034.5062795393</v>
      </c>
      <c r="KH113" s="134"/>
      <c r="KI113" s="61">
        <f t="shared" si="202"/>
        <v>7748535.5833000941</v>
      </c>
      <c r="KK113" s="67">
        <f t="shared" si="203"/>
        <v>231055.23163023125</v>
      </c>
      <c r="KL113" s="34">
        <f t="shared" si="204"/>
        <v>3.0735728039369841E-2</v>
      </c>
      <c r="KM113" s="61">
        <f t="shared" si="205"/>
        <v>98.741551978731309</v>
      </c>
      <c r="KO113" s="50">
        <v>43042.538</v>
      </c>
      <c r="KP113" s="51">
        <v>963991.97000000009</v>
      </c>
      <c r="KQ113" s="52">
        <f t="shared" si="206"/>
        <v>920949.43200000003</v>
      </c>
      <c r="KS113" s="70">
        <f t="shared" si="207"/>
        <v>8669485.0153000951</v>
      </c>
      <c r="KT113" s="51"/>
      <c r="KU113" s="6">
        <v>284</v>
      </c>
      <c r="KV113" s="6" t="s">
        <v>98</v>
      </c>
      <c r="KW113" s="7">
        <v>2340</v>
      </c>
      <c r="KX113" s="7">
        <v>5902889.0109041864</v>
      </c>
      <c r="KY113" s="7">
        <v>1900316.8112582816</v>
      </c>
      <c r="KZ113" s="53">
        <v>535242</v>
      </c>
      <c r="LB113" s="37">
        <f t="shared" si="208"/>
        <v>6438131.0109041864</v>
      </c>
      <c r="LC113" s="132"/>
      <c r="LD113" s="61">
        <v>1334958.3463795548</v>
      </c>
      <c r="LE113" s="134"/>
      <c r="LF113" s="61">
        <f t="shared" si="209"/>
        <v>7773089.3572837412</v>
      </c>
      <c r="LH113" s="67">
        <f t="shared" si="210"/>
        <v>255609.00561387837</v>
      </c>
      <c r="LI113" s="34">
        <f t="shared" si="211"/>
        <v>3.4001951938204905E-2</v>
      </c>
      <c r="LJ113" s="61">
        <f t="shared" si="212"/>
        <v>109.2346177837087</v>
      </c>
      <c r="LL113" s="50">
        <v>43042.538</v>
      </c>
      <c r="LM113" s="51">
        <v>963991.97000000009</v>
      </c>
      <c r="LN113" s="52">
        <f t="shared" si="213"/>
        <v>920949.43200000003</v>
      </c>
      <c r="LP113" s="70">
        <f t="shared" si="214"/>
        <v>8694038.7892837413</v>
      </c>
      <c r="LQ113" s="51"/>
      <c r="LR113" s="6">
        <v>284</v>
      </c>
      <c r="LS113" s="6" t="s">
        <v>98</v>
      </c>
      <c r="LT113" s="7">
        <v>2340</v>
      </c>
      <c r="LU113" s="7">
        <v>6013302.6838733684</v>
      </c>
      <c r="LV113" s="7">
        <v>1900316.8112582816</v>
      </c>
      <c r="LW113" s="53">
        <v>535242</v>
      </c>
      <c r="LY113" s="37">
        <v>6548544.6838733684</v>
      </c>
      <c r="LZ113" s="132"/>
      <c r="MA113" s="61">
        <v>1334958.3463795548</v>
      </c>
      <c r="MB113" s="134"/>
      <c r="MC113" s="61">
        <v>7883503.0302529233</v>
      </c>
      <c r="ME113" s="67">
        <v>467978.65858306084</v>
      </c>
      <c r="MF113" s="34">
        <v>6.3107965819776443E-2</v>
      </c>
      <c r="MG113" s="61">
        <v>199.99087973635079</v>
      </c>
      <c r="MI113" s="50">
        <v>43042.538</v>
      </c>
      <c r="MJ113" s="51">
        <v>963991.97000000009</v>
      </c>
      <c r="MK113" s="52">
        <v>920949.43200000003</v>
      </c>
      <c r="MM113" s="70">
        <v>8804452.4622529224</v>
      </c>
      <c r="MN113" s="51"/>
      <c r="MO113" s="6">
        <v>284</v>
      </c>
      <c r="MP113" s="6" t="s">
        <v>98</v>
      </c>
      <c r="MQ113" s="7">
        <v>2340</v>
      </c>
      <c r="MR113" s="7">
        <v>6016020.6893538889</v>
      </c>
      <c r="MS113" s="7">
        <v>1903765.7966227932</v>
      </c>
      <c r="MT113" s="53">
        <v>535242</v>
      </c>
      <c r="MV113" s="37">
        <v>6551262.6893538889</v>
      </c>
      <c r="MW113" s="132"/>
      <c r="MX113" s="134">
        <v>1334958.3463795548</v>
      </c>
      <c r="MZ113" s="67">
        <v>470696.66406358127</v>
      </c>
      <c r="NA113" s="34">
        <v>6.3474494920658944E-2</v>
      </c>
      <c r="NB113" s="61">
        <v>201.15242053999199</v>
      </c>
      <c r="ND113" s="6">
        <v>284</v>
      </c>
      <c r="NE113" s="6" t="s">
        <v>98</v>
      </c>
      <c r="NF113" s="7">
        <v>2340</v>
      </c>
      <c r="NG113" s="7">
        <v>7291546.3411624609</v>
      </c>
      <c r="NH113" s="7">
        <v>1918017.5878118919</v>
      </c>
      <c r="NI113" s="53">
        <v>535242</v>
      </c>
      <c r="NK113" s="37">
        <f t="shared" si="215"/>
        <v>7826788.3411624609</v>
      </c>
      <c r="NM113" s="67">
        <f t="shared" si="216"/>
        <v>309307.98949259799</v>
      </c>
      <c r="NN113" s="34">
        <f t="shared" si="217"/>
        <v>4.1145167665638291E-2</v>
      </c>
      <c r="NO113" s="61">
        <f t="shared" si="218"/>
        <v>132.18290149256325</v>
      </c>
      <c r="NQ113" s="50">
        <v>54807.811680000006</v>
      </c>
      <c r="NR113" s="51">
        <v>986065.39800000004</v>
      </c>
      <c r="NS113" s="52">
        <f t="shared" si="219"/>
        <v>931257.58632</v>
      </c>
      <c r="NU113" s="70">
        <f t="shared" si="220"/>
        <v>8758045.9274824616</v>
      </c>
      <c r="NV113" s="51"/>
      <c r="NW113" s="125">
        <v>2</v>
      </c>
      <c r="NX113" s="51"/>
      <c r="NY113" s="106" t="s">
        <v>98</v>
      </c>
      <c r="NZ113" s="88">
        <v>2359</v>
      </c>
      <c r="OA113" s="88">
        <v>6982238.3516698629</v>
      </c>
      <c r="OB113" s="88">
        <v>1930171.0366691295</v>
      </c>
      <c r="OC113" s="88">
        <v>535242</v>
      </c>
      <c r="OE113" s="97">
        <f t="shared" si="221"/>
        <v>7517480.3516698629</v>
      </c>
      <c r="OG113" s="88">
        <v>931257.58632</v>
      </c>
      <c r="OI113" s="97">
        <f t="shared" si="222"/>
        <v>8448737.9379898626</v>
      </c>
      <c r="OK113" s="110">
        <v>284</v>
      </c>
      <c r="OL113" s="53"/>
    </row>
    <row r="114" spans="1:402" x14ac:dyDescent="0.25">
      <c r="A114" s="12">
        <v>285</v>
      </c>
      <c r="B114" s="12" t="s">
        <v>99</v>
      </c>
      <c r="C114" s="352">
        <v>52883</v>
      </c>
      <c r="D114" s="352">
        <v>114812032.22263351</v>
      </c>
      <c r="E114" s="352">
        <v>12577689.681190707</v>
      </c>
      <c r="F114" s="353">
        <v>-1132829</v>
      </c>
      <c r="H114" s="354">
        <f t="shared" si="223"/>
        <v>113679203.22263351</v>
      </c>
      <c r="I114" s="355"/>
      <c r="J114" s="315">
        <v>21131164.038184501</v>
      </c>
      <c r="K114" s="355"/>
      <c r="L114" s="315">
        <v>1085024.8043910977</v>
      </c>
      <c r="M114" s="356"/>
      <c r="N114" s="356">
        <f t="shared" si="224"/>
        <v>135895392.06520909</v>
      </c>
      <c r="O114" s="357">
        <f t="shared" si="120"/>
        <v>2569.7368164667114</v>
      </c>
      <c r="Q114" s="67">
        <f t="shared" si="225"/>
        <v>135895107.06520909</v>
      </c>
      <c r="R114" s="34">
        <f t="shared" si="226"/>
        <v>0.20630965632043941</v>
      </c>
      <c r="S114" s="61">
        <f t="shared" si="121"/>
        <v>2569.7314272111848</v>
      </c>
      <c r="U114" s="50"/>
      <c r="V114" s="51"/>
      <c r="W114" s="52">
        <v>-782270.69077800005</v>
      </c>
      <c r="Y114" s="50">
        <f t="shared" si="122"/>
        <v>135113121.3744311</v>
      </c>
      <c r="Z114" s="52">
        <f t="shared" si="123"/>
        <v>11259426.781202592</v>
      </c>
      <c r="AA114" s="51"/>
      <c r="AB114" s="6">
        <v>285</v>
      </c>
      <c r="AC114" s="6" t="s">
        <v>99</v>
      </c>
      <c r="AD114" s="7">
        <v>52883</v>
      </c>
      <c r="AE114" s="304">
        <v>114812032.22263351</v>
      </c>
      <c r="AF114" s="7">
        <v>12577689.681190707</v>
      </c>
      <c r="AG114" s="53">
        <v>-1134236</v>
      </c>
      <c r="AI114" s="37">
        <f t="shared" si="227"/>
        <v>113677796.22263351</v>
      </c>
      <c r="AJ114" s="132"/>
      <c r="AK114" s="61">
        <v>21131164.038184501</v>
      </c>
      <c r="AL114" s="132"/>
      <c r="AM114" s="312">
        <v>1063987.0702488148</v>
      </c>
      <c r="AN114" s="134"/>
      <c r="AO114" s="134">
        <f t="shared" si="124"/>
        <v>135872947.33106682</v>
      </c>
      <c r="AP114" s="191">
        <f t="shared" si="125"/>
        <v>2569.3123939842071</v>
      </c>
      <c r="AR114" s="67">
        <f t="shared" si="228"/>
        <v>23219362.612426013</v>
      </c>
      <c r="AS114" s="34">
        <f t="shared" si="126"/>
        <v>0.20611294944956954</v>
      </c>
      <c r="AT114" s="61">
        <f t="shared" si="127"/>
        <v>439.07045009598573</v>
      </c>
      <c r="AV114" s="50"/>
      <c r="AW114" s="51"/>
      <c r="AX114" s="52">
        <v>-782270.69077800005</v>
      </c>
      <c r="AZ114" s="50">
        <f t="shared" si="128"/>
        <v>135090676.64028883</v>
      </c>
      <c r="BA114" s="52">
        <f t="shared" si="129"/>
        <v>11257556.386690736</v>
      </c>
      <c r="BB114" s="51"/>
      <c r="BC114" s="6">
        <v>285</v>
      </c>
      <c r="BD114" s="6" t="s">
        <v>99</v>
      </c>
      <c r="BE114" s="7">
        <v>52883</v>
      </c>
      <c r="BF114" s="304">
        <v>112408300.79417032</v>
      </c>
      <c r="BG114" s="7">
        <v>12577689.681190707</v>
      </c>
      <c r="BH114" s="53">
        <v>-1134236</v>
      </c>
      <c r="BJ114" s="37">
        <f t="shared" si="130"/>
        <v>111274064.79417032</v>
      </c>
      <c r="BK114" s="132"/>
      <c r="BL114" s="61">
        <v>21131164.038184501</v>
      </c>
      <c r="BM114" s="132"/>
      <c r="BN114" s="312">
        <v>1063987.0702488148</v>
      </c>
      <c r="BO114" s="134"/>
      <c r="BP114" s="134">
        <f t="shared" si="131"/>
        <v>133469215.90260363</v>
      </c>
      <c r="BQ114" s="191">
        <f t="shared" si="132"/>
        <v>2523.85862947646</v>
      </c>
      <c r="BS114" s="67">
        <f t="shared" si="133"/>
        <v>20815631.183962822</v>
      </c>
      <c r="BT114" s="34">
        <f t="shared" si="134"/>
        <v>0.18477557758992871</v>
      </c>
      <c r="BU114" s="61">
        <f t="shared" si="135"/>
        <v>393.61668558823862</v>
      </c>
      <c r="BW114" s="50"/>
      <c r="BX114" s="51"/>
      <c r="BY114" s="52">
        <v>-782270.69077800005</v>
      </c>
      <c r="CA114" s="50">
        <f t="shared" si="136"/>
        <v>132686945.21182562</v>
      </c>
      <c r="CB114" s="52">
        <f t="shared" si="137"/>
        <v>11057245.434318801</v>
      </c>
      <c r="CC114" s="51"/>
      <c r="CD114" s="6">
        <v>285</v>
      </c>
      <c r="CE114" s="6" t="s">
        <v>99</v>
      </c>
      <c r="CF114" s="7">
        <v>52883</v>
      </c>
      <c r="CG114" s="7">
        <v>109256588.96614489</v>
      </c>
      <c r="CH114" s="7">
        <v>12577689.681190707</v>
      </c>
      <c r="CI114" s="53">
        <v>-1134236</v>
      </c>
      <c r="CK114" s="37">
        <f t="shared" si="138"/>
        <v>108122352.96614489</v>
      </c>
      <c r="CL114" s="132"/>
      <c r="CM114" s="61">
        <v>21131164.038184501</v>
      </c>
      <c r="CN114" s="132"/>
      <c r="CO114" s="61">
        <v>1101319.95</v>
      </c>
      <c r="CP114" s="134"/>
      <c r="CQ114" s="134">
        <f t="shared" si="139"/>
        <v>130354836.95432939</v>
      </c>
      <c r="CR114" s="191">
        <f t="shared" si="140"/>
        <v>2464.9667559391369</v>
      </c>
      <c r="CT114" s="67">
        <f t="shared" si="141"/>
        <v>17701252.235688582</v>
      </c>
      <c r="CU114" s="34">
        <f t="shared" si="142"/>
        <v>0.15712995090123885</v>
      </c>
      <c r="CV114" s="61">
        <f t="shared" si="143"/>
        <v>334.72481205091583</v>
      </c>
      <c r="CX114" s="50"/>
      <c r="CY114" s="51"/>
      <c r="CZ114" s="52">
        <v>-782270.69077800005</v>
      </c>
      <c r="DB114" s="50">
        <f t="shared" si="144"/>
        <v>129572566.26355138</v>
      </c>
      <c r="DC114" s="52">
        <f t="shared" si="145"/>
        <v>10797713.855295949</v>
      </c>
      <c r="DD114" s="51"/>
      <c r="DE114" s="6">
        <v>285</v>
      </c>
      <c r="DF114" s="6" t="s">
        <v>99</v>
      </c>
      <c r="DG114" s="7">
        <v>52883</v>
      </c>
      <c r="DH114" s="7">
        <v>108528697.95281154</v>
      </c>
      <c r="DI114" s="7">
        <v>12577689.681190707</v>
      </c>
      <c r="DJ114" s="53">
        <v>-1134236</v>
      </c>
      <c r="DL114" s="275">
        <f t="shared" si="146"/>
        <v>107394461.95281154</v>
      </c>
      <c r="DM114" s="276"/>
      <c r="DN114" s="194">
        <v>21131164.038184501</v>
      </c>
      <c r="DO114" s="276"/>
      <c r="DP114" s="194">
        <v>5105271.2731742263</v>
      </c>
      <c r="DQ114" s="53"/>
      <c r="DR114" s="53">
        <f t="shared" si="147"/>
        <v>133630897.26417026</v>
      </c>
      <c r="DS114" s="277">
        <f t="shared" si="148"/>
        <v>2526.915970428498</v>
      </c>
      <c r="DU114" s="274">
        <f t="shared" si="149"/>
        <v>12402769.352992296</v>
      </c>
      <c r="DV114" s="34">
        <f t="shared" si="150"/>
        <v>0.11009653517878698</v>
      </c>
      <c r="DW114" s="194">
        <f t="shared" si="151"/>
        <v>234.5322571146171</v>
      </c>
      <c r="DY114" s="50">
        <v>1156299.1450780001</v>
      </c>
      <c r="DZ114" s="278">
        <v>374028.45430000004</v>
      </c>
      <c r="EA114" s="52">
        <v>-782270.69077800005</v>
      </c>
      <c r="EC114" s="50">
        <f t="shared" si="152"/>
        <v>132848626.57339226</v>
      </c>
      <c r="ED114" s="52">
        <f t="shared" si="153"/>
        <v>11070718.881116021</v>
      </c>
      <c r="EE114" s="278"/>
      <c r="EF114" s="6">
        <v>285</v>
      </c>
      <c r="EG114" s="6" t="s">
        <v>99</v>
      </c>
      <c r="EH114" s="7">
        <v>52883</v>
      </c>
      <c r="EI114" s="7">
        <v>108580523.29281154</v>
      </c>
      <c r="EJ114" s="7">
        <v>12577689.681190707</v>
      </c>
      <c r="EK114" s="53">
        <v>-1134236</v>
      </c>
      <c r="EM114" s="37">
        <f t="shared" si="154"/>
        <v>107446287.29281154</v>
      </c>
      <c r="EN114" s="132"/>
      <c r="EO114" s="61">
        <v>21131164.038184501</v>
      </c>
      <c r="EP114" s="132"/>
      <c r="EQ114" s="61">
        <v>5105271.2731742263</v>
      </c>
      <c r="ER114" s="134"/>
      <c r="ES114" s="134">
        <f t="shared" si="155"/>
        <v>133682722.60417026</v>
      </c>
      <c r="ET114" s="191">
        <f t="shared" si="156"/>
        <v>2527.895970428498</v>
      </c>
      <c r="EV114" s="67">
        <f t="shared" si="157"/>
        <v>21029137.885529459</v>
      </c>
      <c r="EW114" s="34">
        <f t="shared" si="158"/>
        <v>0.18667082754668671</v>
      </c>
      <c r="EX114" s="61">
        <f t="shared" si="159"/>
        <v>397.65402654027679</v>
      </c>
      <c r="EZ114" s="50">
        <v>1156299.1450780001</v>
      </c>
      <c r="FA114" s="51">
        <v>374028.45430000004</v>
      </c>
      <c r="FB114" s="52">
        <v>-782270.69077800005</v>
      </c>
      <c r="FD114" s="50">
        <f t="shared" si="160"/>
        <v>132900451.91339226</v>
      </c>
      <c r="FE114" s="52">
        <f t="shared" si="161"/>
        <v>11075037.659449356</v>
      </c>
      <c r="FF114" s="51"/>
      <c r="FG114" s="6">
        <v>285</v>
      </c>
      <c r="FH114" s="6" t="s">
        <v>99</v>
      </c>
      <c r="FI114" s="7">
        <v>52883</v>
      </c>
      <c r="FJ114" s="7">
        <v>101000604.08315474</v>
      </c>
      <c r="FK114" s="7">
        <v>12577689.681190707</v>
      </c>
      <c r="FL114" s="53">
        <v>-1134236</v>
      </c>
      <c r="FN114" s="37">
        <f t="shared" si="162"/>
        <v>99866368.083154738</v>
      </c>
      <c r="FO114" s="132"/>
      <c r="FP114" s="61">
        <v>21131164.038184501</v>
      </c>
      <c r="FQ114" s="132"/>
      <c r="FR114" s="61">
        <v>5105271.2731742263</v>
      </c>
      <c r="FS114" s="134"/>
      <c r="FT114" s="134">
        <f t="shared" si="163"/>
        <v>126102803.39451346</v>
      </c>
      <c r="FU114" s="191">
        <f t="shared" si="164"/>
        <v>2384.562210814694</v>
      </c>
      <c r="FW114" s="67">
        <f t="shared" si="165"/>
        <v>13449218.675872654</v>
      </c>
      <c r="FX114" s="34">
        <f t="shared" si="166"/>
        <v>0.11938562549485573</v>
      </c>
      <c r="FY114" s="61">
        <f t="shared" si="167"/>
        <v>254.32026692647267</v>
      </c>
      <c r="GA114" s="50">
        <v>1155755.4002780002</v>
      </c>
      <c r="GB114" s="51">
        <v>374028.45430000004</v>
      </c>
      <c r="GC114" s="52">
        <f t="shared" si="168"/>
        <v>-781726.94597800006</v>
      </c>
      <c r="GE114" s="50">
        <f t="shared" si="169"/>
        <v>125321076.44853546</v>
      </c>
      <c r="GF114" s="52">
        <f t="shared" si="170"/>
        <v>10443423.037377955</v>
      </c>
      <c r="GG114" s="51"/>
      <c r="GH114" s="6">
        <v>285</v>
      </c>
      <c r="GI114" s="6" t="s">
        <v>99</v>
      </c>
      <c r="GJ114" s="7">
        <v>52883</v>
      </c>
      <c r="GK114" s="7">
        <v>101000604.08315474</v>
      </c>
      <c r="GL114" s="7">
        <v>12577689.681190707</v>
      </c>
      <c r="GM114" s="53">
        <v>-1134236</v>
      </c>
      <c r="GO114" s="37">
        <f t="shared" si="171"/>
        <v>99866368.083154738</v>
      </c>
      <c r="GP114" s="132"/>
      <c r="GQ114" s="61">
        <v>21131164.038184501</v>
      </c>
      <c r="GR114" s="134"/>
      <c r="GS114" s="134">
        <f t="shared" si="172"/>
        <v>120997532.12133923</v>
      </c>
      <c r="GT114" s="191">
        <f t="shared" si="173"/>
        <v>2288.0232233674192</v>
      </c>
      <c r="GV114" s="67">
        <f t="shared" si="174"/>
        <v>8343947.4026984274</v>
      </c>
      <c r="GW114" s="34">
        <f t="shared" si="175"/>
        <v>7.4067304857967406E-2</v>
      </c>
      <c r="GX114" s="61">
        <f t="shared" si="176"/>
        <v>157.78127947919799</v>
      </c>
      <c r="GZ114" s="50">
        <v>1155755.4002780002</v>
      </c>
      <c r="HA114" s="51">
        <v>374028.45430000004</v>
      </c>
      <c r="HB114" s="52">
        <f t="shared" si="177"/>
        <v>-781726.94597800006</v>
      </c>
      <c r="HD114" s="50">
        <f t="shared" si="178"/>
        <v>120215805.17536123</v>
      </c>
      <c r="HE114" s="52">
        <f t="shared" si="179"/>
        <v>10017983.764613437</v>
      </c>
      <c r="HF114" s="51"/>
      <c r="HG114" s="6">
        <v>285</v>
      </c>
      <c r="HH114" s="6" t="s">
        <v>99</v>
      </c>
      <c r="HI114" s="7">
        <v>52883</v>
      </c>
      <c r="HJ114" s="7">
        <v>101000604.08315474</v>
      </c>
      <c r="HK114" s="7">
        <v>12577689.681190707</v>
      </c>
      <c r="HL114" s="53">
        <v>-1403854</v>
      </c>
      <c r="HN114" s="37">
        <f t="shared" si="180"/>
        <v>99596750.083154738</v>
      </c>
      <c r="HO114" s="132"/>
      <c r="HP114" s="61">
        <v>21131164.038184501</v>
      </c>
      <c r="HQ114" s="134"/>
      <c r="HR114" s="61">
        <f t="shared" si="181"/>
        <v>120727914.12133923</v>
      </c>
      <c r="HT114" s="67">
        <f t="shared" si="182"/>
        <v>8074329.4026984274</v>
      </c>
      <c r="HU114" s="34">
        <f t="shared" si="183"/>
        <v>7.1673967791300711E-2</v>
      </c>
      <c r="HV114" s="61">
        <f t="shared" si="184"/>
        <v>152.68289247392221</v>
      </c>
      <c r="HX114" s="50">
        <v>1159188.5846000002</v>
      </c>
      <c r="HY114" s="51">
        <v>375139.51</v>
      </c>
      <c r="HZ114" s="52">
        <f t="shared" si="185"/>
        <v>-784049.07460000017</v>
      </c>
      <c r="IB114" s="70">
        <f t="shared" si="186"/>
        <v>119943865.04673924</v>
      </c>
      <c r="IC114" s="51"/>
      <c r="ID114" s="6">
        <v>285</v>
      </c>
      <c r="IE114" s="6" t="s">
        <v>99</v>
      </c>
      <c r="IF114" s="7">
        <v>52883</v>
      </c>
      <c r="IG114" s="7">
        <v>101102173.12200879</v>
      </c>
      <c r="IH114" s="7">
        <v>12578974.617190715</v>
      </c>
      <c r="II114" s="53">
        <v>-1403854</v>
      </c>
      <c r="IK114" s="37">
        <f t="shared" si="187"/>
        <v>99698319.122008786</v>
      </c>
      <c r="IL114" s="132"/>
      <c r="IM114" s="61">
        <v>20921927.129109323</v>
      </c>
      <c r="IN114" s="134"/>
      <c r="IO114" s="61">
        <f t="shared" si="188"/>
        <v>120620246.25111811</v>
      </c>
      <c r="IQ114" s="67">
        <f t="shared" si="189"/>
        <v>7966661.5324773043</v>
      </c>
      <c r="IR114" s="34">
        <f t="shared" si="190"/>
        <v>7.0718224833897003E-2</v>
      </c>
      <c r="IS114" s="61">
        <f t="shared" si="191"/>
        <v>150.64692873848503</v>
      </c>
      <c r="IU114" s="50">
        <v>1159188.5846000002</v>
      </c>
      <c r="IV114" s="51">
        <v>375139.51</v>
      </c>
      <c r="IW114" s="52">
        <f t="shared" si="192"/>
        <v>-784049.07460000017</v>
      </c>
      <c r="IY114" s="70">
        <f t="shared" si="193"/>
        <v>119836197.17651811</v>
      </c>
      <c r="IZ114" s="51"/>
      <c r="JA114" s="6">
        <v>285</v>
      </c>
      <c r="JB114" s="6" t="s">
        <v>99</v>
      </c>
      <c r="JC114" s="7">
        <v>52883</v>
      </c>
      <c r="JD114" s="7">
        <v>101158144.19486029</v>
      </c>
      <c r="JE114" s="7">
        <v>12669898.252357095</v>
      </c>
      <c r="JF114" s="53">
        <v>-1403854</v>
      </c>
      <c r="JH114" s="37">
        <f t="shared" si="194"/>
        <v>99754290.194860294</v>
      </c>
      <c r="JI114" s="132"/>
      <c r="JJ114" s="61">
        <v>20921927.129109323</v>
      </c>
      <c r="JK114" s="134"/>
      <c r="JL114" s="61">
        <f t="shared" si="195"/>
        <v>120676217.32396962</v>
      </c>
      <c r="JN114" s="67">
        <f t="shared" si="196"/>
        <v>8022632.6053288132</v>
      </c>
      <c r="JO114" s="34">
        <f t="shared" si="197"/>
        <v>7.1215067193519208E-2</v>
      </c>
      <c r="JP114" s="61">
        <f t="shared" si="198"/>
        <v>151.70532317245264</v>
      </c>
      <c r="JR114" s="50">
        <v>1159188.5846000002</v>
      </c>
      <c r="JS114" s="51">
        <v>375139.51</v>
      </c>
      <c r="JT114" s="52">
        <f t="shared" si="199"/>
        <v>-784049.07460000017</v>
      </c>
      <c r="JV114" s="70">
        <f t="shared" si="200"/>
        <v>119892168.24936962</v>
      </c>
      <c r="JW114" s="51"/>
      <c r="JX114" s="6">
        <v>285</v>
      </c>
      <c r="JY114" s="6" t="s">
        <v>99</v>
      </c>
      <c r="JZ114" s="7">
        <v>52883</v>
      </c>
      <c r="KA114" s="7">
        <v>98669784.808505073</v>
      </c>
      <c r="KB114" s="7">
        <v>12669898.252357095</v>
      </c>
      <c r="KC114" s="53">
        <v>-1403854</v>
      </c>
      <c r="KE114" s="37">
        <f t="shared" si="201"/>
        <v>97265930.808505073</v>
      </c>
      <c r="KF114" s="132"/>
      <c r="KG114" s="61">
        <v>20921927.129109323</v>
      </c>
      <c r="KH114" s="134"/>
      <c r="KI114" s="61">
        <f t="shared" si="202"/>
        <v>118187857.9376144</v>
      </c>
      <c r="KK114" s="67">
        <f t="shared" si="203"/>
        <v>5534273.2189735919</v>
      </c>
      <c r="KL114" s="34">
        <f t="shared" si="204"/>
        <v>4.9126472386970876E-2</v>
      </c>
      <c r="KM114" s="61">
        <f t="shared" si="205"/>
        <v>104.65127203399187</v>
      </c>
      <c r="KO114" s="50">
        <v>1159188.5846000002</v>
      </c>
      <c r="KP114" s="51">
        <v>375139.51</v>
      </c>
      <c r="KQ114" s="52">
        <f t="shared" si="206"/>
        <v>-784049.07460000017</v>
      </c>
      <c r="KS114" s="70">
        <f t="shared" si="207"/>
        <v>117403808.8630144</v>
      </c>
      <c r="KT114" s="51"/>
      <c r="KU114" s="6">
        <v>285</v>
      </c>
      <c r="KV114" s="6" t="s">
        <v>99</v>
      </c>
      <c r="KW114" s="7">
        <v>52883</v>
      </c>
      <c r="KX114" s="7">
        <v>99068786.985621721</v>
      </c>
      <c r="KY114" s="7">
        <v>12719607.092644306</v>
      </c>
      <c r="KZ114" s="53">
        <v>-1403854</v>
      </c>
      <c r="LB114" s="37">
        <f t="shared" si="208"/>
        <v>97664932.985621721</v>
      </c>
      <c r="LC114" s="132"/>
      <c r="LD114" s="61">
        <v>21050529.967287283</v>
      </c>
      <c r="LE114" s="134"/>
      <c r="LF114" s="61">
        <f t="shared" si="209"/>
        <v>118715462.95290901</v>
      </c>
      <c r="LH114" s="67">
        <f t="shared" si="210"/>
        <v>6061878.2342682034</v>
      </c>
      <c r="LI114" s="34">
        <f t="shared" si="211"/>
        <v>5.3809900940197455E-2</v>
      </c>
      <c r="LJ114" s="61">
        <f t="shared" si="212"/>
        <v>114.62810797927885</v>
      </c>
      <c r="LL114" s="50">
        <v>1159188.5846000002</v>
      </c>
      <c r="LM114" s="51">
        <v>375139.51</v>
      </c>
      <c r="LN114" s="52">
        <f t="shared" si="213"/>
        <v>-784049.07460000017</v>
      </c>
      <c r="LP114" s="70">
        <f t="shared" si="214"/>
        <v>117931413.87830901</v>
      </c>
      <c r="LQ114" s="51"/>
      <c r="LR114" s="6">
        <v>285</v>
      </c>
      <c r="LS114" s="6" t="s">
        <v>99</v>
      </c>
      <c r="LT114" s="7">
        <v>52883</v>
      </c>
      <c r="LU114" s="7">
        <v>101581451.94389068</v>
      </c>
      <c r="LV114" s="7">
        <v>12719607.092644306</v>
      </c>
      <c r="LW114" s="53">
        <v>-1403854</v>
      </c>
      <c r="LY114" s="37">
        <v>100177597.94389068</v>
      </c>
      <c r="LZ114" s="132"/>
      <c r="MA114" s="61">
        <v>21050529.967287283</v>
      </c>
      <c r="MB114" s="134"/>
      <c r="MC114" s="61">
        <v>121228127.91117796</v>
      </c>
      <c r="ME114" s="67">
        <v>10888498.772537157</v>
      </c>
      <c r="MF114" s="34">
        <v>9.8681669111429143E-2</v>
      </c>
      <c r="MG114" s="61">
        <v>205.89790239844859</v>
      </c>
      <c r="MI114" s="50">
        <v>1159188.5846000002</v>
      </c>
      <c r="MJ114" s="51">
        <v>375139.51</v>
      </c>
      <c r="MK114" s="52">
        <v>-784049.07460000017</v>
      </c>
      <c r="MM114" s="70">
        <v>120444078.83657797</v>
      </c>
      <c r="MN114" s="51"/>
      <c r="MO114" s="6">
        <v>285</v>
      </c>
      <c r="MP114" s="6" t="s">
        <v>99</v>
      </c>
      <c r="MQ114" s="7">
        <v>52883</v>
      </c>
      <c r="MR114" s="7">
        <v>101615403.88693085</v>
      </c>
      <c r="MS114" s="7">
        <v>12770097.297236245</v>
      </c>
      <c r="MT114" s="53">
        <v>-1403854</v>
      </c>
      <c r="MV114" s="37">
        <v>100211549.88693085</v>
      </c>
      <c r="MW114" s="132"/>
      <c r="MX114" s="134">
        <v>21050529.967287283</v>
      </c>
      <c r="MZ114" s="67">
        <v>10922450.715577334</v>
      </c>
      <c r="NA114" s="34">
        <v>9.8989373091451741E-2</v>
      </c>
      <c r="NB114" s="61">
        <v>206.53992238672794</v>
      </c>
      <c r="ND114" s="6">
        <v>285</v>
      </c>
      <c r="NE114" s="6" t="s">
        <v>99</v>
      </c>
      <c r="NF114" s="7">
        <v>52883</v>
      </c>
      <c r="NG114" s="7">
        <v>120925549.24904022</v>
      </c>
      <c r="NH114" s="7">
        <v>12327890.474889573</v>
      </c>
      <c r="NI114" s="53">
        <v>-1403854</v>
      </c>
      <c r="NK114" s="37">
        <f t="shared" si="215"/>
        <v>119521695.24904022</v>
      </c>
      <c r="NM114" s="67">
        <f t="shared" si="216"/>
        <v>6868110.5303994119</v>
      </c>
      <c r="NN114" s="34">
        <f t="shared" si="217"/>
        <v>6.0966639877043739E-2</v>
      </c>
      <c r="NO114" s="61">
        <f t="shared" si="218"/>
        <v>129.87369344400682</v>
      </c>
      <c r="NQ114" s="50">
        <v>1245760.9669560003</v>
      </c>
      <c r="NR114" s="51">
        <v>596853.37309999997</v>
      </c>
      <c r="NS114" s="52">
        <f t="shared" si="219"/>
        <v>-648907.59385600034</v>
      </c>
      <c r="NU114" s="70">
        <f t="shared" si="220"/>
        <v>118872787.65518421</v>
      </c>
      <c r="NV114" s="51"/>
      <c r="NW114" s="125">
        <v>8</v>
      </c>
      <c r="NX114" s="51"/>
      <c r="NY114" s="106" t="s">
        <v>99</v>
      </c>
      <c r="NZ114" s="88">
        <v>53539</v>
      </c>
      <c r="OA114" s="88">
        <v>114057438.7186408</v>
      </c>
      <c r="OB114" s="88">
        <v>12677336.686474536</v>
      </c>
      <c r="OC114" s="88">
        <v>-1403854</v>
      </c>
      <c r="OE114" s="97">
        <f t="shared" si="221"/>
        <v>112653584.7186408</v>
      </c>
      <c r="OG114" s="88">
        <v>-648907.59385600034</v>
      </c>
      <c r="OI114" s="97">
        <f t="shared" si="222"/>
        <v>112004677.1247848</v>
      </c>
      <c r="OK114" s="110">
        <v>285</v>
      </c>
      <c r="OL114" s="53"/>
    </row>
    <row r="115" spans="1:402" x14ac:dyDescent="0.25">
      <c r="A115" s="12">
        <v>286</v>
      </c>
      <c r="B115" s="12" t="s">
        <v>100</v>
      </c>
      <c r="C115" s="352">
        <v>83177</v>
      </c>
      <c r="D115" s="352">
        <v>154913764.78043073</v>
      </c>
      <c r="E115" s="352">
        <v>19243821.734008316</v>
      </c>
      <c r="F115" s="353">
        <v>18167770</v>
      </c>
      <c r="H115" s="354">
        <f t="shared" si="223"/>
        <v>173081534.78043073</v>
      </c>
      <c r="I115" s="355"/>
      <c r="J115" s="315">
        <v>35631934.493203737</v>
      </c>
      <c r="K115" s="355"/>
      <c r="L115" s="315">
        <v>1720984.0155181272</v>
      </c>
      <c r="M115" s="356"/>
      <c r="N115" s="356">
        <f t="shared" si="224"/>
        <v>210434453.28915259</v>
      </c>
      <c r="O115" s="357">
        <f t="shared" si="120"/>
        <v>2529.9596437615278</v>
      </c>
      <c r="Q115" s="67">
        <f t="shared" si="225"/>
        <v>210434167.28915259</v>
      </c>
      <c r="R115" s="34">
        <f t="shared" si="226"/>
        <v>0.22109631058531654</v>
      </c>
      <c r="S115" s="61">
        <f t="shared" si="121"/>
        <v>2529.9562053109944</v>
      </c>
      <c r="U115" s="50"/>
      <c r="V115" s="51"/>
      <c r="W115" s="52">
        <v>241815.88665850041</v>
      </c>
      <c r="Y115" s="50">
        <f t="shared" si="122"/>
        <v>210676269.17581108</v>
      </c>
      <c r="Z115" s="52">
        <f t="shared" si="123"/>
        <v>17556355.764650922</v>
      </c>
      <c r="AA115" s="51"/>
      <c r="AB115" s="6">
        <v>286</v>
      </c>
      <c r="AC115" s="6" t="s">
        <v>100</v>
      </c>
      <c r="AD115" s="7">
        <v>83177</v>
      </c>
      <c r="AE115" s="304">
        <v>154913764.78043073</v>
      </c>
      <c r="AF115" s="7">
        <v>19243821.734008316</v>
      </c>
      <c r="AG115" s="53">
        <v>17068864</v>
      </c>
      <c r="AI115" s="37">
        <f t="shared" si="227"/>
        <v>171982628.78043073</v>
      </c>
      <c r="AJ115" s="132"/>
      <c r="AK115" s="61">
        <v>35631934.493203737</v>
      </c>
      <c r="AL115" s="132"/>
      <c r="AM115" s="312">
        <v>1718169.751888291</v>
      </c>
      <c r="AN115" s="134"/>
      <c r="AO115" s="134">
        <f t="shared" si="124"/>
        <v>209332733.02552277</v>
      </c>
      <c r="AP115" s="191">
        <f t="shared" si="125"/>
        <v>2516.7141520555292</v>
      </c>
      <c r="AR115" s="67">
        <f t="shared" si="228"/>
        <v>37000570.963478923</v>
      </c>
      <c r="AS115" s="34">
        <f t="shared" si="126"/>
        <v>0.21470496580990958</v>
      </c>
      <c r="AT115" s="61">
        <f t="shared" si="127"/>
        <v>444.84137397933227</v>
      </c>
      <c r="AV115" s="50"/>
      <c r="AW115" s="51"/>
      <c r="AX115" s="52">
        <v>241815.88665850041</v>
      </c>
      <c r="AZ115" s="50">
        <f t="shared" si="128"/>
        <v>209574548.91218126</v>
      </c>
      <c r="BA115" s="52">
        <f t="shared" si="129"/>
        <v>17464545.742681772</v>
      </c>
      <c r="BB115" s="51"/>
      <c r="BC115" s="6">
        <v>286</v>
      </c>
      <c r="BD115" s="6" t="s">
        <v>100</v>
      </c>
      <c r="BE115" s="7">
        <v>83177</v>
      </c>
      <c r="BF115" s="304">
        <v>151173728.39556012</v>
      </c>
      <c r="BG115" s="7">
        <v>19243821.734008316</v>
      </c>
      <c r="BH115" s="53">
        <v>17068864</v>
      </c>
      <c r="BJ115" s="37">
        <f t="shared" si="130"/>
        <v>168242592.39556012</v>
      </c>
      <c r="BK115" s="132"/>
      <c r="BL115" s="61">
        <v>35631934.493203737</v>
      </c>
      <c r="BM115" s="132"/>
      <c r="BN115" s="312">
        <v>1718169.751888291</v>
      </c>
      <c r="BO115" s="134"/>
      <c r="BP115" s="134">
        <f t="shared" si="131"/>
        <v>205592696.64065215</v>
      </c>
      <c r="BQ115" s="191">
        <f t="shared" si="132"/>
        <v>2471.7493614899809</v>
      </c>
      <c r="BS115" s="67">
        <f t="shared" si="133"/>
        <v>33260534.578608304</v>
      </c>
      <c r="BT115" s="34">
        <f t="shared" si="134"/>
        <v>0.19300247951762881</v>
      </c>
      <c r="BU115" s="61">
        <f t="shared" si="135"/>
        <v>399.87658341378392</v>
      </c>
      <c r="BW115" s="50"/>
      <c r="BX115" s="51"/>
      <c r="BY115" s="52">
        <v>241815.88665850041</v>
      </c>
      <c r="CA115" s="50">
        <f t="shared" si="136"/>
        <v>205834512.52731064</v>
      </c>
      <c r="CB115" s="52">
        <f t="shared" si="137"/>
        <v>17152876.043942552</v>
      </c>
      <c r="CC115" s="51"/>
      <c r="CD115" s="6">
        <v>286</v>
      </c>
      <c r="CE115" s="6" t="s">
        <v>100</v>
      </c>
      <c r="CF115" s="7">
        <v>83177</v>
      </c>
      <c r="CG115" s="7">
        <v>146276778.50889432</v>
      </c>
      <c r="CH115" s="7">
        <v>19243821.734008316</v>
      </c>
      <c r="CI115" s="53">
        <v>17068864</v>
      </c>
      <c r="CK115" s="37">
        <f t="shared" si="138"/>
        <v>163345642.50889432</v>
      </c>
      <c r="CL115" s="132"/>
      <c r="CM115" s="61">
        <v>35631934.493203737</v>
      </c>
      <c r="CN115" s="132"/>
      <c r="CO115" s="61">
        <v>1778456.41</v>
      </c>
      <c r="CP115" s="134"/>
      <c r="CQ115" s="134">
        <f t="shared" si="139"/>
        <v>200756033.41209805</v>
      </c>
      <c r="CR115" s="191">
        <f t="shared" si="140"/>
        <v>2413.6003151363725</v>
      </c>
      <c r="CT115" s="67">
        <f t="shared" si="141"/>
        <v>28423871.350054204</v>
      </c>
      <c r="CU115" s="34">
        <f t="shared" si="142"/>
        <v>0.16493654469338642</v>
      </c>
      <c r="CV115" s="61">
        <f t="shared" si="143"/>
        <v>341.72753706017534</v>
      </c>
      <c r="CX115" s="50"/>
      <c r="CY115" s="51"/>
      <c r="CZ115" s="52">
        <v>241815.88665850041</v>
      </c>
      <c r="DB115" s="50">
        <f t="shared" si="144"/>
        <v>200997849.29875654</v>
      </c>
      <c r="DC115" s="52">
        <f t="shared" si="145"/>
        <v>16749820.774896378</v>
      </c>
      <c r="DD115" s="51"/>
      <c r="DE115" s="6">
        <v>286</v>
      </c>
      <c r="DF115" s="6" t="s">
        <v>100</v>
      </c>
      <c r="DG115" s="7">
        <v>83177</v>
      </c>
      <c r="DH115" s="7">
        <v>145135674.72556102</v>
      </c>
      <c r="DI115" s="7">
        <v>19243821.734008316</v>
      </c>
      <c r="DJ115" s="53">
        <v>16168624</v>
      </c>
      <c r="DL115" s="275">
        <f t="shared" si="146"/>
        <v>161304298.72556102</v>
      </c>
      <c r="DM115" s="276"/>
      <c r="DN115" s="194">
        <v>35631934.493203737</v>
      </c>
      <c r="DO115" s="276"/>
      <c r="DP115" s="194">
        <v>8244200.4918251382</v>
      </c>
      <c r="DQ115" s="53"/>
      <c r="DR115" s="53">
        <f t="shared" si="147"/>
        <v>205180433.71058989</v>
      </c>
      <c r="DS115" s="277">
        <f t="shared" si="148"/>
        <v>2466.792908022529</v>
      </c>
      <c r="DU115" s="274">
        <f t="shared" si="149"/>
        <v>18555150.75114882</v>
      </c>
      <c r="DV115" s="34">
        <f t="shared" si="150"/>
        <v>0.10767085220266956</v>
      </c>
      <c r="DW115" s="194">
        <f t="shared" si="151"/>
        <v>223.08030767097659</v>
      </c>
      <c r="DY115" s="50">
        <v>1049532.7012748332</v>
      </c>
      <c r="DZ115" s="278">
        <v>1291348.5879333336</v>
      </c>
      <c r="EA115" s="52">
        <v>241815.88665850041</v>
      </c>
      <c r="EC115" s="50">
        <f t="shared" si="152"/>
        <v>205422249.59724838</v>
      </c>
      <c r="ED115" s="52">
        <f t="shared" si="153"/>
        <v>17118520.799770698</v>
      </c>
      <c r="EE115" s="278"/>
      <c r="EF115" s="6">
        <v>286</v>
      </c>
      <c r="EG115" s="6" t="s">
        <v>100</v>
      </c>
      <c r="EH115" s="7">
        <v>83177</v>
      </c>
      <c r="EI115" s="7">
        <v>145217188.185561</v>
      </c>
      <c r="EJ115" s="7">
        <v>19243821.734008316</v>
      </c>
      <c r="EK115" s="53">
        <v>16168624</v>
      </c>
      <c r="EM115" s="37">
        <f t="shared" si="154"/>
        <v>161385812.185561</v>
      </c>
      <c r="EN115" s="132"/>
      <c r="EO115" s="61">
        <v>35631934.493203737</v>
      </c>
      <c r="EP115" s="132"/>
      <c r="EQ115" s="61">
        <v>8244200.4918251382</v>
      </c>
      <c r="ER115" s="134"/>
      <c r="ES115" s="134">
        <f t="shared" si="155"/>
        <v>205261947.17058986</v>
      </c>
      <c r="ET115" s="191">
        <f t="shared" si="156"/>
        <v>2467.7729080225286</v>
      </c>
      <c r="EV115" s="67">
        <f t="shared" si="157"/>
        <v>32929785.108546019</v>
      </c>
      <c r="EW115" s="34">
        <f t="shared" si="158"/>
        <v>0.19108322390042598</v>
      </c>
      <c r="EX115" s="61">
        <f t="shared" si="159"/>
        <v>395.90012994633156</v>
      </c>
      <c r="EZ115" s="50">
        <v>1049532.7012748332</v>
      </c>
      <c r="FA115" s="51">
        <v>1291348.5879333336</v>
      </c>
      <c r="FB115" s="52">
        <v>241815.88665850041</v>
      </c>
      <c r="FD115" s="50">
        <f t="shared" si="160"/>
        <v>205503763.05724835</v>
      </c>
      <c r="FE115" s="52">
        <f t="shared" si="161"/>
        <v>17125313.588104028</v>
      </c>
      <c r="FF115" s="51"/>
      <c r="FG115" s="6">
        <v>286</v>
      </c>
      <c r="FH115" s="6" t="s">
        <v>100</v>
      </c>
      <c r="FI115" s="7">
        <v>83177</v>
      </c>
      <c r="FJ115" s="7">
        <v>133387878.43851765</v>
      </c>
      <c r="FK115" s="7">
        <v>19243821.734008316</v>
      </c>
      <c r="FL115" s="53">
        <v>16155348</v>
      </c>
      <c r="FN115" s="37">
        <f t="shared" si="162"/>
        <v>149543226.43851763</v>
      </c>
      <c r="FO115" s="132"/>
      <c r="FP115" s="61">
        <v>35631934.493203737</v>
      </c>
      <c r="FQ115" s="132"/>
      <c r="FR115" s="61">
        <v>8244200.4918251382</v>
      </c>
      <c r="FS115" s="134"/>
      <c r="FT115" s="134">
        <f t="shared" si="163"/>
        <v>193419361.42354649</v>
      </c>
      <c r="FU115" s="191">
        <f t="shared" si="164"/>
        <v>2325.3947776854957</v>
      </c>
      <c r="FW115" s="67">
        <f t="shared" si="165"/>
        <v>21087199.361502647</v>
      </c>
      <c r="FX115" s="34">
        <f t="shared" si="166"/>
        <v>0.12236369061458612</v>
      </c>
      <c r="FY115" s="61">
        <f t="shared" si="167"/>
        <v>253.5219996092988</v>
      </c>
      <c r="GA115" s="50">
        <v>1103865.8340139999</v>
      </c>
      <c r="GB115" s="51">
        <v>1268692.5546000001</v>
      </c>
      <c r="GC115" s="52">
        <f t="shared" si="168"/>
        <v>164826.72058600024</v>
      </c>
      <c r="GE115" s="50">
        <f t="shared" si="169"/>
        <v>193584188.14413249</v>
      </c>
      <c r="GF115" s="52">
        <f t="shared" si="170"/>
        <v>16132015.678677708</v>
      </c>
      <c r="GG115" s="51"/>
      <c r="GH115" s="6">
        <v>286</v>
      </c>
      <c r="GI115" s="6" t="s">
        <v>100</v>
      </c>
      <c r="GJ115" s="7">
        <v>83177</v>
      </c>
      <c r="GK115" s="7">
        <v>133387878.43851765</v>
      </c>
      <c r="GL115" s="7">
        <v>19243821.734008316</v>
      </c>
      <c r="GM115" s="53">
        <v>16155348</v>
      </c>
      <c r="GO115" s="37">
        <f t="shared" si="171"/>
        <v>149543226.43851763</v>
      </c>
      <c r="GP115" s="132"/>
      <c r="GQ115" s="61">
        <v>35631934.493203737</v>
      </c>
      <c r="GR115" s="134"/>
      <c r="GS115" s="134">
        <f t="shared" si="172"/>
        <v>185175160.93172136</v>
      </c>
      <c r="GT115" s="191">
        <f t="shared" si="173"/>
        <v>2226.2784295144252</v>
      </c>
      <c r="GV115" s="67">
        <f t="shared" si="174"/>
        <v>12842998.869677514</v>
      </c>
      <c r="GW115" s="34">
        <f t="shared" si="175"/>
        <v>7.4524677901120495E-2</v>
      </c>
      <c r="GX115" s="61">
        <f t="shared" si="176"/>
        <v>154.40565143822829</v>
      </c>
      <c r="GZ115" s="50">
        <v>1103865.8340139999</v>
      </c>
      <c r="HA115" s="51">
        <v>1268692.5546000001</v>
      </c>
      <c r="HB115" s="52">
        <f t="shared" si="177"/>
        <v>164826.72058600024</v>
      </c>
      <c r="HD115" s="50">
        <f t="shared" si="178"/>
        <v>185339987.65230736</v>
      </c>
      <c r="HE115" s="52">
        <f t="shared" si="179"/>
        <v>15444998.971025614</v>
      </c>
      <c r="HF115" s="51"/>
      <c r="HG115" s="6">
        <v>286</v>
      </c>
      <c r="HH115" s="6" t="s">
        <v>100</v>
      </c>
      <c r="HI115" s="7">
        <v>83177</v>
      </c>
      <c r="HJ115" s="7">
        <v>133387878.43851765</v>
      </c>
      <c r="HK115" s="7">
        <v>19243821.734008316</v>
      </c>
      <c r="HL115" s="53">
        <v>14397430</v>
      </c>
      <c r="HN115" s="37">
        <f t="shared" si="180"/>
        <v>147785308.43851763</v>
      </c>
      <c r="HO115" s="132"/>
      <c r="HP115" s="61">
        <v>35631934.493203737</v>
      </c>
      <c r="HQ115" s="134"/>
      <c r="HR115" s="61">
        <f t="shared" si="181"/>
        <v>183417242.93172136</v>
      </c>
      <c r="HT115" s="67">
        <f t="shared" si="182"/>
        <v>11085080.869677514</v>
      </c>
      <c r="HU115" s="34">
        <f t="shared" si="183"/>
        <v>6.4323923851698731E-2</v>
      </c>
      <c r="HV115" s="61">
        <f t="shared" si="184"/>
        <v>133.27098680738081</v>
      </c>
      <c r="HX115" s="50">
        <v>1107144.8798000002</v>
      </c>
      <c r="HY115" s="51">
        <v>1272461.2199999997</v>
      </c>
      <c r="HZ115" s="52">
        <f t="shared" si="185"/>
        <v>165316.34019999951</v>
      </c>
      <c r="IB115" s="70">
        <f t="shared" si="186"/>
        <v>183582559.27192137</v>
      </c>
      <c r="IC115" s="51"/>
      <c r="ID115" s="6">
        <v>286</v>
      </c>
      <c r="IE115" s="6" t="s">
        <v>100</v>
      </c>
      <c r="IF115" s="7">
        <v>83177</v>
      </c>
      <c r="IG115" s="7">
        <v>133261772.21411145</v>
      </c>
      <c r="IH115" s="7">
        <v>19245842.438008331</v>
      </c>
      <c r="II115" s="53">
        <v>14397430</v>
      </c>
      <c r="IK115" s="37">
        <f t="shared" si="187"/>
        <v>147659202.21411145</v>
      </c>
      <c r="IL115" s="132"/>
      <c r="IM115" s="61">
        <v>35587073.540086836</v>
      </c>
      <c r="IN115" s="134"/>
      <c r="IO115" s="61">
        <f t="shared" si="188"/>
        <v>183246275.75419828</v>
      </c>
      <c r="IQ115" s="67">
        <f t="shared" si="189"/>
        <v>10914113.692154437</v>
      </c>
      <c r="IR115" s="34">
        <f t="shared" si="190"/>
        <v>6.3331844512140953E-2</v>
      </c>
      <c r="IS115" s="61">
        <f t="shared" si="191"/>
        <v>131.21552463005924</v>
      </c>
      <c r="IU115" s="50">
        <v>1107144.8798000002</v>
      </c>
      <c r="IV115" s="51">
        <v>1272461.2199999997</v>
      </c>
      <c r="IW115" s="52">
        <f t="shared" si="192"/>
        <v>165316.34019999951</v>
      </c>
      <c r="IY115" s="70">
        <f t="shared" si="193"/>
        <v>183411592.09439829</v>
      </c>
      <c r="IZ115" s="51"/>
      <c r="JA115" s="6">
        <v>286</v>
      </c>
      <c r="JB115" s="6" t="s">
        <v>100</v>
      </c>
      <c r="JC115" s="7">
        <v>83177</v>
      </c>
      <c r="JD115" s="7">
        <v>133283485.10954851</v>
      </c>
      <c r="JE115" s="7">
        <v>19340265.407481082</v>
      </c>
      <c r="JF115" s="53">
        <v>14397430</v>
      </c>
      <c r="JH115" s="37">
        <f t="shared" si="194"/>
        <v>147680915.10954851</v>
      </c>
      <c r="JI115" s="132"/>
      <c r="JJ115" s="61">
        <v>35587073.540086836</v>
      </c>
      <c r="JK115" s="134"/>
      <c r="JL115" s="61">
        <f t="shared" si="195"/>
        <v>183267988.64963534</v>
      </c>
      <c r="JN115" s="67">
        <f t="shared" si="196"/>
        <v>10935826.587591499</v>
      </c>
      <c r="JO115" s="34">
        <f t="shared" si="197"/>
        <v>6.3457838959011789E-2</v>
      </c>
      <c r="JP115" s="61">
        <f t="shared" si="198"/>
        <v>131.47656909471968</v>
      </c>
      <c r="JR115" s="50">
        <v>1107144.8798000002</v>
      </c>
      <c r="JS115" s="51">
        <v>1272461.2199999997</v>
      </c>
      <c r="JT115" s="52">
        <f t="shared" si="199"/>
        <v>165316.34019999951</v>
      </c>
      <c r="JV115" s="70">
        <f t="shared" si="200"/>
        <v>183433304.98983535</v>
      </c>
      <c r="JW115" s="51"/>
      <c r="JX115" s="6">
        <v>286</v>
      </c>
      <c r="JY115" s="6" t="s">
        <v>100</v>
      </c>
      <c r="JZ115" s="7">
        <v>83177</v>
      </c>
      <c r="KA115" s="7">
        <v>132002329.30968684</v>
      </c>
      <c r="KB115" s="7">
        <v>19340265.407481082</v>
      </c>
      <c r="KC115" s="53">
        <v>14397430</v>
      </c>
      <c r="KE115" s="37">
        <f t="shared" si="201"/>
        <v>146399759.30968684</v>
      </c>
      <c r="KF115" s="132"/>
      <c r="KG115" s="61">
        <v>35587073.540086836</v>
      </c>
      <c r="KH115" s="134"/>
      <c r="KI115" s="61">
        <f t="shared" si="202"/>
        <v>181986832.84977368</v>
      </c>
      <c r="KK115" s="67">
        <f t="shared" si="203"/>
        <v>9654670.7877298295</v>
      </c>
      <c r="KL115" s="34">
        <f t="shared" si="204"/>
        <v>5.6023615512082466E-2</v>
      </c>
      <c r="KM115" s="61">
        <f t="shared" si="205"/>
        <v>116.07380390889104</v>
      </c>
      <c r="KO115" s="50">
        <v>1107144.8798000002</v>
      </c>
      <c r="KP115" s="51">
        <v>1272461.2199999997</v>
      </c>
      <c r="KQ115" s="52">
        <f t="shared" si="206"/>
        <v>165316.34019999951</v>
      </c>
      <c r="KS115" s="70">
        <f t="shared" si="207"/>
        <v>182152149.18997368</v>
      </c>
      <c r="KT115" s="51"/>
      <c r="KU115" s="6">
        <v>286</v>
      </c>
      <c r="KV115" s="6" t="s">
        <v>100</v>
      </c>
      <c r="KW115" s="7">
        <v>83177</v>
      </c>
      <c r="KX115" s="7">
        <v>132576355.98460478</v>
      </c>
      <c r="KY115" s="7">
        <v>19435565.615394134</v>
      </c>
      <c r="KZ115" s="53">
        <v>14397430</v>
      </c>
      <c r="LB115" s="37">
        <f t="shared" si="208"/>
        <v>146973785.98460478</v>
      </c>
      <c r="LC115" s="132"/>
      <c r="LD115" s="61">
        <v>35903923.068866</v>
      </c>
      <c r="LE115" s="134"/>
      <c r="LF115" s="61">
        <f t="shared" si="209"/>
        <v>182877709.05347079</v>
      </c>
      <c r="LH115" s="67">
        <f t="shared" si="210"/>
        <v>10545546.991426945</v>
      </c>
      <c r="LI115" s="34">
        <f t="shared" si="211"/>
        <v>6.1193145059192648E-2</v>
      </c>
      <c r="LJ115" s="61">
        <f t="shared" si="212"/>
        <v>126.78441145300918</v>
      </c>
      <c r="LL115" s="50">
        <v>1107144.8798000002</v>
      </c>
      <c r="LM115" s="51">
        <v>1272461.2199999997</v>
      </c>
      <c r="LN115" s="52">
        <f t="shared" si="213"/>
        <v>165316.34019999951</v>
      </c>
      <c r="LP115" s="70">
        <f t="shared" si="214"/>
        <v>183043025.3936708</v>
      </c>
      <c r="LQ115" s="51"/>
      <c r="LR115" s="6">
        <v>286</v>
      </c>
      <c r="LS115" s="6" t="s">
        <v>100</v>
      </c>
      <c r="LT115" s="7">
        <v>83177</v>
      </c>
      <c r="LU115" s="7">
        <v>136323929.89057508</v>
      </c>
      <c r="LV115" s="7">
        <v>19435565.615394134</v>
      </c>
      <c r="LW115" s="53">
        <v>14397430</v>
      </c>
      <c r="LY115" s="37">
        <v>150721359.89057508</v>
      </c>
      <c r="LZ115" s="132"/>
      <c r="MA115" s="61">
        <v>35903923.068866</v>
      </c>
      <c r="MB115" s="134"/>
      <c r="MC115" s="61">
        <v>186625282.95944107</v>
      </c>
      <c r="ME115" s="67">
        <v>17932072.017397225</v>
      </c>
      <c r="MF115" s="34">
        <v>0.10629990334085204</v>
      </c>
      <c r="MG115" s="61">
        <v>215.58930975386494</v>
      </c>
      <c r="MI115" s="50">
        <v>1107144.8798000002</v>
      </c>
      <c r="MJ115" s="51">
        <v>1272461.2199999997</v>
      </c>
      <c r="MK115" s="52">
        <v>165316.34019999951</v>
      </c>
      <c r="MM115" s="70">
        <v>186790599.29964107</v>
      </c>
      <c r="MN115" s="51"/>
      <c r="MO115" s="6">
        <v>286</v>
      </c>
      <c r="MP115" s="6" t="s">
        <v>100</v>
      </c>
      <c r="MQ115" s="7">
        <v>83177</v>
      </c>
      <c r="MR115" s="7">
        <v>136249987.74535346</v>
      </c>
      <c r="MS115" s="7">
        <v>19387587.852365173</v>
      </c>
      <c r="MT115" s="53">
        <v>14397430</v>
      </c>
      <c r="MV115" s="37">
        <v>150647417.74535346</v>
      </c>
      <c r="MW115" s="132"/>
      <c r="MX115" s="134">
        <v>35903923.068866</v>
      </c>
      <c r="MZ115" s="67">
        <v>17858129.872175634</v>
      </c>
      <c r="NA115" s="34">
        <v>0.10586158015754982</v>
      </c>
      <c r="NB115" s="61">
        <v>214.70033629700077</v>
      </c>
      <c r="ND115" s="6">
        <v>286</v>
      </c>
      <c r="NE115" s="6" t="s">
        <v>100</v>
      </c>
      <c r="NF115" s="7">
        <v>83177</v>
      </c>
      <c r="NG115" s="7">
        <v>169545383.94558612</v>
      </c>
      <c r="NH115" s="7">
        <v>18682205.298050094</v>
      </c>
      <c r="NI115" s="53">
        <v>14397430</v>
      </c>
      <c r="NK115" s="37">
        <f t="shared" si="215"/>
        <v>183942813.94558612</v>
      </c>
      <c r="NM115" s="67">
        <f t="shared" si="216"/>
        <v>11610651.883542269</v>
      </c>
      <c r="NN115" s="34">
        <f t="shared" si="217"/>
        <v>6.7373679669626305E-2</v>
      </c>
      <c r="NO115" s="61">
        <f t="shared" si="218"/>
        <v>139.58969286632447</v>
      </c>
      <c r="NQ115" s="50">
        <v>1006776.73146</v>
      </c>
      <c r="NR115" s="51">
        <v>1361285.0625000005</v>
      </c>
      <c r="NS115" s="52">
        <f t="shared" si="219"/>
        <v>354508.33104000043</v>
      </c>
      <c r="NU115" s="70">
        <f t="shared" si="220"/>
        <v>184297322.27662611</v>
      </c>
      <c r="NV115" s="51"/>
      <c r="NW115" s="125">
        <v>8</v>
      </c>
      <c r="NX115" s="51"/>
      <c r="NY115" s="106" t="s">
        <v>100</v>
      </c>
      <c r="NZ115" s="88">
        <v>84196</v>
      </c>
      <c r="OA115" s="88">
        <v>157934732.06204385</v>
      </c>
      <c r="OB115" s="88">
        <v>18626593.150963604</v>
      </c>
      <c r="OC115" s="88">
        <v>14397430</v>
      </c>
      <c r="OE115" s="97">
        <f t="shared" si="221"/>
        <v>172332162.06204385</v>
      </c>
      <c r="OG115" s="88">
        <v>354508.33104000043</v>
      </c>
      <c r="OI115" s="97">
        <f t="shared" si="222"/>
        <v>172686670.39308384</v>
      </c>
      <c r="OK115" s="110">
        <v>286</v>
      </c>
      <c r="OL115" s="53"/>
    </row>
    <row r="116" spans="1:402" x14ac:dyDescent="0.25">
      <c r="A116" s="12">
        <v>287</v>
      </c>
      <c r="B116" s="12" t="s">
        <v>101</v>
      </c>
      <c r="C116" s="352">
        <v>6596</v>
      </c>
      <c r="D116" s="352">
        <v>18708342.158203293</v>
      </c>
      <c r="E116" s="352">
        <v>4125974.2262922972</v>
      </c>
      <c r="F116" s="353">
        <v>246257</v>
      </c>
      <c r="H116" s="354">
        <f t="shared" si="223"/>
        <v>18954599.158203293</v>
      </c>
      <c r="I116" s="355"/>
      <c r="J116" s="315">
        <v>3927029.382029905</v>
      </c>
      <c r="K116" s="355"/>
      <c r="L116" s="315">
        <v>120244.27188301405</v>
      </c>
      <c r="M116" s="356"/>
      <c r="N116" s="356">
        <f t="shared" si="224"/>
        <v>23001872.812116213</v>
      </c>
      <c r="O116" s="357">
        <f t="shared" si="120"/>
        <v>3487.2457265185285</v>
      </c>
      <c r="Q116" s="67">
        <f t="shared" si="225"/>
        <v>23001585.812116213</v>
      </c>
      <c r="R116" s="34">
        <f t="shared" si="226"/>
        <v>0.10890286192403664</v>
      </c>
      <c r="S116" s="61">
        <f t="shared" si="121"/>
        <v>3487.2022152996078</v>
      </c>
      <c r="U116" s="50"/>
      <c r="V116" s="51"/>
      <c r="W116" s="52">
        <v>796858.00440000009</v>
      </c>
      <c r="Y116" s="50">
        <f t="shared" si="122"/>
        <v>23798730.816516213</v>
      </c>
      <c r="Z116" s="52">
        <f t="shared" si="123"/>
        <v>1983227.5680430178</v>
      </c>
      <c r="AA116" s="51"/>
      <c r="AB116" s="6">
        <v>287</v>
      </c>
      <c r="AC116" s="6" t="s">
        <v>101</v>
      </c>
      <c r="AD116" s="7">
        <v>6596</v>
      </c>
      <c r="AE116" s="304">
        <v>18708342.158203293</v>
      </c>
      <c r="AF116" s="7">
        <v>4125974.2262922972</v>
      </c>
      <c r="AG116" s="53">
        <v>278074</v>
      </c>
      <c r="AI116" s="37">
        <f t="shared" si="227"/>
        <v>18986416.158203293</v>
      </c>
      <c r="AJ116" s="132"/>
      <c r="AK116" s="61">
        <v>3927029.382029905</v>
      </c>
      <c r="AL116" s="132"/>
      <c r="AM116" s="312">
        <v>123125.83524380293</v>
      </c>
      <c r="AN116" s="134"/>
      <c r="AO116" s="134">
        <f t="shared" si="124"/>
        <v>23036571.375477001</v>
      </c>
      <c r="AP116" s="191">
        <f t="shared" si="125"/>
        <v>3492.5062728133721</v>
      </c>
      <c r="AR116" s="67">
        <f t="shared" si="228"/>
        <v>2293919.6952328086</v>
      </c>
      <c r="AS116" s="34">
        <f t="shared" si="126"/>
        <v>0.11058951047312787</v>
      </c>
      <c r="AT116" s="61">
        <f t="shared" si="127"/>
        <v>347.77436252771508</v>
      </c>
      <c r="AV116" s="50"/>
      <c r="AW116" s="51"/>
      <c r="AX116" s="52">
        <v>796858.00440000009</v>
      </c>
      <c r="AZ116" s="50">
        <f t="shared" si="128"/>
        <v>23833429.379877001</v>
      </c>
      <c r="BA116" s="52">
        <f t="shared" si="129"/>
        <v>1986119.1149897501</v>
      </c>
      <c r="BB116" s="51"/>
      <c r="BC116" s="6">
        <v>287</v>
      </c>
      <c r="BD116" s="6" t="s">
        <v>101</v>
      </c>
      <c r="BE116" s="7">
        <v>6596</v>
      </c>
      <c r="BF116" s="304">
        <v>18471002.072078858</v>
      </c>
      <c r="BG116" s="7">
        <v>4125974.2262922972</v>
      </c>
      <c r="BH116" s="53">
        <v>278074</v>
      </c>
      <c r="BJ116" s="37">
        <f t="shared" si="130"/>
        <v>18749076.072078858</v>
      </c>
      <c r="BK116" s="132"/>
      <c r="BL116" s="61">
        <v>3927029.382029905</v>
      </c>
      <c r="BM116" s="132"/>
      <c r="BN116" s="312">
        <v>123125.83524380293</v>
      </c>
      <c r="BO116" s="134"/>
      <c r="BP116" s="134">
        <f t="shared" si="131"/>
        <v>22799231.289352566</v>
      </c>
      <c r="BQ116" s="191">
        <f t="shared" si="132"/>
        <v>3456.5238461723116</v>
      </c>
      <c r="BS116" s="67">
        <f t="shared" si="133"/>
        <v>2056579.6091083735</v>
      </c>
      <c r="BT116" s="34">
        <f t="shared" si="134"/>
        <v>9.9147381965012216E-2</v>
      </c>
      <c r="BU116" s="61">
        <f t="shared" si="135"/>
        <v>311.79193588665458</v>
      </c>
      <c r="BW116" s="50"/>
      <c r="BX116" s="51"/>
      <c r="BY116" s="52">
        <v>796858.00440000009</v>
      </c>
      <c r="CA116" s="50">
        <f t="shared" si="136"/>
        <v>23596089.293752566</v>
      </c>
      <c r="CB116" s="52">
        <f t="shared" si="137"/>
        <v>1966340.7744793806</v>
      </c>
      <c r="CC116" s="51"/>
      <c r="CD116" s="6">
        <v>287</v>
      </c>
      <c r="CE116" s="6" t="s">
        <v>101</v>
      </c>
      <c r="CF116" s="7">
        <v>6596</v>
      </c>
      <c r="CG116" s="7">
        <v>18112314.436909113</v>
      </c>
      <c r="CH116" s="7">
        <v>4125974.2262922972</v>
      </c>
      <c r="CI116" s="53">
        <v>278074</v>
      </c>
      <c r="CK116" s="37">
        <f t="shared" si="138"/>
        <v>18390388.436909113</v>
      </c>
      <c r="CL116" s="132"/>
      <c r="CM116" s="61">
        <v>3927029.382029905</v>
      </c>
      <c r="CN116" s="132"/>
      <c r="CO116" s="61">
        <v>127446.04</v>
      </c>
      <c r="CP116" s="134"/>
      <c r="CQ116" s="134">
        <f t="shared" si="139"/>
        <v>22444863.858939018</v>
      </c>
      <c r="CR116" s="191">
        <f t="shared" si="140"/>
        <v>3402.7992509003971</v>
      </c>
      <c r="CT116" s="67">
        <f t="shared" si="141"/>
        <v>1702212.1786948256</v>
      </c>
      <c r="CU116" s="34">
        <f t="shared" si="142"/>
        <v>8.206338345429838E-2</v>
      </c>
      <c r="CV116" s="61">
        <f t="shared" si="143"/>
        <v>258.06734061474009</v>
      </c>
      <c r="CX116" s="50"/>
      <c r="CY116" s="51"/>
      <c r="CZ116" s="52">
        <v>796858.00440000009</v>
      </c>
      <c r="DB116" s="50">
        <f t="shared" si="144"/>
        <v>23241721.863339018</v>
      </c>
      <c r="DC116" s="52">
        <f t="shared" si="145"/>
        <v>1936810.1552782515</v>
      </c>
      <c r="DD116" s="51"/>
      <c r="DE116" s="6">
        <v>287</v>
      </c>
      <c r="DF116" s="6" t="s">
        <v>101</v>
      </c>
      <c r="DG116" s="7">
        <v>6596</v>
      </c>
      <c r="DH116" s="7">
        <v>18024156.273575779</v>
      </c>
      <c r="DI116" s="7">
        <v>4125974.2262922972</v>
      </c>
      <c r="DJ116" s="53">
        <v>116233</v>
      </c>
      <c r="DL116" s="275">
        <f t="shared" si="146"/>
        <v>18140389.273575779</v>
      </c>
      <c r="DM116" s="276"/>
      <c r="DN116" s="194">
        <v>3927029.382029905</v>
      </c>
      <c r="DO116" s="276"/>
      <c r="DP116" s="194">
        <v>590788.00067431037</v>
      </c>
      <c r="DQ116" s="53"/>
      <c r="DR116" s="53">
        <f t="shared" si="147"/>
        <v>22658206.656279996</v>
      </c>
      <c r="DS116" s="277">
        <f t="shared" si="148"/>
        <v>3435.1435197513638</v>
      </c>
      <c r="DU116" s="274">
        <f t="shared" si="149"/>
        <v>508415.03163633868</v>
      </c>
      <c r="DV116" s="34">
        <f t="shared" si="150"/>
        <v>2.4510609321978134E-2</v>
      </c>
      <c r="DW116" s="194">
        <f t="shared" si="151"/>
        <v>77.079295275369716</v>
      </c>
      <c r="DY116" s="50">
        <v>93795.978000000003</v>
      </c>
      <c r="DZ116" s="278">
        <v>890653.9824000001</v>
      </c>
      <c r="EA116" s="52">
        <v>796858.00440000009</v>
      </c>
      <c r="EC116" s="50">
        <f t="shared" si="152"/>
        <v>23455064.660679996</v>
      </c>
      <c r="ED116" s="52">
        <f t="shared" si="153"/>
        <v>1954588.721723333</v>
      </c>
      <c r="EE116" s="278"/>
      <c r="EF116" s="6">
        <v>287</v>
      </c>
      <c r="EG116" s="6" t="s">
        <v>101</v>
      </c>
      <c r="EH116" s="7">
        <v>6596</v>
      </c>
      <c r="EI116" s="7">
        <v>18030620.353575781</v>
      </c>
      <c r="EJ116" s="7">
        <v>4125974.2262922972</v>
      </c>
      <c r="EK116" s="53">
        <v>116233</v>
      </c>
      <c r="EM116" s="37">
        <f t="shared" si="154"/>
        <v>18146853.353575781</v>
      </c>
      <c r="EN116" s="132"/>
      <c r="EO116" s="61">
        <v>3927029.382029905</v>
      </c>
      <c r="EP116" s="132"/>
      <c r="EQ116" s="61">
        <v>590788.00067431037</v>
      </c>
      <c r="ER116" s="134"/>
      <c r="ES116" s="134">
        <f t="shared" si="155"/>
        <v>22664670.736279998</v>
      </c>
      <c r="ET116" s="191">
        <f t="shared" si="156"/>
        <v>3436.1235197513643</v>
      </c>
      <c r="EV116" s="67">
        <f t="shared" si="157"/>
        <v>1922019.0560358055</v>
      </c>
      <c r="EW116" s="34">
        <f t="shared" si="158"/>
        <v>9.2660238703539691E-2</v>
      </c>
      <c r="EX116" s="61">
        <f t="shared" si="159"/>
        <v>291.39160946570735</v>
      </c>
      <c r="EZ116" s="50">
        <v>93795.978000000003</v>
      </c>
      <c r="FA116" s="51">
        <v>890653.9824000001</v>
      </c>
      <c r="FB116" s="52">
        <v>796858.00440000009</v>
      </c>
      <c r="FD116" s="50">
        <f t="shared" si="160"/>
        <v>23461528.740679998</v>
      </c>
      <c r="FE116" s="52">
        <f t="shared" si="161"/>
        <v>1955127.3950566666</v>
      </c>
      <c r="FF116" s="51"/>
      <c r="FG116" s="6">
        <v>287</v>
      </c>
      <c r="FH116" s="6" t="s">
        <v>101</v>
      </c>
      <c r="FI116" s="7">
        <v>6596</v>
      </c>
      <c r="FJ116" s="7">
        <v>17135808.825799659</v>
      </c>
      <c r="FK116" s="7">
        <v>4125974.2262922972</v>
      </c>
      <c r="FL116" s="53">
        <v>116233</v>
      </c>
      <c r="FN116" s="37">
        <f t="shared" si="162"/>
        <v>17252041.825799659</v>
      </c>
      <c r="FO116" s="132"/>
      <c r="FP116" s="61">
        <v>3927029.382029905</v>
      </c>
      <c r="FQ116" s="132"/>
      <c r="FR116" s="61">
        <v>590788.00067431037</v>
      </c>
      <c r="FS116" s="134"/>
      <c r="FT116" s="134">
        <f t="shared" si="163"/>
        <v>21769859.208503876</v>
      </c>
      <c r="FU116" s="191">
        <f t="shared" si="164"/>
        <v>3300.4637975293931</v>
      </c>
      <c r="FW116" s="67">
        <f t="shared" si="165"/>
        <v>1027207.5282596834</v>
      </c>
      <c r="FX116" s="34">
        <f t="shared" si="166"/>
        <v>4.9521514611269343E-2</v>
      </c>
      <c r="FY116" s="61">
        <f t="shared" si="167"/>
        <v>155.73188724373611</v>
      </c>
      <c r="GA116" s="50">
        <v>93795.978000000003</v>
      </c>
      <c r="GB116" s="51">
        <v>890653.9824000001</v>
      </c>
      <c r="GC116" s="52">
        <f t="shared" si="168"/>
        <v>796858.00440000009</v>
      </c>
      <c r="GE116" s="50">
        <f t="shared" si="169"/>
        <v>22566717.212903876</v>
      </c>
      <c r="GF116" s="52">
        <f t="shared" si="170"/>
        <v>1880559.7677419896</v>
      </c>
      <c r="GG116" s="51"/>
      <c r="GH116" s="6">
        <v>287</v>
      </c>
      <c r="GI116" s="6" t="s">
        <v>101</v>
      </c>
      <c r="GJ116" s="7">
        <v>6596</v>
      </c>
      <c r="GK116" s="7">
        <v>17135808.825799659</v>
      </c>
      <c r="GL116" s="7">
        <v>4125974.2262922972</v>
      </c>
      <c r="GM116" s="53">
        <v>116233</v>
      </c>
      <c r="GO116" s="37">
        <f t="shared" si="171"/>
        <v>17252041.825799659</v>
      </c>
      <c r="GP116" s="132"/>
      <c r="GQ116" s="61">
        <v>3927029.382029905</v>
      </c>
      <c r="GR116" s="134"/>
      <c r="GS116" s="134">
        <f t="shared" si="172"/>
        <v>21179071.207829565</v>
      </c>
      <c r="GT116" s="191">
        <f t="shared" si="173"/>
        <v>3210.896180689746</v>
      </c>
      <c r="GV116" s="67">
        <f t="shared" si="174"/>
        <v>436419.52758537233</v>
      </c>
      <c r="GW116" s="34">
        <f t="shared" si="175"/>
        <v>2.1039717308709807E-2</v>
      </c>
      <c r="GX116" s="61">
        <f t="shared" si="176"/>
        <v>66.164270404089194</v>
      </c>
      <c r="GZ116" s="50">
        <v>93795.978000000003</v>
      </c>
      <c r="HA116" s="51">
        <v>890653.9824000001</v>
      </c>
      <c r="HB116" s="52">
        <f t="shared" si="177"/>
        <v>796858.00440000009</v>
      </c>
      <c r="HD116" s="50">
        <f t="shared" si="178"/>
        <v>21975929.212229565</v>
      </c>
      <c r="HE116" s="52">
        <f t="shared" si="179"/>
        <v>1831327.4343524638</v>
      </c>
      <c r="HF116" s="51"/>
      <c r="HG116" s="6">
        <v>287</v>
      </c>
      <c r="HH116" s="6" t="s">
        <v>101</v>
      </c>
      <c r="HI116" s="7">
        <v>6596</v>
      </c>
      <c r="HJ116" s="7">
        <v>17135808.825799659</v>
      </c>
      <c r="HK116" s="7">
        <v>4125974.2262922949</v>
      </c>
      <c r="HL116" s="53">
        <v>781360</v>
      </c>
      <c r="HN116" s="37">
        <f t="shared" si="180"/>
        <v>17917168.825799659</v>
      </c>
      <c r="HO116" s="132"/>
      <c r="HP116" s="61">
        <v>3927029.382029905</v>
      </c>
      <c r="HQ116" s="134"/>
      <c r="HR116" s="61">
        <f t="shared" si="181"/>
        <v>21844198.207829565</v>
      </c>
      <c r="HT116" s="67">
        <f t="shared" si="182"/>
        <v>1101546.5275853723</v>
      </c>
      <c r="HU116" s="34">
        <f t="shared" si="183"/>
        <v>5.3105386165960264E-2</v>
      </c>
      <c r="HV116" s="61">
        <f t="shared" si="184"/>
        <v>167.00220248413771</v>
      </c>
      <c r="HX116" s="50">
        <v>94074.599999999991</v>
      </c>
      <c r="HY116" s="51">
        <v>893299.68</v>
      </c>
      <c r="HZ116" s="52">
        <f t="shared" si="185"/>
        <v>799225.08000000007</v>
      </c>
      <c r="IB116" s="70">
        <f t="shared" si="186"/>
        <v>22643423.287829563</v>
      </c>
      <c r="IC116" s="51"/>
      <c r="ID116" s="6">
        <v>287</v>
      </c>
      <c r="IE116" s="6" t="s">
        <v>101</v>
      </c>
      <c r="IF116" s="7">
        <v>6596</v>
      </c>
      <c r="IG116" s="7">
        <v>17145253.858910043</v>
      </c>
      <c r="IH116" s="7">
        <v>4126133.5382922958</v>
      </c>
      <c r="II116" s="53">
        <v>781360</v>
      </c>
      <c r="IK116" s="37">
        <f t="shared" si="187"/>
        <v>17926613.858910043</v>
      </c>
      <c r="IL116" s="132"/>
      <c r="IM116" s="61">
        <v>3948180.2519939141</v>
      </c>
      <c r="IN116" s="134"/>
      <c r="IO116" s="61">
        <f t="shared" si="188"/>
        <v>21874794.110903956</v>
      </c>
      <c r="IQ116" s="67">
        <f t="shared" si="189"/>
        <v>1132142.4306597635</v>
      </c>
      <c r="IR116" s="34">
        <f t="shared" si="190"/>
        <v>5.458040987778065E-2</v>
      </c>
      <c r="IS116" s="61">
        <f t="shared" si="191"/>
        <v>171.64075661912727</v>
      </c>
      <c r="IU116" s="50">
        <v>94074.599999999991</v>
      </c>
      <c r="IV116" s="51">
        <v>893299.68</v>
      </c>
      <c r="IW116" s="52">
        <f t="shared" si="192"/>
        <v>799225.08000000007</v>
      </c>
      <c r="IY116" s="70">
        <f t="shared" si="193"/>
        <v>22674019.190903954</v>
      </c>
      <c r="IZ116" s="51"/>
      <c r="JA116" s="6">
        <v>287</v>
      </c>
      <c r="JB116" s="6" t="s">
        <v>101</v>
      </c>
      <c r="JC116" s="7">
        <v>6596</v>
      </c>
      <c r="JD116" s="7">
        <v>17150055.388109051</v>
      </c>
      <c r="JE116" s="7">
        <v>4136667.1590843694</v>
      </c>
      <c r="JF116" s="53">
        <v>781360</v>
      </c>
      <c r="JH116" s="37">
        <f t="shared" si="194"/>
        <v>17931415.388109051</v>
      </c>
      <c r="JI116" s="132"/>
      <c r="JJ116" s="61">
        <v>3948180.2519939141</v>
      </c>
      <c r="JK116" s="134"/>
      <c r="JL116" s="61">
        <f t="shared" si="195"/>
        <v>21879595.640102964</v>
      </c>
      <c r="JN116" s="67">
        <f t="shared" si="196"/>
        <v>1136943.9598587714</v>
      </c>
      <c r="JO116" s="34">
        <f t="shared" si="197"/>
        <v>5.4811890851044112E-2</v>
      </c>
      <c r="JP116" s="61">
        <f t="shared" si="198"/>
        <v>172.36870222237286</v>
      </c>
      <c r="JR116" s="50">
        <v>94074.599999999991</v>
      </c>
      <c r="JS116" s="51">
        <v>893299.68</v>
      </c>
      <c r="JT116" s="52">
        <f t="shared" si="199"/>
        <v>799225.08000000007</v>
      </c>
      <c r="JV116" s="70">
        <f t="shared" si="200"/>
        <v>22678820.720102966</v>
      </c>
      <c r="JW116" s="51"/>
      <c r="JX116" s="6">
        <v>287</v>
      </c>
      <c r="JY116" s="6" t="s">
        <v>101</v>
      </c>
      <c r="JZ116" s="7">
        <v>6596</v>
      </c>
      <c r="KA116" s="7">
        <v>17056820.02048545</v>
      </c>
      <c r="KB116" s="7">
        <v>4136667.1590843694</v>
      </c>
      <c r="KC116" s="53">
        <v>781360</v>
      </c>
      <c r="KE116" s="37">
        <f t="shared" si="201"/>
        <v>17838180.02048545</v>
      </c>
      <c r="KF116" s="132"/>
      <c r="KG116" s="61">
        <v>3948180.2519939141</v>
      </c>
      <c r="KH116" s="134"/>
      <c r="KI116" s="61">
        <f t="shared" si="202"/>
        <v>21786360.272479363</v>
      </c>
      <c r="KK116" s="67">
        <f t="shared" si="203"/>
        <v>1043708.5922351703</v>
      </c>
      <c r="KL116" s="34">
        <f t="shared" si="204"/>
        <v>5.0317028330048266E-2</v>
      </c>
      <c r="KM116" s="61">
        <f t="shared" si="205"/>
        <v>158.23356462025021</v>
      </c>
      <c r="KO116" s="50">
        <v>94074.599999999991</v>
      </c>
      <c r="KP116" s="51">
        <v>893299.68</v>
      </c>
      <c r="KQ116" s="52">
        <f t="shared" si="206"/>
        <v>799225.08000000007</v>
      </c>
      <c r="KS116" s="70">
        <f t="shared" si="207"/>
        <v>22585585.352479361</v>
      </c>
      <c r="KT116" s="51"/>
      <c r="KU116" s="6">
        <v>287</v>
      </c>
      <c r="KV116" s="6" t="s">
        <v>101</v>
      </c>
      <c r="KW116" s="7">
        <v>6596</v>
      </c>
      <c r="KX116" s="7">
        <v>17069970.182205189</v>
      </c>
      <c r="KY116" s="7">
        <v>4135337.2000494478</v>
      </c>
      <c r="KZ116" s="53">
        <v>781360</v>
      </c>
      <c r="LB116" s="37">
        <f t="shared" si="208"/>
        <v>17851330.182205189</v>
      </c>
      <c r="LC116" s="132"/>
      <c r="LD116" s="61">
        <v>3973546.9030784396</v>
      </c>
      <c r="LE116" s="134"/>
      <c r="LF116" s="61">
        <f t="shared" si="209"/>
        <v>21824877.08528363</v>
      </c>
      <c r="LH116" s="67">
        <f t="shared" si="210"/>
        <v>1082225.4050394371</v>
      </c>
      <c r="LI116" s="34">
        <f t="shared" si="211"/>
        <v>5.2173917863653614E-2</v>
      </c>
      <c r="LJ116" s="61">
        <f t="shared" si="212"/>
        <v>164.07298439045439</v>
      </c>
      <c r="LL116" s="50">
        <v>94074.599999999991</v>
      </c>
      <c r="LM116" s="51">
        <v>893299.68</v>
      </c>
      <c r="LN116" s="52">
        <f t="shared" si="213"/>
        <v>799225.08000000007</v>
      </c>
      <c r="LP116" s="70">
        <f t="shared" si="214"/>
        <v>22624102.165283628</v>
      </c>
      <c r="LQ116" s="51"/>
      <c r="LR116" s="6">
        <v>287</v>
      </c>
      <c r="LS116" s="6" t="s">
        <v>101</v>
      </c>
      <c r="LT116" s="7">
        <v>6596</v>
      </c>
      <c r="LU116" s="7">
        <v>17394884.721565217</v>
      </c>
      <c r="LV116" s="7">
        <v>4135337.2000494478</v>
      </c>
      <c r="LW116" s="53">
        <v>781360</v>
      </c>
      <c r="LY116" s="37">
        <v>18176244.721565217</v>
      </c>
      <c r="LZ116" s="132"/>
      <c r="MA116" s="61">
        <v>3973546.9030784396</v>
      </c>
      <c r="MB116" s="134"/>
      <c r="MC116" s="61">
        <v>22149791.624643657</v>
      </c>
      <c r="ME116" s="67">
        <v>1694034.3043994643</v>
      </c>
      <c r="MF116" s="34">
        <v>8.2814548387458164E-2</v>
      </c>
      <c r="MG116" s="61">
        <v>256.82751734376353</v>
      </c>
      <c r="MI116" s="50">
        <v>94074.599999999991</v>
      </c>
      <c r="MJ116" s="51">
        <v>893299.68</v>
      </c>
      <c r="MK116" s="52">
        <v>799225.08000000007</v>
      </c>
      <c r="MM116" s="70">
        <v>22949016.704643659</v>
      </c>
      <c r="MN116" s="51"/>
      <c r="MO116" s="6">
        <v>287</v>
      </c>
      <c r="MP116" s="6" t="s">
        <v>101</v>
      </c>
      <c r="MQ116" s="7">
        <v>6596</v>
      </c>
      <c r="MR116" s="7">
        <v>17433119.533409405</v>
      </c>
      <c r="MS116" s="7">
        <v>4175638.4352891161</v>
      </c>
      <c r="MT116" s="53">
        <v>781360</v>
      </c>
      <c r="MV116" s="37">
        <v>18214479.533409405</v>
      </c>
      <c r="MW116" s="132"/>
      <c r="MX116" s="134">
        <v>3973546.9030784396</v>
      </c>
      <c r="MZ116" s="67">
        <v>1732269.116243653</v>
      </c>
      <c r="NA116" s="34">
        <v>8.4683695114494736E-2</v>
      </c>
      <c r="NB116" s="61">
        <v>262.62418378466538</v>
      </c>
      <c r="ND116" s="6">
        <v>287</v>
      </c>
      <c r="NE116" s="6" t="s">
        <v>101</v>
      </c>
      <c r="NF116" s="7">
        <v>6596</v>
      </c>
      <c r="NG116" s="7">
        <v>21281185.304560468</v>
      </c>
      <c r="NH116" s="7">
        <v>4260253.5926690707</v>
      </c>
      <c r="NI116" s="53">
        <v>781360</v>
      </c>
      <c r="NK116" s="37">
        <f t="shared" si="215"/>
        <v>22062545.304560468</v>
      </c>
      <c r="NM116" s="67">
        <f t="shared" si="216"/>
        <v>1319893.6243162751</v>
      </c>
      <c r="NN116" s="34">
        <f t="shared" si="217"/>
        <v>6.3631865619831723E-2</v>
      </c>
      <c r="NO116" s="61">
        <f t="shared" si="218"/>
        <v>200.10515832569362</v>
      </c>
      <c r="NQ116" s="50">
        <v>43561.122000000003</v>
      </c>
      <c r="NR116" s="51">
        <v>844887.76170000015</v>
      </c>
      <c r="NS116" s="52">
        <f t="shared" si="219"/>
        <v>801326.63970000017</v>
      </c>
      <c r="NU116" s="70">
        <f t="shared" si="220"/>
        <v>22863871.944260467</v>
      </c>
      <c r="NV116" s="51"/>
      <c r="NW116" s="125">
        <v>15</v>
      </c>
      <c r="NX116" s="51"/>
      <c r="NY116" s="106" t="s">
        <v>101</v>
      </c>
      <c r="NZ116" s="88">
        <v>6638</v>
      </c>
      <c r="OA116" s="88">
        <v>19961291.680244192</v>
      </c>
      <c r="OB116" s="88">
        <v>4136427.798699534</v>
      </c>
      <c r="OC116" s="88">
        <v>781360</v>
      </c>
      <c r="OE116" s="97">
        <f t="shared" si="221"/>
        <v>20742651.680244192</v>
      </c>
      <c r="OG116" s="88">
        <v>801326.63970000017</v>
      </c>
      <c r="OI116" s="97">
        <f t="shared" si="222"/>
        <v>21543978.319944192</v>
      </c>
      <c r="OK116" s="110">
        <v>287</v>
      </c>
      <c r="OL116" s="53"/>
    </row>
    <row r="117" spans="1:402" x14ac:dyDescent="0.25">
      <c r="A117" s="12">
        <v>288</v>
      </c>
      <c r="B117" s="12" t="s">
        <v>102</v>
      </c>
      <c r="C117" s="352">
        <v>6509</v>
      </c>
      <c r="D117" s="352">
        <v>15282301.787730325</v>
      </c>
      <c r="E117" s="352">
        <v>3636431.7086271038</v>
      </c>
      <c r="F117" s="353">
        <v>-116361</v>
      </c>
      <c r="H117" s="354">
        <f t="shared" si="223"/>
        <v>15165940.787730325</v>
      </c>
      <c r="I117" s="355"/>
      <c r="J117" s="315">
        <v>3553843.6192971971</v>
      </c>
      <c r="K117" s="355"/>
      <c r="L117" s="315">
        <v>116298.38701156052</v>
      </c>
      <c r="M117" s="356"/>
      <c r="N117" s="356">
        <f t="shared" si="224"/>
        <v>18836082.794039082</v>
      </c>
      <c r="O117" s="357">
        <f t="shared" si="120"/>
        <v>2893.8520193638165</v>
      </c>
      <c r="Q117" s="67">
        <f t="shared" si="225"/>
        <v>18835794.794039082</v>
      </c>
      <c r="R117" s="34">
        <f t="shared" si="226"/>
        <v>0.17940695805206985</v>
      </c>
      <c r="S117" s="61">
        <f t="shared" si="121"/>
        <v>2893.8077729357938</v>
      </c>
      <c r="U117" s="50"/>
      <c r="V117" s="51"/>
      <c r="W117" s="52">
        <v>-423169.39059999998</v>
      </c>
      <c r="Y117" s="50">
        <f t="shared" si="122"/>
        <v>18412913.403439082</v>
      </c>
      <c r="Z117" s="52">
        <f t="shared" si="123"/>
        <v>1534409.4502865903</v>
      </c>
      <c r="AA117" s="51"/>
      <c r="AB117" s="6">
        <v>288</v>
      </c>
      <c r="AC117" s="6" t="s">
        <v>102</v>
      </c>
      <c r="AD117" s="7">
        <v>6509</v>
      </c>
      <c r="AE117" s="304">
        <v>15282301.787730325</v>
      </c>
      <c r="AF117" s="7">
        <v>3636431.7086271038</v>
      </c>
      <c r="AG117" s="53">
        <v>18770</v>
      </c>
      <c r="AI117" s="37">
        <f t="shared" si="227"/>
        <v>15301071.787730325</v>
      </c>
      <c r="AJ117" s="132"/>
      <c r="AK117" s="61">
        <v>3553843.6192971971</v>
      </c>
      <c r="AL117" s="132"/>
      <c r="AM117" s="312">
        <v>117360.00507480002</v>
      </c>
      <c r="AN117" s="134"/>
      <c r="AO117" s="134">
        <f t="shared" si="124"/>
        <v>18972275.412102319</v>
      </c>
      <c r="AP117" s="191">
        <f t="shared" si="125"/>
        <v>2914.7757585039667</v>
      </c>
      <c r="AR117" s="67">
        <f t="shared" si="228"/>
        <v>3001710.997976236</v>
      </c>
      <c r="AS117" s="34">
        <f t="shared" si="126"/>
        <v>0.18795271852265913</v>
      </c>
      <c r="AT117" s="61">
        <f t="shared" si="127"/>
        <v>461.16315839241605</v>
      </c>
      <c r="AV117" s="50"/>
      <c r="AW117" s="51"/>
      <c r="AX117" s="52">
        <v>-423169.39059999998</v>
      </c>
      <c r="AZ117" s="50">
        <f t="shared" si="128"/>
        <v>18549106.02150232</v>
      </c>
      <c r="BA117" s="52">
        <f t="shared" si="129"/>
        <v>1545758.8351251932</v>
      </c>
      <c r="BB117" s="51"/>
      <c r="BC117" s="6">
        <v>288</v>
      </c>
      <c r="BD117" s="6" t="s">
        <v>102</v>
      </c>
      <c r="BE117" s="7">
        <v>6509</v>
      </c>
      <c r="BF117" s="304">
        <v>14925072.53646531</v>
      </c>
      <c r="BG117" s="7">
        <v>3636431.7086271038</v>
      </c>
      <c r="BH117" s="53">
        <v>18770</v>
      </c>
      <c r="BJ117" s="37">
        <f t="shared" si="130"/>
        <v>14943842.53646531</v>
      </c>
      <c r="BK117" s="132"/>
      <c r="BL117" s="61">
        <v>3553843.6192971971</v>
      </c>
      <c r="BM117" s="132"/>
      <c r="BN117" s="312">
        <v>117360.00507480002</v>
      </c>
      <c r="BO117" s="134"/>
      <c r="BP117" s="134">
        <f t="shared" si="131"/>
        <v>18615046.160837308</v>
      </c>
      <c r="BQ117" s="191">
        <f t="shared" si="132"/>
        <v>2859.8934031091271</v>
      </c>
      <c r="BS117" s="67">
        <f t="shared" si="133"/>
        <v>2644481.7467112243</v>
      </c>
      <c r="BT117" s="34">
        <f t="shared" si="134"/>
        <v>0.16558473940796736</v>
      </c>
      <c r="BU117" s="61">
        <f t="shared" si="135"/>
        <v>406.2808029975763</v>
      </c>
      <c r="BW117" s="50"/>
      <c r="BX117" s="51"/>
      <c r="BY117" s="52">
        <v>-423169.39059999998</v>
      </c>
      <c r="CA117" s="50">
        <f t="shared" si="136"/>
        <v>18191876.770237308</v>
      </c>
      <c r="CB117" s="52">
        <f t="shared" si="137"/>
        <v>1515989.7308531089</v>
      </c>
      <c r="CC117" s="51"/>
      <c r="CD117" s="6">
        <v>288</v>
      </c>
      <c r="CE117" s="6" t="s">
        <v>102</v>
      </c>
      <c r="CF117" s="7">
        <v>6509</v>
      </c>
      <c r="CG117" s="7">
        <v>14562737.382884417</v>
      </c>
      <c r="CH117" s="7">
        <v>3636431.7086271038</v>
      </c>
      <c r="CI117" s="53">
        <v>18770</v>
      </c>
      <c r="CK117" s="37">
        <f t="shared" si="138"/>
        <v>14581507.382884417</v>
      </c>
      <c r="CL117" s="132"/>
      <c r="CM117" s="61">
        <v>3553843.6192971971</v>
      </c>
      <c r="CN117" s="132"/>
      <c r="CO117" s="61">
        <v>121477.9</v>
      </c>
      <c r="CP117" s="134"/>
      <c r="CQ117" s="134">
        <f t="shared" si="139"/>
        <v>18256828.90218161</v>
      </c>
      <c r="CR117" s="191">
        <f t="shared" si="140"/>
        <v>2804.8592567493642</v>
      </c>
      <c r="CT117" s="67">
        <f t="shared" si="141"/>
        <v>2286264.4880555272</v>
      </c>
      <c r="CU117" s="34">
        <f t="shared" si="142"/>
        <v>0.14315489601815884</v>
      </c>
      <c r="CV117" s="61">
        <f t="shared" si="143"/>
        <v>351.24665663781337</v>
      </c>
      <c r="CX117" s="50"/>
      <c r="CY117" s="51"/>
      <c r="CZ117" s="52">
        <v>-423169.39059999998</v>
      </c>
      <c r="DB117" s="50">
        <f t="shared" si="144"/>
        <v>17833659.511581611</v>
      </c>
      <c r="DC117" s="52">
        <f t="shared" si="145"/>
        <v>1486138.292631801</v>
      </c>
      <c r="DD117" s="51"/>
      <c r="DE117" s="6">
        <v>288</v>
      </c>
      <c r="DF117" s="6" t="s">
        <v>102</v>
      </c>
      <c r="DG117" s="7">
        <v>6509</v>
      </c>
      <c r="DH117" s="7">
        <v>14472911.329551082</v>
      </c>
      <c r="DI117" s="7">
        <v>3636431.7086271038</v>
      </c>
      <c r="DJ117" s="53">
        <v>18770</v>
      </c>
      <c r="DL117" s="275">
        <f t="shared" si="146"/>
        <v>14491681.329551082</v>
      </c>
      <c r="DM117" s="276"/>
      <c r="DN117" s="194">
        <v>3553843.6192971971</v>
      </c>
      <c r="DO117" s="276"/>
      <c r="DP117" s="194">
        <v>563122.13971452578</v>
      </c>
      <c r="DQ117" s="53"/>
      <c r="DR117" s="53">
        <f t="shared" si="147"/>
        <v>18608647.088562801</v>
      </c>
      <c r="DS117" s="277">
        <f t="shared" si="148"/>
        <v>2858.9102916827164</v>
      </c>
      <c r="DU117" s="274">
        <f t="shared" si="149"/>
        <v>1442347.4306913093</v>
      </c>
      <c r="DV117" s="34">
        <f t="shared" si="150"/>
        <v>9.0312865174354273E-2</v>
      </c>
      <c r="DW117" s="194">
        <f t="shared" si="151"/>
        <v>221.59278394397131</v>
      </c>
      <c r="DY117" s="50">
        <v>496574.93859999999</v>
      </c>
      <c r="DZ117" s="278">
        <v>73405.547999999995</v>
      </c>
      <c r="EA117" s="52">
        <v>-423169.39059999998</v>
      </c>
      <c r="EC117" s="50">
        <f t="shared" si="152"/>
        <v>18185477.697962802</v>
      </c>
      <c r="ED117" s="52">
        <f t="shared" si="153"/>
        <v>1515456.4748302335</v>
      </c>
      <c r="EE117" s="278"/>
      <c r="EF117" s="6">
        <v>288</v>
      </c>
      <c r="EG117" s="6" t="s">
        <v>102</v>
      </c>
      <c r="EH117" s="7">
        <v>6509</v>
      </c>
      <c r="EI117" s="7">
        <v>14479290.149551082</v>
      </c>
      <c r="EJ117" s="7">
        <v>3636431.7086271038</v>
      </c>
      <c r="EK117" s="53">
        <v>18770</v>
      </c>
      <c r="EM117" s="37">
        <f t="shared" si="154"/>
        <v>14498060.149551082</v>
      </c>
      <c r="EN117" s="132"/>
      <c r="EO117" s="61">
        <v>3553843.6192971971</v>
      </c>
      <c r="EP117" s="132"/>
      <c r="EQ117" s="61">
        <v>563122.13971452578</v>
      </c>
      <c r="ER117" s="134"/>
      <c r="ES117" s="134">
        <f t="shared" si="155"/>
        <v>18615025.908562802</v>
      </c>
      <c r="ET117" s="191">
        <f t="shared" si="156"/>
        <v>2859.8902916827165</v>
      </c>
      <c r="EV117" s="67">
        <f t="shared" si="157"/>
        <v>2644461.4944367185</v>
      </c>
      <c r="EW117" s="34">
        <f t="shared" si="158"/>
        <v>0.16558347130785639</v>
      </c>
      <c r="EX117" s="61">
        <f t="shared" si="159"/>
        <v>406.27769157116586</v>
      </c>
      <c r="EZ117" s="50">
        <v>496574.93859999999</v>
      </c>
      <c r="FA117" s="51">
        <v>73405.547999999995</v>
      </c>
      <c r="FB117" s="52">
        <v>-423169.39059999998</v>
      </c>
      <c r="FD117" s="50">
        <f t="shared" si="160"/>
        <v>18191856.517962802</v>
      </c>
      <c r="FE117" s="52">
        <f t="shared" si="161"/>
        <v>1515988.0431635669</v>
      </c>
      <c r="FF117" s="51"/>
      <c r="FG117" s="6">
        <v>288</v>
      </c>
      <c r="FH117" s="6" t="s">
        <v>102</v>
      </c>
      <c r="FI117" s="7">
        <v>6509</v>
      </c>
      <c r="FJ117" s="7">
        <v>13592061.32862632</v>
      </c>
      <c r="FK117" s="7">
        <v>3636431.7086271038</v>
      </c>
      <c r="FL117" s="53">
        <v>18770</v>
      </c>
      <c r="FN117" s="37">
        <f t="shared" si="162"/>
        <v>13610831.32862632</v>
      </c>
      <c r="FO117" s="132"/>
      <c r="FP117" s="61">
        <v>3553843.6192971971</v>
      </c>
      <c r="FQ117" s="132"/>
      <c r="FR117" s="61">
        <v>563122.13971452578</v>
      </c>
      <c r="FS117" s="134"/>
      <c r="FT117" s="134">
        <f t="shared" si="163"/>
        <v>17727797.087638043</v>
      </c>
      <c r="FU117" s="191">
        <f t="shared" si="164"/>
        <v>2723.582284166238</v>
      </c>
      <c r="FW117" s="67">
        <f t="shared" si="165"/>
        <v>1757232.6735119596</v>
      </c>
      <c r="FX117" s="34">
        <f t="shared" si="166"/>
        <v>0.11002946595661167</v>
      </c>
      <c r="FY117" s="61">
        <f t="shared" si="167"/>
        <v>269.96968405468732</v>
      </c>
      <c r="GA117" s="50">
        <v>496574.93859999999</v>
      </c>
      <c r="GB117" s="51">
        <v>73405.547999999995</v>
      </c>
      <c r="GC117" s="52">
        <f t="shared" si="168"/>
        <v>-423169.39059999998</v>
      </c>
      <c r="GE117" s="50">
        <f t="shared" si="169"/>
        <v>17304627.697038043</v>
      </c>
      <c r="GF117" s="52">
        <f t="shared" si="170"/>
        <v>1442052.3080865035</v>
      </c>
      <c r="GG117" s="51"/>
      <c r="GH117" s="6">
        <v>288</v>
      </c>
      <c r="GI117" s="6" t="s">
        <v>102</v>
      </c>
      <c r="GJ117" s="7">
        <v>6509</v>
      </c>
      <c r="GK117" s="7">
        <v>13592061.32862632</v>
      </c>
      <c r="GL117" s="7">
        <v>3636431.7086271038</v>
      </c>
      <c r="GM117" s="53">
        <v>18770</v>
      </c>
      <c r="GO117" s="37">
        <f t="shared" si="171"/>
        <v>13610831.32862632</v>
      </c>
      <c r="GP117" s="132"/>
      <c r="GQ117" s="61">
        <v>3553843.6192971971</v>
      </c>
      <c r="GR117" s="134"/>
      <c r="GS117" s="134">
        <f t="shared" si="172"/>
        <v>17164674.947923519</v>
      </c>
      <c r="GT117" s="191">
        <f t="shared" si="173"/>
        <v>2637.0678979756522</v>
      </c>
      <c r="GV117" s="67">
        <f t="shared" si="174"/>
        <v>1194110.5337974355</v>
      </c>
      <c r="GW117" s="34">
        <f t="shared" si="175"/>
        <v>7.4769463547652446E-2</v>
      </c>
      <c r="GX117" s="61">
        <f t="shared" si="176"/>
        <v>183.45529786410131</v>
      </c>
      <c r="GZ117" s="50">
        <v>496574.93859999999</v>
      </c>
      <c r="HA117" s="51">
        <v>73405.547999999995</v>
      </c>
      <c r="HB117" s="52">
        <f t="shared" si="177"/>
        <v>-423169.39059999998</v>
      </c>
      <c r="HD117" s="50">
        <f t="shared" si="178"/>
        <v>16741505.557323519</v>
      </c>
      <c r="HE117" s="52">
        <f t="shared" si="179"/>
        <v>1395125.4631102933</v>
      </c>
      <c r="HF117" s="51"/>
      <c r="HG117" s="6">
        <v>288</v>
      </c>
      <c r="HH117" s="6" t="s">
        <v>102</v>
      </c>
      <c r="HI117" s="7">
        <v>6509</v>
      </c>
      <c r="HJ117" s="7">
        <v>13592061.32862632</v>
      </c>
      <c r="HK117" s="7">
        <v>3636431.7086271038</v>
      </c>
      <c r="HL117" s="53">
        <v>116379</v>
      </c>
      <c r="HN117" s="37">
        <f t="shared" si="180"/>
        <v>13708440.32862632</v>
      </c>
      <c r="HO117" s="132"/>
      <c r="HP117" s="61">
        <v>3553843.6192971971</v>
      </c>
      <c r="HQ117" s="134"/>
      <c r="HR117" s="61">
        <f t="shared" si="181"/>
        <v>17262283.947923519</v>
      </c>
      <c r="HT117" s="67">
        <f t="shared" si="182"/>
        <v>1291719.5337974355</v>
      </c>
      <c r="HU117" s="34">
        <f t="shared" si="183"/>
        <v>8.0881270085539358E-2</v>
      </c>
      <c r="HV117" s="61">
        <f t="shared" si="184"/>
        <v>198.45130339490481</v>
      </c>
      <c r="HX117" s="50">
        <v>498050.02</v>
      </c>
      <c r="HY117" s="51">
        <v>73623.600000000006</v>
      </c>
      <c r="HZ117" s="52">
        <f t="shared" si="185"/>
        <v>-424426.42000000004</v>
      </c>
      <c r="IB117" s="70">
        <f t="shared" si="186"/>
        <v>16837857.527923517</v>
      </c>
      <c r="IC117" s="51"/>
      <c r="ID117" s="6">
        <v>288</v>
      </c>
      <c r="IE117" s="6" t="s">
        <v>102</v>
      </c>
      <c r="IF117" s="7">
        <v>6509</v>
      </c>
      <c r="IG117" s="7">
        <v>13607575.747862257</v>
      </c>
      <c r="IH117" s="7">
        <v>3636588.4526271047</v>
      </c>
      <c r="II117" s="53">
        <v>116379</v>
      </c>
      <c r="IK117" s="37">
        <f t="shared" si="187"/>
        <v>13723954.747862257</v>
      </c>
      <c r="IL117" s="132"/>
      <c r="IM117" s="61">
        <v>3540598.8936648993</v>
      </c>
      <c r="IN117" s="134"/>
      <c r="IO117" s="61">
        <f t="shared" si="188"/>
        <v>17264553.641527157</v>
      </c>
      <c r="IQ117" s="67">
        <f t="shared" si="189"/>
        <v>1293989.227401074</v>
      </c>
      <c r="IR117" s="34">
        <f t="shared" si="190"/>
        <v>8.1023387392403667E-2</v>
      </c>
      <c r="IS117" s="61">
        <f t="shared" si="191"/>
        <v>198.80000420972101</v>
      </c>
      <c r="IU117" s="50">
        <v>498050.02</v>
      </c>
      <c r="IV117" s="51">
        <v>73623.600000000006</v>
      </c>
      <c r="IW117" s="52">
        <f t="shared" si="192"/>
        <v>-424426.42000000004</v>
      </c>
      <c r="IY117" s="70">
        <f t="shared" si="193"/>
        <v>16840127.221527155</v>
      </c>
      <c r="IZ117" s="51"/>
      <c r="JA117" s="6">
        <v>288</v>
      </c>
      <c r="JB117" s="6" t="s">
        <v>102</v>
      </c>
      <c r="JC117" s="7">
        <v>6509</v>
      </c>
      <c r="JD117" s="7">
        <v>13619317.602035716</v>
      </c>
      <c r="JE117" s="7">
        <v>3655900.7179242545</v>
      </c>
      <c r="JF117" s="53">
        <v>116379</v>
      </c>
      <c r="JH117" s="37">
        <f t="shared" si="194"/>
        <v>13735696.602035716</v>
      </c>
      <c r="JI117" s="132"/>
      <c r="JJ117" s="61">
        <v>3540598.8936648993</v>
      </c>
      <c r="JK117" s="134"/>
      <c r="JL117" s="61">
        <f t="shared" si="195"/>
        <v>17276295.495700616</v>
      </c>
      <c r="JN117" s="67">
        <f t="shared" si="196"/>
        <v>1305731.0815745331</v>
      </c>
      <c r="JO117" s="34">
        <f t="shared" si="197"/>
        <v>8.1758605877423104E-2</v>
      </c>
      <c r="JP117" s="61">
        <f t="shared" si="198"/>
        <v>200.60394554839962</v>
      </c>
      <c r="JR117" s="50">
        <v>498050.02</v>
      </c>
      <c r="JS117" s="51">
        <v>73623.600000000006</v>
      </c>
      <c r="JT117" s="52">
        <f t="shared" si="199"/>
        <v>-424426.42000000004</v>
      </c>
      <c r="JV117" s="70">
        <f t="shared" si="200"/>
        <v>16851869.075700615</v>
      </c>
      <c r="JW117" s="51"/>
      <c r="JX117" s="6">
        <v>288</v>
      </c>
      <c r="JY117" s="6" t="s">
        <v>102</v>
      </c>
      <c r="JZ117" s="7">
        <v>6509</v>
      </c>
      <c r="KA117" s="7">
        <v>13141208.706363074</v>
      </c>
      <c r="KB117" s="7">
        <v>3655900.7179242545</v>
      </c>
      <c r="KC117" s="53">
        <v>116379</v>
      </c>
      <c r="KE117" s="37">
        <f t="shared" si="201"/>
        <v>13257587.706363074</v>
      </c>
      <c r="KF117" s="132"/>
      <c r="KG117" s="61">
        <v>3540598.8936648993</v>
      </c>
      <c r="KH117" s="134"/>
      <c r="KI117" s="61">
        <f t="shared" si="202"/>
        <v>16798186.600027975</v>
      </c>
      <c r="KK117" s="67">
        <f t="shared" si="203"/>
        <v>827622.18590189144</v>
      </c>
      <c r="KL117" s="34">
        <f t="shared" si="204"/>
        <v>5.1821724294844169E-2</v>
      </c>
      <c r="KM117" s="61">
        <f t="shared" si="205"/>
        <v>127.15043568933652</v>
      </c>
      <c r="KO117" s="50">
        <v>498050.02</v>
      </c>
      <c r="KP117" s="51">
        <v>73623.600000000006</v>
      </c>
      <c r="KQ117" s="52">
        <f t="shared" si="206"/>
        <v>-424426.42000000004</v>
      </c>
      <c r="KS117" s="70">
        <f t="shared" si="207"/>
        <v>16373760.180027975</v>
      </c>
      <c r="KT117" s="51"/>
      <c r="KU117" s="6">
        <v>288</v>
      </c>
      <c r="KV117" s="6" t="s">
        <v>102</v>
      </c>
      <c r="KW117" s="7">
        <v>6509</v>
      </c>
      <c r="KX117" s="7">
        <v>13178184.958524559</v>
      </c>
      <c r="KY117" s="7">
        <v>3655342.6720501119</v>
      </c>
      <c r="KZ117" s="53">
        <v>116379</v>
      </c>
      <c r="LB117" s="37">
        <f t="shared" si="208"/>
        <v>13294563.958524559</v>
      </c>
      <c r="LC117" s="132"/>
      <c r="LD117" s="61">
        <v>3572466.4116267371</v>
      </c>
      <c r="LE117" s="134"/>
      <c r="LF117" s="61">
        <f t="shared" si="209"/>
        <v>16867030.370151296</v>
      </c>
      <c r="LH117" s="67">
        <f t="shared" si="210"/>
        <v>896465.956025213</v>
      </c>
      <c r="LI117" s="34">
        <f t="shared" si="211"/>
        <v>5.6132390363879826E-2</v>
      </c>
      <c r="LJ117" s="61">
        <f t="shared" si="212"/>
        <v>137.72714027119574</v>
      </c>
      <c r="LL117" s="50">
        <v>498050.02</v>
      </c>
      <c r="LM117" s="51">
        <v>73623.600000000006</v>
      </c>
      <c r="LN117" s="52">
        <f t="shared" si="213"/>
        <v>-424426.42000000004</v>
      </c>
      <c r="LP117" s="70">
        <f t="shared" si="214"/>
        <v>16442603.950151296</v>
      </c>
      <c r="LQ117" s="51"/>
      <c r="LR117" s="6">
        <v>288</v>
      </c>
      <c r="LS117" s="6" t="s">
        <v>102</v>
      </c>
      <c r="LT117" s="7">
        <v>6509</v>
      </c>
      <c r="LU117" s="7">
        <v>13477454.246244755</v>
      </c>
      <c r="LV117" s="7">
        <v>3655342.6720501119</v>
      </c>
      <c r="LW117" s="53">
        <v>116379</v>
      </c>
      <c r="LY117" s="37">
        <v>13593833.246244755</v>
      </c>
      <c r="LZ117" s="132"/>
      <c r="MA117" s="61">
        <v>3572466.4116267371</v>
      </c>
      <c r="MB117" s="134"/>
      <c r="MC117" s="61">
        <v>17166299.657871492</v>
      </c>
      <c r="ME117" s="67">
        <v>1478005.0637454093</v>
      </c>
      <c r="MF117" s="34">
        <v>9.4210690325690016E-2</v>
      </c>
      <c r="MG117" s="61">
        <v>227.07098843837906</v>
      </c>
      <c r="MI117" s="50">
        <v>498050.02</v>
      </c>
      <c r="MJ117" s="51">
        <v>73623.600000000006</v>
      </c>
      <c r="MK117" s="52">
        <v>-424426.42000000004</v>
      </c>
      <c r="MM117" s="70">
        <v>16741873.237871492</v>
      </c>
      <c r="MN117" s="51"/>
      <c r="MO117" s="6">
        <v>288</v>
      </c>
      <c r="MP117" s="6" t="s">
        <v>102</v>
      </c>
      <c r="MQ117" s="7">
        <v>6509</v>
      </c>
      <c r="MR117" s="7">
        <v>13467718.176749609</v>
      </c>
      <c r="MS117" s="7">
        <v>3647635.9179110741</v>
      </c>
      <c r="MT117" s="53">
        <v>116379</v>
      </c>
      <c r="MV117" s="37">
        <v>13584097.176749609</v>
      </c>
      <c r="MW117" s="132"/>
      <c r="MX117" s="134">
        <v>3572466.4116267371</v>
      </c>
      <c r="MZ117" s="67">
        <v>1468268.994250264</v>
      </c>
      <c r="NA117" s="34">
        <v>9.3590095815768562E-2</v>
      </c>
      <c r="NB117" s="61">
        <v>225.57520268094393</v>
      </c>
      <c r="ND117" s="6">
        <v>288</v>
      </c>
      <c r="NE117" s="6" t="s">
        <v>102</v>
      </c>
      <c r="NF117" s="7">
        <v>6509</v>
      </c>
      <c r="NG117" s="7">
        <v>16882923.111792482</v>
      </c>
      <c r="NH117" s="7">
        <v>3670119.4118657368</v>
      </c>
      <c r="NI117" s="53">
        <v>116379</v>
      </c>
      <c r="NK117" s="37">
        <f t="shared" si="215"/>
        <v>16999302.111792482</v>
      </c>
      <c r="NM117" s="67">
        <f t="shared" si="216"/>
        <v>1028737.6976663992</v>
      </c>
      <c r="NN117" s="34">
        <f t="shared" si="217"/>
        <v>6.4414611217902415E-2</v>
      </c>
      <c r="NO117" s="61">
        <f t="shared" si="218"/>
        <v>158.04850171553221</v>
      </c>
      <c r="NQ117" s="50">
        <v>418714.78480000002</v>
      </c>
      <c r="NR117" s="51">
        <v>64747.667700000005</v>
      </c>
      <c r="NS117" s="52">
        <f t="shared" si="219"/>
        <v>-353967.11710000003</v>
      </c>
      <c r="NU117" s="70">
        <f t="shared" si="220"/>
        <v>16645334.994692482</v>
      </c>
      <c r="NV117" s="51"/>
      <c r="NW117" s="125">
        <v>15</v>
      </c>
      <c r="NX117" s="51"/>
      <c r="NY117" s="106" t="s">
        <v>102</v>
      </c>
      <c r="NZ117" s="88">
        <v>6531</v>
      </c>
      <c r="OA117" s="88">
        <v>15854185.414126083</v>
      </c>
      <c r="OB117" s="88">
        <v>3670632.9600903802</v>
      </c>
      <c r="OC117" s="88">
        <v>116379</v>
      </c>
      <c r="OE117" s="97">
        <f t="shared" si="221"/>
        <v>15970564.414126083</v>
      </c>
      <c r="OG117" s="88">
        <v>-353967.11710000003</v>
      </c>
      <c r="OI117" s="97">
        <f t="shared" si="222"/>
        <v>15616597.297026083</v>
      </c>
      <c r="OK117" s="110">
        <v>288</v>
      </c>
      <c r="OL117" s="53"/>
    </row>
    <row r="118" spans="1:402" x14ac:dyDescent="0.25">
      <c r="A118" s="12">
        <v>290</v>
      </c>
      <c r="B118" s="12" t="s">
        <v>103</v>
      </c>
      <c r="C118" s="352">
        <v>8329</v>
      </c>
      <c r="D118" s="352">
        <v>30788045.94220474</v>
      </c>
      <c r="E118" s="352">
        <v>6265233.9921086682</v>
      </c>
      <c r="F118" s="353">
        <v>-655716</v>
      </c>
      <c r="H118" s="354">
        <f t="shared" si="223"/>
        <v>30132329.94220474</v>
      </c>
      <c r="I118" s="355"/>
      <c r="J118" s="315">
        <v>4750533.3110373672</v>
      </c>
      <c r="K118" s="355"/>
      <c r="L118" s="315">
        <v>142059.85854807872</v>
      </c>
      <c r="M118" s="356"/>
      <c r="N118" s="356">
        <f t="shared" si="224"/>
        <v>35024923.111790188</v>
      </c>
      <c r="O118" s="357">
        <f t="shared" si="120"/>
        <v>4205.1774656969847</v>
      </c>
      <c r="Q118" s="67">
        <f t="shared" si="225"/>
        <v>35024633.111790188</v>
      </c>
      <c r="R118" s="34">
        <f t="shared" si="226"/>
        <v>9.0784864363461004E-2</v>
      </c>
      <c r="S118" s="61">
        <f t="shared" si="121"/>
        <v>4205.1426475915705</v>
      </c>
      <c r="U118" s="50"/>
      <c r="V118" s="51"/>
      <c r="W118" s="52">
        <v>-48937.031999999999</v>
      </c>
      <c r="Y118" s="50">
        <f t="shared" si="122"/>
        <v>34975986.07979019</v>
      </c>
      <c r="Z118" s="52">
        <f t="shared" si="123"/>
        <v>2914665.5066491826</v>
      </c>
      <c r="AA118" s="51"/>
      <c r="AB118" s="6">
        <v>290</v>
      </c>
      <c r="AC118" s="6" t="s">
        <v>103</v>
      </c>
      <c r="AD118" s="7">
        <v>8329</v>
      </c>
      <c r="AE118" s="304">
        <v>30788045.94220474</v>
      </c>
      <c r="AF118" s="7">
        <v>6265233.9921086682</v>
      </c>
      <c r="AG118" s="53">
        <v>-524674</v>
      </c>
      <c r="AI118" s="37">
        <f t="shared" si="227"/>
        <v>30263371.94220474</v>
      </c>
      <c r="AJ118" s="132"/>
      <c r="AK118" s="61">
        <v>4750533.3110373672</v>
      </c>
      <c r="AL118" s="132"/>
      <c r="AM118" s="312">
        <v>133004.87236160977</v>
      </c>
      <c r="AN118" s="134"/>
      <c r="AO118" s="134">
        <f t="shared" si="124"/>
        <v>35146910.125603713</v>
      </c>
      <c r="AP118" s="191">
        <f t="shared" si="125"/>
        <v>4219.8235233045643</v>
      </c>
      <c r="AR118" s="67">
        <f t="shared" si="228"/>
        <v>3037339.9838973731</v>
      </c>
      <c r="AS118" s="34">
        <f t="shared" si="126"/>
        <v>9.4592981796173162E-2</v>
      </c>
      <c r="AT118" s="61">
        <f t="shared" si="127"/>
        <v>364.67042668956333</v>
      </c>
      <c r="AV118" s="50"/>
      <c r="AW118" s="51"/>
      <c r="AX118" s="52">
        <v>-48937.031999999999</v>
      </c>
      <c r="AZ118" s="50">
        <f t="shared" si="128"/>
        <v>35097973.093603715</v>
      </c>
      <c r="BA118" s="52">
        <f t="shared" si="129"/>
        <v>2924831.0911336429</v>
      </c>
      <c r="BB118" s="51"/>
      <c r="BC118" s="6">
        <v>290</v>
      </c>
      <c r="BD118" s="6" t="s">
        <v>103</v>
      </c>
      <c r="BE118" s="7">
        <v>8329</v>
      </c>
      <c r="BF118" s="304">
        <v>30241076.517692707</v>
      </c>
      <c r="BG118" s="7">
        <v>6265233.9921086682</v>
      </c>
      <c r="BH118" s="53">
        <v>-524674</v>
      </c>
      <c r="BJ118" s="37">
        <f t="shared" si="130"/>
        <v>29716402.517692707</v>
      </c>
      <c r="BK118" s="132"/>
      <c r="BL118" s="61">
        <v>4750533.3110373672</v>
      </c>
      <c r="BM118" s="132"/>
      <c r="BN118" s="312">
        <v>133004.87236160977</v>
      </c>
      <c r="BO118" s="134"/>
      <c r="BP118" s="134">
        <f t="shared" si="131"/>
        <v>34599940.701091684</v>
      </c>
      <c r="BQ118" s="191">
        <f t="shared" si="132"/>
        <v>4154.1530437137335</v>
      </c>
      <c r="BS118" s="67">
        <f t="shared" si="133"/>
        <v>2490370.5593853444</v>
      </c>
      <c r="BT118" s="34">
        <f t="shared" si="134"/>
        <v>7.7558514436500123E-2</v>
      </c>
      <c r="BU118" s="61">
        <f t="shared" si="135"/>
        <v>298.99994709873266</v>
      </c>
      <c r="BW118" s="50"/>
      <c r="BX118" s="51"/>
      <c r="BY118" s="52">
        <v>-48937.031999999999</v>
      </c>
      <c r="CA118" s="50">
        <f t="shared" si="136"/>
        <v>34551003.669091687</v>
      </c>
      <c r="CB118" s="52">
        <f t="shared" si="137"/>
        <v>2879250.3057576404</v>
      </c>
      <c r="CC118" s="51"/>
      <c r="CD118" s="6">
        <v>290</v>
      </c>
      <c r="CE118" s="6" t="s">
        <v>103</v>
      </c>
      <c r="CF118" s="7">
        <v>8329</v>
      </c>
      <c r="CG118" s="7">
        <v>29807087.210595034</v>
      </c>
      <c r="CH118" s="7">
        <v>6265233.9921086682</v>
      </c>
      <c r="CI118" s="53">
        <v>-524674</v>
      </c>
      <c r="CK118" s="37">
        <f t="shared" si="138"/>
        <v>29282413.210595034</v>
      </c>
      <c r="CL118" s="132"/>
      <c r="CM118" s="61">
        <v>4750533.3110373672</v>
      </c>
      <c r="CN118" s="132"/>
      <c r="CO118" s="61">
        <v>137671.71</v>
      </c>
      <c r="CP118" s="134"/>
      <c r="CQ118" s="134">
        <f t="shared" si="139"/>
        <v>34170618.231632404</v>
      </c>
      <c r="CR118" s="191">
        <f t="shared" si="140"/>
        <v>4102.6075437186219</v>
      </c>
      <c r="CT118" s="67">
        <f t="shared" si="141"/>
        <v>2061048.089926064</v>
      </c>
      <c r="CU118" s="34">
        <f t="shared" si="142"/>
        <v>6.4187968908653151E-2</v>
      </c>
      <c r="CV118" s="61">
        <f t="shared" si="143"/>
        <v>247.45444710362156</v>
      </c>
      <c r="CX118" s="50"/>
      <c r="CY118" s="51"/>
      <c r="CZ118" s="52">
        <v>-48937.031999999999</v>
      </c>
      <c r="DB118" s="50">
        <f t="shared" si="144"/>
        <v>34121681.199632406</v>
      </c>
      <c r="DC118" s="52">
        <f t="shared" si="145"/>
        <v>2843473.4333027005</v>
      </c>
      <c r="DD118" s="51"/>
      <c r="DE118" s="6">
        <v>290</v>
      </c>
      <c r="DF118" s="6" t="s">
        <v>103</v>
      </c>
      <c r="DG118" s="7">
        <v>8329</v>
      </c>
      <c r="DH118" s="7">
        <v>29695345.98392836</v>
      </c>
      <c r="DI118" s="7">
        <v>6265233.9921086682</v>
      </c>
      <c r="DJ118" s="53">
        <v>-524674</v>
      </c>
      <c r="DL118" s="275">
        <f t="shared" si="146"/>
        <v>29170671.98392836</v>
      </c>
      <c r="DM118" s="276"/>
      <c r="DN118" s="194">
        <v>4750533.3110373672</v>
      </c>
      <c r="DO118" s="276"/>
      <c r="DP118" s="194">
        <v>638190.03600195795</v>
      </c>
      <c r="DQ118" s="53"/>
      <c r="DR118" s="53">
        <f t="shared" si="147"/>
        <v>34559395.330967687</v>
      </c>
      <c r="DS118" s="277">
        <f t="shared" si="148"/>
        <v>4149.2850679514568</v>
      </c>
      <c r="DU118" s="274">
        <f t="shared" si="149"/>
        <v>1021988.4196133241</v>
      </c>
      <c r="DV118" s="34">
        <f t="shared" si="150"/>
        <v>3.1828156375282281E-2</v>
      </c>
      <c r="DW118" s="194">
        <f t="shared" si="151"/>
        <v>122.70241560971594</v>
      </c>
      <c r="DY118" s="50">
        <v>91077.254000000001</v>
      </c>
      <c r="DZ118" s="278">
        <v>42140.222000000002</v>
      </c>
      <c r="EA118" s="52">
        <v>-48937.031999999999</v>
      </c>
      <c r="EC118" s="50">
        <f t="shared" si="152"/>
        <v>34510458.298967689</v>
      </c>
      <c r="ED118" s="52">
        <f t="shared" si="153"/>
        <v>2875871.5249139741</v>
      </c>
      <c r="EE118" s="278"/>
      <c r="EF118" s="6">
        <v>290</v>
      </c>
      <c r="EG118" s="6" t="s">
        <v>103</v>
      </c>
      <c r="EH118" s="7">
        <v>8329</v>
      </c>
      <c r="EI118" s="7">
        <v>29703508.403928362</v>
      </c>
      <c r="EJ118" s="7">
        <v>6265233.9921086682</v>
      </c>
      <c r="EK118" s="53">
        <v>-524674</v>
      </c>
      <c r="EM118" s="37">
        <f t="shared" si="154"/>
        <v>29178834.403928362</v>
      </c>
      <c r="EN118" s="132"/>
      <c r="EO118" s="61">
        <v>4750533.3110373672</v>
      </c>
      <c r="EP118" s="132"/>
      <c r="EQ118" s="61">
        <v>638190.03600195795</v>
      </c>
      <c r="ER118" s="134"/>
      <c r="ES118" s="134">
        <f t="shared" si="155"/>
        <v>34567557.750967689</v>
      </c>
      <c r="ET118" s="191">
        <f t="shared" si="156"/>
        <v>4150.2650679514572</v>
      </c>
      <c r="EV118" s="67">
        <f t="shared" si="157"/>
        <v>2457987.6092613488</v>
      </c>
      <c r="EW118" s="34">
        <f t="shared" si="158"/>
        <v>7.6550000464463655E-2</v>
      </c>
      <c r="EX118" s="61">
        <f t="shared" si="159"/>
        <v>295.1119713364568</v>
      </c>
      <c r="EZ118" s="50">
        <v>91077.254000000001</v>
      </c>
      <c r="FA118" s="51">
        <v>42140.222000000002</v>
      </c>
      <c r="FB118" s="52">
        <v>-48937.031999999999</v>
      </c>
      <c r="FD118" s="50">
        <f t="shared" si="160"/>
        <v>34518620.718967691</v>
      </c>
      <c r="FE118" s="52">
        <f t="shared" si="161"/>
        <v>2876551.7265806408</v>
      </c>
      <c r="FF118" s="51"/>
      <c r="FG118" s="6">
        <v>290</v>
      </c>
      <c r="FH118" s="6" t="s">
        <v>103</v>
      </c>
      <c r="FI118" s="7">
        <v>8329</v>
      </c>
      <c r="FJ118" s="7">
        <v>28612776.567004099</v>
      </c>
      <c r="FK118" s="7">
        <v>6265233.9921086682</v>
      </c>
      <c r="FL118" s="53">
        <v>-524674</v>
      </c>
      <c r="FN118" s="37">
        <f t="shared" si="162"/>
        <v>28088102.567004099</v>
      </c>
      <c r="FO118" s="132"/>
      <c r="FP118" s="61">
        <v>4750533.3110373672</v>
      </c>
      <c r="FQ118" s="132"/>
      <c r="FR118" s="61">
        <v>638190.03600195795</v>
      </c>
      <c r="FS118" s="134"/>
      <c r="FT118" s="134">
        <f t="shared" si="163"/>
        <v>33476825.914043427</v>
      </c>
      <c r="FU118" s="191">
        <f t="shared" si="164"/>
        <v>4019.3091504434419</v>
      </c>
      <c r="FW118" s="67">
        <f t="shared" si="165"/>
        <v>1367255.7723370865</v>
      </c>
      <c r="FX118" s="34">
        <f t="shared" si="166"/>
        <v>4.2580942887217019E-2</v>
      </c>
      <c r="FY118" s="61">
        <f t="shared" si="167"/>
        <v>164.15605382844117</v>
      </c>
      <c r="GA118" s="50">
        <v>91077.254000000001</v>
      </c>
      <c r="GB118" s="51">
        <v>42140.222000000002</v>
      </c>
      <c r="GC118" s="52">
        <f t="shared" si="168"/>
        <v>-48937.031999999999</v>
      </c>
      <c r="GE118" s="50">
        <f t="shared" si="169"/>
        <v>33427888.882043425</v>
      </c>
      <c r="GF118" s="52">
        <f t="shared" si="170"/>
        <v>2785657.4068369521</v>
      </c>
      <c r="GG118" s="51"/>
      <c r="GH118" s="6">
        <v>290</v>
      </c>
      <c r="GI118" s="6" t="s">
        <v>103</v>
      </c>
      <c r="GJ118" s="7">
        <v>8329</v>
      </c>
      <c r="GK118" s="7">
        <v>28612776.567004099</v>
      </c>
      <c r="GL118" s="7">
        <v>6265233.9921086682</v>
      </c>
      <c r="GM118" s="53">
        <v>-524674</v>
      </c>
      <c r="GO118" s="37">
        <f t="shared" si="171"/>
        <v>28088102.567004099</v>
      </c>
      <c r="GP118" s="132"/>
      <c r="GQ118" s="61">
        <v>4750533.3110373672</v>
      </c>
      <c r="GR118" s="134"/>
      <c r="GS118" s="134">
        <f t="shared" si="172"/>
        <v>32838635.878041469</v>
      </c>
      <c r="GT118" s="191">
        <f t="shared" si="173"/>
        <v>3942.6865023461964</v>
      </c>
      <c r="GV118" s="67">
        <f t="shared" si="174"/>
        <v>729065.73633512855</v>
      </c>
      <c r="GW118" s="34">
        <f t="shared" si="175"/>
        <v>2.2705558907129771E-2</v>
      </c>
      <c r="GX118" s="61">
        <f t="shared" si="176"/>
        <v>87.533405731195643</v>
      </c>
      <c r="GZ118" s="50">
        <v>91077.254000000001</v>
      </c>
      <c r="HA118" s="51">
        <v>42140.222000000002</v>
      </c>
      <c r="HB118" s="52">
        <f t="shared" si="177"/>
        <v>-48937.031999999999</v>
      </c>
      <c r="HD118" s="50">
        <f t="shared" si="178"/>
        <v>32789698.846041467</v>
      </c>
      <c r="HE118" s="52">
        <f t="shared" si="179"/>
        <v>2732474.9038367891</v>
      </c>
      <c r="HF118" s="51"/>
      <c r="HG118" s="6">
        <v>290</v>
      </c>
      <c r="HH118" s="6" t="s">
        <v>103</v>
      </c>
      <c r="HI118" s="7">
        <v>8329</v>
      </c>
      <c r="HJ118" s="7">
        <v>28612776.567004099</v>
      </c>
      <c r="HK118" s="7">
        <v>6265233.9921086682</v>
      </c>
      <c r="HL118" s="53">
        <v>-462661</v>
      </c>
      <c r="HN118" s="37">
        <f t="shared" si="180"/>
        <v>28150115.567004099</v>
      </c>
      <c r="HO118" s="132"/>
      <c r="HP118" s="61">
        <v>4750533.3110373672</v>
      </c>
      <c r="HQ118" s="134"/>
      <c r="HR118" s="61">
        <f t="shared" si="181"/>
        <v>32900648.878041469</v>
      </c>
      <c r="HT118" s="67">
        <f t="shared" si="182"/>
        <v>791078.73633512855</v>
      </c>
      <c r="HU118" s="34">
        <f t="shared" si="183"/>
        <v>2.4636852279365011E-2</v>
      </c>
      <c r="HV118" s="61">
        <f t="shared" si="184"/>
        <v>94.978837355640366</v>
      </c>
      <c r="HX118" s="50">
        <v>91347.8</v>
      </c>
      <c r="HY118" s="51">
        <v>42265.4</v>
      </c>
      <c r="HZ118" s="52">
        <f t="shared" si="185"/>
        <v>-49082.400000000001</v>
      </c>
      <c r="IB118" s="70">
        <f t="shared" si="186"/>
        <v>32851566.47804147</v>
      </c>
      <c r="IC118" s="51"/>
      <c r="ID118" s="6">
        <v>290</v>
      </c>
      <c r="IE118" s="6" t="s">
        <v>103</v>
      </c>
      <c r="IF118" s="7">
        <v>8329</v>
      </c>
      <c r="IG118" s="7">
        <v>28590856.05094761</v>
      </c>
      <c r="IH118" s="7">
        <v>6265437.9681086699</v>
      </c>
      <c r="II118" s="53">
        <v>-462661</v>
      </c>
      <c r="IK118" s="37">
        <f t="shared" si="187"/>
        <v>28128195.05094761</v>
      </c>
      <c r="IL118" s="132"/>
      <c r="IM118" s="61">
        <v>4743299.286512604</v>
      </c>
      <c r="IN118" s="134"/>
      <c r="IO118" s="61">
        <f t="shared" si="188"/>
        <v>32871494.337460212</v>
      </c>
      <c r="IQ118" s="67">
        <f t="shared" si="189"/>
        <v>761924.19575387239</v>
      </c>
      <c r="IR118" s="34">
        <f t="shared" si="190"/>
        <v>2.3728881837761746E-2</v>
      </c>
      <c r="IS118" s="61">
        <f t="shared" si="191"/>
        <v>91.478472296058641</v>
      </c>
      <c r="IU118" s="50">
        <v>91347.8</v>
      </c>
      <c r="IV118" s="51">
        <v>42265.4</v>
      </c>
      <c r="IW118" s="52">
        <f t="shared" si="192"/>
        <v>-49082.400000000001</v>
      </c>
      <c r="IY118" s="70">
        <f t="shared" si="193"/>
        <v>32822411.937460214</v>
      </c>
      <c r="IZ118" s="51"/>
      <c r="JA118" s="6">
        <v>290</v>
      </c>
      <c r="JB118" s="6" t="s">
        <v>103</v>
      </c>
      <c r="JC118" s="7">
        <v>8329</v>
      </c>
      <c r="JD118" s="7">
        <v>28593272.814272616</v>
      </c>
      <c r="JE118" s="7">
        <v>6272549.9126883633</v>
      </c>
      <c r="JF118" s="53">
        <v>-462661</v>
      </c>
      <c r="JH118" s="37">
        <f t="shared" si="194"/>
        <v>28130611.814272616</v>
      </c>
      <c r="JI118" s="132"/>
      <c r="JJ118" s="61">
        <v>4743299.286512604</v>
      </c>
      <c r="JK118" s="134"/>
      <c r="JL118" s="61">
        <f t="shared" si="195"/>
        <v>32873911.100785218</v>
      </c>
      <c r="JN118" s="67">
        <f t="shared" si="196"/>
        <v>764340.95907887816</v>
      </c>
      <c r="JO118" s="34">
        <f t="shared" si="197"/>
        <v>2.3804147975375549E-2</v>
      </c>
      <c r="JP118" s="61">
        <f t="shared" si="198"/>
        <v>91.768634779550752</v>
      </c>
      <c r="JR118" s="50">
        <v>91347.8</v>
      </c>
      <c r="JS118" s="51">
        <v>42265.4</v>
      </c>
      <c r="JT118" s="52">
        <f t="shared" si="199"/>
        <v>-49082.400000000001</v>
      </c>
      <c r="JV118" s="70">
        <f t="shared" si="200"/>
        <v>32824828.70078522</v>
      </c>
      <c r="JW118" s="51"/>
      <c r="JX118" s="6">
        <v>290</v>
      </c>
      <c r="JY118" s="6" t="s">
        <v>103</v>
      </c>
      <c r="JZ118" s="7">
        <v>8329</v>
      </c>
      <c r="KA118" s="7">
        <v>28764556.365829367</v>
      </c>
      <c r="KB118" s="7">
        <v>6272549.9126883633</v>
      </c>
      <c r="KC118" s="53">
        <v>-462661</v>
      </c>
      <c r="KE118" s="37">
        <f t="shared" si="201"/>
        <v>28301895.365829367</v>
      </c>
      <c r="KF118" s="132"/>
      <c r="KG118" s="61">
        <v>4743299.286512604</v>
      </c>
      <c r="KH118" s="134"/>
      <c r="KI118" s="61">
        <f t="shared" si="202"/>
        <v>33045194.652341969</v>
      </c>
      <c r="KK118" s="67">
        <f t="shared" si="203"/>
        <v>935624.5106356293</v>
      </c>
      <c r="KL118" s="34">
        <f t="shared" si="204"/>
        <v>2.9138493804386666E-2</v>
      </c>
      <c r="KM118" s="61">
        <f t="shared" si="205"/>
        <v>112.33335462067826</v>
      </c>
      <c r="KO118" s="50">
        <v>91347.8</v>
      </c>
      <c r="KP118" s="51">
        <v>42265.4</v>
      </c>
      <c r="KQ118" s="52">
        <f t="shared" si="206"/>
        <v>-49082.400000000001</v>
      </c>
      <c r="KS118" s="70">
        <f t="shared" si="207"/>
        <v>32996112.252341971</v>
      </c>
      <c r="KT118" s="51"/>
      <c r="KU118" s="6">
        <v>290</v>
      </c>
      <c r="KV118" s="6" t="s">
        <v>103</v>
      </c>
      <c r="KW118" s="7">
        <v>8329</v>
      </c>
      <c r="KX118" s="7">
        <v>28809892.416016471</v>
      </c>
      <c r="KY118" s="7">
        <v>6252289.6944130035</v>
      </c>
      <c r="KZ118" s="53">
        <v>-462661</v>
      </c>
      <c r="LB118" s="37">
        <f t="shared" si="208"/>
        <v>28347231.416016471</v>
      </c>
      <c r="LC118" s="132"/>
      <c r="LD118" s="61">
        <v>4753982.440024673</v>
      </c>
      <c r="LE118" s="134"/>
      <c r="LF118" s="61">
        <f t="shared" si="209"/>
        <v>33101213.856041145</v>
      </c>
      <c r="LH118" s="67">
        <f t="shared" si="210"/>
        <v>991643.71433480456</v>
      </c>
      <c r="LI118" s="34">
        <f t="shared" si="211"/>
        <v>3.0883120202434059E-2</v>
      </c>
      <c r="LJ118" s="61">
        <f t="shared" si="212"/>
        <v>119.05915648154695</v>
      </c>
      <c r="LL118" s="50">
        <v>91347.8</v>
      </c>
      <c r="LM118" s="51">
        <v>42265.4</v>
      </c>
      <c r="LN118" s="52">
        <f t="shared" si="213"/>
        <v>-49082.400000000001</v>
      </c>
      <c r="LP118" s="70">
        <f t="shared" si="214"/>
        <v>33052131.456041146</v>
      </c>
      <c r="LQ118" s="51"/>
      <c r="LR118" s="6">
        <v>290</v>
      </c>
      <c r="LS118" s="6" t="s">
        <v>103</v>
      </c>
      <c r="LT118" s="7">
        <v>8329</v>
      </c>
      <c r="LU118" s="7">
        <v>29246085.471329689</v>
      </c>
      <c r="LV118" s="7">
        <v>6252289.6944130035</v>
      </c>
      <c r="LW118" s="53">
        <v>-462661</v>
      </c>
      <c r="LY118" s="37">
        <v>28783424.471329689</v>
      </c>
      <c r="LZ118" s="132"/>
      <c r="MA118" s="61">
        <v>4753982.440024673</v>
      </c>
      <c r="MB118" s="134"/>
      <c r="MC118" s="61">
        <v>33537406.911354363</v>
      </c>
      <c r="ME118" s="67">
        <v>1795163.5496480204</v>
      </c>
      <c r="MF118" s="34">
        <v>5.6554400682772635E-2</v>
      </c>
      <c r="MG118" s="61">
        <v>215.53170244303283</v>
      </c>
      <c r="MI118" s="50">
        <v>91347.8</v>
      </c>
      <c r="MJ118" s="51">
        <v>42265.4</v>
      </c>
      <c r="MK118" s="52">
        <v>-49082.400000000001</v>
      </c>
      <c r="MM118" s="70">
        <v>33488324.511354364</v>
      </c>
      <c r="MN118" s="51"/>
      <c r="MO118" s="6">
        <v>290</v>
      </c>
      <c r="MP118" s="6" t="s">
        <v>103</v>
      </c>
      <c r="MQ118" s="7">
        <v>8329</v>
      </c>
      <c r="MR118" s="7">
        <v>29242833.07378291</v>
      </c>
      <c r="MS118" s="7">
        <v>6251681.7607491156</v>
      </c>
      <c r="MT118" s="53">
        <v>-462661</v>
      </c>
      <c r="MV118" s="37">
        <v>28780172.07378291</v>
      </c>
      <c r="MW118" s="132"/>
      <c r="MX118" s="134">
        <v>4753982.440024673</v>
      </c>
      <c r="MZ118" s="67">
        <v>1791911.1521012411</v>
      </c>
      <c r="NA118" s="34">
        <v>5.6451937932748393E-2</v>
      </c>
      <c r="NB118" s="61">
        <v>215.14121168222368</v>
      </c>
      <c r="ND118" s="6">
        <v>290</v>
      </c>
      <c r="NE118" s="6" t="s">
        <v>103</v>
      </c>
      <c r="NF118" s="7">
        <v>8329</v>
      </c>
      <c r="NG118" s="7">
        <v>33766443.011737645</v>
      </c>
      <c r="NH118" s="7">
        <v>6277168.2245489676</v>
      </c>
      <c r="NI118" s="53">
        <v>-462661</v>
      </c>
      <c r="NK118" s="37">
        <f t="shared" si="215"/>
        <v>33303782.011737645</v>
      </c>
      <c r="NM118" s="67">
        <f t="shared" si="216"/>
        <v>1194211.8700313047</v>
      </c>
      <c r="NN118" s="34">
        <f t="shared" si="217"/>
        <v>3.719177381575009E-2</v>
      </c>
      <c r="NO118" s="61">
        <f t="shared" si="218"/>
        <v>143.37998199439363</v>
      </c>
      <c r="NQ118" s="50">
        <v>81208.491679999992</v>
      </c>
      <c r="NR118" s="51">
        <v>26400.68</v>
      </c>
      <c r="NS118" s="52">
        <f t="shared" si="219"/>
        <v>-54807.811679999992</v>
      </c>
      <c r="NU118" s="70">
        <f t="shared" si="220"/>
        <v>33248974.200057644</v>
      </c>
      <c r="NV118" s="51"/>
      <c r="NW118" s="125">
        <v>18</v>
      </c>
      <c r="NX118" s="51"/>
      <c r="NY118" s="106" t="s">
        <v>103</v>
      </c>
      <c r="NZ118" s="88">
        <v>8499</v>
      </c>
      <c r="OA118" s="88">
        <v>32572231.14170634</v>
      </c>
      <c r="OB118" s="88">
        <v>6138282.5165668381</v>
      </c>
      <c r="OC118" s="88">
        <v>-462661</v>
      </c>
      <c r="OE118" s="97">
        <f t="shared" si="221"/>
        <v>32109570.14170634</v>
      </c>
      <c r="OG118" s="88">
        <v>-54807.811679999992</v>
      </c>
      <c r="OI118" s="97">
        <f t="shared" si="222"/>
        <v>32054762.33002634</v>
      </c>
      <c r="OK118" s="110">
        <v>290</v>
      </c>
      <c r="OL118" s="53"/>
    </row>
    <row r="119" spans="1:402" x14ac:dyDescent="0.25">
      <c r="A119" s="12">
        <v>291</v>
      </c>
      <c r="B119" s="12" t="s">
        <v>104</v>
      </c>
      <c r="C119" s="352">
        <v>2238</v>
      </c>
      <c r="D119" s="352">
        <v>8035930.0583933955</v>
      </c>
      <c r="E119" s="352">
        <v>1663522.709435584</v>
      </c>
      <c r="F119" s="353">
        <v>-105085</v>
      </c>
      <c r="H119" s="354">
        <f t="shared" si="223"/>
        <v>7930845.0583933955</v>
      </c>
      <c r="I119" s="355"/>
      <c r="J119" s="315">
        <v>1260014.3352542303</v>
      </c>
      <c r="K119" s="355"/>
      <c r="L119" s="315">
        <v>41996.705742132828</v>
      </c>
      <c r="M119" s="356"/>
      <c r="N119" s="356">
        <f t="shared" si="224"/>
        <v>9232856.099389758</v>
      </c>
      <c r="O119" s="357">
        <f t="shared" si="120"/>
        <v>4125.4942356522597</v>
      </c>
      <c r="Q119" s="67">
        <f t="shared" si="225"/>
        <v>9232565.099389758</v>
      </c>
      <c r="R119" s="34">
        <f t="shared" si="226"/>
        <v>0.12175582640922955</v>
      </c>
      <c r="S119" s="61">
        <f t="shared" si="121"/>
        <v>4125.3642088426086</v>
      </c>
      <c r="U119" s="50"/>
      <c r="V119" s="51"/>
      <c r="W119" s="52">
        <v>4078.0859999999993</v>
      </c>
      <c r="Y119" s="50">
        <f t="shared" si="122"/>
        <v>9236934.1853897572</v>
      </c>
      <c r="Z119" s="52">
        <f t="shared" si="123"/>
        <v>769744.51544914639</v>
      </c>
      <c r="AA119" s="51"/>
      <c r="AB119" s="6">
        <v>291</v>
      </c>
      <c r="AC119" s="6" t="s">
        <v>104</v>
      </c>
      <c r="AD119" s="7">
        <v>2238</v>
      </c>
      <c r="AE119" s="304">
        <v>8035930.0583933955</v>
      </c>
      <c r="AF119" s="7">
        <v>1663522.709435584</v>
      </c>
      <c r="AG119" s="53">
        <v>-17775</v>
      </c>
      <c r="AI119" s="37">
        <f t="shared" si="227"/>
        <v>8018155.0583933955</v>
      </c>
      <c r="AJ119" s="132"/>
      <c r="AK119" s="61">
        <v>1260014.3352542303</v>
      </c>
      <c r="AL119" s="132"/>
      <c r="AM119" s="312">
        <v>55271.054741078733</v>
      </c>
      <c r="AN119" s="134"/>
      <c r="AO119" s="134">
        <f t="shared" si="124"/>
        <v>9333440.448388705</v>
      </c>
      <c r="AP119" s="191">
        <f t="shared" si="125"/>
        <v>4170.4380913264995</v>
      </c>
      <c r="AR119" s="67">
        <f t="shared" si="228"/>
        <v>1102981.6604513638</v>
      </c>
      <c r="AS119" s="34">
        <f t="shared" si="126"/>
        <v>0.13401217220939213</v>
      </c>
      <c r="AT119" s="61">
        <f t="shared" si="127"/>
        <v>492.84256499167282</v>
      </c>
      <c r="AV119" s="50"/>
      <c r="AW119" s="51"/>
      <c r="AX119" s="52">
        <v>4078.0859999999993</v>
      </c>
      <c r="AZ119" s="50">
        <f t="shared" si="128"/>
        <v>9337518.5343887042</v>
      </c>
      <c r="BA119" s="52">
        <f t="shared" si="129"/>
        <v>778126.54453239206</v>
      </c>
      <c r="BB119" s="51"/>
      <c r="BC119" s="6">
        <v>291</v>
      </c>
      <c r="BD119" s="6" t="s">
        <v>104</v>
      </c>
      <c r="BE119" s="7">
        <v>2238</v>
      </c>
      <c r="BF119" s="304">
        <v>7901730.3596592275</v>
      </c>
      <c r="BG119" s="7">
        <v>1663522.709435584</v>
      </c>
      <c r="BH119" s="53">
        <v>-17775</v>
      </c>
      <c r="BJ119" s="37">
        <f t="shared" si="130"/>
        <v>7883955.3596592275</v>
      </c>
      <c r="BK119" s="132"/>
      <c r="BL119" s="61">
        <v>1260014.3352542303</v>
      </c>
      <c r="BM119" s="132"/>
      <c r="BN119" s="312">
        <v>55271.054741078733</v>
      </c>
      <c r="BO119" s="134"/>
      <c r="BP119" s="134">
        <f t="shared" si="131"/>
        <v>9199240.7496545371</v>
      </c>
      <c r="BQ119" s="191">
        <f t="shared" si="132"/>
        <v>4110.4739721423311</v>
      </c>
      <c r="BS119" s="67">
        <f t="shared" si="133"/>
        <v>968781.96171719581</v>
      </c>
      <c r="BT119" s="34">
        <f t="shared" si="134"/>
        <v>0.11770692092366154</v>
      </c>
      <c r="BU119" s="61">
        <f t="shared" si="135"/>
        <v>432.87844580750482</v>
      </c>
      <c r="BW119" s="50"/>
      <c r="BX119" s="51"/>
      <c r="BY119" s="52">
        <v>4078.0859999999993</v>
      </c>
      <c r="CA119" s="50">
        <f t="shared" si="136"/>
        <v>9203318.8356545363</v>
      </c>
      <c r="CB119" s="52">
        <f t="shared" si="137"/>
        <v>766943.23630454473</v>
      </c>
      <c r="CC119" s="51"/>
      <c r="CD119" s="6">
        <v>291</v>
      </c>
      <c r="CE119" s="6" t="s">
        <v>104</v>
      </c>
      <c r="CF119" s="7">
        <v>2238</v>
      </c>
      <c r="CG119" s="7">
        <v>7788807.6330363639</v>
      </c>
      <c r="CH119" s="7">
        <v>1663522.709435584</v>
      </c>
      <c r="CI119" s="53">
        <v>-17775</v>
      </c>
      <c r="CK119" s="37">
        <f t="shared" si="138"/>
        <v>7771032.6330363639</v>
      </c>
      <c r="CL119" s="132"/>
      <c r="CM119" s="61">
        <v>1260014.3352542303</v>
      </c>
      <c r="CN119" s="132"/>
      <c r="CO119" s="61">
        <v>57210.39</v>
      </c>
      <c r="CP119" s="134"/>
      <c r="CQ119" s="134">
        <f t="shared" si="139"/>
        <v>9088257.3582905941</v>
      </c>
      <c r="CR119" s="191">
        <f t="shared" si="140"/>
        <v>4060.8835381101849</v>
      </c>
      <c r="CT119" s="67">
        <f t="shared" si="141"/>
        <v>857798.57035325281</v>
      </c>
      <c r="CU119" s="34">
        <f t="shared" si="142"/>
        <v>0.10422244888832354</v>
      </c>
      <c r="CV119" s="61">
        <f t="shared" si="143"/>
        <v>383.28801177535871</v>
      </c>
      <c r="CX119" s="50"/>
      <c r="CY119" s="51"/>
      <c r="CZ119" s="52">
        <v>4078.0859999999993</v>
      </c>
      <c r="DB119" s="50">
        <f t="shared" si="144"/>
        <v>9092335.4442905933</v>
      </c>
      <c r="DC119" s="52">
        <f t="shared" si="145"/>
        <v>757694.6203575494</v>
      </c>
      <c r="DD119" s="51"/>
      <c r="DE119" s="6">
        <v>291</v>
      </c>
      <c r="DF119" s="6" t="s">
        <v>104</v>
      </c>
      <c r="DG119" s="7">
        <v>2238</v>
      </c>
      <c r="DH119" s="7">
        <v>7759688.1630363623</v>
      </c>
      <c r="DI119" s="7">
        <v>1663522.709435584</v>
      </c>
      <c r="DJ119" s="53">
        <v>-17775</v>
      </c>
      <c r="DL119" s="275">
        <f t="shared" si="146"/>
        <v>7741913.1630363623</v>
      </c>
      <c r="DM119" s="276"/>
      <c r="DN119" s="194">
        <v>1260014.3352542303</v>
      </c>
      <c r="DO119" s="276"/>
      <c r="DP119" s="194">
        <v>265204.09724588587</v>
      </c>
      <c r="DQ119" s="53"/>
      <c r="DR119" s="53">
        <f t="shared" si="147"/>
        <v>9267131.5955364779</v>
      </c>
      <c r="DS119" s="277">
        <f t="shared" si="148"/>
        <v>4140.8094707490964</v>
      </c>
      <c r="DU119" s="274">
        <f t="shared" si="149"/>
        <v>723820.93402541243</v>
      </c>
      <c r="DV119" s="34">
        <f t="shared" si="150"/>
        <v>8.7944178164922351E-2</v>
      </c>
      <c r="DW119" s="194">
        <f t="shared" si="151"/>
        <v>323.42311618651138</v>
      </c>
      <c r="DY119" s="50">
        <v>17671.706000000002</v>
      </c>
      <c r="DZ119" s="278">
        <v>21749.792000000001</v>
      </c>
      <c r="EA119" s="52">
        <v>4078.0859999999993</v>
      </c>
      <c r="EC119" s="50">
        <f t="shared" si="152"/>
        <v>9271209.6815364771</v>
      </c>
      <c r="ED119" s="52">
        <f t="shared" si="153"/>
        <v>772600.80679470638</v>
      </c>
      <c r="EE119" s="278"/>
      <c r="EF119" s="6">
        <v>291</v>
      </c>
      <c r="EG119" s="6" t="s">
        <v>104</v>
      </c>
      <c r="EH119" s="7">
        <v>2238</v>
      </c>
      <c r="EI119" s="7">
        <v>7761881.4030363625</v>
      </c>
      <c r="EJ119" s="7">
        <v>1663522.709435584</v>
      </c>
      <c r="EK119" s="53">
        <v>-17775</v>
      </c>
      <c r="EM119" s="37">
        <f t="shared" si="154"/>
        <v>7744106.4030363625</v>
      </c>
      <c r="EN119" s="132"/>
      <c r="EO119" s="61">
        <v>1260014.3352542303</v>
      </c>
      <c r="EP119" s="132"/>
      <c r="EQ119" s="61">
        <v>265204.09724588587</v>
      </c>
      <c r="ER119" s="134"/>
      <c r="ES119" s="134">
        <f t="shared" si="155"/>
        <v>9269324.8355364781</v>
      </c>
      <c r="ET119" s="191">
        <f t="shared" si="156"/>
        <v>4141.7894707490968</v>
      </c>
      <c r="EV119" s="67">
        <f t="shared" si="157"/>
        <v>1038866.0475991368</v>
      </c>
      <c r="EW119" s="34">
        <f t="shared" si="158"/>
        <v>0.12622213103377802</v>
      </c>
      <c r="EX119" s="61">
        <f t="shared" si="159"/>
        <v>464.19394441427028</v>
      </c>
      <c r="EZ119" s="50">
        <v>17671.706000000002</v>
      </c>
      <c r="FA119" s="51">
        <v>21749.792000000001</v>
      </c>
      <c r="FB119" s="52">
        <v>4078.0859999999993</v>
      </c>
      <c r="FD119" s="50">
        <f t="shared" si="160"/>
        <v>9273402.9215364773</v>
      </c>
      <c r="FE119" s="52">
        <f t="shared" si="161"/>
        <v>772783.5767947064</v>
      </c>
      <c r="FF119" s="51"/>
      <c r="FG119" s="6">
        <v>291</v>
      </c>
      <c r="FH119" s="6" t="s">
        <v>104</v>
      </c>
      <c r="FI119" s="7">
        <v>2238</v>
      </c>
      <c r="FJ119" s="7">
        <v>7470832.2103558276</v>
      </c>
      <c r="FK119" s="7">
        <v>1663522.709435584</v>
      </c>
      <c r="FL119" s="53">
        <v>-17775</v>
      </c>
      <c r="FN119" s="37">
        <f t="shared" si="162"/>
        <v>7453057.2103558276</v>
      </c>
      <c r="FO119" s="132"/>
      <c r="FP119" s="61">
        <v>1260014.3352542303</v>
      </c>
      <c r="FQ119" s="132"/>
      <c r="FR119" s="61">
        <v>265204.09724588587</v>
      </c>
      <c r="FS119" s="134"/>
      <c r="FT119" s="134">
        <f t="shared" si="163"/>
        <v>8978275.6428559422</v>
      </c>
      <c r="FU119" s="191">
        <f t="shared" si="164"/>
        <v>4011.740680453951</v>
      </c>
      <c r="FW119" s="67">
        <f t="shared" si="165"/>
        <v>747816.85491860099</v>
      </c>
      <c r="FX119" s="34">
        <f t="shared" si="166"/>
        <v>9.0859680388001005E-2</v>
      </c>
      <c r="FY119" s="61">
        <f t="shared" si="167"/>
        <v>334.14515411912464</v>
      </c>
      <c r="GA119" s="50">
        <v>17671.706000000002</v>
      </c>
      <c r="GB119" s="51">
        <v>21749.792000000001</v>
      </c>
      <c r="GC119" s="52">
        <f t="shared" si="168"/>
        <v>4078.0859999999993</v>
      </c>
      <c r="GE119" s="50">
        <f t="shared" si="169"/>
        <v>8982353.7288559414</v>
      </c>
      <c r="GF119" s="52">
        <f t="shared" si="170"/>
        <v>748529.47740466183</v>
      </c>
      <c r="GG119" s="51"/>
      <c r="GH119" s="6">
        <v>291</v>
      </c>
      <c r="GI119" s="6" t="s">
        <v>104</v>
      </c>
      <c r="GJ119" s="7">
        <v>2238</v>
      </c>
      <c r="GK119" s="7">
        <v>7470832.2103558276</v>
      </c>
      <c r="GL119" s="7">
        <v>1663522.709435584</v>
      </c>
      <c r="GM119" s="53">
        <v>-17775</v>
      </c>
      <c r="GO119" s="37">
        <f t="shared" si="171"/>
        <v>7453057.2103558276</v>
      </c>
      <c r="GP119" s="132"/>
      <c r="GQ119" s="61">
        <v>1260014.3352542303</v>
      </c>
      <c r="GR119" s="134"/>
      <c r="GS119" s="134">
        <f t="shared" si="172"/>
        <v>8713071.5456100572</v>
      </c>
      <c r="GT119" s="191">
        <f t="shared" si="173"/>
        <v>3893.2401901742883</v>
      </c>
      <c r="GV119" s="67">
        <f t="shared" si="174"/>
        <v>482612.75767271593</v>
      </c>
      <c r="GW119" s="34">
        <f t="shared" si="175"/>
        <v>5.8637406505216809E-2</v>
      </c>
      <c r="GX119" s="61">
        <f t="shared" si="176"/>
        <v>215.644663839462</v>
      </c>
      <c r="GZ119" s="50">
        <v>17671.706000000002</v>
      </c>
      <c r="HA119" s="51">
        <v>21749.792000000001</v>
      </c>
      <c r="HB119" s="52">
        <f t="shared" si="177"/>
        <v>4078.0859999999993</v>
      </c>
      <c r="HD119" s="50">
        <f t="shared" si="178"/>
        <v>8717149.6316100564</v>
      </c>
      <c r="HE119" s="52">
        <f t="shared" si="179"/>
        <v>726429.1359675047</v>
      </c>
      <c r="HF119" s="51"/>
      <c r="HG119" s="6">
        <v>291</v>
      </c>
      <c r="HH119" s="6" t="s">
        <v>104</v>
      </c>
      <c r="HI119" s="7">
        <v>2238</v>
      </c>
      <c r="HJ119" s="7">
        <v>7470832.2103558276</v>
      </c>
      <c r="HK119" s="7">
        <v>1663522.709435584</v>
      </c>
      <c r="HL119" s="53">
        <v>-116024</v>
      </c>
      <c r="HN119" s="37">
        <f t="shared" si="180"/>
        <v>7354808.2103558276</v>
      </c>
      <c r="HO119" s="132"/>
      <c r="HP119" s="61">
        <v>1260014.3352542303</v>
      </c>
      <c r="HQ119" s="134"/>
      <c r="HR119" s="61">
        <f t="shared" si="181"/>
        <v>8614822.5456100572</v>
      </c>
      <c r="HT119" s="67">
        <f t="shared" si="182"/>
        <v>384363.75767271593</v>
      </c>
      <c r="HU119" s="34">
        <f t="shared" si="183"/>
        <v>4.6700161871418885E-2</v>
      </c>
      <c r="HV119" s="61">
        <f t="shared" si="184"/>
        <v>171.74430637744234</v>
      </c>
      <c r="HX119" s="50">
        <v>17724.2</v>
      </c>
      <c r="HY119" s="51">
        <v>21814.400000000001</v>
      </c>
      <c r="HZ119" s="52">
        <f t="shared" si="185"/>
        <v>4090.2000000000007</v>
      </c>
      <c r="IB119" s="70">
        <f t="shared" si="186"/>
        <v>8618912.7456100564</v>
      </c>
      <c r="IC119" s="51"/>
      <c r="ID119" s="6">
        <v>291</v>
      </c>
      <c r="IE119" s="6" t="s">
        <v>104</v>
      </c>
      <c r="IF119" s="7">
        <v>2238</v>
      </c>
      <c r="IG119" s="7">
        <v>7483084.6525743902</v>
      </c>
      <c r="IH119" s="7">
        <v>1663576.7574355842</v>
      </c>
      <c r="II119" s="53">
        <v>-116024</v>
      </c>
      <c r="IK119" s="37">
        <f t="shared" si="187"/>
        <v>7367060.6525743902</v>
      </c>
      <c r="IL119" s="132"/>
      <c r="IM119" s="61">
        <v>1226832.5787893208</v>
      </c>
      <c r="IN119" s="134"/>
      <c r="IO119" s="61">
        <f t="shared" si="188"/>
        <v>8593893.23136371</v>
      </c>
      <c r="IQ119" s="67">
        <f t="shared" si="189"/>
        <v>363434.44342636876</v>
      </c>
      <c r="IR119" s="34">
        <f t="shared" si="190"/>
        <v>4.4157252079194249E-2</v>
      </c>
      <c r="IS119" s="61">
        <f t="shared" si="191"/>
        <v>162.39251270168398</v>
      </c>
      <c r="IU119" s="50">
        <v>17724.2</v>
      </c>
      <c r="IV119" s="51">
        <v>21814.400000000001</v>
      </c>
      <c r="IW119" s="52">
        <f t="shared" si="192"/>
        <v>4090.2000000000007</v>
      </c>
      <c r="IY119" s="70">
        <f t="shared" si="193"/>
        <v>8597983.4313637093</v>
      </c>
      <c r="IZ119" s="51"/>
      <c r="JA119" s="6">
        <v>291</v>
      </c>
      <c r="JB119" s="6" t="s">
        <v>104</v>
      </c>
      <c r="JC119" s="7">
        <v>2238</v>
      </c>
      <c r="JD119" s="7">
        <v>7479139.0097607877</v>
      </c>
      <c r="JE119" s="7">
        <v>1660705.342308342</v>
      </c>
      <c r="JF119" s="53">
        <v>-116024</v>
      </c>
      <c r="JH119" s="37">
        <f t="shared" si="194"/>
        <v>7363115.0097607877</v>
      </c>
      <c r="JI119" s="132"/>
      <c r="JJ119" s="61">
        <v>1226832.5787893208</v>
      </c>
      <c r="JK119" s="134"/>
      <c r="JL119" s="61">
        <f t="shared" si="195"/>
        <v>8589947.5885501094</v>
      </c>
      <c r="JN119" s="67">
        <f t="shared" si="196"/>
        <v>359488.80061276816</v>
      </c>
      <c r="JO119" s="34">
        <f t="shared" si="197"/>
        <v>4.367785683340511E-2</v>
      </c>
      <c r="JP119" s="61">
        <f t="shared" si="198"/>
        <v>160.62949089042365</v>
      </c>
      <c r="JR119" s="50">
        <v>17724.2</v>
      </c>
      <c r="JS119" s="51">
        <v>21814.400000000001</v>
      </c>
      <c r="JT119" s="52">
        <f t="shared" si="199"/>
        <v>4090.2000000000007</v>
      </c>
      <c r="JV119" s="70">
        <f t="shared" si="200"/>
        <v>8594037.7885501087</v>
      </c>
      <c r="JW119" s="51"/>
      <c r="JX119" s="6">
        <v>291</v>
      </c>
      <c r="JY119" s="6" t="s">
        <v>104</v>
      </c>
      <c r="JZ119" s="7">
        <v>2238</v>
      </c>
      <c r="KA119" s="7">
        <v>7277747.8899920303</v>
      </c>
      <c r="KB119" s="7">
        <v>1660705.342308342</v>
      </c>
      <c r="KC119" s="53">
        <v>-116024</v>
      </c>
      <c r="KE119" s="37">
        <f t="shared" si="201"/>
        <v>7161723.8899920303</v>
      </c>
      <c r="KF119" s="132"/>
      <c r="KG119" s="61">
        <v>1226832.5787893208</v>
      </c>
      <c r="KH119" s="134"/>
      <c r="KI119" s="61">
        <f t="shared" si="202"/>
        <v>8388556.4687813511</v>
      </c>
      <c r="KK119" s="67">
        <f t="shared" si="203"/>
        <v>158097.68084400985</v>
      </c>
      <c r="KL119" s="34">
        <f t="shared" si="204"/>
        <v>1.9208853955470829E-2</v>
      </c>
      <c r="KM119" s="61">
        <f t="shared" si="205"/>
        <v>70.642395372658555</v>
      </c>
      <c r="KO119" s="50">
        <v>17724.2</v>
      </c>
      <c r="KP119" s="51">
        <v>21814.400000000001</v>
      </c>
      <c r="KQ119" s="52">
        <f t="shared" si="206"/>
        <v>4090.2000000000007</v>
      </c>
      <c r="KS119" s="70">
        <f t="shared" si="207"/>
        <v>8392646.6687813513</v>
      </c>
      <c r="KT119" s="51"/>
      <c r="KU119" s="6">
        <v>291</v>
      </c>
      <c r="KV119" s="6" t="s">
        <v>104</v>
      </c>
      <c r="KW119" s="7">
        <v>2238</v>
      </c>
      <c r="KX119" s="7">
        <v>7314959.93812251</v>
      </c>
      <c r="KY119" s="7">
        <v>1660681.3252963179</v>
      </c>
      <c r="KZ119" s="53">
        <v>-116024</v>
      </c>
      <c r="LB119" s="37">
        <f t="shared" si="208"/>
        <v>7198935.93812251</v>
      </c>
      <c r="LC119" s="132"/>
      <c r="LD119" s="61">
        <v>1224208.8527489211</v>
      </c>
      <c r="LE119" s="134"/>
      <c r="LF119" s="61">
        <f t="shared" si="209"/>
        <v>8423144.7908714302</v>
      </c>
      <c r="LH119" s="67">
        <f t="shared" si="210"/>
        <v>192686.00293408893</v>
      </c>
      <c r="LI119" s="34">
        <f t="shared" si="211"/>
        <v>2.3411331968090508E-2</v>
      </c>
      <c r="LJ119" s="61">
        <f t="shared" si="212"/>
        <v>86.097409711389162</v>
      </c>
      <c r="LL119" s="50">
        <v>17724.2</v>
      </c>
      <c r="LM119" s="51">
        <v>21814.400000000001</v>
      </c>
      <c r="LN119" s="52">
        <f t="shared" si="213"/>
        <v>4090.2000000000007</v>
      </c>
      <c r="LP119" s="70">
        <f t="shared" si="214"/>
        <v>8427234.9908714294</v>
      </c>
      <c r="LQ119" s="51"/>
      <c r="LR119" s="6">
        <v>291</v>
      </c>
      <c r="LS119" s="6" t="s">
        <v>104</v>
      </c>
      <c r="LT119" s="7">
        <v>2238</v>
      </c>
      <c r="LU119" s="7">
        <v>7435125.8087621443</v>
      </c>
      <c r="LV119" s="7">
        <v>1660681.3252963179</v>
      </c>
      <c r="LW119" s="53">
        <v>-116024</v>
      </c>
      <c r="LY119" s="37">
        <v>7319101.8087621443</v>
      </c>
      <c r="LZ119" s="132"/>
      <c r="MA119" s="61">
        <v>1224208.8527489211</v>
      </c>
      <c r="MB119" s="134"/>
      <c r="MC119" s="61">
        <v>8543310.6615110654</v>
      </c>
      <c r="ME119" s="67">
        <v>410183.31357372366</v>
      </c>
      <c r="MF119" s="34">
        <v>5.0433651906083954E-2</v>
      </c>
      <c r="MG119" s="61">
        <v>183.28119462632873</v>
      </c>
      <c r="MI119" s="50">
        <v>17724.2</v>
      </c>
      <c r="MJ119" s="51">
        <v>21814.400000000001</v>
      </c>
      <c r="MK119" s="52">
        <v>4090.2000000000007</v>
      </c>
      <c r="MM119" s="70">
        <v>8547400.8615110647</v>
      </c>
      <c r="MN119" s="51"/>
      <c r="MO119" s="6">
        <v>291</v>
      </c>
      <c r="MP119" s="6" t="s">
        <v>104</v>
      </c>
      <c r="MQ119" s="7">
        <v>2238</v>
      </c>
      <c r="MR119" s="7">
        <v>7430726.0892996555</v>
      </c>
      <c r="MS119" s="7">
        <v>1656984.5686082703</v>
      </c>
      <c r="MT119" s="53">
        <v>-116024</v>
      </c>
      <c r="MV119" s="37">
        <v>7314702.0892996555</v>
      </c>
      <c r="MW119" s="132"/>
      <c r="MX119" s="134">
        <v>1224208.8527489211</v>
      </c>
      <c r="MZ119" s="67">
        <v>405783.59411123395</v>
      </c>
      <c r="NA119" s="34">
        <v>4.9892689091379533E-2</v>
      </c>
      <c r="NB119" s="61">
        <v>181.31527887007772</v>
      </c>
      <c r="ND119" s="6">
        <v>291</v>
      </c>
      <c r="NE119" s="6" t="s">
        <v>104</v>
      </c>
      <c r="NF119" s="7">
        <v>2238</v>
      </c>
      <c r="NG119" s="7">
        <v>8577833.1563352793</v>
      </c>
      <c r="NH119" s="7">
        <v>1606118.0856992025</v>
      </c>
      <c r="NI119" s="53">
        <v>-116024</v>
      </c>
      <c r="NK119" s="37">
        <f t="shared" si="215"/>
        <v>8461809.1563352793</v>
      </c>
      <c r="NM119" s="67">
        <f t="shared" si="216"/>
        <v>231350.36839793809</v>
      </c>
      <c r="NN119" s="34">
        <f t="shared" si="217"/>
        <v>2.8109048882792288E-2</v>
      </c>
      <c r="NO119" s="61">
        <f t="shared" si="218"/>
        <v>103.37371242088386</v>
      </c>
      <c r="NQ119" s="50">
        <v>55441.428</v>
      </c>
      <c r="NR119" s="51">
        <v>21120.544000000002</v>
      </c>
      <c r="NS119" s="52">
        <f t="shared" si="219"/>
        <v>-34320.883999999998</v>
      </c>
      <c r="NU119" s="70">
        <f t="shared" si="220"/>
        <v>8427488.2723352797</v>
      </c>
      <c r="NV119" s="51"/>
      <c r="NW119" s="125">
        <v>13</v>
      </c>
      <c r="NX119" s="51"/>
      <c r="NY119" s="106" t="s">
        <v>104</v>
      </c>
      <c r="NZ119" s="88">
        <v>2252</v>
      </c>
      <c r="OA119" s="88">
        <v>8346482.7879373413</v>
      </c>
      <c r="OB119" s="88">
        <v>1652048.805362633</v>
      </c>
      <c r="OC119" s="88">
        <v>-116024</v>
      </c>
      <c r="OE119" s="97">
        <f t="shared" si="221"/>
        <v>8230458.7879373413</v>
      </c>
      <c r="OG119" s="88">
        <v>-34320.883999999998</v>
      </c>
      <c r="OI119" s="97">
        <f t="shared" si="222"/>
        <v>8196137.9039373416</v>
      </c>
      <c r="OK119" s="110">
        <v>291</v>
      </c>
      <c r="OL119" s="53"/>
    </row>
    <row r="120" spans="1:402" x14ac:dyDescent="0.25">
      <c r="A120" s="12">
        <v>297</v>
      </c>
      <c r="B120" s="12" t="s">
        <v>105</v>
      </c>
      <c r="C120" s="352">
        <v>118664</v>
      </c>
      <c r="D120" s="352">
        <v>197961072.60559833</v>
      </c>
      <c r="E120" s="352">
        <v>35770068.094712421</v>
      </c>
      <c r="F120" s="353">
        <v>-2907522</v>
      </c>
      <c r="H120" s="354">
        <f t="shared" si="223"/>
        <v>195053550.60559833</v>
      </c>
      <c r="I120" s="355"/>
      <c r="J120" s="315">
        <v>51134766.430137098</v>
      </c>
      <c r="K120" s="355"/>
      <c r="L120" s="315">
        <v>2316054.833552951</v>
      </c>
      <c r="M120" s="356"/>
      <c r="N120" s="356">
        <f t="shared" si="224"/>
        <v>248504371.86928838</v>
      </c>
      <c r="O120" s="357">
        <f t="shared" si="120"/>
        <v>2094.1850255282848</v>
      </c>
      <c r="Q120" s="67">
        <f t="shared" si="225"/>
        <v>248504074.86928838</v>
      </c>
      <c r="R120" s="34">
        <f t="shared" si="226"/>
        <v>0.22268586141286861</v>
      </c>
      <c r="S120" s="61">
        <f t="shared" si="121"/>
        <v>2094.1825226630517</v>
      </c>
      <c r="U120" s="50"/>
      <c r="V120" s="51"/>
      <c r="W120" s="52">
        <v>-2438588.0384020004</v>
      </c>
      <c r="Y120" s="50">
        <f t="shared" si="122"/>
        <v>246065783.83088639</v>
      </c>
      <c r="Z120" s="52">
        <f t="shared" si="123"/>
        <v>20505481.985907201</v>
      </c>
      <c r="AA120" s="51"/>
      <c r="AB120" s="6">
        <v>297</v>
      </c>
      <c r="AC120" s="6" t="s">
        <v>105</v>
      </c>
      <c r="AD120" s="7">
        <v>118664</v>
      </c>
      <c r="AE120" s="304">
        <v>197961072.60559833</v>
      </c>
      <c r="AF120" s="7">
        <v>35770068.094712421</v>
      </c>
      <c r="AG120" s="53">
        <v>-2815471</v>
      </c>
      <c r="AI120" s="37">
        <f t="shared" si="227"/>
        <v>195145601.60559833</v>
      </c>
      <c r="AJ120" s="132"/>
      <c r="AK120" s="61">
        <v>51134766.430137098</v>
      </c>
      <c r="AL120" s="132"/>
      <c r="AM120" s="312">
        <v>2324185.8008199846</v>
      </c>
      <c r="AN120" s="134"/>
      <c r="AO120" s="134">
        <f t="shared" si="124"/>
        <v>248604553.83655542</v>
      </c>
      <c r="AP120" s="191">
        <f t="shared" si="125"/>
        <v>2095.0292745614124</v>
      </c>
      <c r="AR120" s="67">
        <f t="shared" si="228"/>
        <v>45360137.006437898</v>
      </c>
      <c r="AS120" s="34">
        <f t="shared" si="126"/>
        <v>0.22318023645565777</v>
      </c>
      <c r="AT120" s="61">
        <f t="shared" si="127"/>
        <v>382.25693560336663</v>
      </c>
      <c r="AV120" s="50"/>
      <c r="AW120" s="51"/>
      <c r="AX120" s="52">
        <v>-2438588.0384020004</v>
      </c>
      <c r="AZ120" s="50">
        <f t="shared" si="128"/>
        <v>246165965.79815343</v>
      </c>
      <c r="BA120" s="52">
        <f t="shared" si="129"/>
        <v>20513830.483179454</v>
      </c>
      <c r="BB120" s="51"/>
      <c r="BC120" s="6">
        <v>297</v>
      </c>
      <c r="BD120" s="6" t="s">
        <v>105</v>
      </c>
      <c r="BE120" s="7">
        <v>118664</v>
      </c>
      <c r="BF120" s="304">
        <v>191422136.12170637</v>
      </c>
      <c r="BG120" s="7">
        <v>35770068.094712421</v>
      </c>
      <c r="BH120" s="53">
        <v>-2815471</v>
      </c>
      <c r="BJ120" s="37">
        <f t="shared" si="130"/>
        <v>188606665.12170637</v>
      </c>
      <c r="BK120" s="132"/>
      <c r="BL120" s="61">
        <v>51134766.430137098</v>
      </c>
      <c r="BM120" s="132"/>
      <c r="BN120" s="312">
        <v>2324185.8008199846</v>
      </c>
      <c r="BO120" s="134"/>
      <c r="BP120" s="134">
        <f t="shared" si="131"/>
        <v>242065617.35266346</v>
      </c>
      <c r="BQ120" s="191">
        <f t="shared" si="132"/>
        <v>2039.9246389188252</v>
      </c>
      <c r="BS120" s="67">
        <f t="shared" si="133"/>
        <v>38821200.522545934</v>
      </c>
      <c r="BT120" s="34">
        <f t="shared" si="134"/>
        <v>0.19100746346697806</v>
      </c>
      <c r="BU120" s="61">
        <f t="shared" si="135"/>
        <v>327.15229996077949</v>
      </c>
      <c r="BW120" s="50"/>
      <c r="BX120" s="51"/>
      <c r="BY120" s="52">
        <v>-2438588.0384020004</v>
      </c>
      <c r="CA120" s="50">
        <f t="shared" si="136"/>
        <v>239627029.31426147</v>
      </c>
      <c r="CB120" s="52">
        <f t="shared" si="137"/>
        <v>19968919.109521788</v>
      </c>
      <c r="CC120" s="51"/>
      <c r="CD120" s="6">
        <v>297</v>
      </c>
      <c r="CE120" s="6" t="s">
        <v>105</v>
      </c>
      <c r="CF120" s="7">
        <v>118664</v>
      </c>
      <c r="CG120" s="7">
        <v>184733018.39599049</v>
      </c>
      <c r="CH120" s="7">
        <v>35770068.094712421</v>
      </c>
      <c r="CI120" s="53">
        <v>-2815471</v>
      </c>
      <c r="CK120" s="37">
        <f t="shared" si="138"/>
        <v>181917547.39599049</v>
      </c>
      <c r="CL120" s="132"/>
      <c r="CM120" s="61">
        <v>51134766.430137098</v>
      </c>
      <c r="CN120" s="132"/>
      <c r="CO120" s="61">
        <v>2405736.1800000002</v>
      </c>
      <c r="CP120" s="134"/>
      <c r="CQ120" s="134">
        <f t="shared" si="139"/>
        <v>235458050.0061276</v>
      </c>
      <c r="CR120" s="191">
        <f t="shared" si="140"/>
        <v>1984.2416403132172</v>
      </c>
      <c r="CT120" s="67">
        <f t="shared" si="141"/>
        <v>32213633.176010072</v>
      </c>
      <c r="CU120" s="34">
        <f t="shared" si="142"/>
        <v>0.15849701398162361</v>
      </c>
      <c r="CV120" s="61">
        <f t="shared" si="143"/>
        <v>271.46930135517152</v>
      </c>
      <c r="CX120" s="50"/>
      <c r="CY120" s="51"/>
      <c r="CZ120" s="52">
        <v>-2438588.0384020004</v>
      </c>
      <c r="DB120" s="50">
        <f t="shared" si="144"/>
        <v>233019461.9677256</v>
      </c>
      <c r="DC120" s="52">
        <f t="shared" si="145"/>
        <v>19418288.497310467</v>
      </c>
      <c r="DD120" s="51"/>
      <c r="DE120" s="6">
        <v>297</v>
      </c>
      <c r="DF120" s="6" t="s">
        <v>105</v>
      </c>
      <c r="DG120" s="7">
        <v>118664</v>
      </c>
      <c r="DH120" s="7">
        <v>183072000.53265709</v>
      </c>
      <c r="DI120" s="7">
        <v>35770068.094712421</v>
      </c>
      <c r="DJ120" s="53">
        <v>-2815471</v>
      </c>
      <c r="DL120" s="275">
        <f t="shared" si="146"/>
        <v>180256529.53265709</v>
      </c>
      <c r="DM120" s="276"/>
      <c r="DN120" s="194">
        <v>51134766.430137098</v>
      </c>
      <c r="DO120" s="276"/>
      <c r="DP120" s="194">
        <v>11152014.348095339</v>
      </c>
      <c r="DQ120" s="53"/>
      <c r="DR120" s="53">
        <f t="shared" si="147"/>
        <v>242543310.31088951</v>
      </c>
      <c r="DS120" s="277">
        <f t="shared" si="148"/>
        <v>2043.9502318385485</v>
      </c>
      <c r="DU120" s="274">
        <f t="shared" si="149"/>
        <v>18282451.083568484</v>
      </c>
      <c r="DV120" s="34">
        <f t="shared" si="150"/>
        <v>8.995302979884523E-2</v>
      </c>
      <c r="DW120" s="194">
        <f t="shared" si="151"/>
        <v>154.06906124493094</v>
      </c>
      <c r="DY120" s="50">
        <v>3662489.6151020005</v>
      </c>
      <c r="DZ120" s="278">
        <v>1223901.5766999999</v>
      </c>
      <c r="EA120" s="52">
        <v>-2438588.0384020004</v>
      </c>
      <c r="EC120" s="50">
        <f t="shared" si="152"/>
        <v>240104722.27248752</v>
      </c>
      <c r="ED120" s="52">
        <f t="shared" si="153"/>
        <v>20008726.856040627</v>
      </c>
      <c r="EE120" s="278"/>
      <c r="EF120" s="6">
        <v>297</v>
      </c>
      <c r="EG120" s="6" t="s">
        <v>105</v>
      </c>
      <c r="EH120" s="7">
        <v>118664</v>
      </c>
      <c r="EI120" s="7">
        <v>183188291.25265712</v>
      </c>
      <c r="EJ120" s="7">
        <v>35770068.094712421</v>
      </c>
      <c r="EK120" s="53">
        <v>-2815471</v>
      </c>
      <c r="EM120" s="37">
        <f t="shared" si="154"/>
        <v>180372820.25265712</v>
      </c>
      <c r="EN120" s="132"/>
      <c r="EO120" s="61">
        <v>51134766.430137098</v>
      </c>
      <c r="EP120" s="132"/>
      <c r="EQ120" s="61">
        <v>11152014.348095339</v>
      </c>
      <c r="ER120" s="134"/>
      <c r="ES120" s="134">
        <f t="shared" si="155"/>
        <v>242659601.03088954</v>
      </c>
      <c r="ET120" s="191">
        <f t="shared" si="156"/>
        <v>2044.9302318385487</v>
      </c>
      <c r="EV120" s="67">
        <f t="shared" si="157"/>
        <v>39415184.200772017</v>
      </c>
      <c r="EW120" s="34">
        <f t="shared" si="158"/>
        <v>0.19392997266791992</v>
      </c>
      <c r="EX120" s="61">
        <f t="shared" si="159"/>
        <v>332.15789288050308</v>
      </c>
      <c r="EZ120" s="50">
        <v>3662489.6151020005</v>
      </c>
      <c r="FA120" s="51">
        <v>1223901.5766999999</v>
      </c>
      <c r="FB120" s="52">
        <v>-2438588.0384020004</v>
      </c>
      <c r="FD120" s="50">
        <f t="shared" si="160"/>
        <v>240221012.99248755</v>
      </c>
      <c r="FE120" s="52">
        <f t="shared" si="161"/>
        <v>20018417.749373961</v>
      </c>
      <c r="FF120" s="51"/>
      <c r="FG120" s="6">
        <v>297</v>
      </c>
      <c r="FH120" s="6" t="s">
        <v>105</v>
      </c>
      <c r="FI120" s="7">
        <v>118664</v>
      </c>
      <c r="FJ120" s="7">
        <v>166975600.61302775</v>
      </c>
      <c r="FK120" s="7">
        <v>35770068.094712421</v>
      </c>
      <c r="FL120" s="53">
        <v>-2842022</v>
      </c>
      <c r="FN120" s="37">
        <f t="shared" si="162"/>
        <v>164133578.61302775</v>
      </c>
      <c r="FO120" s="132"/>
      <c r="FP120" s="61">
        <v>51134766.430137098</v>
      </c>
      <c r="FQ120" s="132"/>
      <c r="FR120" s="61">
        <v>11152014.348095339</v>
      </c>
      <c r="FS120" s="134"/>
      <c r="FT120" s="134">
        <f t="shared" si="163"/>
        <v>226420359.39126018</v>
      </c>
      <c r="FU120" s="191">
        <f t="shared" si="164"/>
        <v>1908.0796146367911</v>
      </c>
      <c r="FW120" s="67">
        <f t="shared" si="165"/>
        <v>23175942.561142653</v>
      </c>
      <c r="FX120" s="34">
        <f t="shared" si="166"/>
        <v>0.11402991000984955</v>
      </c>
      <c r="FY120" s="61">
        <f t="shared" si="167"/>
        <v>195.30727567874547</v>
      </c>
      <c r="GA120" s="50">
        <v>3662489.6151020005</v>
      </c>
      <c r="GB120" s="51">
        <v>1223901.5766999999</v>
      </c>
      <c r="GC120" s="52">
        <f t="shared" si="168"/>
        <v>-2438588.0384020004</v>
      </c>
      <c r="GE120" s="50">
        <f t="shared" si="169"/>
        <v>223981771.35285819</v>
      </c>
      <c r="GF120" s="52">
        <f t="shared" si="170"/>
        <v>18665147.612738181</v>
      </c>
      <c r="GG120" s="51"/>
      <c r="GH120" s="6">
        <v>297</v>
      </c>
      <c r="GI120" s="6" t="s">
        <v>105</v>
      </c>
      <c r="GJ120" s="7">
        <v>118664</v>
      </c>
      <c r="GK120" s="7">
        <v>166975600.61302775</v>
      </c>
      <c r="GL120" s="7">
        <v>35770068.094712421</v>
      </c>
      <c r="GM120" s="53">
        <v>-2842022</v>
      </c>
      <c r="GO120" s="37">
        <f t="shared" si="171"/>
        <v>164133578.61302775</v>
      </c>
      <c r="GP120" s="132"/>
      <c r="GQ120" s="61">
        <v>51134766.430137098</v>
      </c>
      <c r="GR120" s="134"/>
      <c r="GS120" s="134">
        <f t="shared" si="172"/>
        <v>215268345.04316485</v>
      </c>
      <c r="GT120" s="191">
        <f t="shared" si="173"/>
        <v>1814.0998537312482</v>
      </c>
      <c r="GV120" s="67">
        <f t="shared" si="174"/>
        <v>12023928.213047326</v>
      </c>
      <c r="GW120" s="34">
        <f t="shared" si="175"/>
        <v>5.9159943483700038E-2</v>
      </c>
      <c r="GX120" s="61">
        <f t="shared" si="176"/>
        <v>101.32751477320271</v>
      </c>
      <c r="GZ120" s="50">
        <v>3662489.6151020005</v>
      </c>
      <c r="HA120" s="51">
        <v>1223901.5766999999</v>
      </c>
      <c r="HB120" s="52">
        <f t="shared" si="177"/>
        <v>-2438588.0384020004</v>
      </c>
      <c r="HD120" s="50">
        <f t="shared" si="178"/>
        <v>212829757.00476286</v>
      </c>
      <c r="HE120" s="52">
        <f t="shared" si="179"/>
        <v>17735813.083730239</v>
      </c>
      <c r="HF120" s="51"/>
      <c r="HG120" s="6">
        <v>297</v>
      </c>
      <c r="HH120" s="6" t="s">
        <v>105</v>
      </c>
      <c r="HI120" s="7">
        <v>118664</v>
      </c>
      <c r="HJ120" s="7">
        <v>166975600.61302775</v>
      </c>
      <c r="HK120" s="7">
        <v>35770068.094712421</v>
      </c>
      <c r="HL120" s="53">
        <v>-3471663</v>
      </c>
      <c r="HN120" s="37">
        <f t="shared" si="180"/>
        <v>163503937.61302775</v>
      </c>
      <c r="HO120" s="132"/>
      <c r="HP120" s="61">
        <v>51134766.430137098</v>
      </c>
      <c r="HQ120" s="134"/>
      <c r="HR120" s="61">
        <f t="shared" si="181"/>
        <v>214638704.04316485</v>
      </c>
      <c r="HT120" s="67">
        <f t="shared" si="182"/>
        <v>11394287.213047326</v>
      </c>
      <c r="HU120" s="34">
        <f t="shared" si="183"/>
        <v>5.6061993686012425E-2</v>
      </c>
      <c r="HV120" s="61">
        <f t="shared" si="184"/>
        <v>96.021432052242687</v>
      </c>
      <c r="HX120" s="50">
        <v>3673369.0813999991</v>
      </c>
      <c r="HY120" s="51">
        <v>1227537.1899999997</v>
      </c>
      <c r="HZ120" s="52">
        <f t="shared" si="185"/>
        <v>-2445831.8913999991</v>
      </c>
      <c r="IB120" s="70">
        <f t="shared" si="186"/>
        <v>212192872.15176484</v>
      </c>
      <c r="IC120" s="51"/>
      <c r="ID120" s="6">
        <v>297</v>
      </c>
      <c r="IE120" s="6" t="s">
        <v>105</v>
      </c>
      <c r="IF120" s="7">
        <v>118664</v>
      </c>
      <c r="IG120" s="7">
        <v>166794390.19368231</v>
      </c>
      <c r="IH120" s="7">
        <v>35772905.110712431</v>
      </c>
      <c r="II120" s="53">
        <v>-3471663</v>
      </c>
      <c r="IK120" s="37">
        <f t="shared" si="187"/>
        <v>163322727.19368231</v>
      </c>
      <c r="IL120" s="132"/>
      <c r="IM120" s="61">
        <v>51076757.432479113</v>
      </c>
      <c r="IN120" s="134"/>
      <c r="IO120" s="61">
        <f t="shared" si="188"/>
        <v>214399484.62616143</v>
      </c>
      <c r="IQ120" s="67">
        <f t="shared" si="189"/>
        <v>11155067.796043903</v>
      </c>
      <c r="IR120" s="34">
        <f t="shared" si="190"/>
        <v>5.4884990052975972E-2</v>
      </c>
      <c r="IS120" s="61">
        <f t="shared" si="191"/>
        <v>94.00549278672473</v>
      </c>
      <c r="IU120" s="50">
        <v>3673369.0813999991</v>
      </c>
      <c r="IV120" s="51">
        <v>1227537.1899999997</v>
      </c>
      <c r="IW120" s="52">
        <f t="shared" si="192"/>
        <v>-2445831.8913999991</v>
      </c>
      <c r="IY120" s="70">
        <f t="shared" si="193"/>
        <v>211953652.73476142</v>
      </c>
      <c r="IZ120" s="51"/>
      <c r="JA120" s="6">
        <v>297</v>
      </c>
      <c r="JB120" s="6" t="s">
        <v>105</v>
      </c>
      <c r="JC120" s="7">
        <v>118664</v>
      </c>
      <c r="JD120" s="7">
        <v>167007119.81536192</v>
      </c>
      <c r="JE120" s="7">
        <v>36086098.618071452</v>
      </c>
      <c r="JF120" s="53">
        <v>-3471663</v>
      </c>
      <c r="JH120" s="37">
        <f t="shared" si="194"/>
        <v>163535456.81536192</v>
      </c>
      <c r="JI120" s="132"/>
      <c r="JJ120" s="61">
        <v>51076757.432479113</v>
      </c>
      <c r="JK120" s="134"/>
      <c r="JL120" s="61">
        <f t="shared" si="195"/>
        <v>214612214.24784103</v>
      </c>
      <c r="JN120" s="67">
        <f t="shared" si="196"/>
        <v>11367797.417723507</v>
      </c>
      <c r="JO120" s="34">
        <f t="shared" si="197"/>
        <v>5.5931659009483714E-2</v>
      </c>
      <c r="JP120" s="61">
        <f t="shared" si="198"/>
        <v>95.798198423477274</v>
      </c>
      <c r="JR120" s="50">
        <v>3673369.0813999991</v>
      </c>
      <c r="JS120" s="51">
        <v>1227537.1899999997</v>
      </c>
      <c r="JT120" s="52">
        <f t="shared" si="199"/>
        <v>-2445831.8913999991</v>
      </c>
      <c r="JV120" s="70">
        <f t="shared" si="200"/>
        <v>212166382.35644102</v>
      </c>
      <c r="JW120" s="51"/>
      <c r="JX120" s="6">
        <v>297</v>
      </c>
      <c r="JY120" s="6" t="s">
        <v>105</v>
      </c>
      <c r="JZ120" s="7">
        <v>118664</v>
      </c>
      <c r="KA120" s="7">
        <v>170269599.42487651</v>
      </c>
      <c r="KB120" s="7">
        <v>36086098.618071452</v>
      </c>
      <c r="KC120" s="53">
        <v>-3471663</v>
      </c>
      <c r="KE120" s="37">
        <f t="shared" si="201"/>
        <v>166797936.42487651</v>
      </c>
      <c r="KF120" s="132"/>
      <c r="KG120" s="61">
        <v>51076757.432479113</v>
      </c>
      <c r="KH120" s="134"/>
      <c r="KI120" s="61">
        <f t="shared" si="202"/>
        <v>217874693.85735562</v>
      </c>
      <c r="KK120" s="67">
        <f t="shared" si="203"/>
        <v>14630277.027238101</v>
      </c>
      <c r="KL120" s="34">
        <f t="shared" si="204"/>
        <v>7.1983660143869352E-2</v>
      </c>
      <c r="KM120" s="61">
        <f t="shared" si="205"/>
        <v>123.29162195137616</v>
      </c>
      <c r="KO120" s="50">
        <v>3673369.0813999991</v>
      </c>
      <c r="KP120" s="51">
        <v>1227537.1899999997</v>
      </c>
      <c r="KQ120" s="52">
        <f t="shared" si="206"/>
        <v>-2445831.8913999991</v>
      </c>
      <c r="KS120" s="70">
        <f t="shared" si="207"/>
        <v>215428861.96595562</v>
      </c>
      <c r="KT120" s="51"/>
      <c r="KU120" s="6">
        <v>297</v>
      </c>
      <c r="KV120" s="6" t="s">
        <v>105</v>
      </c>
      <c r="KW120" s="7">
        <v>118664</v>
      </c>
      <c r="KX120" s="7">
        <v>170907626.48805147</v>
      </c>
      <c r="KY120" s="7">
        <v>36163294.793842606</v>
      </c>
      <c r="KZ120" s="53">
        <v>-3471663</v>
      </c>
      <c r="LB120" s="37">
        <f t="shared" si="208"/>
        <v>167435963.48805147</v>
      </c>
      <c r="LC120" s="132"/>
      <c r="LD120" s="61">
        <v>51671572.26243417</v>
      </c>
      <c r="LE120" s="134"/>
      <c r="LF120" s="61">
        <f t="shared" si="209"/>
        <v>219107535.75048566</v>
      </c>
      <c r="LH120" s="67">
        <f t="shared" si="210"/>
        <v>15863118.920368135</v>
      </c>
      <c r="LI120" s="34">
        <f t="shared" si="211"/>
        <v>7.8049469539069175E-2</v>
      </c>
      <c r="LJ120" s="61">
        <f t="shared" si="212"/>
        <v>133.68097249686625</v>
      </c>
      <c r="LL120" s="50">
        <v>3673369.0813999991</v>
      </c>
      <c r="LM120" s="51">
        <v>1227537.1899999997</v>
      </c>
      <c r="LN120" s="52">
        <f t="shared" si="213"/>
        <v>-2445831.8913999991</v>
      </c>
      <c r="LP120" s="70">
        <f t="shared" si="214"/>
        <v>216661703.85908565</v>
      </c>
      <c r="LQ120" s="51"/>
      <c r="LR120" s="6">
        <v>297</v>
      </c>
      <c r="LS120" s="6" t="s">
        <v>105</v>
      </c>
      <c r="LT120" s="7">
        <v>118664</v>
      </c>
      <c r="LU120" s="7">
        <v>176060949.96488687</v>
      </c>
      <c r="LV120" s="7">
        <v>36163294.793842606</v>
      </c>
      <c r="LW120" s="53">
        <v>-3471663</v>
      </c>
      <c r="LY120" s="37">
        <v>172589286.96488687</v>
      </c>
      <c r="LZ120" s="132"/>
      <c r="MA120" s="61">
        <v>51671572.26243417</v>
      </c>
      <c r="MB120" s="134"/>
      <c r="MC120" s="61">
        <v>224260859.22732103</v>
      </c>
      <c r="ME120" s="67">
        <v>26125435.377203494</v>
      </c>
      <c r="MF120" s="34">
        <v>0.13185645892864906</v>
      </c>
      <c r="MG120" s="61">
        <v>220.16311077667612</v>
      </c>
      <c r="MI120" s="50">
        <v>3673369.0813999991</v>
      </c>
      <c r="MJ120" s="51">
        <v>1227537.1899999997</v>
      </c>
      <c r="MK120" s="52">
        <v>-2445831.8913999991</v>
      </c>
      <c r="MM120" s="70">
        <v>221815027.33592102</v>
      </c>
      <c r="MN120" s="51"/>
      <c r="MO120" s="6">
        <v>297</v>
      </c>
      <c r="MP120" s="6" t="s">
        <v>105</v>
      </c>
      <c r="MQ120" s="7">
        <v>118664</v>
      </c>
      <c r="MR120" s="7">
        <v>176054111.773184</v>
      </c>
      <c r="MS120" s="7">
        <v>36193537.158175811</v>
      </c>
      <c r="MT120" s="53">
        <v>-3471663</v>
      </c>
      <c r="MV120" s="37">
        <v>172582448.773184</v>
      </c>
      <c r="MW120" s="132"/>
      <c r="MX120" s="134">
        <v>51671572.26243417</v>
      </c>
      <c r="MZ120" s="67">
        <v>26118597.185500652</v>
      </c>
      <c r="NA120" s="34">
        <v>0.13182194621219501</v>
      </c>
      <c r="NB120" s="61">
        <v>220.10548427071944</v>
      </c>
      <c r="ND120" s="6">
        <v>297</v>
      </c>
      <c r="NE120" s="6" t="s">
        <v>105</v>
      </c>
      <c r="NF120" s="7">
        <v>118664</v>
      </c>
      <c r="NG120" s="7">
        <v>225776184.3205969</v>
      </c>
      <c r="NH120" s="7">
        <v>37317152.883475073</v>
      </c>
      <c r="NI120" s="53">
        <v>-3471663</v>
      </c>
      <c r="NK120" s="37">
        <f t="shared" si="215"/>
        <v>222304521.3205969</v>
      </c>
      <c r="NM120" s="67">
        <f t="shared" si="216"/>
        <v>19060104.49047938</v>
      </c>
      <c r="NN120" s="34">
        <f t="shared" si="217"/>
        <v>9.3779227925413697E-2</v>
      </c>
      <c r="NO120" s="61">
        <f t="shared" si="218"/>
        <v>160.6224675594905</v>
      </c>
      <c r="NQ120" s="50">
        <v>3338899.2797359992</v>
      </c>
      <c r="NR120" s="51">
        <v>1327096.1819</v>
      </c>
      <c r="NS120" s="52">
        <f t="shared" si="219"/>
        <v>-2011803.0978359992</v>
      </c>
      <c r="NU120" s="70">
        <f t="shared" si="220"/>
        <v>220292718.22276092</v>
      </c>
      <c r="NV120" s="51"/>
      <c r="NW120" s="125">
        <v>11</v>
      </c>
      <c r="NX120" s="51"/>
      <c r="NY120" s="106" t="s">
        <v>105</v>
      </c>
      <c r="NZ120" s="88">
        <v>118209</v>
      </c>
      <c r="OA120" s="88">
        <v>206716079.83011752</v>
      </c>
      <c r="OB120" s="88">
        <v>35688752.264607638</v>
      </c>
      <c r="OC120" s="88">
        <v>-3471663</v>
      </c>
      <c r="OE120" s="97">
        <f t="shared" si="221"/>
        <v>203244416.83011752</v>
      </c>
      <c r="OG120" s="88">
        <v>-2011803.0978359992</v>
      </c>
      <c r="OI120" s="97">
        <f t="shared" si="222"/>
        <v>201232613.73228154</v>
      </c>
      <c r="OK120" s="110">
        <v>297</v>
      </c>
      <c r="OL120" s="53"/>
    </row>
    <row r="121" spans="1:402" x14ac:dyDescent="0.25">
      <c r="A121" s="12">
        <v>300</v>
      </c>
      <c r="B121" s="12" t="s">
        <v>106</v>
      </c>
      <c r="C121" s="352">
        <v>3572</v>
      </c>
      <c r="D121" s="352">
        <v>11914675.463195885</v>
      </c>
      <c r="E121" s="352">
        <v>3233256.9342503739</v>
      </c>
      <c r="F121" s="353">
        <v>764419</v>
      </c>
      <c r="H121" s="354">
        <f t="shared" si="223"/>
        <v>12679094.463195885</v>
      </c>
      <c r="I121" s="355"/>
      <c r="J121" s="315">
        <v>2085309.4780521998</v>
      </c>
      <c r="K121" s="355"/>
      <c r="L121" s="315">
        <v>53538.487333403427</v>
      </c>
      <c r="M121" s="356"/>
      <c r="N121" s="356">
        <f t="shared" si="224"/>
        <v>14817942.428581489</v>
      </c>
      <c r="O121" s="357">
        <f t="shared" si="120"/>
        <v>4148.3601423800365</v>
      </c>
      <c r="Q121" s="67">
        <f t="shared" si="225"/>
        <v>14817642.428581489</v>
      </c>
      <c r="R121" s="34">
        <f t="shared" si="226"/>
        <v>0.11558356384444091</v>
      </c>
      <c r="S121" s="61">
        <f t="shared" si="121"/>
        <v>4148.2761558178863</v>
      </c>
      <c r="U121" s="50"/>
      <c r="V121" s="51"/>
      <c r="W121" s="52">
        <v>270648.97420000006</v>
      </c>
      <c r="Y121" s="50">
        <f t="shared" si="122"/>
        <v>15088591.40278149</v>
      </c>
      <c r="Z121" s="52">
        <f t="shared" si="123"/>
        <v>1257382.6168984575</v>
      </c>
      <c r="AA121" s="51"/>
      <c r="AB121" s="6">
        <v>300</v>
      </c>
      <c r="AC121" s="6" t="s">
        <v>106</v>
      </c>
      <c r="AD121" s="7">
        <v>3572</v>
      </c>
      <c r="AE121" s="304">
        <v>11914675.463195885</v>
      </c>
      <c r="AF121" s="7">
        <v>3233256.9342503739</v>
      </c>
      <c r="AG121" s="53">
        <v>855966</v>
      </c>
      <c r="AI121" s="37">
        <f t="shared" si="227"/>
        <v>12770641.463195885</v>
      </c>
      <c r="AJ121" s="132"/>
      <c r="AK121" s="61">
        <v>2085309.4780521998</v>
      </c>
      <c r="AL121" s="132"/>
      <c r="AM121" s="312">
        <v>54937.991181784921</v>
      </c>
      <c r="AN121" s="134"/>
      <c r="AO121" s="134">
        <f t="shared" si="124"/>
        <v>14910888.932429871</v>
      </c>
      <c r="AP121" s="191">
        <f t="shared" si="125"/>
        <v>4174.3810001203447</v>
      </c>
      <c r="AR121" s="67">
        <f t="shared" si="228"/>
        <v>1628475.2174787149</v>
      </c>
      <c r="AS121" s="34">
        <f t="shared" si="126"/>
        <v>0.12260386195060657</v>
      </c>
      <c r="AT121" s="61">
        <f t="shared" si="127"/>
        <v>455.90011687534013</v>
      </c>
      <c r="AV121" s="50"/>
      <c r="AW121" s="51"/>
      <c r="AX121" s="52">
        <v>270648.97420000006</v>
      </c>
      <c r="AZ121" s="50">
        <f t="shared" si="128"/>
        <v>15181537.906629872</v>
      </c>
      <c r="BA121" s="52">
        <f t="shared" si="129"/>
        <v>1265128.1588858226</v>
      </c>
      <c r="BB121" s="51"/>
      <c r="BC121" s="6">
        <v>300</v>
      </c>
      <c r="BD121" s="6" t="s">
        <v>106</v>
      </c>
      <c r="BE121" s="7">
        <v>3572</v>
      </c>
      <c r="BF121" s="304">
        <v>11765706.200742295</v>
      </c>
      <c r="BG121" s="7">
        <v>3233256.9342503739</v>
      </c>
      <c r="BH121" s="53">
        <v>855966</v>
      </c>
      <c r="BJ121" s="37">
        <f t="shared" si="130"/>
        <v>12621672.200742295</v>
      </c>
      <c r="BK121" s="132"/>
      <c r="BL121" s="61">
        <v>2085309.4780521998</v>
      </c>
      <c r="BM121" s="132"/>
      <c r="BN121" s="312">
        <v>54937.991181784921</v>
      </c>
      <c r="BO121" s="134"/>
      <c r="BP121" s="134">
        <f t="shared" si="131"/>
        <v>14761919.669976281</v>
      </c>
      <c r="BQ121" s="191">
        <f t="shared" si="132"/>
        <v>4132.6762793886564</v>
      </c>
      <c r="BS121" s="67">
        <f t="shared" si="133"/>
        <v>1479505.9550251253</v>
      </c>
      <c r="BT121" s="34">
        <f t="shared" si="134"/>
        <v>0.11138833549204546</v>
      </c>
      <c r="BU121" s="61">
        <f t="shared" si="135"/>
        <v>414.19539614365209</v>
      </c>
      <c r="BW121" s="50"/>
      <c r="BX121" s="51"/>
      <c r="BY121" s="52">
        <v>270648.97420000006</v>
      </c>
      <c r="CA121" s="50">
        <f t="shared" si="136"/>
        <v>15032568.644176282</v>
      </c>
      <c r="CB121" s="52">
        <f t="shared" si="137"/>
        <v>1252714.0536813568</v>
      </c>
      <c r="CC121" s="51"/>
      <c r="CD121" s="6">
        <v>300</v>
      </c>
      <c r="CE121" s="6" t="s">
        <v>106</v>
      </c>
      <c r="CF121" s="7">
        <v>3572</v>
      </c>
      <c r="CG121" s="7">
        <v>11581180.394357182</v>
      </c>
      <c r="CH121" s="7">
        <v>3233256.9342503739</v>
      </c>
      <c r="CI121" s="53">
        <v>855966</v>
      </c>
      <c r="CK121" s="37">
        <f t="shared" si="138"/>
        <v>12437146.394357182</v>
      </c>
      <c r="CL121" s="132"/>
      <c r="CM121" s="61">
        <v>2085309.4780521998</v>
      </c>
      <c r="CN121" s="132"/>
      <c r="CO121" s="61">
        <v>56865.64</v>
      </c>
      <c r="CP121" s="134"/>
      <c r="CQ121" s="134">
        <f t="shared" si="139"/>
        <v>14579321.512409382</v>
      </c>
      <c r="CR121" s="191">
        <f t="shared" si="140"/>
        <v>4081.5569743587293</v>
      </c>
      <c r="CT121" s="67">
        <f t="shared" si="141"/>
        <v>1296907.7974582259</v>
      </c>
      <c r="CU121" s="34">
        <f t="shared" si="142"/>
        <v>9.764097289021953E-2</v>
      </c>
      <c r="CV121" s="61">
        <f t="shared" si="143"/>
        <v>363.07609111372506</v>
      </c>
      <c r="CX121" s="50"/>
      <c r="CY121" s="51"/>
      <c r="CZ121" s="52">
        <v>270648.97420000006</v>
      </c>
      <c r="DB121" s="50">
        <f t="shared" si="144"/>
        <v>14849970.486609381</v>
      </c>
      <c r="DC121" s="52">
        <f t="shared" si="145"/>
        <v>1237497.5405507816</v>
      </c>
      <c r="DD121" s="51"/>
      <c r="DE121" s="6">
        <v>300</v>
      </c>
      <c r="DF121" s="6" t="s">
        <v>106</v>
      </c>
      <c r="DG121" s="7">
        <v>3572</v>
      </c>
      <c r="DH121" s="7">
        <v>11532944.171023846</v>
      </c>
      <c r="DI121" s="7">
        <v>3233256.9342503739</v>
      </c>
      <c r="DJ121" s="53">
        <v>855966</v>
      </c>
      <c r="DL121" s="275">
        <f t="shared" si="146"/>
        <v>12388910.171023846</v>
      </c>
      <c r="DM121" s="276"/>
      <c r="DN121" s="194">
        <v>2085309.4780521998</v>
      </c>
      <c r="DO121" s="276"/>
      <c r="DP121" s="194">
        <v>263605.98943169118</v>
      </c>
      <c r="DQ121" s="53"/>
      <c r="DR121" s="53">
        <f t="shared" si="147"/>
        <v>14737825.638507735</v>
      </c>
      <c r="DS121" s="277">
        <f t="shared" si="148"/>
        <v>4125.931029817395</v>
      </c>
      <c r="DU121" s="274">
        <f t="shared" si="149"/>
        <v>784755.56837173924</v>
      </c>
      <c r="DV121" s="34">
        <f t="shared" si="150"/>
        <v>5.9082301245321892E-2</v>
      </c>
      <c r="DW121" s="194">
        <f t="shared" si="151"/>
        <v>219.69640771885196</v>
      </c>
      <c r="DY121" s="50">
        <v>24468.516000000003</v>
      </c>
      <c r="DZ121" s="278">
        <v>295117.49020000006</v>
      </c>
      <c r="EA121" s="52">
        <v>270648.97420000006</v>
      </c>
      <c r="EC121" s="50">
        <f t="shared" si="152"/>
        <v>15008474.612707734</v>
      </c>
      <c r="ED121" s="52">
        <f t="shared" si="153"/>
        <v>1250706.2177256446</v>
      </c>
      <c r="EE121" s="278"/>
      <c r="EF121" s="6">
        <v>300</v>
      </c>
      <c r="EG121" s="6" t="s">
        <v>106</v>
      </c>
      <c r="EH121" s="7">
        <v>3572</v>
      </c>
      <c r="EI121" s="7">
        <v>11536444.731023846</v>
      </c>
      <c r="EJ121" s="7">
        <v>3233256.9342503739</v>
      </c>
      <c r="EK121" s="53">
        <v>855966</v>
      </c>
      <c r="EM121" s="37">
        <f t="shared" si="154"/>
        <v>12392410.731023846</v>
      </c>
      <c r="EN121" s="132"/>
      <c r="EO121" s="61">
        <v>2085309.4780521998</v>
      </c>
      <c r="EP121" s="132"/>
      <c r="EQ121" s="61">
        <v>263605.98943169118</v>
      </c>
      <c r="ER121" s="134"/>
      <c r="ES121" s="134">
        <f t="shared" si="155"/>
        <v>14741326.198507737</v>
      </c>
      <c r="ET121" s="191">
        <f t="shared" si="156"/>
        <v>4126.9110298173955</v>
      </c>
      <c r="EV121" s="67">
        <f t="shared" si="157"/>
        <v>1458912.4835565817</v>
      </c>
      <c r="EW121" s="34">
        <f t="shared" si="158"/>
        <v>0.10983790407871259</v>
      </c>
      <c r="EX121" s="61">
        <f t="shared" si="159"/>
        <v>408.43014657239127</v>
      </c>
      <c r="EZ121" s="50">
        <v>24468.516000000003</v>
      </c>
      <c r="FA121" s="51">
        <v>295117.49020000006</v>
      </c>
      <c r="FB121" s="52">
        <v>270648.97420000006</v>
      </c>
      <c r="FD121" s="50">
        <f t="shared" si="160"/>
        <v>15011975.172707736</v>
      </c>
      <c r="FE121" s="52">
        <f t="shared" si="161"/>
        <v>1250997.931058978</v>
      </c>
      <c r="FF121" s="51"/>
      <c r="FG121" s="6">
        <v>300</v>
      </c>
      <c r="FH121" s="6" t="s">
        <v>106</v>
      </c>
      <c r="FI121" s="7">
        <v>3572</v>
      </c>
      <c r="FJ121" s="7">
        <v>11070733.827347076</v>
      </c>
      <c r="FK121" s="7">
        <v>3233256.9342503739</v>
      </c>
      <c r="FL121" s="53">
        <v>855966</v>
      </c>
      <c r="FN121" s="37">
        <f t="shared" si="162"/>
        <v>11926699.827347076</v>
      </c>
      <c r="FO121" s="132"/>
      <c r="FP121" s="61">
        <v>2085309.4780521998</v>
      </c>
      <c r="FQ121" s="132"/>
      <c r="FR121" s="61">
        <v>263605.98943169118</v>
      </c>
      <c r="FS121" s="134"/>
      <c r="FT121" s="134">
        <f t="shared" si="163"/>
        <v>14275615.294830967</v>
      </c>
      <c r="FU121" s="191">
        <f t="shared" si="164"/>
        <v>3996.5328372987028</v>
      </c>
      <c r="FW121" s="67">
        <f t="shared" si="165"/>
        <v>993201.57987981103</v>
      </c>
      <c r="FX121" s="34">
        <f t="shared" si="166"/>
        <v>7.4775684690639332E-2</v>
      </c>
      <c r="FY121" s="61">
        <f t="shared" si="167"/>
        <v>278.05195405369852</v>
      </c>
      <c r="GA121" s="50">
        <v>24468.516000000003</v>
      </c>
      <c r="GB121" s="51">
        <v>295117.49020000006</v>
      </c>
      <c r="GC121" s="52">
        <f t="shared" si="168"/>
        <v>270648.97420000006</v>
      </c>
      <c r="GE121" s="50">
        <f t="shared" si="169"/>
        <v>14546264.269030966</v>
      </c>
      <c r="GF121" s="52">
        <f t="shared" si="170"/>
        <v>1212188.6890859138</v>
      </c>
      <c r="GG121" s="51"/>
      <c r="GH121" s="6">
        <v>300</v>
      </c>
      <c r="GI121" s="6" t="s">
        <v>106</v>
      </c>
      <c r="GJ121" s="7">
        <v>3572</v>
      </c>
      <c r="GK121" s="7">
        <v>11070733.827347076</v>
      </c>
      <c r="GL121" s="7">
        <v>3233256.9342503739</v>
      </c>
      <c r="GM121" s="53">
        <v>855966</v>
      </c>
      <c r="GO121" s="37">
        <f t="shared" si="171"/>
        <v>11926699.827347076</v>
      </c>
      <c r="GP121" s="132"/>
      <c r="GQ121" s="61">
        <v>2085309.4780521998</v>
      </c>
      <c r="GR121" s="134"/>
      <c r="GS121" s="134">
        <f t="shared" si="172"/>
        <v>14012009.305399276</v>
      </c>
      <c r="GT121" s="191">
        <f t="shared" si="173"/>
        <v>3922.7349679169306</v>
      </c>
      <c r="GV121" s="67">
        <f t="shared" si="174"/>
        <v>729595.59044812061</v>
      </c>
      <c r="GW121" s="34">
        <f t="shared" si="175"/>
        <v>5.4929443255246742E-2</v>
      </c>
      <c r="GX121" s="61">
        <f t="shared" si="176"/>
        <v>204.25408467192625</v>
      </c>
      <c r="GZ121" s="50">
        <v>24468.516000000003</v>
      </c>
      <c r="HA121" s="51">
        <v>295117.49020000006</v>
      </c>
      <c r="HB121" s="52">
        <f t="shared" si="177"/>
        <v>270648.97420000006</v>
      </c>
      <c r="HD121" s="50">
        <f t="shared" si="178"/>
        <v>14282658.279599275</v>
      </c>
      <c r="HE121" s="52">
        <f t="shared" si="179"/>
        <v>1190221.5232999397</v>
      </c>
      <c r="HF121" s="51"/>
      <c r="HG121" s="6">
        <v>300</v>
      </c>
      <c r="HH121" s="6" t="s">
        <v>106</v>
      </c>
      <c r="HI121" s="7">
        <v>3572</v>
      </c>
      <c r="HJ121" s="7">
        <v>11070733.827347076</v>
      </c>
      <c r="HK121" s="7">
        <v>3233256.9342503739</v>
      </c>
      <c r="HL121" s="53">
        <v>691509</v>
      </c>
      <c r="HN121" s="37">
        <f t="shared" si="180"/>
        <v>11762242.827347076</v>
      </c>
      <c r="HO121" s="132"/>
      <c r="HP121" s="61">
        <v>2085309.4780521998</v>
      </c>
      <c r="HQ121" s="134"/>
      <c r="HR121" s="61">
        <f t="shared" si="181"/>
        <v>13847552.305399276</v>
      </c>
      <c r="HT121" s="67">
        <f t="shared" si="182"/>
        <v>565138.59044812061</v>
      </c>
      <c r="HU121" s="34">
        <f t="shared" si="183"/>
        <v>4.2547883432661082E-2</v>
      </c>
      <c r="HV121" s="61">
        <f t="shared" si="184"/>
        <v>158.21349116688708</v>
      </c>
      <c r="HX121" s="50">
        <v>24541.200000000001</v>
      </c>
      <c r="HY121" s="51">
        <v>295994.14000000007</v>
      </c>
      <c r="HZ121" s="52">
        <f t="shared" si="185"/>
        <v>271452.94000000006</v>
      </c>
      <c r="IB121" s="70">
        <f t="shared" si="186"/>
        <v>14119005.245399276</v>
      </c>
      <c r="IC121" s="51"/>
      <c r="ID121" s="6">
        <v>300</v>
      </c>
      <c r="IE121" s="6" t="s">
        <v>106</v>
      </c>
      <c r="IF121" s="7">
        <v>3572</v>
      </c>
      <c r="IG121" s="7">
        <v>11061460.15355703</v>
      </c>
      <c r="IH121" s="7">
        <v>3233344.2222503745</v>
      </c>
      <c r="II121" s="53">
        <v>691509</v>
      </c>
      <c r="IK121" s="37">
        <f t="shared" si="187"/>
        <v>11752969.15355703</v>
      </c>
      <c r="IL121" s="132"/>
      <c r="IM121" s="61">
        <v>2080930.4604272139</v>
      </c>
      <c r="IN121" s="134"/>
      <c r="IO121" s="61">
        <f t="shared" si="188"/>
        <v>13833899.613984244</v>
      </c>
      <c r="IQ121" s="67">
        <f t="shared" si="189"/>
        <v>551485.89903308824</v>
      </c>
      <c r="IR121" s="34">
        <f t="shared" si="190"/>
        <v>4.1520006142582062E-2</v>
      </c>
      <c r="IS121" s="61">
        <f t="shared" si="191"/>
        <v>154.39134911340656</v>
      </c>
      <c r="IU121" s="50">
        <v>24541.200000000001</v>
      </c>
      <c r="IV121" s="51">
        <v>295994.14000000007</v>
      </c>
      <c r="IW121" s="52">
        <f t="shared" si="192"/>
        <v>271452.94000000006</v>
      </c>
      <c r="IY121" s="70">
        <f t="shared" si="193"/>
        <v>14105352.553984243</v>
      </c>
      <c r="IZ121" s="51"/>
      <c r="JA121" s="6">
        <v>300</v>
      </c>
      <c r="JB121" s="6" t="s">
        <v>106</v>
      </c>
      <c r="JC121" s="7">
        <v>3572</v>
      </c>
      <c r="JD121" s="7">
        <v>11067562.374631101</v>
      </c>
      <c r="JE121" s="7">
        <v>3241410.5052524223</v>
      </c>
      <c r="JF121" s="53">
        <v>691509</v>
      </c>
      <c r="JH121" s="37">
        <f t="shared" si="194"/>
        <v>11759071.374631101</v>
      </c>
      <c r="JI121" s="132"/>
      <c r="JJ121" s="61">
        <v>2080930.4604272139</v>
      </c>
      <c r="JK121" s="134"/>
      <c r="JL121" s="61">
        <f t="shared" si="195"/>
        <v>13840001.835058315</v>
      </c>
      <c r="JN121" s="67">
        <f t="shared" si="196"/>
        <v>557588.12010715902</v>
      </c>
      <c r="JO121" s="34">
        <f t="shared" si="197"/>
        <v>4.1979427239155945E-2</v>
      </c>
      <c r="JP121" s="61">
        <f t="shared" si="198"/>
        <v>156.09969767837597</v>
      </c>
      <c r="JR121" s="50">
        <v>24541.200000000001</v>
      </c>
      <c r="JS121" s="51">
        <v>295994.14000000007</v>
      </c>
      <c r="JT121" s="52">
        <f t="shared" si="199"/>
        <v>271452.94000000006</v>
      </c>
      <c r="JV121" s="70">
        <f t="shared" si="200"/>
        <v>14111454.775058314</v>
      </c>
      <c r="JW121" s="51"/>
      <c r="JX121" s="6">
        <v>300</v>
      </c>
      <c r="JY121" s="6" t="s">
        <v>106</v>
      </c>
      <c r="JZ121" s="7">
        <v>3572</v>
      </c>
      <c r="KA121" s="7">
        <v>10953845.713832391</v>
      </c>
      <c r="KB121" s="7">
        <v>3241410.5052524223</v>
      </c>
      <c r="KC121" s="53">
        <v>691509</v>
      </c>
      <c r="KE121" s="37">
        <f t="shared" si="201"/>
        <v>11645354.713832391</v>
      </c>
      <c r="KF121" s="132"/>
      <c r="KG121" s="61">
        <v>2080930.4604272139</v>
      </c>
      <c r="KH121" s="134"/>
      <c r="KI121" s="61">
        <f t="shared" si="202"/>
        <v>13726285.174259605</v>
      </c>
      <c r="KK121" s="67">
        <f t="shared" si="203"/>
        <v>443871.45930844918</v>
      </c>
      <c r="KL121" s="34">
        <f t="shared" si="204"/>
        <v>3.3417981764023184E-2</v>
      </c>
      <c r="KM121" s="61">
        <f t="shared" si="205"/>
        <v>124.26412634615039</v>
      </c>
      <c r="KO121" s="50">
        <v>24541.200000000001</v>
      </c>
      <c r="KP121" s="51">
        <v>295994.14000000007</v>
      </c>
      <c r="KQ121" s="52">
        <f t="shared" si="206"/>
        <v>271452.94000000006</v>
      </c>
      <c r="KS121" s="70">
        <f t="shared" si="207"/>
        <v>13997738.114259604</v>
      </c>
      <c r="KT121" s="51"/>
      <c r="KU121" s="6">
        <v>300</v>
      </c>
      <c r="KV121" s="6" t="s">
        <v>106</v>
      </c>
      <c r="KW121" s="7">
        <v>3572</v>
      </c>
      <c r="KX121" s="7">
        <v>10982482.580039516</v>
      </c>
      <c r="KY121" s="7">
        <v>3240593.4127073903</v>
      </c>
      <c r="KZ121" s="53">
        <v>691509</v>
      </c>
      <c r="LB121" s="37">
        <f t="shared" si="208"/>
        <v>11673991.580039516</v>
      </c>
      <c r="LC121" s="132"/>
      <c r="LD121" s="61">
        <v>2093423.4309462872</v>
      </c>
      <c r="LE121" s="134"/>
      <c r="LF121" s="61">
        <f t="shared" si="209"/>
        <v>13767415.010985803</v>
      </c>
      <c r="LH121" s="67">
        <f t="shared" si="210"/>
        <v>485001.29603464715</v>
      </c>
      <c r="LI121" s="34">
        <f t="shared" si="211"/>
        <v>3.6514545205643796E-2</v>
      </c>
      <c r="LJ121" s="61">
        <f t="shared" si="212"/>
        <v>135.77863830757198</v>
      </c>
      <c r="LL121" s="50">
        <v>24541.200000000001</v>
      </c>
      <c r="LM121" s="51">
        <v>295994.14000000007</v>
      </c>
      <c r="LN121" s="52">
        <f t="shared" si="213"/>
        <v>271452.94000000006</v>
      </c>
      <c r="LP121" s="70">
        <f t="shared" si="214"/>
        <v>14038867.950985802</v>
      </c>
      <c r="LQ121" s="51"/>
      <c r="LR121" s="6">
        <v>300</v>
      </c>
      <c r="LS121" s="6" t="s">
        <v>106</v>
      </c>
      <c r="LT121" s="7">
        <v>3572</v>
      </c>
      <c r="LU121" s="7">
        <v>11168137.639189709</v>
      </c>
      <c r="LV121" s="7">
        <v>3240593.4127073903</v>
      </c>
      <c r="LW121" s="53">
        <v>691509</v>
      </c>
      <c r="LY121" s="37">
        <v>11859646.639189709</v>
      </c>
      <c r="LZ121" s="132"/>
      <c r="MA121" s="61">
        <v>2093423.4309462872</v>
      </c>
      <c r="MB121" s="134"/>
      <c r="MC121" s="61">
        <v>13953070.070135996</v>
      </c>
      <c r="ME121" s="67">
        <v>827847.49518483877</v>
      </c>
      <c r="MF121" s="34">
        <v>6.3073025273090999E-2</v>
      </c>
      <c r="MG121" s="61">
        <v>231.76021701703212</v>
      </c>
      <c r="MI121" s="50">
        <v>24541.200000000001</v>
      </c>
      <c r="MJ121" s="51">
        <v>295994.14000000007</v>
      </c>
      <c r="MK121" s="52">
        <v>271452.94000000006</v>
      </c>
      <c r="MM121" s="70">
        <v>14224523.010135995</v>
      </c>
      <c r="MN121" s="51"/>
      <c r="MO121" s="6">
        <v>300</v>
      </c>
      <c r="MP121" s="6" t="s">
        <v>106</v>
      </c>
      <c r="MQ121" s="7">
        <v>3572</v>
      </c>
      <c r="MR121" s="7">
        <v>11166717.880656343</v>
      </c>
      <c r="MS121" s="7">
        <v>3240288.5690144082</v>
      </c>
      <c r="MT121" s="53">
        <v>691509</v>
      </c>
      <c r="MV121" s="37">
        <v>11858226.880656343</v>
      </c>
      <c r="MW121" s="132"/>
      <c r="MX121" s="134">
        <v>2093423.4309462872</v>
      </c>
      <c r="MZ121" s="67">
        <v>826427.73665147275</v>
      </c>
      <c r="NA121" s="34">
        <v>6.2964855028719249E-2</v>
      </c>
      <c r="NB121" s="61">
        <v>231.36274822269675</v>
      </c>
      <c r="ND121" s="6">
        <v>300</v>
      </c>
      <c r="NE121" s="6" t="s">
        <v>106</v>
      </c>
      <c r="NF121" s="7">
        <v>3572</v>
      </c>
      <c r="NG121" s="7">
        <v>13218940.061906293</v>
      </c>
      <c r="NH121" s="7">
        <v>3306101.4421735751</v>
      </c>
      <c r="NI121" s="53">
        <v>691509</v>
      </c>
      <c r="NK121" s="37">
        <f t="shared" si="215"/>
        <v>13910449.061906293</v>
      </c>
      <c r="NM121" s="67">
        <f t="shared" si="216"/>
        <v>628035.34695513733</v>
      </c>
      <c r="NN121" s="34">
        <f t="shared" si="217"/>
        <v>4.7283224301935309E-2</v>
      </c>
      <c r="NO121" s="61">
        <f t="shared" si="218"/>
        <v>175.82176566493206</v>
      </c>
      <c r="NQ121" s="50">
        <v>31746.817700000003</v>
      </c>
      <c r="NR121" s="51">
        <v>278527.174</v>
      </c>
      <c r="NS121" s="52">
        <f t="shared" si="219"/>
        <v>246780.35629999998</v>
      </c>
      <c r="NU121" s="70">
        <f t="shared" si="220"/>
        <v>14157229.418206293</v>
      </c>
      <c r="NV121" s="51"/>
      <c r="NW121" s="125">
        <v>14</v>
      </c>
      <c r="NX121" s="51"/>
      <c r="NY121" s="106" t="s">
        <v>106</v>
      </c>
      <c r="NZ121" s="88">
        <v>3637</v>
      </c>
      <c r="OA121" s="88">
        <v>12590904.714951156</v>
      </c>
      <c r="OB121" s="88">
        <v>3227742.4837082229</v>
      </c>
      <c r="OC121" s="88">
        <v>691509</v>
      </c>
      <c r="OE121" s="97">
        <f t="shared" si="221"/>
        <v>13282413.714951156</v>
      </c>
      <c r="OG121" s="88">
        <v>246780.35629999998</v>
      </c>
      <c r="OI121" s="97">
        <f t="shared" si="222"/>
        <v>13529194.071251156</v>
      </c>
      <c r="OK121" s="110">
        <v>300</v>
      </c>
      <c r="OL121" s="53"/>
    </row>
    <row r="122" spans="1:402" x14ac:dyDescent="0.25">
      <c r="A122" s="12">
        <v>301</v>
      </c>
      <c r="B122" s="12" t="s">
        <v>107</v>
      </c>
      <c r="C122" s="352">
        <v>20952</v>
      </c>
      <c r="D122" s="352">
        <v>59940270.51543694</v>
      </c>
      <c r="E122" s="352">
        <v>17979770.791748345</v>
      </c>
      <c r="F122" s="353">
        <v>-2574513</v>
      </c>
      <c r="H122" s="354">
        <f t="shared" si="223"/>
        <v>57365757.51543694</v>
      </c>
      <c r="I122" s="355"/>
      <c r="J122" s="315">
        <v>11747480.789824128</v>
      </c>
      <c r="K122" s="355"/>
      <c r="L122" s="315">
        <v>319496.81866183411</v>
      </c>
      <c r="M122" s="356"/>
      <c r="N122" s="356">
        <f t="shared" si="224"/>
        <v>69432735.123922914</v>
      </c>
      <c r="O122" s="357">
        <f t="shared" si="120"/>
        <v>3313.895338102468</v>
      </c>
      <c r="Q122" s="67">
        <f t="shared" si="225"/>
        <v>69432434.123922914</v>
      </c>
      <c r="R122" s="34">
        <f t="shared" si="226"/>
        <v>0.15300571309107047</v>
      </c>
      <c r="S122" s="61">
        <f t="shared" si="121"/>
        <v>3313.8809719321744</v>
      </c>
      <c r="U122" s="50"/>
      <c r="V122" s="51"/>
      <c r="W122" s="52">
        <v>415828.83580000018</v>
      </c>
      <c r="Y122" s="50">
        <f t="shared" si="122"/>
        <v>69848563.959722921</v>
      </c>
      <c r="Z122" s="52">
        <f t="shared" si="123"/>
        <v>5820713.6633102437</v>
      </c>
      <c r="AA122" s="51"/>
      <c r="AB122" s="6">
        <v>301</v>
      </c>
      <c r="AC122" s="6" t="s">
        <v>107</v>
      </c>
      <c r="AD122" s="7">
        <v>20952</v>
      </c>
      <c r="AE122" s="304">
        <v>59940270.51543694</v>
      </c>
      <c r="AF122" s="7">
        <v>17979770.791748345</v>
      </c>
      <c r="AG122" s="53">
        <v>-2626486</v>
      </c>
      <c r="AI122" s="37">
        <f t="shared" si="227"/>
        <v>57313784.51543694</v>
      </c>
      <c r="AJ122" s="132"/>
      <c r="AK122" s="61">
        <v>11747480.789824128</v>
      </c>
      <c r="AL122" s="132"/>
      <c r="AM122" s="312">
        <v>317422.81726123544</v>
      </c>
      <c r="AN122" s="134"/>
      <c r="AO122" s="134">
        <f t="shared" si="124"/>
        <v>69378688.122522309</v>
      </c>
      <c r="AP122" s="191">
        <f t="shared" si="125"/>
        <v>3311.3157752253869</v>
      </c>
      <c r="AR122" s="67">
        <f t="shared" si="228"/>
        <v>9160049.7102434486</v>
      </c>
      <c r="AS122" s="34">
        <f t="shared" si="126"/>
        <v>0.15211319869988413</v>
      </c>
      <c r="AT122" s="61">
        <f t="shared" si="127"/>
        <v>437.1921396641585</v>
      </c>
      <c r="AV122" s="50"/>
      <c r="AW122" s="51"/>
      <c r="AX122" s="52">
        <v>415828.83580000018</v>
      </c>
      <c r="AZ122" s="50">
        <f t="shared" si="128"/>
        <v>69794516.958322316</v>
      </c>
      <c r="BA122" s="52">
        <f t="shared" si="129"/>
        <v>5816209.7465268597</v>
      </c>
      <c r="BB122" s="51"/>
      <c r="BC122" s="6">
        <v>301</v>
      </c>
      <c r="BD122" s="6" t="s">
        <v>107</v>
      </c>
      <c r="BE122" s="7">
        <v>20952</v>
      </c>
      <c r="BF122" s="304">
        <v>59040504.583503842</v>
      </c>
      <c r="BG122" s="7">
        <v>17979770.791748345</v>
      </c>
      <c r="BH122" s="53">
        <v>-2626486</v>
      </c>
      <c r="BJ122" s="37">
        <f t="shared" si="130"/>
        <v>56414018.583503842</v>
      </c>
      <c r="BK122" s="132"/>
      <c r="BL122" s="61">
        <v>11747480.789824128</v>
      </c>
      <c r="BM122" s="132"/>
      <c r="BN122" s="312">
        <v>317422.81726123544</v>
      </c>
      <c r="BO122" s="134"/>
      <c r="BP122" s="134">
        <f t="shared" si="131"/>
        <v>68478922.190589204</v>
      </c>
      <c r="BQ122" s="191">
        <f t="shared" si="132"/>
        <v>3268.3716203984918</v>
      </c>
      <c r="BS122" s="67">
        <f t="shared" si="133"/>
        <v>8260283.7783103436</v>
      </c>
      <c r="BT122" s="34">
        <f t="shared" si="134"/>
        <v>0.13717154681840221</v>
      </c>
      <c r="BU122" s="61">
        <f t="shared" si="135"/>
        <v>394.24798483726346</v>
      </c>
      <c r="BW122" s="50"/>
      <c r="BX122" s="51"/>
      <c r="BY122" s="52">
        <v>415828.83580000018</v>
      </c>
      <c r="CA122" s="50">
        <f t="shared" si="136"/>
        <v>68894751.026389211</v>
      </c>
      <c r="CB122" s="52">
        <f t="shared" si="137"/>
        <v>5741229.2521991013</v>
      </c>
      <c r="CC122" s="51"/>
      <c r="CD122" s="6">
        <v>301</v>
      </c>
      <c r="CE122" s="6" t="s">
        <v>107</v>
      </c>
      <c r="CF122" s="7">
        <v>20952</v>
      </c>
      <c r="CG122" s="7">
        <v>57955029.019252829</v>
      </c>
      <c r="CH122" s="7">
        <v>17979770.791748345</v>
      </c>
      <c r="CI122" s="53">
        <v>-2626486</v>
      </c>
      <c r="CK122" s="37">
        <f t="shared" si="138"/>
        <v>55328543.019252829</v>
      </c>
      <c r="CL122" s="132"/>
      <c r="CM122" s="61">
        <v>11747480.789824128</v>
      </c>
      <c r="CN122" s="132"/>
      <c r="CO122" s="61">
        <v>328560.46000000002</v>
      </c>
      <c r="CP122" s="134"/>
      <c r="CQ122" s="134">
        <f t="shared" si="139"/>
        <v>67404584.269076958</v>
      </c>
      <c r="CR122" s="191">
        <f t="shared" si="140"/>
        <v>3217.0954691235661</v>
      </c>
      <c r="CT122" s="67">
        <f t="shared" si="141"/>
        <v>7185945.8567980975</v>
      </c>
      <c r="CU122" s="34">
        <f t="shared" si="142"/>
        <v>0.11933092554501946</v>
      </c>
      <c r="CV122" s="61">
        <f t="shared" si="143"/>
        <v>342.97183356233762</v>
      </c>
      <c r="CX122" s="50"/>
      <c r="CY122" s="51"/>
      <c r="CZ122" s="52">
        <v>415828.83580000018</v>
      </c>
      <c r="DB122" s="50">
        <f t="shared" si="144"/>
        <v>67820413.104876965</v>
      </c>
      <c r="DC122" s="52">
        <f t="shared" si="145"/>
        <v>5651701.0920730801</v>
      </c>
      <c r="DD122" s="51"/>
      <c r="DE122" s="6">
        <v>301</v>
      </c>
      <c r="DF122" s="6" t="s">
        <v>107</v>
      </c>
      <c r="DG122" s="7">
        <v>20952</v>
      </c>
      <c r="DH122" s="7">
        <v>57669000.379252836</v>
      </c>
      <c r="DI122" s="7">
        <v>17979770.791748345</v>
      </c>
      <c r="DJ122" s="53">
        <v>-2626486</v>
      </c>
      <c r="DL122" s="275">
        <f t="shared" si="146"/>
        <v>55042514.379252836</v>
      </c>
      <c r="DM122" s="276"/>
      <c r="DN122" s="194">
        <v>11747480.789824128</v>
      </c>
      <c r="DO122" s="276"/>
      <c r="DP122" s="194">
        <v>1523072.6280641968</v>
      </c>
      <c r="DQ122" s="53"/>
      <c r="DR122" s="53">
        <f t="shared" si="147"/>
        <v>68313067.797141165</v>
      </c>
      <c r="DS122" s="277">
        <f t="shared" si="148"/>
        <v>3260.45569860353</v>
      </c>
      <c r="DU122" s="274">
        <f t="shared" si="149"/>
        <v>3938281.1522749364</v>
      </c>
      <c r="DV122" s="34">
        <f t="shared" si="150"/>
        <v>6.5399704412312035E-2</v>
      </c>
      <c r="DW122" s="194">
        <f t="shared" si="151"/>
        <v>187.96683621014398</v>
      </c>
      <c r="DY122" s="50">
        <v>153879.77840000001</v>
      </c>
      <c r="DZ122" s="278">
        <v>569708.61420000019</v>
      </c>
      <c r="EA122" s="52">
        <v>415828.83580000018</v>
      </c>
      <c r="EC122" s="50">
        <f t="shared" si="152"/>
        <v>68728896.632941172</v>
      </c>
      <c r="ED122" s="52">
        <f t="shared" si="153"/>
        <v>5727408.0527450973</v>
      </c>
      <c r="EE122" s="278"/>
      <c r="EF122" s="6">
        <v>301</v>
      </c>
      <c r="EG122" s="6" t="s">
        <v>107</v>
      </c>
      <c r="EH122" s="7">
        <v>20952</v>
      </c>
      <c r="EI122" s="7">
        <v>57689533.33925283</v>
      </c>
      <c r="EJ122" s="7">
        <v>17979770.791748345</v>
      </c>
      <c r="EK122" s="53">
        <v>-2626486</v>
      </c>
      <c r="EM122" s="37">
        <f t="shared" si="154"/>
        <v>55063047.33925283</v>
      </c>
      <c r="EN122" s="132"/>
      <c r="EO122" s="61">
        <v>11747480.789824128</v>
      </c>
      <c r="EP122" s="132"/>
      <c r="EQ122" s="61">
        <v>1523072.6280641968</v>
      </c>
      <c r="ER122" s="134"/>
      <c r="ES122" s="134">
        <f t="shared" si="155"/>
        <v>68333600.757141158</v>
      </c>
      <c r="ET122" s="191">
        <f t="shared" si="156"/>
        <v>3261.43569860353</v>
      </c>
      <c r="EV122" s="67">
        <f t="shared" si="157"/>
        <v>8114962.3448622972</v>
      </c>
      <c r="EW122" s="34">
        <f t="shared" si="158"/>
        <v>0.13475831667438729</v>
      </c>
      <c r="EX122" s="61">
        <f t="shared" si="159"/>
        <v>387.3120630423013</v>
      </c>
      <c r="EZ122" s="50">
        <v>153879.77840000001</v>
      </c>
      <c r="FA122" s="51">
        <v>569708.61420000019</v>
      </c>
      <c r="FB122" s="52">
        <v>415828.83580000018</v>
      </c>
      <c r="FD122" s="50">
        <f t="shared" si="160"/>
        <v>68749429.592941165</v>
      </c>
      <c r="FE122" s="52">
        <f t="shared" si="161"/>
        <v>5729119.1327450974</v>
      </c>
      <c r="FF122" s="51"/>
      <c r="FG122" s="6">
        <v>301</v>
      </c>
      <c r="FH122" s="6" t="s">
        <v>107</v>
      </c>
      <c r="FI122" s="7">
        <v>20952</v>
      </c>
      <c r="FJ122" s="7">
        <v>54971884.412837379</v>
      </c>
      <c r="FK122" s="7">
        <v>17979770.791748345</v>
      </c>
      <c r="FL122" s="53">
        <v>-2626486</v>
      </c>
      <c r="FN122" s="37">
        <f t="shared" si="162"/>
        <v>52345398.412837379</v>
      </c>
      <c r="FO122" s="132"/>
      <c r="FP122" s="61">
        <v>11747480.789824128</v>
      </c>
      <c r="FQ122" s="132"/>
      <c r="FR122" s="61">
        <v>1523072.6280641968</v>
      </c>
      <c r="FS122" s="134"/>
      <c r="FT122" s="134">
        <f t="shared" si="163"/>
        <v>65615951.830725707</v>
      </c>
      <c r="FU122" s="191">
        <f t="shared" si="164"/>
        <v>3131.7273687822503</v>
      </c>
      <c r="FW122" s="67">
        <f t="shared" si="165"/>
        <v>5397313.4184468463</v>
      </c>
      <c r="FX122" s="34">
        <f t="shared" si="166"/>
        <v>8.9628619323719363E-2</v>
      </c>
      <c r="FY122" s="61">
        <f t="shared" si="167"/>
        <v>257.60373322102168</v>
      </c>
      <c r="GA122" s="50">
        <v>153879.77840000001</v>
      </c>
      <c r="GB122" s="51">
        <v>569708.61420000019</v>
      </c>
      <c r="GC122" s="52">
        <f t="shared" si="168"/>
        <v>415828.83580000018</v>
      </c>
      <c r="GE122" s="50">
        <f t="shared" si="169"/>
        <v>66031780.666525707</v>
      </c>
      <c r="GF122" s="52">
        <f t="shared" si="170"/>
        <v>5502648.3888771422</v>
      </c>
      <c r="GG122" s="51"/>
      <c r="GH122" s="6">
        <v>301</v>
      </c>
      <c r="GI122" s="6" t="s">
        <v>107</v>
      </c>
      <c r="GJ122" s="7">
        <v>20952</v>
      </c>
      <c r="GK122" s="7">
        <v>54971884.412837379</v>
      </c>
      <c r="GL122" s="7">
        <v>17979770.791748345</v>
      </c>
      <c r="GM122" s="53">
        <v>-2626486</v>
      </c>
      <c r="GO122" s="37">
        <f t="shared" si="171"/>
        <v>52345398.412837379</v>
      </c>
      <c r="GP122" s="132"/>
      <c r="GQ122" s="61">
        <v>11747480.789824128</v>
      </c>
      <c r="GR122" s="134"/>
      <c r="GS122" s="134">
        <f t="shared" si="172"/>
        <v>64092879.202661507</v>
      </c>
      <c r="GT122" s="191">
        <f t="shared" si="173"/>
        <v>3059.0339443805606</v>
      </c>
      <c r="GV122" s="67">
        <f t="shared" si="174"/>
        <v>3874240.790382646</v>
      </c>
      <c r="GW122" s="34">
        <f t="shared" si="175"/>
        <v>6.4336240282587831E-2</v>
      </c>
      <c r="GX122" s="61">
        <f t="shared" si="176"/>
        <v>184.9103088193321</v>
      </c>
      <c r="GZ122" s="50">
        <v>153879.77840000001</v>
      </c>
      <c r="HA122" s="51">
        <v>569708.61420000019</v>
      </c>
      <c r="HB122" s="52">
        <f t="shared" si="177"/>
        <v>415828.83580000018</v>
      </c>
      <c r="HD122" s="50">
        <f t="shared" si="178"/>
        <v>64508708.038461506</v>
      </c>
      <c r="HE122" s="52">
        <f t="shared" si="179"/>
        <v>5375725.6698717922</v>
      </c>
      <c r="HF122" s="51"/>
      <c r="HG122" s="6">
        <v>301</v>
      </c>
      <c r="HH122" s="6" t="s">
        <v>107</v>
      </c>
      <c r="HI122" s="7">
        <v>20952</v>
      </c>
      <c r="HJ122" s="7">
        <v>54971884.412837379</v>
      </c>
      <c r="HK122" s="7">
        <v>17979770.791748345</v>
      </c>
      <c r="HL122" s="53">
        <v>-2690943</v>
      </c>
      <c r="HN122" s="37">
        <f t="shared" si="180"/>
        <v>52280941.412837379</v>
      </c>
      <c r="HO122" s="132"/>
      <c r="HP122" s="61">
        <v>11747480.789824128</v>
      </c>
      <c r="HQ122" s="134"/>
      <c r="HR122" s="61">
        <f t="shared" si="181"/>
        <v>64028422.202661507</v>
      </c>
      <c r="HT122" s="67">
        <f t="shared" si="182"/>
        <v>3809783.790382646</v>
      </c>
      <c r="HU122" s="34">
        <f t="shared" si="183"/>
        <v>6.3265857396168121E-2</v>
      </c>
      <c r="HV122" s="61">
        <f t="shared" si="184"/>
        <v>181.83389606637294</v>
      </c>
      <c r="HX122" s="50">
        <v>154336.88</v>
      </c>
      <c r="HY122" s="51">
        <v>571400.93999999994</v>
      </c>
      <c r="HZ122" s="52">
        <f t="shared" si="185"/>
        <v>417064.05999999994</v>
      </c>
      <c r="IB122" s="70">
        <f t="shared" si="186"/>
        <v>64445486.262661509</v>
      </c>
      <c r="IC122" s="51"/>
      <c r="ID122" s="6">
        <v>301</v>
      </c>
      <c r="IE122" s="6" t="s">
        <v>107</v>
      </c>
      <c r="IF122" s="7">
        <v>20952</v>
      </c>
      <c r="IG122" s="7">
        <v>54927845.858012281</v>
      </c>
      <c r="IH122" s="7">
        <v>17980279.663748346</v>
      </c>
      <c r="II122" s="53">
        <v>-2690943</v>
      </c>
      <c r="IK122" s="37">
        <f t="shared" si="187"/>
        <v>52236902.858012281</v>
      </c>
      <c r="IL122" s="132"/>
      <c r="IM122" s="61">
        <v>11696828.750497565</v>
      </c>
      <c r="IN122" s="134"/>
      <c r="IO122" s="61">
        <f t="shared" si="188"/>
        <v>63933731.608509846</v>
      </c>
      <c r="IQ122" s="67">
        <f t="shared" si="189"/>
        <v>3715093.1962309852</v>
      </c>
      <c r="IR122" s="34">
        <f t="shared" si="190"/>
        <v>6.1693410780829953E-2</v>
      </c>
      <c r="IS122" s="61">
        <f t="shared" si="191"/>
        <v>177.31449008357126</v>
      </c>
      <c r="IU122" s="50">
        <v>154336.88</v>
      </c>
      <c r="IV122" s="51">
        <v>571400.93999999994</v>
      </c>
      <c r="IW122" s="52">
        <f t="shared" si="192"/>
        <v>417064.05999999994</v>
      </c>
      <c r="IY122" s="70">
        <f t="shared" si="193"/>
        <v>64350795.668509848</v>
      </c>
      <c r="IZ122" s="51"/>
      <c r="JA122" s="6">
        <v>301</v>
      </c>
      <c r="JB122" s="6" t="s">
        <v>107</v>
      </c>
      <c r="JC122" s="7">
        <v>20952</v>
      </c>
      <c r="JD122" s="7">
        <v>54946386.340532221</v>
      </c>
      <c r="JE122" s="7">
        <v>18012973.954681166</v>
      </c>
      <c r="JF122" s="53">
        <v>-2690943</v>
      </c>
      <c r="JH122" s="37">
        <f t="shared" si="194"/>
        <v>52255443.340532221</v>
      </c>
      <c r="JI122" s="132"/>
      <c r="JJ122" s="61">
        <v>11696828.750497565</v>
      </c>
      <c r="JK122" s="134"/>
      <c r="JL122" s="61">
        <f t="shared" si="195"/>
        <v>63952272.091029786</v>
      </c>
      <c r="JN122" s="67">
        <f t="shared" si="196"/>
        <v>3733633.6787509248</v>
      </c>
      <c r="JO122" s="34">
        <f t="shared" si="197"/>
        <v>6.2001296893979915E-2</v>
      </c>
      <c r="JP122" s="61">
        <f t="shared" si="198"/>
        <v>178.19939283843667</v>
      </c>
      <c r="JR122" s="50">
        <v>154336.88</v>
      </c>
      <c r="JS122" s="51">
        <v>571400.93999999994</v>
      </c>
      <c r="JT122" s="52">
        <f t="shared" si="199"/>
        <v>417064.05999999994</v>
      </c>
      <c r="JV122" s="70">
        <f t="shared" si="200"/>
        <v>64369336.151029788</v>
      </c>
      <c r="JW122" s="51"/>
      <c r="JX122" s="6">
        <v>301</v>
      </c>
      <c r="JY122" s="6" t="s">
        <v>107</v>
      </c>
      <c r="JZ122" s="7">
        <v>20952</v>
      </c>
      <c r="KA122" s="7">
        <v>54140347.288650908</v>
      </c>
      <c r="KB122" s="7">
        <v>18012973.954681166</v>
      </c>
      <c r="KC122" s="53">
        <v>-2690943</v>
      </c>
      <c r="KE122" s="37">
        <f t="shared" si="201"/>
        <v>51449404.288650908</v>
      </c>
      <c r="KF122" s="132"/>
      <c r="KG122" s="61">
        <v>11696828.750497565</v>
      </c>
      <c r="KH122" s="134"/>
      <c r="KI122" s="61">
        <f t="shared" si="202"/>
        <v>63146233.039148472</v>
      </c>
      <c r="KK122" s="67">
        <f t="shared" si="203"/>
        <v>2927594.6268696114</v>
      </c>
      <c r="KL122" s="34">
        <f t="shared" si="204"/>
        <v>4.8616088042812027E-2</v>
      </c>
      <c r="KM122" s="61">
        <f t="shared" si="205"/>
        <v>139.72864771237167</v>
      </c>
      <c r="KO122" s="50">
        <v>154336.88</v>
      </c>
      <c r="KP122" s="51">
        <v>571400.93999999994</v>
      </c>
      <c r="KQ122" s="52">
        <f t="shared" si="206"/>
        <v>417064.05999999994</v>
      </c>
      <c r="KS122" s="70">
        <f t="shared" si="207"/>
        <v>63563297.099148475</v>
      </c>
      <c r="KT122" s="51"/>
      <c r="KU122" s="6">
        <v>301</v>
      </c>
      <c r="KV122" s="6" t="s">
        <v>107</v>
      </c>
      <c r="KW122" s="7">
        <v>20952</v>
      </c>
      <c r="KX122" s="7">
        <v>54270053.706540048</v>
      </c>
      <c r="KY122" s="7">
        <v>18000100.47069962</v>
      </c>
      <c r="KZ122" s="53">
        <v>-2690943</v>
      </c>
      <c r="LB122" s="37">
        <f t="shared" si="208"/>
        <v>51579110.706540048</v>
      </c>
      <c r="LC122" s="132"/>
      <c r="LD122" s="61">
        <v>11784178.091550913</v>
      </c>
      <c r="LE122" s="134"/>
      <c r="LF122" s="61">
        <f t="shared" si="209"/>
        <v>63363288.798090965</v>
      </c>
      <c r="LH122" s="67">
        <f t="shared" si="210"/>
        <v>3144650.3858121037</v>
      </c>
      <c r="LI122" s="34">
        <f t="shared" si="211"/>
        <v>5.2220549463152507E-2</v>
      </c>
      <c r="LJ122" s="61">
        <f t="shared" si="212"/>
        <v>150.08831547404085</v>
      </c>
      <c r="LL122" s="50">
        <v>154336.88</v>
      </c>
      <c r="LM122" s="51">
        <v>571400.93999999994</v>
      </c>
      <c r="LN122" s="52">
        <f t="shared" si="213"/>
        <v>417064.05999999994</v>
      </c>
      <c r="LP122" s="70">
        <f t="shared" si="214"/>
        <v>63780352.858090967</v>
      </c>
      <c r="LQ122" s="51"/>
      <c r="LR122" s="6">
        <v>301</v>
      </c>
      <c r="LS122" s="6" t="s">
        <v>107</v>
      </c>
      <c r="LT122" s="7">
        <v>20952</v>
      </c>
      <c r="LU122" s="7">
        <v>55281551.553315312</v>
      </c>
      <c r="LV122" s="7">
        <v>18000100.47069962</v>
      </c>
      <c r="LW122" s="53">
        <v>-2690943</v>
      </c>
      <c r="LY122" s="37">
        <v>52590608.553315312</v>
      </c>
      <c r="LZ122" s="132"/>
      <c r="MA122" s="61">
        <v>11784178.091550913</v>
      </c>
      <c r="MB122" s="134"/>
      <c r="MC122" s="61">
        <v>64374786.644866228</v>
      </c>
      <c r="ME122" s="67">
        <v>5072541.8925873637</v>
      </c>
      <c r="MF122" s="34">
        <v>8.5537097520957436E-2</v>
      </c>
      <c r="MG122" s="61">
        <v>242.10299220061873</v>
      </c>
      <c r="MI122" s="50">
        <v>154336.88</v>
      </c>
      <c r="MJ122" s="51">
        <v>571400.93999999994</v>
      </c>
      <c r="MK122" s="52">
        <v>417064.05999999994</v>
      </c>
      <c r="MM122" s="70">
        <v>64791850.70486623</v>
      </c>
      <c r="MN122" s="51"/>
      <c r="MO122" s="6">
        <v>301</v>
      </c>
      <c r="MP122" s="6" t="s">
        <v>107</v>
      </c>
      <c r="MQ122" s="7">
        <v>20952</v>
      </c>
      <c r="MR122" s="7">
        <v>55331349.179028489</v>
      </c>
      <c r="MS122" s="7">
        <v>18056432.295149006</v>
      </c>
      <c r="MT122" s="53">
        <v>-2690943</v>
      </c>
      <c r="MV122" s="37">
        <v>52640406.179028489</v>
      </c>
      <c r="MW122" s="132"/>
      <c r="MX122" s="134">
        <v>11784178.091550913</v>
      </c>
      <c r="MZ122" s="67">
        <v>5122339.5183005333</v>
      </c>
      <c r="NA122" s="34">
        <v>8.637682333439313E-2</v>
      </c>
      <c r="NB122" s="61">
        <v>244.47974027780324</v>
      </c>
      <c r="ND122" s="6">
        <v>301</v>
      </c>
      <c r="NE122" s="6" t="s">
        <v>107</v>
      </c>
      <c r="NF122" s="7">
        <v>20952</v>
      </c>
      <c r="NG122" s="7">
        <v>66832703.940893769</v>
      </c>
      <c r="NH122" s="7">
        <v>18393970.943281028</v>
      </c>
      <c r="NI122" s="53">
        <v>-2690943</v>
      </c>
      <c r="NK122" s="37">
        <f t="shared" si="215"/>
        <v>64141760.940893769</v>
      </c>
      <c r="NM122" s="67">
        <f t="shared" si="216"/>
        <v>3923122.5286149085</v>
      </c>
      <c r="NN122" s="34">
        <f t="shared" si="217"/>
        <v>6.5147977969142609E-2</v>
      </c>
      <c r="NO122" s="61">
        <f t="shared" si="218"/>
        <v>187.24334329013499</v>
      </c>
      <c r="NQ122" s="50">
        <v>143778.10328000001</v>
      </c>
      <c r="NR122" s="51">
        <v>573026.75939999998</v>
      </c>
      <c r="NS122" s="52">
        <f t="shared" si="219"/>
        <v>429248.65611999994</v>
      </c>
      <c r="NU122" s="70">
        <f t="shared" si="220"/>
        <v>64571009.597013772</v>
      </c>
      <c r="NV122" s="51"/>
      <c r="NW122" s="125">
        <v>14</v>
      </c>
      <c r="NX122" s="51"/>
      <c r="NY122" s="106" t="s">
        <v>107</v>
      </c>
      <c r="NZ122" s="88">
        <v>21203</v>
      </c>
      <c r="OA122" s="88">
        <v>62909581.412278861</v>
      </c>
      <c r="OB122" s="88">
        <v>17526489.7371572</v>
      </c>
      <c r="OC122" s="88">
        <v>-2690943</v>
      </c>
      <c r="OE122" s="97">
        <f t="shared" si="221"/>
        <v>60218638.412278861</v>
      </c>
      <c r="OG122" s="88">
        <v>429248.65611999994</v>
      </c>
      <c r="OI122" s="97">
        <f t="shared" si="222"/>
        <v>60647887.068398863</v>
      </c>
      <c r="OK122" s="110">
        <v>301</v>
      </c>
      <c r="OL122" s="53"/>
    </row>
    <row r="123" spans="1:402" x14ac:dyDescent="0.25">
      <c r="A123" s="12">
        <v>304</v>
      </c>
      <c r="B123" s="12" t="s">
        <v>108</v>
      </c>
      <c r="C123" s="12">
        <v>926</v>
      </c>
      <c r="D123" s="352">
        <v>2103452.4813842913</v>
      </c>
      <c r="E123" s="352">
        <v>226451.6564411915</v>
      </c>
      <c r="F123" s="353">
        <v>-188512</v>
      </c>
      <c r="H123" s="354">
        <f t="shared" si="223"/>
        <v>1914940.4813842913</v>
      </c>
      <c r="I123" s="355"/>
      <c r="J123" s="315">
        <v>486644.67998675094</v>
      </c>
      <c r="K123" s="355"/>
      <c r="L123" s="315">
        <v>21450.290292461763</v>
      </c>
      <c r="M123" s="356"/>
      <c r="N123" s="356">
        <f t="shared" si="224"/>
        <v>2423035.4516635039</v>
      </c>
      <c r="O123" s="357">
        <f t="shared" si="120"/>
        <v>2616.6689542802419</v>
      </c>
      <c r="Q123" s="67">
        <f t="shared" si="225"/>
        <v>2422731.4516635039</v>
      </c>
      <c r="R123" s="34">
        <f t="shared" si="226"/>
        <v>0.14546722191658223</v>
      </c>
      <c r="S123" s="61">
        <f t="shared" si="121"/>
        <v>2616.3406605437408</v>
      </c>
      <c r="U123" s="50"/>
      <c r="V123" s="51"/>
      <c r="W123" s="52">
        <v>-184873.23200000002</v>
      </c>
      <c r="Y123" s="50">
        <f t="shared" si="122"/>
        <v>2238162.219663504</v>
      </c>
      <c r="Z123" s="52">
        <f t="shared" si="123"/>
        <v>186513.518305292</v>
      </c>
      <c r="AA123" s="51"/>
      <c r="AB123" s="6">
        <v>304</v>
      </c>
      <c r="AC123" s="6" t="s">
        <v>108</v>
      </c>
      <c r="AD123" s="6">
        <v>926</v>
      </c>
      <c r="AE123" s="304">
        <v>2103452.4813842913</v>
      </c>
      <c r="AF123" s="7">
        <v>226451.6564411915</v>
      </c>
      <c r="AG123" s="53">
        <v>-189863</v>
      </c>
      <c r="AI123" s="37">
        <f t="shared" si="227"/>
        <v>1913589.4813842913</v>
      </c>
      <c r="AJ123" s="132"/>
      <c r="AK123" s="61">
        <v>486644.67998675094</v>
      </c>
      <c r="AL123" s="132"/>
      <c r="AM123" s="312">
        <v>27040.094743471182</v>
      </c>
      <c r="AN123" s="134"/>
      <c r="AO123" s="134">
        <f t="shared" si="124"/>
        <v>2427274.2561145131</v>
      </c>
      <c r="AP123" s="191">
        <f t="shared" si="125"/>
        <v>2621.2464968839236</v>
      </c>
      <c r="AR123" s="67">
        <f t="shared" si="228"/>
        <v>312214.64959882572</v>
      </c>
      <c r="AS123" s="34">
        <f t="shared" si="126"/>
        <v>0.14761505947019751</v>
      </c>
      <c r="AT123" s="61">
        <f t="shared" si="127"/>
        <v>337.16484837886145</v>
      </c>
      <c r="AV123" s="50"/>
      <c r="AW123" s="51"/>
      <c r="AX123" s="52">
        <v>-184873.23200000002</v>
      </c>
      <c r="AZ123" s="50">
        <f t="shared" si="128"/>
        <v>2242401.0241145133</v>
      </c>
      <c r="BA123" s="52">
        <f t="shared" si="129"/>
        <v>186866.75200954278</v>
      </c>
      <c r="BB123" s="51"/>
      <c r="BC123" s="6">
        <v>304</v>
      </c>
      <c r="BD123" s="6" t="s">
        <v>108</v>
      </c>
      <c r="BE123" s="6">
        <v>926</v>
      </c>
      <c r="BF123" s="304">
        <v>2053479.6135360752</v>
      </c>
      <c r="BG123" s="7">
        <v>226451.6564411915</v>
      </c>
      <c r="BH123" s="53">
        <v>-189863</v>
      </c>
      <c r="BJ123" s="37">
        <f t="shared" si="130"/>
        <v>1863616.6135360752</v>
      </c>
      <c r="BK123" s="132"/>
      <c r="BL123" s="61">
        <v>486644.67998675094</v>
      </c>
      <c r="BM123" s="132"/>
      <c r="BN123" s="312">
        <v>27040.094743471182</v>
      </c>
      <c r="BO123" s="134"/>
      <c r="BP123" s="134">
        <f t="shared" si="131"/>
        <v>2377301.3882662975</v>
      </c>
      <c r="BQ123" s="191">
        <f t="shared" si="132"/>
        <v>2567.280116918248</v>
      </c>
      <c r="BS123" s="67">
        <f t="shared" si="133"/>
        <v>262241.7817506101</v>
      </c>
      <c r="BT123" s="34">
        <f t="shared" si="134"/>
        <v>0.12398789185077515</v>
      </c>
      <c r="BU123" s="61">
        <f t="shared" si="135"/>
        <v>283.19846841318588</v>
      </c>
      <c r="BW123" s="50"/>
      <c r="BX123" s="51"/>
      <c r="BY123" s="52">
        <v>-184873.23200000002</v>
      </c>
      <c r="CA123" s="50">
        <f t="shared" si="136"/>
        <v>2192428.1562662977</v>
      </c>
      <c r="CB123" s="52">
        <f t="shared" si="137"/>
        <v>182702.34635552482</v>
      </c>
      <c r="CC123" s="51"/>
      <c r="CD123" s="6">
        <v>304</v>
      </c>
      <c r="CE123" s="6" t="s">
        <v>108</v>
      </c>
      <c r="CF123" s="6">
        <v>926</v>
      </c>
      <c r="CG123" s="7">
        <v>2004310.9948511636</v>
      </c>
      <c r="CH123" s="7">
        <v>226451.6564411915</v>
      </c>
      <c r="CI123" s="53">
        <v>-189863</v>
      </c>
      <c r="CK123" s="37">
        <f t="shared" si="138"/>
        <v>1814447.9948511636</v>
      </c>
      <c r="CL123" s="132"/>
      <c r="CM123" s="61">
        <v>486644.67998675094</v>
      </c>
      <c r="CN123" s="132"/>
      <c r="CO123" s="61">
        <v>27988.87</v>
      </c>
      <c r="CP123" s="134"/>
      <c r="CQ123" s="134">
        <f t="shared" si="139"/>
        <v>2329081.5448379144</v>
      </c>
      <c r="CR123" s="191">
        <f t="shared" si="140"/>
        <v>2515.2068518767974</v>
      </c>
      <c r="CT123" s="67">
        <f t="shared" si="141"/>
        <v>214021.93832222698</v>
      </c>
      <c r="CU123" s="34">
        <f t="shared" si="142"/>
        <v>0.10118955402623524</v>
      </c>
      <c r="CV123" s="61">
        <f t="shared" si="143"/>
        <v>231.12520337173541</v>
      </c>
      <c r="CX123" s="50"/>
      <c r="CY123" s="51"/>
      <c r="CZ123" s="52">
        <v>-184873.23200000002</v>
      </c>
      <c r="DB123" s="50">
        <f t="shared" si="144"/>
        <v>2144208.3128379146</v>
      </c>
      <c r="DC123" s="52">
        <f t="shared" si="145"/>
        <v>178684.02606982621</v>
      </c>
      <c r="DD123" s="51"/>
      <c r="DE123" s="6">
        <v>304</v>
      </c>
      <c r="DF123" s="6" t="s">
        <v>108</v>
      </c>
      <c r="DG123" s="6">
        <v>926</v>
      </c>
      <c r="DH123" s="7">
        <v>1991974.7915178302</v>
      </c>
      <c r="DI123" s="7">
        <v>226451.6564411915</v>
      </c>
      <c r="DJ123" s="53">
        <v>-189863</v>
      </c>
      <c r="DL123" s="275">
        <f t="shared" si="146"/>
        <v>1802111.7915178302</v>
      </c>
      <c r="DM123" s="276"/>
      <c r="DN123" s="194">
        <v>486644.67998675094</v>
      </c>
      <c r="DO123" s="276"/>
      <c r="DP123" s="194">
        <v>129745.02598236139</v>
      </c>
      <c r="DQ123" s="53"/>
      <c r="DR123" s="53">
        <f t="shared" si="147"/>
        <v>2418501.4974869424</v>
      </c>
      <c r="DS123" s="277">
        <f t="shared" si="148"/>
        <v>2611.7726754718601</v>
      </c>
      <c r="DU123" s="274">
        <f t="shared" si="149"/>
        <v>200459.28289281391</v>
      </c>
      <c r="DV123" s="34">
        <f t="shared" si="150"/>
        <v>9.4777131706017051E-2</v>
      </c>
      <c r="DW123" s="194">
        <f t="shared" si="151"/>
        <v>216.47870722766081</v>
      </c>
      <c r="DY123" s="50">
        <v>184873.23200000002</v>
      </c>
      <c r="DZ123" s="278">
        <v>0</v>
      </c>
      <c r="EA123" s="52">
        <v>-184873.23200000002</v>
      </c>
      <c r="EC123" s="50">
        <f t="shared" si="152"/>
        <v>2233628.2654869426</v>
      </c>
      <c r="ED123" s="52">
        <f t="shared" si="153"/>
        <v>186135.68879057854</v>
      </c>
      <c r="EE123" s="278"/>
      <c r="EF123" s="6">
        <v>304</v>
      </c>
      <c r="EG123" s="6" t="s">
        <v>108</v>
      </c>
      <c r="EH123" s="6">
        <v>926</v>
      </c>
      <c r="EI123" s="7">
        <v>1992882.2715178302</v>
      </c>
      <c r="EJ123" s="7">
        <v>226451.6564411915</v>
      </c>
      <c r="EK123" s="53">
        <v>-189863</v>
      </c>
      <c r="EM123" s="37">
        <f t="shared" si="154"/>
        <v>1803019.2715178302</v>
      </c>
      <c r="EN123" s="132"/>
      <c r="EO123" s="61">
        <v>486644.67998675094</v>
      </c>
      <c r="EP123" s="132"/>
      <c r="EQ123" s="61">
        <v>129745.02598236139</v>
      </c>
      <c r="ER123" s="134"/>
      <c r="ES123" s="134">
        <f t="shared" si="155"/>
        <v>2419408.9774869424</v>
      </c>
      <c r="ET123" s="191">
        <f t="shared" si="156"/>
        <v>2612.7526754718601</v>
      </c>
      <c r="EV123" s="67">
        <f t="shared" si="157"/>
        <v>304349.370971255</v>
      </c>
      <c r="EW123" s="34">
        <f t="shared" si="158"/>
        <v>0.14389635641173956</v>
      </c>
      <c r="EX123" s="61">
        <f t="shared" si="159"/>
        <v>328.67102696679808</v>
      </c>
      <c r="EZ123" s="50">
        <v>184873.23200000002</v>
      </c>
      <c r="FA123" s="51">
        <v>0</v>
      </c>
      <c r="FB123" s="52">
        <v>-184873.23200000002</v>
      </c>
      <c r="FD123" s="50">
        <f t="shared" si="160"/>
        <v>2234535.7454869426</v>
      </c>
      <c r="FE123" s="52">
        <f t="shared" si="161"/>
        <v>186211.31212391189</v>
      </c>
      <c r="FF123" s="51"/>
      <c r="FG123" s="6">
        <v>304</v>
      </c>
      <c r="FH123" s="6" t="s">
        <v>108</v>
      </c>
      <c r="FI123" s="6">
        <v>926</v>
      </c>
      <c r="FJ123" s="7">
        <v>1870021.3484564594</v>
      </c>
      <c r="FK123" s="7">
        <v>226451.6564411915</v>
      </c>
      <c r="FL123" s="53">
        <v>-189863</v>
      </c>
      <c r="FN123" s="37">
        <f t="shared" si="162"/>
        <v>1680158.3484564594</v>
      </c>
      <c r="FO123" s="132"/>
      <c r="FP123" s="61">
        <v>486644.67998675094</v>
      </c>
      <c r="FQ123" s="132"/>
      <c r="FR123" s="61">
        <v>129745.02598236139</v>
      </c>
      <c r="FS123" s="134"/>
      <c r="FT123" s="134">
        <f t="shared" si="163"/>
        <v>2296548.0544255716</v>
      </c>
      <c r="FU123" s="191">
        <f t="shared" si="164"/>
        <v>2480.0734929001851</v>
      </c>
      <c r="FW123" s="67">
        <f t="shared" si="165"/>
        <v>181488.44790988415</v>
      </c>
      <c r="FX123" s="34">
        <f t="shared" si="166"/>
        <v>8.5807722558167085E-2</v>
      </c>
      <c r="FY123" s="61">
        <f t="shared" si="167"/>
        <v>195.99184439512328</v>
      </c>
      <c r="GA123" s="50">
        <v>184873.23200000002</v>
      </c>
      <c r="GB123" s="51">
        <v>0</v>
      </c>
      <c r="GC123" s="52">
        <f t="shared" si="168"/>
        <v>-184873.23200000002</v>
      </c>
      <c r="GE123" s="50">
        <f t="shared" si="169"/>
        <v>2111674.8224255717</v>
      </c>
      <c r="GF123" s="52">
        <f t="shared" si="170"/>
        <v>175972.90186879763</v>
      </c>
      <c r="GG123" s="51"/>
      <c r="GH123" s="6">
        <v>304</v>
      </c>
      <c r="GI123" s="6" t="s">
        <v>108</v>
      </c>
      <c r="GJ123" s="6">
        <v>926</v>
      </c>
      <c r="GK123" s="7">
        <v>1870021.3484564603</v>
      </c>
      <c r="GL123" s="7">
        <v>226451.6564411915</v>
      </c>
      <c r="GM123" s="53">
        <v>-189863</v>
      </c>
      <c r="GO123" s="37">
        <f t="shared" si="171"/>
        <v>1680158.3484564603</v>
      </c>
      <c r="GP123" s="132"/>
      <c r="GQ123" s="61">
        <v>486644.67998675094</v>
      </c>
      <c r="GR123" s="134"/>
      <c r="GS123" s="134">
        <f t="shared" si="172"/>
        <v>2166803.0284432112</v>
      </c>
      <c r="GT123" s="191">
        <f t="shared" si="173"/>
        <v>2339.960073912755</v>
      </c>
      <c r="GV123" s="67">
        <f t="shared" si="174"/>
        <v>51743.421927523799</v>
      </c>
      <c r="GW123" s="34">
        <f t="shared" si="175"/>
        <v>2.4464285435796779E-2</v>
      </c>
      <c r="GX123" s="61">
        <f t="shared" si="176"/>
        <v>55.878425407693086</v>
      </c>
      <c r="GZ123" s="50">
        <v>184873.23200000002</v>
      </c>
      <c r="HA123" s="51">
        <v>0</v>
      </c>
      <c r="HB123" s="52">
        <f t="shared" si="177"/>
        <v>-184873.23200000002</v>
      </c>
      <c r="HD123" s="50">
        <f t="shared" si="178"/>
        <v>1981929.7964432111</v>
      </c>
      <c r="HE123" s="52">
        <f t="shared" si="179"/>
        <v>165160.8163702676</v>
      </c>
      <c r="HF123" s="51"/>
      <c r="HG123" s="6">
        <v>304</v>
      </c>
      <c r="HH123" s="6" t="s">
        <v>108</v>
      </c>
      <c r="HI123" s="6">
        <v>926</v>
      </c>
      <c r="HJ123" s="7">
        <v>1870021.3484564594</v>
      </c>
      <c r="HK123" s="7">
        <v>226451.6564411915</v>
      </c>
      <c r="HL123" s="53">
        <v>-181514</v>
      </c>
      <c r="HN123" s="37">
        <f t="shared" si="180"/>
        <v>1688507.3484564594</v>
      </c>
      <c r="HO123" s="132"/>
      <c r="HP123" s="61">
        <v>486644.67998675094</v>
      </c>
      <c r="HQ123" s="134"/>
      <c r="HR123" s="61">
        <f t="shared" si="181"/>
        <v>2175152.0284432103</v>
      </c>
      <c r="HT123" s="67">
        <f t="shared" si="182"/>
        <v>60092.421927522868</v>
      </c>
      <c r="HU123" s="34">
        <f t="shared" si="183"/>
        <v>2.841169191752382E-2</v>
      </c>
      <c r="HV123" s="61">
        <f t="shared" si="184"/>
        <v>64.89462411179575</v>
      </c>
      <c r="HX123" s="50">
        <v>185422.40000000002</v>
      </c>
      <c r="HY123" s="51">
        <v>0</v>
      </c>
      <c r="HZ123" s="52">
        <f t="shared" si="185"/>
        <v>-185422.40000000002</v>
      </c>
      <c r="IB123" s="70">
        <f t="shared" si="186"/>
        <v>1989729.6284432104</v>
      </c>
      <c r="IC123" s="51"/>
      <c r="ID123" s="6">
        <v>304</v>
      </c>
      <c r="IE123" s="6" t="s">
        <v>108</v>
      </c>
      <c r="IF123" s="6">
        <v>926</v>
      </c>
      <c r="IG123" s="7">
        <v>1876710.6197709439</v>
      </c>
      <c r="IH123" s="7">
        <v>226473.80844119168</v>
      </c>
      <c r="II123" s="53">
        <v>-181514</v>
      </c>
      <c r="IK123" s="37">
        <f t="shared" si="187"/>
        <v>1695196.6197709439</v>
      </c>
      <c r="IL123" s="132"/>
      <c r="IM123" s="61">
        <v>492265.06223733217</v>
      </c>
      <c r="IN123" s="134"/>
      <c r="IO123" s="61">
        <f t="shared" si="188"/>
        <v>2187461.6820082762</v>
      </c>
      <c r="IQ123" s="67">
        <f t="shared" si="189"/>
        <v>72402.075492588803</v>
      </c>
      <c r="IR123" s="34">
        <f t="shared" si="190"/>
        <v>3.4231695064075633E-2</v>
      </c>
      <c r="IS123" s="61">
        <f t="shared" si="191"/>
        <v>78.187986493076465</v>
      </c>
      <c r="IU123" s="50">
        <v>185422.40000000002</v>
      </c>
      <c r="IV123" s="51">
        <v>0</v>
      </c>
      <c r="IW123" s="52">
        <f t="shared" si="192"/>
        <v>-185422.40000000002</v>
      </c>
      <c r="IY123" s="70">
        <f t="shared" si="193"/>
        <v>2002039.2820082763</v>
      </c>
      <c r="IZ123" s="51"/>
      <c r="JA123" s="6">
        <v>304</v>
      </c>
      <c r="JB123" s="6" t="s">
        <v>108</v>
      </c>
      <c r="JC123" s="6">
        <v>926</v>
      </c>
      <c r="JD123" s="7">
        <v>1876796.6859946002</v>
      </c>
      <c r="JE123" s="7">
        <v>227360.96483716689</v>
      </c>
      <c r="JF123" s="53">
        <v>-181514</v>
      </c>
      <c r="JH123" s="37">
        <f t="shared" si="194"/>
        <v>1695282.6859946002</v>
      </c>
      <c r="JI123" s="132"/>
      <c r="JJ123" s="61">
        <v>492265.06223733217</v>
      </c>
      <c r="JK123" s="134"/>
      <c r="JL123" s="61">
        <f t="shared" si="195"/>
        <v>2187547.7482319325</v>
      </c>
      <c r="JN123" s="67">
        <f t="shared" si="196"/>
        <v>72488.141716245096</v>
      </c>
      <c r="JO123" s="34">
        <f t="shared" si="197"/>
        <v>3.4272387167215965E-2</v>
      </c>
      <c r="JP123" s="61">
        <f t="shared" si="198"/>
        <v>78.280930579098381</v>
      </c>
      <c r="JR123" s="50">
        <v>185422.40000000002</v>
      </c>
      <c r="JS123" s="51">
        <v>0</v>
      </c>
      <c r="JT123" s="52">
        <f t="shared" si="199"/>
        <v>-185422.40000000002</v>
      </c>
      <c r="JV123" s="70">
        <f t="shared" si="200"/>
        <v>2002125.3482319326</v>
      </c>
      <c r="JW123" s="51"/>
      <c r="JX123" s="6">
        <v>304</v>
      </c>
      <c r="JY123" s="6" t="s">
        <v>108</v>
      </c>
      <c r="JZ123" s="6">
        <v>926</v>
      </c>
      <c r="KA123" s="7">
        <v>1855705.0409855659</v>
      </c>
      <c r="KB123" s="7">
        <v>227360.96483716689</v>
      </c>
      <c r="KC123" s="53">
        <v>-181514</v>
      </c>
      <c r="KE123" s="37">
        <f t="shared" si="201"/>
        <v>1674191.0409855659</v>
      </c>
      <c r="KF123" s="132"/>
      <c r="KG123" s="61">
        <v>492265.06223733217</v>
      </c>
      <c r="KH123" s="134"/>
      <c r="KI123" s="61">
        <f t="shared" si="202"/>
        <v>2166456.1032228982</v>
      </c>
      <c r="KK123" s="67">
        <f t="shared" si="203"/>
        <v>51396.496707210783</v>
      </c>
      <c r="KL123" s="34">
        <f t="shared" si="204"/>
        <v>2.4300259221479097E-2</v>
      </c>
      <c r="KM123" s="61">
        <f t="shared" si="205"/>
        <v>55.503776141696306</v>
      </c>
      <c r="KO123" s="50">
        <v>185422.40000000002</v>
      </c>
      <c r="KP123" s="51">
        <v>0</v>
      </c>
      <c r="KQ123" s="52">
        <f t="shared" si="206"/>
        <v>-185422.40000000002</v>
      </c>
      <c r="KS123" s="70">
        <f t="shared" si="207"/>
        <v>1981033.7032228983</v>
      </c>
      <c r="KT123" s="51"/>
      <c r="KU123" s="6">
        <v>304</v>
      </c>
      <c r="KV123" s="6" t="s">
        <v>108</v>
      </c>
      <c r="KW123" s="6">
        <v>926</v>
      </c>
      <c r="KX123" s="7">
        <v>1860332.3075934267</v>
      </c>
      <c r="KY123" s="7">
        <v>232149.02817820365</v>
      </c>
      <c r="KZ123" s="53">
        <v>-181514</v>
      </c>
      <c r="LB123" s="37">
        <f t="shared" si="208"/>
        <v>1678818.3075934267</v>
      </c>
      <c r="LC123" s="132"/>
      <c r="LD123" s="61">
        <v>495892.90410294599</v>
      </c>
      <c r="LE123" s="134"/>
      <c r="LF123" s="61">
        <f t="shared" si="209"/>
        <v>2174711.2116963728</v>
      </c>
      <c r="LH123" s="67">
        <f t="shared" si="210"/>
        <v>59651.605180685408</v>
      </c>
      <c r="LI123" s="34">
        <f t="shared" si="211"/>
        <v>2.820327379754296E-2</v>
      </c>
      <c r="LJ123" s="61">
        <f t="shared" si="212"/>
        <v>64.418580108731547</v>
      </c>
      <c r="LL123" s="50">
        <v>185422.40000000002</v>
      </c>
      <c r="LM123" s="51">
        <v>0</v>
      </c>
      <c r="LN123" s="52">
        <f t="shared" si="213"/>
        <v>-185422.40000000002</v>
      </c>
      <c r="LP123" s="70">
        <f t="shared" si="214"/>
        <v>1989288.8116963729</v>
      </c>
      <c r="LQ123" s="51"/>
      <c r="LR123" s="6">
        <v>304</v>
      </c>
      <c r="LS123" s="6" t="s">
        <v>108</v>
      </c>
      <c r="LT123" s="6">
        <v>926</v>
      </c>
      <c r="LU123" s="7">
        <v>1903663.3104911824</v>
      </c>
      <c r="LV123" s="7">
        <v>232149.02817820365</v>
      </c>
      <c r="LW123" s="53">
        <v>-181514</v>
      </c>
      <c r="LY123" s="37">
        <v>1722149.3104911824</v>
      </c>
      <c r="LZ123" s="132"/>
      <c r="MA123" s="61">
        <v>495892.90410294599</v>
      </c>
      <c r="MB123" s="134"/>
      <c r="MC123" s="61">
        <v>2218042.2145941285</v>
      </c>
      <c r="ME123" s="67">
        <v>142874.66807844117</v>
      </c>
      <c r="MF123" s="34">
        <v>6.8849702434068544E-2</v>
      </c>
      <c r="MG123" s="61">
        <v>154.2922981408652</v>
      </c>
      <c r="MI123" s="50">
        <v>185422.40000000002</v>
      </c>
      <c r="MJ123" s="51">
        <v>0</v>
      </c>
      <c r="MK123" s="52">
        <v>-185422.40000000002</v>
      </c>
      <c r="MM123" s="70">
        <v>2032619.8145941286</v>
      </c>
      <c r="MN123" s="51"/>
      <c r="MO123" s="6">
        <v>304</v>
      </c>
      <c r="MP123" s="6" t="s">
        <v>108</v>
      </c>
      <c r="MQ123" s="6">
        <v>926</v>
      </c>
      <c r="MR123" s="7">
        <v>1901243.0405189018</v>
      </c>
      <c r="MS123" s="7">
        <v>230018.6075202912</v>
      </c>
      <c r="MT123" s="53">
        <v>-181514</v>
      </c>
      <c r="MV123" s="37">
        <v>1719729.0405189018</v>
      </c>
      <c r="MW123" s="132"/>
      <c r="MX123" s="134">
        <v>495892.90410294599</v>
      </c>
      <c r="MZ123" s="67">
        <v>140454.39810616057</v>
      </c>
      <c r="NA123" s="34">
        <v>6.7683401440038274E-2</v>
      </c>
      <c r="NB123" s="61">
        <v>151.6786156654002</v>
      </c>
      <c r="ND123" s="6">
        <v>304</v>
      </c>
      <c r="NE123" s="6" t="s">
        <v>108</v>
      </c>
      <c r="NF123" s="6">
        <v>926</v>
      </c>
      <c r="NG123" s="7">
        <v>2431594.7081645364</v>
      </c>
      <c r="NH123" s="7">
        <v>292384.39406803163</v>
      </c>
      <c r="NI123" s="53">
        <v>-167642</v>
      </c>
      <c r="NK123" s="37">
        <f t="shared" si="215"/>
        <v>2263952.7081645364</v>
      </c>
      <c r="NM123" s="67">
        <f t="shared" si="216"/>
        <v>148893.10164884897</v>
      </c>
      <c r="NN123" s="34">
        <f t="shared" si="217"/>
        <v>7.0396645650158712E-2</v>
      </c>
      <c r="NO123" s="61">
        <f t="shared" si="218"/>
        <v>160.79168644584121</v>
      </c>
      <c r="NQ123" s="50">
        <v>105602.72</v>
      </c>
      <c r="NR123" s="51">
        <v>0</v>
      </c>
      <c r="NS123" s="52">
        <f t="shared" si="219"/>
        <v>-105602.72</v>
      </c>
      <c r="NU123" s="70">
        <f t="shared" si="220"/>
        <v>2158349.9881645362</v>
      </c>
      <c r="NV123" s="51"/>
      <c r="NW123" s="125">
        <v>2</v>
      </c>
      <c r="NX123" s="51"/>
      <c r="NY123" s="106" t="s">
        <v>108</v>
      </c>
      <c r="NZ123" s="88">
        <v>923</v>
      </c>
      <c r="OA123" s="88">
        <v>2296573.6065156874</v>
      </c>
      <c r="OB123" s="88">
        <v>310373.38071402366</v>
      </c>
      <c r="OC123" s="88">
        <v>-181514</v>
      </c>
      <c r="OE123" s="97">
        <f t="shared" si="221"/>
        <v>2115059.6065156874</v>
      </c>
      <c r="OG123" s="88">
        <v>-105602.72</v>
      </c>
      <c r="OI123" s="97">
        <f t="shared" si="222"/>
        <v>2009456.8865156875</v>
      </c>
      <c r="OK123" s="110">
        <v>304</v>
      </c>
      <c r="OL123" s="53"/>
    </row>
    <row r="124" spans="1:402" x14ac:dyDescent="0.25">
      <c r="A124" s="12">
        <v>305</v>
      </c>
      <c r="B124" s="12" t="s">
        <v>109</v>
      </c>
      <c r="C124" s="352">
        <v>15207</v>
      </c>
      <c r="D124" s="352">
        <v>44423705.755857363</v>
      </c>
      <c r="E124" s="352">
        <v>10742965.156632962</v>
      </c>
      <c r="F124" s="353">
        <v>-933430</v>
      </c>
      <c r="H124" s="354">
        <f t="shared" si="223"/>
        <v>43490275.755857363</v>
      </c>
      <c r="I124" s="355"/>
      <c r="J124" s="315">
        <v>7705808.0190782286</v>
      </c>
      <c r="K124" s="355"/>
      <c r="L124" s="315">
        <v>258717.35319233363</v>
      </c>
      <c r="M124" s="356"/>
      <c r="N124" s="356">
        <f t="shared" si="224"/>
        <v>51454801.128127925</v>
      </c>
      <c r="O124" s="357">
        <f t="shared" si="120"/>
        <v>3383.6260359129301</v>
      </c>
      <c r="Q124" s="67">
        <f t="shared" si="225"/>
        <v>51454496.128127925</v>
      </c>
      <c r="R124" s="34">
        <f t="shared" si="226"/>
        <v>0.12579389087812687</v>
      </c>
      <c r="S124" s="61">
        <f t="shared" si="121"/>
        <v>3383.6059793600266</v>
      </c>
      <c r="U124" s="50"/>
      <c r="V124" s="51"/>
      <c r="W124" s="52">
        <v>-52498.560439999987</v>
      </c>
      <c r="Y124" s="50">
        <f t="shared" si="122"/>
        <v>51402302.567687929</v>
      </c>
      <c r="Z124" s="52">
        <f t="shared" si="123"/>
        <v>4283525.2139739944</v>
      </c>
      <c r="AA124" s="51"/>
      <c r="AB124" s="6">
        <v>305</v>
      </c>
      <c r="AC124" s="6" t="s">
        <v>109</v>
      </c>
      <c r="AD124" s="7">
        <v>15207</v>
      </c>
      <c r="AE124" s="304">
        <v>44423705.755857363</v>
      </c>
      <c r="AF124" s="7">
        <v>10742965.156632962</v>
      </c>
      <c r="AG124" s="53">
        <v>-986916</v>
      </c>
      <c r="AI124" s="37">
        <f t="shared" si="227"/>
        <v>43436789.755857363</v>
      </c>
      <c r="AJ124" s="132"/>
      <c r="AK124" s="61">
        <v>7705808.0190782286</v>
      </c>
      <c r="AL124" s="132"/>
      <c r="AM124" s="312">
        <v>275875.3047223835</v>
      </c>
      <c r="AN124" s="134"/>
      <c r="AO124" s="134">
        <f t="shared" si="124"/>
        <v>51418473.079657972</v>
      </c>
      <c r="AP124" s="191">
        <f t="shared" si="125"/>
        <v>3381.2371328768313</v>
      </c>
      <c r="AR124" s="67">
        <f t="shared" si="228"/>
        <v>5713396.3821880072</v>
      </c>
      <c r="AS124" s="34">
        <f t="shared" si="126"/>
        <v>0.12500572791959183</v>
      </c>
      <c r="AT124" s="61">
        <f t="shared" si="127"/>
        <v>375.70831736621341</v>
      </c>
      <c r="AV124" s="50"/>
      <c r="AW124" s="51"/>
      <c r="AX124" s="52">
        <v>-52498.560439999987</v>
      </c>
      <c r="AZ124" s="50">
        <f t="shared" si="128"/>
        <v>51365974.519217975</v>
      </c>
      <c r="BA124" s="52">
        <f t="shared" si="129"/>
        <v>4280497.8766014976</v>
      </c>
      <c r="BB124" s="51"/>
      <c r="BC124" s="6">
        <v>305</v>
      </c>
      <c r="BD124" s="6" t="s">
        <v>109</v>
      </c>
      <c r="BE124" s="7">
        <v>15207</v>
      </c>
      <c r="BF124" s="304">
        <v>43451241.686096907</v>
      </c>
      <c r="BG124" s="7">
        <v>10742965.156632962</v>
      </c>
      <c r="BH124" s="53">
        <v>-986916</v>
      </c>
      <c r="BJ124" s="37">
        <f t="shared" si="130"/>
        <v>42464325.686096907</v>
      </c>
      <c r="BK124" s="132"/>
      <c r="BL124" s="61">
        <v>7705808.0190782286</v>
      </c>
      <c r="BM124" s="132"/>
      <c r="BN124" s="312">
        <v>275875.3047223835</v>
      </c>
      <c r="BO124" s="134"/>
      <c r="BP124" s="134">
        <f t="shared" si="131"/>
        <v>50446009.009897515</v>
      </c>
      <c r="BQ124" s="191">
        <f t="shared" si="132"/>
        <v>3317.2886834942801</v>
      </c>
      <c r="BS124" s="67">
        <f t="shared" si="133"/>
        <v>4740932.3124275506</v>
      </c>
      <c r="BT124" s="34">
        <f t="shared" si="134"/>
        <v>0.1037287902131447</v>
      </c>
      <c r="BU124" s="61">
        <f t="shared" si="135"/>
        <v>311.75986798366216</v>
      </c>
      <c r="BW124" s="50"/>
      <c r="BX124" s="51"/>
      <c r="BY124" s="52">
        <v>-52498.560439999987</v>
      </c>
      <c r="CA124" s="50">
        <f t="shared" si="136"/>
        <v>50393510.449457519</v>
      </c>
      <c r="CB124" s="52">
        <f t="shared" si="137"/>
        <v>4199459.2041214602</v>
      </c>
      <c r="CC124" s="51"/>
      <c r="CD124" s="6">
        <v>305</v>
      </c>
      <c r="CE124" s="6" t="s">
        <v>109</v>
      </c>
      <c r="CF124" s="7">
        <v>15207</v>
      </c>
      <c r="CG124" s="7">
        <v>42673137.449689649</v>
      </c>
      <c r="CH124" s="7">
        <v>10742965.156632962</v>
      </c>
      <c r="CI124" s="53">
        <v>-986916</v>
      </c>
      <c r="CK124" s="37">
        <f t="shared" si="138"/>
        <v>41686221.449689649</v>
      </c>
      <c r="CL124" s="132"/>
      <c r="CM124" s="61">
        <v>7705808.0190782286</v>
      </c>
      <c r="CN124" s="132"/>
      <c r="CO124" s="61">
        <v>285555.14</v>
      </c>
      <c r="CP124" s="134"/>
      <c r="CQ124" s="134">
        <f t="shared" si="139"/>
        <v>49677584.608767882</v>
      </c>
      <c r="CR124" s="191">
        <f t="shared" si="140"/>
        <v>3266.7577174174971</v>
      </c>
      <c r="CT124" s="67">
        <f t="shared" si="141"/>
        <v>3972507.9112979174</v>
      </c>
      <c r="CU124" s="34">
        <f t="shared" si="142"/>
        <v>8.6916119572288522E-2</v>
      </c>
      <c r="CV124" s="61">
        <f t="shared" si="143"/>
        <v>261.22890190687957</v>
      </c>
      <c r="CX124" s="50"/>
      <c r="CY124" s="51"/>
      <c r="CZ124" s="52">
        <v>-52498.560439999987</v>
      </c>
      <c r="DB124" s="50">
        <f t="shared" si="144"/>
        <v>49625086.048327886</v>
      </c>
      <c r="DC124" s="52">
        <f t="shared" si="145"/>
        <v>4135423.8373606573</v>
      </c>
      <c r="DD124" s="51"/>
      <c r="DE124" s="6">
        <v>305</v>
      </c>
      <c r="DF124" s="6" t="s">
        <v>109</v>
      </c>
      <c r="DG124" s="7">
        <v>15207</v>
      </c>
      <c r="DH124" s="7">
        <v>42463884.149689637</v>
      </c>
      <c r="DI124" s="7">
        <v>10742965.156632962</v>
      </c>
      <c r="DJ124" s="53">
        <v>-986916</v>
      </c>
      <c r="DL124" s="275">
        <f t="shared" si="146"/>
        <v>41476968.149689637</v>
      </c>
      <c r="DM124" s="276"/>
      <c r="DN124" s="194">
        <v>7705808.0190782286</v>
      </c>
      <c r="DO124" s="276"/>
      <c r="DP124" s="194">
        <v>1323717.4778851718</v>
      </c>
      <c r="DQ124" s="53"/>
      <c r="DR124" s="53">
        <f t="shared" si="147"/>
        <v>50506493.646653041</v>
      </c>
      <c r="DS124" s="277">
        <f t="shared" si="148"/>
        <v>3321.2661042055001</v>
      </c>
      <c r="DU124" s="274">
        <f t="shared" si="149"/>
        <v>1655759.9225937277</v>
      </c>
      <c r="DV124" s="34">
        <f t="shared" si="150"/>
        <v>3.6227046145300167E-2</v>
      </c>
      <c r="DW124" s="194">
        <f t="shared" si="151"/>
        <v>108.8814310905325</v>
      </c>
      <c r="DY124" s="50">
        <v>161247.52043999999</v>
      </c>
      <c r="DZ124" s="278">
        <v>108748.96</v>
      </c>
      <c r="EA124" s="52">
        <v>-52498.560439999987</v>
      </c>
      <c r="EC124" s="50">
        <f t="shared" si="152"/>
        <v>50453995.086213045</v>
      </c>
      <c r="ED124" s="52">
        <f t="shared" si="153"/>
        <v>4204499.5905177537</v>
      </c>
      <c r="EE124" s="278"/>
      <c r="EF124" s="6">
        <v>305</v>
      </c>
      <c r="EG124" s="6" t="s">
        <v>109</v>
      </c>
      <c r="EH124" s="7">
        <v>15207</v>
      </c>
      <c r="EI124" s="7">
        <v>42478787.009689644</v>
      </c>
      <c r="EJ124" s="7">
        <v>10742965.156632962</v>
      </c>
      <c r="EK124" s="53">
        <v>-986916</v>
      </c>
      <c r="EM124" s="37">
        <f t="shared" si="154"/>
        <v>41491871.009689644</v>
      </c>
      <c r="EN124" s="132"/>
      <c r="EO124" s="61">
        <v>7705808.0190782286</v>
      </c>
      <c r="EP124" s="132"/>
      <c r="EQ124" s="61">
        <v>1323717.4778851718</v>
      </c>
      <c r="ER124" s="134"/>
      <c r="ES124" s="134">
        <f t="shared" si="155"/>
        <v>50521396.506653041</v>
      </c>
      <c r="ET124" s="191">
        <f t="shared" si="156"/>
        <v>3322.2461042055002</v>
      </c>
      <c r="EV124" s="67">
        <f t="shared" si="157"/>
        <v>4816319.809183076</v>
      </c>
      <c r="EW124" s="34">
        <f t="shared" si="158"/>
        <v>0.10537822397855612</v>
      </c>
      <c r="EX124" s="61">
        <f t="shared" si="159"/>
        <v>316.71728869488237</v>
      </c>
      <c r="EZ124" s="50">
        <v>161247.52043999999</v>
      </c>
      <c r="FA124" s="51">
        <v>108748.96</v>
      </c>
      <c r="FB124" s="52">
        <v>-52498.560439999987</v>
      </c>
      <c r="FD124" s="50">
        <f t="shared" si="160"/>
        <v>50468897.946213044</v>
      </c>
      <c r="FE124" s="52">
        <f t="shared" si="161"/>
        <v>4205741.495517754</v>
      </c>
      <c r="FF124" s="51"/>
      <c r="FG124" s="6">
        <v>305</v>
      </c>
      <c r="FH124" s="6" t="s">
        <v>109</v>
      </c>
      <c r="FI124" s="7">
        <v>15207</v>
      </c>
      <c r="FJ124" s="7">
        <v>40531145.161967725</v>
      </c>
      <c r="FK124" s="7">
        <v>10742965.156632962</v>
      </c>
      <c r="FL124" s="53">
        <v>-986916</v>
      </c>
      <c r="FN124" s="37">
        <f t="shared" si="162"/>
        <v>39544229.161967725</v>
      </c>
      <c r="FO124" s="132"/>
      <c r="FP124" s="61">
        <v>7705808.0190782286</v>
      </c>
      <c r="FQ124" s="132"/>
      <c r="FR124" s="61">
        <v>1323717.4778851718</v>
      </c>
      <c r="FS124" s="134"/>
      <c r="FT124" s="134">
        <f t="shared" si="163"/>
        <v>48573754.658931121</v>
      </c>
      <c r="FU124" s="191">
        <f t="shared" si="164"/>
        <v>3194.170754187619</v>
      </c>
      <c r="FW124" s="67">
        <f t="shared" si="165"/>
        <v>2868677.9614611566</v>
      </c>
      <c r="FX124" s="34">
        <f t="shared" si="166"/>
        <v>6.2764974237970242E-2</v>
      </c>
      <c r="FY124" s="61">
        <f t="shared" si="167"/>
        <v>188.64193867700115</v>
      </c>
      <c r="GA124" s="50">
        <v>161247.52043999999</v>
      </c>
      <c r="GB124" s="51">
        <v>108748.96</v>
      </c>
      <c r="GC124" s="52">
        <f t="shared" si="168"/>
        <v>-52498.560439999987</v>
      </c>
      <c r="GE124" s="50">
        <f t="shared" si="169"/>
        <v>48521256.098491125</v>
      </c>
      <c r="GF124" s="52">
        <f t="shared" si="170"/>
        <v>4043438.0082075936</v>
      </c>
      <c r="GG124" s="51"/>
      <c r="GH124" s="6">
        <v>305</v>
      </c>
      <c r="GI124" s="6" t="s">
        <v>109</v>
      </c>
      <c r="GJ124" s="7">
        <v>15207</v>
      </c>
      <c r="GK124" s="7">
        <v>40531145.161967725</v>
      </c>
      <c r="GL124" s="7">
        <v>10742965.156632962</v>
      </c>
      <c r="GM124" s="53">
        <v>-986916</v>
      </c>
      <c r="GO124" s="37">
        <f t="shared" si="171"/>
        <v>39544229.161967725</v>
      </c>
      <c r="GP124" s="132"/>
      <c r="GQ124" s="61">
        <v>7705808.0190782286</v>
      </c>
      <c r="GR124" s="134"/>
      <c r="GS124" s="134">
        <f t="shared" si="172"/>
        <v>47250037.181045949</v>
      </c>
      <c r="GT124" s="191">
        <f t="shared" si="173"/>
        <v>3107.1241652558656</v>
      </c>
      <c r="GV124" s="67">
        <f t="shared" si="174"/>
        <v>1544960.4835759848</v>
      </c>
      <c r="GW124" s="34">
        <f t="shared" si="175"/>
        <v>3.3802820063126758E-2</v>
      </c>
      <c r="GX124" s="61">
        <f t="shared" si="176"/>
        <v>101.5953497452479</v>
      </c>
      <c r="GZ124" s="50">
        <v>161247.52043999999</v>
      </c>
      <c r="HA124" s="51">
        <v>108748.96</v>
      </c>
      <c r="HB124" s="52">
        <f t="shared" si="177"/>
        <v>-52498.560439999987</v>
      </c>
      <c r="HD124" s="50">
        <f t="shared" si="178"/>
        <v>47197538.620605953</v>
      </c>
      <c r="HE124" s="52">
        <f t="shared" si="179"/>
        <v>3933128.2183838296</v>
      </c>
      <c r="HF124" s="51"/>
      <c r="HG124" s="6">
        <v>305</v>
      </c>
      <c r="HH124" s="6" t="s">
        <v>109</v>
      </c>
      <c r="HI124" s="7">
        <v>15207</v>
      </c>
      <c r="HJ124" s="7">
        <v>40531145.161967725</v>
      </c>
      <c r="HK124" s="7">
        <v>10742965.156632962</v>
      </c>
      <c r="HL124" s="53">
        <v>-1388863</v>
      </c>
      <c r="HN124" s="37">
        <f t="shared" si="180"/>
        <v>39142282.161967725</v>
      </c>
      <c r="HO124" s="132"/>
      <c r="HP124" s="61">
        <v>7705808.0190782286</v>
      </c>
      <c r="HQ124" s="134"/>
      <c r="HR124" s="61">
        <f t="shared" si="181"/>
        <v>46848090.181045949</v>
      </c>
      <c r="HT124" s="67">
        <f t="shared" si="182"/>
        <v>1143013.4835759848</v>
      </c>
      <c r="HU124" s="34">
        <f t="shared" si="183"/>
        <v>2.5008457838103949E-2</v>
      </c>
      <c r="HV124" s="61">
        <f t="shared" si="184"/>
        <v>75.163640663903777</v>
      </c>
      <c r="HX124" s="50">
        <v>161726.508</v>
      </c>
      <c r="HY124" s="51">
        <v>109072</v>
      </c>
      <c r="HZ124" s="52">
        <f t="shared" si="185"/>
        <v>-52654.508000000002</v>
      </c>
      <c r="IB124" s="70">
        <f t="shared" si="186"/>
        <v>46795435.673045948</v>
      </c>
      <c r="IC124" s="51"/>
      <c r="ID124" s="6">
        <v>305</v>
      </c>
      <c r="IE124" s="6" t="s">
        <v>109</v>
      </c>
      <c r="IF124" s="7">
        <v>15207</v>
      </c>
      <c r="IG124" s="7">
        <v>40477699.933805883</v>
      </c>
      <c r="IH124" s="7">
        <v>10743334.420632964</v>
      </c>
      <c r="II124" s="53">
        <v>-1388863</v>
      </c>
      <c r="IK124" s="37">
        <f t="shared" si="187"/>
        <v>39088836.933805883</v>
      </c>
      <c r="IL124" s="132"/>
      <c r="IM124" s="61">
        <v>7705003.6634649737</v>
      </c>
      <c r="IN124" s="134"/>
      <c r="IO124" s="61">
        <f t="shared" si="188"/>
        <v>46793840.597270854</v>
      </c>
      <c r="IQ124" s="67">
        <f t="shared" si="189"/>
        <v>1088763.8998008892</v>
      </c>
      <c r="IR124" s="34">
        <f t="shared" si="190"/>
        <v>2.3821509085470115E-2</v>
      </c>
      <c r="IS124" s="61">
        <f t="shared" si="191"/>
        <v>71.596231985328416</v>
      </c>
      <c r="IU124" s="50">
        <v>161726.508</v>
      </c>
      <c r="IV124" s="51">
        <v>109072</v>
      </c>
      <c r="IW124" s="52">
        <f t="shared" si="192"/>
        <v>-52654.508000000002</v>
      </c>
      <c r="IY124" s="70">
        <f t="shared" si="193"/>
        <v>46741186.089270853</v>
      </c>
      <c r="IZ124" s="51"/>
      <c r="JA124" s="6">
        <v>305</v>
      </c>
      <c r="JB124" s="6" t="s">
        <v>109</v>
      </c>
      <c r="JC124" s="7">
        <v>15207</v>
      </c>
      <c r="JD124" s="7">
        <v>40472262.356402099</v>
      </c>
      <c r="JE124" s="7">
        <v>10748135.803897152</v>
      </c>
      <c r="JF124" s="53">
        <v>-1388863</v>
      </c>
      <c r="JH124" s="37">
        <f t="shared" si="194"/>
        <v>39083399.356402099</v>
      </c>
      <c r="JI124" s="132"/>
      <c r="JJ124" s="61">
        <v>7705003.6634649737</v>
      </c>
      <c r="JK124" s="134"/>
      <c r="JL124" s="61">
        <f t="shared" si="195"/>
        <v>46788403.01986707</v>
      </c>
      <c r="JN124" s="67">
        <f t="shared" si="196"/>
        <v>1083326.3223971054</v>
      </c>
      <c r="JO124" s="34">
        <f t="shared" si="197"/>
        <v>2.3702538113388041E-2</v>
      </c>
      <c r="JP124" s="61">
        <f t="shared" si="198"/>
        <v>71.238661300526431</v>
      </c>
      <c r="JR124" s="50">
        <v>161726.508</v>
      </c>
      <c r="JS124" s="51">
        <v>109072</v>
      </c>
      <c r="JT124" s="52">
        <f t="shared" si="199"/>
        <v>-52654.508000000002</v>
      </c>
      <c r="JV124" s="70">
        <f t="shared" si="200"/>
        <v>46735748.511867069</v>
      </c>
      <c r="JW124" s="51"/>
      <c r="JX124" s="6">
        <v>305</v>
      </c>
      <c r="JY124" s="6" t="s">
        <v>109</v>
      </c>
      <c r="JZ124" s="7">
        <v>15207</v>
      </c>
      <c r="KA124" s="7">
        <v>41585113.611530736</v>
      </c>
      <c r="KB124" s="7">
        <v>10748135.803897152</v>
      </c>
      <c r="KC124" s="53">
        <v>-1388863</v>
      </c>
      <c r="KE124" s="37">
        <f t="shared" si="201"/>
        <v>40196250.611530736</v>
      </c>
      <c r="KF124" s="132"/>
      <c r="KG124" s="61">
        <v>7705003.6634649737</v>
      </c>
      <c r="KH124" s="134"/>
      <c r="KI124" s="61">
        <f t="shared" si="202"/>
        <v>47901254.274995707</v>
      </c>
      <c r="KK124" s="67">
        <f t="shared" si="203"/>
        <v>2196177.5775257424</v>
      </c>
      <c r="KL124" s="34">
        <f t="shared" si="204"/>
        <v>4.8051064262787095E-2</v>
      </c>
      <c r="KM124" s="61">
        <f t="shared" si="205"/>
        <v>144.41885825775907</v>
      </c>
      <c r="KO124" s="50">
        <v>161726.508</v>
      </c>
      <c r="KP124" s="51">
        <v>109072</v>
      </c>
      <c r="KQ124" s="52">
        <f t="shared" si="206"/>
        <v>-52654.508000000002</v>
      </c>
      <c r="KS124" s="70">
        <f t="shared" si="207"/>
        <v>47848599.766995706</v>
      </c>
      <c r="KT124" s="51"/>
      <c r="KU124" s="6">
        <v>305</v>
      </c>
      <c r="KV124" s="6" t="s">
        <v>109</v>
      </c>
      <c r="KW124" s="7">
        <v>15207</v>
      </c>
      <c r="KX124" s="7">
        <v>41707546.015252665</v>
      </c>
      <c r="KY124" s="7">
        <v>10771381.173310017</v>
      </c>
      <c r="KZ124" s="53">
        <v>-1388863</v>
      </c>
      <c r="LB124" s="37">
        <f t="shared" si="208"/>
        <v>40318683.015252665</v>
      </c>
      <c r="LC124" s="132"/>
      <c r="LD124" s="61">
        <v>7777905.0153890522</v>
      </c>
      <c r="LE124" s="134"/>
      <c r="LF124" s="61">
        <f t="shared" si="209"/>
        <v>48096588.03064172</v>
      </c>
      <c r="LH124" s="67">
        <f t="shared" si="210"/>
        <v>2391511.3331717551</v>
      </c>
      <c r="LI124" s="34">
        <f t="shared" si="211"/>
        <v>5.2324851110120529E-2</v>
      </c>
      <c r="LJ124" s="61">
        <f t="shared" si="212"/>
        <v>157.26384777876999</v>
      </c>
      <c r="LL124" s="50">
        <v>161726.508</v>
      </c>
      <c r="LM124" s="51">
        <v>109072</v>
      </c>
      <c r="LN124" s="52">
        <f t="shared" si="213"/>
        <v>-52654.508000000002</v>
      </c>
      <c r="LP124" s="70">
        <f t="shared" si="214"/>
        <v>48043933.522641718</v>
      </c>
      <c r="LQ124" s="51"/>
      <c r="LR124" s="6">
        <v>305</v>
      </c>
      <c r="LS124" s="6" t="s">
        <v>109</v>
      </c>
      <c r="LT124" s="7">
        <v>15207</v>
      </c>
      <c r="LU124" s="7">
        <v>42461691.708670259</v>
      </c>
      <c r="LV124" s="7">
        <v>10771381.173310017</v>
      </c>
      <c r="LW124" s="53">
        <v>-1388863</v>
      </c>
      <c r="LY124" s="37">
        <v>41072828.708670259</v>
      </c>
      <c r="LZ124" s="132"/>
      <c r="MA124" s="61">
        <v>7777905.0153890522</v>
      </c>
      <c r="MB124" s="134"/>
      <c r="MC124" s="61">
        <v>48850733.724059314</v>
      </c>
      <c r="ME124" s="67">
        <v>3810639.9465893432</v>
      </c>
      <c r="MF124" s="34">
        <v>8.4605506494205118E-2</v>
      </c>
      <c r="MG124" s="61">
        <v>250.58459568549637</v>
      </c>
      <c r="MI124" s="50">
        <v>161726.508</v>
      </c>
      <c r="MJ124" s="51">
        <v>109072</v>
      </c>
      <c r="MK124" s="52">
        <v>-52654.508000000002</v>
      </c>
      <c r="MM124" s="70">
        <v>48798079.216059312</v>
      </c>
      <c r="MN124" s="51"/>
      <c r="MO124" s="6">
        <v>305</v>
      </c>
      <c r="MP124" s="6" t="s">
        <v>109</v>
      </c>
      <c r="MQ124" s="7">
        <v>15207</v>
      </c>
      <c r="MR124" s="7">
        <v>42453129.357731238</v>
      </c>
      <c r="MS124" s="7">
        <v>10767600.645114936</v>
      </c>
      <c r="MT124" s="53">
        <v>-1388863</v>
      </c>
      <c r="MV124" s="37">
        <v>41064266.357731238</v>
      </c>
      <c r="MW124" s="132"/>
      <c r="MX124" s="134">
        <v>7777905.0153890522</v>
      </c>
      <c r="MZ124" s="67">
        <v>3802077.5956503227</v>
      </c>
      <c r="NA124" s="34">
        <v>8.4415401407361285E-2</v>
      </c>
      <c r="NB124" s="61">
        <v>250.02154242456254</v>
      </c>
      <c r="ND124" s="6">
        <v>305</v>
      </c>
      <c r="NE124" s="6" t="s">
        <v>109</v>
      </c>
      <c r="NF124" s="7">
        <v>15207</v>
      </c>
      <c r="NG124" s="7">
        <v>49828071.152788401</v>
      </c>
      <c r="NH124" s="7">
        <v>10793180.169985875</v>
      </c>
      <c r="NI124" s="53">
        <v>-1388863</v>
      </c>
      <c r="NK124" s="37">
        <f t="shared" si="215"/>
        <v>48439208.152788401</v>
      </c>
      <c r="NM124" s="67">
        <f t="shared" si="216"/>
        <v>2734131.455318436</v>
      </c>
      <c r="NN124" s="34">
        <f t="shared" si="217"/>
        <v>5.9821176396139507E-2</v>
      </c>
      <c r="NO124" s="61">
        <f t="shared" si="218"/>
        <v>179.7942694363409</v>
      </c>
      <c r="NQ124" s="50">
        <v>111635.27538000001</v>
      </c>
      <c r="NR124" s="51">
        <v>103028.65370000001</v>
      </c>
      <c r="NS124" s="52">
        <f t="shared" si="219"/>
        <v>-8606.6216799999966</v>
      </c>
      <c r="NU124" s="70">
        <f t="shared" si="220"/>
        <v>48430601.531108402</v>
      </c>
      <c r="NV124" s="51"/>
      <c r="NW124" s="125">
        <v>17</v>
      </c>
      <c r="NX124" s="51"/>
      <c r="NY124" s="106" t="s">
        <v>109</v>
      </c>
      <c r="NZ124" s="88">
        <v>15386</v>
      </c>
      <c r="OA124" s="88">
        <v>47093939.697469965</v>
      </c>
      <c r="OB124" s="88">
        <v>10633822.194996601</v>
      </c>
      <c r="OC124" s="88">
        <v>-1388863</v>
      </c>
      <c r="OE124" s="97">
        <f t="shared" si="221"/>
        <v>45705076.697469965</v>
      </c>
      <c r="OG124" s="88">
        <v>-8606.6216799999966</v>
      </c>
      <c r="OI124" s="97">
        <f t="shared" si="222"/>
        <v>45696470.075789966</v>
      </c>
      <c r="OK124" s="110">
        <v>305</v>
      </c>
      <c r="OL124" s="53"/>
    </row>
    <row r="125" spans="1:402" x14ac:dyDescent="0.25">
      <c r="A125" s="12">
        <v>309</v>
      </c>
      <c r="B125" s="12" t="s">
        <v>110</v>
      </c>
      <c r="C125" s="352">
        <v>6803</v>
      </c>
      <c r="D125" s="352">
        <v>20162677.386849791</v>
      </c>
      <c r="E125" s="352">
        <v>6605046.5824668566</v>
      </c>
      <c r="F125" s="353">
        <v>-654886</v>
      </c>
      <c r="H125" s="354">
        <f t="shared" si="223"/>
        <v>19507791.386849791</v>
      </c>
      <c r="I125" s="355"/>
      <c r="J125" s="315">
        <v>3494733.4533641846</v>
      </c>
      <c r="K125" s="355"/>
      <c r="L125" s="315">
        <v>107064.20843152808</v>
      </c>
      <c r="M125" s="356"/>
      <c r="N125" s="356">
        <f t="shared" si="224"/>
        <v>23109589.048645504</v>
      </c>
      <c r="O125" s="357">
        <f t="shared" si="120"/>
        <v>3396.9703143679999</v>
      </c>
      <c r="Q125" s="67">
        <f t="shared" si="225"/>
        <v>23109280.048645504</v>
      </c>
      <c r="R125" s="34">
        <f t="shared" si="226"/>
        <v>0.11667500474986436</v>
      </c>
      <c r="S125" s="61">
        <f t="shared" si="121"/>
        <v>3396.9248932302667</v>
      </c>
      <c r="U125" s="50"/>
      <c r="V125" s="51"/>
      <c r="W125" s="52">
        <v>-28125.199779999966</v>
      </c>
      <c r="Y125" s="50">
        <f t="shared" si="122"/>
        <v>23081463.848865505</v>
      </c>
      <c r="Z125" s="52">
        <f t="shared" si="123"/>
        <v>1923455.3207387922</v>
      </c>
      <c r="AA125" s="51"/>
      <c r="AB125" s="6">
        <v>309</v>
      </c>
      <c r="AC125" s="6" t="s">
        <v>110</v>
      </c>
      <c r="AD125" s="7">
        <v>6803</v>
      </c>
      <c r="AE125" s="304">
        <v>20162677.386849791</v>
      </c>
      <c r="AF125" s="7">
        <v>6605046.5824668566</v>
      </c>
      <c r="AG125" s="53">
        <v>-609652</v>
      </c>
      <c r="AI125" s="37">
        <f t="shared" si="227"/>
        <v>19553025.386849791</v>
      </c>
      <c r="AJ125" s="132"/>
      <c r="AK125" s="61">
        <v>3494733.4533641846</v>
      </c>
      <c r="AL125" s="132"/>
      <c r="AM125" s="312">
        <v>106853.75541467343</v>
      </c>
      <c r="AN125" s="134"/>
      <c r="AO125" s="134">
        <f t="shared" si="124"/>
        <v>23154612.595628649</v>
      </c>
      <c r="AP125" s="191">
        <f t="shared" si="125"/>
        <v>3403.5885044287297</v>
      </c>
      <c r="AR125" s="67">
        <f t="shared" si="228"/>
        <v>2459889.4663847983</v>
      </c>
      <c r="AS125" s="34">
        <f t="shared" si="126"/>
        <v>0.11886554127939562</v>
      </c>
      <c r="AT125" s="61">
        <f t="shared" si="127"/>
        <v>361.58892641258245</v>
      </c>
      <c r="AV125" s="50"/>
      <c r="AW125" s="51"/>
      <c r="AX125" s="52">
        <v>-28125.199779999966</v>
      </c>
      <c r="AZ125" s="50">
        <f t="shared" si="128"/>
        <v>23126487.39584865</v>
      </c>
      <c r="BA125" s="52">
        <f t="shared" si="129"/>
        <v>1927207.2829873876</v>
      </c>
      <c r="BB125" s="51"/>
      <c r="BC125" s="6">
        <v>309</v>
      </c>
      <c r="BD125" s="6" t="s">
        <v>110</v>
      </c>
      <c r="BE125" s="7">
        <v>6803</v>
      </c>
      <c r="BF125" s="304">
        <v>19842523.674858078</v>
      </c>
      <c r="BG125" s="7">
        <v>6605046.5824668566</v>
      </c>
      <c r="BH125" s="53">
        <v>-609652</v>
      </c>
      <c r="BJ125" s="37">
        <f t="shared" si="130"/>
        <v>19232871.674858078</v>
      </c>
      <c r="BK125" s="132"/>
      <c r="BL125" s="61">
        <v>3494733.4533641846</v>
      </c>
      <c r="BM125" s="132"/>
      <c r="BN125" s="312">
        <v>106853.75541467343</v>
      </c>
      <c r="BO125" s="134"/>
      <c r="BP125" s="134">
        <f t="shared" si="131"/>
        <v>22834458.883636937</v>
      </c>
      <c r="BQ125" s="191">
        <f t="shared" si="132"/>
        <v>3356.5278382532615</v>
      </c>
      <c r="BS125" s="67">
        <f t="shared" si="133"/>
        <v>2139735.7543930858</v>
      </c>
      <c r="BT125" s="34">
        <f t="shared" si="134"/>
        <v>0.10339523467068816</v>
      </c>
      <c r="BU125" s="61">
        <f t="shared" si="135"/>
        <v>314.5282602371139</v>
      </c>
      <c r="BW125" s="50"/>
      <c r="BX125" s="51"/>
      <c r="BY125" s="52">
        <v>-28125.199779999966</v>
      </c>
      <c r="CA125" s="50">
        <f t="shared" si="136"/>
        <v>22806333.683856938</v>
      </c>
      <c r="CB125" s="52">
        <f t="shared" si="137"/>
        <v>1900527.8069880782</v>
      </c>
      <c r="CC125" s="51"/>
      <c r="CD125" s="6">
        <v>309</v>
      </c>
      <c r="CE125" s="6" t="s">
        <v>110</v>
      </c>
      <c r="CF125" s="7">
        <v>6803</v>
      </c>
      <c r="CG125" s="7">
        <v>19492175.990450099</v>
      </c>
      <c r="CH125" s="7">
        <v>6605046.5824668566</v>
      </c>
      <c r="CI125" s="53">
        <v>-609652</v>
      </c>
      <c r="CK125" s="37">
        <f t="shared" si="138"/>
        <v>18882523.990450099</v>
      </c>
      <c r="CL125" s="132"/>
      <c r="CM125" s="61">
        <v>3494733.4533641846</v>
      </c>
      <c r="CN125" s="132"/>
      <c r="CO125" s="61">
        <v>110603.01</v>
      </c>
      <c r="CP125" s="134"/>
      <c r="CQ125" s="134">
        <f t="shared" si="139"/>
        <v>22487860.453814287</v>
      </c>
      <c r="CR125" s="191">
        <f t="shared" si="140"/>
        <v>3305.5799579324248</v>
      </c>
      <c r="CT125" s="67">
        <f t="shared" si="141"/>
        <v>1793137.324570436</v>
      </c>
      <c r="CU125" s="34">
        <f t="shared" si="142"/>
        <v>8.664707971069889E-2</v>
      </c>
      <c r="CV125" s="61">
        <f t="shared" si="143"/>
        <v>263.58037991627754</v>
      </c>
      <c r="CX125" s="50"/>
      <c r="CY125" s="51"/>
      <c r="CZ125" s="52">
        <v>-28125.199779999966</v>
      </c>
      <c r="DB125" s="50">
        <f t="shared" si="144"/>
        <v>22459735.254034288</v>
      </c>
      <c r="DC125" s="52">
        <f t="shared" si="145"/>
        <v>1871644.6045028574</v>
      </c>
      <c r="DD125" s="51"/>
      <c r="DE125" s="6">
        <v>309</v>
      </c>
      <c r="DF125" s="6" t="s">
        <v>110</v>
      </c>
      <c r="DG125" s="7">
        <v>6803</v>
      </c>
      <c r="DH125" s="7">
        <v>19399637.337116767</v>
      </c>
      <c r="DI125" s="7">
        <v>6605046.5824668566</v>
      </c>
      <c r="DJ125" s="53">
        <v>-609652</v>
      </c>
      <c r="DL125" s="275">
        <f t="shared" si="146"/>
        <v>18789985.337116767</v>
      </c>
      <c r="DM125" s="276"/>
      <c r="DN125" s="194">
        <v>3494733.4533641846</v>
      </c>
      <c r="DO125" s="276"/>
      <c r="DP125" s="194">
        <v>512710.5486480337</v>
      </c>
      <c r="DQ125" s="53"/>
      <c r="DR125" s="53">
        <f t="shared" si="147"/>
        <v>22797429.339128986</v>
      </c>
      <c r="DS125" s="277">
        <f t="shared" si="148"/>
        <v>3351.0847183785072</v>
      </c>
      <c r="DU125" s="274">
        <f t="shared" si="149"/>
        <v>742259.02382932976</v>
      </c>
      <c r="DV125" s="34">
        <f t="shared" si="150"/>
        <v>3.5867067135604176E-2</v>
      </c>
      <c r="DW125" s="194">
        <f t="shared" si="151"/>
        <v>109.10760309118474</v>
      </c>
      <c r="DY125" s="50">
        <v>139728.81997999997</v>
      </c>
      <c r="DZ125" s="278">
        <v>111603.6202</v>
      </c>
      <c r="EA125" s="52">
        <v>-28125.199779999966</v>
      </c>
      <c r="EC125" s="50">
        <f t="shared" si="152"/>
        <v>22769304.139348987</v>
      </c>
      <c r="ED125" s="52">
        <f t="shared" si="153"/>
        <v>1897442.0116124155</v>
      </c>
      <c r="EE125" s="278"/>
      <c r="EF125" s="6">
        <v>309</v>
      </c>
      <c r="EG125" s="6" t="s">
        <v>110</v>
      </c>
      <c r="EH125" s="7">
        <v>6803</v>
      </c>
      <c r="EI125" s="7">
        <v>19406304.277116764</v>
      </c>
      <c r="EJ125" s="7">
        <v>6605046.5824668566</v>
      </c>
      <c r="EK125" s="53">
        <v>-609652</v>
      </c>
      <c r="EM125" s="37">
        <f t="shared" si="154"/>
        <v>18796652.277116764</v>
      </c>
      <c r="EN125" s="132"/>
      <c r="EO125" s="61">
        <v>3494733.4533641846</v>
      </c>
      <c r="EP125" s="132"/>
      <c r="EQ125" s="61">
        <v>512710.5486480337</v>
      </c>
      <c r="ER125" s="134"/>
      <c r="ES125" s="134">
        <f t="shared" si="155"/>
        <v>22804096.279128984</v>
      </c>
      <c r="ET125" s="191">
        <f t="shared" si="156"/>
        <v>3352.0647183785072</v>
      </c>
      <c r="EV125" s="67">
        <f t="shared" si="157"/>
        <v>2109373.1498851329</v>
      </c>
      <c r="EW125" s="34">
        <f t="shared" si="158"/>
        <v>0.10192806817040058</v>
      </c>
      <c r="EX125" s="61">
        <f t="shared" si="159"/>
        <v>310.06514036235967</v>
      </c>
      <c r="EZ125" s="50">
        <v>139728.81997999997</v>
      </c>
      <c r="FA125" s="51">
        <v>111603.6202</v>
      </c>
      <c r="FB125" s="52">
        <v>-28125.199779999966</v>
      </c>
      <c r="FD125" s="50">
        <f t="shared" si="160"/>
        <v>22775971.079348985</v>
      </c>
      <c r="FE125" s="52">
        <f t="shared" si="161"/>
        <v>1897997.5899457487</v>
      </c>
      <c r="FF125" s="51"/>
      <c r="FG125" s="6">
        <v>309</v>
      </c>
      <c r="FH125" s="6" t="s">
        <v>110</v>
      </c>
      <c r="FI125" s="7">
        <v>6803</v>
      </c>
      <c r="FJ125" s="7">
        <v>18527374.845156815</v>
      </c>
      <c r="FK125" s="7">
        <v>6605046.5824668566</v>
      </c>
      <c r="FL125" s="53">
        <v>-609652</v>
      </c>
      <c r="FN125" s="37">
        <f t="shared" si="162"/>
        <v>17917722.845156815</v>
      </c>
      <c r="FO125" s="132"/>
      <c r="FP125" s="61">
        <v>3494733.4533641846</v>
      </c>
      <c r="FQ125" s="132"/>
      <c r="FR125" s="61">
        <v>512710.5486480337</v>
      </c>
      <c r="FS125" s="134"/>
      <c r="FT125" s="134">
        <f t="shared" si="163"/>
        <v>21925166.847169034</v>
      </c>
      <c r="FU125" s="191">
        <f t="shared" si="164"/>
        <v>3222.8673889709003</v>
      </c>
      <c r="FW125" s="67">
        <f t="shared" si="165"/>
        <v>1230443.7179251835</v>
      </c>
      <c r="FX125" s="34">
        <f t="shared" si="166"/>
        <v>5.9456882328927381E-2</v>
      </c>
      <c r="FY125" s="61">
        <f t="shared" si="167"/>
        <v>180.86781095475283</v>
      </c>
      <c r="GA125" s="50">
        <v>139728.81997999997</v>
      </c>
      <c r="GB125" s="51">
        <v>111603.6202</v>
      </c>
      <c r="GC125" s="52">
        <f t="shared" si="168"/>
        <v>-28125.199779999966</v>
      </c>
      <c r="GE125" s="50">
        <f t="shared" si="169"/>
        <v>21897041.647389036</v>
      </c>
      <c r="GF125" s="52">
        <f t="shared" si="170"/>
        <v>1824753.470615753</v>
      </c>
      <c r="GG125" s="51"/>
      <c r="GH125" s="6">
        <v>309</v>
      </c>
      <c r="GI125" s="6" t="s">
        <v>110</v>
      </c>
      <c r="GJ125" s="7">
        <v>6803</v>
      </c>
      <c r="GK125" s="7">
        <v>18527374.845156815</v>
      </c>
      <c r="GL125" s="7">
        <v>6605046.5824668566</v>
      </c>
      <c r="GM125" s="53">
        <v>-609652</v>
      </c>
      <c r="GO125" s="37">
        <f t="shared" si="171"/>
        <v>17917722.845156815</v>
      </c>
      <c r="GP125" s="132"/>
      <c r="GQ125" s="61">
        <v>3494733.4533641846</v>
      </c>
      <c r="GR125" s="134"/>
      <c r="GS125" s="134">
        <f t="shared" si="172"/>
        <v>21412456.298521001</v>
      </c>
      <c r="GT125" s="191">
        <f t="shared" si="173"/>
        <v>3147.5020282994269</v>
      </c>
      <c r="GV125" s="67">
        <f t="shared" si="174"/>
        <v>717733.16927715018</v>
      </c>
      <c r="GW125" s="34">
        <f t="shared" si="175"/>
        <v>3.4681941130341419E-2</v>
      </c>
      <c r="GX125" s="61">
        <f t="shared" si="176"/>
        <v>105.50245028327946</v>
      </c>
      <c r="GZ125" s="50">
        <v>139728.81997999997</v>
      </c>
      <c r="HA125" s="51">
        <v>111603.6202</v>
      </c>
      <c r="HB125" s="52">
        <f t="shared" si="177"/>
        <v>-28125.199779999966</v>
      </c>
      <c r="HD125" s="50">
        <f t="shared" si="178"/>
        <v>21384331.098741002</v>
      </c>
      <c r="HE125" s="52">
        <f t="shared" si="179"/>
        <v>1782027.5915617503</v>
      </c>
      <c r="HF125" s="51"/>
      <c r="HG125" s="6">
        <v>309</v>
      </c>
      <c r="HH125" s="6" t="s">
        <v>110</v>
      </c>
      <c r="HI125" s="7">
        <v>6803</v>
      </c>
      <c r="HJ125" s="7">
        <v>18527374.845156815</v>
      </c>
      <c r="HK125" s="7">
        <v>6605046.5824668566</v>
      </c>
      <c r="HL125" s="53">
        <v>-630485</v>
      </c>
      <c r="HN125" s="37">
        <f t="shared" si="180"/>
        <v>17896889.845156815</v>
      </c>
      <c r="HO125" s="132"/>
      <c r="HP125" s="61">
        <v>3494733.4533641846</v>
      </c>
      <c r="HQ125" s="134"/>
      <c r="HR125" s="61">
        <f t="shared" si="181"/>
        <v>21391623.298521001</v>
      </c>
      <c r="HT125" s="67">
        <f t="shared" si="182"/>
        <v>696900.16927715018</v>
      </c>
      <c r="HU125" s="34">
        <f t="shared" si="183"/>
        <v>3.3675259384956732E-2</v>
      </c>
      <c r="HV125" s="61">
        <f t="shared" si="184"/>
        <v>102.44012483862269</v>
      </c>
      <c r="HX125" s="50">
        <v>140143.88599999997</v>
      </c>
      <c r="HY125" s="51">
        <v>111935.14000000001</v>
      </c>
      <c r="HZ125" s="52">
        <f t="shared" si="185"/>
        <v>-28208.745999999956</v>
      </c>
      <c r="IB125" s="70">
        <f t="shared" si="186"/>
        <v>21363414.552521002</v>
      </c>
      <c r="IC125" s="51"/>
      <c r="ID125" s="6">
        <v>309</v>
      </c>
      <c r="IE125" s="6" t="s">
        <v>110</v>
      </c>
      <c r="IF125" s="7">
        <v>6803</v>
      </c>
      <c r="IG125" s="7">
        <v>18505516.675196193</v>
      </c>
      <c r="IH125" s="7">
        <v>6605214.6544668581</v>
      </c>
      <c r="II125" s="53">
        <v>-630485</v>
      </c>
      <c r="IK125" s="37">
        <f t="shared" si="187"/>
        <v>17875031.675196193</v>
      </c>
      <c r="IL125" s="132"/>
      <c r="IM125" s="61">
        <v>3487213.1642001383</v>
      </c>
      <c r="IN125" s="134"/>
      <c r="IO125" s="61">
        <f t="shared" si="188"/>
        <v>21362244.839396331</v>
      </c>
      <c r="IQ125" s="67">
        <f t="shared" si="189"/>
        <v>667521.71015248075</v>
      </c>
      <c r="IR125" s="34">
        <f t="shared" si="190"/>
        <v>3.2255648262778706E-2</v>
      </c>
      <c r="IS125" s="61">
        <f t="shared" si="191"/>
        <v>98.121668404010109</v>
      </c>
      <c r="IU125" s="50">
        <v>140143.88599999997</v>
      </c>
      <c r="IV125" s="51">
        <v>111935.14000000001</v>
      </c>
      <c r="IW125" s="52">
        <f t="shared" si="192"/>
        <v>-28208.745999999956</v>
      </c>
      <c r="IY125" s="70">
        <f t="shared" si="193"/>
        <v>21334036.093396332</v>
      </c>
      <c r="IZ125" s="51"/>
      <c r="JA125" s="6">
        <v>309</v>
      </c>
      <c r="JB125" s="6" t="s">
        <v>110</v>
      </c>
      <c r="JC125" s="7">
        <v>6803</v>
      </c>
      <c r="JD125" s="7">
        <v>18512002.249956075</v>
      </c>
      <c r="JE125" s="7">
        <v>6616109.6135252435</v>
      </c>
      <c r="JF125" s="53">
        <v>-630485</v>
      </c>
      <c r="JH125" s="37">
        <f t="shared" si="194"/>
        <v>17881517.249956075</v>
      </c>
      <c r="JI125" s="132"/>
      <c r="JJ125" s="61">
        <v>3487213.1642001383</v>
      </c>
      <c r="JK125" s="134"/>
      <c r="JL125" s="61">
        <f t="shared" si="195"/>
        <v>21368730.414156213</v>
      </c>
      <c r="JN125" s="67">
        <f t="shared" si="196"/>
        <v>674007.28491236269</v>
      </c>
      <c r="JO125" s="34">
        <f t="shared" si="197"/>
        <v>3.2569040943578438E-2</v>
      </c>
      <c r="JP125" s="61">
        <f t="shared" si="198"/>
        <v>99.075008806756244</v>
      </c>
      <c r="JR125" s="50">
        <v>140143.88599999997</v>
      </c>
      <c r="JS125" s="51">
        <v>111935.14000000001</v>
      </c>
      <c r="JT125" s="52">
        <f t="shared" si="199"/>
        <v>-28208.745999999956</v>
      </c>
      <c r="JV125" s="70">
        <f t="shared" si="200"/>
        <v>21340521.668156214</v>
      </c>
      <c r="JW125" s="51"/>
      <c r="JX125" s="6">
        <v>309</v>
      </c>
      <c r="JY125" s="6" t="s">
        <v>110</v>
      </c>
      <c r="JZ125" s="7">
        <v>6803</v>
      </c>
      <c r="KA125" s="7">
        <v>18826786.161837418</v>
      </c>
      <c r="KB125" s="7">
        <v>6616109.6135252435</v>
      </c>
      <c r="KC125" s="53">
        <v>-630485</v>
      </c>
      <c r="KE125" s="37">
        <f t="shared" si="201"/>
        <v>18196301.161837418</v>
      </c>
      <c r="KF125" s="132"/>
      <c r="KG125" s="61">
        <v>3487213.1642001383</v>
      </c>
      <c r="KH125" s="134"/>
      <c r="KI125" s="61">
        <f t="shared" si="202"/>
        <v>21683514.326037556</v>
      </c>
      <c r="KK125" s="67">
        <f t="shared" si="203"/>
        <v>988791.19679370522</v>
      </c>
      <c r="KL125" s="34">
        <f t="shared" si="204"/>
        <v>4.7779870772778683E-2</v>
      </c>
      <c r="KM125" s="61">
        <f t="shared" si="205"/>
        <v>145.3463467284588</v>
      </c>
      <c r="KO125" s="50">
        <v>140143.88599999997</v>
      </c>
      <c r="KP125" s="51">
        <v>111935.14000000001</v>
      </c>
      <c r="KQ125" s="52">
        <f t="shared" si="206"/>
        <v>-28208.745999999956</v>
      </c>
      <c r="KS125" s="70">
        <f t="shared" si="207"/>
        <v>21655305.580037557</v>
      </c>
      <c r="KT125" s="51"/>
      <c r="KU125" s="6">
        <v>309</v>
      </c>
      <c r="KV125" s="6" t="s">
        <v>110</v>
      </c>
      <c r="KW125" s="7">
        <v>6803</v>
      </c>
      <c r="KX125" s="7">
        <v>18856125.165487032</v>
      </c>
      <c r="KY125" s="7">
        <v>6616033.9749342725</v>
      </c>
      <c r="KZ125" s="53">
        <v>-630485</v>
      </c>
      <c r="LB125" s="37">
        <f t="shared" si="208"/>
        <v>18225640.165487032</v>
      </c>
      <c r="LC125" s="132"/>
      <c r="LD125" s="61">
        <v>3494586.2376915701</v>
      </c>
      <c r="LE125" s="134"/>
      <c r="LF125" s="61">
        <f t="shared" si="209"/>
        <v>21720226.403178602</v>
      </c>
      <c r="LH125" s="67">
        <f t="shared" si="210"/>
        <v>1025503.2739347517</v>
      </c>
      <c r="LI125" s="34">
        <f t="shared" si="211"/>
        <v>4.9553853295365248E-2</v>
      </c>
      <c r="LJ125" s="61">
        <f t="shared" si="212"/>
        <v>150.74280081357514</v>
      </c>
      <c r="LL125" s="50">
        <v>140143.88599999997</v>
      </c>
      <c r="LM125" s="51">
        <v>111935.14000000001</v>
      </c>
      <c r="LN125" s="52">
        <f t="shared" si="213"/>
        <v>-28208.745999999956</v>
      </c>
      <c r="LP125" s="70">
        <f t="shared" si="214"/>
        <v>21692017.657178603</v>
      </c>
      <c r="LQ125" s="51"/>
      <c r="LR125" s="6">
        <v>309</v>
      </c>
      <c r="LS125" s="6" t="s">
        <v>110</v>
      </c>
      <c r="LT125" s="7">
        <v>6803</v>
      </c>
      <c r="LU125" s="7">
        <v>19191069.077608086</v>
      </c>
      <c r="LV125" s="7">
        <v>6616033.9749342725</v>
      </c>
      <c r="LW125" s="53">
        <v>-630485</v>
      </c>
      <c r="LY125" s="37">
        <v>18560584.077608086</v>
      </c>
      <c r="LZ125" s="132"/>
      <c r="MA125" s="61">
        <v>3494586.2376915701</v>
      </c>
      <c r="MB125" s="134"/>
      <c r="MC125" s="61">
        <v>22055170.315299656</v>
      </c>
      <c r="ME125" s="67">
        <v>1663116.8460558057</v>
      </c>
      <c r="MF125" s="34">
        <v>8.1557105004858299E-2</v>
      </c>
      <c r="MG125" s="61">
        <v>244.46815317592322</v>
      </c>
      <c r="MI125" s="50">
        <v>140143.88599999997</v>
      </c>
      <c r="MJ125" s="51">
        <v>111935.14000000001</v>
      </c>
      <c r="MK125" s="52">
        <v>-28208.745999999956</v>
      </c>
      <c r="MM125" s="70">
        <v>22026961.569299657</v>
      </c>
      <c r="MN125" s="51"/>
      <c r="MO125" s="6">
        <v>309</v>
      </c>
      <c r="MP125" s="6" t="s">
        <v>110</v>
      </c>
      <c r="MQ125" s="7">
        <v>6803</v>
      </c>
      <c r="MR125" s="7">
        <v>19189876.748582274</v>
      </c>
      <c r="MS125" s="7">
        <v>6616969.268879896</v>
      </c>
      <c r="MT125" s="53">
        <v>-630485</v>
      </c>
      <c r="MV125" s="37">
        <v>18559391.748582274</v>
      </c>
      <c r="MW125" s="132"/>
      <c r="MX125" s="134">
        <v>3494586.2376915701</v>
      </c>
      <c r="MZ125" s="67">
        <v>1661924.5170299932</v>
      </c>
      <c r="NA125" s="34">
        <v>8.1498634727325395E-2</v>
      </c>
      <c r="NB125" s="61">
        <v>244.29288799500122</v>
      </c>
      <c r="ND125" s="6">
        <v>309</v>
      </c>
      <c r="NE125" s="6" t="s">
        <v>110</v>
      </c>
      <c r="NF125" s="7">
        <v>6803</v>
      </c>
      <c r="NG125" s="7">
        <v>22400724.287414193</v>
      </c>
      <c r="NH125" s="7">
        <v>6517208.0765435388</v>
      </c>
      <c r="NI125" s="53">
        <v>-630485</v>
      </c>
      <c r="NK125" s="37">
        <f t="shared" si="215"/>
        <v>21770239.287414193</v>
      </c>
      <c r="NM125" s="67">
        <f t="shared" si="216"/>
        <v>1075516.1581703424</v>
      </c>
      <c r="NN125" s="34">
        <f t="shared" si="217"/>
        <v>5.197055072703647E-2</v>
      </c>
      <c r="NO125" s="61">
        <f t="shared" si="218"/>
        <v>158.09439338091173</v>
      </c>
      <c r="NQ125" s="50">
        <v>117601.82905999999</v>
      </c>
      <c r="NR125" s="51">
        <v>91214.349400000006</v>
      </c>
      <c r="NS125" s="52">
        <f t="shared" si="219"/>
        <v>-26387.479659999983</v>
      </c>
      <c r="NU125" s="70">
        <f t="shared" si="220"/>
        <v>21743851.807754193</v>
      </c>
      <c r="NV125" s="51"/>
      <c r="NW125" s="125">
        <v>12</v>
      </c>
      <c r="NX125" s="51"/>
      <c r="NY125" s="106" t="s">
        <v>110</v>
      </c>
      <c r="NZ125" s="88">
        <v>7003</v>
      </c>
      <c r="OA125" s="88">
        <v>21325208.129243851</v>
      </c>
      <c r="OB125" s="88">
        <v>6236458.5238500601</v>
      </c>
      <c r="OC125" s="88">
        <v>-630485</v>
      </c>
      <c r="OE125" s="97">
        <f t="shared" si="221"/>
        <v>20694723.129243851</v>
      </c>
      <c r="OG125" s="88">
        <v>-26387.479659999983</v>
      </c>
      <c r="OI125" s="97">
        <f t="shared" si="222"/>
        <v>20668335.64958385</v>
      </c>
      <c r="OK125" s="110">
        <v>309</v>
      </c>
      <c r="OL125" s="53"/>
    </row>
    <row r="126" spans="1:402" x14ac:dyDescent="0.25">
      <c r="A126" s="12">
        <v>312</v>
      </c>
      <c r="B126" s="12" t="s">
        <v>111</v>
      </c>
      <c r="C126" s="352">
        <v>1343</v>
      </c>
      <c r="D126" s="352">
        <v>4451648.1235649744</v>
      </c>
      <c r="E126" s="352">
        <v>1149286.4036844957</v>
      </c>
      <c r="F126" s="353">
        <v>-333326</v>
      </c>
      <c r="H126" s="354">
        <f t="shared" si="223"/>
        <v>4118322.1235649744</v>
      </c>
      <c r="I126" s="355"/>
      <c r="J126" s="315">
        <v>800297.60404857527</v>
      </c>
      <c r="K126" s="355"/>
      <c r="L126" s="315">
        <v>23491.462106206287</v>
      </c>
      <c r="M126" s="356"/>
      <c r="N126" s="356">
        <f t="shared" si="224"/>
        <v>4942111.1897197561</v>
      </c>
      <c r="O126" s="357">
        <f t="shared" si="120"/>
        <v>3679.9040876543231</v>
      </c>
      <c r="Q126" s="67">
        <f t="shared" si="225"/>
        <v>4941799.1897197561</v>
      </c>
      <c r="R126" s="34">
        <f t="shared" si="226"/>
        <v>0.19553594052681111</v>
      </c>
      <c r="S126" s="61">
        <f t="shared" si="121"/>
        <v>3679.6717719432286</v>
      </c>
      <c r="U126" s="50"/>
      <c r="V126" s="51"/>
      <c r="W126" s="52">
        <v>70890.728300000002</v>
      </c>
      <c r="Y126" s="50">
        <f t="shared" si="122"/>
        <v>5013001.9180197557</v>
      </c>
      <c r="Z126" s="52">
        <f t="shared" si="123"/>
        <v>417750.15983497963</v>
      </c>
      <c r="AA126" s="51"/>
      <c r="AB126" s="6">
        <v>312</v>
      </c>
      <c r="AC126" s="6" t="s">
        <v>111</v>
      </c>
      <c r="AD126" s="7">
        <v>1343</v>
      </c>
      <c r="AE126" s="304">
        <v>4451648.1235649744</v>
      </c>
      <c r="AF126" s="7">
        <v>1149286.4036844957</v>
      </c>
      <c r="AG126" s="53">
        <v>-334327</v>
      </c>
      <c r="AI126" s="37">
        <f t="shared" si="227"/>
        <v>4117321.1235649744</v>
      </c>
      <c r="AJ126" s="132"/>
      <c r="AK126" s="61">
        <v>800297.60404857527</v>
      </c>
      <c r="AL126" s="132"/>
      <c r="AM126" s="312">
        <v>23647.773557317993</v>
      </c>
      <c r="AN126" s="134"/>
      <c r="AO126" s="134">
        <f t="shared" si="124"/>
        <v>4941266.5011708681</v>
      </c>
      <c r="AP126" s="191">
        <f t="shared" si="125"/>
        <v>3679.2751311771171</v>
      </c>
      <c r="AR126" s="67">
        <f t="shared" si="228"/>
        <v>807723.52500391193</v>
      </c>
      <c r="AS126" s="34">
        <f t="shared" si="126"/>
        <v>0.1954070708012611</v>
      </c>
      <c r="AT126" s="61">
        <f t="shared" si="127"/>
        <v>601.43225986888456</v>
      </c>
      <c r="AV126" s="50"/>
      <c r="AW126" s="51"/>
      <c r="AX126" s="52">
        <v>70890.728300000002</v>
      </c>
      <c r="AZ126" s="50">
        <f t="shared" si="128"/>
        <v>5012157.2294708677</v>
      </c>
      <c r="BA126" s="52">
        <f t="shared" si="129"/>
        <v>417679.76912257232</v>
      </c>
      <c r="BB126" s="51"/>
      <c r="BC126" s="6">
        <v>312</v>
      </c>
      <c r="BD126" s="6" t="s">
        <v>111</v>
      </c>
      <c r="BE126" s="7">
        <v>1343</v>
      </c>
      <c r="BF126" s="304">
        <v>4376770.9696648819</v>
      </c>
      <c r="BG126" s="7">
        <v>1149286.4036844957</v>
      </c>
      <c r="BH126" s="53">
        <v>-334327</v>
      </c>
      <c r="BJ126" s="37">
        <f t="shared" si="130"/>
        <v>4042443.9696648819</v>
      </c>
      <c r="BK126" s="132"/>
      <c r="BL126" s="61">
        <v>800297.60404857527</v>
      </c>
      <c r="BM126" s="132"/>
      <c r="BN126" s="312">
        <v>23647.773557317993</v>
      </c>
      <c r="BO126" s="134"/>
      <c r="BP126" s="134">
        <f t="shared" si="131"/>
        <v>4866389.3472707756</v>
      </c>
      <c r="BQ126" s="191">
        <f t="shared" si="132"/>
        <v>3623.5214797250751</v>
      </c>
      <c r="BS126" s="67">
        <f t="shared" si="133"/>
        <v>732846.37110381946</v>
      </c>
      <c r="BT126" s="34">
        <f t="shared" si="134"/>
        <v>0.17729254911083314</v>
      </c>
      <c r="BU126" s="61">
        <f t="shared" si="135"/>
        <v>545.67860841684251</v>
      </c>
      <c r="BW126" s="50"/>
      <c r="BX126" s="51"/>
      <c r="BY126" s="52">
        <v>70890.728300000002</v>
      </c>
      <c r="CA126" s="50">
        <f t="shared" si="136"/>
        <v>4937280.0755707752</v>
      </c>
      <c r="CB126" s="52">
        <f t="shared" si="137"/>
        <v>411440.0062975646</v>
      </c>
      <c r="CC126" s="51"/>
      <c r="CD126" s="6">
        <v>312</v>
      </c>
      <c r="CE126" s="6" t="s">
        <v>111</v>
      </c>
      <c r="CF126" s="7">
        <v>1343</v>
      </c>
      <c r="CG126" s="7">
        <v>4307885.2282109736</v>
      </c>
      <c r="CH126" s="7">
        <v>1149286.4036844957</v>
      </c>
      <c r="CI126" s="53">
        <v>-334327</v>
      </c>
      <c r="CK126" s="37">
        <f t="shared" si="138"/>
        <v>3973558.2282109736</v>
      </c>
      <c r="CL126" s="132"/>
      <c r="CM126" s="61">
        <v>800297.60404857527</v>
      </c>
      <c r="CN126" s="132"/>
      <c r="CO126" s="61">
        <v>24477.52</v>
      </c>
      <c r="CP126" s="134"/>
      <c r="CQ126" s="134">
        <f t="shared" si="139"/>
        <v>4798333.3522595484</v>
      </c>
      <c r="CR126" s="191">
        <f t="shared" si="140"/>
        <v>3572.8468743555832</v>
      </c>
      <c r="CT126" s="67">
        <f t="shared" si="141"/>
        <v>664790.37609259225</v>
      </c>
      <c r="CU126" s="34">
        <f t="shared" si="142"/>
        <v>0.16082822409870137</v>
      </c>
      <c r="CV126" s="61">
        <f t="shared" si="143"/>
        <v>495.00400304735092</v>
      </c>
      <c r="CX126" s="50"/>
      <c r="CY126" s="51"/>
      <c r="CZ126" s="52">
        <v>70890.728300000002</v>
      </c>
      <c r="DB126" s="50">
        <f t="shared" si="144"/>
        <v>4869224.080559548</v>
      </c>
      <c r="DC126" s="52">
        <f t="shared" si="145"/>
        <v>405768.67337996233</v>
      </c>
      <c r="DD126" s="51"/>
      <c r="DE126" s="6">
        <v>312</v>
      </c>
      <c r="DF126" s="6" t="s">
        <v>111</v>
      </c>
      <c r="DG126" s="7">
        <v>1343</v>
      </c>
      <c r="DH126" s="7">
        <v>4289712.5248776404</v>
      </c>
      <c r="DI126" s="7">
        <v>1149286.4036844957</v>
      </c>
      <c r="DJ126" s="53">
        <v>-334327</v>
      </c>
      <c r="DL126" s="275">
        <f t="shared" si="146"/>
        <v>3955385.5248776404</v>
      </c>
      <c r="DM126" s="276"/>
      <c r="DN126" s="194">
        <v>800297.60404857527</v>
      </c>
      <c r="DO126" s="276"/>
      <c r="DP126" s="194">
        <v>113467.8130718123</v>
      </c>
      <c r="DQ126" s="53"/>
      <c r="DR126" s="53">
        <f t="shared" si="147"/>
        <v>4869150.9419980282</v>
      </c>
      <c r="DS126" s="277">
        <f t="shared" si="148"/>
        <v>3625.5777676828206</v>
      </c>
      <c r="DU126" s="274">
        <f t="shared" si="149"/>
        <v>323333.50208411738</v>
      </c>
      <c r="DV126" s="34">
        <f t="shared" si="150"/>
        <v>7.822187986150933E-2</v>
      </c>
      <c r="DW126" s="194">
        <f t="shared" si="151"/>
        <v>240.7546553120755</v>
      </c>
      <c r="DY126" s="50">
        <v>6796.81</v>
      </c>
      <c r="DZ126" s="278">
        <v>77687.5383</v>
      </c>
      <c r="EA126" s="52">
        <v>70890.728300000002</v>
      </c>
      <c r="EC126" s="50">
        <f t="shared" si="152"/>
        <v>4940041.6702980278</v>
      </c>
      <c r="ED126" s="52">
        <f t="shared" si="153"/>
        <v>411670.1391915023</v>
      </c>
      <c r="EE126" s="278"/>
      <c r="EF126" s="6">
        <v>312</v>
      </c>
      <c r="EG126" s="6" t="s">
        <v>111</v>
      </c>
      <c r="EH126" s="7">
        <v>1343</v>
      </c>
      <c r="EI126" s="7">
        <v>4291028.6648776401</v>
      </c>
      <c r="EJ126" s="7">
        <v>1149286.4036844957</v>
      </c>
      <c r="EK126" s="53">
        <v>-334327</v>
      </c>
      <c r="EM126" s="37">
        <f t="shared" si="154"/>
        <v>3956701.6648776401</v>
      </c>
      <c r="EN126" s="132"/>
      <c r="EO126" s="61">
        <v>800297.60404857527</v>
      </c>
      <c r="EP126" s="132"/>
      <c r="EQ126" s="61">
        <v>113467.8130718123</v>
      </c>
      <c r="ER126" s="134"/>
      <c r="ES126" s="134">
        <f t="shared" si="155"/>
        <v>4870467.0819980279</v>
      </c>
      <c r="ET126" s="191">
        <f t="shared" si="156"/>
        <v>3626.5577676828207</v>
      </c>
      <c r="EV126" s="67">
        <f t="shared" si="157"/>
        <v>736924.10583107173</v>
      </c>
      <c r="EW126" s="34">
        <f t="shared" si="158"/>
        <v>0.17827904779991502</v>
      </c>
      <c r="EX126" s="61">
        <f t="shared" si="159"/>
        <v>548.71489637458808</v>
      </c>
      <c r="EZ126" s="50">
        <v>6796.81</v>
      </c>
      <c r="FA126" s="51">
        <v>77687.5383</v>
      </c>
      <c r="FB126" s="52">
        <v>70890.728300000002</v>
      </c>
      <c r="FD126" s="50">
        <f t="shared" si="160"/>
        <v>4941357.8102980275</v>
      </c>
      <c r="FE126" s="52">
        <f t="shared" si="161"/>
        <v>411779.81752483564</v>
      </c>
      <c r="FF126" s="51"/>
      <c r="FG126" s="6">
        <v>312</v>
      </c>
      <c r="FH126" s="6" t="s">
        <v>111</v>
      </c>
      <c r="FI126" s="7">
        <v>1343</v>
      </c>
      <c r="FJ126" s="7">
        <v>4117681.6291524284</v>
      </c>
      <c r="FK126" s="7">
        <v>1149286.4036844957</v>
      </c>
      <c r="FL126" s="53">
        <v>-334327</v>
      </c>
      <c r="FN126" s="37">
        <f t="shared" si="162"/>
        <v>3783354.6291524284</v>
      </c>
      <c r="FO126" s="132"/>
      <c r="FP126" s="61">
        <v>800297.60404857527</v>
      </c>
      <c r="FQ126" s="132"/>
      <c r="FR126" s="61">
        <v>113467.8130718123</v>
      </c>
      <c r="FS126" s="134"/>
      <c r="FT126" s="134">
        <f t="shared" si="163"/>
        <v>4697120.0462728161</v>
      </c>
      <c r="FU126" s="191">
        <f t="shared" si="164"/>
        <v>3497.483280917957</v>
      </c>
      <c r="FW126" s="67">
        <f t="shared" si="165"/>
        <v>563577.07010586001</v>
      </c>
      <c r="FX126" s="34">
        <f t="shared" si="166"/>
        <v>0.13634237586383252</v>
      </c>
      <c r="FY126" s="61">
        <f t="shared" si="167"/>
        <v>419.64040960972449</v>
      </c>
      <c r="GA126" s="50">
        <v>6796.81</v>
      </c>
      <c r="GB126" s="51">
        <v>77687.5383</v>
      </c>
      <c r="GC126" s="52">
        <f t="shared" si="168"/>
        <v>70890.728300000002</v>
      </c>
      <c r="GE126" s="50">
        <f t="shared" si="169"/>
        <v>4768010.7745728157</v>
      </c>
      <c r="GF126" s="52">
        <f t="shared" si="170"/>
        <v>397334.23121440131</v>
      </c>
      <c r="GG126" s="51"/>
      <c r="GH126" s="6">
        <v>312</v>
      </c>
      <c r="GI126" s="6" t="s">
        <v>111</v>
      </c>
      <c r="GJ126" s="7">
        <v>1343</v>
      </c>
      <c r="GK126" s="7">
        <v>4117681.6291524284</v>
      </c>
      <c r="GL126" s="7">
        <v>1149286.4036844957</v>
      </c>
      <c r="GM126" s="53">
        <v>-334327</v>
      </c>
      <c r="GO126" s="37">
        <f t="shared" si="171"/>
        <v>3783354.6291524284</v>
      </c>
      <c r="GP126" s="132"/>
      <c r="GQ126" s="61">
        <v>800297.60404857527</v>
      </c>
      <c r="GR126" s="134"/>
      <c r="GS126" s="134">
        <f t="shared" si="172"/>
        <v>4583652.2332010036</v>
      </c>
      <c r="GT126" s="191">
        <f t="shared" si="173"/>
        <v>3412.9949614303823</v>
      </c>
      <c r="GV126" s="67">
        <f t="shared" si="174"/>
        <v>450109.25703404751</v>
      </c>
      <c r="GW126" s="34">
        <f t="shared" si="175"/>
        <v>0.10889187789488881</v>
      </c>
      <c r="GX126" s="61">
        <f t="shared" si="176"/>
        <v>335.15209012215001</v>
      </c>
      <c r="GZ126" s="50">
        <v>6796.81</v>
      </c>
      <c r="HA126" s="51">
        <v>77687.5383</v>
      </c>
      <c r="HB126" s="52">
        <f t="shared" si="177"/>
        <v>70890.728300000002</v>
      </c>
      <c r="HD126" s="50">
        <f t="shared" si="178"/>
        <v>4654542.9615010032</v>
      </c>
      <c r="HE126" s="52">
        <f t="shared" si="179"/>
        <v>387878.58012508362</v>
      </c>
      <c r="HF126" s="51"/>
      <c r="HG126" s="6">
        <v>312</v>
      </c>
      <c r="HH126" s="6" t="s">
        <v>111</v>
      </c>
      <c r="HI126" s="7">
        <v>1343</v>
      </c>
      <c r="HJ126" s="7">
        <v>4117681.6291524284</v>
      </c>
      <c r="HK126" s="7">
        <v>1149286.4036844957</v>
      </c>
      <c r="HL126" s="53">
        <v>-334614</v>
      </c>
      <c r="HN126" s="37">
        <f t="shared" si="180"/>
        <v>3783067.6291524284</v>
      </c>
      <c r="HO126" s="132"/>
      <c r="HP126" s="61">
        <v>800297.60404857527</v>
      </c>
      <c r="HQ126" s="134"/>
      <c r="HR126" s="61">
        <f t="shared" si="181"/>
        <v>4583365.2332010036</v>
      </c>
      <c r="HT126" s="67">
        <f t="shared" si="182"/>
        <v>449822.25703404751</v>
      </c>
      <c r="HU126" s="34">
        <f t="shared" si="183"/>
        <v>0.10882244593260978</v>
      </c>
      <c r="HV126" s="61">
        <f t="shared" si="184"/>
        <v>334.93838945200855</v>
      </c>
      <c r="HX126" s="50">
        <v>6817</v>
      </c>
      <c r="HY126" s="51">
        <v>77918.31</v>
      </c>
      <c r="HZ126" s="52">
        <f t="shared" si="185"/>
        <v>71101.31</v>
      </c>
      <c r="IB126" s="70">
        <f t="shared" si="186"/>
        <v>4654466.5432010032</v>
      </c>
      <c r="IC126" s="51"/>
      <c r="ID126" s="6">
        <v>312</v>
      </c>
      <c r="IE126" s="6" t="s">
        <v>111</v>
      </c>
      <c r="IF126" s="7">
        <v>1343</v>
      </c>
      <c r="IG126" s="7">
        <v>4119377.467929855</v>
      </c>
      <c r="IH126" s="7">
        <v>1149318.851684496</v>
      </c>
      <c r="II126" s="53">
        <v>-334614</v>
      </c>
      <c r="IK126" s="37">
        <f t="shared" si="187"/>
        <v>3784763.467929855</v>
      </c>
      <c r="IL126" s="132"/>
      <c r="IM126" s="61">
        <v>800063.94969025953</v>
      </c>
      <c r="IN126" s="134"/>
      <c r="IO126" s="61">
        <f t="shared" si="188"/>
        <v>4584827.417620115</v>
      </c>
      <c r="IQ126" s="67">
        <f t="shared" si="189"/>
        <v>451284.44145315886</v>
      </c>
      <c r="IR126" s="34">
        <f t="shared" si="190"/>
        <v>0.10917618228603394</v>
      </c>
      <c r="IS126" s="61">
        <f t="shared" si="191"/>
        <v>336.0271343657177</v>
      </c>
      <c r="IU126" s="50">
        <v>6817</v>
      </c>
      <c r="IV126" s="51">
        <v>77918.31</v>
      </c>
      <c r="IW126" s="52">
        <f t="shared" si="192"/>
        <v>71101.31</v>
      </c>
      <c r="IY126" s="70">
        <f t="shared" si="193"/>
        <v>4655928.7276201146</v>
      </c>
      <c r="IZ126" s="51"/>
      <c r="JA126" s="6">
        <v>312</v>
      </c>
      <c r="JB126" s="6" t="s">
        <v>111</v>
      </c>
      <c r="JC126" s="7">
        <v>1343</v>
      </c>
      <c r="JD126" s="7">
        <v>4117240.5803088467</v>
      </c>
      <c r="JE126" s="7">
        <v>1148118.1933505042</v>
      </c>
      <c r="JF126" s="53">
        <v>-334614</v>
      </c>
      <c r="JH126" s="37">
        <f t="shared" si="194"/>
        <v>3782626.5803088467</v>
      </c>
      <c r="JI126" s="132"/>
      <c r="JJ126" s="61">
        <v>800063.94969025953</v>
      </c>
      <c r="JK126" s="134"/>
      <c r="JL126" s="61">
        <f t="shared" si="195"/>
        <v>4582690.5299991062</v>
      </c>
      <c r="JN126" s="67">
        <f t="shared" si="196"/>
        <v>449147.55383215006</v>
      </c>
      <c r="JO126" s="34">
        <f t="shared" si="197"/>
        <v>0.10865921956583735</v>
      </c>
      <c r="JP126" s="61">
        <f t="shared" si="198"/>
        <v>334.43600434262851</v>
      </c>
      <c r="JR126" s="50">
        <v>6817</v>
      </c>
      <c r="JS126" s="51">
        <v>77918.31</v>
      </c>
      <c r="JT126" s="52">
        <f t="shared" si="199"/>
        <v>71101.31</v>
      </c>
      <c r="JV126" s="70">
        <f t="shared" si="200"/>
        <v>4653791.8399991058</v>
      </c>
      <c r="JW126" s="51"/>
      <c r="JX126" s="6">
        <v>312</v>
      </c>
      <c r="JY126" s="6" t="s">
        <v>111</v>
      </c>
      <c r="JZ126" s="7">
        <v>1343</v>
      </c>
      <c r="KA126" s="7">
        <v>4003253.2276592855</v>
      </c>
      <c r="KB126" s="7">
        <v>1148118.1933505042</v>
      </c>
      <c r="KC126" s="53">
        <v>-334614</v>
      </c>
      <c r="KE126" s="37">
        <f t="shared" si="201"/>
        <v>3668639.2276592855</v>
      </c>
      <c r="KF126" s="132"/>
      <c r="KG126" s="61">
        <v>800063.94969025953</v>
      </c>
      <c r="KH126" s="134"/>
      <c r="KI126" s="61">
        <f t="shared" si="202"/>
        <v>4468703.1773495451</v>
      </c>
      <c r="KK126" s="67">
        <f t="shared" si="203"/>
        <v>335160.20118258893</v>
      </c>
      <c r="KL126" s="34">
        <f t="shared" si="204"/>
        <v>8.1083032912696057E-2</v>
      </c>
      <c r="KM126" s="61">
        <f t="shared" si="205"/>
        <v>249.56083483439235</v>
      </c>
      <c r="KO126" s="50">
        <v>6817</v>
      </c>
      <c r="KP126" s="51">
        <v>77918.31</v>
      </c>
      <c r="KQ126" s="52">
        <f t="shared" si="206"/>
        <v>71101.31</v>
      </c>
      <c r="KS126" s="70">
        <f t="shared" si="207"/>
        <v>4539804.4873495447</v>
      </c>
      <c r="KT126" s="51"/>
      <c r="KU126" s="6">
        <v>312</v>
      </c>
      <c r="KV126" s="6" t="s">
        <v>111</v>
      </c>
      <c r="KW126" s="7">
        <v>1343</v>
      </c>
      <c r="KX126" s="7">
        <v>4012309.1795868245</v>
      </c>
      <c r="KY126" s="7">
        <v>1149380.1967656626</v>
      </c>
      <c r="KZ126" s="53">
        <v>-334614</v>
      </c>
      <c r="LB126" s="37">
        <f t="shared" si="208"/>
        <v>3677695.1795868245</v>
      </c>
      <c r="LC126" s="132"/>
      <c r="LD126" s="61">
        <v>800624.08042696898</v>
      </c>
      <c r="LE126" s="134"/>
      <c r="LF126" s="61">
        <f t="shared" si="209"/>
        <v>4478319.2600137936</v>
      </c>
      <c r="LH126" s="67">
        <f t="shared" si="210"/>
        <v>344776.28384683747</v>
      </c>
      <c r="LI126" s="34">
        <f t="shared" si="211"/>
        <v>8.3409386532264707E-2</v>
      </c>
      <c r="LJ126" s="61">
        <f t="shared" si="212"/>
        <v>256.72098573852378</v>
      </c>
      <c r="LL126" s="50">
        <v>6817</v>
      </c>
      <c r="LM126" s="51">
        <v>77918.31</v>
      </c>
      <c r="LN126" s="52">
        <f t="shared" si="213"/>
        <v>71101.31</v>
      </c>
      <c r="LP126" s="70">
        <f t="shared" si="214"/>
        <v>4549420.5700137932</v>
      </c>
      <c r="LQ126" s="51"/>
      <c r="LR126" s="6">
        <v>312</v>
      </c>
      <c r="LS126" s="6" t="s">
        <v>111</v>
      </c>
      <c r="LT126" s="7">
        <v>1343</v>
      </c>
      <c r="LU126" s="7">
        <v>4079807.3594869417</v>
      </c>
      <c r="LV126" s="7">
        <v>1149380.1967656626</v>
      </c>
      <c r="LW126" s="53">
        <v>-334614</v>
      </c>
      <c r="LY126" s="37">
        <v>3745193.3594869417</v>
      </c>
      <c r="LZ126" s="132"/>
      <c r="MA126" s="61">
        <v>800624.08042696898</v>
      </c>
      <c r="MB126" s="134"/>
      <c r="MC126" s="61">
        <v>4545817.4399139108</v>
      </c>
      <c r="ME126" s="67">
        <v>470707.90374695417</v>
      </c>
      <c r="MF126" s="34">
        <v>0.11550803716302102</v>
      </c>
      <c r="MG126" s="61">
        <v>350.48987620770976</v>
      </c>
      <c r="MI126" s="50">
        <v>6817</v>
      </c>
      <c r="MJ126" s="51">
        <v>77918.31</v>
      </c>
      <c r="MK126" s="52">
        <v>71101.31</v>
      </c>
      <c r="MM126" s="70">
        <v>4616918.7499139104</v>
      </c>
      <c r="MN126" s="51"/>
      <c r="MO126" s="6">
        <v>312</v>
      </c>
      <c r="MP126" s="6" t="s">
        <v>111</v>
      </c>
      <c r="MQ126" s="7">
        <v>1343</v>
      </c>
      <c r="MR126" s="7">
        <v>4076628.1516715726</v>
      </c>
      <c r="MS126" s="7">
        <v>1146623.7529105039</v>
      </c>
      <c r="MT126" s="53">
        <v>-334614</v>
      </c>
      <c r="MV126" s="37">
        <v>3742014.1516715726</v>
      </c>
      <c r="MW126" s="132"/>
      <c r="MX126" s="134">
        <v>800624.08042696898</v>
      </c>
      <c r="MZ126" s="67">
        <v>467528.69593158457</v>
      </c>
      <c r="NA126" s="34">
        <v>0.11472788443653506</v>
      </c>
      <c r="NB126" s="61">
        <v>348.12263286045015</v>
      </c>
      <c r="ND126" s="6">
        <v>312</v>
      </c>
      <c r="NE126" s="6" t="s">
        <v>111</v>
      </c>
      <c r="NF126" s="7">
        <v>1343</v>
      </c>
      <c r="NG126" s="7">
        <v>4789324.6567139756</v>
      </c>
      <c r="NH126" s="7">
        <v>1103532.7456010578</v>
      </c>
      <c r="NI126" s="53">
        <v>-334614</v>
      </c>
      <c r="NK126" s="37">
        <f t="shared" si="215"/>
        <v>4454710.6567139756</v>
      </c>
      <c r="NM126" s="67">
        <f t="shared" si="216"/>
        <v>321167.68054701947</v>
      </c>
      <c r="NN126" s="34">
        <f t="shared" si="217"/>
        <v>7.7697917355352863E-2</v>
      </c>
      <c r="NO126" s="61">
        <f t="shared" si="218"/>
        <v>239.14198104766899</v>
      </c>
      <c r="NQ126" s="50">
        <v>6600.17</v>
      </c>
      <c r="NR126" s="51">
        <v>30426.7837</v>
      </c>
      <c r="NS126" s="52">
        <f t="shared" si="219"/>
        <v>23826.613700000002</v>
      </c>
      <c r="NU126" s="70">
        <f t="shared" si="220"/>
        <v>4478537.2704139752</v>
      </c>
      <c r="NV126" s="51"/>
      <c r="NW126" s="125">
        <v>13</v>
      </c>
      <c r="NX126" s="51"/>
      <c r="NY126" s="106" t="s">
        <v>111</v>
      </c>
      <c r="NZ126" s="88">
        <v>1352</v>
      </c>
      <c r="OA126" s="88">
        <v>4468156.9761669561</v>
      </c>
      <c r="OB126" s="88">
        <v>1132489.1537626011</v>
      </c>
      <c r="OC126" s="88">
        <v>-334614</v>
      </c>
      <c r="OE126" s="97">
        <f t="shared" si="221"/>
        <v>4133542.9761669561</v>
      </c>
      <c r="OG126" s="88">
        <v>23826.613700000002</v>
      </c>
      <c r="OI126" s="97">
        <f t="shared" si="222"/>
        <v>4157369.5898669562</v>
      </c>
      <c r="OK126" s="110">
        <v>312</v>
      </c>
      <c r="OL126" s="53"/>
    </row>
    <row r="127" spans="1:402" x14ac:dyDescent="0.25">
      <c r="A127" s="12">
        <v>316</v>
      </c>
      <c r="B127" s="12" t="s">
        <v>112</v>
      </c>
      <c r="C127" s="352">
        <v>4451</v>
      </c>
      <c r="D127" s="352">
        <v>8623681.6347044017</v>
      </c>
      <c r="E127" s="352">
        <v>2814875.8790572104</v>
      </c>
      <c r="F127" s="353">
        <v>-1095915</v>
      </c>
      <c r="H127" s="354">
        <f t="shared" si="223"/>
        <v>7527766.6347044017</v>
      </c>
      <c r="I127" s="355"/>
      <c r="J127" s="315">
        <v>2229240.636086768</v>
      </c>
      <c r="K127" s="355"/>
      <c r="L127" s="315">
        <v>79805.975410873332</v>
      </c>
      <c r="M127" s="356"/>
      <c r="N127" s="356">
        <f t="shared" si="224"/>
        <v>9836813.2462020423</v>
      </c>
      <c r="O127" s="357">
        <f t="shared" si="120"/>
        <v>2210.0231961810923</v>
      </c>
      <c r="Q127" s="67">
        <f t="shared" si="225"/>
        <v>9836497.2462020423</v>
      </c>
      <c r="R127" s="34">
        <f t="shared" si="226"/>
        <v>0.23248576475613425</v>
      </c>
      <c r="S127" s="61">
        <f t="shared" si="121"/>
        <v>2209.9522008991335</v>
      </c>
      <c r="U127" s="50"/>
      <c r="V127" s="51"/>
      <c r="W127" s="52">
        <v>-141360.05438000005</v>
      </c>
      <c r="Y127" s="50">
        <f t="shared" si="122"/>
        <v>9695453.1918220427</v>
      </c>
      <c r="Z127" s="52">
        <f t="shared" si="123"/>
        <v>807954.43265183689</v>
      </c>
      <c r="AA127" s="51"/>
      <c r="AB127" s="6">
        <v>316</v>
      </c>
      <c r="AC127" s="6" t="s">
        <v>112</v>
      </c>
      <c r="AD127" s="7">
        <v>4451</v>
      </c>
      <c r="AE127" s="304">
        <v>8623681.6347044017</v>
      </c>
      <c r="AF127" s="7">
        <v>2814875.8790572104</v>
      </c>
      <c r="AG127" s="53">
        <v>-1094322</v>
      </c>
      <c r="AI127" s="37">
        <f t="shared" si="227"/>
        <v>7529359.6347044017</v>
      </c>
      <c r="AJ127" s="132"/>
      <c r="AK127" s="61">
        <v>2229240.636086768</v>
      </c>
      <c r="AL127" s="132"/>
      <c r="AM127" s="312">
        <v>78717.057959430764</v>
      </c>
      <c r="AN127" s="134"/>
      <c r="AO127" s="134">
        <f t="shared" si="124"/>
        <v>9837317.3287505992</v>
      </c>
      <c r="AP127" s="191">
        <f t="shared" si="125"/>
        <v>2210.1364477085149</v>
      </c>
      <c r="AR127" s="67">
        <f t="shared" si="228"/>
        <v>1856294.3202225119</v>
      </c>
      <c r="AS127" s="34">
        <f t="shared" si="126"/>
        <v>0.23258851882007817</v>
      </c>
      <c r="AT127" s="61">
        <f t="shared" si="127"/>
        <v>417.05107171927926</v>
      </c>
      <c r="AV127" s="50"/>
      <c r="AW127" s="51"/>
      <c r="AX127" s="52">
        <v>-141360.05438000005</v>
      </c>
      <c r="AZ127" s="50">
        <f t="shared" si="128"/>
        <v>9695957.2743705995</v>
      </c>
      <c r="BA127" s="52">
        <f t="shared" si="129"/>
        <v>807996.43953088333</v>
      </c>
      <c r="BB127" s="51"/>
      <c r="BC127" s="6">
        <v>316</v>
      </c>
      <c r="BD127" s="6" t="s">
        <v>112</v>
      </c>
      <c r="BE127" s="7">
        <v>4451</v>
      </c>
      <c r="BF127" s="304">
        <v>8405723.4861390591</v>
      </c>
      <c r="BG127" s="7">
        <v>2814875.8790572104</v>
      </c>
      <c r="BH127" s="53">
        <v>-1094322</v>
      </c>
      <c r="BJ127" s="37">
        <f t="shared" si="130"/>
        <v>7311401.4861390591</v>
      </c>
      <c r="BK127" s="132"/>
      <c r="BL127" s="61">
        <v>2229240.636086768</v>
      </c>
      <c r="BM127" s="132"/>
      <c r="BN127" s="312">
        <v>78717.057959430764</v>
      </c>
      <c r="BO127" s="134"/>
      <c r="BP127" s="134">
        <f t="shared" si="131"/>
        <v>9619359.1801852565</v>
      </c>
      <c r="BQ127" s="191">
        <f t="shared" si="132"/>
        <v>2161.1680926050904</v>
      </c>
      <c r="BS127" s="67">
        <f t="shared" si="133"/>
        <v>1638336.1716571692</v>
      </c>
      <c r="BT127" s="34">
        <f t="shared" si="134"/>
        <v>0.20527896861173464</v>
      </c>
      <c r="BU127" s="61">
        <f t="shared" si="135"/>
        <v>368.08271661585468</v>
      </c>
      <c r="BW127" s="50"/>
      <c r="BX127" s="51"/>
      <c r="BY127" s="52">
        <v>-141360.05438000005</v>
      </c>
      <c r="CA127" s="50">
        <f t="shared" si="136"/>
        <v>9477999.1258052569</v>
      </c>
      <c r="CB127" s="52">
        <f t="shared" si="137"/>
        <v>789833.26048377145</v>
      </c>
      <c r="CC127" s="51"/>
      <c r="CD127" s="6">
        <v>316</v>
      </c>
      <c r="CE127" s="6" t="s">
        <v>112</v>
      </c>
      <c r="CF127" s="7">
        <v>4451</v>
      </c>
      <c r="CG127" s="7">
        <v>8157984.5320740025</v>
      </c>
      <c r="CH127" s="7">
        <v>2814875.8790572104</v>
      </c>
      <c r="CI127" s="53">
        <v>-1094322</v>
      </c>
      <c r="CK127" s="37">
        <f t="shared" si="138"/>
        <v>7063662.5320740025</v>
      </c>
      <c r="CL127" s="132"/>
      <c r="CM127" s="61">
        <v>2229240.636086768</v>
      </c>
      <c r="CN127" s="132"/>
      <c r="CO127" s="61">
        <v>81479.06</v>
      </c>
      <c r="CP127" s="134"/>
      <c r="CQ127" s="134">
        <f t="shared" si="139"/>
        <v>9374382.2281607706</v>
      </c>
      <c r="CR127" s="191">
        <f t="shared" si="140"/>
        <v>2106.1294603821098</v>
      </c>
      <c r="CT127" s="67">
        <f t="shared" si="141"/>
        <v>1393359.2196326833</v>
      </c>
      <c r="CU127" s="34">
        <f t="shared" si="142"/>
        <v>0.17458403742776024</v>
      </c>
      <c r="CV127" s="61">
        <f t="shared" si="143"/>
        <v>313.04408439287425</v>
      </c>
      <c r="CX127" s="50"/>
      <c r="CY127" s="51"/>
      <c r="CZ127" s="52">
        <v>-141360.05438000005</v>
      </c>
      <c r="DB127" s="50">
        <f t="shared" si="144"/>
        <v>9233022.173780771</v>
      </c>
      <c r="DC127" s="52">
        <f t="shared" si="145"/>
        <v>769418.51448173088</v>
      </c>
      <c r="DD127" s="51"/>
      <c r="DE127" s="6">
        <v>316</v>
      </c>
      <c r="DF127" s="6" t="s">
        <v>112</v>
      </c>
      <c r="DG127" s="7">
        <v>4451</v>
      </c>
      <c r="DH127" s="7">
        <v>8096622.0787406713</v>
      </c>
      <c r="DI127" s="7">
        <v>2814875.8790572104</v>
      </c>
      <c r="DJ127" s="53">
        <v>-1094322</v>
      </c>
      <c r="DL127" s="275">
        <f t="shared" si="146"/>
        <v>7002300.0787406713</v>
      </c>
      <c r="DM127" s="276"/>
      <c r="DN127" s="194">
        <v>2229240.636086768</v>
      </c>
      <c r="DO127" s="276"/>
      <c r="DP127" s="194">
        <v>377703.77714921522</v>
      </c>
      <c r="DQ127" s="53"/>
      <c r="DR127" s="53">
        <f t="shared" si="147"/>
        <v>9609244.4919766542</v>
      </c>
      <c r="DS127" s="277">
        <f t="shared" si="148"/>
        <v>2158.8956396262984</v>
      </c>
      <c r="DU127" s="274">
        <f t="shared" si="149"/>
        <v>827199.52980442531</v>
      </c>
      <c r="DV127" s="34">
        <f t="shared" si="150"/>
        <v>0.10364580191292831</v>
      </c>
      <c r="DW127" s="194">
        <f t="shared" si="151"/>
        <v>185.84577169274888</v>
      </c>
      <c r="DY127" s="50">
        <v>248817.62048000004</v>
      </c>
      <c r="DZ127" s="278">
        <v>107457.5661</v>
      </c>
      <c r="EA127" s="52">
        <v>-141360.05438000005</v>
      </c>
      <c r="EC127" s="50">
        <f t="shared" si="152"/>
        <v>9467884.4375966545</v>
      </c>
      <c r="ED127" s="52">
        <f t="shared" si="153"/>
        <v>788990.36979972117</v>
      </c>
      <c r="EE127" s="278"/>
      <c r="EF127" s="6">
        <v>316</v>
      </c>
      <c r="EG127" s="6" t="s">
        <v>112</v>
      </c>
      <c r="EH127" s="7">
        <v>4451</v>
      </c>
      <c r="EI127" s="7">
        <v>8100984.0587406717</v>
      </c>
      <c r="EJ127" s="7">
        <v>2814875.8790572104</v>
      </c>
      <c r="EK127" s="53">
        <v>-1094322</v>
      </c>
      <c r="EM127" s="37">
        <f t="shared" si="154"/>
        <v>7006662.0587406717</v>
      </c>
      <c r="EN127" s="132"/>
      <c r="EO127" s="61">
        <v>2229240.636086768</v>
      </c>
      <c r="EP127" s="132"/>
      <c r="EQ127" s="61">
        <v>377703.77714921522</v>
      </c>
      <c r="ER127" s="134"/>
      <c r="ES127" s="134">
        <f t="shared" si="155"/>
        <v>9613606.4719766546</v>
      </c>
      <c r="ET127" s="191">
        <f t="shared" si="156"/>
        <v>2159.8756396262984</v>
      </c>
      <c r="EV127" s="67">
        <f t="shared" si="157"/>
        <v>1632583.4634485673</v>
      </c>
      <c r="EW127" s="34">
        <f t="shared" si="158"/>
        <v>0.20455817026264395</v>
      </c>
      <c r="EX127" s="61">
        <f t="shared" si="159"/>
        <v>366.79026363706299</v>
      </c>
      <c r="EZ127" s="50">
        <v>248817.62048000004</v>
      </c>
      <c r="FA127" s="51">
        <v>107457.5661</v>
      </c>
      <c r="FB127" s="52">
        <v>-141360.05438000005</v>
      </c>
      <c r="FD127" s="50">
        <f t="shared" si="160"/>
        <v>9472246.417596655</v>
      </c>
      <c r="FE127" s="52">
        <f t="shared" si="161"/>
        <v>789353.86813305458</v>
      </c>
      <c r="FF127" s="51"/>
      <c r="FG127" s="6">
        <v>316</v>
      </c>
      <c r="FH127" s="6" t="s">
        <v>112</v>
      </c>
      <c r="FI127" s="7">
        <v>4451</v>
      </c>
      <c r="FJ127" s="7">
        <v>7496188.08954354</v>
      </c>
      <c r="FK127" s="7">
        <v>2814875.8790572104</v>
      </c>
      <c r="FL127" s="53">
        <v>-1094322</v>
      </c>
      <c r="FN127" s="37">
        <f t="shared" si="162"/>
        <v>6401866.08954354</v>
      </c>
      <c r="FO127" s="132"/>
      <c r="FP127" s="61">
        <v>2229240.636086768</v>
      </c>
      <c r="FQ127" s="132"/>
      <c r="FR127" s="61">
        <v>377703.77714921522</v>
      </c>
      <c r="FS127" s="134"/>
      <c r="FT127" s="134">
        <f t="shared" si="163"/>
        <v>9008810.5027795229</v>
      </c>
      <c r="FU127" s="191">
        <f t="shared" si="164"/>
        <v>2023.9969675981854</v>
      </c>
      <c r="FW127" s="67">
        <f t="shared" si="165"/>
        <v>1027787.4942514356</v>
      </c>
      <c r="FX127" s="34">
        <f t="shared" si="166"/>
        <v>0.12877891633105151</v>
      </c>
      <c r="FY127" s="61">
        <f t="shared" si="167"/>
        <v>230.91159160894981</v>
      </c>
      <c r="GA127" s="50">
        <v>248817.62048000004</v>
      </c>
      <c r="GB127" s="51">
        <v>107457.5661</v>
      </c>
      <c r="GC127" s="52">
        <f t="shared" si="168"/>
        <v>-141360.05438000005</v>
      </c>
      <c r="GE127" s="50">
        <f t="shared" si="169"/>
        <v>8867450.4483995233</v>
      </c>
      <c r="GF127" s="52">
        <f t="shared" si="170"/>
        <v>738954.20403329364</v>
      </c>
      <c r="GG127" s="51"/>
      <c r="GH127" s="6">
        <v>316</v>
      </c>
      <c r="GI127" s="6" t="s">
        <v>112</v>
      </c>
      <c r="GJ127" s="7">
        <v>4451</v>
      </c>
      <c r="GK127" s="7">
        <v>7496188.0895435419</v>
      </c>
      <c r="GL127" s="7">
        <v>2814875.8790572104</v>
      </c>
      <c r="GM127" s="53">
        <v>-1094322</v>
      </c>
      <c r="GO127" s="37">
        <f t="shared" si="171"/>
        <v>6401866.0895435419</v>
      </c>
      <c r="GP127" s="132"/>
      <c r="GQ127" s="61">
        <v>2229240.636086768</v>
      </c>
      <c r="GR127" s="134"/>
      <c r="GS127" s="134">
        <f t="shared" si="172"/>
        <v>8631106.7256303094</v>
      </c>
      <c r="GT127" s="191">
        <f t="shared" si="173"/>
        <v>1939.1387835610672</v>
      </c>
      <c r="GV127" s="67">
        <f t="shared" si="174"/>
        <v>650083.71710222214</v>
      </c>
      <c r="GW127" s="34">
        <f t="shared" si="175"/>
        <v>8.1453682868421501E-2</v>
      </c>
      <c r="GX127" s="61">
        <f t="shared" si="176"/>
        <v>146.05340757183154</v>
      </c>
      <c r="GZ127" s="50">
        <v>248817.62048000004</v>
      </c>
      <c r="HA127" s="51">
        <v>107457.5661</v>
      </c>
      <c r="HB127" s="52">
        <f t="shared" si="177"/>
        <v>-141360.05438000005</v>
      </c>
      <c r="HD127" s="50">
        <f t="shared" si="178"/>
        <v>8489746.6712503098</v>
      </c>
      <c r="HE127" s="52">
        <f t="shared" si="179"/>
        <v>707478.88927085919</v>
      </c>
      <c r="HF127" s="51"/>
      <c r="HG127" s="6">
        <v>316</v>
      </c>
      <c r="HH127" s="6" t="s">
        <v>112</v>
      </c>
      <c r="HI127" s="7">
        <v>4451</v>
      </c>
      <c r="HJ127" s="7">
        <v>7496188.08954354</v>
      </c>
      <c r="HK127" s="7">
        <v>2814875.8790572085</v>
      </c>
      <c r="HL127" s="53">
        <v>-1050124</v>
      </c>
      <c r="HN127" s="37">
        <f t="shared" si="180"/>
        <v>6446064.08954354</v>
      </c>
      <c r="HO127" s="132"/>
      <c r="HP127" s="61">
        <v>2229240.636086768</v>
      </c>
      <c r="HQ127" s="134"/>
      <c r="HR127" s="61">
        <f t="shared" si="181"/>
        <v>8675304.7256303076</v>
      </c>
      <c r="HT127" s="67">
        <f t="shared" si="182"/>
        <v>694281.71710222028</v>
      </c>
      <c r="HU127" s="34">
        <f t="shared" si="183"/>
        <v>8.6991569421657922E-2</v>
      </c>
      <c r="HV127" s="61">
        <f t="shared" si="184"/>
        <v>155.98331096432719</v>
      </c>
      <c r="HX127" s="50">
        <v>249556.736</v>
      </c>
      <c r="HY127" s="51">
        <v>107776.77</v>
      </c>
      <c r="HZ127" s="52">
        <f t="shared" si="185"/>
        <v>-141779.96600000001</v>
      </c>
      <c r="IB127" s="70">
        <f t="shared" si="186"/>
        <v>8533524.7596303076</v>
      </c>
      <c r="IC127" s="51"/>
      <c r="ID127" s="6">
        <v>316</v>
      </c>
      <c r="IE127" s="6" t="s">
        <v>112</v>
      </c>
      <c r="IF127" s="7">
        <v>4451</v>
      </c>
      <c r="IG127" s="7">
        <v>7502191.1665988062</v>
      </c>
      <c r="IH127" s="7">
        <v>2814984.0710572093</v>
      </c>
      <c r="II127" s="53">
        <v>-1050124</v>
      </c>
      <c r="IK127" s="37">
        <f t="shared" si="187"/>
        <v>6452067.1665988062</v>
      </c>
      <c r="IL127" s="132"/>
      <c r="IM127" s="61">
        <v>2215111.494114873</v>
      </c>
      <c r="IN127" s="134"/>
      <c r="IO127" s="61">
        <f t="shared" si="188"/>
        <v>8667178.6607136801</v>
      </c>
      <c r="IQ127" s="67">
        <f t="shared" si="189"/>
        <v>686155.6521855928</v>
      </c>
      <c r="IR127" s="34">
        <f t="shared" si="190"/>
        <v>8.5973396073711877E-2</v>
      </c>
      <c r="IS127" s="61">
        <f t="shared" si="191"/>
        <v>154.15763922390312</v>
      </c>
      <c r="IU127" s="50">
        <v>249556.736</v>
      </c>
      <c r="IV127" s="51">
        <v>107776.77</v>
      </c>
      <c r="IW127" s="52">
        <f t="shared" si="192"/>
        <v>-141779.96600000001</v>
      </c>
      <c r="IY127" s="70">
        <f t="shared" si="193"/>
        <v>8525398.6947136801</v>
      </c>
      <c r="IZ127" s="51"/>
      <c r="JA127" s="6">
        <v>316</v>
      </c>
      <c r="JB127" s="6" t="s">
        <v>112</v>
      </c>
      <c r="JC127" s="7">
        <v>4451</v>
      </c>
      <c r="JD127" s="7">
        <v>7514638.5057424642</v>
      </c>
      <c r="JE127" s="7">
        <v>2831993.891423604</v>
      </c>
      <c r="JF127" s="53">
        <v>-1050124</v>
      </c>
      <c r="JH127" s="37">
        <f t="shared" si="194"/>
        <v>6464514.5057424642</v>
      </c>
      <c r="JI127" s="132"/>
      <c r="JJ127" s="61">
        <v>2215111.494114873</v>
      </c>
      <c r="JK127" s="134"/>
      <c r="JL127" s="61">
        <f t="shared" si="195"/>
        <v>8679625.9998573363</v>
      </c>
      <c r="JN127" s="67">
        <f t="shared" si="196"/>
        <v>698602.99132924899</v>
      </c>
      <c r="JO127" s="34">
        <f t="shared" si="197"/>
        <v>8.753301307147715E-2</v>
      </c>
      <c r="JP127" s="61">
        <f t="shared" si="198"/>
        <v>156.95416565474028</v>
      </c>
      <c r="JR127" s="50">
        <v>249556.736</v>
      </c>
      <c r="JS127" s="51">
        <v>107776.77</v>
      </c>
      <c r="JT127" s="52">
        <f t="shared" si="199"/>
        <v>-141779.96600000001</v>
      </c>
      <c r="JV127" s="70">
        <f t="shared" si="200"/>
        <v>8537846.0338573363</v>
      </c>
      <c r="JW127" s="51"/>
      <c r="JX127" s="6">
        <v>316</v>
      </c>
      <c r="JY127" s="6" t="s">
        <v>112</v>
      </c>
      <c r="JZ127" s="7">
        <v>4451</v>
      </c>
      <c r="KA127" s="7">
        <v>7375312.5291367546</v>
      </c>
      <c r="KB127" s="7">
        <v>2831993.891423604</v>
      </c>
      <c r="KC127" s="53">
        <v>-1050124</v>
      </c>
      <c r="KE127" s="37">
        <f t="shared" si="201"/>
        <v>6325188.5291367546</v>
      </c>
      <c r="KF127" s="132"/>
      <c r="KG127" s="61">
        <v>2215111.494114873</v>
      </c>
      <c r="KH127" s="134"/>
      <c r="KI127" s="61">
        <f t="shared" si="202"/>
        <v>8540300.0232516266</v>
      </c>
      <c r="KK127" s="67">
        <f t="shared" si="203"/>
        <v>559277.01472353935</v>
      </c>
      <c r="KL127" s="34">
        <f t="shared" si="204"/>
        <v>7.0075855454360472E-2</v>
      </c>
      <c r="KM127" s="61">
        <f t="shared" si="205"/>
        <v>125.65199162514926</v>
      </c>
      <c r="KO127" s="50">
        <v>249556.736</v>
      </c>
      <c r="KP127" s="51">
        <v>107776.77</v>
      </c>
      <c r="KQ127" s="52">
        <f t="shared" si="206"/>
        <v>-141779.96600000001</v>
      </c>
      <c r="KS127" s="70">
        <f t="shared" si="207"/>
        <v>8398520.0572516266</v>
      </c>
      <c r="KT127" s="51"/>
      <c r="KU127" s="6">
        <v>316</v>
      </c>
      <c r="KV127" s="6" t="s">
        <v>112</v>
      </c>
      <c r="KW127" s="7">
        <v>4451</v>
      </c>
      <c r="KX127" s="7">
        <v>7411523.9667948149</v>
      </c>
      <c r="KY127" s="7">
        <v>2846375.6514934218</v>
      </c>
      <c r="KZ127" s="53">
        <v>-1050124</v>
      </c>
      <c r="LB127" s="37">
        <f t="shared" si="208"/>
        <v>6361399.9667948149</v>
      </c>
      <c r="LC127" s="132"/>
      <c r="LD127" s="61">
        <v>2231675.5257046716</v>
      </c>
      <c r="LE127" s="134"/>
      <c r="LF127" s="61">
        <f t="shared" si="209"/>
        <v>8593075.4924994856</v>
      </c>
      <c r="LH127" s="67">
        <f t="shared" si="210"/>
        <v>612052.48397139832</v>
      </c>
      <c r="LI127" s="34">
        <f t="shared" si="211"/>
        <v>7.6688475063584241E-2</v>
      </c>
      <c r="LJ127" s="61">
        <f t="shared" si="212"/>
        <v>137.50898314342805</v>
      </c>
      <c r="LL127" s="50">
        <v>249556.736</v>
      </c>
      <c r="LM127" s="51">
        <v>107776.77</v>
      </c>
      <c r="LN127" s="52">
        <f t="shared" si="213"/>
        <v>-141779.96600000001</v>
      </c>
      <c r="LP127" s="70">
        <f t="shared" si="214"/>
        <v>8451295.5264994856</v>
      </c>
      <c r="LQ127" s="51"/>
      <c r="LR127" s="6">
        <v>316</v>
      </c>
      <c r="LS127" s="6" t="s">
        <v>112</v>
      </c>
      <c r="LT127" s="7">
        <v>4451</v>
      </c>
      <c r="LU127" s="7">
        <v>7600493.4364675563</v>
      </c>
      <c r="LV127" s="7">
        <v>2846375.6514934218</v>
      </c>
      <c r="LW127" s="53">
        <v>-1050124</v>
      </c>
      <c r="LY127" s="37">
        <v>6550369.4364675563</v>
      </c>
      <c r="LZ127" s="132"/>
      <c r="MA127" s="61">
        <v>2231675.5257046716</v>
      </c>
      <c r="MB127" s="134"/>
      <c r="MC127" s="61">
        <v>8782044.9621722288</v>
      </c>
      <c r="ME127" s="67">
        <v>995857.71364414319</v>
      </c>
      <c r="MF127" s="34">
        <v>0.12790056055130217</v>
      </c>
      <c r="MG127" s="61">
        <v>223.73797206114205</v>
      </c>
      <c r="MI127" s="50">
        <v>249556.736</v>
      </c>
      <c r="MJ127" s="51">
        <v>107776.77</v>
      </c>
      <c r="MK127" s="52">
        <v>-141779.96600000001</v>
      </c>
      <c r="MM127" s="70">
        <v>8640264.9961722288</v>
      </c>
      <c r="MN127" s="51"/>
      <c r="MO127" s="6">
        <v>316</v>
      </c>
      <c r="MP127" s="6" t="s">
        <v>112</v>
      </c>
      <c r="MQ127" s="7">
        <v>4451</v>
      </c>
      <c r="MR127" s="7">
        <v>7590829.4437010996</v>
      </c>
      <c r="MS127" s="7">
        <v>2838100.9109197077</v>
      </c>
      <c r="MT127" s="53">
        <v>-1050124</v>
      </c>
      <c r="MV127" s="37">
        <v>6540705.4437010996</v>
      </c>
      <c r="MW127" s="132"/>
      <c r="MX127" s="134">
        <v>2231675.5257046716</v>
      </c>
      <c r="MZ127" s="67">
        <v>986193.72087768465</v>
      </c>
      <c r="NA127" s="34">
        <v>0.12665938917203878</v>
      </c>
      <c r="NB127" s="61">
        <v>221.56677620258023</v>
      </c>
      <c r="ND127" s="6">
        <v>316</v>
      </c>
      <c r="NE127" s="6" t="s">
        <v>112</v>
      </c>
      <c r="NF127" s="7">
        <v>4451</v>
      </c>
      <c r="NG127" s="7">
        <v>9716503.3821691684</v>
      </c>
      <c r="NH127" s="7">
        <v>2843963.6716037625</v>
      </c>
      <c r="NI127" s="53">
        <v>-1050124</v>
      </c>
      <c r="NK127" s="37">
        <f t="shared" si="215"/>
        <v>8666379.3821691684</v>
      </c>
      <c r="NM127" s="67">
        <f t="shared" si="216"/>
        <v>685356.37364108115</v>
      </c>
      <c r="NN127" s="34">
        <f t="shared" si="217"/>
        <v>8.5873248693650747E-2</v>
      </c>
      <c r="NO127" s="61">
        <f t="shared" si="218"/>
        <v>153.97806642127188</v>
      </c>
      <c r="NQ127" s="50">
        <v>265828.44692000007</v>
      </c>
      <c r="NR127" s="51">
        <v>68707.769700000004</v>
      </c>
      <c r="NS127" s="52">
        <f t="shared" si="219"/>
        <v>-197120.67722000007</v>
      </c>
      <c r="NU127" s="70">
        <f t="shared" si="220"/>
        <v>8469258.7049491685</v>
      </c>
      <c r="NV127" s="51"/>
      <c r="NW127" s="125">
        <v>7</v>
      </c>
      <c r="NX127" s="51"/>
      <c r="NY127" s="106" t="s">
        <v>112</v>
      </c>
      <c r="NZ127" s="88">
        <v>4508</v>
      </c>
      <c r="OA127" s="88">
        <v>9031147.0085280873</v>
      </c>
      <c r="OB127" s="88">
        <v>2582984.8793556634</v>
      </c>
      <c r="OC127" s="88">
        <v>-1050124</v>
      </c>
      <c r="OE127" s="97">
        <f t="shared" si="221"/>
        <v>7981023.0085280873</v>
      </c>
      <c r="OG127" s="88">
        <v>-197120.67722000007</v>
      </c>
      <c r="OI127" s="97">
        <f t="shared" si="222"/>
        <v>7783902.3313080873</v>
      </c>
      <c r="OK127" s="110">
        <v>316</v>
      </c>
      <c r="OL127" s="53"/>
    </row>
    <row r="128" spans="1:402" x14ac:dyDescent="0.25">
      <c r="A128" s="12">
        <v>317</v>
      </c>
      <c r="B128" s="12" t="s">
        <v>113</v>
      </c>
      <c r="C128" s="352">
        <v>2613</v>
      </c>
      <c r="D128" s="352">
        <v>10420604.287422555</v>
      </c>
      <c r="E128" s="352">
        <v>2958507.7638749783</v>
      </c>
      <c r="F128" s="353">
        <v>-7619</v>
      </c>
      <c r="H128" s="354">
        <f t="shared" si="223"/>
        <v>10412985.287422555</v>
      </c>
      <c r="I128" s="355"/>
      <c r="J128" s="315">
        <v>1609013.0562274489</v>
      </c>
      <c r="K128" s="355"/>
      <c r="L128" s="315">
        <v>35677.067493382594</v>
      </c>
      <c r="M128" s="356"/>
      <c r="N128" s="356">
        <f t="shared" si="224"/>
        <v>12057675.411143387</v>
      </c>
      <c r="O128" s="357">
        <f t="shared" si="120"/>
        <v>4614.4949908700291</v>
      </c>
      <c r="Q128" s="67">
        <f t="shared" si="225"/>
        <v>12057358.411143387</v>
      </c>
      <c r="R128" s="34">
        <f t="shared" si="226"/>
        <v>9.5403757542906087E-2</v>
      </c>
      <c r="S128" s="61">
        <f t="shared" si="121"/>
        <v>4614.373674375579</v>
      </c>
      <c r="U128" s="50"/>
      <c r="V128" s="51"/>
      <c r="W128" s="52">
        <v>10874.896000000001</v>
      </c>
      <c r="Y128" s="50">
        <f t="shared" si="122"/>
        <v>12068550.307143386</v>
      </c>
      <c r="Z128" s="52">
        <f t="shared" si="123"/>
        <v>1005712.5255952822</v>
      </c>
      <c r="AA128" s="51"/>
      <c r="AB128" s="6">
        <v>317</v>
      </c>
      <c r="AC128" s="6" t="s">
        <v>113</v>
      </c>
      <c r="AD128" s="7">
        <v>2613</v>
      </c>
      <c r="AE128" s="304">
        <v>10420604.287422555</v>
      </c>
      <c r="AF128" s="7">
        <v>2958507.7638749783</v>
      </c>
      <c r="AG128" s="53">
        <v>-47674</v>
      </c>
      <c r="AI128" s="37">
        <f t="shared" si="227"/>
        <v>10372930.287422555</v>
      </c>
      <c r="AJ128" s="132"/>
      <c r="AK128" s="61">
        <v>1609013.0562274489</v>
      </c>
      <c r="AL128" s="132"/>
      <c r="AM128" s="312">
        <v>36134.222539310664</v>
      </c>
      <c r="AN128" s="134"/>
      <c r="AO128" s="134">
        <f t="shared" si="124"/>
        <v>12018077.566189315</v>
      </c>
      <c r="AP128" s="191">
        <f t="shared" si="125"/>
        <v>4599.3408213506755</v>
      </c>
      <c r="AR128" s="67">
        <f t="shared" si="228"/>
        <v>1010850.0228137299</v>
      </c>
      <c r="AS128" s="34">
        <f t="shared" si="126"/>
        <v>9.183511641149672E-2</v>
      </c>
      <c r="AT128" s="61">
        <f t="shared" si="127"/>
        <v>386.85419931639109</v>
      </c>
      <c r="AV128" s="50"/>
      <c r="AW128" s="51"/>
      <c r="AX128" s="52">
        <v>10874.896000000001</v>
      </c>
      <c r="AZ128" s="50">
        <f t="shared" si="128"/>
        <v>12028952.462189315</v>
      </c>
      <c r="BA128" s="52">
        <f t="shared" si="129"/>
        <v>1002412.7051824429</v>
      </c>
      <c r="BB128" s="51"/>
      <c r="BC128" s="6">
        <v>317</v>
      </c>
      <c r="BD128" s="6" t="s">
        <v>113</v>
      </c>
      <c r="BE128" s="7">
        <v>2613</v>
      </c>
      <c r="BF128" s="304">
        <v>10262688.643752417</v>
      </c>
      <c r="BG128" s="7">
        <v>2958507.7638749783</v>
      </c>
      <c r="BH128" s="53">
        <v>-47674</v>
      </c>
      <c r="BJ128" s="37">
        <f t="shared" si="130"/>
        <v>10215014.643752417</v>
      </c>
      <c r="BK128" s="132"/>
      <c r="BL128" s="61">
        <v>1609013.0562274489</v>
      </c>
      <c r="BM128" s="132"/>
      <c r="BN128" s="312">
        <v>36134.222539310664</v>
      </c>
      <c r="BO128" s="134"/>
      <c r="BP128" s="134">
        <f t="shared" si="131"/>
        <v>11860161.922519177</v>
      </c>
      <c r="BQ128" s="191">
        <f t="shared" si="132"/>
        <v>4538.9062083885101</v>
      </c>
      <c r="BS128" s="67">
        <f t="shared" si="133"/>
        <v>852934.37914359197</v>
      </c>
      <c r="BT128" s="34">
        <f t="shared" si="134"/>
        <v>7.748857519138945E-2</v>
      </c>
      <c r="BU128" s="61">
        <f t="shared" si="135"/>
        <v>326.41958635422577</v>
      </c>
      <c r="BW128" s="50"/>
      <c r="BX128" s="51"/>
      <c r="BY128" s="52">
        <v>10874.896000000001</v>
      </c>
      <c r="CA128" s="50">
        <f t="shared" si="136"/>
        <v>11871036.818519177</v>
      </c>
      <c r="CB128" s="52">
        <f t="shared" si="137"/>
        <v>989253.06820993137</v>
      </c>
      <c r="CC128" s="51"/>
      <c r="CD128" s="6">
        <v>317</v>
      </c>
      <c r="CE128" s="6" t="s">
        <v>113</v>
      </c>
      <c r="CF128" s="7">
        <v>2613</v>
      </c>
      <c r="CG128" s="7">
        <v>10133835.363231851</v>
      </c>
      <c r="CH128" s="7">
        <v>2958507.7638749783</v>
      </c>
      <c r="CI128" s="53">
        <v>-47674</v>
      </c>
      <c r="CK128" s="37">
        <f t="shared" si="138"/>
        <v>10086161.363231851</v>
      </c>
      <c r="CL128" s="132"/>
      <c r="CM128" s="61">
        <v>1609013.0562274489</v>
      </c>
      <c r="CN128" s="132"/>
      <c r="CO128" s="61">
        <v>37402.089999999997</v>
      </c>
      <c r="CP128" s="134"/>
      <c r="CQ128" s="134">
        <f t="shared" si="139"/>
        <v>11732576.5094593</v>
      </c>
      <c r="CR128" s="191">
        <f t="shared" si="140"/>
        <v>4490.0790315573286</v>
      </c>
      <c r="CT128" s="67">
        <f t="shared" si="141"/>
        <v>725348.96608371474</v>
      </c>
      <c r="CU128" s="34">
        <f t="shared" si="142"/>
        <v>6.5897517174544756E-2</v>
      </c>
      <c r="CV128" s="61">
        <f t="shared" si="143"/>
        <v>277.5924095230443</v>
      </c>
      <c r="CX128" s="50"/>
      <c r="CY128" s="51"/>
      <c r="CZ128" s="52">
        <v>10874.896000000001</v>
      </c>
      <c r="DB128" s="50">
        <f t="shared" si="144"/>
        <v>11743451.4054593</v>
      </c>
      <c r="DC128" s="52">
        <f t="shared" si="145"/>
        <v>978620.9504549416</v>
      </c>
      <c r="DD128" s="51"/>
      <c r="DE128" s="6">
        <v>317</v>
      </c>
      <c r="DF128" s="6" t="s">
        <v>113</v>
      </c>
      <c r="DG128" s="7">
        <v>2613</v>
      </c>
      <c r="DH128" s="7">
        <v>10097915.413231852</v>
      </c>
      <c r="DI128" s="7">
        <v>2958507.7638749783</v>
      </c>
      <c r="DJ128" s="53">
        <v>-47674</v>
      </c>
      <c r="DL128" s="275">
        <f t="shared" si="146"/>
        <v>10050241.413231852</v>
      </c>
      <c r="DM128" s="276"/>
      <c r="DN128" s="194">
        <v>1609013.0562274489</v>
      </c>
      <c r="DO128" s="276"/>
      <c r="DP128" s="194">
        <v>173380.86600211667</v>
      </c>
      <c r="DQ128" s="53"/>
      <c r="DR128" s="53">
        <f t="shared" si="147"/>
        <v>11832635.335461417</v>
      </c>
      <c r="DS128" s="277">
        <f t="shared" si="148"/>
        <v>4528.3717319025709</v>
      </c>
      <c r="DU128" s="274">
        <f t="shared" si="149"/>
        <v>166704.53843961097</v>
      </c>
      <c r="DV128" s="34">
        <f t="shared" si="150"/>
        <v>1.5145007022221303E-2</v>
      </c>
      <c r="DW128" s="194">
        <f t="shared" si="151"/>
        <v>63.798139471722529</v>
      </c>
      <c r="DY128" s="50">
        <v>42140.222000000002</v>
      </c>
      <c r="DZ128" s="278">
        <v>53015.118000000002</v>
      </c>
      <c r="EA128" s="52">
        <v>10874.896000000001</v>
      </c>
      <c r="EC128" s="50">
        <f t="shared" si="152"/>
        <v>11843510.231461417</v>
      </c>
      <c r="ED128" s="52">
        <f t="shared" si="153"/>
        <v>986959.18595511804</v>
      </c>
      <c r="EE128" s="278"/>
      <c r="EF128" s="6">
        <v>317</v>
      </c>
      <c r="EG128" s="6" t="s">
        <v>113</v>
      </c>
      <c r="EH128" s="7">
        <v>2613</v>
      </c>
      <c r="EI128" s="7">
        <v>10100476.153231852</v>
      </c>
      <c r="EJ128" s="7">
        <v>2958507.7638749783</v>
      </c>
      <c r="EK128" s="53">
        <v>-47674</v>
      </c>
      <c r="EM128" s="37">
        <f t="shared" si="154"/>
        <v>10052802.153231852</v>
      </c>
      <c r="EN128" s="132"/>
      <c r="EO128" s="61">
        <v>1609013.0562274489</v>
      </c>
      <c r="EP128" s="132"/>
      <c r="EQ128" s="61">
        <v>173380.86600211667</v>
      </c>
      <c r="ER128" s="134"/>
      <c r="ES128" s="134">
        <f t="shared" si="155"/>
        <v>11835196.075461417</v>
      </c>
      <c r="ET128" s="191">
        <f t="shared" si="156"/>
        <v>4529.3517319025705</v>
      </c>
      <c r="EV128" s="67">
        <f t="shared" si="157"/>
        <v>827968.53208583221</v>
      </c>
      <c r="EW128" s="34">
        <f t="shared" si="158"/>
        <v>7.5220443006479287E-2</v>
      </c>
      <c r="EX128" s="61">
        <f t="shared" si="159"/>
        <v>316.86510986828637</v>
      </c>
      <c r="EZ128" s="50">
        <v>42140.222000000002</v>
      </c>
      <c r="FA128" s="51">
        <v>53015.118000000002</v>
      </c>
      <c r="FB128" s="52">
        <v>10874.896000000001</v>
      </c>
      <c r="FD128" s="50">
        <f t="shared" si="160"/>
        <v>11846070.971461417</v>
      </c>
      <c r="FE128" s="52">
        <f t="shared" si="161"/>
        <v>987172.58095511806</v>
      </c>
      <c r="FF128" s="51"/>
      <c r="FG128" s="6">
        <v>317</v>
      </c>
      <c r="FH128" s="6" t="s">
        <v>113</v>
      </c>
      <c r="FI128" s="7">
        <v>2613</v>
      </c>
      <c r="FJ128" s="7">
        <v>9774038.5510290246</v>
      </c>
      <c r="FK128" s="7">
        <v>2958507.7638749783</v>
      </c>
      <c r="FL128" s="53">
        <v>-47674</v>
      </c>
      <c r="FN128" s="37">
        <f t="shared" si="162"/>
        <v>9726364.5510290246</v>
      </c>
      <c r="FO128" s="132"/>
      <c r="FP128" s="61">
        <v>1609013.0562274489</v>
      </c>
      <c r="FQ128" s="132"/>
      <c r="FR128" s="61">
        <v>173380.86600211667</v>
      </c>
      <c r="FS128" s="134"/>
      <c r="FT128" s="134">
        <f t="shared" si="163"/>
        <v>11508758.47325859</v>
      </c>
      <c r="FU128" s="191">
        <f t="shared" si="164"/>
        <v>4404.4234493909644</v>
      </c>
      <c r="FW128" s="67">
        <f t="shared" si="165"/>
        <v>501530.9298830051</v>
      </c>
      <c r="FX128" s="34">
        <f t="shared" si="166"/>
        <v>4.5563783242115179E-2</v>
      </c>
      <c r="FY128" s="61">
        <f t="shared" si="167"/>
        <v>191.93682735668011</v>
      </c>
      <c r="GA128" s="50">
        <v>42140.222000000002</v>
      </c>
      <c r="GB128" s="51">
        <v>53015.118000000002</v>
      </c>
      <c r="GC128" s="52">
        <f t="shared" si="168"/>
        <v>10874.896000000001</v>
      </c>
      <c r="GE128" s="50">
        <f t="shared" si="169"/>
        <v>11519633.36925859</v>
      </c>
      <c r="GF128" s="52">
        <f t="shared" si="170"/>
        <v>959969.44743821584</v>
      </c>
      <c r="GG128" s="51"/>
      <c r="GH128" s="6">
        <v>317</v>
      </c>
      <c r="GI128" s="6" t="s">
        <v>113</v>
      </c>
      <c r="GJ128" s="7">
        <v>2613</v>
      </c>
      <c r="GK128" s="7">
        <v>9774038.5510290246</v>
      </c>
      <c r="GL128" s="7">
        <v>2958507.7638749783</v>
      </c>
      <c r="GM128" s="53">
        <v>-47674</v>
      </c>
      <c r="GO128" s="37">
        <f t="shared" si="171"/>
        <v>9726364.5510290246</v>
      </c>
      <c r="GP128" s="132"/>
      <c r="GQ128" s="61">
        <v>1609013.0562274489</v>
      </c>
      <c r="GR128" s="134"/>
      <c r="GS128" s="134">
        <f t="shared" si="172"/>
        <v>11335377.607256474</v>
      </c>
      <c r="GT128" s="191">
        <f t="shared" si="173"/>
        <v>4338.0702668413605</v>
      </c>
      <c r="GV128" s="67">
        <f t="shared" si="174"/>
        <v>328150.06388088875</v>
      </c>
      <c r="GW128" s="34">
        <f t="shared" si="175"/>
        <v>2.9812235877541875E-2</v>
      </c>
      <c r="GX128" s="61">
        <f t="shared" si="176"/>
        <v>125.58364480707567</v>
      </c>
      <c r="GZ128" s="50">
        <v>42140.222000000002</v>
      </c>
      <c r="HA128" s="51">
        <v>53015.118000000002</v>
      </c>
      <c r="HB128" s="52">
        <f t="shared" si="177"/>
        <v>10874.896000000001</v>
      </c>
      <c r="HD128" s="50">
        <f t="shared" si="178"/>
        <v>11346252.503256474</v>
      </c>
      <c r="HE128" s="52">
        <f t="shared" si="179"/>
        <v>945521.04193803947</v>
      </c>
      <c r="HF128" s="51"/>
      <c r="HG128" s="6">
        <v>317</v>
      </c>
      <c r="HH128" s="6" t="s">
        <v>113</v>
      </c>
      <c r="HI128" s="7">
        <v>2613</v>
      </c>
      <c r="HJ128" s="7">
        <v>9774038.5510290246</v>
      </c>
      <c r="HK128" s="7">
        <v>2958507.7638749783</v>
      </c>
      <c r="HL128" s="53">
        <v>14739</v>
      </c>
      <c r="HN128" s="37">
        <f t="shared" si="180"/>
        <v>9788777.5510290246</v>
      </c>
      <c r="HO128" s="132"/>
      <c r="HP128" s="61">
        <v>1609013.0562274489</v>
      </c>
      <c r="HQ128" s="134"/>
      <c r="HR128" s="61">
        <f t="shared" si="181"/>
        <v>11397790.607256474</v>
      </c>
      <c r="HT128" s="67">
        <f t="shared" si="182"/>
        <v>390563.06388088875</v>
      </c>
      <c r="HU128" s="34">
        <f t="shared" si="183"/>
        <v>3.5482419377796823E-2</v>
      </c>
      <c r="HV128" s="61">
        <f t="shared" si="184"/>
        <v>149.46921694637916</v>
      </c>
      <c r="HX128" s="50">
        <v>42265.4</v>
      </c>
      <c r="HY128" s="51">
        <v>53172.600000000006</v>
      </c>
      <c r="HZ128" s="52">
        <f t="shared" si="185"/>
        <v>10907.200000000004</v>
      </c>
      <c r="IB128" s="70">
        <f t="shared" si="186"/>
        <v>11408697.807256473</v>
      </c>
      <c r="IC128" s="51"/>
      <c r="ID128" s="6">
        <v>317</v>
      </c>
      <c r="IE128" s="6" t="s">
        <v>113</v>
      </c>
      <c r="IF128" s="7">
        <v>2613</v>
      </c>
      <c r="IG128" s="7">
        <v>9728180.2941318229</v>
      </c>
      <c r="IH128" s="7">
        <v>2958570.4278749786</v>
      </c>
      <c r="II128" s="53">
        <v>14739</v>
      </c>
      <c r="IK128" s="37">
        <f t="shared" si="187"/>
        <v>9742919.2941318229</v>
      </c>
      <c r="IL128" s="132"/>
      <c r="IM128" s="61">
        <v>1614721.4411613201</v>
      </c>
      <c r="IN128" s="134"/>
      <c r="IO128" s="61">
        <f t="shared" si="188"/>
        <v>11357640.735293142</v>
      </c>
      <c r="IQ128" s="67">
        <f t="shared" si="189"/>
        <v>350413.19191755727</v>
      </c>
      <c r="IR128" s="34">
        <f t="shared" si="190"/>
        <v>3.1834827665431914E-2</v>
      </c>
      <c r="IS128" s="61">
        <f t="shared" si="191"/>
        <v>134.10378565539887</v>
      </c>
      <c r="IU128" s="50">
        <v>42265.4</v>
      </c>
      <c r="IV128" s="51">
        <v>53172.600000000006</v>
      </c>
      <c r="IW128" s="52">
        <f t="shared" si="192"/>
        <v>10907.200000000004</v>
      </c>
      <c r="IY128" s="70">
        <f t="shared" si="193"/>
        <v>11368547.935293142</v>
      </c>
      <c r="IZ128" s="51"/>
      <c r="JA128" s="6">
        <v>317</v>
      </c>
      <c r="JB128" s="6" t="s">
        <v>113</v>
      </c>
      <c r="JC128" s="7">
        <v>2613</v>
      </c>
      <c r="JD128" s="7">
        <v>9733714.2348809782</v>
      </c>
      <c r="JE128" s="7">
        <v>2965434.7597522619</v>
      </c>
      <c r="JF128" s="53">
        <v>14739</v>
      </c>
      <c r="JH128" s="37">
        <f t="shared" si="194"/>
        <v>9748453.2348809782</v>
      </c>
      <c r="JI128" s="132"/>
      <c r="JJ128" s="61">
        <v>1614721.4411613201</v>
      </c>
      <c r="JK128" s="134"/>
      <c r="JL128" s="61">
        <f t="shared" si="195"/>
        <v>11363174.676042298</v>
      </c>
      <c r="JN128" s="67">
        <f t="shared" si="196"/>
        <v>355947.13266671263</v>
      </c>
      <c r="JO128" s="34">
        <f t="shared" si="197"/>
        <v>3.2337582853089124E-2</v>
      </c>
      <c r="JP128" s="61">
        <f t="shared" si="198"/>
        <v>136.22163515756318</v>
      </c>
      <c r="JR128" s="50">
        <v>42265.4</v>
      </c>
      <c r="JS128" s="51">
        <v>53172.600000000006</v>
      </c>
      <c r="JT128" s="52">
        <f t="shared" si="199"/>
        <v>10907.200000000004</v>
      </c>
      <c r="JV128" s="70">
        <f t="shared" si="200"/>
        <v>11374081.876042297</v>
      </c>
      <c r="JW128" s="51"/>
      <c r="JX128" s="6">
        <v>317</v>
      </c>
      <c r="JY128" s="6" t="s">
        <v>113</v>
      </c>
      <c r="JZ128" s="7">
        <v>2613</v>
      </c>
      <c r="KA128" s="7">
        <v>9861358.8754448537</v>
      </c>
      <c r="KB128" s="7">
        <v>2965434.7597522619</v>
      </c>
      <c r="KC128" s="53">
        <v>14739</v>
      </c>
      <c r="KE128" s="37">
        <f t="shared" si="201"/>
        <v>9876097.8754448537</v>
      </c>
      <c r="KF128" s="132"/>
      <c r="KG128" s="61">
        <v>1614721.4411613201</v>
      </c>
      <c r="KH128" s="134"/>
      <c r="KI128" s="61">
        <f t="shared" si="202"/>
        <v>11490819.316606173</v>
      </c>
      <c r="KK128" s="67">
        <f t="shared" si="203"/>
        <v>483591.77323058806</v>
      </c>
      <c r="KL128" s="34">
        <f t="shared" si="204"/>
        <v>4.39340216530388E-2</v>
      </c>
      <c r="KM128" s="61">
        <f t="shared" si="205"/>
        <v>185.07147846559053</v>
      </c>
      <c r="KO128" s="50">
        <v>42265.4</v>
      </c>
      <c r="KP128" s="51">
        <v>53172.600000000006</v>
      </c>
      <c r="KQ128" s="52">
        <f t="shared" si="206"/>
        <v>10907.200000000004</v>
      </c>
      <c r="KS128" s="70">
        <f t="shared" si="207"/>
        <v>11501726.516606173</v>
      </c>
      <c r="KT128" s="51"/>
      <c r="KU128" s="6">
        <v>317</v>
      </c>
      <c r="KV128" s="6" t="s">
        <v>113</v>
      </c>
      <c r="KW128" s="7">
        <v>2613</v>
      </c>
      <c r="KX128" s="7">
        <v>9883540.5627221912</v>
      </c>
      <c r="KY128" s="7">
        <v>2962143.6066665007</v>
      </c>
      <c r="KZ128" s="53">
        <v>14739</v>
      </c>
      <c r="LB128" s="37">
        <f t="shared" si="208"/>
        <v>9898279.5627221912</v>
      </c>
      <c r="LC128" s="132"/>
      <c r="LD128" s="61">
        <v>1626005.5522716113</v>
      </c>
      <c r="LE128" s="134"/>
      <c r="LF128" s="61">
        <f t="shared" si="209"/>
        <v>11524285.114993803</v>
      </c>
      <c r="LH128" s="67">
        <f t="shared" si="210"/>
        <v>517057.57161821797</v>
      </c>
      <c r="LI128" s="34">
        <f t="shared" si="211"/>
        <v>4.6974369302413096E-2</v>
      </c>
      <c r="LJ128" s="61">
        <f t="shared" si="212"/>
        <v>197.87890226491311</v>
      </c>
      <c r="LL128" s="50">
        <v>42265.4</v>
      </c>
      <c r="LM128" s="51">
        <v>53172.600000000006</v>
      </c>
      <c r="LN128" s="52">
        <f t="shared" si="213"/>
        <v>10907.200000000004</v>
      </c>
      <c r="LP128" s="70">
        <f t="shared" si="214"/>
        <v>11535192.314993802</v>
      </c>
      <c r="LQ128" s="51"/>
      <c r="LR128" s="6">
        <v>317</v>
      </c>
      <c r="LS128" s="6" t="s">
        <v>113</v>
      </c>
      <c r="LT128" s="7">
        <v>2613</v>
      </c>
      <c r="LU128" s="7">
        <v>10025186.244750194</v>
      </c>
      <c r="LV128" s="7">
        <v>2962143.6066665007</v>
      </c>
      <c r="LW128" s="53">
        <v>14739</v>
      </c>
      <c r="LY128" s="37">
        <v>10039925.244750194</v>
      </c>
      <c r="LZ128" s="132"/>
      <c r="MA128" s="61">
        <v>1626005.5522716113</v>
      </c>
      <c r="MB128" s="134"/>
      <c r="MC128" s="61">
        <v>11665930.797021806</v>
      </c>
      <c r="ME128" s="67">
        <v>771550.67364622094</v>
      </c>
      <c r="MF128" s="34">
        <v>7.0820979707761356E-2</v>
      </c>
      <c r="MG128" s="61">
        <v>295.27388964646804</v>
      </c>
      <c r="MI128" s="50">
        <v>42265.4</v>
      </c>
      <c r="MJ128" s="51">
        <v>53172.600000000006</v>
      </c>
      <c r="MK128" s="52">
        <v>10907.200000000004</v>
      </c>
      <c r="MM128" s="70">
        <v>11676837.997021805</v>
      </c>
      <c r="MN128" s="51"/>
      <c r="MO128" s="6">
        <v>317</v>
      </c>
      <c r="MP128" s="6" t="s">
        <v>113</v>
      </c>
      <c r="MQ128" s="7">
        <v>2613</v>
      </c>
      <c r="MR128" s="7">
        <v>10022243.472635426</v>
      </c>
      <c r="MS128" s="7">
        <v>2960022.4087051442</v>
      </c>
      <c r="MT128" s="53">
        <v>14739</v>
      </c>
      <c r="MV128" s="37">
        <v>10036982.472635426</v>
      </c>
      <c r="MW128" s="132"/>
      <c r="MX128" s="134">
        <v>1626005.5522716113</v>
      </c>
      <c r="MZ128" s="67">
        <v>768607.90153145231</v>
      </c>
      <c r="NA128" s="34">
        <v>7.0550861345684515E-2</v>
      </c>
      <c r="NB128" s="61">
        <v>294.14768523974448</v>
      </c>
      <c r="ND128" s="6">
        <v>317</v>
      </c>
      <c r="NE128" s="6" t="s">
        <v>113</v>
      </c>
      <c r="NF128" s="7">
        <v>2613</v>
      </c>
      <c r="NG128" s="7">
        <v>11659609.096837441</v>
      </c>
      <c r="NH128" s="7">
        <v>3064098.7272762605</v>
      </c>
      <c r="NI128" s="53">
        <v>14739</v>
      </c>
      <c r="NK128" s="37">
        <f t="shared" si="215"/>
        <v>11674348.096837441</v>
      </c>
      <c r="NM128" s="67">
        <f t="shared" si="216"/>
        <v>667120.55346185528</v>
      </c>
      <c r="NN128" s="34">
        <f t="shared" si="217"/>
        <v>6.0607500920006371E-2</v>
      </c>
      <c r="NO128" s="61">
        <f t="shared" si="218"/>
        <v>255.30828682045743</v>
      </c>
      <c r="NQ128" s="50">
        <v>47521.224000000002</v>
      </c>
      <c r="NR128" s="51">
        <v>85868.2117</v>
      </c>
      <c r="NS128" s="52">
        <f t="shared" si="219"/>
        <v>38346.987699999998</v>
      </c>
      <c r="NU128" s="70">
        <f t="shared" si="220"/>
        <v>11712695.084537441</v>
      </c>
      <c r="NV128" s="51"/>
      <c r="NW128" s="125">
        <v>17</v>
      </c>
      <c r="NX128" s="51"/>
      <c r="NY128" s="106" t="s">
        <v>113</v>
      </c>
      <c r="NZ128" s="88">
        <v>2611</v>
      </c>
      <c r="OA128" s="88">
        <v>10992488.543375585</v>
      </c>
      <c r="OB128" s="88">
        <v>3034102.5482206345</v>
      </c>
      <c r="OC128" s="88">
        <v>14739</v>
      </c>
      <c r="OE128" s="97">
        <f t="shared" si="221"/>
        <v>11007227.543375585</v>
      </c>
      <c r="OG128" s="88">
        <v>38346.987699999998</v>
      </c>
      <c r="OI128" s="97">
        <f t="shared" si="222"/>
        <v>11045574.531075586</v>
      </c>
      <c r="OK128" s="110">
        <v>317</v>
      </c>
      <c r="OL128" s="53"/>
    </row>
    <row r="129" spans="1:402" x14ac:dyDescent="0.25">
      <c r="A129" s="12">
        <v>320</v>
      </c>
      <c r="B129" s="12" t="s">
        <v>114</v>
      </c>
      <c r="C129" s="352">
        <v>7370</v>
      </c>
      <c r="D129" s="352">
        <v>25356050.64027378</v>
      </c>
      <c r="E129" s="352">
        <v>4514833.112916057</v>
      </c>
      <c r="F129" s="353">
        <v>-512134</v>
      </c>
      <c r="H129" s="354">
        <f t="shared" si="223"/>
        <v>24843916.64027378</v>
      </c>
      <c r="I129" s="355"/>
      <c r="J129" s="315">
        <v>3717368.4880872434</v>
      </c>
      <c r="K129" s="355"/>
      <c r="L129" s="315">
        <v>147827.23392908677</v>
      </c>
      <c r="M129" s="356"/>
      <c r="N129" s="356">
        <f t="shared" si="224"/>
        <v>28709112.36229011</v>
      </c>
      <c r="O129" s="357">
        <f t="shared" si="120"/>
        <v>3895.4019487503542</v>
      </c>
      <c r="Q129" s="67">
        <f t="shared" si="225"/>
        <v>28708792.36229011</v>
      </c>
      <c r="R129" s="34">
        <f t="shared" si="226"/>
        <v>0.13812224534365569</v>
      </c>
      <c r="S129" s="61">
        <f t="shared" si="121"/>
        <v>3895.3585294830546</v>
      </c>
      <c r="U129" s="50"/>
      <c r="V129" s="51"/>
      <c r="W129" s="52">
        <v>-134169.0294</v>
      </c>
      <c r="Y129" s="50">
        <f t="shared" si="122"/>
        <v>28574943.332890112</v>
      </c>
      <c r="Z129" s="52">
        <f t="shared" si="123"/>
        <v>2381245.2777408427</v>
      </c>
      <c r="AA129" s="51"/>
      <c r="AB129" s="6">
        <v>320</v>
      </c>
      <c r="AC129" s="6" t="s">
        <v>114</v>
      </c>
      <c r="AD129" s="7">
        <v>7370</v>
      </c>
      <c r="AE129" s="304">
        <v>25356050.64027378</v>
      </c>
      <c r="AF129" s="7">
        <v>4514833.112916057</v>
      </c>
      <c r="AG129" s="53">
        <v>-480771</v>
      </c>
      <c r="AI129" s="37">
        <f t="shared" si="227"/>
        <v>24875279.64027378</v>
      </c>
      <c r="AJ129" s="132"/>
      <c r="AK129" s="61">
        <v>3717368.4880872434</v>
      </c>
      <c r="AL129" s="132"/>
      <c r="AM129" s="312">
        <v>175166.82557837572</v>
      </c>
      <c r="AN129" s="134"/>
      <c r="AO129" s="134">
        <f t="shared" si="124"/>
        <v>28767814.953939401</v>
      </c>
      <c r="AP129" s="191">
        <f t="shared" si="125"/>
        <v>3903.3670222441519</v>
      </c>
      <c r="AR129" s="67">
        <f t="shared" si="228"/>
        <v>3543114.8132075965</v>
      </c>
      <c r="AS129" s="34">
        <f t="shared" si="126"/>
        <v>0.14046211821905152</v>
      </c>
      <c r="AT129" s="61">
        <f t="shared" si="127"/>
        <v>480.74827858990454</v>
      </c>
      <c r="AV129" s="50"/>
      <c r="AW129" s="51"/>
      <c r="AX129" s="52">
        <v>-134169.0294</v>
      </c>
      <c r="AZ129" s="50">
        <f t="shared" si="128"/>
        <v>28633645.924539402</v>
      </c>
      <c r="BA129" s="52">
        <f t="shared" si="129"/>
        <v>2386137.1603782834</v>
      </c>
      <c r="BB129" s="51"/>
      <c r="BC129" s="6">
        <v>320</v>
      </c>
      <c r="BD129" s="6" t="s">
        <v>114</v>
      </c>
      <c r="BE129" s="7">
        <v>7370</v>
      </c>
      <c r="BF129" s="304">
        <v>24751320.668534588</v>
      </c>
      <c r="BG129" s="7">
        <v>4514833.112916057</v>
      </c>
      <c r="BH129" s="53">
        <v>-480771</v>
      </c>
      <c r="BJ129" s="37">
        <f t="shared" si="130"/>
        <v>24270549.668534588</v>
      </c>
      <c r="BK129" s="132"/>
      <c r="BL129" s="61">
        <v>3717368.4880872434</v>
      </c>
      <c r="BM129" s="132"/>
      <c r="BN129" s="312">
        <v>175166.82557837572</v>
      </c>
      <c r="BO129" s="134"/>
      <c r="BP129" s="134">
        <f t="shared" si="131"/>
        <v>28163084.982200209</v>
      </c>
      <c r="BQ129" s="191">
        <f t="shared" si="132"/>
        <v>3821.3141088467041</v>
      </c>
      <c r="BS129" s="67">
        <f t="shared" si="133"/>
        <v>2938384.841468405</v>
      </c>
      <c r="BT129" s="34">
        <f t="shared" si="134"/>
        <v>0.11648839530598117</v>
      </c>
      <c r="BU129" s="61">
        <f t="shared" si="135"/>
        <v>398.69536519245656</v>
      </c>
      <c r="BW129" s="50"/>
      <c r="BX129" s="51"/>
      <c r="BY129" s="52">
        <v>-134169.0294</v>
      </c>
      <c r="CA129" s="50">
        <f t="shared" si="136"/>
        <v>28028915.952800211</v>
      </c>
      <c r="CB129" s="52">
        <f t="shared" si="137"/>
        <v>2335742.9960666844</v>
      </c>
      <c r="CC129" s="51"/>
      <c r="CD129" s="6">
        <v>320</v>
      </c>
      <c r="CE129" s="6" t="s">
        <v>114</v>
      </c>
      <c r="CF129" s="7">
        <v>7370</v>
      </c>
      <c r="CG129" s="7">
        <v>24342689.263301849</v>
      </c>
      <c r="CH129" s="7">
        <v>4514833.112916057</v>
      </c>
      <c r="CI129" s="53">
        <v>-480771</v>
      </c>
      <c r="CK129" s="37">
        <f t="shared" si="138"/>
        <v>23861918.263301849</v>
      </c>
      <c r="CL129" s="132"/>
      <c r="CM129" s="61">
        <v>3717368.4880872434</v>
      </c>
      <c r="CN129" s="132"/>
      <c r="CO129" s="61">
        <v>181313.03</v>
      </c>
      <c r="CP129" s="134"/>
      <c r="CQ129" s="134">
        <f t="shared" si="139"/>
        <v>27760599.781389095</v>
      </c>
      <c r="CR129" s="191">
        <f t="shared" si="140"/>
        <v>3766.7028197271497</v>
      </c>
      <c r="CT129" s="67">
        <f t="shared" si="141"/>
        <v>2535899.6406572908</v>
      </c>
      <c r="CU129" s="34">
        <f t="shared" si="142"/>
        <v>0.100532399850511</v>
      </c>
      <c r="CV129" s="61">
        <f t="shared" si="143"/>
        <v>344.08407607290241</v>
      </c>
      <c r="CX129" s="50"/>
      <c r="CY129" s="51"/>
      <c r="CZ129" s="52">
        <v>-134169.0294</v>
      </c>
      <c r="DB129" s="50">
        <f t="shared" si="144"/>
        <v>27626430.751989096</v>
      </c>
      <c r="DC129" s="52">
        <f t="shared" si="145"/>
        <v>2302202.5626657582</v>
      </c>
      <c r="DD129" s="51"/>
      <c r="DE129" s="6">
        <v>320</v>
      </c>
      <c r="DF129" s="6" t="s">
        <v>114</v>
      </c>
      <c r="DG129" s="7">
        <v>7370</v>
      </c>
      <c r="DH129" s="7">
        <v>24244878.989968516</v>
      </c>
      <c r="DI129" s="7">
        <v>4514833.112916057</v>
      </c>
      <c r="DJ129" s="53">
        <v>-480771</v>
      </c>
      <c r="DL129" s="275">
        <f t="shared" si="146"/>
        <v>23764107.989968516</v>
      </c>
      <c r="DM129" s="276"/>
      <c r="DN129" s="194">
        <v>3717368.4880872434</v>
      </c>
      <c r="DO129" s="276"/>
      <c r="DP129" s="194">
        <v>840493.4685482292</v>
      </c>
      <c r="DQ129" s="53"/>
      <c r="DR129" s="53">
        <f t="shared" si="147"/>
        <v>28321969.946603991</v>
      </c>
      <c r="DS129" s="277">
        <f t="shared" si="148"/>
        <v>3842.8724486572578</v>
      </c>
      <c r="DU129" s="274">
        <f t="shared" si="149"/>
        <v>1383960.0949053541</v>
      </c>
      <c r="DV129" s="34">
        <f t="shared" si="150"/>
        <v>5.4865274401046001E-2</v>
      </c>
      <c r="DW129" s="194">
        <f t="shared" si="151"/>
        <v>187.7829165407536</v>
      </c>
      <c r="DY129" s="50">
        <v>177736.5815</v>
      </c>
      <c r="DZ129" s="278">
        <v>43567.552100000001</v>
      </c>
      <c r="EA129" s="52">
        <v>-134169.0294</v>
      </c>
      <c r="EC129" s="50">
        <f t="shared" si="152"/>
        <v>28187800.917203993</v>
      </c>
      <c r="ED129" s="52">
        <f t="shared" si="153"/>
        <v>2348983.4097669995</v>
      </c>
      <c r="EE129" s="278"/>
      <c r="EF129" s="6">
        <v>320</v>
      </c>
      <c r="EG129" s="6" t="s">
        <v>114</v>
      </c>
      <c r="EH129" s="7">
        <v>7370</v>
      </c>
      <c r="EI129" s="7">
        <v>24252101.589968514</v>
      </c>
      <c r="EJ129" s="7">
        <v>4514833.112916057</v>
      </c>
      <c r="EK129" s="53">
        <v>-480771</v>
      </c>
      <c r="EM129" s="37">
        <f t="shared" si="154"/>
        <v>23771330.589968514</v>
      </c>
      <c r="EN129" s="132"/>
      <c r="EO129" s="61">
        <v>3717368.4880872434</v>
      </c>
      <c r="EP129" s="132"/>
      <c r="EQ129" s="61">
        <v>840493.4685482292</v>
      </c>
      <c r="ER129" s="134"/>
      <c r="ES129" s="134">
        <f t="shared" si="155"/>
        <v>28329192.546603989</v>
      </c>
      <c r="ET129" s="191">
        <f t="shared" si="156"/>
        <v>3843.8524486572578</v>
      </c>
      <c r="EV129" s="67">
        <f t="shared" si="157"/>
        <v>3104492.4058721848</v>
      </c>
      <c r="EW129" s="34">
        <f t="shared" si="158"/>
        <v>0.12307351082676217</v>
      </c>
      <c r="EX129" s="61">
        <f t="shared" si="159"/>
        <v>421.23370500301013</v>
      </c>
      <c r="EZ129" s="50">
        <v>177736.5815</v>
      </c>
      <c r="FA129" s="51">
        <v>43567.552100000001</v>
      </c>
      <c r="FB129" s="52">
        <v>-134169.0294</v>
      </c>
      <c r="FD129" s="50">
        <f t="shared" si="160"/>
        <v>28195023.51720399</v>
      </c>
      <c r="FE129" s="52">
        <f t="shared" si="161"/>
        <v>2349585.2931003324</v>
      </c>
      <c r="FF129" s="51"/>
      <c r="FG129" s="6">
        <v>320</v>
      </c>
      <c r="FH129" s="6" t="s">
        <v>114</v>
      </c>
      <c r="FI129" s="7">
        <v>7370</v>
      </c>
      <c r="FJ129" s="7">
        <v>23237436.063801169</v>
      </c>
      <c r="FK129" s="7">
        <v>4514833.112916057</v>
      </c>
      <c r="FL129" s="53">
        <v>-480771</v>
      </c>
      <c r="FN129" s="37">
        <f t="shared" si="162"/>
        <v>22756665.063801169</v>
      </c>
      <c r="FO129" s="132"/>
      <c r="FP129" s="61">
        <v>3717368.4880872434</v>
      </c>
      <c r="FQ129" s="132"/>
      <c r="FR129" s="61">
        <v>840493.4685482292</v>
      </c>
      <c r="FS129" s="134"/>
      <c r="FT129" s="134">
        <f t="shared" si="163"/>
        <v>27314527.020436645</v>
      </c>
      <c r="FU129" s="191">
        <f t="shared" si="164"/>
        <v>3706.1773433428284</v>
      </c>
      <c r="FW129" s="67">
        <f t="shared" si="165"/>
        <v>2089826.8797048405</v>
      </c>
      <c r="FX129" s="34">
        <f t="shared" si="166"/>
        <v>8.2848433005959676E-2</v>
      </c>
      <c r="FY129" s="61">
        <f t="shared" si="167"/>
        <v>283.55859968858078</v>
      </c>
      <c r="GA129" s="50">
        <v>177736.5815</v>
      </c>
      <c r="GB129" s="51">
        <v>43567.552100000001</v>
      </c>
      <c r="GC129" s="52">
        <f t="shared" si="168"/>
        <v>-134169.0294</v>
      </c>
      <c r="GE129" s="50">
        <f t="shared" si="169"/>
        <v>27180357.991036646</v>
      </c>
      <c r="GF129" s="52">
        <f t="shared" si="170"/>
        <v>2265029.8325863872</v>
      </c>
      <c r="GG129" s="51"/>
      <c r="GH129" s="6">
        <v>320</v>
      </c>
      <c r="GI129" s="6" t="s">
        <v>114</v>
      </c>
      <c r="GJ129" s="7">
        <v>7370</v>
      </c>
      <c r="GK129" s="7">
        <v>23237436.063801169</v>
      </c>
      <c r="GL129" s="7">
        <v>4514833.112916057</v>
      </c>
      <c r="GM129" s="53">
        <v>-480771</v>
      </c>
      <c r="GO129" s="37">
        <f t="shared" si="171"/>
        <v>22756665.063801169</v>
      </c>
      <c r="GP129" s="132"/>
      <c r="GQ129" s="61">
        <v>3717368.4880872434</v>
      </c>
      <c r="GR129" s="134"/>
      <c r="GS129" s="134">
        <f t="shared" si="172"/>
        <v>26474033.551888414</v>
      </c>
      <c r="GT129" s="191">
        <f t="shared" si="173"/>
        <v>3592.1348102969355</v>
      </c>
      <c r="GV129" s="67">
        <f t="shared" si="174"/>
        <v>1249333.4111566097</v>
      </c>
      <c r="GW129" s="34">
        <f t="shared" si="175"/>
        <v>4.952817691335952E-2</v>
      </c>
      <c r="GX129" s="61">
        <f t="shared" si="176"/>
        <v>169.51606664268789</v>
      </c>
      <c r="GZ129" s="50">
        <v>177736.5815</v>
      </c>
      <c r="HA129" s="51">
        <v>43567.552100000001</v>
      </c>
      <c r="HB129" s="52">
        <f t="shared" si="177"/>
        <v>-134169.0294</v>
      </c>
      <c r="HD129" s="50">
        <f t="shared" si="178"/>
        <v>26339864.522488415</v>
      </c>
      <c r="HE129" s="52">
        <f t="shared" si="179"/>
        <v>2194988.7102073678</v>
      </c>
      <c r="HF129" s="51"/>
      <c r="HG129" s="6">
        <v>320</v>
      </c>
      <c r="HH129" s="6" t="s">
        <v>114</v>
      </c>
      <c r="HI129" s="7">
        <v>7370</v>
      </c>
      <c r="HJ129" s="7">
        <v>23237436.063801169</v>
      </c>
      <c r="HK129" s="7">
        <v>4514833.112916057</v>
      </c>
      <c r="HL129" s="53">
        <v>-368070</v>
      </c>
      <c r="HN129" s="37">
        <f t="shared" si="180"/>
        <v>22869366.063801169</v>
      </c>
      <c r="HO129" s="132"/>
      <c r="HP129" s="61">
        <v>3717368.4880872434</v>
      </c>
      <c r="HQ129" s="134"/>
      <c r="HR129" s="61">
        <f t="shared" si="181"/>
        <v>26586734.551888414</v>
      </c>
      <c r="HT129" s="67">
        <f t="shared" si="182"/>
        <v>1362034.4111566097</v>
      </c>
      <c r="HU129" s="34">
        <f t="shared" si="183"/>
        <v>5.3996059558989673E-2</v>
      </c>
      <c r="HV129" s="61">
        <f t="shared" si="184"/>
        <v>184.80792553006916</v>
      </c>
      <c r="HX129" s="50">
        <v>178264.55000000002</v>
      </c>
      <c r="HY129" s="51">
        <v>43696.97</v>
      </c>
      <c r="HZ129" s="52">
        <f t="shared" si="185"/>
        <v>-134567.58000000002</v>
      </c>
      <c r="IB129" s="70">
        <f t="shared" si="186"/>
        <v>26452166.971888416</v>
      </c>
      <c r="IC129" s="51"/>
      <c r="ID129" s="6">
        <v>320</v>
      </c>
      <c r="IE129" s="6" t="s">
        <v>114</v>
      </c>
      <c r="IF129" s="7">
        <v>7370</v>
      </c>
      <c r="IG129" s="7">
        <v>23205482.753708266</v>
      </c>
      <c r="IH129" s="7">
        <v>4515013.9289160594</v>
      </c>
      <c r="II129" s="53">
        <v>-368070</v>
      </c>
      <c r="IK129" s="37">
        <f t="shared" si="187"/>
        <v>22837412.753708266</v>
      </c>
      <c r="IL129" s="132"/>
      <c r="IM129" s="61">
        <v>3725099.2672800291</v>
      </c>
      <c r="IN129" s="134"/>
      <c r="IO129" s="61">
        <f t="shared" si="188"/>
        <v>26562512.020988293</v>
      </c>
      <c r="IQ129" s="67">
        <f t="shared" si="189"/>
        <v>1337811.8802564889</v>
      </c>
      <c r="IR129" s="34">
        <f t="shared" si="190"/>
        <v>5.3035789238035203E-2</v>
      </c>
      <c r="IS129" s="61">
        <f t="shared" si="191"/>
        <v>181.5212863305955</v>
      </c>
      <c r="IU129" s="50">
        <v>178264.55000000002</v>
      </c>
      <c r="IV129" s="51">
        <v>43696.97</v>
      </c>
      <c r="IW129" s="52">
        <f t="shared" si="192"/>
        <v>-134567.58000000002</v>
      </c>
      <c r="IY129" s="70">
        <f t="shared" si="193"/>
        <v>26427944.440988295</v>
      </c>
      <c r="IZ129" s="51"/>
      <c r="JA129" s="6">
        <v>320</v>
      </c>
      <c r="JB129" s="6" t="s">
        <v>114</v>
      </c>
      <c r="JC129" s="7">
        <v>7370</v>
      </c>
      <c r="JD129" s="7">
        <v>23210277.726041198</v>
      </c>
      <c r="JE129" s="7">
        <v>4524582.9030047525</v>
      </c>
      <c r="JF129" s="53">
        <v>-368070</v>
      </c>
      <c r="JH129" s="37">
        <f t="shared" si="194"/>
        <v>22842207.726041198</v>
      </c>
      <c r="JI129" s="132"/>
      <c r="JJ129" s="61">
        <v>3725099.2672800291</v>
      </c>
      <c r="JK129" s="134"/>
      <c r="JL129" s="61">
        <f t="shared" si="195"/>
        <v>26567306.993321225</v>
      </c>
      <c r="JN129" s="67">
        <f t="shared" si="196"/>
        <v>1342606.852589421</v>
      </c>
      <c r="JO129" s="34">
        <f t="shared" si="197"/>
        <v>5.3225879598125921E-2</v>
      </c>
      <c r="JP129" s="61">
        <f t="shared" si="198"/>
        <v>182.17189316002998</v>
      </c>
      <c r="JR129" s="50">
        <v>178264.55000000002</v>
      </c>
      <c r="JS129" s="51">
        <v>43696.97</v>
      </c>
      <c r="JT129" s="52">
        <f t="shared" si="199"/>
        <v>-134567.58000000002</v>
      </c>
      <c r="JV129" s="70">
        <f t="shared" si="200"/>
        <v>26432739.413321227</v>
      </c>
      <c r="JW129" s="51"/>
      <c r="JX129" s="6">
        <v>320</v>
      </c>
      <c r="JY129" s="6" t="s">
        <v>114</v>
      </c>
      <c r="JZ129" s="7">
        <v>7370</v>
      </c>
      <c r="KA129" s="7">
        <v>23126708.833461344</v>
      </c>
      <c r="KB129" s="7">
        <v>4524582.9030047525</v>
      </c>
      <c r="KC129" s="53">
        <v>-368070</v>
      </c>
      <c r="KE129" s="37">
        <f t="shared" si="201"/>
        <v>22758638.833461344</v>
      </c>
      <c r="KF129" s="132"/>
      <c r="KG129" s="61">
        <v>3725099.2672800291</v>
      </c>
      <c r="KH129" s="134"/>
      <c r="KI129" s="61">
        <f t="shared" si="202"/>
        <v>26483738.100741372</v>
      </c>
      <c r="KK129" s="67">
        <f t="shared" si="203"/>
        <v>1259037.9600095674</v>
      </c>
      <c r="KL129" s="34">
        <f t="shared" si="204"/>
        <v>4.99129009655312E-2</v>
      </c>
      <c r="KM129" s="61">
        <f t="shared" si="205"/>
        <v>170.83283039478528</v>
      </c>
      <c r="KO129" s="50">
        <v>178264.55000000002</v>
      </c>
      <c r="KP129" s="51">
        <v>43696.97</v>
      </c>
      <c r="KQ129" s="52">
        <f t="shared" si="206"/>
        <v>-134567.58000000002</v>
      </c>
      <c r="KS129" s="70">
        <f t="shared" si="207"/>
        <v>26349170.520741373</v>
      </c>
      <c r="KT129" s="51"/>
      <c r="KU129" s="6">
        <v>320</v>
      </c>
      <c r="KV129" s="6" t="s">
        <v>114</v>
      </c>
      <c r="KW129" s="7">
        <v>7370</v>
      </c>
      <c r="KX129" s="7">
        <v>23192476.145974025</v>
      </c>
      <c r="KY129" s="7">
        <v>4534216.7624584418</v>
      </c>
      <c r="KZ129" s="53">
        <v>-368070</v>
      </c>
      <c r="LB129" s="37">
        <f t="shared" si="208"/>
        <v>22824406.145974025</v>
      </c>
      <c r="LC129" s="132"/>
      <c r="LD129" s="61">
        <v>3737913.0991758564</v>
      </c>
      <c r="LE129" s="134"/>
      <c r="LF129" s="61">
        <f t="shared" si="209"/>
        <v>26562319.245149881</v>
      </c>
      <c r="LH129" s="67">
        <f t="shared" si="210"/>
        <v>1337619.1044180766</v>
      </c>
      <c r="LI129" s="34">
        <f t="shared" si="211"/>
        <v>5.3028146893930546E-2</v>
      </c>
      <c r="LJ129" s="61">
        <f t="shared" si="212"/>
        <v>181.49512950041745</v>
      </c>
      <c r="LL129" s="50">
        <v>178264.55000000002</v>
      </c>
      <c r="LM129" s="51">
        <v>43696.97</v>
      </c>
      <c r="LN129" s="52">
        <f t="shared" si="213"/>
        <v>-134567.58000000002</v>
      </c>
      <c r="LP129" s="70">
        <f t="shared" si="214"/>
        <v>26427751.665149882</v>
      </c>
      <c r="LQ129" s="51"/>
      <c r="LR129" s="6">
        <v>320</v>
      </c>
      <c r="LS129" s="6" t="s">
        <v>114</v>
      </c>
      <c r="LT129" s="7">
        <v>7370</v>
      </c>
      <c r="LU129" s="7">
        <v>23568166.752522781</v>
      </c>
      <c r="LV129" s="7">
        <v>4534216.7624584418</v>
      </c>
      <c r="LW129" s="53">
        <v>-368070</v>
      </c>
      <c r="LY129" s="37">
        <v>23200096.752522781</v>
      </c>
      <c r="LZ129" s="132"/>
      <c r="MA129" s="61">
        <v>3737913.0991758564</v>
      </c>
      <c r="MB129" s="134"/>
      <c r="MC129" s="61">
        <v>26938009.851698637</v>
      </c>
      <c r="ME129" s="67">
        <v>2038929.1909668334</v>
      </c>
      <c r="MF129" s="34">
        <v>8.188772986234856E-2</v>
      </c>
      <c r="MG129" s="61">
        <v>276.65253608776572</v>
      </c>
      <c r="MI129" s="50">
        <v>178264.55000000002</v>
      </c>
      <c r="MJ129" s="51">
        <v>43696.97</v>
      </c>
      <c r="MK129" s="52">
        <v>-134567.58000000002</v>
      </c>
      <c r="MM129" s="70">
        <v>26803442.271698639</v>
      </c>
      <c r="MN129" s="51"/>
      <c r="MO129" s="6">
        <v>320</v>
      </c>
      <c r="MP129" s="6" t="s">
        <v>114</v>
      </c>
      <c r="MQ129" s="7">
        <v>7370</v>
      </c>
      <c r="MR129" s="7">
        <v>23570779.502822962</v>
      </c>
      <c r="MS129" s="7">
        <v>4539169.5680772392</v>
      </c>
      <c r="MT129" s="53">
        <v>-368070</v>
      </c>
      <c r="MV129" s="37">
        <v>23202709.502822962</v>
      </c>
      <c r="MW129" s="132"/>
      <c r="MX129" s="134">
        <v>3737913.0991758564</v>
      </c>
      <c r="MZ129" s="67">
        <v>2041541.9412670135</v>
      </c>
      <c r="NA129" s="34">
        <v>8.199266346755997E-2</v>
      </c>
      <c r="NB129" s="61">
        <v>277.00704766173862</v>
      </c>
      <c r="ND129" s="6">
        <v>320</v>
      </c>
      <c r="NE129" s="6" t="s">
        <v>114</v>
      </c>
      <c r="NF129" s="7">
        <v>7370</v>
      </c>
      <c r="NG129" s="7">
        <v>26888100.743228372</v>
      </c>
      <c r="NH129" s="7">
        <v>4320323.5870318292</v>
      </c>
      <c r="NI129" s="53">
        <v>-368070</v>
      </c>
      <c r="NK129" s="37">
        <f t="shared" si="215"/>
        <v>26520030.743228372</v>
      </c>
      <c r="NM129" s="67">
        <f t="shared" si="216"/>
        <v>1295330.6024965681</v>
      </c>
      <c r="NN129" s="34">
        <f t="shared" si="217"/>
        <v>5.1351674956283094E-2</v>
      </c>
      <c r="NO129" s="61">
        <f t="shared" si="218"/>
        <v>175.75720522341493</v>
      </c>
      <c r="NQ129" s="50">
        <v>186877.21338000003</v>
      </c>
      <c r="NR129" s="51">
        <v>34386.885699999999</v>
      </c>
      <c r="NS129" s="52">
        <f t="shared" si="219"/>
        <v>-152490.32768000005</v>
      </c>
      <c r="NU129" s="70">
        <f t="shared" si="220"/>
        <v>26367540.415548373</v>
      </c>
      <c r="NV129" s="51"/>
      <c r="NW129" s="125">
        <v>19</v>
      </c>
      <c r="NX129" s="51"/>
      <c r="NY129" s="106" t="s">
        <v>114</v>
      </c>
      <c r="NZ129" s="88">
        <v>7534</v>
      </c>
      <c r="OA129" s="88">
        <v>25592770.140731804</v>
      </c>
      <c r="OB129" s="88">
        <v>4066386.5895826821</v>
      </c>
      <c r="OC129" s="88">
        <v>-368070</v>
      </c>
      <c r="OE129" s="97">
        <f t="shared" si="221"/>
        <v>25224700.140731804</v>
      </c>
      <c r="OG129" s="88">
        <v>-152490.32768000005</v>
      </c>
      <c r="OI129" s="97">
        <f t="shared" si="222"/>
        <v>25072209.813051805</v>
      </c>
      <c r="OK129" s="110">
        <v>320</v>
      </c>
      <c r="OL129" s="53"/>
    </row>
    <row r="130" spans="1:402" ht="13.05" customHeight="1" x14ac:dyDescent="0.25">
      <c r="A130" s="12">
        <v>322</v>
      </c>
      <c r="B130" s="12" t="s">
        <v>115</v>
      </c>
      <c r="C130" s="352">
        <v>6724</v>
      </c>
      <c r="D130" s="352">
        <v>21275350.979372192</v>
      </c>
      <c r="E130" s="352">
        <v>5014054.2387958635</v>
      </c>
      <c r="F130" s="353">
        <v>-462953</v>
      </c>
      <c r="H130" s="354">
        <f t="shared" si="223"/>
        <v>20812397.979372192</v>
      </c>
      <c r="I130" s="355"/>
      <c r="J130" s="315">
        <v>3415226.6990813008</v>
      </c>
      <c r="K130" s="355"/>
      <c r="L130" s="315">
        <v>114775.669675482</v>
      </c>
      <c r="M130" s="356"/>
      <c r="N130" s="356">
        <f t="shared" si="224"/>
        <v>24342400.348128974</v>
      </c>
      <c r="O130" s="357">
        <f t="shared" si="120"/>
        <v>3620.226107693185</v>
      </c>
      <c r="Q130" s="67">
        <f t="shared" si="225"/>
        <v>24342078.348128974</v>
      </c>
      <c r="R130" s="34">
        <f t="shared" si="226"/>
        <v>0.12691175109399233</v>
      </c>
      <c r="S130" s="61">
        <f t="shared" si="121"/>
        <v>3620.1782195313763</v>
      </c>
      <c r="U130" s="50"/>
      <c r="V130" s="51"/>
      <c r="W130" s="52">
        <v>72046.185999999987</v>
      </c>
      <c r="Y130" s="50">
        <f t="shared" si="122"/>
        <v>24414446.534128975</v>
      </c>
      <c r="Z130" s="52">
        <f t="shared" si="123"/>
        <v>2034537.2111774145</v>
      </c>
      <c r="AA130" s="51"/>
      <c r="AB130" s="6">
        <v>322</v>
      </c>
      <c r="AC130" s="6" t="s">
        <v>115</v>
      </c>
      <c r="AD130" s="7">
        <v>6724</v>
      </c>
      <c r="AE130" s="304">
        <v>21275350.979372192</v>
      </c>
      <c r="AF130" s="7">
        <v>5014054.2387958635</v>
      </c>
      <c r="AG130" s="53">
        <v>-459737</v>
      </c>
      <c r="AI130" s="37">
        <f t="shared" si="227"/>
        <v>20815613.979372192</v>
      </c>
      <c r="AJ130" s="132"/>
      <c r="AK130" s="61">
        <v>3415226.6990813008</v>
      </c>
      <c r="AL130" s="132"/>
      <c r="AM130" s="312">
        <v>118908.93660009248</v>
      </c>
      <c r="AN130" s="134"/>
      <c r="AO130" s="134">
        <f t="shared" si="124"/>
        <v>24349749.615053587</v>
      </c>
      <c r="AP130" s="191">
        <f t="shared" si="125"/>
        <v>3621.319098015108</v>
      </c>
      <c r="AR130" s="67">
        <f t="shared" si="228"/>
        <v>2749053.4429726973</v>
      </c>
      <c r="AS130" s="34">
        <f t="shared" si="126"/>
        <v>0.12726689089427939</v>
      </c>
      <c r="AT130" s="61">
        <f t="shared" si="127"/>
        <v>408.84197545697464</v>
      </c>
      <c r="AV130" s="50"/>
      <c r="AW130" s="51"/>
      <c r="AX130" s="52">
        <v>72046.185999999987</v>
      </c>
      <c r="AZ130" s="50">
        <f t="shared" si="128"/>
        <v>24421795.801053587</v>
      </c>
      <c r="BA130" s="52">
        <f t="shared" si="129"/>
        <v>2035149.6500877989</v>
      </c>
      <c r="BB130" s="51"/>
      <c r="BC130" s="6">
        <v>322</v>
      </c>
      <c r="BD130" s="6" t="s">
        <v>115</v>
      </c>
      <c r="BE130" s="7">
        <v>6724</v>
      </c>
      <c r="BF130" s="304">
        <v>20910043.565243192</v>
      </c>
      <c r="BG130" s="7">
        <v>5014054.2387958635</v>
      </c>
      <c r="BH130" s="53">
        <v>-459737</v>
      </c>
      <c r="BJ130" s="37">
        <f t="shared" si="130"/>
        <v>20450306.565243192</v>
      </c>
      <c r="BK130" s="132"/>
      <c r="BL130" s="61">
        <v>3415226.6990813008</v>
      </c>
      <c r="BM130" s="132"/>
      <c r="BN130" s="312">
        <v>118908.93660009248</v>
      </c>
      <c r="BO130" s="134"/>
      <c r="BP130" s="134">
        <f t="shared" si="131"/>
        <v>23984442.200924587</v>
      </c>
      <c r="BQ130" s="191">
        <f t="shared" si="132"/>
        <v>3566.9902142957444</v>
      </c>
      <c r="BS130" s="67">
        <f t="shared" si="133"/>
        <v>2383746.0288436972</v>
      </c>
      <c r="BT130" s="34">
        <f t="shared" si="134"/>
        <v>0.11035505568217344</v>
      </c>
      <c r="BU130" s="61">
        <f t="shared" si="135"/>
        <v>354.51309173761109</v>
      </c>
      <c r="BW130" s="50"/>
      <c r="BX130" s="51"/>
      <c r="BY130" s="52">
        <v>72046.185999999987</v>
      </c>
      <c r="CA130" s="50">
        <f t="shared" si="136"/>
        <v>24056488.386924587</v>
      </c>
      <c r="CB130" s="52">
        <f t="shared" si="137"/>
        <v>2004707.3655770489</v>
      </c>
      <c r="CC130" s="51"/>
      <c r="CD130" s="6">
        <v>322</v>
      </c>
      <c r="CE130" s="6" t="s">
        <v>115</v>
      </c>
      <c r="CF130" s="7">
        <v>6724</v>
      </c>
      <c r="CG130" s="7">
        <v>20566090.41662661</v>
      </c>
      <c r="CH130" s="7">
        <v>5014054.2387958635</v>
      </c>
      <c r="CI130" s="53">
        <v>-459737</v>
      </c>
      <c r="CK130" s="37">
        <f t="shared" si="138"/>
        <v>20106353.41662661</v>
      </c>
      <c r="CL130" s="132"/>
      <c r="CM130" s="61">
        <v>3415226.6990813008</v>
      </c>
      <c r="CN130" s="132"/>
      <c r="CO130" s="61">
        <v>123081.18</v>
      </c>
      <c r="CP130" s="134"/>
      <c r="CQ130" s="134">
        <f t="shared" si="139"/>
        <v>23644661.295707911</v>
      </c>
      <c r="CR130" s="191">
        <f t="shared" si="140"/>
        <v>3516.4576584931456</v>
      </c>
      <c r="CT130" s="67">
        <f t="shared" si="141"/>
        <v>2043965.1236270219</v>
      </c>
      <c r="CU130" s="34">
        <f t="shared" si="142"/>
        <v>9.4624965202226533E-2</v>
      </c>
      <c r="CV130" s="61">
        <f t="shared" si="143"/>
        <v>303.9805359350122</v>
      </c>
      <c r="CX130" s="50"/>
      <c r="CY130" s="51"/>
      <c r="CZ130" s="52">
        <v>72046.185999999987</v>
      </c>
      <c r="DB130" s="50">
        <f t="shared" si="144"/>
        <v>23716707.481707912</v>
      </c>
      <c r="DC130" s="52">
        <f t="shared" si="145"/>
        <v>1976392.2901423259</v>
      </c>
      <c r="DD130" s="51"/>
      <c r="DE130" s="6">
        <v>322</v>
      </c>
      <c r="DF130" s="6" t="s">
        <v>115</v>
      </c>
      <c r="DG130" s="7">
        <v>6724</v>
      </c>
      <c r="DH130" s="7">
        <v>20475591.709959939</v>
      </c>
      <c r="DI130" s="7">
        <v>5014054.2387958635</v>
      </c>
      <c r="DJ130" s="53">
        <v>-459737</v>
      </c>
      <c r="DL130" s="275">
        <f t="shared" si="146"/>
        <v>20015854.709959939</v>
      </c>
      <c r="DM130" s="276"/>
      <c r="DN130" s="194">
        <v>3415226.6990813008</v>
      </c>
      <c r="DO130" s="276"/>
      <c r="DP130" s="194">
        <v>570554.29220714443</v>
      </c>
      <c r="DQ130" s="53"/>
      <c r="DR130" s="53">
        <f t="shared" si="147"/>
        <v>24001635.701248385</v>
      </c>
      <c r="DS130" s="277">
        <f t="shared" si="148"/>
        <v>3569.5472488471719</v>
      </c>
      <c r="DU130" s="274">
        <f t="shared" si="149"/>
        <v>1128879.0203876793</v>
      </c>
      <c r="DV130" s="34">
        <f t="shared" si="150"/>
        <v>5.2261233221120272E-2</v>
      </c>
      <c r="DW130" s="194">
        <f t="shared" si="151"/>
        <v>167.888016119524</v>
      </c>
      <c r="DY130" s="50">
        <v>99301.394100000005</v>
      </c>
      <c r="DZ130" s="278">
        <v>171347.58009999999</v>
      </c>
      <c r="EA130" s="52">
        <v>72046.185999999987</v>
      </c>
      <c r="EC130" s="50">
        <f t="shared" si="152"/>
        <v>24073681.887248386</v>
      </c>
      <c r="ED130" s="52">
        <f t="shared" si="153"/>
        <v>2006140.1572706988</v>
      </c>
      <c r="EE130" s="278"/>
      <c r="EF130" s="6">
        <v>322</v>
      </c>
      <c r="EG130" s="6" t="s">
        <v>115</v>
      </c>
      <c r="EH130" s="7">
        <v>6724</v>
      </c>
      <c r="EI130" s="7">
        <v>20482181.229959935</v>
      </c>
      <c r="EJ130" s="7">
        <v>5014054.2387958635</v>
      </c>
      <c r="EK130" s="53">
        <v>-459737</v>
      </c>
      <c r="EM130" s="37">
        <f t="shared" si="154"/>
        <v>20022444.229959935</v>
      </c>
      <c r="EN130" s="132"/>
      <c r="EO130" s="61">
        <v>3415226.6990813008</v>
      </c>
      <c r="EP130" s="132"/>
      <c r="EQ130" s="61">
        <v>570554.29220714443</v>
      </c>
      <c r="ER130" s="134"/>
      <c r="ES130" s="134">
        <f t="shared" si="155"/>
        <v>24008225.221248381</v>
      </c>
      <c r="ET130" s="191">
        <f t="shared" si="156"/>
        <v>3570.5272488471714</v>
      </c>
      <c r="EV130" s="67">
        <f t="shared" si="157"/>
        <v>2407529.0491674915</v>
      </c>
      <c r="EW130" s="34">
        <f t="shared" si="158"/>
        <v>0.11145608595149106</v>
      </c>
      <c r="EX130" s="61">
        <f t="shared" si="159"/>
        <v>358.05012628903802</v>
      </c>
      <c r="EZ130" s="50">
        <v>99301.394100000005</v>
      </c>
      <c r="FA130" s="51">
        <v>171347.58009999999</v>
      </c>
      <c r="FB130" s="52">
        <v>72046.185999999987</v>
      </c>
      <c r="FD130" s="50">
        <f t="shared" si="160"/>
        <v>24080271.407248382</v>
      </c>
      <c r="FE130" s="52">
        <f t="shared" si="161"/>
        <v>2006689.283937365</v>
      </c>
      <c r="FF130" s="51"/>
      <c r="FG130" s="6">
        <v>322</v>
      </c>
      <c r="FH130" s="6" t="s">
        <v>115</v>
      </c>
      <c r="FI130" s="7">
        <v>6724</v>
      </c>
      <c r="FJ130" s="7">
        <v>19611986.252049156</v>
      </c>
      <c r="FK130" s="7">
        <v>5014054.2387958635</v>
      </c>
      <c r="FL130" s="53">
        <v>-459737</v>
      </c>
      <c r="FN130" s="37">
        <f t="shared" si="162"/>
        <v>19152249.252049156</v>
      </c>
      <c r="FO130" s="132"/>
      <c r="FP130" s="61">
        <v>3415226.6990813008</v>
      </c>
      <c r="FQ130" s="132"/>
      <c r="FR130" s="61">
        <v>570554.29220714443</v>
      </c>
      <c r="FS130" s="134"/>
      <c r="FT130" s="134">
        <f t="shared" si="163"/>
        <v>23138030.243337601</v>
      </c>
      <c r="FU130" s="191">
        <f t="shared" si="164"/>
        <v>3441.1109820549673</v>
      </c>
      <c r="FW130" s="67">
        <f t="shared" si="165"/>
        <v>1537334.0712567121</v>
      </c>
      <c r="FX130" s="34">
        <f t="shared" si="166"/>
        <v>7.1170579828058106E-2</v>
      </c>
      <c r="FY130" s="61">
        <f t="shared" si="167"/>
        <v>228.63385949683405</v>
      </c>
      <c r="GA130" s="50">
        <v>99301.394100000005</v>
      </c>
      <c r="GB130" s="51">
        <v>171347.58009999999</v>
      </c>
      <c r="GC130" s="52">
        <f t="shared" si="168"/>
        <v>72046.185999999987</v>
      </c>
      <c r="GE130" s="50">
        <f t="shared" si="169"/>
        <v>23210076.429337602</v>
      </c>
      <c r="GF130" s="52">
        <f t="shared" si="170"/>
        <v>1934173.0357781334</v>
      </c>
      <c r="GG130" s="51"/>
      <c r="GH130" s="6">
        <v>322</v>
      </c>
      <c r="GI130" s="6" t="s">
        <v>115</v>
      </c>
      <c r="GJ130" s="7">
        <v>6724</v>
      </c>
      <c r="GK130" s="7">
        <v>19611986.252049156</v>
      </c>
      <c r="GL130" s="7">
        <v>5014054.2387958635</v>
      </c>
      <c r="GM130" s="53">
        <v>-459737</v>
      </c>
      <c r="GO130" s="37">
        <f t="shared" si="171"/>
        <v>19152249.252049156</v>
      </c>
      <c r="GP130" s="132"/>
      <c r="GQ130" s="61">
        <v>3415226.6990813008</v>
      </c>
      <c r="GR130" s="134"/>
      <c r="GS130" s="134">
        <f t="shared" si="172"/>
        <v>22567475.951130457</v>
      </c>
      <c r="GT130" s="191">
        <f t="shared" si="173"/>
        <v>3356.2575775030423</v>
      </c>
      <c r="GV130" s="67">
        <f t="shared" si="174"/>
        <v>966779.77904956788</v>
      </c>
      <c r="GW130" s="34">
        <f t="shared" si="175"/>
        <v>4.4756880581429605E-2</v>
      </c>
      <c r="GX130" s="61">
        <f t="shared" si="176"/>
        <v>143.78045494490897</v>
      </c>
      <c r="GZ130" s="50">
        <v>99301.394100000005</v>
      </c>
      <c r="HA130" s="51">
        <v>171347.58009999999</v>
      </c>
      <c r="HB130" s="52">
        <f t="shared" si="177"/>
        <v>72046.185999999987</v>
      </c>
      <c r="HD130" s="50">
        <f t="shared" si="178"/>
        <v>22639522.137130458</v>
      </c>
      <c r="HE130" s="52">
        <f t="shared" si="179"/>
        <v>1886626.8447608715</v>
      </c>
      <c r="HF130" s="51"/>
      <c r="HG130" s="6">
        <v>322</v>
      </c>
      <c r="HH130" s="6" t="s">
        <v>115</v>
      </c>
      <c r="HI130" s="7">
        <v>6724</v>
      </c>
      <c r="HJ130" s="7">
        <v>19611986.252049156</v>
      </c>
      <c r="HK130" s="7">
        <v>5014054.2387958635</v>
      </c>
      <c r="HL130" s="53">
        <v>-332426</v>
      </c>
      <c r="HN130" s="37">
        <f t="shared" si="180"/>
        <v>19279560.252049156</v>
      </c>
      <c r="HO130" s="132"/>
      <c r="HP130" s="61">
        <v>3415226.6990813008</v>
      </c>
      <c r="HQ130" s="134"/>
      <c r="HR130" s="61">
        <f t="shared" si="181"/>
        <v>22694786.951130457</v>
      </c>
      <c r="HT130" s="67">
        <f t="shared" si="182"/>
        <v>1094090.7790495679</v>
      </c>
      <c r="HU130" s="34">
        <f t="shared" si="183"/>
        <v>5.0650718399700971E-2</v>
      </c>
      <c r="HV130" s="61">
        <f t="shared" si="184"/>
        <v>162.7142741001737</v>
      </c>
      <c r="HX130" s="50">
        <v>99596.37</v>
      </c>
      <c r="HY130" s="51">
        <v>171856.57</v>
      </c>
      <c r="HZ130" s="52">
        <f t="shared" si="185"/>
        <v>72260.200000000012</v>
      </c>
      <c r="IB130" s="70">
        <f t="shared" si="186"/>
        <v>22767047.151130456</v>
      </c>
      <c r="IC130" s="51"/>
      <c r="ID130" s="6">
        <v>322</v>
      </c>
      <c r="IE130" s="6" t="s">
        <v>115</v>
      </c>
      <c r="IF130" s="7">
        <v>6724</v>
      </c>
      <c r="IG130" s="7">
        <v>19622345.796043225</v>
      </c>
      <c r="IH130" s="7">
        <v>5014217.2707958641</v>
      </c>
      <c r="II130" s="53">
        <v>-332426</v>
      </c>
      <c r="IK130" s="37">
        <f t="shared" si="187"/>
        <v>19289919.796043225</v>
      </c>
      <c r="IL130" s="132"/>
      <c r="IM130" s="61">
        <v>3421434.7059757863</v>
      </c>
      <c r="IN130" s="134"/>
      <c r="IO130" s="61">
        <f t="shared" si="188"/>
        <v>22711354.50201901</v>
      </c>
      <c r="IQ130" s="67">
        <f t="shared" si="189"/>
        <v>1110658.3299381211</v>
      </c>
      <c r="IR130" s="34">
        <f t="shared" si="190"/>
        <v>5.1417709924259661E-2</v>
      </c>
      <c r="IS130" s="61">
        <f t="shared" si="191"/>
        <v>165.17821682601445</v>
      </c>
      <c r="IU130" s="50">
        <v>99596.37</v>
      </c>
      <c r="IV130" s="51">
        <v>171856.57</v>
      </c>
      <c r="IW130" s="52">
        <f t="shared" si="192"/>
        <v>72260.200000000012</v>
      </c>
      <c r="IY130" s="70">
        <f t="shared" si="193"/>
        <v>22783614.70201901</v>
      </c>
      <c r="IZ130" s="51"/>
      <c r="JA130" s="6">
        <v>322</v>
      </c>
      <c r="JB130" s="6" t="s">
        <v>115</v>
      </c>
      <c r="JC130" s="7">
        <v>6724</v>
      </c>
      <c r="JD130" s="7">
        <v>19625936.767046656</v>
      </c>
      <c r="JE130" s="7">
        <v>5024844.03157112</v>
      </c>
      <c r="JF130" s="53">
        <v>-332426</v>
      </c>
      <c r="JH130" s="37">
        <f t="shared" si="194"/>
        <v>19293510.767046656</v>
      </c>
      <c r="JI130" s="132"/>
      <c r="JJ130" s="61">
        <v>3421434.7059757863</v>
      </c>
      <c r="JK130" s="134"/>
      <c r="JL130" s="61">
        <f t="shared" si="195"/>
        <v>22714945.473022442</v>
      </c>
      <c r="JN130" s="67">
        <f t="shared" si="196"/>
        <v>1114249.300941553</v>
      </c>
      <c r="JO130" s="34">
        <f t="shared" si="197"/>
        <v>5.1583953223772995E-2</v>
      </c>
      <c r="JP130" s="61">
        <f t="shared" si="198"/>
        <v>165.71226962247962</v>
      </c>
      <c r="JR130" s="50">
        <v>99596.37</v>
      </c>
      <c r="JS130" s="51">
        <v>171856.57</v>
      </c>
      <c r="JT130" s="52">
        <f t="shared" si="199"/>
        <v>72260.200000000012</v>
      </c>
      <c r="JV130" s="70">
        <f t="shared" si="200"/>
        <v>22787205.673022442</v>
      </c>
      <c r="JW130" s="51"/>
      <c r="JX130" s="6">
        <v>322</v>
      </c>
      <c r="JY130" s="6" t="s">
        <v>115</v>
      </c>
      <c r="JZ130" s="7">
        <v>6724</v>
      </c>
      <c r="KA130" s="7">
        <v>19402847.141177006</v>
      </c>
      <c r="KB130" s="7">
        <v>5024844.03157112</v>
      </c>
      <c r="KC130" s="53">
        <v>-332426</v>
      </c>
      <c r="KE130" s="37">
        <f t="shared" si="201"/>
        <v>19070421.141177006</v>
      </c>
      <c r="KF130" s="132"/>
      <c r="KG130" s="61">
        <v>3421434.7059757863</v>
      </c>
      <c r="KH130" s="134"/>
      <c r="KI130" s="61">
        <f t="shared" si="202"/>
        <v>22491855.847152792</v>
      </c>
      <c r="KK130" s="67">
        <f t="shared" si="203"/>
        <v>891159.67507190257</v>
      </c>
      <c r="KL130" s="34">
        <f t="shared" si="204"/>
        <v>4.1256062673745451E-2</v>
      </c>
      <c r="KM130" s="61">
        <f t="shared" si="205"/>
        <v>132.53415750623179</v>
      </c>
      <c r="KO130" s="50">
        <v>99596.37</v>
      </c>
      <c r="KP130" s="51">
        <v>171856.57</v>
      </c>
      <c r="KQ130" s="52">
        <f t="shared" si="206"/>
        <v>72260.200000000012</v>
      </c>
      <c r="KS130" s="70">
        <f t="shared" si="207"/>
        <v>22564116.047152791</v>
      </c>
      <c r="KT130" s="51"/>
      <c r="KU130" s="6">
        <v>322</v>
      </c>
      <c r="KV130" s="6" t="s">
        <v>115</v>
      </c>
      <c r="KW130" s="7">
        <v>6724</v>
      </c>
      <c r="KX130" s="7">
        <v>19413179.772276808</v>
      </c>
      <c r="KY130" s="7">
        <v>5005339.3605612991</v>
      </c>
      <c r="KZ130" s="53">
        <v>-332426</v>
      </c>
      <c r="LB130" s="37">
        <f t="shared" si="208"/>
        <v>19080753.772276808</v>
      </c>
      <c r="LC130" s="132"/>
      <c r="LD130" s="61">
        <v>3449503.5881407014</v>
      </c>
      <c r="LE130" s="134"/>
      <c r="LF130" s="61">
        <f t="shared" si="209"/>
        <v>22530257.360417508</v>
      </c>
      <c r="LH130" s="67">
        <f t="shared" si="210"/>
        <v>929561.18833661824</v>
      </c>
      <c r="LI130" s="34">
        <f t="shared" si="211"/>
        <v>4.3033853211549969E-2</v>
      </c>
      <c r="LJ130" s="61">
        <f t="shared" si="212"/>
        <v>138.24526893762913</v>
      </c>
      <c r="LL130" s="50">
        <v>99596.37</v>
      </c>
      <c r="LM130" s="51">
        <v>171856.57</v>
      </c>
      <c r="LN130" s="52">
        <f t="shared" si="213"/>
        <v>72260.200000000012</v>
      </c>
      <c r="LP130" s="70">
        <f t="shared" si="214"/>
        <v>22602517.560417507</v>
      </c>
      <c r="LQ130" s="51"/>
      <c r="LR130" s="6">
        <v>322</v>
      </c>
      <c r="LS130" s="6" t="s">
        <v>115</v>
      </c>
      <c r="LT130" s="7">
        <v>6724</v>
      </c>
      <c r="LU130" s="7">
        <v>19755679.092720006</v>
      </c>
      <c r="LV130" s="7">
        <v>5005339.3605612991</v>
      </c>
      <c r="LW130" s="53">
        <v>-332426</v>
      </c>
      <c r="LY130" s="37">
        <v>19423253.092720006</v>
      </c>
      <c r="LZ130" s="132"/>
      <c r="MA130" s="61">
        <v>3449503.5881407014</v>
      </c>
      <c r="MB130" s="134"/>
      <c r="MC130" s="61">
        <v>22872756.680860706</v>
      </c>
      <c r="ME130" s="67">
        <v>1565653.9687798172</v>
      </c>
      <c r="MF130" s="34">
        <v>7.3480378347831818E-2</v>
      </c>
      <c r="MG130" s="61">
        <v>232.84562295952071</v>
      </c>
      <c r="MI130" s="50">
        <v>99596.37</v>
      </c>
      <c r="MJ130" s="51">
        <v>171856.57</v>
      </c>
      <c r="MK130" s="52">
        <v>72260.200000000012</v>
      </c>
      <c r="MM130" s="70">
        <v>22945016.880860705</v>
      </c>
      <c r="MN130" s="51"/>
      <c r="MO130" s="6">
        <v>322</v>
      </c>
      <c r="MP130" s="6" t="s">
        <v>115</v>
      </c>
      <c r="MQ130" s="7">
        <v>6724</v>
      </c>
      <c r="MR130" s="7">
        <v>19770039.878601301</v>
      </c>
      <c r="MS130" s="7">
        <v>5021803.1201839149</v>
      </c>
      <c r="MT130" s="53">
        <v>-332426</v>
      </c>
      <c r="MV130" s="37">
        <v>19437613.878601301</v>
      </c>
      <c r="MW130" s="132"/>
      <c r="MX130" s="134">
        <v>3449503.5881407014</v>
      </c>
      <c r="MZ130" s="67">
        <v>1580014.754661113</v>
      </c>
      <c r="NA130" s="34">
        <v>7.4154368898088727E-2</v>
      </c>
      <c r="NB130" s="61">
        <v>234.98137338802991</v>
      </c>
      <c r="ND130" s="6">
        <v>322</v>
      </c>
      <c r="NE130" s="6" t="s">
        <v>115</v>
      </c>
      <c r="NF130" s="7">
        <v>6724</v>
      </c>
      <c r="NG130" s="7">
        <v>23100388.11470148</v>
      </c>
      <c r="NH130" s="7">
        <v>5082104.8337043319</v>
      </c>
      <c r="NI130" s="53">
        <v>-332426</v>
      </c>
      <c r="NK130" s="37">
        <f t="shared" si="215"/>
        <v>22767962.11470148</v>
      </c>
      <c r="NM130" s="67">
        <f t="shared" si="216"/>
        <v>1167265.9426205903</v>
      </c>
      <c r="NN130" s="34">
        <f t="shared" si="217"/>
        <v>5.4038348269964231E-2</v>
      </c>
      <c r="NO130" s="61">
        <f t="shared" si="218"/>
        <v>173.59695755808897</v>
      </c>
      <c r="NQ130" s="50">
        <v>95095.249360000016</v>
      </c>
      <c r="NR130" s="51">
        <v>162430.18370000002</v>
      </c>
      <c r="NS130" s="52">
        <f t="shared" si="219"/>
        <v>67334.934340000007</v>
      </c>
      <c r="NU130" s="70">
        <f t="shared" si="220"/>
        <v>22835297.04904148</v>
      </c>
      <c r="NV130" s="51"/>
      <c r="NW130" s="125">
        <v>2</v>
      </c>
      <c r="NX130" s="51"/>
      <c r="NY130" s="106" t="s">
        <v>115</v>
      </c>
      <c r="NZ130" s="88">
        <v>6793</v>
      </c>
      <c r="OA130" s="88">
        <v>21933122.172080889</v>
      </c>
      <c r="OB130" s="88">
        <v>4888040.3281981377</v>
      </c>
      <c r="OC130" s="88">
        <v>-332426</v>
      </c>
      <c r="OE130" s="97">
        <f t="shared" si="221"/>
        <v>21600696.172080889</v>
      </c>
      <c r="OG130" s="88">
        <v>67334.934340000007</v>
      </c>
      <c r="OI130" s="97">
        <f t="shared" si="222"/>
        <v>21668031.106420889</v>
      </c>
      <c r="OK130" s="110">
        <v>322</v>
      </c>
      <c r="OL130" s="53"/>
    </row>
    <row r="131" spans="1:402" s="162" customFormat="1" x14ac:dyDescent="0.25">
      <c r="A131" s="12">
        <v>398</v>
      </c>
      <c r="B131" s="12" t="s">
        <v>116</v>
      </c>
      <c r="C131" s="352">
        <v>119951</v>
      </c>
      <c r="D131" s="352">
        <v>197521824.65534478</v>
      </c>
      <c r="E131" s="352">
        <v>33541574.51167579</v>
      </c>
      <c r="F131" s="353">
        <v>-5172809</v>
      </c>
      <c r="G131" s="12"/>
      <c r="H131" s="354">
        <f t="shared" si="223"/>
        <v>192349015.65534478</v>
      </c>
      <c r="I131" s="355"/>
      <c r="J131" s="315">
        <v>49079228.881360188</v>
      </c>
      <c r="K131" s="355"/>
      <c r="L131" s="315">
        <v>2405880.4612591169</v>
      </c>
      <c r="M131" s="356"/>
      <c r="N131" s="356">
        <f t="shared" si="224"/>
        <v>243834124.99796408</v>
      </c>
      <c r="O131" s="357">
        <f t="shared" si="120"/>
        <v>2032.7810939297219</v>
      </c>
      <c r="Q131" s="67">
        <f t="shared" si="225"/>
        <v>243833726.99796408</v>
      </c>
      <c r="R131" s="34">
        <f t="shared" si="226"/>
        <v>0.2577322236007189</v>
      </c>
      <c r="S131" s="61">
        <f t="shared" si="121"/>
        <v>2032.7777759081966</v>
      </c>
      <c r="U131" s="165"/>
      <c r="V131" s="166"/>
      <c r="W131" s="52">
        <v>-6336714.9000320015</v>
      </c>
      <c r="Y131" s="165">
        <f t="shared" si="122"/>
        <v>237497410.09793207</v>
      </c>
      <c r="Z131" s="52">
        <f t="shared" si="123"/>
        <v>19791450.84149434</v>
      </c>
      <c r="AA131" s="166"/>
      <c r="AB131" s="162">
        <v>398</v>
      </c>
      <c r="AC131" s="162" t="s">
        <v>116</v>
      </c>
      <c r="AD131" s="163">
        <v>119951</v>
      </c>
      <c r="AE131" s="304">
        <v>197521824.65534478</v>
      </c>
      <c r="AF131" s="163">
        <v>33541574.51167579</v>
      </c>
      <c r="AG131" s="164">
        <v>-5087858</v>
      </c>
      <c r="AI131" s="37">
        <f t="shared" si="227"/>
        <v>192433966.65534478</v>
      </c>
      <c r="AJ131" s="132"/>
      <c r="AK131" s="61">
        <v>49079228.881360188</v>
      </c>
      <c r="AL131" s="132"/>
      <c r="AM131" s="312">
        <v>2375453.562002081</v>
      </c>
      <c r="AN131" s="134"/>
      <c r="AO131" s="134">
        <f t="shared" si="124"/>
        <v>243888649.09870705</v>
      </c>
      <c r="AP131" s="191">
        <f t="shared" si="125"/>
        <v>2033.2356470451023</v>
      </c>
      <c r="AR131" s="67">
        <f t="shared" si="228"/>
        <v>50020890.58656463</v>
      </c>
      <c r="AS131" s="34">
        <f t="shared" si="126"/>
        <v>0.25801552032403419</v>
      </c>
      <c r="AT131" s="61">
        <f t="shared" si="127"/>
        <v>417.01103439374936</v>
      </c>
      <c r="AV131" s="165"/>
      <c r="AW131" s="166"/>
      <c r="AX131" s="52">
        <v>-6336714.9000320015</v>
      </c>
      <c r="AZ131" s="165">
        <f t="shared" si="128"/>
        <v>237551934.19867504</v>
      </c>
      <c r="BA131" s="52">
        <f t="shared" si="129"/>
        <v>19795994.516556252</v>
      </c>
      <c r="BB131" s="166"/>
      <c r="BC131" s="162">
        <v>398</v>
      </c>
      <c r="BD131" s="162" t="s">
        <v>116</v>
      </c>
      <c r="BE131" s="163">
        <v>119951</v>
      </c>
      <c r="BF131" s="304">
        <v>191365107.75692499</v>
      </c>
      <c r="BG131" s="163">
        <v>33541574.51167579</v>
      </c>
      <c r="BH131" s="164">
        <v>-5087858</v>
      </c>
      <c r="BJ131" s="37">
        <f t="shared" si="130"/>
        <v>186277249.75692499</v>
      </c>
      <c r="BK131" s="132"/>
      <c r="BL131" s="61">
        <v>49079228.881360188</v>
      </c>
      <c r="BM131" s="132"/>
      <c r="BN131" s="312">
        <v>2375453.562002081</v>
      </c>
      <c r="BO131" s="134"/>
      <c r="BP131" s="134">
        <f t="shared" si="131"/>
        <v>237731932.20028725</v>
      </c>
      <c r="BQ131" s="191">
        <f t="shared" si="132"/>
        <v>1981.9087143941047</v>
      </c>
      <c r="BS131" s="67">
        <f t="shared" si="133"/>
        <v>43864173.688144833</v>
      </c>
      <c r="BT131" s="34">
        <f t="shared" si="134"/>
        <v>0.22625821861657058</v>
      </c>
      <c r="BU131" s="61">
        <f t="shared" si="135"/>
        <v>365.68410174275192</v>
      </c>
      <c r="BW131" s="165"/>
      <c r="BX131" s="166"/>
      <c r="BY131" s="52">
        <v>-6336714.9000320015</v>
      </c>
      <c r="CA131" s="165">
        <f t="shared" si="136"/>
        <v>231395217.30025524</v>
      </c>
      <c r="CB131" s="52">
        <f t="shared" si="137"/>
        <v>19282934.77502127</v>
      </c>
      <c r="CC131" s="166"/>
      <c r="CD131" s="162">
        <v>398</v>
      </c>
      <c r="CE131" s="162" t="s">
        <v>116</v>
      </c>
      <c r="CF131" s="163">
        <v>119951</v>
      </c>
      <c r="CG131" s="163">
        <v>184540883.59257823</v>
      </c>
      <c r="CH131" s="163">
        <v>33541574.51167579</v>
      </c>
      <c r="CI131" s="164">
        <v>-5087858</v>
      </c>
      <c r="CK131" s="37">
        <f t="shared" si="138"/>
        <v>179453025.59257823</v>
      </c>
      <c r="CL131" s="132"/>
      <c r="CM131" s="61">
        <v>49079228.881360188</v>
      </c>
      <c r="CN131" s="132"/>
      <c r="CO131" s="61">
        <v>2458802.81</v>
      </c>
      <c r="CP131" s="134"/>
      <c r="CQ131" s="134">
        <f t="shared" si="139"/>
        <v>230991057.28393841</v>
      </c>
      <c r="CR131" s="191">
        <f t="shared" si="140"/>
        <v>1925.7118096884428</v>
      </c>
      <c r="CT131" s="67">
        <f t="shared" si="141"/>
        <v>37123298.771795988</v>
      </c>
      <c r="CU131" s="34">
        <f t="shared" si="142"/>
        <v>0.19148773915117434</v>
      </c>
      <c r="CV131" s="61">
        <f t="shared" si="143"/>
        <v>309.48719703709003</v>
      </c>
      <c r="CX131" s="165"/>
      <c r="CY131" s="166"/>
      <c r="CZ131" s="52">
        <v>-6336714.9000320015</v>
      </c>
      <c r="DB131" s="165">
        <f t="shared" si="144"/>
        <v>224654342.38390639</v>
      </c>
      <c r="DC131" s="52">
        <f t="shared" si="145"/>
        <v>18721195.198658865</v>
      </c>
      <c r="DD131" s="166"/>
      <c r="DE131" s="6">
        <v>398</v>
      </c>
      <c r="DF131" s="6" t="s">
        <v>116</v>
      </c>
      <c r="DG131" s="7">
        <v>119951</v>
      </c>
      <c r="DH131" s="7">
        <v>182876007.59924483</v>
      </c>
      <c r="DI131" s="7">
        <v>33541574.51167579</v>
      </c>
      <c r="DJ131" s="53">
        <v>-5087858</v>
      </c>
      <c r="DK131" s="6"/>
      <c r="DL131" s="275">
        <f t="shared" si="146"/>
        <v>177788149.59924483</v>
      </c>
      <c r="DM131" s="276"/>
      <c r="DN131" s="194">
        <v>49079228.881360188</v>
      </c>
      <c r="DO131" s="276"/>
      <c r="DP131" s="194">
        <v>11398009.640972549</v>
      </c>
      <c r="DQ131" s="53"/>
      <c r="DR131" s="53">
        <f t="shared" si="147"/>
        <v>238265388.12157756</v>
      </c>
      <c r="DS131" s="277">
        <f t="shared" si="148"/>
        <v>1986.3559963783341</v>
      </c>
      <c r="DT131" s="6"/>
      <c r="DU131" s="274">
        <f t="shared" si="149"/>
        <v>21127916.96033752</v>
      </c>
      <c r="DV131" s="34">
        <f t="shared" si="150"/>
        <v>0.10898107618557021</v>
      </c>
      <c r="DW131" s="194">
        <f t="shared" si="151"/>
        <v>176.13789764435077</v>
      </c>
      <c r="DX131" s="6"/>
      <c r="DY131" s="50">
        <v>9142574.0042320024</v>
      </c>
      <c r="DZ131" s="278">
        <v>2805859.1042000009</v>
      </c>
      <c r="EA131" s="52">
        <v>-6336714.9000320015</v>
      </c>
      <c r="EB131" s="6"/>
      <c r="EC131" s="50">
        <f t="shared" si="152"/>
        <v>231928673.22154555</v>
      </c>
      <c r="ED131" s="52">
        <f t="shared" si="153"/>
        <v>19327389.435128797</v>
      </c>
      <c r="EE131" s="278"/>
      <c r="EF131" s="162">
        <v>398</v>
      </c>
      <c r="EG131" s="162" t="s">
        <v>116</v>
      </c>
      <c r="EH131" s="163">
        <v>119951</v>
      </c>
      <c r="EI131" s="163">
        <v>182993559.57924485</v>
      </c>
      <c r="EJ131" s="163">
        <v>33541574.51167579</v>
      </c>
      <c r="EK131" s="164">
        <v>-5087858</v>
      </c>
      <c r="EM131" s="37">
        <f t="shared" si="154"/>
        <v>177905701.57924485</v>
      </c>
      <c r="EN131" s="132"/>
      <c r="EO131" s="61">
        <v>49079228.881360188</v>
      </c>
      <c r="EP131" s="132"/>
      <c r="EQ131" s="61">
        <v>11398009.640972549</v>
      </c>
      <c r="ER131" s="134"/>
      <c r="ES131" s="134">
        <f t="shared" si="155"/>
        <v>238382940.10157758</v>
      </c>
      <c r="ET131" s="191">
        <f t="shared" si="156"/>
        <v>1987.3359963783344</v>
      </c>
      <c r="EV131" s="67">
        <f t="shared" si="157"/>
        <v>44515181.58943516</v>
      </c>
      <c r="EW131" s="34">
        <f t="shared" si="158"/>
        <v>0.22961621845257504</v>
      </c>
      <c r="EX131" s="61">
        <f t="shared" si="159"/>
        <v>371.1113837269815</v>
      </c>
      <c r="EZ131" s="165">
        <v>9142574.0042320024</v>
      </c>
      <c r="FA131" s="166">
        <v>2805859.1042000009</v>
      </c>
      <c r="FB131" s="52">
        <v>-6336714.9000320015</v>
      </c>
      <c r="FD131" s="165">
        <f t="shared" si="160"/>
        <v>232046225.20154557</v>
      </c>
      <c r="FE131" s="52">
        <f t="shared" si="161"/>
        <v>19337185.433462132</v>
      </c>
      <c r="FF131" s="166"/>
      <c r="FG131" s="162">
        <v>398</v>
      </c>
      <c r="FH131" s="162" t="s">
        <v>116</v>
      </c>
      <c r="FI131" s="163">
        <v>119951</v>
      </c>
      <c r="FJ131" s="163">
        <v>166453400.72144067</v>
      </c>
      <c r="FK131" s="163">
        <v>33541574.51167579</v>
      </c>
      <c r="FL131" s="164">
        <v>-5087858</v>
      </c>
      <c r="FN131" s="37">
        <f t="shared" si="162"/>
        <v>161365542.72144067</v>
      </c>
      <c r="FO131" s="132"/>
      <c r="FP131" s="61">
        <v>49079228.881360188</v>
      </c>
      <c r="FQ131" s="132"/>
      <c r="FR131" s="61">
        <v>11398009.640972549</v>
      </c>
      <c r="FS131" s="134"/>
      <c r="FT131" s="134">
        <f t="shared" si="163"/>
        <v>221842781.2437734</v>
      </c>
      <c r="FU131" s="191">
        <f t="shared" si="164"/>
        <v>1849.4450337535611</v>
      </c>
      <c r="FW131" s="67">
        <f t="shared" si="165"/>
        <v>27975022.731630981</v>
      </c>
      <c r="FX131" s="34">
        <f t="shared" si="166"/>
        <v>0.14429951089509727</v>
      </c>
      <c r="FY131" s="61">
        <f t="shared" si="167"/>
        <v>233.22042110220823</v>
      </c>
      <c r="GA131" s="165">
        <v>9142574.0042320024</v>
      </c>
      <c r="GB131" s="166">
        <v>2805859.1042000009</v>
      </c>
      <c r="GC131" s="52">
        <f t="shared" si="168"/>
        <v>-6336714.9000320015</v>
      </c>
      <c r="GE131" s="165">
        <f t="shared" si="169"/>
        <v>215506066.34374139</v>
      </c>
      <c r="GF131" s="52">
        <f t="shared" si="170"/>
        <v>17958838.861978449</v>
      </c>
      <c r="GG131" s="166"/>
      <c r="GH131" s="162">
        <v>398</v>
      </c>
      <c r="GI131" s="162" t="s">
        <v>116</v>
      </c>
      <c r="GJ131" s="163">
        <v>119951</v>
      </c>
      <c r="GK131" s="163">
        <v>166453400.72144067</v>
      </c>
      <c r="GL131" s="163">
        <v>33541574.51167579</v>
      </c>
      <c r="GM131" s="164">
        <v>-5087858</v>
      </c>
      <c r="GO131" s="37">
        <f t="shared" si="171"/>
        <v>161365542.72144067</v>
      </c>
      <c r="GP131" s="132"/>
      <c r="GQ131" s="61">
        <v>49079228.881360188</v>
      </c>
      <c r="GR131" s="134"/>
      <c r="GS131" s="134">
        <f t="shared" si="172"/>
        <v>210444771.60280085</v>
      </c>
      <c r="GT131" s="191">
        <f t="shared" si="173"/>
        <v>1754.422819341238</v>
      </c>
      <c r="GV131" s="67">
        <f t="shared" si="174"/>
        <v>16577013.090658426</v>
      </c>
      <c r="GW131" s="34">
        <f t="shared" si="175"/>
        <v>8.5506807412848732E-2</v>
      </c>
      <c r="GX131" s="61">
        <f t="shared" si="176"/>
        <v>138.19820668988527</v>
      </c>
      <c r="GZ131" s="165">
        <v>9142574.0042320024</v>
      </c>
      <c r="HA131" s="166">
        <v>2805859.1042000009</v>
      </c>
      <c r="HB131" s="52">
        <f t="shared" si="177"/>
        <v>-6336714.9000320015</v>
      </c>
      <c r="HD131" s="165">
        <f t="shared" si="178"/>
        <v>204108056.70276883</v>
      </c>
      <c r="HE131" s="52">
        <f t="shared" si="179"/>
        <v>17009004.725230735</v>
      </c>
      <c r="HF131" s="166"/>
      <c r="HG131" s="162">
        <v>398</v>
      </c>
      <c r="HH131" s="162" t="s">
        <v>116</v>
      </c>
      <c r="HI131" s="163">
        <v>119951</v>
      </c>
      <c r="HJ131" s="163">
        <v>166453400.72144067</v>
      </c>
      <c r="HK131" s="163">
        <v>33541574.51167579</v>
      </c>
      <c r="HL131" s="164">
        <v>-5564265</v>
      </c>
      <c r="HN131" s="37">
        <f t="shared" si="180"/>
        <v>160889135.72144067</v>
      </c>
      <c r="HO131" s="132"/>
      <c r="HP131" s="61">
        <v>49079228.881360188</v>
      </c>
      <c r="HQ131" s="134"/>
      <c r="HR131" s="61">
        <f t="shared" si="181"/>
        <v>209968364.60280085</v>
      </c>
      <c r="HT131" s="67">
        <f t="shared" si="182"/>
        <v>16100606.090658426</v>
      </c>
      <c r="HU131" s="34">
        <f t="shared" si="183"/>
        <v>8.3049426135754306E-2</v>
      </c>
      <c r="HV131" s="61">
        <f t="shared" si="184"/>
        <v>134.22652658717664</v>
      </c>
      <c r="HX131" s="165">
        <v>9169732.122399997</v>
      </c>
      <c r="HY131" s="166">
        <v>2814193.9400000018</v>
      </c>
      <c r="HZ131" s="167">
        <f t="shared" si="185"/>
        <v>-6355538.1823999956</v>
      </c>
      <c r="IB131" s="168">
        <f t="shared" si="186"/>
        <v>203612826.42040086</v>
      </c>
      <c r="IC131" s="166"/>
      <c r="ID131" s="162">
        <v>398</v>
      </c>
      <c r="IE131" s="162" t="s">
        <v>116</v>
      </c>
      <c r="IF131" s="163">
        <v>119951</v>
      </c>
      <c r="IG131" s="163">
        <v>166475237.76906967</v>
      </c>
      <c r="IH131" s="163">
        <v>33544444.263675809</v>
      </c>
      <c r="II131" s="164">
        <v>-5564265</v>
      </c>
      <c r="IK131" s="37">
        <f t="shared" si="187"/>
        <v>160910972.76906967</v>
      </c>
      <c r="IL131" s="132"/>
      <c r="IM131" s="61">
        <v>48991826.504617177</v>
      </c>
      <c r="IN131" s="134"/>
      <c r="IO131" s="61">
        <f t="shared" si="188"/>
        <v>209902799.27368686</v>
      </c>
      <c r="IQ131" s="67">
        <f t="shared" si="189"/>
        <v>16035040.761544436</v>
      </c>
      <c r="IR131" s="34">
        <f t="shared" si="190"/>
        <v>8.2711229987941087E-2</v>
      </c>
      <c r="IS131" s="61">
        <f t="shared" si="191"/>
        <v>133.67992564917705</v>
      </c>
      <c r="IU131" s="165">
        <v>9169732.122399997</v>
      </c>
      <c r="IV131" s="166">
        <v>2814193.9400000018</v>
      </c>
      <c r="IW131" s="167">
        <f t="shared" si="192"/>
        <v>-6355538.1823999956</v>
      </c>
      <c r="IY131" s="168">
        <f t="shared" si="193"/>
        <v>203547261.09128687</v>
      </c>
      <c r="IZ131" s="166"/>
      <c r="JA131" s="162">
        <v>398</v>
      </c>
      <c r="JB131" s="162" t="s">
        <v>116</v>
      </c>
      <c r="JC131" s="163">
        <v>119951</v>
      </c>
      <c r="JD131" s="163">
        <v>166418129.97373638</v>
      </c>
      <c r="JE131" s="163">
        <v>33606188.141364105</v>
      </c>
      <c r="JF131" s="164">
        <v>-5564265</v>
      </c>
      <c r="JH131" s="37">
        <f t="shared" si="194"/>
        <v>160853864.97373638</v>
      </c>
      <c r="JI131" s="132"/>
      <c r="JJ131" s="61">
        <v>48991826.504617177</v>
      </c>
      <c r="JK131" s="134"/>
      <c r="JL131" s="61">
        <f t="shared" si="195"/>
        <v>209845691.47835356</v>
      </c>
      <c r="JN131" s="67">
        <f t="shared" si="196"/>
        <v>15977932.96621114</v>
      </c>
      <c r="JO131" s="34">
        <f t="shared" si="197"/>
        <v>8.2416659112558951E-2</v>
      </c>
      <c r="JP131" s="61">
        <f t="shared" si="198"/>
        <v>133.20383295021418</v>
      </c>
      <c r="JR131" s="165">
        <v>9169732.122399997</v>
      </c>
      <c r="JS131" s="166">
        <v>2814193.9400000018</v>
      </c>
      <c r="JT131" s="167">
        <f t="shared" si="199"/>
        <v>-6355538.1823999956</v>
      </c>
      <c r="JV131" s="168">
        <f t="shared" si="200"/>
        <v>203490153.29595357</v>
      </c>
      <c r="JW131" s="166"/>
      <c r="JX131" s="162">
        <v>398</v>
      </c>
      <c r="JY131" s="162" t="s">
        <v>116</v>
      </c>
      <c r="JZ131" s="163">
        <v>119951</v>
      </c>
      <c r="KA131" s="163">
        <v>167428528.02195576</v>
      </c>
      <c r="KB131" s="163">
        <v>33606188.141364105</v>
      </c>
      <c r="KC131" s="164">
        <v>-5564265</v>
      </c>
      <c r="KE131" s="37">
        <f t="shared" si="201"/>
        <v>161864263.02195576</v>
      </c>
      <c r="KF131" s="132"/>
      <c r="KG131" s="61">
        <v>48991826.504617177</v>
      </c>
      <c r="KH131" s="134"/>
      <c r="KI131" s="61">
        <f t="shared" si="202"/>
        <v>210856089.52657294</v>
      </c>
      <c r="KK131" s="67">
        <f t="shared" si="203"/>
        <v>16988331.014430523</v>
      </c>
      <c r="KL131" s="34">
        <f t="shared" si="204"/>
        <v>8.7628449128463529E-2</v>
      </c>
      <c r="KM131" s="61">
        <f t="shared" si="205"/>
        <v>141.62725624988974</v>
      </c>
      <c r="KO131" s="165">
        <v>9169732.122399997</v>
      </c>
      <c r="KP131" s="166">
        <v>2814193.9400000018</v>
      </c>
      <c r="KQ131" s="167">
        <f t="shared" si="206"/>
        <v>-6355538.1823999956</v>
      </c>
      <c r="KS131" s="168">
        <f t="shared" si="207"/>
        <v>204500551.34417295</v>
      </c>
      <c r="KT131" s="166"/>
      <c r="KU131" s="162">
        <v>398</v>
      </c>
      <c r="KV131" s="162" t="s">
        <v>116</v>
      </c>
      <c r="KW131" s="163">
        <v>119951</v>
      </c>
      <c r="KX131" s="163">
        <v>168055845.67409229</v>
      </c>
      <c r="KY131" s="163">
        <v>33671043.979194462</v>
      </c>
      <c r="KZ131" s="164">
        <v>-5564265</v>
      </c>
      <c r="LB131" s="37">
        <f t="shared" si="208"/>
        <v>162491580.67409229</v>
      </c>
      <c r="LC131" s="132"/>
      <c r="LD131" s="61">
        <v>49461498.931615576</v>
      </c>
      <c r="LE131" s="134"/>
      <c r="LF131" s="61">
        <f t="shared" si="209"/>
        <v>211953079.60570788</v>
      </c>
      <c r="LH131" s="67">
        <f t="shared" si="210"/>
        <v>18085321.093565464</v>
      </c>
      <c r="LI131" s="34">
        <f t="shared" si="211"/>
        <v>9.3286894284862407E-2</v>
      </c>
      <c r="LJ131" s="61">
        <f t="shared" si="212"/>
        <v>150.77257458099945</v>
      </c>
      <c r="LL131" s="165">
        <v>9169732.122399997</v>
      </c>
      <c r="LM131" s="166">
        <v>2814193.9400000018</v>
      </c>
      <c r="LN131" s="167">
        <f t="shared" si="213"/>
        <v>-6355538.1823999956</v>
      </c>
      <c r="LP131" s="168">
        <f t="shared" si="214"/>
        <v>205597541.4233079</v>
      </c>
      <c r="LQ131" s="166"/>
      <c r="LR131" s="162">
        <v>398</v>
      </c>
      <c r="LS131" s="162" t="s">
        <v>116</v>
      </c>
      <c r="LT131" s="163">
        <v>119951</v>
      </c>
      <c r="LU131" s="163">
        <v>173240237.22962445</v>
      </c>
      <c r="LV131" s="163">
        <v>33671043.979194462</v>
      </c>
      <c r="LW131" s="164">
        <v>-5564265</v>
      </c>
      <c r="LY131" s="37">
        <v>167675972.22962445</v>
      </c>
      <c r="LZ131" s="132"/>
      <c r="MA131" s="61">
        <v>49461498.931615576</v>
      </c>
      <c r="MB131" s="134"/>
      <c r="MC131" s="61">
        <v>217137471.16124004</v>
      </c>
      <c r="ME131" s="67">
        <v>28437657.709097624</v>
      </c>
      <c r="MF131" s="34">
        <v>0.15070315751165231</v>
      </c>
      <c r="MG131" s="61">
        <v>237.07728746819637</v>
      </c>
      <c r="MI131" s="165">
        <v>9169732.122399997</v>
      </c>
      <c r="MJ131" s="166">
        <v>2814193.9400000018</v>
      </c>
      <c r="MK131" s="167">
        <v>-6355538.1823999956</v>
      </c>
      <c r="MM131" s="168">
        <v>210781932.97884005</v>
      </c>
      <c r="MN131" s="166"/>
      <c r="MO131" s="162">
        <v>398</v>
      </c>
      <c r="MP131" s="162" t="s">
        <v>116</v>
      </c>
      <c r="MQ131" s="163">
        <v>119951</v>
      </c>
      <c r="MR131" s="163">
        <v>173278590.07040715</v>
      </c>
      <c r="MS131" s="163">
        <v>33746895.054383643</v>
      </c>
      <c r="MT131" s="164">
        <v>-5564265</v>
      </c>
      <c r="MV131" s="37">
        <v>167714325.07040715</v>
      </c>
      <c r="MW131" s="132"/>
      <c r="MX131" s="134">
        <v>49461498.931615576</v>
      </c>
      <c r="MZ131" s="67">
        <v>28476010.549880326</v>
      </c>
      <c r="NA131" s="34">
        <v>0.15090640541148356</v>
      </c>
      <c r="NB131" s="61">
        <v>237.39702503422501</v>
      </c>
      <c r="ND131" s="162">
        <v>398</v>
      </c>
      <c r="NE131" s="162" t="s">
        <v>116</v>
      </c>
      <c r="NF131" s="163">
        <v>119951</v>
      </c>
      <c r="NG131" s="163">
        <v>218826934.55594406</v>
      </c>
      <c r="NH131" s="163">
        <v>32874316.769784093</v>
      </c>
      <c r="NI131" s="164">
        <v>-5564265</v>
      </c>
      <c r="NK131" s="37">
        <f t="shared" si="215"/>
        <v>213262669.55594406</v>
      </c>
      <c r="NM131" s="67">
        <f t="shared" si="216"/>
        <v>19394911.043801636</v>
      </c>
      <c r="NN131" s="34">
        <f t="shared" si="217"/>
        <v>0.10004196258650654</v>
      </c>
      <c r="NO131" s="61">
        <f t="shared" si="218"/>
        <v>161.69028223025765</v>
      </c>
      <c r="NQ131" s="165">
        <v>8350379.3199879974</v>
      </c>
      <c r="NR131" s="166">
        <v>2937801.6687000007</v>
      </c>
      <c r="NS131" s="167">
        <f t="shared" si="219"/>
        <v>-5412577.6512879971</v>
      </c>
      <c r="NU131" s="168">
        <f t="shared" si="220"/>
        <v>207850091.90465605</v>
      </c>
      <c r="NV131" s="166"/>
      <c r="NW131" s="169">
        <v>7</v>
      </c>
      <c r="NX131" s="166"/>
      <c r="NY131" s="170" t="s">
        <v>116</v>
      </c>
      <c r="NZ131" s="100">
        <v>119573</v>
      </c>
      <c r="OA131" s="100">
        <v>199432023.51214242</v>
      </c>
      <c r="OB131" s="100">
        <v>31293185.912778553</v>
      </c>
      <c r="OC131" s="100">
        <v>-5564265</v>
      </c>
      <c r="OD131" s="100"/>
      <c r="OE131" s="171">
        <f t="shared" si="221"/>
        <v>193867758.51214242</v>
      </c>
      <c r="OF131" s="100"/>
      <c r="OG131" s="100">
        <v>-5412577.6512879971</v>
      </c>
      <c r="OH131" s="100"/>
      <c r="OI131" s="171">
        <f t="shared" si="222"/>
        <v>188455180.86085442</v>
      </c>
      <c r="OJ131" s="100"/>
      <c r="OK131" s="172">
        <v>398</v>
      </c>
      <c r="OL131" s="164"/>
    </row>
    <row r="132" spans="1:402" x14ac:dyDescent="0.25">
      <c r="A132" s="12">
        <v>399</v>
      </c>
      <c r="B132" s="12" t="s">
        <v>117</v>
      </c>
      <c r="C132" s="352">
        <v>8058</v>
      </c>
      <c r="D132" s="352">
        <v>15255314.528926065</v>
      </c>
      <c r="E132" s="352">
        <v>3279904.2982196943</v>
      </c>
      <c r="F132" s="353">
        <v>-496487</v>
      </c>
      <c r="H132" s="354">
        <f t="shared" si="223"/>
        <v>14758827.528926065</v>
      </c>
      <c r="I132" s="355"/>
      <c r="J132" s="315">
        <v>3560385.2896045474</v>
      </c>
      <c r="K132" s="355"/>
      <c r="L132" s="315">
        <v>153308.59868109325</v>
      </c>
      <c r="M132" s="356"/>
      <c r="N132" s="356">
        <f t="shared" si="224"/>
        <v>18472521.417211704</v>
      </c>
      <c r="O132" s="357">
        <f t="shared" si="120"/>
        <v>2292.4449512548654</v>
      </c>
      <c r="Q132" s="67">
        <f t="shared" si="225"/>
        <v>18472122.417211704</v>
      </c>
      <c r="R132" s="34">
        <f t="shared" si="226"/>
        <v>0.1882075419000877</v>
      </c>
      <c r="S132" s="61">
        <f t="shared" si="121"/>
        <v>2292.39543524593</v>
      </c>
      <c r="U132" s="50"/>
      <c r="V132" s="51"/>
      <c r="W132" s="52">
        <v>-75458.184619999985</v>
      </c>
      <c r="Y132" s="50">
        <f t="shared" si="122"/>
        <v>18397063.232591704</v>
      </c>
      <c r="Z132" s="52">
        <f t="shared" si="123"/>
        <v>1533088.6027159754</v>
      </c>
      <c r="AA132" s="51"/>
      <c r="AB132" s="6">
        <v>399</v>
      </c>
      <c r="AC132" s="6" t="s">
        <v>117</v>
      </c>
      <c r="AD132" s="7">
        <v>8058</v>
      </c>
      <c r="AE132" s="304">
        <v>15255314.528926065</v>
      </c>
      <c r="AF132" s="7">
        <v>3279904.2982196943</v>
      </c>
      <c r="AG132" s="53">
        <v>-586145</v>
      </c>
      <c r="AI132" s="37">
        <f t="shared" si="227"/>
        <v>14669169.528926065</v>
      </c>
      <c r="AJ132" s="132"/>
      <c r="AK132" s="61">
        <v>3560385.2896045474</v>
      </c>
      <c r="AL132" s="132"/>
      <c r="AM132" s="312">
        <v>144862.63066568965</v>
      </c>
      <c r="AN132" s="134"/>
      <c r="AO132" s="134">
        <f t="shared" si="124"/>
        <v>18374417.449196301</v>
      </c>
      <c r="AP132" s="191">
        <f t="shared" si="125"/>
        <v>2280.2702220397496</v>
      </c>
      <c r="AR132" s="67">
        <f t="shared" si="228"/>
        <v>2828208.7559973486</v>
      </c>
      <c r="AS132" s="34">
        <f t="shared" si="126"/>
        <v>0.18192273188990532</v>
      </c>
      <c r="AT132" s="61">
        <f t="shared" si="127"/>
        <v>350.98147877852426</v>
      </c>
      <c r="AV132" s="50"/>
      <c r="AW132" s="51"/>
      <c r="AX132" s="52">
        <v>-75458.184619999985</v>
      </c>
      <c r="AZ132" s="50">
        <f t="shared" si="128"/>
        <v>18298959.264576301</v>
      </c>
      <c r="BA132" s="52">
        <f t="shared" si="129"/>
        <v>1524913.2720480252</v>
      </c>
      <c r="BB132" s="51"/>
      <c r="BC132" s="6">
        <v>399</v>
      </c>
      <c r="BD132" s="6" t="s">
        <v>117</v>
      </c>
      <c r="BE132" s="7">
        <v>8058</v>
      </c>
      <c r="BF132" s="304">
        <v>14964614.869158039</v>
      </c>
      <c r="BG132" s="7">
        <v>3279904.2982196943</v>
      </c>
      <c r="BH132" s="53">
        <v>-586145</v>
      </c>
      <c r="BJ132" s="37">
        <f t="shared" si="130"/>
        <v>14378469.869158039</v>
      </c>
      <c r="BK132" s="132"/>
      <c r="BL132" s="61">
        <v>3560385.2896045474</v>
      </c>
      <c r="BM132" s="132"/>
      <c r="BN132" s="312">
        <v>144862.63066568965</v>
      </c>
      <c r="BO132" s="134"/>
      <c r="BP132" s="134">
        <f t="shared" si="131"/>
        <v>18083717.789428275</v>
      </c>
      <c r="BQ132" s="191">
        <f t="shared" si="132"/>
        <v>2244.1943148955415</v>
      </c>
      <c r="BS132" s="67">
        <f t="shared" si="133"/>
        <v>2537509.0962293223</v>
      </c>
      <c r="BT132" s="34">
        <f t="shared" si="134"/>
        <v>0.1632236609135071</v>
      </c>
      <c r="BU132" s="61">
        <f t="shared" si="135"/>
        <v>314.90557163431646</v>
      </c>
      <c r="BW132" s="50"/>
      <c r="BX132" s="51"/>
      <c r="BY132" s="52">
        <v>-75458.184619999985</v>
      </c>
      <c r="CA132" s="50">
        <f t="shared" si="136"/>
        <v>18008259.604808275</v>
      </c>
      <c r="CB132" s="52">
        <f t="shared" si="137"/>
        <v>1500688.3004006895</v>
      </c>
      <c r="CC132" s="51"/>
      <c r="CD132" s="6">
        <v>399</v>
      </c>
      <c r="CE132" s="6" t="s">
        <v>117</v>
      </c>
      <c r="CF132" s="7">
        <v>8058</v>
      </c>
      <c r="CG132" s="7">
        <v>14473754.189055279</v>
      </c>
      <c r="CH132" s="7">
        <v>3279904.2982196943</v>
      </c>
      <c r="CI132" s="53">
        <v>-586145</v>
      </c>
      <c r="CK132" s="37">
        <f t="shared" si="138"/>
        <v>13887609.189055279</v>
      </c>
      <c r="CL132" s="132"/>
      <c r="CM132" s="61">
        <v>3560385.2896045474</v>
      </c>
      <c r="CN132" s="132"/>
      <c r="CO132" s="61">
        <v>149945.53</v>
      </c>
      <c r="CP132" s="134"/>
      <c r="CQ132" s="134">
        <f t="shared" si="139"/>
        <v>17597940.008659828</v>
      </c>
      <c r="CR132" s="191">
        <f t="shared" si="140"/>
        <v>2183.9091596748358</v>
      </c>
      <c r="CT132" s="67">
        <f t="shared" si="141"/>
        <v>2051731.3154608756</v>
      </c>
      <c r="CU132" s="34">
        <f t="shared" si="142"/>
        <v>0.13197631370782079</v>
      </c>
      <c r="CV132" s="61">
        <f t="shared" si="143"/>
        <v>254.62041641361077</v>
      </c>
      <c r="CX132" s="50"/>
      <c r="CY132" s="51"/>
      <c r="CZ132" s="52">
        <v>-75458.184619999985</v>
      </c>
      <c r="DB132" s="50">
        <f t="shared" si="144"/>
        <v>17522481.824039828</v>
      </c>
      <c r="DC132" s="52">
        <f t="shared" si="145"/>
        <v>1460206.8186699857</v>
      </c>
      <c r="DD132" s="51"/>
      <c r="DE132" s="6">
        <v>399</v>
      </c>
      <c r="DF132" s="6" t="s">
        <v>117</v>
      </c>
      <c r="DG132" s="7">
        <v>8058</v>
      </c>
      <c r="DH132" s="7">
        <v>14361369.739055276</v>
      </c>
      <c r="DI132" s="7">
        <v>3279904.2982196943</v>
      </c>
      <c r="DJ132" s="53">
        <v>-586145</v>
      </c>
      <c r="DL132" s="275">
        <f t="shared" si="146"/>
        <v>13775224.739055276</v>
      </c>
      <c r="DM132" s="276"/>
      <c r="DN132" s="194">
        <v>3560385.2896045474</v>
      </c>
      <c r="DO132" s="276"/>
      <c r="DP132" s="194">
        <v>695086.48483248882</v>
      </c>
      <c r="DQ132" s="53"/>
      <c r="DR132" s="53">
        <f t="shared" si="147"/>
        <v>18030696.513492312</v>
      </c>
      <c r="DS132" s="277">
        <f t="shared" si="148"/>
        <v>2237.6143600759883</v>
      </c>
      <c r="DU132" s="274">
        <f t="shared" si="149"/>
        <v>1387531.2293221243</v>
      </c>
      <c r="DV132" s="34">
        <f t="shared" si="150"/>
        <v>8.9252065034295586E-2</v>
      </c>
      <c r="DW132" s="194">
        <f t="shared" si="151"/>
        <v>172.19300438348526</v>
      </c>
      <c r="DY132" s="50">
        <v>157223.80891999998</v>
      </c>
      <c r="DZ132" s="278">
        <v>81765.624299999996</v>
      </c>
      <c r="EA132" s="52">
        <v>-75458.184619999985</v>
      </c>
      <c r="EC132" s="50">
        <f t="shared" si="152"/>
        <v>17955238.328872312</v>
      </c>
      <c r="ED132" s="52">
        <f t="shared" si="153"/>
        <v>1496269.8607393594</v>
      </c>
      <c r="EE132" s="278"/>
      <c r="EF132" s="6">
        <v>399</v>
      </c>
      <c r="EG132" s="6" t="s">
        <v>117</v>
      </c>
      <c r="EH132" s="7">
        <v>8058</v>
      </c>
      <c r="EI132" s="7">
        <v>14369266.579055276</v>
      </c>
      <c r="EJ132" s="7">
        <v>3279904.2982196943</v>
      </c>
      <c r="EK132" s="53">
        <v>-586145</v>
      </c>
      <c r="EM132" s="37">
        <f t="shared" si="154"/>
        <v>13783121.579055276</v>
      </c>
      <c r="EN132" s="132"/>
      <c r="EO132" s="61">
        <v>3560385.2896045474</v>
      </c>
      <c r="EP132" s="132"/>
      <c r="EQ132" s="61">
        <v>695086.48483248882</v>
      </c>
      <c r="ER132" s="134"/>
      <c r="ES132" s="134">
        <f t="shared" si="155"/>
        <v>18038593.353492312</v>
      </c>
      <c r="ET132" s="191">
        <f t="shared" si="156"/>
        <v>2238.5943600759879</v>
      </c>
      <c r="EV132" s="67">
        <f t="shared" si="157"/>
        <v>2492384.6602933593</v>
      </c>
      <c r="EW132" s="34">
        <f t="shared" si="158"/>
        <v>0.16032106023275697</v>
      </c>
      <c r="EX132" s="61">
        <f t="shared" si="159"/>
        <v>309.30561681476286</v>
      </c>
      <c r="EZ132" s="50">
        <v>157223.80891999998</v>
      </c>
      <c r="FA132" s="51">
        <v>81765.624299999996</v>
      </c>
      <c r="FB132" s="52">
        <v>-75458.184619999985</v>
      </c>
      <c r="FD132" s="50">
        <f t="shared" si="160"/>
        <v>17963135.168872312</v>
      </c>
      <c r="FE132" s="52">
        <f t="shared" si="161"/>
        <v>1496927.9307393592</v>
      </c>
      <c r="FF132" s="51"/>
      <c r="FG132" s="6">
        <v>399</v>
      </c>
      <c r="FH132" s="6" t="s">
        <v>117</v>
      </c>
      <c r="FI132" s="7">
        <v>8058</v>
      </c>
      <c r="FJ132" s="7">
        <v>13200680.457027944</v>
      </c>
      <c r="FK132" s="7">
        <v>3279904.2982196943</v>
      </c>
      <c r="FL132" s="53">
        <v>-586145</v>
      </c>
      <c r="FN132" s="37">
        <f t="shared" si="162"/>
        <v>12614535.457027944</v>
      </c>
      <c r="FO132" s="132"/>
      <c r="FP132" s="61">
        <v>3560385.2896045474</v>
      </c>
      <c r="FQ132" s="132"/>
      <c r="FR132" s="61">
        <v>695086.48483248882</v>
      </c>
      <c r="FS132" s="134"/>
      <c r="FT132" s="134">
        <f t="shared" si="163"/>
        <v>16870007.231464978</v>
      </c>
      <c r="FU132" s="191">
        <f t="shared" si="164"/>
        <v>2093.5725032843111</v>
      </c>
      <c r="FW132" s="67">
        <f t="shared" si="165"/>
        <v>1323798.5382660255</v>
      </c>
      <c r="FX132" s="34">
        <f t="shared" si="166"/>
        <v>8.515250016199459E-2</v>
      </c>
      <c r="FY132" s="61">
        <f t="shared" si="167"/>
        <v>164.28376002308582</v>
      </c>
      <c r="GA132" s="50">
        <v>157223.80891999998</v>
      </c>
      <c r="GB132" s="51">
        <v>81765.624299999996</v>
      </c>
      <c r="GC132" s="52">
        <f t="shared" si="168"/>
        <v>-75458.184619999985</v>
      </c>
      <c r="GE132" s="50">
        <f t="shared" si="169"/>
        <v>16794549.046844978</v>
      </c>
      <c r="GF132" s="52">
        <f t="shared" si="170"/>
        <v>1399545.7539037482</v>
      </c>
      <c r="GG132" s="51"/>
      <c r="GH132" s="6">
        <v>399</v>
      </c>
      <c r="GI132" s="6" t="s">
        <v>117</v>
      </c>
      <c r="GJ132" s="7">
        <v>8058</v>
      </c>
      <c r="GK132" s="7">
        <v>13200680.45702794</v>
      </c>
      <c r="GL132" s="7">
        <v>3279904.2982196943</v>
      </c>
      <c r="GM132" s="53">
        <v>-586145</v>
      </c>
      <c r="GO132" s="37">
        <f t="shared" si="171"/>
        <v>12614535.45702794</v>
      </c>
      <c r="GP132" s="132"/>
      <c r="GQ132" s="61">
        <v>3560385.2896045474</v>
      </c>
      <c r="GR132" s="134"/>
      <c r="GS132" s="134">
        <f t="shared" si="172"/>
        <v>16174920.746632487</v>
      </c>
      <c r="GT132" s="191">
        <f t="shared" si="173"/>
        <v>2007.3120807436692</v>
      </c>
      <c r="GV132" s="67">
        <f t="shared" si="174"/>
        <v>628712.05343353376</v>
      </c>
      <c r="GW132" s="34">
        <f t="shared" si="175"/>
        <v>4.0441503510021598E-2</v>
      </c>
      <c r="GX132" s="61">
        <f t="shared" si="176"/>
        <v>78.023337482444006</v>
      </c>
      <c r="GZ132" s="50">
        <v>157223.80891999998</v>
      </c>
      <c r="HA132" s="51">
        <v>81765.624299999996</v>
      </c>
      <c r="HB132" s="52">
        <f t="shared" si="177"/>
        <v>-75458.184619999985</v>
      </c>
      <c r="HD132" s="50">
        <f t="shared" si="178"/>
        <v>16099462.562012486</v>
      </c>
      <c r="HE132" s="52">
        <f t="shared" si="179"/>
        <v>1341621.8801677071</v>
      </c>
      <c r="HF132" s="51"/>
      <c r="HG132" s="6">
        <v>399</v>
      </c>
      <c r="HH132" s="6" t="s">
        <v>117</v>
      </c>
      <c r="HI132" s="7">
        <v>8058</v>
      </c>
      <c r="HJ132" s="7">
        <v>13200680.457027944</v>
      </c>
      <c r="HK132" s="7">
        <v>3279904.2982196971</v>
      </c>
      <c r="HL132" s="53">
        <v>-676926</v>
      </c>
      <c r="HN132" s="37">
        <f t="shared" si="180"/>
        <v>12523754.457027944</v>
      </c>
      <c r="HO132" s="132"/>
      <c r="HP132" s="61">
        <v>3560385.2896045474</v>
      </c>
      <c r="HQ132" s="134"/>
      <c r="HR132" s="61">
        <f t="shared" si="181"/>
        <v>16084139.74663249</v>
      </c>
      <c r="HT132" s="67">
        <f t="shared" si="182"/>
        <v>537931.05343353748</v>
      </c>
      <c r="HU132" s="34">
        <f t="shared" si="183"/>
        <v>3.4602073344664919E-2</v>
      </c>
      <c r="HV132" s="61">
        <f t="shared" si="184"/>
        <v>66.757390597361322</v>
      </c>
      <c r="HX132" s="50">
        <v>157690.84400000001</v>
      </c>
      <c r="HY132" s="51">
        <v>82008.509999999995</v>
      </c>
      <c r="HZ132" s="52">
        <f t="shared" si="185"/>
        <v>-75682.334000000017</v>
      </c>
      <c r="IB132" s="70">
        <f t="shared" si="186"/>
        <v>16008457.41263249</v>
      </c>
      <c r="IC132" s="51"/>
      <c r="ID132" s="6">
        <v>399</v>
      </c>
      <c r="IE132" s="6" t="s">
        <v>117</v>
      </c>
      <c r="IF132" s="7">
        <v>8058</v>
      </c>
      <c r="IG132" s="7">
        <v>13190686.184445769</v>
      </c>
      <c r="IH132" s="7">
        <v>3280097.5222196984</v>
      </c>
      <c r="II132" s="53">
        <v>-676926</v>
      </c>
      <c r="IK132" s="37">
        <f t="shared" si="187"/>
        <v>12513760.184445769</v>
      </c>
      <c r="IL132" s="132"/>
      <c r="IM132" s="61">
        <v>3555770.2078320365</v>
      </c>
      <c r="IN132" s="134"/>
      <c r="IO132" s="61">
        <f t="shared" si="188"/>
        <v>16069530.392277805</v>
      </c>
      <c r="IQ132" s="67">
        <f t="shared" si="189"/>
        <v>523321.69907885231</v>
      </c>
      <c r="IR132" s="34">
        <f t="shared" si="190"/>
        <v>3.3662335904945842E-2</v>
      </c>
      <c r="IS132" s="61">
        <f t="shared" si="191"/>
        <v>64.944365733290184</v>
      </c>
      <c r="IU132" s="50">
        <v>157690.84400000001</v>
      </c>
      <c r="IV132" s="51">
        <v>82008.509999999995</v>
      </c>
      <c r="IW132" s="52">
        <f t="shared" si="192"/>
        <v>-75682.334000000017</v>
      </c>
      <c r="IY132" s="70">
        <f t="shared" si="193"/>
        <v>15993848.058277804</v>
      </c>
      <c r="IZ132" s="51"/>
      <c r="JA132" s="6">
        <v>399</v>
      </c>
      <c r="JB132" s="6" t="s">
        <v>117</v>
      </c>
      <c r="JC132" s="7">
        <v>8058</v>
      </c>
      <c r="JD132" s="7">
        <v>13174125.063483307</v>
      </c>
      <c r="JE132" s="7">
        <v>3272405.654678348</v>
      </c>
      <c r="JF132" s="53">
        <v>-676926</v>
      </c>
      <c r="JH132" s="37">
        <f t="shared" si="194"/>
        <v>12497199.063483307</v>
      </c>
      <c r="JI132" s="132"/>
      <c r="JJ132" s="61">
        <v>3555770.2078320365</v>
      </c>
      <c r="JK132" s="134"/>
      <c r="JL132" s="61">
        <f t="shared" si="195"/>
        <v>16052969.271315344</v>
      </c>
      <c r="JN132" s="67">
        <f t="shared" si="196"/>
        <v>506760.57811639085</v>
      </c>
      <c r="JO132" s="34">
        <f t="shared" si="197"/>
        <v>3.2597052317848076E-2</v>
      </c>
      <c r="JP132" s="61">
        <f t="shared" si="198"/>
        <v>62.889126100321526</v>
      </c>
      <c r="JR132" s="50">
        <v>157690.84400000001</v>
      </c>
      <c r="JS132" s="51">
        <v>82008.509999999995</v>
      </c>
      <c r="JT132" s="52">
        <f t="shared" si="199"/>
        <v>-75682.334000000017</v>
      </c>
      <c r="JV132" s="70">
        <f t="shared" si="200"/>
        <v>15977286.937315343</v>
      </c>
      <c r="JW132" s="51"/>
      <c r="JX132" s="6">
        <v>399</v>
      </c>
      <c r="JY132" s="6" t="s">
        <v>117</v>
      </c>
      <c r="JZ132" s="7">
        <v>8058</v>
      </c>
      <c r="KA132" s="7">
        <v>13323729.066512937</v>
      </c>
      <c r="KB132" s="7">
        <v>3272405.654678348</v>
      </c>
      <c r="KC132" s="53">
        <v>-676926</v>
      </c>
      <c r="KE132" s="37">
        <f t="shared" si="201"/>
        <v>12646803.066512937</v>
      </c>
      <c r="KF132" s="132"/>
      <c r="KG132" s="61">
        <v>3555770.2078320365</v>
      </c>
      <c r="KH132" s="134"/>
      <c r="KI132" s="61">
        <f t="shared" si="202"/>
        <v>16202573.274344973</v>
      </c>
      <c r="KK132" s="67">
        <f t="shared" si="203"/>
        <v>656364.58114602044</v>
      </c>
      <c r="KL132" s="34">
        <f t="shared" si="204"/>
        <v>4.2220234791596631E-2</v>
      </c>
      <c r="KM132" s="61">
        <f t="shared" si="205"/>
        <v>81.455023721273321</v>
      </c>
      <c r="KO132" s="50">
        <v>157690.84400000001</v>
      </c>
      <c r="KP132" s="51">
        <v>82008.509999999995</v>
      </c>
      <c r="KQ132" s="52">
        <f t="shared" si="206"/>
        <v>-75682.334000000017</v>
      </c>
      <c r="KS132" s="70">
        <f t="shared" si="207"/>
        <v>16126890.940344973</v>
      </c>
      <c r="KT132" s="51"/>
      <c r="KU132" s="6">
        <v>399</v>
      </c>
      <c r="KV132" s="6" t="s">
        <v>117</v>
      </c>
      <c r="KW132" s="7">
        <v>8058</v>
      </c>
      <c r="KX132" s="7">
        <v>13369100.611038508</v>
      </c>
      <c r="KY132" s="7">
        <v>3277494.5566067225</v>
      </c>
      <c r="KZ132" s="53">
        <v>-676926</v>
      </c>
      <c r="LB132" s="37">
        <f t="shared" si="208"/>
        <v>12692174.611038508</v>
      </c>
      <c r="LC132" s="132"/>
      <c r="LD132" s="61">
        <v>3594178.1865678644</v>
      </c>
      <c r="LE132" s="134"/>
      <c r="LF132" s="61">
        <f t="shared" si="209"/>
        <v>16286352.797606371</v>
      </c>
      <c r="LH132" s="67">
        <f t="shared" si="210"/>
        <v>740144.10440741852</v>
      </c>
      <c r="LI132" s="34">
        <f t="shared" si="211"/>
        <v>4.7609299412737949E-2</v>
      </c>
      <c r="LJ132" s="61">
        <f t="shared" si="212"/>
        <v>91.852085431548588</v>
      </c>
      <c r="LL132" s="50">
        <v>157690.84400000001</v>
      </c>
      <c r="LM132" s="51">
        <v>82008.509999999995</v>
      </c>
      <c r="LN132" s="52">
        <f t="shared" si="213"/>
        <v>-75682.334000000017</v>
      </c>
      <c r="LP132" s="70">
        <f t="shared" si="214"/>
        <v>16210670.463606371</v>
      </c>
      <c r="LQ132" s="51"/>
      <c r="LR132" s="6">
        <v>399</v>
      </c>
      <c r="LS132" s="6" t="s">
        <v>117</v>
      </c>
      <c r="LT132" s="7">
        <v>8058</v>
      </c>
      <c r="LU132" s="7">
        <v>13725913.097602323</v>
      </c>
      <c r="LV132" s="7">
        <v>3277494.5566067225</v>
      </c>
      <c r="LW132" s="53">
        <v>-676926</v>
      </c>
      <c r="LY132" s="37">
        <v>13048987.097602323</v>
      </c>
      <c r="LZ132" s="132"/>
      <c r="MA132" s="61">
        <v>3594178.1865678644</v>
      </c>
      <c r="MB132" s="134"/>
      <c r="MC132" s="61">
        <v>16643165.284170188</v>
      </c>
      <c r="ME132" s="67">
        <v>1444920.8109712359</v>
      </c>
      <c r="MF132" s="34">
        <v>9.5071559976499478E-2</v>
      </c>
      <c r="MG132" s="61">
        <v>179.31506713467806</v>
      </c>
      <c r="MI132" s="50">
        <v>157690.84400000001</v>
      </c>
      <c r="MJ132" s="51">
        <v>82008.509999999995</v>
      </c>
      <c r="MK132" s="52">
        <v>-75682.334000000017</v>
      </c>
      <c r="MM132" s="70">
        <v>16567482.950170187</v>
      </c>
      <c r="MN132" s="51"/>
      <c r="MO132" s="6">
        <v>399</v>
      </c>
      <c r="MP132" s="6" t="s">
        <v>117</v>
      </c>
      <c r="MQ132" s="7">
        <v>8058</v>
      </c>
      <c r="MR132" s="7">
        <v>13791287.612647641</v>
      </c>
      <c r="MS132" s="7">
        <v>3345371.0567295901</v>
      </c>
      <c r="MT132" s="53">
        <v>-676926</v>
      </c>
      <c r="MV132" s="37">
        <v>13114361.612647641</v>
      </c>
      <c r="MW132" s="132"/>
      <c r="MX132" s="134">
        <v>3594178.1865678644</v>
      </c>
      <c r="MZ132" s="67">
        <v>1510295.3260165546</v>
      </c>
      <c r="NA132" s="34">
        <v>9.9373011710652201E-2</v>
      </c>
      <c r="NB132" s="61">
        <v>187.42806230039147</v>
      </c>
      <c r="ND132" s="6">
        <v>399</v>
      </c>
      <c r="NE132" s="6" t="s">
        <v>117</v>
      </c>
      <c r="NF132" s="7">
        <v>8058</v>
      </c>
      <c r="NG132" s="7">
        <v>17306210.819172423</v>
      </c>
      <c r="NH132" s="7">
        <v>3465477.4336268678</v>
      </c>
      <c r="NI132" s="53">
        <v>-676926</v>
      </c>
      <c r="NK132" s="37">
        <f t="shared" si="215"/>
        <v>16629284.819172423</v>
      </c>
      <c r="NM132" s="67">
        <f t="shared" si="216"/>
        <v>1083076.1259734705</v>
      </c>
      <c r="NN132" s="34">
        <f t="shared" si="217"/>
        <v>6.966818388635726E-2</v>
      </c>
      <c r="NO132" s="61">
        <f t="shared" si="218"/>
        <v>134.41004293540215</v>
      </c>
      <c r="NQ132" s="50">
        <v>167653.558238</v>
      </c>
      <c r="NR132" s="51">
        <v>92468.381699999998</v>
      </c>
      <c r="NS132" s="52">
        <f t="shared" si="219"/>
        <v>-75185.176538</v>
      </c>
      <c r="NU132" s="70">
        <f t="shared" si="220"/>
        <v>16554099.642634423</v>
      </c>
      <c r="NV132" s="51"/>
      <c r="NW132" s="125">
        <v>15</v>
      </c>
      <c r="NX132" s="51"/>
      <c r="NY132" s="106" t="s">
        <v>117</v>
      </c>
      <c r="NZ132" s="88">
        <v>8051</v>
      </c>
      <c r="OA132" s="88">
        <v>16223134.693198953</v>
      </c>
      <c r="OB132" s="88">
        <v>3319443.7863888382</v>
      </c>
      <c r="OC132" s="88">
        <v>-676926</v>
      </c>
      <c r="OE132" s="97">
        <f t="shared" si="221"/>
        <v>15546208.693198953</v>
      </c>
      <c r="OG132" s="88">
        <v>-75185.176538</v>
      </c>
      <c r="OI132" s="97">
        <f t="shared" si="222"/>
        <v>15471023.516660953</v>
      </c>
      <c r="OK132" s="110">
        <v>399</v>
      </c>
      <c r="OL132" s="53"/>
    </row>
    <row r="133" spans="1:402" x14ac:dyDescent="0.25">
      <c r="A133" s="12">
        <v>400</v>
      </c>
      <c r="B133" s="12" t="s">
        <v>118</v>
      </c>
      <c r="C133" s="352">
        <v>8647</v>
      </c>
      <c r="D133" s="352">
        <v>18902685.495612212</v>
      </c>
      <c r="E133" s="352">
        <v>4769660.9067419358</v>
      </c>
      <c r="F133" s="353">
        <v>585350</v>
      </c>
      <c r="H133" s="354">
        <f t="shared" si="223"/>
        <v>19488035.495612212</v>
      </c>
      <c r="I133" s="355"/>
      <c r="J133" s="315">
        <v>4422003.8762222361</v>
      </c>
      <c r="K133" s="355"/>
      <c r="L133" s="315">
        <v>147545.28572668359</v>
      </c>
      <c r="M133" s="356"/>
      <c r="N133" s="356">
        <f t="shared" si="224"/>
        <v>24057584.657561135</v>
      </c>
      <c r="O133" s="357">
        <f t="shared" si="120"/>
        <v>2782.1885807287076</v>
      </c>
      <c r="Q133" s="67">
        <f t="shared" si="225"/>
        <v>24057184.657561135</v>
      </c>
      <c r="R133" s="34">
        <f t="shared" si="226"/>
        <v>0.19159875090662415</v>
      </c>
      <c r="S133" s="61">
        <f t="shared" si="121"/>
        <v>2782.1423219106205</v>
      </c>
      <c r="U133" s="50"/>
      <c r="V133" s="51"/>
      <c r="W133" s="52">
        <v>315304.01590000006</v>
      </c>
      <c r="Y133" s="50">
        <f t="shared" si="122"/>
        <v>24372888.673461135</v>
      </c>
      <c r="Z133" s="52">
        <f t="shared" si="123"/>
        <v>2031074.0561217612</v>
      </c>
      <c r="AA133" s="51"/>
      <c r="AB133" s="6">
        <v>400</v>
      </c>
      <c r="AC133" s="6" t="s">
        <v>118</v>
      </c>
      <c r="AD133" s="7">
        <v>8647</v>
      </c>
      <c r="AE133" s="304">
        <v>18902685.495612212</v>
      </c>
      <c r="AF133" s="7">
        <v>4769660.9067419358</v>
      </c>
      <c r="AG133" s="53">
        <v>583850</v>
      </c>
      <c r="AI133" s="37">
        <f t="shared" si="227"/>
        <v>19486535.495612212</v>
      </c>
      <c r="AJ133" s="132"/>
      <c r="AK133" s="61">
        <v>4422003.8762222361</v>
      </c>
      <c r="AL133" s="132"/>
      <c r="AM133" s="312">
        <v>146811.48964857534</v>
      </c>
      <c r="AN133" s="134"/>
      <c r="AO133" s="134">
        <f t="shared" si="124"/>
        <v>24055350.861483026</v>
      </c>
      <c r="AP133" s="191">
        <f t="shared" si="125"/>
        <v>2781.930248812655</v>
      </c>
      <c r="AR133" s="67">
        <f t="shared" si="228"/>
        <v>3866352.9800591804</v>
      </c>
      <c r="AS133" s="34">
        <f t="shared" si="126"/>
        <v>0.19150791945035869</v>
      </c>
      <c r="AT133" s="61">
        <f t="shared" si="127"/>
        <v>447.1322979136325</v>
      </c>
      <c r="AV133" s="50"/>
      <c r="AW133" s="51"/>
      <c r="AX133" s="52">
        <v>315304.01590000006</v>
      </c>
      <c r="AZ133" s="50">
        <f t="shared" si="128"/>
        <v>24370654.877383027</v>
      </c>
      <c r="BA133" s="52">
        <f t="shared" si="129"/>
        <v>2030887.9064485857</v>
      </c>
      <c r="BB133" s="51"/>
      <c r="BC133" s="6">
        <v>400</v>
      </c>
      <c r="BD133" s="6" t="s">
        <v>118</v>
      </c>
      <c r="BE133" s="7">
        <v>8647</v>
      </c>
      <c r="BF133" s="304">
        <v>18436627.756394878</v>
      </c>
      <c r="BG133" s="7">
        <v>4769660.9067419358</v>
      </c>
      <c r="BH133" s="53">
        <v>583850</v>
      </c>
      <c r="BJ133" s="37">
        <f t="shared" si="130"/>
        <v>19020477.756394878</v>
      </c>
      <c r="BK133" s="132"/>
      <c r="BL133" s="61">
        <v>4422003.8762222361</v>
      </c>
      <c r="BM133" s="132"/>
      <c r="BN133" s="312">
        <v>146811.48964857534</v>
      </c>
      <c r="BO133" s="134"/>
      <c r="BP133" s="134">
        <f t="shared" si="131"/>
        <v>23589293.122265693</v>
      </c>
      <c r="BQ133" s="191">
        <f t="shared" si="132"/>
        <v>2728.0320483711916</v>
      </c>
      <c r="BS133" s="67">
        <f t="shared" si="133"/>
        <v>3400295.2408418469</v>
      </c>
      <c r="BT133" s="34">
        <f t="shared" si="134"/>
        <v>0.16842318082417065</v>
      </c>
      <c r="BU133" s="61">
        <f t="shared" si="135"/>
        <v>393.2340974721692</v>
      </c>
      <c r="BW133" s="50"/>
      <c r="BX133" s="51"/>
      <c r="BY133" s="52">
        <v>315304.01590000006</v>
      </c>
      <c r="CA133" s="50">
        <f t="shared" si="136"/>
        <v>23904597.138165694</v>
      </c>
      <c r="CB133" s="52">
        <f t="shared" si="137"/>
        <v>1992049.7615138078</v>
      </c>
      <c r="CC133" s="51"/>
      <c r="CD133" s="6">
        <v>400</v>
      </c>
      <c r="CE133" s="6" t="s">
        <v>118</v>
      </c>
      <c r="CF133" s="7">
        <v>8647</v>
      </c>
      <c r="CG133" s="7">
        <v>17966287.985316552</v>
      </c>
      <c r="CH133" s="7">
        <v>4769660.9067419358</v>
      </c>
      <c r="CI133" s="53">
        <v>583850</v>
      </c>
      <c r="CK133" s="37">
        <f t="shared" si="138"/>
        <v>18550137.985316552</v>
      </c>
      <c r="CL133" s="132"/>
      <c r="CM133" s="61">
        <v>4422003.8762222361</v>
      </c>
      <c r="CN133" s="132"/>
      <c r="CO133" s="61">
        <v>151962.76999999999</v>
      </c>
      <c r="CP133" s="134"/>
      <c r="CQ133" s="134">
        <f t="shared" si="139"/>
        <v>23124104.63153879</v>
      </c>
      <c r="CR133" s="191">
        <f t="shared" si="140"/>
        <v>2674.2343739492067</v>
      </c>
      <c r="CT133" s="67">
        <f t="shared" si="141"/>
        <v>2935106.7501149438</v>
      </c>
      <c r="CU133" s="34">
        <f t="shared" si="142"/>
        <v>0.14538149775207876</v>
      </c>
      <c r="CV133" s="61">
        <f t="shared" si="143"/>
        <v>339.43642305018432</v>
      </c>
      <c r="CX133" s="50"/>
      <c r="CY133" s="51"/>
      <c r="CZ133" s="52">
        <v>315304.01590000006</v>
      </c>
      <c r="DB133" s="50">
        <f t="shared" si="144"/>
        <v>23439408.647438791</v>
      </c>
      <c r="DC133" s="52">
        <f t="shared" si="145"/>
        <v>1953284.0539532325</v>
      </c>
      <c r="DD133" s="51"/>
      <c r="DE133" s="6">
        <v>400</v>
      </c>
      <c r="DF133" s="6" t="s">
        <v>118</v>
      </c>
      <c r="DG133" s="7">
        <v>8647</v>
      </c>
      <c r="DH133" s="7">
        <v>17846380.008649889</v>
      </c>
      <c r="DI133" s="7">
        <v>4769660.9067419358</v>
      </c>
      <c r="DJ133" s="53">
        <v>583850</v>
      </c>
      <c r="DL133" s="275">
        <f t="shared" si="146"/>
        <v>18430230.008649889</v>
      </c>
      <c r="DM133" s="276"/>
      <c r="DN133" s="194">
        <v>4422003.8762222361</v>
      </c>
      <c r="DO133" s="276"/>
      <c r="DP133" s="194">
        <v>704437.58074866515</v>
      </c>
      <c r="DQ133" s="53"/>
      <c r="DR133" s="53">
        <f t="shared" si="147"/>
        <v>23556671.46562079</v>
      </c>
      <c r="DS133" s="277">
        <f t="shared" si="148"/>
        <v>2724.2594501700924</v>
      </c>
      <c r="DU133" s="274">
        <f t="shared" si="149"/>
        <v>1671827.8622851484</v>
      </c>
      <c r="DV133" s="34">
        <f t="shared" si="150"/>
        <v>8.2808858176334668E-2</v>
      </c>
      <c r="DW133" s="194">
        <f t="shared" si="151"/>
        <v>193.34195238639393</v>
      </c>
      <c r="DY133" s="50">
        <v>61239.258099999999</v>
      </c>
      <c r="DZ133" s="278">
        <v>376543.27400000003</v>
      </c>
      <c r="EA133" s="52">
        <v>315304.01590000006</v>
      </c>
      <c r="EC133" s="50">
        <f t="shared" si="152"/>
        <v>23871975.481520791</v>
      </c>
      <c r="ED133" s="52">
        <f t="shared" si="153"/>
        <v>1989331.2901267326</v>
      </c>
      <c r="EE133" s="278"/>
      <c r="EF133" s="6">
        <v>400</v>
      </c>
      <c r="EG133" s="6" t="s">
        <v>118</v>
      </c>
      <c r="EH133" s="7">
        <v>8647</v>
      </c>
      <c r="EI133" s="7">
        <v>17854854.068649888</v>
      </c>
      <c r="EJ133" s="7">
        <v>4769660.9067419358</v>
      </c>
      <c r="EK133" s="53">
        <v>583850</v>
      </c>
      <c r="EM133" s="37">
        <f t="shared" si="154"/>
        <v>18438704.068649888</v>
      </c>
      <c r="EN133" s="132"/>
      <c r="EO133" s="61">
        <v>4422003.8762222361</v>
      </c>
      <c r="EP133" s="132"/>
      <c r="EQ133" s="61">
        <v>704437.58074866515</v>
      </c>
      <c r="ER133" s="134"/>
      <c r="ES133" s="134">
        <f t="shared" si="155"/>
        <v>23565145.525620792</v>
      </c>
      <c r="ET133" s="191">
        <f t="shared" si="156"/>
        <v>2725.2394501700928</v>
      </c>
      <c r="EV133" s="67">
        <f t="shared" si="157"/>
        <v>3376147.6441969462</v>
      </c>
      <c r="EW133" s="34">
        <f t="shared" si="158"/>
        <v>0.16722710379316957</v>
      </c>
      <c r="EX133" s="61">
        <f t="shared" si="159"/>
        <v>390.44149927107043</v>
      </c>
      <c r="EZ133" s="50">
        <v>61239.258099999999</v>
      </c>
      <c r="FA133" s="51">
        <v>376543.27400000003</v>
      </c>
      <c r="FB133" s="52">
        <v>315304.01590000006</v>
      </c>
      <c r="FD133" s="50">
        <f t="shared" si="160"/>
        <v>23880449.541520793</v>
      </c>
      <c r="FE133" s="52">
        <f t="shared" si="161"/>
        <v>1990037.4617933994</v>
      </c>
      <c r="FF133" s="51"/>
      <c r="FG133" s="6">
        <v>400</v>
      </c>
      <c r="FH133" s="6" t="s">
        <v>118</v>
      </c>
      <c r="FI133" s="7">
        <v>8647</v>
      </c>
      <c r="FJ133" s="7">
        <v>16699253.908330983</v>
      </c>
      <c r="FK133" s="7">
        <v>4769660.9067419358</v>
      </c>
      <c r="FL133" s="53">
        <v>583850</v>
      </c>
      <c r="FN133" s="37">
        <f t="shared" si="162"/>
        <v>17283103.908330984</v>
      </c>
      <c r="FO133" s="132"/>
      <c r="FP133" s="61">
        <v>4422003.8762222361</v>
      </c>
      <c r="FQ133" s="132"/>
      <c r="FR133" s="61">
        <v>704437.58074866515</v>
      </c>
      <c r="FS133" s="134"/>
      <c r="FT133" s="134">
        <f t="shared" si="163"/>
        <v>22409545.365301888</v>
      </c>
      <c r="FU133" s="191">
        <f t="shared" si="164"/>
        <v>2591.5977061757708</v>
      </c>
      <c r="FW133" s="67">
        <f t="shared" si="165"/>
        <v>2220547.4838780425</v>
      </c>
      <c r="FX133" s="34">
        <f t="shared" si="166"/>
        <v>0.10998799925186958</v>
      </c>
      <c r="FY133" s="61">
        <f t="shared" si="167"/>
        <v>256.79975527674827</v>
      </c>
      <c r="GA133" s="50">
        <v>61239.258099999999</v>
      </c>
      <c r="GB133" s="51">
        <v>376543.27400000003</v>
      </c>
      <c r="GC133" s="52">
        <f t="shared" si="168"/>
        <v>315304.01590000006</v>
      </c>
      <c r="GE133" s="50">
        <f t="shared" si="169"/>
        <v>22724849.381201889</v>
      </c>
      <c r="GF133" s="52">
        <f t="shared" si="170"/>
        <v>1893737.4484334907</v>
      </c>
      <c r="GG133" s="51"/>
      <c r="GH133" s="6">
        <v>400</v>
      </c>
      <c r="GI133" s="6" t="s">
        <v>118</v>
      </c>
      <c r="GJ133" s="7">
        <v>8647</v>
      </c>
      <c r="GK133" s="7">
        <v>16699253.908330983</v>
      </c>
      <c r="GL133" s="7">
        <v>4769660.9067419358</v>
      </c>
      <c r="GM133" s="53">
        <v>583850</v>
      </c>
      <c r="GO133" s="37">
        <f t="shared" si="171"/>
        <v>17283103.908330984</v>
      </c>
      <c r="GP133" s="132"/>
      <c r="GQ133" s="61">
        <v>4422003.8762222361</v>
      </c>
      <c r="GR133" s="134"/>
      <c r="GS133" s="134">
        <f t="shared" si="172"/>
        <v>21705107.784553222</v>
      </c>
      <c r="GT133" s="191">
        <f t="shared" si="173"/>
        <v>2510.131581421675</v>
      </c>
      <c r="GV133" s="67">
        <f t="shared" si="174"/>
        <v>1516109.9031293765</v>
      </c>
      <c r="GW133" s="34">
        <f t="shared" si="175"/>
        <v>7.5095847353789089E-2</v>
      </c>
      <c r="GX133" s="61">
        <f t="shared" si="176"/>
        <v>175.33363052265253</v>
      </c>
      <c r="GZ133" s="50">
        <v>61239.258099999999</v>
      </c>
      <c r="HA133" s="51">
        <v>376543.27400000003</v>
      </c>
      <c r="HB133" s="52">
        <f t="shared" si="177"/>
        <v>315304.01590000006</v>
      </c>
      <c r="HD133" s="50">
        <f t="shared" si="178"/>
        <v>22020411.800453223</v>
      </c>
      <c r="HE133" s="52">
        <f t="shared" si="179"/>
        <v>1835034.3167044353</v>
      </c>
      <c r="HF133" s="51"/>
      <c r="HG133" s="6">
        <v>400</v>
      </c>
      <c r="HH133" s="6" t="s">
        <v>118</v>
      </c>
      <c r="HI133" s="7">
        <v>8647</v>
      </c>
      <c r="HJ133" s="7">
        <v>16699253.908330983</v>
      </c>
      <c r="HK133" s="7">
        <v>4769660.9067419358</v>
      </c>
      <c r="HL133" s="53">
        <v>392474</v>
      </c>
      <c r="HN133" s="37">
        <f t="shared" si="180"/>
        <v>17091727.908330984</v>
      </c>
      <c r="HO133" s="132"/>
      <c r="HP133" s="61">
        <v>4422003.8762222361</v>
      </c>
      <c r="HQ133" s="134"/>
      <c r="HR133" s="61">
        <f t="shared" si="181"/>
        <v>21513731.784553222</v>
      </c>
      <c r="HT133" s="67">
        <f t="shared" si="182"/>
        <v>1324733.9031293765</v>
      </c>
      <c r="HU133" s="34">
        <f t="shared" si="183"/>
        <v>6.5616625000901166E-2</v>
      </c>
      <c r="HV133" s="61">
        <f t="shared" si="184"/>
        <v>153.20156159701358</v>
      </c>
      <c r="HX133" s="50">
        <v>61421.17</v>
      </c>
      <c r="HY133" s="51">
        <v>377661.80000000005</v>
      </c>
      <c r="HZ133" s="52">
        <f t="shared" si="185"/>
        <v>316240.63000000006</v>
      </c>
      <c r="IB133" s="70">
        <f t="shared" si="186"/>
        <v>21829972.414553221</v>
      </c>
      <c r="IC133" s="51"/>
      <c r="ID133" s="6">
        <v>400</v>
      </c>
      <c r="IE133" s="6" t="s">
        <v>118</v>
      </c>
      <c r="IF133" s="7">
        <v>8647</v>
      </c>
      <c r="IG133" s="7">
        <v>16654733.827289015</v>
      </c>
      <c r="IH133" s="7">
        <v>4769867.5467419364</v>
      </c>
      <c r="II133" s="53">
        <v>392474</v>
      </c>
      <c r="IK133" s="37">
        <f t="shared" si="187"/>
        <v>17047207.827289015</v>
      </c>
      <c r="IL133" s="132"/>
      <c r="IM133" s="61">
        <v>4380721.0983442189</v>
      </c>
      <c r="IN133" s="134"/>
      <c r="IO133" s="61">
        <f t="shared" si="188"/>
        <v>21427928.925633233</v>
      </c>
      <c r="IQ133" s="67">
        <f t="shared" si="189"/>
        <v>1238931.0442093872</v>
      </c>
      <c r="IR133" s="34">
        <f t="shared" si="190"/>
        <v>6.1366643925865355E-2</v>
      </c>
      <c r="IS133" s="61">
        <f t="shared" si="191"/>
        <v>143.27871449166037</v>
      </c>
      <c r="IU133" s="50">
        <v>61421.17</v>
      </c>
      <c r="IV133" s="51">
        <v>377661.80000000005</v>
      </c>
      <c r="IW133" s="52">
        <f t="shared" si="192"/>
        <v>316240.63000000006</v>
      </c>
      <c r="IY133" s="70">
        <f t="shared" si="193"/>
        <v>21744169.555633232</v>
      </c>
      <c r="IZ133" s="51"/>
      <c r="JA133" s="6">
        <v>400</v>
      </c>
      <c r="JB133" s="6" t="s">
        <v>118</v>
      </c>
      <c r="JC133" s="7">
        <v>8647</v>
      </c>
      <c r="JD133" s="7">
        <v>16660350.780894797</v>
      </c>
      <c r="JE133" s="7">
        <v>4784206.9459304484</v>
      </c>
      <c r="JF133" s="53">
        <v>392474</v>
      </c>
      <c r="JH133" s="37">
        <f t="shared" si="194"/>
        <v>17052824.780894797</v>
      </c>
      <c r="JI133" s="132"/>
      <c r="JJ133" s="61">
        <v>4380721.0983442189</v>
      </c>
      <c r="JK133" s="134"/>
      <c r="JL133" s="61">
        <f t="shared" si="195"/>
        <v>21433545.879239015</v>
      </c>
      <c r="JN133" s="67">
        <f t="shared" si="196"/>
        <v>1244547.9978151694</v>
      </c>
      <c r="JO133" s="34">
        <f t="shared" si="197"/>
        <v>6.164486247038016E-2</v>
      </c>
      <c r="JP133" s="61">
        <f t="shared" si="198"/>
        <v>143.92829857929564</v>
      </c>
      <c r="JR133" s="50">
        <v>61421.17</v>
      </c>
      <c r="JS133" s="51">
        <v>377661.80000000005</v>
      </c>
      <c r="JT133" s="52">
        <f t="shared" si="199"/>
        <v>316240.63000000006</v>
      </c>
      <c r="JV133" s="70">
        <f t="shared" si="200"/>
        <v>21749786.509239014</v>
      </c>
      <c r="JW133" s="51"/>
      <c r="JX133" s="6">
        <v>400</v>
      </c>
      <c r="JY133" s="6" t="s">
        <v>118</v>
      </c>
      <c r="JZ133" s="7">
        <v>8647</v>
      </c>
      <c r="KA133" s="7">
        <v>16632145.862046622</v>
      </c>
      <c r="KB133" s="7">
        <v>4784206.9459304484</v>
      </c>
      <c r="KC133" s="53">
        <v>392474</v>
      </c>
      <c r="KE133" s="37">
        <f t="shared" si="201"/>
        <v>17024619.862046622</v>
      </c>
      <c r="KF133" s="132"/>
      <c r="KG133" s="61">
        <v>4380721.0983442189</v>
      </c>
      <c r="KH133" s="134"/>
      <c r="KI133" s="61">
        <f t="shared" si="202"/>
        <v>21405340.96039084</v>
      </c>
      <c r="KK133" s="67">
        <f t="shared" si="203"/>
        <v>1216343.0789669938</v>
      </c>
      <c r="KL133" s="34">
        <f t="shared" si="204"/>
        <v>6.0247818446014428E-2</v>
      </c>
      <c r="KM133" s="61">
        <f t="shared" si="205"/>
        <v>140.6664830538908</v>
      </c>
      <c r="KO133" s="50">
        <v>61421.17</v>
      </c>
      <c r="KP133" s="51">
        <v>377661.80000000005</v>
      </c>
      <c r="KQ133" s="52">
        <f t="shared" si="206"/>
        <v>316240.63000000006</v>
      </c>
      <c r="KS133" s="70">
        <f t="shared" si="207"/>
        <v>21721581.590390839</v>
      </c>
      <c r="KT133" s="51"/>
      <c r="KU133" s="6">
        <v>400</v>
      </c>
      <c r="KV133" s="6" t="s">
        <v>118</v>
      </c>
      <c r="KW133" s="7">
        <v>8647</v>
      </c>
      <c r="KX133" s="7">
        <v>16679354.369569123</v>
      </c>
      <c r="KY133" s="7">
        <v>4786090.4626656584</v>
      </c>
      <c r="KZ133" s="53">
        <v>392474</v>
      </c>
      <c r="LB133" s="37">
        <f t="shared" si="208"/>
        <v>17071828.369569123</v>
      </c>
      <c r="LC133" s="132"/>
      <c r="LD133" s="61">
        <v>4423574.5451562097</v>
      </c>
      <c r="LE133" s="134"/>
      <c r="LF133" s="61">
        <f t="shared" si="209"/>
        <v>21495402.914725333</v>
      </c>
      <c r="LH133" s="67">
        <f t="shared" si="210"/>
        <v>1306405.0333014876</v>
      </c>
      <c r="LI133" s="34">
        <f t="shared" si="211"/>
        <v>6.470876073069122E-2</v>
      </c>
      <c r="LJ133" s="61">
        <f t="shared" si="212"/>
        <v>151.08188195923299</v>
      </c>
      <c r="LL133" s="50">
        <v>61421.17</v>
      </c>
      <c r="LM133" s="51">
        <v>377661.80000000005</v>
      </c>
      <c r="LN133" s="52">
        <f t="shared" si="213"/>
        <v>316240.63000000006</v>
      </c>
      <c r="LP133" s="70">
        <f t="shared" si="214"/>
        <v>21811643.544725332</v>
      </c>
      <c r="LQ133" s="51"/>
      <c r="LR133" s="6">
        <v>400</v>
      </c>
      <c r="LS133" s="6" t="s">
        <v>118</v>
      </c>
      <c r="LT133" s="7">
        <v>8647</v>
      </c>
      <c r="LU133" s="7">
        <v>17068795.058179431</v>
      </c>
      <c r="LV133" s="7">
        <v>4786090.4626656584</v>
      </c>
      <c r="LW133" s="53">
        <v>392474</v>
      </c>
      <c r="LY133" s="37">
        <v>17461269.058179431</v>
      </c>
      <c r="LZ133" s="132"/>
      <c r="MA133" s="61">
        <v>4423574.5451562097</v>
      </c>
      <c r="MB133" s="134"/>
      <c r="MC133" s="61">
        <v>21884843.603335641</v>
      </c>
      <c r="ME133" s="67">
        <v>2067969.9219117984</v>
      </c>
      <c r="MF133" s="34">
        <v>0.10435399423524078</v>
      </c>
      <c r="MG133" s="61">
        <v>239.15461106878669</v>
      </c>
      <c r="MI133" s="50">
        <v>61421.17</v>
      </c>
      <c r="MJ133" s="51">
        <v>377661.80000000005</v>
      </c>
      <c r="MK133" s="52">
        <v>316240.63000000006</v>
      </c>
      <c r="MM133" s="70">
        <v>22201084.23333564</v>
      </c>
      <c r="MN133" s="51"/>
      <c r="MO133" s="6">
        <v>400</v>
      </c>
      <c r="MP133" s="6" t="s">
        <v>118</v>
      </c>
      <c r="MQ133" s="7">
        <v>8647</v>
      </c>
      <c r="MR133" s="7">
        <v>17112605.818653096</v>
      </c>
      <c r="MS133" s="7">
        <v>4832601.8084774101</v>
      </c>
      <c r="MT133" s="53">
        <v>392474</v>
      </c>
      <c r="MV133" s="37">
        <v>17505079.818653096</v>
      </c>
      <c r="MW133" s="132"/>
      <c r="MX133" s="134">
        <v>4423574.5451562097</v>
      </c>
      <c r="MZ133" s="67">
        <v>2111780.6823854633</v>
      </c>
      <c r="NA133" s="34">
        <v>0.10656477486481772</v>
      </c>
      <c r="NB133" s="61">
        <v>244.22119606631932</v>
      </c>
      <c r="ND133" s="6">
        <v>400</v>
      </c>
      <c r="NE133" s="6" t="s">
        <v>118</v>
      </c>
      <c r="NF133" s="7">
        <v>8647</v>
      </c>
      <c r="NG133" s="7">
        <v>21410259.397969652</v>
      </c>
      <c r="NH133" s="7">
        <v>4931256.9408142706</v>
      </c>
      <c r="NI133" s="53">
        <v>392474</v>
      </c>
      <c r="NK133" s="37">
        <f t="shared" si="215"/>
        <v>21802733.397969652</v>
      </c>
      <c r="NM133" s="67">
        <f t="shared" si="216"/>
        <v>1613735.5165458061</v>
      </c>
      <c r="NN133" s="34">
        <f t="shared" si="217"/>
        <v>7.9931432259479546E-2</v>
      </c>
      <c r="NO133" s="61">
        <f t="shared" si="218"/>
        <v>186.62374425185683</v>
      </c>
      <c r="NQ133" s="50">
        <v>79954.45938</v>
      </c>
      <c r="NR133" s="51">
        <v>504318.98970000003</v>
      </c>
      <c r="NS133" s="52">
        <f t="shared" si="219"/>
        <v>424364.53032000002</v>
      </c>
      <c r="NU133" s="70">
        <f t="shared" si="220"/>
        <v>22227097.928289652</v>
      </c>
      <c r="NV133" s="51"/>
      <c r="NW133" s="125">
        <v>2</v>
      </c>
      <c r="NX133" s="51"/>
      <c r="NY133" s="106" t="s">
        <v>118</v>
      </c>
      <c r="NZ133" s="88">
        <v>8610</v>
      </c>
      <c r="OA133" s="88">
        <v>19796523.881423846</v>
      </c>
      <c r="OB133" s="88">
        <v>4629078.1297403779</v>
      </c>
      <c r="OC133" s="88">
        <v>392474</v>
      </c>
      <c r="OE133" s="97">
        <f t="shared" si="221"/>
        <v>20188997.881423846</v>
      </c>
      <c r="OG133" s="88">
        <v>424364.53032000002</v>
      </c>
      <c r="OI133" s="97">
        <f t="shared" si="222"/>
        <v>20613362.411743846</v>
      </c>
      <c r="OK133" s="110">
        <v>400</v>
      </c>
      <c r="OL133" s="53"/>
    </row>
    <row r="134" spans="1:402" x14ac:dyDescent="0.25">
      <c r="A134" s="12">
        <v>402</v>
      </c>
      <c r="B134" s="12" t="s">
        <v>119</v>
      </c>
      <c r="C134" s="352">
        <v>9617</v>
      </c>
      <c r="D134" s="352">
        <v>28869919.597976558</v>
      </c>
      <c r="E134" s="352">
        <v>8568031.5639131274</v>
      </c>
      <c r="F134" s="353">
        <v>-455912</v>
      </c>
      <c r="H134" s="354">
        <f t="shared" si="223"/>
        <v>28414007.597976558</v>
      </c>
      <c r="I134" s="355"/>
      <c r="J134" s="315">
        <v>5076165.739021806</v>
      </c>
      <c r="K134" s="355"/>
      <c r="L134" s="315">
        <v>150516.70974636302</v>
      </c>
      <c r="M134" s="356"/>
      <c r="N134" s="356">
        <f t="shared" si="224"/>
        <v>33640690.046744727</v>
      </c>
      <c r="O134" s="357">
        <f t="shared" si="120"/>
        <v>3498.0440934537514</v>
      </c>
      <c r="Q134" s="67">
        <f t="shared" si="225"/>
        <v>33640288.046744727</v>
      </c>
      <c r="R134" s="34">
        <f t="shared" si="226"/>
        <v>0.12954692437639381</v>
      </c>
      <c r="S134" s="61">
        <f t="shared" si="121"/>
        <v>3498.0022924763157</v>
      </c>
      <c r="U134" s="50"/>
      <c r="V134" s="51"/>
      <c r="W134" s="52">
        <v>120983.21800000008</v>
      </c>
      <c r="Y134" s="50">
        <f t="shared" si="122"/>
        <v>33761673.264744729</v>
      </c>
      <c r="Z134" s="52">
        <f t="shared" si="123"/>
        <v>2813472.7720620609</v>
      </c>
      <c r="AA134" s="51"/>
      <c r="AB134" s="6">
        <v>402</v>
      </c>
      <c r="AC134" s="6" t="s">
        <v>119</v>
      </c>
      <c r="AD134" s="7">
        <v>9617</v>
      </c>
      <c r="AE134" s="304">
        <v>28869919.597976558</v>
      </c>
      <c r="AF134" s="7">
        <v>8568031.5639131274</v>
      </c>
      <c r="AG134" s="53">
        <v>-380912</v>
      </c>
      <c r="AI134" s="37">
        <f t="shared" si="227"/>
        <v>28489007.597976558</v>
      </c>
      <c r="AJ134" s="132"/>
      <c r="AK134" s="61">
        <v>5076165.739021806</v>
      </c>
      <c r="AL134" s="132"/>
      <c r="AM134" s="312">
        <v>147708.43778409253</v>
      </c>
      <c r="AN134" s="134"/>
      <c r="AO134" s="134">
        <f t="shared" si="124"/>
        <v>33712881.774782456</v>
      </c>
      <c r="AP134" s="191">
        <f t="shared" si="125"/>
        <v>3505.5507720476717</v>
      </c>
      <c r="AR134" s="67">
        <f t="shared" si="228"/>
        <v>3930774.1697203368</v>
      </c>
      <c r="AS134" s="34">
        <f t="shared" si="126"/>
        <v>0.13198441902923674</v>
      </c>
      <c r="AT134" s="61">
        <f t="shared" si="127"/>
        <v>408.73184670066934</v>
      </c>
      <c r="AV134" s="50"/>
      <c r="AW134" s="51"/>
      <c r="AX134" s="52">
        <v>120983.21800000008</v>
      </c>
      <c r="AZ134" s="50">
        <f t="shared" si="128"/>
        <v>33833864.992782459</v>
      </c>
      <c r="BA134" s="52">
        <f t="shared" si="129"/>
        <v>2819488.7493985384</v>
      </c>
      <c r="BB134" s="51"/>
      <c r="BC134" s="6">
        <v>402</v>
      </c>
      <c r="BD134" s="6" t="s">
        <v>119</v>
      </c>
      <c r="BE134" s="7">
        <v>9617</v>
      </c>
      <c r="BF134" s="304">
        <v>28375835.252581894</v>
      </c>
      <c r="BG134" s="7">
        <v>8568031.5639131274</v>
      </c>
      <c r="BH134" s="53">
        <v>-380912</v>
      </c>
      <c r="BJ134" s="37">
        <f t="shared" si="130"/>
        <v>27994923.252581894</v>
      </c>
      <c r="BK134" s="132"/>
      <c r="BL134" s="61">
        <v>5076165.739021806</v>
      </c>
      <c r="BM134" s="132"/>
      <c r="BN134" s="312">
        <v>147708.43778409253</v>
      </c>
      <c r="BO134" s="134"/>
      <c r="BP134" s="134">
        <f t="shared" si="131"/>
        <v>33218797.429387797</v>
      </c>
      <c r="BQ134" s="191">
        <f t="shared" si="132"/>
        <v>3454.1746313182693</v>
      </c>
      <c r="BS134" s="67">
        <f t="shared" si="133"/>
        <v>3436689.824325677</v>
      </c>
      <c r="BT134" s="34">
        <f t="shared" si="134"/>
        <v>0.11539444655493544</v>
      </c>
      <c r="BU134" s="61">
        <f t="shared" si="135"/>
        <v>357.35570597126724</v>
      </c>
      <c r="BW134" s="50"/>
      <c r="BX134" s="51"/>
      <c r="BY134" s="52">
        <v>120983.21800000008</v>
      </c>
      <c r="CA134" s="50">
        <f t="shared" si="136"/>
        <v>33339780.647387795</v>
      </c>
      <c r="CB134" s="52">
        <f t="shared" si="137"/>
        <v>2778315.0539489831</v>
      </c>
      <c r="CC134" s="51"/>
      <c r="CD134" s="6">
        <v>402</v>
      </c>
      <c r="CE134" s="6" t="s">
        <v>119</v>
      </c>
      <c r="CF134" s="7">
        <v>9617</v>
      </c>
      <c r="CG134" s="7">
        <v>27881571.518688083</v>
      </c>
      <c r="CH134" s="7">
        <v>8568031.5639131274</v>
      </c>
      <c r="CI134" s="53">
        <v>-380912</v>
      </c>
      <c r="CK134" s="37">
        <f t="shared" si="138"/>
        <v>27500659.518688083</v>
      </c>
      <c r="CL134" s="132"/>
      <c r="CM134" s="61">
        <v>5076165.739021806</v>
      </c>
      <c r="CN134" s="132"/>
      <c r="CO134" s="61">
        <v>152891.19</v>
      </c>
      <c r="CP134" s="134"/>
      <c r="CQ134" s="134">
        <f t="shared" si="139"/>
        <v>32729716.447709892</v>
      </c>
      <c r="CR134" s="191">
        <f t="shared" si="140"/>
        <v>3403.3187530113228</v>
      </c>
      <c r="CT134" s="67">
        <f t="shared" si="141"/>
        <v>2947608.8426477723</v>
      </c>
      <c r="CU134" s="34">
        <f t="shared" si="142"/>
        <v>9.8972473061200064E-2</v>
      </c>
      <c r="CV134" s="61">
        <f t="shared" si="143"/>
        <v>306.49982766432072</v>
      </c>
      <c r="CX134" s="50"/>
      <c r="CY134" s="51"/>
      <c r="CZ134" s="52">
        <v>120983.21800000008</v>
      </c>
      <c r="DB134" s="50">
        <f t="shared" si="144"/>
        <v>32850699.66570989</v>
      </c>
      <c r="DC134" s="52">
        <f t="shared" si="145"/>
        <v>2737558.305475824</v>
      </c>
      <c r="DD134" s="51"/>
      <c r="DE134" s="6">
        <v>402</v>
      </c>
      <c r="DF134" s="6" t="s">
        <v>119</v>
      </c>
      <c r="DG134" s="7">
        <v>9617</v>
      </c>
      <c r="DH134" s="7">
        <v>27749395.595354736</v>
      </c>
      <c r="DI134" s="7">
        <v>8568031.5639131274</v>
      </c>
      <c r="DJ134" s="53">
        <v>-380912</v>
      </c>
      <c r="DL134" s="275">
        <f t="shared" si="146"/>
        <v>27368483.595354736</v>
      </c>
      <c r="DM134" s="276"/>
      <c r="DN134" s="194">
        <v>5076165.739021806</v>
      </c>
      <c r="DO134" s="276"/>
      <c r="DP134" s="194">
        <v>708741.3688310436</v>
      </c>
      <c r="DQ134" s="53"/>
      <c r="DR134" s="53">
        <f t="shared" si="147"/>
        <v>33153390.703207586</v>
      </c>
      <c r="DS134" s="277">
        <f t="shared" si="148"/>
        <v>3447.3734743898913</v>
      </c>
      <c r="DU134" s="274">
        <f t="shared" si="149"/>
        <v>1402215.8173966072</v>
      </c>
      <c r="DV134" s="34">
        <f t="shared" si="150"/>
        <v>4.7082491138346103E-2</v>
      </c>
      <c r="DW134" s="194">
        <f t="shared" si="151"/>
        <v>145.80594960971271</v>
      </c>
      <c r="DY134" s="50">
        <v>210837.04620000001</v>
      </c>
      <c r="DZ134" s="278">
        <v>331820.26420000009</v>
      </c>
      <c r="EA134" s="52">
        <v>120983.21800000008</v>
      </c>
      <c r="EC134" s="50">
        <f t="shared" si="152"/>
        <v>33274373.921207584</v>
      </c>
      <c r="ED134" s="52">
        <f t="shared" si="153"/>
        <v>2772864.4934339654</v>
      </c>
      <c r="EE134" s="278"/>
      <c r="EF134" s="6">
        <v>402</v>
      </c>
      <c r="EG134" s="6" t="s">
        <v>119</v>
      </c>
      <c r="EH134" s="7">
        <v>9617</v>
      </c>
      <c r="EI134" s="7">
        <v>27758820.25535474</v>
      </c>
      <c r="EJ134" s="7">
        <v>8568031.5639131274</v>
      </c>
      <c r="EK134" s="53">
        <v>-380912</v>
      </c>
      <c r="EM134" s="37">
        <f t="shared" si="154"/>
        <v>27377908.25535474</v>
      </c>
      <c r="EN134" s="132"/>
      <c r="EO134" s="61">
        <v>5076165.739021806</v>
      </c>
      <c r="EP134" s="132"/>
      <c r="EQ134" s="61">
        <v>708741.3688310436</v>
      </c>
      <c r="ER134" s="134"/>
      <c r="ES134" s="134">
        <f t="shared" si="155"/>
        <v>33162815.36320759</v>
      </c>
      <c r="ET134" s="191">
        <f t="shared" si="156"/>
        <v>3448.3534743898917</v>
      </c>
      <c r="EV134" s="67">
        <f t="shared" si="157"/>
        <v>3380707.7581454702</v>
      </c>
      <c r="EW134" s="34">
        <f t="shared" si="158"/>
        <v>0.11351472511538589</v>
      </c>
      <c r="EX134" s="61">
        <f t="shared" si="159"/>
        <v>351.53454904288969</v>
      </c>
      <c r="EZ134" s="50">
        <v>210837.04620000001</v>
      </c>
      <c r="FA134" s="51">
        <v>331820.26420000009</v>
      </c>
      <c r="FB134" s="52">
        <v>120983.21800000008</v>
      </c>
      <c r="FD134" s="50">
        <f t="shared" si="160"/>
        <v>33283798.581207588</v>
      </c>
      <c r="FE134" s="52">
        <f t="shared" si="161"/>
        <v>2773649.881767299</v>
      </c>
      <c r="FF134" s="51"/>
      <c r="FG134" s="6">
        <v>402</v>
      </c>
      <c r="FH134" s="6" t="s">
        <v>119</v>
      </c>
      <c r="FI134" s="7">
        <v>9617</v>
      </c>
      <c r="FJ134" s="7">
        <v>26522376.413426593</v>
      </c>
      <c r="FK134" s="7">
        <v>8568031.5639131274</v>
      </c>
      <c r="FL134" s="53">
        <v>-380912</v>
      </c>
      <c r="FN134" s="37">
        <f t="shared" si="162"/>
        <v>26141464.413426593</v>
      </c>
      <c r="FO134" s="132"/>
      <c r="FP134" s="61">
        <v>5076165.739021806</v>
      </c>
      <c r="FQ134" s="132"/>
      <c r="FR134" s="61">
        <v>708741.3688310436</v>
      </c>
      <c r="FS134" s="134"/>
      <c r="FT134" s="134">
        <f t="shared" si="163"/>
        <v>31926371.521279443</v>
      </c>
      <c r="FU134" s="191">
        <f t="shared" si="164"/>
        <v>3319.7849143474518</v>
      </c>
      <c r="FW134" s="67">
        <f t="shared" si="165"/>
        <v>2144263.9162173234</v>
      </c>
      <c r="FX134" s="34">
        <f t="shared" si="166"/>
        <v>7.1998393956942755E-2</v>
      </c>
      <c r="FY134" s="61">
        <f t="shared" si="167"/>
        <v>222.96598900044955</v>
      </c>
      <c r="GA134" s="50">
        <v>210837.04620000001</v>
      </c>
      <c r="GB134" s="51">
        <v>331820.26420000009</v>
      </c>
      <c r="GC134" s="52">
        <f t="shared" si="168"/>
        <v>120983.21800000008</v>
      </c>
      <c r="GE134" s="50">
        <f t="shared" si="169"/>
        <v>32047354.739279442</v>
      </c>
      <c r="GF134" s="52">
        <f t="shared" si="170"/>
        <v>2670612.8949399535</v>
      </c>
      <c r="GG134" s="51"/>
      <c r="GH134" s="6">
        <v>402</v>
      </c>
      <c r="GI134" s="6" t="s">
        <v>119</v>
      </c>
      <c r="GJ134" s="7">
        <v>9617</v>
      </c>
      <c r="GK134" s="7">
        <v>26522376.413426593</v>
      </c>
      <c r="GL134" s="7">
        <v>8568031.5639131274</v>
      </c>
      <c r="GM134" s="53">
        <v>-380912</v>
      </c>
      <c r="GO134" s="37">
        <f t="shared" si="171"/>
        <v>26141464.413426593</v>
      </c>
      <c r="GP134" s="132"/>
      <c r="GQ134" s="61">
        <v>5076165.739021806</v>
      </c>
      <c r="GR134" s="134"/>
      <c r="GS134" s="134">
        <f t="shared" si="172"/>
        <v>31217630.152448401</v>
      </c>
      <c r="GT134" s="191">
        <f t="shared" si="173"/>
        <v>3246.0881930382034</v>
      </c>
      <c r="GV134" s="67">
        <f t="shared" si="174"/>
        <v>1435522.5473862812</v>
      </c>
      <c r="GW134" s="34">
        <f t="shared" si="175"/>
        <v>4.8200838114703569E-2</v>
      </c>
      <c r="GX134" s="61">
        <f t="shared" si="176"/>
        <v>149.26926769120112</v>
      </c>
      <c r="GZ134" s="50">
        <v>210837.04620000001</v>
      </c>
      <c r="HA134" s="51">
        <v>331820.26420000009</v>
      </c>
      <c r="HB134" s="52">
        <f t="shared" si="177"/>
        <v>120983.21800000008</v>
      </c>
      <c r="HD134" s="50">
        <f t="shared" si="178"/>
        <v>31338613.370448399</v>
      </c>
      <c r="HE134" s="52">
        <f t="shared" si="179"/>
        <v>2611551.1142040333</v>
      </c>
      <c r="HF134" s="51"/>
      <c r="HG134" s="6">
        <v>402</v>
      </c>
      <c r="HH134" s="6" t="s">
        <v>119</v>
      </c>
      <c r="HI134" s="7">
        <v>9617</v>
      </c>
      <c r="HJ134" s="7">
        <v>26522376.413426593</v>
      </c>
      <c r="HK134" s="7">
        <v>8568031.5639131311</v>
      </c>
      <c r="HL134" s="53">
        <v>-397858</v>
      </c>
      <c r="HN134" s="37">
        <f t="shared" si="180"/>
        <v>26124518.413426593</v>
      </c>
      <c r="HO134" s="132"/>
      <c r="HP134" s="61">
        <v>5076165.739021806</v>
      </c>
      <c r="HQ134" s="134"/>
      <c r="HR134" s="61">
        <f t="shared" si="181"/>
        <v>31200684.152448401</v>
      </c>
      <c r="HT134" s="67">
        <f t="shared" si="182"/>
        <v>1418576.5473862812</v>
      </c>
      <c r="HU134" s="34">
        <f t="shared" si="183"/>
        <v>4.7631838760301942E-2</v>
      </c>
      <c r="HV134" s="61">
        <f t="shared" si="184"/>
        <v>147.50717972197995</v>
      </c>
      <c r="HX134" s="50">
        <v>211463.34000000003</v>
      </c>
      <c r="HY134" s="51">
        <v>332805.94</v>
      </c>
      <c r="HZ134" s="52">
        <f t="shared" si="185"/>
        <v>121342.59999999998</v>
      </c>
      <c r="IB134" s="70">
        <f t="shared" si="186"/>
        <v>31322026.752448402</v>
      </c>
      <c r="IC134" s="51"/>
      <c r="ID134" s="6">
        <v>402</v>
      </c>
      <c r="IE134" s="6" t="s">
        <v>119</v>
      </c>
      <c r="IF134" s="7">
        <v>9617</v>
      </c>
      <c r="IG134" s="7">
        <v>26506809.356303271</v>
      </c>
      <c r="IH134" s="7">
        <v>8568264.1719131321</v>
      </c>
      <c r="II134" s="53">
        <v>-397858</v>
      </c>
      <c r="IK134" s="37">
        <f t="shared" si="187"/>
        <v>26108951.356303271</v>
      </c>
      <c r="IL134" s="132"/>
      <c r="IM134" s="61">
        <v>5044122.7585545219</v>
      </c>
      <c r="IN134" s="134"/>
      <c r="IO134" s="61">
        <f t="shared" si="188"/>
        <v>31153074.114857793</v>
      </c>
      <c r="IQ134" s="67">
        <f t="shared" si="189"/>
        <v>1370966.5097956732</v>
      </c>
      <c r="IR134" s="34">
        <f t="shared" si="190"/>
        <v>4.6033226659977798E-2</v>
      </c>
      <c r="IS134" s="61">
        <f t="shared" si="191"/>
        <v>142.55656751540744</v>
      </c>
      <c r="IU134" s="50">
        <v>211463.34000000003</v>
      </c>
      <c r="IV134" s="51">
        <v>332805.94</v>
      </c>
      <c r="IW134" s="52">
        <f t="shared" si="192"/>
        <v>121342.59999999998</v>
      </c>
      <c r="IY134" s="70">
        <f t="shared" si="193"/>
        <v>31274416.714857794</v>
      </c>
      <c r="IZ134" s="51"/>
      <c r="JA134" s="6">
        <v>402</v>
      </c>
      <c r="JB134" s="6" t="s">
        <v>119</v>
      </c>
      <c r="JC134" s="7">
        <v>9617</v>
      </c>
      <c r="JD134" s="7">
        <v>26532111.553209908</v>
      </c>
      <c r="JE134" s="7">
        <v>8599148.8046268784</v>
      </c>
      <c r="JF134" s="53">
        <v>-397858</v>
      </c>
      <c r="JH134" s="37">
        <f t="shared" si="194"/>
        <v>26134253.553209908</v>
      </c>
      <c r="JI134" s="132"/>
      <c r="JJ134" s="61">
        <v>5044122.7585545219</v>
      </c>
      <c r="JK134" s="134"/>
      <c r="JL134" s="61">
        <f t="shared" si="195"/>
        <v>31178376.31176443</v>
      </c>
      <c r="JN134" s="67">
        <f t="shared" si="196"/>
        <v>1396268.7067023106</v>
      </c>
      <c r="JO134" s="34">
        <f t="shared" si="197"/>
        <v>4.6882803769904592E-2</v>
      </c>
      <c r="JP134" s="61">
        <f t="shared" si="198"/>
        <v>145.18755398797032</v>
      </c>
      <c r="JR134" s="50">
        <v>211463.34000000003</v>
      </c>
      <c r="JS134" s="51">
        <v>332805.94</v>
      </c>
      <c r="JT134" s="52">
        <f t="shared" si="199"/>
        <v>121342.59999999998</v>
      </c>
      <c r="JV134" s="70">
        <f t="shared" si="200"/>
        <v>31299718.911764432</v>
      </c>
      <c r="JW134" s="51"/>
      <c r="JX134" s="6">
        <v>402</v>
      </c>
      <c r="JY134" s="6" t="s">
        <v>119</v>
      </c>
      <c r="JZ134" s="7">
        <v>9617</v>
      </c>
      <c r="KA134" s="7">
        <v>26516298.370030135</v>
      </c>
      <c r="KB134" s="7">
        <v>8599148.8046268784</v>
      </c>
      <c r="KC134" s="53">
        <v>-397858</v>
      </c>
      <c r="KE134" s="37">
        <f t="shared" si="201"/>
        <v>26118440.370030135</v>
      </c>
      <c r="KF134" s="132"/>
      <c r="KG134" s="61">
        <v>5044122.7585545219</v>
      </c>
      <c r="KH134" s="134"/>
      <c r="KI134" s="61">
        <f t="shared" si="202"/>
        <v>31162563.128584657</v>
      </c>
      <c r="KK134" s="67">
        <f t="shared" si="203"/>
        <v>1380455.5235225372</v>
      </c>
      <c r="KL134" s="34">
        <f t="shared" si="204"/>
        <v>4.6351841240674943E-2</v>
      </c>
      <c r="KM134" s="61">
        <f t="shared" si="205"/>
        <v>143.54325917880183</v>
      </c>
      <c r="KO134" s="50">
        <v>211463.34000000003</v>
      </c>
      <c r="KP134" s="51">
        <v>332805.94</v>
      </c>
      <c r="KQ134" s="52">
        <f t="shared" si="206"/>
        <v>121342.59999999998</v>
      </c>
      <c r="KS134" s="70">
        <f t="shared" si="207"/>
        <v>31283905.728584658</v>
      </c>
      <c r="KT134" s="51"/>
      <c r="KU134" s="6">
        <v>402</v>
      </c>
      <c r="KV134" s="6" t="s">
        <v>119</v>
      </c>
      <c r="KW134" s="7">
        <v>9617</v>
      </c>
      <c r="KX134" s="7">
        <v>26596564.264281802</v>
      </c>
      <c r="KY134" s="7">
        <v>8611884.8382254932</v>
      </c>
      <c r="KZ134" s="53">
        <v>-397858</v>
      </c>
      <c r="LB134" s="37">
        <f t="shared" si="208"/>
        <v>26198706.264281802</v>
      </c>
      <c r="LC134" s="132"/>
      <c r="LD134" s="61">
        <v>5077908.7677994426</v>
      </c>
      <c r="LE134" s="134"/>
      <c r="LF134" s="61">
        <f t="shared" si="209"/>
        <v>31276615.032081246</v>
      </c>
      <c r="LH134" s="67">
        <f t="shared" si="210"/>
        <v>1494507.4270191267</v>
      </c>
      <c r="LI134" s="34">
        <f t="shared" si="211"/>
        <v>5.0181385643946252E-2</v>
      </c>
      <c r="LJ134" s="61">
        <f t="shared" si="212"/>
        <v>155.40266476230912</v>
      </c>
      <c r="LL134" s="50">
        <v>211463.34000000003</v>
      </c>
      <c r="LM134" s="51">
        <v>332805.94</v>
      </c>
      <c r="LN134" s="52">
        <f t="shared" si="213"/>
        <v>121342.59999999998</v>
      </c>
      <c r="LP134" s="70">
        <f t="shared" si="214"/>
        <v>31397957.632081248</v>
      </c>
      <c r="LQ134" s="51"/>
      <c r="LR134" s="6">
        <v>402</v>
      </c>
      <c r="LS134" s="6" t="s">
        <v>119</v>
      </c>
      <c r="LT134" s="7">
        <v>9617</v>
      </c>
      <c r="LU134" s="7">
        <v>27071124.118011534</v>
      </c>
      <c r="LV134" s="7">
        <v>8611884.8382254932</v>
      </c>
      <c r="LW134" s="53">
        <v>-397858</v>
      </c>
      <c r="LY134" s="37">
        <v>26673266.118011534</v>
      </c>
      <c r="LZ134" s="132"/>
      <c r="MA134" s="61">
        <v>5077908.7677994426</v>
      </c>
      <c r="MB134" s="134"/>
      <c r="MC134" s="61">
        <v>31751174.885810979</v>
      </c>
      <c r="ME134" s="67">
        <v>2387955.5207488611</v>
      </c>
      <c r="MF134" s="34">
        <v>8.1324717533874186E-2</v>
      </c>
      <c r="MG134" s="61">
        <v>248.30565880720195</v>
      </c>
      <c r="MI134" s="50">
        <v>211463.34000000003</v>
      </c>
      <c r="MJ134" s="51">
        <v>332805.94</v>
      </c>
      <c r="MK134" s="52">
        <v>121342.59999999998</v>
      </c>
      <c r="MM134" s="70">
        <v>31872517.48581098</v>
      </c>
      <c r="MN134" s="51"/>
      <c r="MO134" s="6">
        <v>402</v>
      </c>
      <c r="MP134" s="6" t="s">
        <v>119</v>
      </c>
      <c r="MQ134" s="7">
        <v>9617</v>
      </c>
      <c r="MR134" s="7">
        <v>27054017.971716769</v>
      </c>
      <c r="MS134" s="7">
        <v>8597775.8892772701</v>
      </c>
      <c r="MT134" s="53">
        <v>-397858</v>
      </c>
      <c r="MV134" s="37">
        <v>26656159.971716769</v>
      </c>
      <c r="MW134" s="132"/>
      <c r="MX134" s="134">
        <v>5077908.7677994426</v>
      </c>
      <c r="MZ134" s="67">
        <v>2370849.374454096</v>
      </c>
      <c r="NA134" s="34">
        <v>8.0742147002963019E-2</v>
      </c>
      <c r="NB134" s="61">
        <v>246.52691842093125</v>
      </c>
      <c r="ND134" s="6">
        <v>402</v>
      </c>
      <c r="NE134" s="6" t="s">
        <v>119</v>
      </c>
      <c r="NF134" s="7">
        <v>9617</v>
      </c>
      <c r="NG134" s="7">
        <v>31789658.384003282</v>
      </c>
      <c r="NH134" s="7">
        <v>8535145.4457438122</v>
      </c>
      <c r="NI134" s="53">
        <v>-397858</v>
      </c>
      <c r="NK134" s="37">
        <f t="shared" si="215"/>
        <v>31391800.384003282</v>
      </c>
      <c r="NM134" s="67">
        <f t="shared" si="216"/>
        <v>1609692.7789411619</v>
      </c>
      <c r="NN134" s="34">
        <f t="shared" si="217"/>
        <v>5.4048988079928889E-2</v>
      </c>
      <c r="NO134" s="61">
        <f t="shared" si="218"/>
        <v>167.37992918177829</v>
      </c>
      <c r="NQ134" s="50">
        <v>160318.12929999997</v>
      </c>
      <c r="NR134" s="51">
        <v>288031.41880000004</v>
      </c>
      <c r="NS134" s="52">
        <f t="shared" si="219"/>
        <v>127713.28950000007</v>
      </c>
      <c r="NU134" s="70">
        <f t="shared" si="220"/>
        <v>31519513.673503283</v>
      </c>
      <c r="NV134" s="51"/>
      <c r="NW134" s="125">
        <v>11</v>
      </c>
      <c r="NX134" s="51"/>
      <c r="NY134" s="106" t="s">
        <v>119</v>
      </c>
      <c r="NZ134" s="88">
        <v>9692</v>
      </c>
      <c r="OA134" s="88">
        <v>30179965.60506212</v>
      </c>
      <c r="OB134" s="88">
        <v>8512763.2739000991</v>
      </c>
      <c r="OC134" s="88">
        <v>-397858</v>
      </c>
      <c r="OE134" s="97">
        <f t="shared" si="221"/>
        <v>29782107.60506212</v>
      </c>
      <c r="OG134" s="88">
        <v>127713.28950000007</v>
      </c>
      <c r="OI134" s="97">
        <f t="shared" si="222"/>
        <v>29909820.894562121</v>
      </c>
      <c r="OK134" s="110">
        <v>402</v>
      </c>
      <c r="OL134" s="53"/>
    </row>
    <row r="135" spans="1:402" x14ac:dyDescent="0.25">
      <c r="A135" s="12">
        <v>403</v>
      </c>
      <c r="B135" s="12" t="s">
        <v>120</v>
      </c>
      <c r="C135" s="352">
        <v>3078</v>
      </c>
      <c r="D135" s="352">
        <v>10455399.297677789</v>
      </c>
      <c r="E135" s="352">
        <v>2947153.3065478164</v>
      </c>
      <c r="F135" s="353">
        <v>-149082</v>
      </c>
      <c r="H135" s="354">
        <f t="shared" si="223"/>
        <v>10306317.297677789</v>
      </c>
      <c r="I135" s="355"/>
      <c r="J135" s="315">
        <v>1878877.3410687507</v>
      </c>
      <c r="K135" s="355"/>
      <c r="L135" s="315">
        <v>46812.783360807793</v>
      </c>
      <c r="M135" s="356"/>
      <c r="N135" s="356">
        <f t="shared" si="224"/>
        <v>12232007.422107346</v>
      </c>
      <c r="O135" s="357">
        <f t="shared" si="120"/>
        <v>3974.0115081570325</v>
      </c>
      <c r="Q135" s="67">
        <f t="shared" si="225"/>
        <v>12231604.422107346</v>
      </c>
      <c r="R135" s="34">
        <f t="shared" si="226"/>
        <v>0.10544127172102646</v>
      </c>
      <c r="S135" s="61">
        <f t="shared" si="121"/>
        <v>3973.8805789822436</v>
      </c>
      <c r="U135" s="50"/>
      <c r="V135" s="51"/>
      <c r="W135" s="52">
        <v>-38062.135999999999</v>
      </c>
      <c r="Y135" s="50">
        <f t="shared" si="122"/>
        <v>12193945.286107346</v>
      </c>
      <c r="Z135" s="52">
        <f t="shared" si="123"/>
        <v>1016162.1071756122</v>
      </c>
      <c r="AA135" s="51"/>
      <c r="AB135" s="6">
        <v>403</v>
      </c>
      <c r="AC135" s="6" t="s">
        <v>120</v>
      </c>
      <c r="AD135" s="7">
        <v>3078</v>
      </c>
      <c r="AE135" s="304">
        <v>10455399.297677789</v>
      </c>
      <c r="AF135" s="7">
        <v>2947153.3065478164</v>
      </c>
      <c r="AG135" s="53">
        <v>-98903</v>
      </c>
      <c r="AI135" s="37">
        <f t="shared" si="227"/>
        <v>10356496.297677789</v>
      </c>
      <c r="AJ135" s="132"/>
      <c r="AK135" s="61">
        <v>1878877.3410687507</v>
      </c>
      <c r="AL135" s="132"/>
      <c r="AM135" s="312">
        <v>47847.065589165519</v>
      </c>
      <c r="AN135" s="134"/>
      <c r="AO135" s="134">
        <f t="shared" si="124"/>
        <v>12283220.704335704</v>
      </c>
      <c r="AP135" s="191">
        <f t="shared" si="125"/>
        <v>3990.6500014086109</v>
      </c>
      <c r="AR135" s="67">
        <f t="shared" si="228"/>
        <v>1218314.1054855008</v>
      </c>
      <c r="AS135" s="34">
        <f t="shared" si="126"/>
        <v>0.11010613551967084</v>
      </c>
      <c r="AT135" s="61">
        <f t="shared" si="127"/>
        <v>395.81354954044861</v>
      </c>
      <c r="AV135" s="50"/>
      <c r="AW135" s="51"/>
      <c r="AX135" s="52">
        <v>-38062.135999999999</v>
      </c>
      <c r="AZ135" s="50">
        <f t="shared" si="128"/>
        <v>12245158.568335705</v>
      </c>
      <c r="BA135" s="52">
        <f t="shared" si="129"/>
        <v>1020429.8806946421</v>
      </c>
      <c r="BB135" s="51"/>
      <c r="BC135" s="6">
        <v>403</v>
      </c>
      <c r="BD135" s="6" t="s">
        <v>120</v>
      </c>
      <c r="BE135" s="7">
        <v>3078</v>
      </c>
      <c r="BF135" s="304">
        <v>10325556.265518043</v>
      </c>
      <c r="BG135" s="7">
        <v>2947153.3065478164</v>
      </c>
      <c r="BH135" s="53">
        <v>-98903</v>
      </c>
      <c r="BJ135" s="37">
        <f t="shared" si="130"/>
        <v>10226653.265518043</v>
      </c>
      <c r="BK135" s="132"/>
      <c r="BL135" s="61">
        <v>1878877.3410687507</v>
      </c>
      <c r="BM135" s="132"/>
      <c r="BN135" s="312">
        <v>47847.065589165519</v>
      </c>
      <c r="BO135" s="134"/>
      <c r="BP135" s="134">
        <f t="shared" si="131"/>
        <v>12153377.672175959</v>
      </c>
      <c r="BQ135" s="191">
        <f t="shared" si="132"/>
        <v>3948.4657804340345</v>
      </c>
      <c r="BS135" s="67">
        <f t="shared" si="133"/>
        <v>1088471.0733257551</v>
      </c>
      <c r="BT135" s="34">
        <f t="shared" si="134"/>
        <v>9.8371465100199063E-2</v>
      </c>
      <c r="BU135" s="61">
        <f t="shared" si="135"/>
        <v>353.62932856587236</v>
      </c>
      <c r="BW135" s="50"/>
      <c r="BX135" s="51"/>
      <c r="BY135" s="52">
        <v>-38062.135999999999</v>
      </c>
      <c r="CA135" s="50">
        <f t="shared" si="136"/>
        <v>12115315.536175959</v>
      </c>
      <c r="CB135" s="52">
        <f t="shared" si="137"/>
        <v>1009609.6280146632</v>
      </c>
      <c r="CC135" s="51"/>
      <c r="CD135" s="6">
        <v>403</v>
      </c>
      <c r="CE135" s="6" t="s">
        <v>120</v>
      </c>
      <c r="CF135" s="7">
        <v>3078</v>
      </c>
      <c r="CG135" s="7">
        <v>10169159.184681926</v>
      </c>
      <c r="CH135" s="7">
        <v>2947153.3065478164</v>
      </c>
      <c r="CI135" s="53">
        <v>-98903</v>
      </c>
      <c r="CK135" s="37">
        <f t="shared" si="138"/>
        <v>10070256.184681926</v>
      </c>
      <c r="CL135" s="132"/>
      <c r="CM135" s="61">
        <v>1878877.3410687507</v>
      </c>
      <c r="CN135" s="132"/>
      <c r="CO135" s="61">
        <v>49525.91</v>
      </c>
      <c r="CP135" s="134"/>
      <c r="CQ135" s="134">
        <f t="shared" si="139"/>
        <v>11998659.435750676</v>
      </c>
      <c r="CR135" s="191">
        <f t="shared" si="140"/>
        <v>3898.1999466376465</v>
      </c>
      <c r="CT135" s="67">
        <f t="shared" si="141"/>
        <v>933752.83690047264</v>
      </c>
      <c r="CU135" s="34">
        <f t="shared" si="142"/>
        <v>8.4388677713511148E-2</v>
      </c>
      <c r="CV135" s="61">
        <f t="shared" si="143"/>
        <v>303.3634947694843</v>
      </c>
      <c r="CX135" s="50"/>
      <c r="CY135" s="51"/>
      <c r="CZ135" s="52">
        <v>-38062.135999999999</v>
      </c>
      <c r="DB135" s="50">
        <f t="shared" si="144"/>
        <v>11960597.299750676</v>
      </c>
      <c r="DC135" s="52">
        <f t="shared" si="145"/>
        <v>996716.44164588966</v>
      </c>
      <c r="DD135" s="51"/>
      <c r="DE135" s="6">
        <v>403</v>
      </c>
      <c r="DF135" s="6" t="s">
        <v>120</v>
      </c>
      <c r="DG135" s="7">
        <v>3078</v>
      </c>
      <c r="DH135" s="7">
        <v>10127780.044681922</v>
      </c>
      <c r="DI135" s="7">
        <v>2947153.3065478164</v>
      </c>
      <c r="DJ135" s="53">
        <v>-98903</v>
      </c>
      <c r="DL135" s="275">
        <f t="shared" si="146"/>
        <v>10028877.044681922</v>
      </c>
      <c r="DM135" s="276"/>
      <c r="DN135" s="194">
        <v>1878877.3410687507</v>
      </c>
      <c r="DO135" s="276"/>
      <c r="DP135" s="194">
        <v>229581.98737652169</v>
      </c>
      <c r="DQ135" s="53"/>
      <c r="DR135" s="53">
        <f t="shared" si="147"/>
        <v>12137336.373127194</v>
      </c>
      <c r="DS135" s="277">
        <f t="shared" si="148"/>
        <v>3943.2541823025322</v>
      </c>
      <c r="DU135" s="274">
        <f t="shared" si="149"/>
        <v>401000.93523490243</v>
      </c>
      <c r="DV135" s="34">
        <f t="shared" si="150"/>
        <v>3.624078808551099E-2</v>
      </c>
      <c r="DW135" s="194">
        <f t="shared" si="151"/>
        <v>130.27970605422431</v>
      </c>
      <c r="DY135" s="50">
        <v>48937.031999999999</v>
      </c>
      <c r="DZ135" s="278">
        <v>10874.896000000001</v>
      </c>
      <c r="EA135" s="52">
        <v>-38062.135999999999</v>
      </c>
      <c r="EC135" s="50">
        <f t="shared" si="152"/>
        <v>12099274.237127194</v>
      </c>
      <c r="ED135" s="52">
        <f t="shared" si="153"/>
        <v>1008272.8530939328</v>
      </c>
      <c r="EE135" s="278"/>
      <c r="EF135" s="6">
        <v>403</v>
      </c>
      <c r="EG135" s="6" t="s">
        <v>120</v>
      </c>
      <c r="EH135" s="7">
        <v>3078</v>
      </c>
      <c r="EI135" s="7">
        <v>10130796.484681923</v>
      </c>
      <c r="EJ135" s="7">
        <v>2947153.3065478164</v>
      </c>
      <c r="EK135" s="53">
        <v>-98903</v>
      </c>
      <c r="EM135" s="37">
        <f t="shared" si="154"/>
        <v>10031893.484681923</v>
      </c>
      <c r="EN135" s="132"/>
      <c r="EO135" s="61">
        <v>1878877.3410687507</v>
      </c>
      <c r="EP135" s="132"/>
      <c r="EQ135" s="61">
        <v>229581.98737652169</v>
      </c>
      <c r="ER135" s="134"/>
      <c r="ES135" s="134">
        <f t="shared" si="155"/>
        <v>12140352.813127195</v>
      </c>
      <c r="ET135" s="191">
        <f t="shared" si="156"/>
        <v>3944.2341823025326</v>
      </c>
      <c r="EV135" s="67">
        <f t="shared" si="157"/>
        <v>1075446.2142769918</v>
      </c>
      <c r="EW135" s="34">
        <f t="shared" si="158"/>
        <v>9.7194332791633822E-2</v>
      </c>
      <c r="EX135" s="61">
        <f t="shared" si="159"/>
        <v>349.39773043437032</v>
      </c>
      <c r="EZ135" s="50">
        <v>48937.031999999999</v>
      </c>
      <c r="FA135" s="51">
        <v>10874.896000000001</v>
      </c>
      <c r="FB135" s="52">
        <v>-38062.135999999999</v>
      </c>
      <c r="FD135" s="50">
        <f t="shared" si="160"/>
        <v>12102290.677127196</v>
      </c>
      <c r="FE135" s="52">
        <f t="shared" si="161"/>
        <v>1008524.223093933</v>
      </c>
      <c r="FF135" s="51"/>
      <c r="FG135" s="6">
        <v>403</v>
      </c>
      <c r="FH135" s="6" t="s">
        <v>120</v>
      </c>
      <c r="FI135" s="7">
        <v>3078</v>
      </c>
      <c r="FJ135" s="7">
        <v>9734080.3140772004</v>
      </c>
      <c r="FK135" s="7">
        <v>2947153.3065478164</v>
      </c>
      <c r="FL135" s="53">
        <v>-98903</v>
      </c>
      <c r="FN135" s="37">
        <f t="shared" si="162"/>
        <v>9635177.3140772004</v>
      </c>
      <c r="FO135" s="132"/>
      <c r="FP135" s="61">
        <v>1878877.3410687507</v>
      </c>
      <c r="FQ135" s="132"/>
      <c r="FR135" s="61">
        <v>229581.98737652169</v>
      </c>
      <c r="FS135" s="134"/>
      <c r="FT135" s="134">
        <f t="shared" si="163"/>
        <v>11743636.642522473</v>
      </c>
      <c r="FU135" s="191">
        <f t="shared" si="164"/>
        <v>3815.3465375316678</v>
      </c>
      <c r="FW135" s="67">
        <f t="shared" si="165"/>
        <v>678730.04367226921</v>
      </c>
      <c r="FX135" s="34">
        <f t="shared" si="166"/>
        <v>6.134078382033506E-2</v>
      </c>
      <c r="FY135" s="61">
        <f t="shared" si="167"/>
        <v>220.51008566350527</v>
      </c>
      <c r="GA135" s="50">
        <v>48937.031999999999</v>
      </c>
      <c r="GB135" s="51">
        <v>10874.896000000001</v>
      </c>
      <c r="GC135" s="52">
        <f t="shared" si="168"/>
        <v>-38062.135999999999</v>
      </c>
      <c r="GE135" s="50">
        <f t="shared" si="169"/>
        <v>11705574.506522473</v>
      </c>
      <c r="GF135" s="52">
        <f t="shared" si="170"/>
        <v>975464.54221020604</v>
      </c>
      <c r="GG135" s="51"/>
      <c r="GH135" s="6">
        <v>403</v>
      </c>
      <c r="GI135" s="6" t="s">
        <v>120</v>
      </c>
      <c r="GJ135" s="7">
        <v>3078</v>
      </c>
      <c r="GK135" s="7">
        <v>9734080.3140772022</v>
      </c>
      <c r="GL135" s="7">
        <v>2947153.3065478164</v>
      </c>
      <c r="GM135" s="53">
        <v>-98903</v>
      </c>
      <c r="GO135" s="37">
        <f t="shared" si="171"/>
        <v>9635177.3140772022</v>
      </c>
      <c r="GP135" s="132"/>
      <c r="GQ135" s="61">
        <v>1878877.3410687507</v>
      </c>
      <c r="GR135" s="134"/>
      <c r="GS135" s="134">
        <f t="shared" si="172"/>
        <v>11514054.655145952</v>
      </c>
      <c r="GT135" s="191">
        <f t="shared" si="173"/>
        <v>3740.7584974483275</v>
      </c>
      <c r="GV135" s="67">
        <f t="shared" si="174"/>
        <v>449148.0562957488</v>
      </c>
      <c r="GW135" s="34">
        <f t="shared" si="175"/>
        <v>4.0592123601153711E-2</v>
      </c>
      <c r="GX135" s="61">
        <f t="shared" si="176"/>
        <v>145.9220455801653</v>
      </c>
      <c r="GZ135" s="50">
        <v>48937.031999999999</v>
      </c>
      <c r="HA135" s="51">
        <v>10874.896000000001</v>
      </c>
      <c r="HB135" s="52">
        <f t="shared" si="177"/>
        <v>-38062.135999999999</v>
      </c>
      <c r="HD135" s="50">
        <f t="shared" si="178"/>
        <v>11475992.519145953</v>
      </c>
      <c r="HE135" s="52">
        <f t="shared" si="179"/>
        <v>956332.70992882934</v>
      </c>
      <c r="HF135" s="51"/>
      <c r="HG135" s="6">
        <v>403</v>
      </c>
      <c r="HH135" s="6" t="s">
        <v>120</v>
      </c>
      <c r="HI135" s="7">
        <v>3078</v>
      </c>
      <c r="HJ135" s="7">
        <v>9734080.3140772004</v>
      </c>
      <c r="HK135" s="7">
        <v>2947153.3065478154</v>
      </c>
      <c r="HL135" s="53">
        <v>-163228</v>
      </c>
      <c r="HN135" s="37">
        <f t="shared" si="180"/>
        <v>9570852.3140772004</v>
      </c>
      <c r="HO135" s="132"/>
      <c r="HP135" s="61">
        <v>1878877.3410687507</v>
      </c>
      <c r="HQ135" s="134"/>
      <c r="HR135" s="61">
        <f t="shared" si="181"/>
        <v>11449729.655145951</v>
      </c>
      <c r="HT135" s="67">
        <f t="shared" si="182"/>
        <v>384823.05629574694</v>
      </c>
      <c r="HU135" s="34">
        <f t="shared" si="183"/>
        <v>3.4778699020896871E-2</v>
      </c>
      <c r="HV135" s="61">
        <f t="shared" si="184"/>
        <v>125.02373498887165</v>
      </c>
      <c r="HX135" s="50">
        <v>49082.400000000001</v>
      </c>
      <c r="HY135" s="51">
        <v>10907.2</v>
      </c>
      <c r="HZ135" s="52">
        <f t="shared" si="185"/>
        <v>-38175.199999999997</v>
      </c>
      <c r="IB135" s="70">
        <f t="shared" si="186"/>
        <v>11411554.455145951</v>
      </c>
      <c r="IC135" s="51"/>
      <c r="ID135" s="6">
        <v>403</v>
      </c>
      <c r="IE135" s="6" t="s">
        <v>120</v>
      </c>
      <c r="IF135" s="7">
        <v>3078</v>
      </c>
      <c r="IG135" s="7">
        <v>9733402.107359387</v>
      </c>
      <c r="IH135" s="7">
        <v>2947228.6665478162</v>
      </c>
      <c r="II135" s="53">
        <v>-163228</v>
      </c>
      <c r="IK135" s="37">
        <f t="shared" si="187"/>
        <v>9570174.107359387</v>
      </c>
      <c r="IL135" s="132"/>
      <c r="IM135" s="61">
        <v>1877685.3449539293</v>
      </c>
      <c r="IN135" s="134"/>
      <c r="IO135" s="61">
        <f t="shared" si="188"/>
        <v>11447859.452313317</v>
      </c>
      <c r="IQ135" s="67">
        <f t="shared" si="189"/>
        <v>382952.85346311331</v>
      </c>
      <c r="IR135" s="34">
        <f t="shared" si="190"/>
        <v>3.4609677907530403E-2</v>
      </c>
      <c r="IS135" s="61">
        <f t="shared" si="191"/>
        <v>124.41613172940653</v>
      </c>
      <c r="IU135" s="50">
        <v>49082.400000000001</v>
      </c>
      <c r="IV135" s="51">
        <v>10907.2</v>
      </c>
      <c r="IW135" s="52">
        <f t="shared" si="192"/>
        <v>-38175.199999999997</v>
      </c>
      <c r="IY135" s="70">
        <f t="shared" si="193"/>
        <v>11409684.252313318</v>
      </c>
      <c r="IZ135" s="51"/>
      <c r="JA135" s="6">
        <v>403</v>
      </c>
      <c r="JB135" s="6" t="s">
        <v>120</v>
      </c>
      <c r="JC135" s="7">
        <v>3078</v>
      </c>
      <c r="JD135" s="7">
        <v>9735922.9338493086</v>
      </c>
      <c r="JE135" s="7">
        <v>2951376.2191386158</v>
      </c>
      <c r="JF135" s="53">
        <v>-163228</v>
      </c>
      <c r="JH135" s="37">
        <f t="shared" si="194"/>
        <v>9572694.9338493086</v>
      </c>
      <c r="JI135" s="132"/>
      <c r="JJ135" s="61">
        <v>1877685.3449539293</v>
      </c>
      <c r="JK135" s="134"/>
      <c r="JL135" s="61">
        <f t="shared" si="195"/>
        <v>11450380.278803239</v>
      </c>
      <c r="JN135" s="67">
        <f t="shared" si="196"/>
        <v>385473.67995303497</v>
      </c>
      <c r="JO135" s="34">
        <f t="shared" si="197"/>
        <v>3.4837499667018518E-2</v>
      </c>
      <c r="JP135" s="61">
        <f t="shared" si="198"/>
        <v>125.23511369494314</v>
      </c>
      <c r="JR135" s="50">
        <v>49082.400000000001</v>
      </c>
      <c r="JS135" s="51">
        <v>10907.2</v>
      </c>
      <c r="JT135" s="52">
        <f t="shared" si="199"/>
        <v>-38175.199999999997</v>
      </c>
      <c r="JV135" s="70">
        <f t="shared" si="200"/>
        <v>11412205.078803239</v>
      </c>
      <c r="JW135" s="51"/>
      <c r="JX135" s="6">
        <v>403</v>
      </c>
      <c r="JY135" s="6" t="s">
        <v>120</v>
      </c>
      <c r="JZ135" s="7">
        <v>3078</v>
      </c>
      <c r="KA135" s="7">
        <v>9828454.9318236765</v>
      </c>
      <c r="KB135" s="7">
        <v>2951376.2191386158</v>
      </c>
      <c r="KC135" s="53">
        <v>-163228</v>
      </c>
      <c r="KE135" s="37">
        <f t="shared" si="201"/>
        <v>9665226.9318236765</v>
      </c>
      <c r="KF135" s="132"/>
      <c r="KG135" s="61">
        <v>1877685.3449539293</v>
      </c>
      <c r="KH135" s="134"/>
      <c r="KI135" s="61">
        <f t="shared" si="202"/>
        <v>11542912.276777606</v>
      </c>
      <c r="KK135" s="67">
        <f t="shared" si="203"/>
        <v>478005.67792740278</v>
      </c>
      <c r="KL135" s="34">
        <f t="shared" si="204"/>
        <v>4.3200154800861507E-2</v>
      </c>
      <c r="KM135" s="61">
        <f t="shared" si="205"/>
        <v>155.29749120448434</v>
      </c>
      <c r="KO135" s="50">
        <v>49082.400000000001</v>
      </c>
      <c r="KP135" s="51">
        <v>10907.2</v>
      </c>
      <c r="KQ135" s="52">
        <f t="shared" si="206"/>
        <v>-38175.199999999997</v>
      </c>
      <c r="KS135" s="70">
        <f t="shared" si="207"/>
        <v>11504737.076777607</v>
      </c>
      <c r="KT135" s="51"/>
      <c r="KU135" s="6">
        <v>403</v>
      </c>
      <c r="KV135" s="6" t="s">
        <v>120</v>
      </c>
      <c r="KW135" s="7">
        <v>3078</v>
      </c>
      <c r="KX135" s="7">
        <v>9851533.1616599988</v>
      </c>
      <c r="KY135" s="7">
        <v>2948184.9014597177</v>
      </c>
      <c r="KZ135" s="53">
        <v>-163228</v>
      </c>
      <c r="LB135" s="37">
        <f t="shared" si="208"/>
        <v>9688305.1616599988</v>
      </c>
      <c r="LC135" s="132"/>
      <c r="LD135" s="61">
        <v>1885927.7567672918</v>
      </c>
      <c r="LE135" s="134"/>
      <c r="LF135" s="61">
        <f t="shared" si="209"/>
        <v>11574232.91842729</v>
      </c>
      <c r="LH135" s="67">
        <f t="shared" si="210"/>
        <v>509326.31957708672</v>
      </c>
      <c r="LI135" s="34">
        <f t="shared" si="211"/>
        <v>4.6030783452795952E-2</v>
      </c>
      <c r="LJ135" s="61">
        <f t="shared" si="212"/>
        <v>165.47313826416072</v>
      </c>
      <c r="LL135" s="50">
        <v>49082.400000000001</v>
      </c>
      <c r="LM135" s="51">
        <v>10907.2</v>
      </c>
      <c r="LN135" s="52">
        <f t="shared" si="213"/>
        <v>-38175.199999999997</v>
      </c>
      <c r="LP135" s="70">
        <f t="shared" si="214"/>
        <v>11536057.718427291</v>
      </c>
      <c r="LQ135" s="51"/>
      <c r="LR135" s="6">
        <v>403</v>
      </c>
      <c r="LS135" s="6" t="s">
        <v>120</v>
      </c>
      <c r="LT135" s="7">
        <v>3078</v>
      </c>
      <c r="LU135" s="7">
        <v>10013635.681125</v>
      </c>
      <c r="LV135" s="7">
        <v>2948184.9014597177</v>
      </c>
      <c r="LW135" s="53">
        <v>-163228</v>
      </c>
      <c r="LY135" s="37">
        <v>9850407.6811250001</v>
      </c>
      <c r="LZ135" s="132"/>
      <c r="MA135" s="61">
        <v>1885927.7567672918</v>
      </c>
      <c r="MB135" s="134"/>
      <c r="MC135" s="61">
        <v>11736335.437892292</v>
      </c>
      <c r="ME135" s="67">
        <v>807139.63904208876</v>
      </c>
      <c r="MF135" s="34">
        <v>7.3851695394367742E-2</v>
      </c>
      <c r="MG135" s="61">
        <v>262.22860267774166</v>
      </c>
      <c r="MI135" s="50">
        <v>49082.400000000001</v>
      </c>
      <c r="MJ135" s="51">
        <v>10907.2</v>
      </c>
      <c r="MK135" s="52">
        <v>-38175.199999999997</v>
      </c>
      <c r="MM135" s="70">
        <v>11698160.237892292</v>
      </c>
      <c r="MN135" s="51"/>
      <c r="MO135" s="6">
        <v>403</v>
      </c>
      <c r="MP135" s="6" t="s">
        <v>120</v>
      </c>
      <c r="MQ135" s="7">
        <v>3078</v>
      </c>
      <c r="MR135" s="7">
        <v>10011542.253753467</v>
      </c>
      <c r="MS135" s="7">
        <v>2947052.0297158887</v>
      </c>
      <c r="MT135" s="53">
        <v>-163228</v>
      </c>
      <c r="MV135" s="37">
        <v>9848314.2537534665</v>
      </c>
      <c r="MW135" s="132"/>
      <c r="MX135" s="134">
        <v>1885927.7567672918</v>
      </c>
      <c r="MZ135" s="67">
        <v>805046.21167055517</v>
      </c>
      <c r="NA135" s="34">
        <v>7.3660150891911857E-2</v>
      </c>
      <c r="NB135" s="61">
        <v>261.54847682604134</v>
      </c>
      <c r="ND135" s="6">
        <v>403</v>
      </c>
      <c r="NE135" s="6" t="s">
        <v>120</v>
      </c>
      <c r="NF135" s="7">
        <v>3078</v>
      </c>
      <c r="NG135" s="7">
        <v>11913800.112186637</v>
      </c>
      <c r="NH135" s="7">
        <v>3062270.470947925</v>
      </c>
      <c r="NI135" s="53">
        <v>-163228</v>
      </c>
      <c r="NK135" s="37">
        <f t="shared" si="215"/>
        <v>11750572.112186637</v>
      </c>
      <c r="NM135" s="67">
        <f t="shared" si="216"/>
        <v>685665.5133364331</v>
      </c>
      <c r="NN135" s="34">
        <f t="shared" si="217"/>
        <v>6.1967582573872172E-2</v>
      </c>
      <c r="NO135" s="61">
        <f t="shared" si="218"/>
        <v>222.763324670706</v>
      </c>
      <c r="NQ135" s="50">
        <v>68707.769700000004</v>
      </c>
      <c r="NR135" s="51">
        <v>0</v>
      </c>
      <c r="NS135" s="52">
        <f t="shared" si="219"/>
        <v>-68707.769700000004</v>
      </c>
      <c r="NU135" s="70">
        <f t="shared" si="220"/>
        <v>11681864.342486637</v>
      </c>
      <c r="NV135" s="51"/>
      <c r="NW135" s="125">
        <v>14</v>
      </c>
      <c r="NX135" s="51"/>
      <c r="NY135" s="106" t="s">
        <v>120</v>
      </c>
      <c r="NZ135" s="88">
        <v>3140</v>
      </c>
      <c r="OA135" s="88">
        <v>11228134.598850204</v>
      </c>
      <c r="OB135" s="88">
        <v>2788823.0114644258</v>
      </c>
      <c r="OC135" s="88">
        <v>-163228</v>
      </c>
      <c r="OE135" s="97">
        <f t="shared" si="221"/>
        <v>11064906.598850204</v>
      </c>
      <c r="OG135" s="88">
        <v>-68707.769700000004</v>
      </c>
      <c r="OI135" s="97">
        <f t="shared" si="222"/>
        <v>10996198.829150204</v>
      </c>
      <c r="OK135" s="110">
        <v>403</v>
      </c>
      <c r="OL135" s="53"/>
    </row>
    <row r="136" spans="1:402" x14ac:dyDescent="0.25">
      <c r="A136" s="12">
        <v>405</v>
      </c>
      <c r="B136" s="12" t="s">
        <v>121</v>
      </c>
      <c r="C136" s="352">
        <v>72699</v>
      </c>
      <c r="D136" s="352">
        <v>113861289.24226946</v>
      </c>
      <c r="E136" s="352">
        <v>16777787.808609217</v>
      </c>
      <c r="F136" s="353">
        <v>-5323183</v>
      </c>
      <c r="H136" s="354">
        <f t="shared" si="223"/>
        <v>108538106.24226946</v>
      </c>
      <c r="I136" s="355"/>
      <c r="J136" s="315">
        <v>31179102.393596947</v>
      </c>
      <c r="K136" s="355"/>
      <c r="L136" s="315">
        <v>1488215.772351345</v>
      </c>
      <c r="M136" s="356"/>
      <c r="N136" s="356">
        <f t="shared" si="224"/>
        <v>141205424.40821776</v>
      </c>
      <c r="O136" s="357">
        <f t="shared" si="120"/>
        <v>1942.3296662707569</v>
      </c>
      <c r="Q136" s="67">
        <f t="shared" si="225"/>
        <v>141205019.40821776</v>
      </c>
      <c r="R136" s="34">
        <f t="shared" si="226"/>
        <v>0.28289128076848002</v>
      </c>
      <c r="S136" s="61">
        <f t="shared" si="121"/>
        <v>1942.3240953550635</v>
      </c>
      <c r="U136" s="50"/>
      <c r="V136" s="51"/>
      <c r="W136" s="52">
        <v>-1975556.716514</v>
      </c>
      <c r="Y136" s="50">
        <f t="shared" si="122"/>
        <v>139229867.69170377</v>
      </c>
      <c r="Z136" s="52">
        <f t="shared" si="123"/>
        <v>11602488.974308647</v>
      </c>
      <c r="AA136" s="51"/>
      <c r="AB136" s="6">
        <v>405</v>
      </c>
      <c r="AC136" s="6" t="s">
        <v>121</v>
      </c>
      <c r="AD136" s="7">
        <v>72699</v>
      </c>
      <c r="AE136" s="304">
        <v>113861289.24226946</v>
      </c>
      <c r="AF136" s="7">
        <v>16777787.808609217</v>
      </c>
      <c r="AG136" s="53">
        <v>-5211217</v>
      </c>
      <c r="AI136" s="37">
        <f t="shared" si="227"/>
        <v>108650072.24226946</v>
      </c>
      <c r="AJ136" s="132"/>
      <c r="AK136" s="61">
        <v>31179102.393596947</v>
      </c>
      <c r="AL136" s="132"/>
      <c r="AM136" s="312">
        <v>1498242.0242798103</v>
      </c>
      <c r="AN136" s="134"/>
      <c r="AO136" s="134">
        <f t="shared" si="124"/>
        <v>141327416.66014621</v>
      </c>
      <c r="AP136" s="191">
        <f t="shared" si="125"/>
        <v>1944.0077120750796</v>
      </c>
      <c r="AR136" s="67">
        <f t="shared" si="228"/>
        <v>31259617.833395392</v>
      </c>
      <c r="AS136" s="34">
        <f t="shared" si="126"/>
        <v>0.28400329766382204</v>
      </c>
      <c r="AT136" s="61">
        <f t="shared" si="127"/>
        <v>429.98690261757923</v>
      </c>
      <c r="AV136" s="50"/>
      <c r="AW136" s="51"/>
      <c r="AX136" s="52">
        <v>-1975556.716514</v>
      </c>
      <c r="AZ136" s="50">
        <f t="shared" si="128"/>
        <v>139351859.94363222</v>
      </c>
      <c r="BA136" s="52">
        <f t="shared" si="129"/>
        <v>11612654.995302685</v>
      </c>
      <c r="BB136" s="51"/>
      <c r="BC136" s="6">
        <v>405</v>
      </c>
      <c r="BD136" s="6" t="s">
        <v>121</v>
      </c>
      <c r="BE136" s="7">
        <v>72699</v>
      </c>
      <c r="BF136" s="304">
        <v>110713117.76606174</v>
      </c>
      <c r="BG136" s="7">
        <v>16777787.808609217</v>
      </c>
      <c r="BH136" s="53">
        <v>-5211217</v>
      </c>
      <c r="BJ136" s="37">
        <f t="shared" si="130"/>
        <v>105501900.76606174</v>
      </c>
      <c r="BK136" s="132"/>
      <c r="BL136" s="61">
        <v>31179102.393596947</v>
      </c>
      <c r="BM136" s="132"/>
      <c r="BN136" s="312">
        <v>1498242.0242798103</v>
      </c>
      <c r="BO136" s="134"/>
      <c r="BP136" s="134">
        <f t="shared" si="131"/>
        <v>138179245.18393847</v>
      </c>
      <c r="BQ136" s="191">
        <f t="shared" si="132"/>
        <v>1900.7035197724656</v>
      </c>
      <c r="BS136" s="67">
        <f t="shared" si="133"/>
        <v>28111446.357187659</v>
      </c>
      <c r="BT136" s="34">
        <f t="shared" si="134"/>
        <v>0.25540118596752992</v>
      </c>
      <c r="BU136" s="61">
        <f t="shared" si="135"/>
        <v>386.68271031496522</v>
      </c>
      <c r="BW136" s="50"/>
      <c r="BX136" s="51"/>
      <c r="BY136" s="52">
        <v>-1975556.716514</v>
      </c>
      <c r="CA136" s="50">
        <f t="shared" si="136"/>
        <v>136203688.46742448</v>
      </c>
      <c r="CB136" s="52">
        <f t="shared" si="137"/>
        <v>11350307.372285374</v>
      </c>
      <c r="CC136" s="51"/>
      <c r="CD136" s="6">
        <v>405</v>
      </c>
      <c r="CE136" s="6" t="s">
        <v>121</v>
      </c>
      <c r="CF136" s="7">
        <v>72699</v>
      </c>
      <c r="CG136" s="7">
        <v>106568527.07594341</v>
      </c>
      <c r="CH136" s="7">
        <v>16777787.808609217</v>
      </c>
      <c r="CI136" s="53">
        <v>-5211217</v>
      </c>
      <c r="CK136" s="37">
        <f t="shared" si="138"/>
        <v>101357310.07594341</v>
      </c>
      <c r="CL136" s="132"/>
      <c r="CM136" s="61">
        <v>31179102.393596947</v>
      </c>
      <c r="CN136" s="132"/>
      <c r="CO136" s="61">
        <v>1550811.92</v>
      </c>
      <c r="CP136" s="134"/>
      <c r="CQ136" s="134">
        <f t="shared" si="139"/>
        <v>134087224.38954036</v>
      </c>
      <c r="CR136" s="191">
        <f t="shared" si="140"/>
        <v>1844.4163522131028</v>
      </c>
      <c r="CT136" s="67">
        <f t="shared" si="141"/>
        <v>24019425.562789544</v>
      </c>
      <c r="CU136" s="34">
        <f t="shared" si="142"/>
        <v>0.21822391125125215</v>
      </c>
      <c r="CV136" s="61">
        <f t="shared" si="143"/>
        <v>330.39554275560249</v>
      </c>
      <c r="CX136" s="50"/>
      <c r="CY136" s="51"/>
      <c r="CZ136" s="52">
        <v>-1975556.716514</v>
      </c>
      <c r="DB136" s="50">
        <f t="shared" si="144"/>
        <v>132111667.67302635</v>
      </c>
      <c r="DC136" s="52">
        <f t="shared" si="145"/>
        <v>11009305.639418863</v>
      </c>
      <c r="DD136" s="51"/>
      <c r="DE136" s="6">
        <v>405</v>
      </c>
      <c r="DF136" s="6" t="s">
        <v>121</v>
      </c>
      <c r="DG136" s="7">
        <v>72699</v>
      </c>
      <c r="DH136" s="7">
        <v>105559183.52594344</v>
      </c>
      <c r="DI136" s="7">
        <v>16777787.808609217</v>
      </c>
      <c r="DJ136" s="53">
        <v>-5211217</v>
      </c>
      <c r="DL136" s="275">
        <f t="shared" si="146"/>
        <v>100347966.52594344</v>
      </c>
      <c r="DM136" s="276"/>
      <c r="DN136" s="194">
        <v>31179102.393596947</v>
      </c>
      <c r="DO136" s="276"/>
      <c r="DP136" s="194">
        <v>7188933.2332600113</v>
      </c>
      <c r="DQ136" s="53"/>
      <c r="DR136" s="53">
        <f t="shared" si="147"/>
        <v>138716002.15280041</v>
      </c>
      <c r="DS136" s="277">
        <f t="shared" si="148"/>
        <v>1908.0867983438618</v>
      </c>
      <c r="DU136" s="274">
        <f t="shared" si="149"/>
        <v>14832340.959646612</v>
      </c>
      <c r="DV136" s="34">
        <f t="shared" si="150"/>
        <v>0.13475640575853662</v>
      </c>
      <c r="DW136" s="194">
        <f t="shared" si="151"/>
        <v>204.02400252612296</v>
      </c>
      <c r="DY136" s="50">
        <v>2824138.4450139999</v>
      </c>
      <c r="DZ136" s="278">
        <v>848581.72849999997</v>
      </c>
      <c r="EA136" s="52">
        <v>-1975556.716514</v>
      </c>
      <c r="EC136" s="50">
        <f t="shared" si="152"/>
        <v>136740445.43628642</v>
      </c>
      <c r="ED136" s="52">
        <f t="shared" si="153"/>
        <v>11395037.119690536</v>
      </c>
      <c r="EE136" s="278"/>
      <c r="EF136" s="6">
        <v>405</v>
      </c>
      <c r="EG136" s="6" t="s">
        <v>121</v>
      </c>
      <c r="EH136" s="7">
        <v>72699</v>
      </c>
      <c r="EI136" s="7">
        <v>105630428.54594342</v>
      </c>
      <c r="EJ136" s="7">
        <v>16777787.808609217</v>
      </c>
      <c r="EK136" s="53">
        <v>-5211217</v>
      </c>
      <c r="EM136" s="37">
        <f t="shared" si="154"/>
        <v>100419211.54594342</v>
      </c>
      <c r="EN136" s="132"/>
      <c r="EO136" s="61">
        <v>31179102.393596947</v>
      </c>
      <c r="EP136" s="132"/>
      <c r="EQ136" s="61">
        <v>7188933.2332600113</v>
      </c>
      <c r="ER136" s="134"/>
      <c r="ES136" s="134">
        <f t="shared" si="155"/>
        <v>138787247.17280039</v>
      </c>
      <c r="ET136" s="191">
        <f t="shared" si="156"/>
        <v>1909.0667983438616</v>
      </c>
      <c r="EV136" s="67">
        <f t="shared" si="157"/>
        <v>28719448.346049577</v>
      </c>
      <c r="EW136" s="34">
        <f t="shared" si="158"/>
        <v>0.2609250721117321</v>
      </c>
      <c r="EX136" s="61">
        <f t="shared" si="159"/>
        <v>395.04598888636127</v>
      </c>
      <c r="EZ136" s="50">
        <v>2824138.4450139999</v>
      </c>
      <c r="FA136" s="51">
        <v>848581.72849999997</v>
      </c>
      <c r="FB136" s="52">
        <v>-1975556.716514</v>
      </c>
      <c r="FD136" s="50">
        <f t="shared" si="160"/>
        <v>136811690.4562864</v>
      </c>
      <c r="FE136" s="52">
        <f t="shared" si="161"/>
        <v>11400974.204690533</v>
      </c>
      <c r="FF136" s="51"/>
      <c r="FG136" s="6">
        <v>405</v>
      </c>
      <c r="FH136" s="6" t="s">
        <v>121</v>
      </c>
      <c r="FI136" s="7">
        <v>72699</v>
      </c>
      <c r="FJ136" s="7">
        <v>95577117.114780709</v>
      </c>
      <c r="FK136" s="7">
        <v>16777787.808609217</v>
      </c>
      <c r="FL136" s="53">
        <v>-5211217</v>
      </c>
      <c r="FN136" s="37">
        <f t="shared" si="162"/>
        <v>90365900.114780709</v>
      </c>
      <c r="FO136" s="132"/>
      <c r="FP136" s="61">
        <v>31179102.393596947</v>
      </c>
      <c r="FQ136" s="132"/>
      <c r="FR136" s="61">
        <v>7188933.2332600113</v>
      </c>
      <c r="FS136" s="134"/>
      <c r="FT136" s="134">
        <f t="shared" si="163"/>
        <v>128733935.74163766</v>
      </c>
      <c r="FU136" s="191">
        <f t="shared" si="164"/>
        <v>1770.7800071753072</v>
      </c>
      <c r="FW136" s="67">
        <f t="shared" si="165"/>
        <v>18666136.914886847</v>
      </c>
      <c r="FX136" s="34">
        <f t="shared" si="166"/>
        <v>0.16958762793346821</v>
      </c>
      <c r="FY136" s="61">
        <f t="shared" si="167"/>
        <v>256.75919771780696</v>
      </c>
      <c r="GA136" s="50">
        <v>2824138.4450139999</v>
      </c>
      <c r="GB136" s="51">
        <v>848581.72849999997</v>
      </c>
      <c r="GC136" s="52">
        <f t="shared" si="168"/>
        <v>-1975556.716514</v>
      </c>
      <c r="GE136" s="50">
        <f t="shared" si="169"/>
        <v>126758379.02512366</v>
      </c>
      <c r="GF136" s="52">
        <f t="shared" si="170"/>
        <v>10563198.252093637</v>
      </c>
      <c r="GG136" s="51"/>
      <c r="GH136" s="6">
        <v>405</v>
      </c>
      <c r="GI136" s="6" t="s">
        <v>121</v>
      </c>
      <c r="GJ136" s="7">
        <v>72699</v>
      </c>
      <c r="GK136" s="7">
        <v>95577117.114780739</v>
      </c>
      <c r="GL136" s="7">
        <v>16777787.808609217</v>
      </c>
      <c r="GM136" s="53">
        <v>-5211217</v>
      </c>
      <c r="GO136" s="37">
        <f t="shared" si="171"/>
        <v>90365900.114780739</v>
      </c>
      <c r="GP136" s="132"/>
      <c r="GQ136" s="61">
        <v>31179102.393596947</v>
      </c>
      <c r="GR136" s="134"/>
      <c r="GS136" s="134">
        <f t="shared" si="172"/>
        <v>121545002.50837769</v>
      </c>
      <c r="GT136" s="191">
        <f t="shared" si="173"/>
        <v>1671.8937331789666</v>
      </c>
      <c r="GV136" s="67">
        <f t="shared" si="174"/>
        <v>11477203.681626871</v>
      </c>
      <c r="GW136" s="34">
        <f t="shared" si="175"/>
        <v>0.10427394573132372</v>
      </c>
      <c r="GX136" s="61">
        <f t="shared" si="176"/>
        <v>157.87292372146621</v>
      </c>
      <c r="GZ136" s="50">
        <v>2824138.4450139999</v>
      </c>
      <c r="HA136" s="51">
        <v>848581.72849999997</v>
      </c>
      <c r="HB136" s="52">
        <f t="shared" si="177"/>
        <v>-1975556.716514</v>
      </c>
      <c r="HD136" s="50">
        <f t="shared" si="178"/>
        <v>119569445.79186368</v>
      </c>
      <c r="HE136" s="52">
        <f t="shared" si="179"/>
        <v>9964120.4826553073</v>
      </c>
      <c r="HF136" s="51"/>
      <c r="HG136" s="6">
        <v>405</v>
      </c>
      <c r="HH136" s="6" t="s">
        <v>121</v>
      </c>
      <c r="HI136" s="7">
        <v>72699</v>
      </c>
      <c r="HJ136" s="7">
        <v>95577117.114780709</v>
      </c>
      <c r="HK136" s="7">
        <v>16777787.808609191</v>
      </c>
      <c r="HL136" s="53">
        <v>-5829886</v>
      </c>
      <c r="HN136" s="37">
        <f t="shared" si="180"/>
        <v>89747231.114780709</v>
      </c>
      <c r="HO136" s="132"/>
      <c r="HP136" s="61">
        <v>31179102.393596947</v>
      </c>
      <c r="HQ136" s="134"/>
      <c r="HR136" s="61">
        <f t="shared" si="181"/>
        <v>120926333.50837766</v>
      </c>
      <c r="HT136" s="67">
        <f t="shared" si="182"/>
        <v>10858534.681626841</v>
      </c>
      <c r="HU136" s="34">
        <f t="shared" si="183"/>
        <v>9.8653146491267787E-2</v>
      </c>
      <c r="HV136" s="61">
        <f t="shared" si="184"/>
        <v>149.36291670623862</v>
      </c>
      <c r="HX136" s="50">
        <v>2832527.5797999999</v>
      </c>
      <c r="HY136" s="51">
        <v>851102.45000000007</v>
      </c>
      <c r="HZ136" s="52">
        <f t="shared" si="185"/>
        <v>-1981425.1297999998</v>
      </c>
      <c r="IB136" s="70">
        <f t="shared" si="186"/>
        <v>118944908.37857765</v>
      </c>
      <c r="IC136" s="51"/>
      <c r="ID136" s="6">
        <v>405</v>
      </c>
      <c r="IE136" s="6" t="s">
        <v>121</v>
      </c>
      <c r="IF136" s="7">
        <v>72699</v>
      </c>
      <c r="IG136" s="7">
        <v>95675199.826197222</v>
      </c>
      <c r="IH136" s="7">
        <v>16779537.624609198</v>
      </c>
      <c r="II136" s="53">
        <v>-5829886</v>
      </c>
      <c r="IK136" s="37">
        <f t="shared" si="187"/>
        <v>89845313.826197222</v>
      </c>
      <c r="IL136" s="132"/>
      <c r="IM136" s="61">
        <v>31141960.733952846</v>
      </c>
      <c r="IN136" s="134"/>
      <c r="IO136" s="61">
        <f t="shared" si="188"/>
        <v>120987274.56015007</v>
      </c>
      <c r="IQ136" s="67">
        <f t="shared" si="189"/>
        <v>10919475.733399257</v>
      </c>
      <c r="IR136" s="34">
        <f t="shared" si="190"/>
        <v>9.9206814797729873E-2</v>
      </c>
      <c r="IS136" s="61">
        <f t="shared" si="191"/>
        <v>150.2011820437593</v>
      </c>
      <c r="IU136" s="50">
        <v>2832527.5797999999</v>
      </c>
      <c r="IV136" s="51">
        <v>851102.45000000007</v>
      </c>
      <c r="IW136" s="52">
        <f t="shared" si="192"/>
        <v>-1981425.1297999998</v>
      </c>
      <c r="IY136" s="70">
        <f t="shared" si="193"/>
        <v>119005849.43035007</v>
      </c>
      <c r="IZ136" s="51"/>
      <c r="JA136" s="6">
        <v>405</v>
      </c>
      <c r="JB136" s="6" t="s">
        <v>121</v>
      </c>
      <c r="JC136" s="7">
        <v>72699</v>
      </c>
      <c r="JD136" s="7">
        <v>95550322.121659443</v>
      </c>
      <c r="JE136" s="7">
        <v>16729878.625177201</v>
      </c>
      <c r="JF136" s="53">
        <v>-5829886</v>
      </c>
      <c r="JH136" s="37">
        <f t="shared" si="194"/>
        <v>89720436.121659443</v>
      </c>
      <c r="JI136" s="132"/>
      <c r="JJ136" s="61">
        <v>31141960.733952846</v>
      </c>
      <c r="JK136" s="134"/>
      <c r="JL136" s="61">
        <f t="shared" si="195"/>
        <v>120862396.85561229</v>
      </c>
      <c r="JN136" s="67">
        <f t="shared" si="196"/>
        <v>10794598.028861478</v>
      </c>
      <c r="JO136" s="34">
        <f t="shared" si="197"/>
        <v>9.807226222314501E-2</v>
      </c>
      <c r="JP136" s="61">
        <f t="shared" si="198"/>
        <v>148.48344583641423</v>
      </c>
      <c r="JR136" s="50">
        <v>2832527.5797999999</v>
      </c>
      <c r="JS136" s="51">
        <v>851102.45000000007</v>
      </c>
      <c r="JT136" s="52">
        <f t="shared" si="199"/>
        <v>-1981425.1297999998</v>
      </c>
      <c r="JV136" s="70">
        <f t="shared" si="200"/>
        <v>118880971.72581229</v>
      </c>
      <c r="JW136" s="51"/>
      <c r="JX136" s="6">
        <v>405</v>
      </c>
      <c r="JY136" s="6" t="s">
        <v>121</v>
      </c>
      <c r="JZ136" s="7">
        <v>72699</v>
      </c>
      <c r="KA136" s="7">
        <v>94763226.601903781</v>
      </c>
      <c r="KB136" s="7">
        <v>16729878.625177201</v>
      </c>
      <c r="KC136" s="53">
        <v>-5829886</v>
      </c>
      <c r="KE136" s="37">
        <f t="shared" si="201"/>
        <v>88933340.601903781</v>
      </c>
      <c r="KF136" s="132"/>
      <c r="KG136" s="61">
        <v>31141960.733952846</v>
      </c>
      <c r="KH136" s="134"/>
      <c r="KI136" s="61">
        <f t="shared" si="202"/>
        <v>120075301.33585663</v>
      </c>
      <c r="KK136" s="67">
        <f t="shared" si="203"/>
        <v>10007502.509105816</v>
      </c>
      <c r="KL136" s="34">
        <f t="shared" si="204"/>
        <v>9.0921255951141991E-2</v>
      </c>
      <c r="KM136" s="61">
        <f t="shared" si="205"/>
        <v>137.65667353204057</v>
      </c>
      <c r="KO136" s="50">
        <v>2832527.5797999999</v>
      </c>
      <c r="KP136" s="51">
        <v>851102.45000000007</v>
      </c>
      <c r="KQ136" s="52">
        <f t="shared" si="206"/>
        <v>-1981425.1297999998</v>
      </c>
      <c r="KS136" s="70">
        <f t="shared" si="207"/>
        <v>118093876.20605662</v>
      </c>
      <c r="KT136" s="51"/>
      <c r="KU136" s="6">
        <v>405</v>
      </c>
      <c r="KV136" s="6" t="s">
        <v>121</v>
      </c>
      <c r="KW136" s="7">
        <v>72699</v>
      </c>
      <c r="KX136" s="7">
        <v>95149165.39024812</v>
      </c>
      <c r="KY136" s="7">
        <v>16775281.72258758</v>
      </c>
      <c r="KZ136" s="53">
        <v>-5829886</v>
      </c>
      <c r="LB136" s="37">
        <f t="shared" si="208"/>
        <v>89319279.39024812</v>
      </c>
      <c r="LC136" s="132"/>
      <c r="LD136" s="61">
        <v>31464106.413259834</v>
      </c>
      <c r="LE136" s="134"/>
      <c r="LF136" s="61">
        <f t="shared" si="209"/>
        <v>120783385.80350795</v>
      </c>
      <c r="LH136" s="67">
        <f t="shared" si="210"/>
        <v>10715586.976757139</v>
      </c>
      <c r="LI136" s="34">
        <f t="shared" si="211"/>
        <v>9.7354422374010707E-2</v>
      </c>
      <c r="LJ136" s="61">
        <f t="shared" si="212"/>
        <v>147.39662136696708</v>
      </c>
      <c r="LL136" s="50">
        <v>2832527.5797999999</v>
      </c>
      <c r="LM136" s="51">
        <v>851102.45000000007</v>
      </c>
      <c r="LN136" s="52">
        <f t="shared" si="213"/>
        <v>-1981425.1297999998</v>
      </c>
      <c r="LP136" s="70">
        <f t="shared" si="214"/>
        <v>118801960.67370795</v>
      </c>
      <c r="LQ136" s="51"/>
      <c r="LR136" s="6">
        <v>405</v>
      </c>
      <c r="LS136" s="6" t="s">
        <v>121</v>
      </c>
      <c r="LT136" s="7">
        <v>72699</v>
      </c>
      <c r="LU136" s="7">
        <v>98249440.779893965</v>
      </c>
      <c r="LV136" s="7">
        <v>16775281.72258758</v>
      </c>
      <c r="LW136" s="53">
        <v>-5829886</v>
      </c>
      <c r="LY136" s="37">
        <v>92419554.779893965</v>
      </c>
      <c r="LZ136" s="132"/>
      <c r="MA136" s="61">
        <v>31464106.413259834</v>
      </c>
      <c r="MB136" s="134"/>
      <c r="MC136" s="61">
        <v>123883661.1931538</v>
      </c>
      <c r="ME136" s="67">
        <v>16966989.346402988</v>
      </c>
      <c r="MF136" s="34">
        <v>0.15869357933926947</v>
      </c>
      <c r="MG136" s="61">
        <v>233.38683264423153</v>
      </c>
      <c r="MI136" s="50">
        <v>2832527.5797999999</v>
      </c>
      <c r="MJ136" s="51">
        <v>851102.45000000007</v>
      </c>
      <c r="MK136" s="52">
        <v>-1981425.1297999998</v>
      </c>
      <c r="MM136" s="70">
        <v>121902236.06335379</v>
      </c>
      <c r="MN136" s="51"/>
      <c r="MO136" s="6">
        <v>405</v>
      </c>
      <c r="MP136" s="6" t="s">
        <v>121</v>
      </c>
      <c r="MQ136" s="7">
        <v>72699</v>
      </c>
      <c r="MR136" s="7">
        <v>98228839.370033532</v>
      </c>
      <c r="MS136" s="7">
        <v>16777408.515507687</v>
      </c>
      <c r="MT136" s="53">
        <v>-5829886</v>
      </c>
      <c r="MV136" s="37">
        <v>92398953.370033532</v>
      </c>
      <c r="MW136" s="132"/>
      <c r="MX136" s="134">
        <v>31464106.413259834</v>
      </c>
      <c r="MZ136" s="67">
        <v>16946387.936542556</v>
      </c>
      <c r="NA136" s="34">
        <v>0.15850089274040149</v>
      </c>
      <c r="NB136" s="61">
        <v>233.10345309485078</v>
      </c>
      <c r="ND136" s="6">
        <v>405</v>
      </c>
      <c r="NE136" s="6" t="s">
        <v>121</v>
      </c>
      <c r="NF136" s="7">
        <v>72699</v>
      </c>
      <c r="NG136" s="7">
        <v>127421954.58672196</v>
      </c>
      <c r="NH136" s="7">
        <v>16275185.262615252</v>
      </c>
      <c r="NI136" s="53">
        <v>-5829886</v>
      </c>
      <c r="NK136" s="37">
        <f t="shared" si="215"/>
        <v>121592068.58672196</v>
      </c>
      <c r="NM136" s="67">
        <f t="shared" si="216"/>
        <v>11524269.759971142</v>
      </c>
      <c r="NN136" s="34">
        <f t="shared" si="217"/>
        <v>0.10470155561219681</v>
      </c>
      <c r="NO136" s="61">
        <f t="shared" si="218"/>
        <v>158.52033397943771</v>
      </c>
      <c r="NQ136" s="50">
        <v>2890712.0958179994</v>
      </c>
      <c r="NR136" s="51">
        <v>776311.99540000013</v>
      </c>
      <c r="NS136" s="52">
        <f t="shared" si="219"/>
        <v>-2114400.1004179996</v>
      </c>
      <c r="NU136" s="70">
        <f t="shared" si="220"/>
        <v>119477668.48630396</v>
      </c>
      <c r="NV136" s="51"/>
      <c r="NW136" s="125">
        <v>9</v>
      </c>
      <c r="NX136" s="51"/>
      <c r="NY136" s="106" t="s">
        <v>121</v>
      </c>
      <c r="NZ136" s="88">
        <v>72909</v>
      </c>
      <c r="OA136" s="88">
        <v>115897684.82675081</v>
      </c>
      <c r="OB136" s="88">
        <v>13732180.959762122</v>
      </c>
      <c r="OC136" s="88">
        <v>-5829886</v>
      </c>
      <c r="OE136" s="97">
        <f t="shared" si="221"/>
        <v>110067798.82675081</v>
      </c>
      <c r="OG136" s="88">
        <v>-2114400.1004179996</v>
      </c>
      <c r="OI136" s="97">
        <f t="shared" si="222"/>
        <v>107953398.72633281</v>
      </c>
      <c r="OK136" s="110">
        <v>405</v>
      </c>
      <c r="OL136" s="53"/>
    </row>
    <row r="137" spans="1:402" x14ac:dyDescent="0.25">
      <c r="A137" s="12">
        <v>407</v>
      </c>
      <c r="B137" s="12" t="s">
        <v>122</v>
      </c>
      <c r="C137" s="352">
        <v>2665</v>
      </c>
      <c r="D137" s="352">
        <v>7334933.9864059724</v>
      </c>
      <c r="E137" s="352">
        <v>1863035.5259042992</v>
      </c>
      <c r="F137" s="353">
        <v>-614278</v>
      </c>
      <c r="H137" s="354">
        <f t="shared" si="223"/>
        <v>6720655.9864059724</v>
      </c>
      <c r="I137" s="355"/>
      <c r="J137" s="315">
        <v>1555337.8616745914</v>
      </c>
      <c r="K137" s="355"/>
      <c r="L137" s="315">
        <v>43036.319223514423</v>
      </c>
      <c r="M137" s="356"/>
      <c r="N137" s="356">
        <f t="shared" si="224"/>
        <v>8319030.167304079</v>
      </c>
      <c r="O137" s="357">
        <f t="shared" si="120"/>
        <v>3121.5873048045323</v>
      </c>
      <c r="Q137" s="67">
        <f t="shared" si="225"/>
        <v>8318623.167304079</v>
      </c>
      <c r="R137" s="34">
        <f t="shared" si="226"/>
        <v>0.15104662695438176</v>
      </c>
      <c r="S137" s="61">
        <f t="shared" si="121"/>
        <v>3121.434584354251</v>
      </c>
      <c r="U137" s="50"/>
      <c r="V137" s="51"/>
      <c r="W137" s="52">
        <v>-823093.69100000011</v>
      </c>
      <c r="Y137" s="50">
        <f t="shared" si="122"/>
        <v>7495936.4763040785</v>
      </c>
      <c r="Z137" s="52">
        <f t="shared" si="123"/>
        <v>624661.37302533991</v>
      </c>
      <c r="AA137" s="51"/>
      <c r="AB137" s="6">
        <v>407</v>
      </c>
      <c r="AC137" s="6" t="s">
        <v>122</v>
      </c>
      <c r="AD137" s="7">
        <v>2665</v>
      </c>
      <c r="AE137" s="304">
        <v>7334933.9864059724</v>
      </c>
      <c r="AF137" s="7">
        <v>1863035.5259042992</v>
      </c>
      <c r="AG137" s="53">
        <v>-614198</v>
      </c>
      <c r="AI137" s="37">
        <f t="shared" si="227"/>
        <v>6720735.9864059724</v>
      </c>
      <c r="AJ137" s="132"/>
      <c r="AK137" s="61">
        <v>1555337.8616745914</v>
      </c>
      <c r="AL137" s="132"/>
      <c r="AM137" s="312">
        <v>43016.37355567659</v>
      </c>
      <c r="AN137" s="134"/>
      <c r="AO137" s="134">
        <f t="shared" si="124"/>
        <v>8319090.2216362413</v>
      </c>
      <c r="AP137" s="191">
        <f t="shared" si="125"/>
        <v>3121.6098392631297</v>
      </c>
      <c r="AR137" s="67">
        <f t="shared" si="228"/>
        <v>1092082.2338583814</v>
      </c>
      <c r="AS137" s="34">
        <f t="shared" si="126"/>
        <v>0.1511112531915399</v>
      </c>
      <c r="AT137" s="61">
        <f t="shared" si="127"/>
        <v>409.78695454348269</v>
      </c>
      <c r="AV137" s="50"/>
      <c r="AW137" s="51"/>
      <c r="AX137" s="52">
        <v>-823093.69100000011</v>
      </c>
      <c r="AZ137" s="50">
        <f t="shared" si="128"/>
        <v>7495996.5306362417</v>
      </c>
      <c r="BA137" s="52">
        <f t="shared" si="129"/>
        <v>624666.37755302014</v>
      </c>
      <c r="BB137" s="51"/>
      <c r="BC137" s="6">
        <v>407</v>
      </c>
      <c r="BD137" s="6" t="s">
        <v>122</v>
      </c>
      <c r="BE137" s="7">
        <v>2665</v>
      </c>
      <c r="BF137" s="304">
        <v>7129325.114001181</v>
      </c>
      <c r="BG137" s="7">
        <v>1863035.5259042992</v>
      </c>
      <c r="BH137" s="53">
        <v>-614198</v>
      </c>
      <c r="BJ137" s="37">
        <f t="shared" si="130"/>
        <v>6515127.114001181</v>
      </c>
      <c r="BK137" s="132"/>
      <c r="BL137" s="61">
        <v>1555337.8616745914</v>
      </c>
      <c r="BM137" s="132"/>
      <c r="BN137" s="312">
        <v>43016.37355567659</v>
      </c>
      <c r="BO137" s="134"/>
      <c r="BP137" s="134">
        <f t="shared" si="131"/>
        <v>8113481.3492314499</v>
      </c>
      <c r="BQ137" s="191">
        <f t="shared" si="132"/>
        <v>3044.4582923945404</v>
      </c>
      <c r="BS137" s="67">
        <f t="shared" si="133"/>
        <v>886473.36145358998</v>
      </c>
      <c r="BT137" s="34">
        <f t="shared" si="134"/>
        <v>0.12266118467736194</v>
      </c>
      <c r="BU137" s="61">
        <f t="shared" si="135"/>
        <v>332.63540767489303</v>
      </c>
      <c r="BW137" s="50"/>
      <c r="BX137" s="51"/>
      <c r="BY137" s="52">
        <v>-823093.69100000011</v>
      </c>
      <c r="CA137" s="50">
        <f t="shared" si="136"/>
        <v>7290387.6582314502</v>
      </c>
      <c r="CB137" s="52">
        <f t="shared" si="137"/>
        <v>607532.30485262081</v>
      </c>
      <c r="CC137" s="51"/>
      <c r="CD137" s="6">
        <v>407</v>
      </c>
      <c r="CE137" s="6" t="s">
        <v>122</v>
      </c>
      <c r="CF137" s="7">
        <v>2665</v>
      </c>
      <c r="CG137" s="7">
        <v>6987311.9440310467</v>
      </c>
      <c r="CH137" s="7">
        <v>1863035.5259042992</v>
      </c>
      <c r="CI137" s="53">
        <v>-614198</v>
      </c>
      <c r="CK137" s="37">
        <f t="shared" si="138"/>
        <v>6373113.9440310467</v>
      </c>
      <c r="CL137" s="132"/>
      <c r="CM137" s="61">
        <v>1555337.8616745914</v>
      </c>
      <c r="CN137" s="132"/>
      <c r="CO137" s="61">
        <v>44525.72</v>
      </c>
      <c r="CP137" s="134"/>
      <c r="CQ137" s="134">
        <f t="shared" si="139"/>
        <v>7972977.5257056383</v>
      </c>
      <c r="CR137" s="191">
        <f t="shared" si="140"/>
        <v>2991.7364073942358</v>
      </c>
      <c r="CT137" s="67">
        <f t="shared" si="141"/>
        <v>745969.53792777844</v>
      </c>
      <c r="CU137" s="34">
        <f t="shared" si="142"/>
        <v>0.10321969190975629</v>
      </c>
      <c r="CV137" s="61">
        <f t="shared" si="143"/>
        <v>279.91352267458853</v>
      </c>
      <c r="CX137" s="50"/>
      <c r="CY137" s="51"/>
      <c r="CZ137" s="52">
        <v>-823093.69100000011</v>
      </c>
      <c r="DB137" s="50">
        <f t="shared" si="144"/>
        <v>7149883.8347056378</v>
      </c>
      <c r="DC137" s="52">
        <f t="shared" si="145"/>
        <v>595823.65289213648</v>
      </c>
      <c r="DD137" s="51"/>
      <c r="DE137" s="6">
        <v>407</v>
      </c>
      <c r="DF137" s="6" t="s">
        <v>122</v>
      </c>
      <c r="DG137" s="7">
        <v>2665</v>
      </c>
      <c r="DH137" s="7">
        <v>6951024.7973643783</v>
      </c>
      <c r="DI137" s="7">
        <v>1863035.5259042992</v>
      </c>
      <c r="DJ137" s="53">
        <v>-614198</v>
      </c>
      <c r="DL137" s="275">
        <f t="shared" si="146"/>
        <v>6336826.7973643783</v>
      </c>
      <c r="DM137" s="276"/>
      <c r="DN137" s="194">
        <v>1555337.8616745914</v>
      </c>
      <c r="DO137" s="276"/>
      <c r="DP137" s="194">
        <v>206403.1311995046</v>
      </c>
      <c r="DQ137" s="53"/>
      <c r="DR137" s="53">
        <f t="shared" si="147"/>
        <v>8098567.7902384745</v>
      </c>
      <c r="DS137" s="277">
        <f t="shared" si="148"/>
        <v>3038.862210220816</v>
      </c>
      <c r="DU137" s="274">
        <f t="shared" si="149"/>
        <v>458421.13446996082</v>
      </c>
      <c r="DV137" s="34">
        <f t="shared" si="150"/>
        <v>6.3431662901885746E-2</v>
      </c>
      <c r="DW137" s="194">
        <f t="shared" si="151"/>
        <v>172.01543507315603</v>
      </c>
      <c r="DY137" s="50">
        <v>941630.05740000005</v>
      </c>
      <c r="DZ137" s="278">
        <v>118536.3664</v>
      </c>
      <c r="EA137" s="52">
        <v>-823093.69100000011</v>
      </c>
      <c r="EC137" s="50">
        <f t="shared" si="152"/>
        <v>7275474.0992384739</v>
      </c>
      <c r="ED137" s="52">
        <f t="shared" si="153"/>
        <v>606289.50826987287</v>
      </c>
      <c r="EE137" s="278"/>
      <c r="EF137" s="6">
        <v>407</v>
      </c>
      <c r="EG137" s="6" t="s">
        <v>122</v>
      </c>
      <c r="EH137" s="7">
        <v>2665</v>
      </c>
      <c r="EI137" s="7">
        <v>6953636.4973643776</v>
      </c>
      <c r="EJ137" s="7">
        <v>1863035.5259042992</v>
      </c>
      <c r="EK137" s="53">
        <v>-614198</v>
      </c>
      <c r="EM137" s="37">
        <f t="shared" si="154"/>
        <v>6339438.4973643776</v>
      </c>
      <c r="EN137" s="132"/>
      <c r="EO137" s="61">
        <v>1555337.8616745914</v>
      </c>
      <c r="EP137" s="132"/>
      <c r="EQ137" s="61">
        <v>206403.1311995046</v>
      </c>
      <c r="ER137" s="134"/>
      <c r="ES137" s="134">
        <f t="shared" si="155"/>
        <v>8101179.4902384738</v>
      </c>
      <c r="ET137" s="191">
        <f t="shared" si="156"/>
        <v>3039.8422102208156</v>
      </c>
      <c r="EV137" s="67">
        <f t="shared" si="157"/>
        <v>874171.50246061385</v>
      </c>
      <c r="EW137" s="34">
        <f t="shared" si="158"/>
        <v>0.1209589783128774</v>
      </c>
      <c r="EX137" s="61">
        <f t="shared" si="159"/>
        <v>328.0193255011684</v>
      </c>
      <c r="EZ137" s="50">
        <v>941630.05740000005</v>
      </c>
      <c r="FA137" s="51">
        <v>118536.3664</v>
      </c>
      <c r="FB137" s="52">
        <v>-823093.69100000011</v>
      </c>
      <c r="FD137" s="50">
        <f t="shared" si="160"/>
        <v>7278085.7992384732</v>
      </c>
      <c r="FE137" s="52">
        <f t="shared" si="161"/>
        <v>606507.14993653947</v>
      </c>
      <c r="FF137" s="51"/>
      <c r="FG137" s="6">
        <v>407</v>
      </c>
      <c r="FH137" s="6" t="s">
        <v>122</v>
      </c>
      <c r="FI137" s="7">
        <v>2665</v>
      </c>
      <c r="FJ137" s="7">
        <v>6599792.628021881</v>
      </c>
      <c r="FK137" s="7">
        <v>1863035.5259042992</v>
      </c>
      <c r="FL137" s="53">
        <v>-614198</v>
      </c>
      <c r="FN137" s="37">
        <f t="shared" si="162"/>
        <v>5985594.628021881</v>
      </c>
      <c r="FO137" s="132"/>
      <c r="FP137" s="61">
        <v>1555337.8616745914</v>
      </c>
      <c r="FQ137" s="132"/>
      <c r="FR137" s="61">
        <v>206403.1311995046</v>
      </c>
      <c r="FS137" s="134"/>
      <c r="FT137" s="134">
        <f t="shared" si="163"/>
        <v>7747335.6208959771</v>
      </c>
      <c r="FU137" s="191">
        <f t="shared" si="164"/>
        <v>2907.0677751954886</v>
      </c>
      <c r="FW137" s="67">
        <f t="shared" si="165"/>
        <v>520327.63311811723</v>
      </c>
      <c r="FX137" s="34">
        <f t="shared" si="166"/>
        <v>7.1997655737766258E-2</v>
      </c>
      <c r="FY137" s="61">
        <f t="shared" si="167"/>
        <v>195.24489047584137</v>
      </c>
      <c r="GA137" s="50">
        <v>941630.05740000005</v>
      </c>
      <c r="GB137" s="51">
        <v>118536.3664</v>
      </c>
      <c r="GC137" s="52">
        <f t="shared" si="168"/>
        <v>-823093.69100000011</v>
      </c>
      <c r="GE137" s="50">
        <f t="shared" si="169"/>
        <v>6924241.9298959766</v>
      </c>
      <c r="GF137" s="52">
        <f t="shared" si="170"/>
        <v>577020.16082466475</v>
      </c>
      <c r="GG137" s="51"/>
      <c r="GH137" s="6">
        <v>407</v>
      </c>
      <c r="GI137" s="6" t="s">
        <v>122</v>
      </c>
      <c r="GJ137" s="7">
        <v>2665</v>
      </c>
      <c r="GK137" s="7">
        <v>6599792.628021881</v>
      </c>
      <c r="GL137" s="7">
        <v>1863035.5259042992</v>
      </c>
      <c r="GM137" s="53">
        <v>-614198</v>
      </c>
      <c r="GO137" s="37">
        <f t="shared" si="171"/>
        <v>5985594.628021881</v>
      </c>
      <c r="GP137" s="132"/>
      <c r="GQ137" s="61">
        <v>1555337.8616745914</v>
      </c>
      <c r="GR137" s="134"/>
      <c r="GS137" s="134">
        <f t="shared" si="172"/>
        <v>7540932.4896964729</v>
      </c>
      <c r="GT137" s="191">
        <f t="shared" si="173"/>
        <v>2829.6181950080572</v>
      </c>
      <c r="GV137" s="67">
        <f t="shared" si="174"/>
        <v>313924.50191861298</v>
      </c>
      <c r="GW137" s="34">
        <f t="shared" si="175"/>
        <v>4.3437685754535549E-2</v>
      </c>
      <c r="GX137" s="61">
        <f t="shared" si="176"/>
        <v>117.79531028841012</v>
      </c>
      <c r="GZ137" s="50">
        <v>941630.05740000005</v>
      </c>
      <c r="HA137" s="51">
        <v>118536.3664</v>
      </c>
      <c r="HB137" s="52">
        <f t="shared" si="177"/>
        <v>-823093.69100000011</v>
      </c>
      <c r="HD137" s="50">
        <f t="shared" si="178"/>
        <v>6717838.7986964732</v>
      </c>
      <c r="HE137" s="52">
        <f t="shared" si="179"/>
        <v>559819.89989137277</v>
      </c>
      <c r="HF137" s="51"/>
      <c r="HG137" s="6">
        <v>407</v>
      </c>
      <c r="HH137" s="6" t="s">
        <v>122</v>
      </c>
      <c r="HI137" s="7">
        <v>2665</v>
      </c>
      <c r="HJ137" s="7">
        <v>6599792.628021881</v>
      </c>
      <c r="HK137" s="7">
        <v>1863035.5259042992</v>
      </c>
      <c r="HL137" s="53">
        <v>-524545</v>
      </c>
      <c r="HN137" s="37">
        <f t="shared" si="180"/>
        <v>6075247.628021881</v>
      </c>
      <c r="HO137" s="132"/>
      <c r="HP137" s="61">
        <v>1555337.8616745914</v>
      </c>
      <c r="HQ137" s="134"/>
      <c r="HR137" s="61">
        <f t="shared" si="181"/>
        <v>7630585.4896964729</v>
      </c>
      <c r="HT137" s="67">
        <f t="shared" si="182"/>
        <v>403577.50191861298</v>
      </c>
      <c r="HU137" s="34">
        <f t="shared" si="183"/>
        <v>5.5842957777427871E-2</v>
      </c>
      <c r="HV137" s="61">
        <f t="shared" si="184"/>
        <v>151.4362108512619</v>
      </c>
      <c r="HX137" s="50">
        <v>944427.17999999993</v>
      </c>
      <c r="HY137" s="51">
        <v>118888.48</v>
      </c>
      <c r="HZ137" s="52">
        <f t="shared" si="185"/>
        <v>-825538.7</v>
      </c>
      <c r="IB137" s="70">
        <f t="shared" si="186"/>
        <v>6805046.7896964727</v>
      </c>
      <c r="IC137" s="51"/>
      <c r="ID137" s="6">
        <v>407</v>
      </c>
      <c r="IE137" s="6" t="s">
        <v>122</v>
      </c>
      <c r="IF137" s="7">
        <v>2665</v>
      </c>
      <c r="IG137" s="7">
        <v>6596285.8799233492</v>
      </c>
      <c r="IH137" s="7">
        <v>1863100.4699042994</v>
      </c>
      <c r="II137" s="53">
        <v>-524545</v>
      </c>
      <c r="IK137" s="37">
        <f t="shared" si="187"/>
        <v>6071740.8799233492</v>
      </c>
      <c r="IL137" s="132"/>
      <c r="IM137" s="61">
        <v>1549523.8955913079</v>
      </c>
      <c r="IN137" s="134"/>
      <c r="IO137" s="61">
        <f t="shared" si="188"/>
        <v>7621264.7755146567</v>
      </c>
      <c r="IQ137" s="67">
        <f t="shared" si="189"/>
        <v>394256.78773679677</v>
      </c>
      <c r="IR137" s="34">
        <f t="shared" si="190"/>
        <v>5.4553251968664521E-2</v>
      </c>
      <c r="IS137" s="61">
        <f t="shared" si="191"/>
        <v>147.93875712450159</v>
      </c>
      <c r="IU137" s="50">
        <v>944427.17999999993</v>
      </c>
      <c r="IV137" s="51">
        <v>118888.48</v>
      </c>
      <c r="IW137" s="52">
        <f t="shared" si="192"/>
        <v>-825538.7</v>
      </c>
      <c r="IY137" s="70">
        <f t="shared" si="193"/>
        <v>6795726.0755146565</v>
      </c>
      <c r="IZ137" s="51"/>
      <c r="JA137" s="6">
        <v>407</v>
      </c>
      <c r="JB137" s="6" t="s">
        <v>122</v>
      </c>
      <c r="JC137" s="7">
        <v>2665</v>
      </c>
      <c r="JD137" s="7">
        <v>6597162.718047508</v>
      </c>
      <c r="JE137" s="7">
        <v>1866466.1322186377</v>
      </c>
      <c r="JF137" s="53">
        <v>-524545</v>
      </c>
      <c r="JH137" s="37">
        <f t="shared" si="194"/>
        <v>6072617.718047508</v>
      </c>
      <c r="JI137" s="132"/>
      <c r="JJ137" s="61">
        <v>1549523.8955913079</v>
      </c>
      <c r="JK137" s="134"/>
      <c r="JL137" s="61">
        <f t="shared" si="195"/>
        <v>7622141.6136388164</v>
      </c>
      <c r="JN137" s="67">
        <f t="shared" si="196"/>
        <v>395133.6258609565</v>
      </c>
      <c r="JO137" s="34">
        <f t="shared" si="197"/>
        <v>5.4674579927017776E-2</v>
      </c>
      <c r="JP137" s="61">
        <f t="shared" si="198"/>
        <v>148.26777705852027</v>
      </c>
      <c r="JR137" s="50">
        <v>944427.17999999993</v>
      </c>
      <c r="JS137" s="51">
        <v>118888.48</v>
      </c>
      <c r="JT137" s="52">
        <f t="shared" si="199"/>
        <v>-825538.7</v>
      </c>
      <c r="JV137" s="70">
        <f t="shared" si="200"/>
        <v>6796602.9136388162</v>
      </c>
      <c r="JW137" s="51"/>
      <c r="JX137" s="6">
        <v>407</v>
      </c>
      <c r="JY137" s="6" t="s">
        <v>122</v>
      </c>
      <c r="JZ137" s="7">
        <v>2665</v>
      </c>
      <c r="KA137" s="7">
        <v>6453019.2717050882</v>
      </c>
      <c r="KB137" s="7">
        <v>1866466.1322186377</v>
      </c>
      <c r="KC137" s="53">
        <v>-524545</v>
      </c>
      <c r="KE137" s="37">
        <f t="shared" si="201"/>
        <v>5928474.2717050882</v>
      </c>
      <c r="KF137" s="132"/>
      <c r="KG137" s="61">
        <v>1549523.8955913079</v>
      </c>
      <c r="KH137" s="134"/>
      <c r="KI137" s="61">
        <f t="shared" si="202"/>
        <v>7477998.1672963966</v>
      </c>
      <c r="KK137" s="67">
        <f t="shared" si="203"/>
        <v>250990.17951853666</v>
      </c>
      <c r="KL137" s="34">
        <f t="shared" si="204"/>
        <v>3.4729473101870807E-2</v>
      </c>
      <c r="KM137" s="61">
        <f t="shared" si="205"/>
        <v>94.180179931908697</v>
      </c>
      <c r="KO137" s="50">
        <v>944427.17999999993</v>
      </c>
      <c r="KP137" s="51">
        <v>118888.48</v>
      </c>
      <c r="KQ137" s="52">
        <f t="shared" si="206"/>
        <v>-825538.7</v>
      </c>
      <c r="KS137" s="70">
        <f t="shared" si="207"/>
        <v>6652459.4672963964</v>
      </c>
      <c r="KT137" s="51"/>
      <c r="KU137" s="6">
        <v>407</v>
      </c>
      <c r="KV137" s="6" t="s">
        <v>122</v>
      </c>
      <c r="KW137" s="7">
        <v>2665</v>
      </c>
      <c r="KX137" s="7">
        <v>6473440.5341284173</v>
      </c>
      <c r="KY137" s="7">
        <v>1868464.582989373</v>
      </c>
      <c r="KZ137" s="53">
        <v>-524545</v>
      </c>
      <c r="LB137" s="37">
        <f t="shared" si="208"/>
        <v>5948895.5341284173</v>
      </c>
      <c r="LC137" s="132"/>
      <c r="LD137" s="61">
        <v>1562440.4067144585</v>
      </c>
      <c r="LE137" s="134"/>
      <c r="LF137" s="61">
        <f t="shared" si="209"/>
        <v>7511335.9408428762</v>
      </c>
      <c r="LH137" s="67">
        <f t="shared" si="210"/>
        <v>284327.95306501631</v>
      </c>
      <c r="LI137" s="34">
        <f t="shared" si="211"/>
        <v>3.9342415775084905E-2</v>
      </c>
      <c r="LJ137" s="61">
        <f t="shared" si="212"/>
        <v>106.68966343903051</v>
      </c>
      <c r="LL137" s="50">
        <v>944427.17999999993</v>
      </c>
      <c r="LM137" s="51">
        <v>118888.48</v>
      </c>
      <c r="LN137" s="52">
        <f t="shared" si="213"/>
        <v>-825538.7</v>
      </c>
      <c r="LP137" s="70">
        <f t="shared" si="214"/>
        <v>6685797.240842876</v>
      </c>
      <c r="LQ137" s="51"/>
      <c r="LR137" s="6">
        <v>407</v>
      </c>
      <c r="LS137" s="6" t="s">
        <v>122</v>
      </c>
      <c r="LT137" s="7">
        <v>2665</v>
      </c>
      <c r="LU137" s="7">
        <v>6602251.2490540547</v>
      </c>
      <c r="LV137" s="7">
        <v>1868464.582989373</v>
      </c>
      <c r="LW137" s="53">
        <v>-524545</v>
      </c>
      <c r="LY137" s="37">
        <v>6077706.2490540547</v>
      </c>
      <c r="LZ137" s="132"/>
      <c r="MA137" s="61">
        <v>1562440.4067144585</v>
      </c>
      <c r="MB137" s="134"/>
      <c r="MC137" s="61">
        <v>7640146.6557685137</v>
      </c>
      <c r="ME137" s="67">
        <v>530091.98799065407</v>
      </c>
      <c r="MF137" s="34">
        <v>7.4555261915633955E-2</v>
      </c>
      <c r="MG137" s="61">
        <v>198.90881350493586</v>
      </c>
      <c r="MI137" s="50">
        <v>944427.17999999993</v>
      </c>
      <c r="MJ137" s="51">
        <v>118888.48</v>
      </c>
      <c r="MK137" s="52">
        <v>-825538.7</v>
      </c>
      <c r="MM137" s="70">
        <v>6814607.9557685135</v>
      </c>
      <c r="MN137" s="51"/>
      <c r="MO137" s="6">
        <v>407</v>
      </c>
      <c r="MP137" s="6" t="s">
        <v>122</v>
      </c>
      <c r="MQ137" s="7">
        <v>2665</v>
      </c>
      <c r="MR137" s="7">
        <v>6616072.0290952809</v>
      </c>
      <c r="MS137" s="7">
        <v>1883115.465279192</v>
      </c>
      <c r="MT137" s="53">
        <v>-524545</v>
      </c>
      <c r="MV137" s="37">
        <v>6091527.0290952809</v>
      </c>
      <c r="MW137" s="132"/>
      <c r="MX137" s="134">
        <v>1562440.4067144585</v>
      </c>
      <c r="MZ137" s="67">
        <v>543912.76803187933</v>
      </c>
      <c r="NA137" s="34">
        <v>7.6499097889759407E-2</v>
      </c>
      <c r="NB137" s="61">
        <v>204.09484729151194</v>
      </c>
      <c r="ND137" s="6">
        <v>407</v>
      </c>
      <c r="NE137" s="6" t="s">
        <v>122</v>
      </c>
      <c r="NF137" s="7">
        <v>2665</v>
      </c>
      <c r="NG137" s="7">
        <v>8209651.8836938757</v>
      </c>
      <c r="NH137" s="7">
        <v>1991541.1350019989</v>
      </c>
      <c r="NI137" s="53">
        <v>-497324</v>
      </c>
      <c r="NK137" s="37">
        <f t="shared" si="215"/>
        <v>7712327.8836938757</v>
      </c>
      <c r="NM137" s="67">
        <f t="shared" si="216"/>
        <v>485319.89591601584</v>
      </c>
      <c r="NN137" s="34">
        <f t="shared" si="217"/>
        <v>6.7153640446610416E-2</v>
      </c>
      <c r="NO137" s="61">
        <f t="shared" si="218"/>
        <v>182.10877895535305</v>
      </c>
      <c r="NQ137" s="50">
        <v>1023316.75748</v>
      </c>
      <c r="NR137" s="51">
        <v>101906.62479999999</v>
      </c>
      <c r="NS137" s="52">
        <f t="shared" si="219"/>
        <v>-921410.13268000004</v>
      </c>
      <c r="NU137" s="70">
        <f t="shared" si="220"/>
        <v>6790917.7510138759</v>
      </c>
      <c r="NV137" s="51"/>
      <c r="NW137" s="125">
        <v>1</v>
      </c>
      <c r="NX137" s="51"/>
      <c r="NY137" s="106" t="s">
        <v>122</v>
      </c>
      <c r="NZ137" s="88">
        <v>2706</v>
      </c>
      <c r="OA137" s="88">
        <v>7751552.9877778599</v>
      </c>
      <c r="OB137" s="88">
        <v>1955161.2424995806</v>
      </c>
      <c r="OC137" s="88">
        <v>-524545</v>
      </c>
      <c r="OE137" s="97">
        <f t="shared" si="221"/>
        <v>7227007.9877778599</v>
      </c>
      <c r="OG137" s="88">
        <v>-921410.13268000004</v>
      </c>
      <c r="OI137" s="97">
        <f t="shared" si="222"/>
        <v>6305597.8550978601</v>
      </c>
      <c r="OK137" s="110">
        <v>407</v>
      </c>
      <c r="OL137" s="53"/>
    </row>
    <row r="138" spans="1:402" x14ac:dyDescent="0.25">
      <c r="A138" s="12">
        <v>408</v>
      </c>
      <c r="B138" s="12" t="s">
        <v>123</v>
      </c>
      <c r="C138" s="352">
        <v>14427</v>
      </c>
      <c r="D138" s="352">
        <v>35848549.913560286</v>
      </c>
      <c r="E138" s="352">
        <v>9509208.3098213151</v>
      </c>
      <c r="F138" s="353">
        <v>-264806</v>
      </c>
      <c r="H138" s="354">
        <f t="shared" si="223"/>
        <v>35583743.913560286</v>
      </c>
      <c r="I138" s="355"/>
      <c r="J138" s="315">
        <v>6937980.6101405537</v>
      </c>
      <c r="K138" s="355"/>
      <c r="L138" s="315">
        <v>245217.84908213938</v>
      </c>
      <c r="M138" s="356"/>
      <c r="N138" s="356">
        <f t="shared" si="224"/>
        <v>42766942.372782983</v>
      </c>
      <c r="O138" s="357">
        <f t="shared" si="120"/>
        <v>2964.3683629848883</v>
      </c>
      <c r="Q138" s="67">
        <f t="shared" si="225"/>
        <v>42766534.372782983</v>
      </c>
      <c r="R138" s="34">
        <f t="shared" si="226"/>
        <v>0.16029619255358374</v>
      </c>
      <c r="S138" s="61">
        <f t="shared" si="121"/>
        <v>2964.3400826771322</v>
      </c>
      <c r="U138" s="50"/>
      <c r="V138" s="51"/>
      <c r="W138" s="52">
        <v>-23951.958439999959</v>
      </c>
      <c r="Y138" s="50">
        <f t="shared" si="122"/>
        <v>42742990.414342985</v>
      </c>
      <c r="Z138" s="52">
        <f t="shared" si="123"/>
        <v>3561915.8678619154</v>
      </c>
      <c r="AA138" s="51"/>
      <c r="AB138" s="6">
        <v>408</v>
      </c>
      <c r="AC138" s="6" t="s">
        <v>123</v>
      </c>
      <c r="AD138" s="7">
        <v>14427</v>
      </c>
      <c r="AE138" s="304">
        <v>35848549.913560286</v>
      </c>
      <c r="AF138" s="7">
        <v>9509208.3098213151</v>
      </c>
      <c r="AG138" s="53">
        <v>-345695</v>
      </c>
      <c r="AI138" s="37">
        <f t="shared" si="227"/>
        <v>35502854.913560286</v>
      </c>
      <c r="AJ138" s="132"/>
      <c r="AK138" s="61">
        <v>6937980.6101405537</v>
      </c>
      <c r="AL138" s="132"/>
      <c r="AM138" s="312">
        <v>238548.97065775015</v>
      </c>
      <c r="AN138" s="134"/>
      <c r="AO138" s="134">
        <f t="shared" si="124"/>
        <v>42679384.494358592</v>
      </c>
      <c r="AP138" s="191">
        <f t="shared" si="125"/>
        <v>2958.2993341899628</v>
      </c>
      <c r="AR138" s="67">
        <f t="shared" si="228"/>
        <v>5821093.7861367092</v>
      </c>
      <c r="AS138" s="34">
        <f t="shared" si="126"/>
        <v>0.15793173460532214</v>
      </c>
      <c r="AT138" s="61">
        <f t="shared" si="127"/>
        <v>403.4860876229784</v>
      </c>
      <c r="AV138" s="50"/>
      <c r="AW138" s="51"/>
      <c r="AX138" s="52">
        <v>-23951.958439999959</v>
      </c>
      <c r="AZ138" s="50">
        <f t="shared" si="128"/>
        <v>42655432.535918593</v>
      </c>
      <c r="BA138" s="52">
        <f t="shared" si="129"/>
        <v>3554619.3779932163</v>
      </c>
      <c r="BB138" s="51"/>
      <c r="BC138" s="6">
        <v>408</v>
      </c>
      <c r="BD138" s="6" t="s">
        <v>123</v>
      </c>
      <c r="BE138" s="7">
        <v>14427</v>
      </c>
      <c r="BF138" s="304">
        <v>35215416.551961571</v>
      </c>
      <c r="BG138" s="7">
        <v>9509208.3098213151</v>
      </c>
      <c r="BH138" s="53">
        <v>-345695</v>
      </c>
      <c r="BJ138" s="37">
        <f t="shared" si="130"/>
        <v>34869721.551961571</v>
      </c>
      <c r="BK138" s="132"/>
      <c r="BL138" s="61">
        <v>6937980.6101405537</v>
      </c>
      <c r="BM138" s="132"/>
      <c r="BN138" s="312">
        <v>238548.97065775015</v>
      </c>
      <c r="BO138" s="134"/>
      <c r="BP138" s="134">
        <f t="shared" si="131"/>
        <v>42046251.132759877</v>
      </c>
      <c r="BQ138" s="191">
        <f t="shared" si="132"/>
        <v>2914.4140245899962</v>
      </c>
      <c r="BS138" s="67">
        <f t="shared" si="133"/>
        <v>5187960.424537994</v>
      </c>
      <c r="BT138" s="34">
        <f t="shared" si="134"/>
        <v>0.14075423262589681</v>
      </c>
      <c r="BU138" s="61">
        <f t="shared" si="135"/>
        <v>359.60077802301197</v>
      </c>
      <c r="BW138" s="50"/>
      <c r="BX138" s="51"/>
      <c r="BY138" s="52">
        <v>-23951.958439999959</v>
      </c>
      <c r="CA138" s="50">
        <f t="shared" si="136"/>
        <v>42022299.174319878</v>
      </c>
      <c r="CB138" s="52">
        <f t="shared" si="137"/>
        <v>3501858.2645266564</v>
      </c>
      <c r="CC138" s="51"/>
      <c r="CD138" s="6">
        <v>408</v>
      </c>
      <c r="CE138" s="6" t="s">
        <v>123</v>
      </c>
      <c r="CF138" s="7">
        <v>14427</v>
      </c>
      <c r="CG138" s="7">
        <v>34405711.501861684</v>
      </c>
      <c r="CH138" s="7">
        <v>9509208.3098213151</v>
      </c>
      <c r="CI138" s="53">
        <v>-345695</v>
      </c>
      <c r="CK138" s="37">
        <f t="shared" si="138"/>
        <v>34060016.501861684</v>
      </c>
      <c r="CL138" s="132"/>
      <c r="CM138" s="61">
        <v>6937980.6101405537</v>
      </c>
      <c r="CN138" s="132"/>
      <c r="CO138" s="61">
        <v>246919.11</v>
      </c>
      <c r="CP138" s="134"/>
      <c r="CQ138" s="134">
        <f t="shared" si="139"/>
        <v>41244916.222002238</v>
      </c>
      <c r="CR138" s="191">
        <f t="shared" si="140"/>
        <v>2858.8699121093946</v>
      </c>
      <c r="CT138" s="67">
        <f t="shared" si="141"/>
        <v>4386625.5137803555</v>
      </c>
      <c r="CU138" s="34">
        <f t="shared" si="142"/>
        <v>0.11901326484469456</v>
      </c>
      <c r="CV138" s="61">
        <f t="shared" si="143"/>
        <v>304.05666554241043</v>
      </c>
      <c r="CX138" s="50"/>
      <c r="CY138" s="51"/>
      <c r="CZ138" s="52">
        <v>-23951.958439999959</v>
      </c>
      <c r="DB138" s="50">
        <f t="shared" si="144"/>
        <v>41220964.26356224</v>
      </c>
      <c r="DC138" s="52">
        <f t="shared" si="145"/>
        <v>3435080.3552968535</v>
      </c>
      <c r="DD138" s="51"/>
      <c r="DE138" s="6">
        <v>408</v>
      </c>
      <c r="DF138" s="6" t="s">
        <v>123</v>
      </c>
      <c r="DG138" s="7">
        <v>14427</v>
      </c>
      <c r="DH138" s="7">
        <v>34205622.741861679</v>
      </c>
      <c r="DI138" s="7">
        <v>9509208.3098213151</v>
      </c>
      <c r="DJ138" s="53">
        <v>-345695</v>
      </c>
      <c r="DL138" s="275">
        <f t="shared" si="146"/>
        <v>33859927.741861679</v>
      </c>
      <c r="DM138" s="276"/>
      <c r="DN138" s="194">
        <v>6937980.6101405537</v>
      </c>
      <c r="DO138" s="276"/>
      <c r="DP138" s="194">
        <v>1144616.5668550362</v>
      </c>
      <c r="DQ138" s="53"/>
      <c r="DR138" s="53">
        <f t="shared" si="147"/>
        <v>41942524.918857269</v>
      </c>
      <c r="DS138" s="277">
        <f t="shared" si="148"/>
        <v>2907.2242960322501</v>
      </c>
      <c r="DU138" s="274">
        <f t="shared" si="149"/>
        <v>2422310.2208596095</v>
      </c>
      <c r="DV138" s="34">
        <f t="shared" si="150"/>
        <v>6.5719548419516674E-2</v>
      </c>
      <c r="DW138" s="194">
        <f t="shared" si="151"/>
        <v>167.90117286058151</v>
      </c>
      <c r="DY138" s="50">
        <v>166752.93653999997</v>
      </c>
      <c r="DZ138" s="278">
        <v>142800.97810000001</v>
      </c>
      <c r="EA138" s="52">
        <v>-23951.958439999959</v>
      </c>
      <c r="EC138" s="50">
        <f t="shared" si="152"/>
        <v>41918572.960417271</v>
      </c>
      <c r="ED138" s="52">
        <f t="shared" si="153"/>
        <v>3493214.4133681059</v>
      </c>
      <c r="EE138" s="278"/>
      <c r="EF138" s="6">
        <v>408</v>
      </c>
      <c r="EG138" s="6" t="s">
        <v>123</v>
      </c>
      <c r="EH138" s="7">
        <v>14427</v>
      </c>
      <c r="EI138" s="7">
        <v>34219761.20186168</v>
      </c>
      <c r="EJ138" s="7">
        <v>9509208.3098213151</v>
      </c>
      <c r="EK138" s="53">
        <v>-345695</v>
      </c>
      <c r="EM138" s="37">
        <f t="shared" si="154"/>
        <v>33874066.20186168</v>
      </c>
      <c r="EN138" s="132"/>
      <c r="EO138" s="61">
        <v>6937980.6101405537</v>
      </c>
      <c r="EP138" s="132"/>
      <c r="EQ138" s="61">
        <v>1144616.5668550362</v>
      </c>
      <c r="ER138" s="134"/>
      <c r="ES138" s="134">
        <f t="shared" si="155"/>
        <v>41956663.37885727</v>
      </c>
      <c r="ET138" s="191">
        <f t="shared" si="156"/>
        <v>2908.2042960322501</v>
      </c>
      <c r="EV138" s="67">
        <f t="shared" si="157"/>
        <v>5098372.6706353873</v>
      </c>
      <c r="EW138" s="34">
        <f t="shared" si="158"/>
        <v>0.13832363282918345</v>
      </c>
      <c r="EX138" s="61">
        <f t="shared" si="159"/>
        <v>353.39104946526561</v>
      </c>
      <c r="EZ138" s="50">
        <v>166752.93653999997</v>
      </c>
      <c r="FA138" s="51">
        <v>142800.97810000001</v>
      </c>
      <c r="FB138" s="52">
        <v>-23951.958439999959</v>
      </c>
      <c r="FD138" s="50">
        <f t="shared" si="160"/>
        <v>41932711.420417272</v>
      </c>
      <c r="FE138" s="52">
        <f t="shared" si="161"/>
        <v>3494392.618368106</v>
      </c>
      <c r="FF138" s="51"/>
      <c r="FG138" s="6">
        <v>408</v>
      </c>
      <c r="FH138" s="6" t="s">
        <v>123</v>
      </c>
      <c r="FI138" s="7">
        <v>14427</v>
      </c>
      <c r="FJ138" s="7">
        <v>32245880.195453465</v>
      </c>
      <c r="FK138" s="7">
        <v>9509208.3098213151</v>
      </c>
      <c r="FL138" s="53">
        <v>-351005</v>
      </c>
      <c r="FN138" s="37">
        <f t="shared" si="162"/>
        <v>31894875.195453465</v>
      </c>
      <c r="FO138" s="132"/>
      <c r="FP138" s="61">
        <v>6937980.6101405537</v>
      </c>
      <c r="FQ138" s="132"/>
      <c r="FR138" s="61">
        <v>1144616.5668550362</v>
      </c>
      <c r="FS138" s="134"/>
      <c r="FT138" s="134">
        <f t="shared" si="163"/>
        <v>39977472.372449055</v>
      </c>
      <c r="FU138" s="191">
        <f t="shared" si="164"/>
        <v>2771.0177010084603</v>
      </c>
      <c r="FW138" s="67">
        <f t="shared" si="165"/>
        <v>3119181.6642271727</v>
      </c>
      <c r="FX138" s="34">
        <f t="shared" si="166"/>
        <v>8.4626324343667542E-2</v>
      </c>
      <c r="FY138" s="61">
        <f t="shared" si="167"/>
        <v>216.20445444147589</v>
      </c>
      <c r="GA138" s="50">
        <v>166752.93653999997</v>
      </c>
      <c r="GB138" s="51">
        <v>142800.97810000001</v>
      </c>
      <c r="GC138" s="52">
        <f t="shared" si="168"/>
        <v>-23951.958439999959</v>
      </c>
      <c r="GE138" s="50">
        <f t="shared" si="169"/>
        <v>39953520.414009057</v>
      </c>
      <c r="GF138" s="52">
        <f t="shared" si="170"/>
        <v>3329460.0345007549</v>
      </c>
      <c r="GG138" s="51"/>
      <c r="GH138" s="6">
        <v>408</v>
      </c>
      <c r="GI138" s="6" t="s">
        <v>123</v>
      </c>
      <c r="GJ138" s="7">
        <v>14427</v>
      </c>
      <c r="GK138" s="7">
        <v>32245880.195453465</v>
      </c>
      <c r="GL138" s="7">
        <v>9509208.3098213151</v>
      </c>
      <c r="GM138" s="53">
        <v>-351005</v>
      </c>
      <c r="GO138" s="37">
        <f t="shared" si="171"/>
        <v>31894875.195453465</v>
      </c>
      <c r="GP138" s="132"/>
      <c r="GQ138" s="61">
        <v>6937980.6101405537</v>
      </c>
      <c r="GR138" s="134"/>
      <c r="GS138" s="134">
        <f t="shared" si="172"/>
        <v>38832855.80559402</v>
      </c>
      <c r="GT138" s="191">
        <f t="shared" si="173"/>
        <v>2691.67919911236</v>
      </c>
      <c r="GV138" s="67">
        <f t="shared" si="174"/>
        <v>1974565.097372137</v>
      </c>
      <c r="GW138" s="34">
        <f t="shared" si="175"/>
        <v>5.3571803234263277E-2</v>
      </c>
      <c r="GX138" s="61">
        <f t="shared" si="176"/>
        <v>136.86595254537582</v>
      </c>
      <c r="GZ138" s="50">
        <v>166752.93653999997</v>
      </c>
      <c r="HA138" s="51">
        <v>142800.97810000001</v>
      </c>
      <c r="HB138" s="52">
        <f t="shared" si="177"/>
        <v>-23951.958439999959</v>
      </c>
      <c r="HD138" s="50">
        <f t="shared" si="178"/>
        <v>38808903.847154021</v>
      </c>
      <c r="HE138" s="52">
        <f t="shared" si="179"/>
        <v>3234075.3205961683</v>
      </c>
      <c r="HF138" s="51"/>
      <c r="HG138" s="6">
        <v>408</v>
      </c>
      <c r="HH138" s="6" t="s">
        <v>123</v>
      </c>
      <c r="HI138" s="7">
        <v>14427</v>
      </c>
      <c r="HJ138" s="7">
        <v>32245880.195453465</v>
      </c>
      <c r="HK138" s="7">
        <v>9509208.3098213151</v>
      </c>
      <c r="HL138" s="53">
        <v>-487484</v>
      </c>
      <c r="HN138" s="37">
        <f t="shared" si="180"/>
        <v>31758396.195453465</v>
      </c>
      <c r="HO138" s="132"/>
      <c r="HP138" s="61">
        <v>6937980.6101405537</v>
      </c>
      <c r="HQ138" s="134"/>
      <c r="HR138" s="61">
        <f t="shared" si="181"/>
        <v>38696376.80559402</v>
      </c>
      <c r="HT138" s="67">
        <f t="shared" si="182"/>
        <v>1838086.097372137</v>
      </c>
      <c r="HU138" s="34">
        <f t="shared" si="183"/>
        <v>4.9868999946926999E-2</v>
      </c>
      <c r="HV138" s="61">
        <f t="shared" si="184"/>
        <v>127.40598165745733</v>
      </c>
      <c r="HX138" s="50">
        <v>167248.27800000002</v>
      </c>
      <c r="HY138" s="51">
        <v>143225.16999999998</v>
      </c>
      <c r="HZ138" s="52">
        <f t="shared" si="185"/>
        <v>-24023.108000000037</v>
      </c>
      <c r="IB138" s="70">
        <f t="shared" si="186"/>
        <v>38672353.697594017</v>
      </c>
      <c r="IC138" s="51"/>
      <c r="ID138" s="6">
        <v>408</v>
      </c>
      <c r="IE138" s="6" t="s">
        <v>123</v>
      </c>
      <c r="IF138" s="7">
        <v>14427</v>
      </c>
      <c r="IG138" s="7">
        <v>32173571.054519258</v>
      </c>
      <c r="IH138" s="7">
        <v>9509556.1658213194</v>
      </c>
      <c r="II138" s="53">
        <v>-487484</v>
      </c>
      <c r="IK138" s="37">
        <f t="shared" si="187"/>
        <v>31686087.054519258</v>
      </c>
      <c r="IL138" s="132"/>
      <c r="IM138" s="61">
        <v>6919082.1333813621</v>
      </c>
      <c r="IN138" s="134"/>
      <c r="IO138" s="61">
        <f t="shared" si="188"/>
        <v>38605169.187900618</v>
      </c>
      <c r="IQ138" s="67">
        <f t="shared" si="189"/>
        <v>1746878.4796787351</v>
      </c>
      <c r="IR138" s="34">
        <f t="shared" si="190"/>
        <v>4.7394451726136703E-2</v>
      </c>
      <c r="IS138" s="61">
        <f t="shared" si="191"/>
        <v>121.08397308371353</v>
      </c>
      <c r="IU138" s="50">
        <v>167248.27800000002</v>
      </c>
      <c r="IV138" s="51">
        <v>143225.16999999998</v>
      </c>
      <c r="IW138" s="52">
        <f t="shared" si="192"/>
        <v>-24023.108000000037</v>
      </c>
      <c r="IY138" s="70">
        <f t="shared" si="193"/>
        <v>38581146.079900615</v>
      </c>
      <c r="IZ138" s="51"/>
      <c r="JA138" s="6">
        <v>408</v>
      </c>
      <c r="JB138" s="6" t="s">
        <v>123</v>
      </c>
      <c r="JC138" s="7">
        <v>14427</v>
      </c>
      <c r="JD138" s="7">
        <v>32199310.667956527</v>
      </c>
      <c r="JE138" s="7">
        <v>9548567.6815731078</v>
      </c>
      <c r="JF138" s="53">
        <v>-487484</v>
      </c>
      <c r="JH138" s="37">
        <f t="shared" si="194"/>
        <v>31711826.667956527</v>
      </c>
      <c r="JI138" s="132"/>
      <c r="JJ138" s="61">
        <v>6919082.1333813621</v>
      </c>
      <c r="JK138" s="134"/>
      <c r="JL138" s="61">
        <f t="shared" si="195"/>
        <v>38630908.80133789</v>
      </c>
      <c r="JN138" s="67">
        <f t="shared" si="196"/>
        <v>1772618.0931160077</v>
      </c>
      <c r="JO138" s="34">
        <f t="shared" si="197"/>
        <v>4.8092791582453782E-2</v>
      </c>
      <c r="JP138" s="61">
        <f t="shared" si="198"/>
        <v>122.86810099923808</v>
      </c>
      <c r="JR138" s="50">
        <v>167248.27800000002</v>
      </c>
      <c r="JS138" s="51">
        <v>143225.16999999998</v>
      </c>
      <c r="JT138" s="52">
        <f t="shared" si="199"/>
        <v>-24023.108000000037</v>
      </c>
      <c r="JV138" s="70">
        <f t="shared" si="200"/>
        <v>38606885.693337888</v>
      </c>
      <c r="JW138" s="51"/>
      <c r="JX138" s="6">
        <v>408</v>
      </c>
      <c r="JY138" s="6" t="s">
        <v>123</v>
      </c>
      <c r="JZ138" s="7">
        <v>14427</v>
      </c>
      <c r="KA138" s="7">
        <v>32243586.34849323</v>
      </c>
      <c r="KB138" s="7">
        <v>9548567.6815731078</v>
      </c>
      <c r="KC138" s="53">
        <v>-487484</v>
      </c>
      <c r="KE138" s="37">
        <f t="shared" si="201"/>
        <v>31756102.34849323</v>
      </c>
      <c r="KF138" s="132"/>
      <c r="KG138" s="61">
        <v>6919082.1333813621</v>
      </c>
      <c r="KH138" s="134"/>
      <c r="KI138" s="61">
        <f t="shared" si="202"/>
        <v>38675184.481874593</v>
      </c>
      <c r="KK138" s="67">
        <f t="shared" si="203"/>
        <v>1816893.77365271</v>
      </c>
      <c r="KL138" s="34">
        <f t="shared" si="204"/>
        <v>4.9294032326013974E-2</v>
      </c>
      <c r="KM138" s="61">
        <f t="shared" si="205"/>
        <v>125.93704676320164</v>
      </c>
      <c r="KO138" s="50">
        <v>167248.27800000002</v>
      </c>
      <c r="KP138" s="51">
        <v>143225.16999999998</v>
      </c>
      <c r="KQ138" s="52">
        <f t="shared" si="206"/>
        <v>-24023.108000000037</v>
      </c>
      <c r="KS138" s="70">
        <f t="shared" si="207"/>
        <v>38651161.37387459</v>
      </c>
      <c r="KT138" s="51"/>
      <c r="KU138" s="6">
        <v>408</v>
      </c>
      <c r="KV138" s="6" t="s">
        <v>123</v>
      </c>
      <c r="KW138" s="7">
        <v>14427</v>
      </c>
      <c r="KX138" s="7">
        <v>32340580.385525044</v>
      </c>
      <c r="KY138" s="7">
        <v>9557066.4839956872</v>
      </c>
      <c r="KZ138" s="53">
        <v>-487484</v>
      </c>
      <c r="LB138" s="37">
        <f t="shared" si="208"/>
        <v>31853096.385525044</v>
      </c>
      <c r="LC138" s="132"/>
      <c r="LD138" s="61">
        <v>6988753.5469211396</v>
      </c>
      <c r="LE138" s="134"/>
      <c r="LF138" s="61">
        <f t="shared" si="209"/>
        <v>38841849.932446182</v>
      </c>
      <c r="LH138" s="67">
        <f t="shared" si="210"/>
        <v>1983559.2242242992</v>
      </c>
      <c r="LI138" s="34">
        <f t="shared" si="211"/>
        <v>5.3815822332255681E-2</v>
      </c>
      <c r="LJ138" s="61">
        <f t="shared" si="212"/>
        <v>137.48937576934216</v>
      </c>
      <c r="LL138" s="50">
        <v>167248.27800000002</v>
      </c>
      <c r="LM138" s="51">
        <v>143225.16999999998</v>
      </c>
      <c r="LN138" s="52">
        <f t="shared" si="213"/>
        <v>-24023.108000000037</v>
      </c>
      <c r="LP138" s="70">
        <f t="shared" si="214"/>
        <v>38817826.824446179</v>
      </c>
      <c r="LQ138" s="51"/>
      <c r="LR138" s="6">
        <v>408</v>
      </c>
      <c r="LS138" s="6" t="s">
        <v>123</v>
      </c>
      <c r="LT138" s="7">
        <v>14427</v>
      </c>
      <c r="LU138" s="7">
        <v>33018945.151076518</v>
      </c>
      <c r="LV138" s="7">
        <v>9557066.4839956872</v>
      </c>
      <c r="LW138" s="53">
        <v>-487484</v>
      </c>
      <c r="LY138" s="37">
        <v>32531461.151076518</v>
      </c>
      <c r="LZ138" s="132"/>
      <c r="MA138" s="61">
        <v>6988753.5469211396</v>
      </c>
      <c r="MB138" s="134"/>
      <c r="MC138" s="61">
        <v>39520214.697997659</v>
      </c>
      <c r="ME138" s="67">
        <v>3288354.6697757691</v>
      </c>
      <c r="MF138" s="34">
        <v>9.075864907886011E-2</v>
      </c>
      <c r="MG138" s="61">
        <v>227.93059331640458</v>
      </c>
      <c r="MI138" s="50">
        <v>167248.27800000002</v>
      </c>
      <c r="MJ138" s="51">
        <v>143225.16999999998</v>
      </c>
      <c r="MK138" s="52">
        <v>-24023.108000000037</v>
      </c>
      <c r="MM138" s="70">
        <v>39496191.589997657</v>
      </c>
      <c r="MN138" s="51"/>
      <c r="MO138" s="6">
        <v>408</v>
      </c>
      <c r="MP138" s="6" t="s">
        <v>123</v>
      </c>
      <c r="MQ138" s="7">
        <v>14427</v>
      </c>
      <c r="MR138" s="7">
        <v>33051546.17759373</v>
      </c>
      <c r="MS138" s="7">
        <v>9594161.7044778503</v>
      </c>
      <c r="MT138" s="53">
        <v>-487484</v>
      </c>
      <c r="MV138" s="37">
        <v>32564062.17759373</v>
      </c>
      <c r="MW138" s="132"/>
      <c r="MX138" s="134">
        <v>6988753.5469211396</v>
      </c>
      <c r="MZ138" s="67">
        <v>3320955.6962929815</v>
      </c>
      <c r="NA138" s="34">
        <v>9.1658438007494153E-2</v>
      </c>
      <c r="NB138" s="61">
        <v>230.1903165102226</v>
      </c>
      <c r="ND138" s="6">
        <v>408</v>
      </c>
      <c r="NE138" s="6" t="s">
        <v>123</v>
      </c>
      <c r="NF138" s="7">
        <v>14427</v>
      </c>
      <c r="NG138" s="7">
        <v>39818890.824023888</v>
      </c>
      <c r="NH138" s="7">
        <v>9766103.5488106832</v>
      </c>
      <c r="NI138" s="53">
        <v>-487484</v>
      </c>
      <c r="NK138" s="37">
        <f t="shared" si="215"/>
        <v>39331406.824023888</v>
      </c>
      <c r="NM138" s="67">
        <f t="shared" si="216"/>
        <v>2473116.1158020049</v>
      </c>
      <c r="NN138" s="34">
        <f t="shared" si="217"/>
        <v>6.709796000524608E-2</v>
      </c>
      <c r="NO138" s="61">
        <f t="shared" si="218"/>
        <v>171.42275703902439</v>
      </c>
      <c r="NQ138" s="50">
        <v>181531.07568000004</v>
      </c>
      <c r="NR138" s="51">
        <v>136029.5037</v>
      </c>
      <c r="NS138" s="52">
        <f t="shared" si="219"/>
        <v>-45501.571980000037</v>
      </c>
      <c r="NU138" s="70">
        <f t="shared" si="220"/>
        <v>39285905.252043888</v>
      </c>
      <c r="NV138" s="51"/>
      <c r="NW138" s="125">
        <v>14</v>
      </c>
      <c r="NX138" s="51"/>
      <c r="NY138" s="106" t="s">
        <v>123</v>
      </c>
      <c r="NZ138" s="88">
        <v>14494</v>
      </c>
      <c r="OA138" s="88">
        <v>37345774.708221883</v>
      </c>
      <c r="OB138" s="88">
        <v>9505422.2552992925</v>
      </c>
      <c r="OC138" s="88">
        <v>-487484</v>
      </c>
      <c r="OE138" s="97">
        <f t="shared" si="221"/>
        <v>36858290.708221883</v>
      </c>
      <c r="OG138" s="88">
        <v>-45501.571980000037</v>
      </c>
      <c r="OI138" s="97">
        <f t="shared" si="222"/>
        <v>36812789.136241883</v>
      </c>
      <c r="OK138" s="110">
        <v>408</v>
      </c>
      <c r="OL138" s="53"/>
    </row>
    <row r="139" spans="1:402" x14ac:dyDescent="0.25">
      <c r="A139" s="12">
        <v>410</v>
      </c>
      <c r="B139" s="12" t="s">
        <v>124</v>
      </c>
      <c r="C139" s="352">
        <v>18927</v>
      </c>
      <c r="D139" s="352">
        <v>40910066.144918948</v>
      </c>
      <c r="E139" s="352">
        <v>11219213.871423509</v>
      </c>
      <c r="F139" s="353">
        <v>-2025376</v>
      </c>
      <c r="H139" s="354">
        <f t="shared" si="223"/>
        <v>38884690.144918948</v>
      </c>
      <c r="I139" s="355"/>
      <c r="J139" s="315">
        <v>7260793.6842379784</v>
      </c>
      <c r="K139" s="355"/>
      <c r="L139" s="315">
        <v>342704.77468664967</v>
      </c>
      <c r="M139" s="356"/>
      <c r="N139" s="356">
        <f t="shared" si="224"/>
        <v>46488188.603843577</v>
      </c>
      <c r="O139" s="357">
        <f t="shared" si="120"/>
        <v>2456.1836848863304</v>
      </c>
      <c r="Q139" s="67">
        <f t="shared" si="225"/>
        <v>46487778.603843577</v>
      </c>
      <c r="R139" s="34">
        <f t="shared" si="226"/>
        <v>0.22438913423243245</v>
      </c>
      <c r="S139" s="61">
        <f t="shared" si="121"/>
        <v>2456.1620227106027</v>
      </c>
      <c r="U139" s="50"/>
      <c r="V139" s="51"/>
      <c r="W139" s="52">
        <v>21165.266339999973</v>
      </c>
      <c r="Y139" s="50">
        <f t="shared" si="122"/>
        <v>46509353.87018358</v>
      </c>
      <c r="Z139" s="52">
        <f t="shared" si="123"/>
        <v>3875779.4891819651</v>
      </c>
      <c r="AA139" s="51"/>
      <c r="AB139" s="6">
        <v>410</v>
      </c>
      <c r="AC139" s="6" t="s">
        <v>124</v>
      </c>
      <c r="AD139" s="7">
        <v>18927</v>
      </c>
      <c r="AE139" s="304">
        <v>40910066.144918948</v>
      </c>
      <c r="AF139" s="7">
        <v>11219213.871423509</v>
      </c>
      <c r="AG139" s="53">
        <v>-2047258</v>
      </c>
      <c r="AI139" s="37">
        <f t="shared" si="227"/>
        <v>38862808.144918948</v>
      </c>
      <c r="AJ139" s="132"/>
      <c r="AK139" s="61">
        <v>7260793.6842379784</v>
      </c>
      <c r="AL139" s="132"/>
      <c r="AM139" s="312">
        <v>332179.1704803239</v>
      </c>
      <c r="AN139" s="134"/>
      <c r="AO139" s="134">
        <f t="shared" si="124"/>
        <v>46455780.999637254</v>
      </c>
      <c r="AP139" s="191">
        <f t="shared" si="125"/>
        <v>2454.4714428930761</v>
      </c>
      <c r="AR139" s="67">
        <f t="shared" si="228"/>
        <v>8487640.5579249114</v>
      </c>
      <c r="AS139" s="34">
        <f t="shared" si="126"/>
        <v>0.22354638544794961</v>
      </c>
      <c r="AT139" s="61">
        <f t="shared" si="127"/>
        <v>448.44088117107367</v>
      </c>
      <c r="AV139" s="50"/>
      <c r="AW139" s="51"/>
      <c r="AX139" s="52">
        <v>21165.266339999973</v>
      </c>
      <c r="AZ139" s="50">
        <f t="shared" si="128"/>
        <v>46476946.265977256</v>
      </c>
      <c r="BA139" s="52">
        <f t="shared" si="129"/>
        <v>3873078.8554981048</v>
      </c>
      <c r="BB139" s="51"/>
      <c r="BC139" s="6">
        <v>410</v>
      </c>
      <c r="BD139" s="6" t="s">
        <v>124</v>
      </c>
      <c r="BE139" s="7">
        <v>18927</v>
      </c>
      <c r="BF139" s="304">
        <v>39853903.045731999</v>
      </c>
      <c r="BG139" s="7">
        <v>11219213.871423509</v>
      </c>
      <c r="BH139" s="53">
        <v>-2047258</v>
      </c>
      <c r="BJ139" s="37">
        <f t="shared" si="130"/>
        <v>37806645.045731999</v>
      </c>
      <c r="BK139" s="132"/>
      <c r="BL139" s="61">
        <v>7260793.6842379784</v>
      </c>
      <c r="BM139" s="132"/>
      <c r="BN139" s="312">
        <v>332179.1704803239</v>
      </c>
      <c r="BO139" s="134"/>
      <c r="BP139" s="134">
        <f t="shared" si="131"/>
        <v>45399617.900450304</v>
      </c>
      <c r="BQ139" s="191">
        <f t="shared" si="132"/>
        <v>2398.6695144740479</v>
      </c>
      <c r="BS139" s="67">
        <f t="shared" si="133"/>
        <v>7431477.4587379619</v>
      </c>
      <c r="BT139" s="34">
        <f t="shared" si="134"/>
        <v>0.19572929757111926</v>
      </c>
      <c r="BU139" s="61">
        <f t="shared" si="135"/>
        <v>392.63895275204533</v>
      </c>
      <c r="BW139" s="50"/>
      <c r="BX139" s="51"/>
      <c r="BY139" s="52">
        <v>21165.266339999973</v>
      </c>
      <c r="CA139" s="50">
        <f t="shared" si="136"/>
        <v>45420783.166790307</v>
      </c>
      <c r="CB139" s="52">
        <f t="shared" si="137"/>
        <v>3785065.2638991922</v>
      </c>
      <c r="CC139" s="51"/>
      <c r="CD139" s="6">
        <v>410</v>
      </c>
      <c r="CE139" s="6" t="s">
        <v>124</v>
      </c>
      <c r="CF139" s="7">
        <v>18927</v>
      </c>
      <c r="CG139" s="7">
        <v>38735323.068474561</v>
      </c>
      <c r="CH139" s="7">
        <v>11219213.871423509</v>
      </c>
      <c r="CI139" s="53">
        <v>-2047258</v>
      </c>
      <c r="CK139" s="37">
        <f t="shared" si="138"/>
        <v>36688065.068474561</v>
      </c>
      <c r="CL139" s="132"/>
      <c r="CM139" s="61">
        <v>7260793.6842379784</v>
      </c>
      <c r="CN139" s="132"/>
      <c r="CO139" s="61">
        <v>343834.58</v>
      </c>
      <c r="CP139" s="134"/>
      <c r="CQ139" s="134">
        <f t="shared" si="139"/>
        <v>44292693.332712539</v>
      </c>
      <c r="CR139" s="191">
        <f t="shared" si="140"/>
        <v>2340.1856254405102</v>
      </c>
      <c r="CT139" s="67">
        <f t="shared" si="141"/>
        <v>6324552.8910001963</v>
      </c>
      <c r="CU139" s="34">
        <f t="shared" si="142"/>
        <v>0.16657526066385786</v>
      </c>
      <c r="CV139" s="61">
        <f t="shared" si="143"/>
        <v>334.15506371850773</v>
      </c>
      <c r="CX139" s="50"/>
      <c r="CY139" s="51"/>
      <c r="CZ139" s="52">
        <v>21165.266339999973</v>
      </c>
      <c r="DB139" s="50">
        <f t="shared" si="144"/>
        <v>44313858.599052541</v>
      </c>
      <c r="DC139" s="52">
        <f t="shared" si="145"/>
        <v>3692821.5499210451</v>
      </c>
      <c r="DD139" s="51"/>
      <c r="DE139" s="6">
        <v>410</v>
      </c>
      <c r="DF139" s="6" t="s">
        <v>124</v>
      </c>
      <c r="DG139" s="7">
        <v>18927</v>
      </c>
      <c r="DH139" s="7">
        <v>38469150.388474584</v>
      </c>
      <c r="DI139" s="7">
        <v>11219213.871423509</v>
      </c>
      <c r="DJ139" s="53">
        <v>-2047258</v>
      </c>
      <c r="DL139" s="275">
        <f t="shared" si="146"/>
        <v>36421892.388474584</v>
      </c>
      <c r="DM139" s="276"/>
      <c r="DN139" s="194">
        <v>7260793.6842379784</v>
      </c>
      <c r="DO139" s="276"/>
      <c r="DP139" s="194">
        <v>1593877.2607712911</v>
      </c>
      <c r="DQ139" s="53"/>
      <c r="DR139" s="53">
        <f t="shared" si="147"/>
        <v>45276563.333483852</v>
      </c>
      <c r="DS139" s="277">
        <f t="shared" si="148"/>
        <v>2392.1679787332305</v>
      </c>
      <c r="DU139" s="274">
        <f t="shared" si="149"/>
        <v>3591400.4469356015</v>
      </c>
      <c r="DV139" s="34">
        <f t="shared" si="150"/>
        <v>9.4589843093554241E-2</v>
      </c>
      <c r="DW139" s="194">
        <f t="shared" si="151"/>
        <v>189.75011607415868</v>
      </c>
      <c r="DY139" s="50">
        <v>363806.05206000002</v>
      </c>
      <c r="DZ139" s="278">
        <v>384971.31839999999</v>
      </c>
      <c r="EA139" s="52">
        <v>21165.266339999973</v>
      </c>
      <c r="EC139" s="50">
        <f t="shared" si="152"/>
        <v>45297728.599823855</v>
      </c>
      <c r="ED139" s="52">
        <f t="shared" si="153"/>
        <v>3774810.7166519878</v>
      </c>
      <c r="EE139" s="278"/>
      <c r="EF139" s="6">
        <v>410</v>
      </c>
      <c r="EG139" s="6" t="s">
        <v>124</v>
      </c>
      <c r="EH139" s="7">
        <v>18927</v>
      </c>
      <c r="EI139" s="7">
        <v>38487698.848474577</v>
      </c>
      <c r="EJ139" s="7">
        <v>11219213.871423509</v>
      </c>
      <c r="EK139" s="53">
        <v>-2047258</v>
      </c>
      <c r="EM139" s="37">
        <f t="shared" si="154"/>
        <v>36440440.848474577</v>
      </c>
      <c r="EN139" s="132"/>
      <c r="EO139" s="61">
        <v>7260793.6842379784</v>
      </c>
      <c r="EP139" s="132"/>
      <c r="EQ139" s="61">
        <v>1593877.2607712911</v>
      </c>
      <c r="ER139" s="134"/>
      <c r="ES139" s="134">
        <f t="shared" si="155"/>
        <v>45295111.793483846</v>
      </c>
      <c r="ET139" s="191">
        <f t="shared" si="156"/>
        <v>2393.14797873323</v>
      </c>
      <c r="EV139" s="67">
        <f t="shared" si="157"/>
        <v>7326971.3517715037</v>
      </c>
      <c r="EW139" s="34">
        <f t="shared" si="158"/>
        <v>0.19297682916601278</v>
      </c>
      <c r="EX139" s="61">
        <f t="shared" si="159"/>
        <v>387.11741701122753</v>
      </c>
      <c r="EZ139" s="50">
        <v>363806.05206000002</v>
      </c>
      <c r="FA139" s="51">
        <v>384971.31839999999</v>
      </c>
      <c r="FB139" s="52">
        <v>21165.266339999973</v>
      </c>
      <c r="FD139" s="50">
        <f t="shared" si="160"/>
        <v>45316277.059823848</v>
      </c>
      <c r="FE139" s="52">
        <f t="shared" si="161"/>
        <v>3776356.4216519874</v>
      </c>
      <c r="FF139" s="51"/>
      <c r="FG139" s="6">
        <v>410</v>
      </c>
      <c r="FH139" s="6" t="s">
        <v>124</v>
      </c>
      <c r="FI139" s="7">
        <v>18927</v>
      </c>
      <c r="FJ139" s="7">
        <v>35814398.995777756</v>
      </c>
      <c r="FK139" s="7">
        <v>11219213.871423509</v>
      </c>
      <c r="FL139" s="53">
        <v>-2047258</v>
      </c>
      <c r="FN139" s="37">
        <f t="shared" si="162"/>
        <v>33767140.995777756</v>
      </c>
      <c r="FO139" s="132"/>
      <c r="FP139" s="61">
        <v>7260793.6842379784</v>
      </c>
      <c r="FQ139" s="132"/>
      <c r="FR139" s="61">
        <v>1593877.2607712911</v>
      </c>
      <c r="FS139" s="134"/>
      <c r="FT139" s="134">
        <f t="shared" si="163"/>
        <v>42621811.940787025</v>
      </c>
      <c r="FU139" s="191">
        <f t="shared" si="164"/>
        <v>2251.9053173132047</v>
      </c>
      <c r="FW139" s="67">
        <f t="shared" si="165"/>
        <v>4653671.4990746826</v>
      </c>
      <c r="FX139" s="34">
        <f t="shared" si="166"/>
        <v>0.12256780144971473</v>
      </c>
      <c r="FY139" s="61">
        <f t="shared" si="167"/>
        <v>245.87475559120213</v>
      </c>
      <c r="GA139" s="50">
        <v>363806.05206000002</v>
      </c>
      <c r="GB139" s="51">
        <v>384971.31839999999</v>
      </c>
      <c r="GC139" s="52">
        <f t="shared" si="168"/>
        <v>21165.266339999973</v>
      </c>
      <c r="GE139" s="50">
        <f t="shared" si="169"/>
        <v>42642977.207127027</v>
      </c>
      <c r="GF139" s="52">
        <f t="shared" si="170"/>
        <v>3553581.4339272524</v>
      </c>
      <c r="GG139" s="51"/>
      <c r="GH139" s="6">
        <v>410</v>
      </c>
      <c r="GI139" s="6" t="s">
        <v>124</v>
      </c>
      <c r="GJ139" s="7">
        <v>18927</v>
      </c>
      <c r="GK139" s="7">
        <v>35814398.995777756</v>
      </c>
      <c r="GL139" s="7">
        <v>11219213.871423509</v>
      </c>
      <c r="GM139" s="53">
        <v>-2047258</v>
      </c>
      <c r="GO139" s="37">
        <f t="shared" si="171"/>
        <v>33767140.995777756</v>
      </c>
      <c r="GP139" s="132"/>
      <c r="GQ139" s="61">
        <v>7260793.6842379784</v>
      </c>
      <c r="GR139" s="134"/>
      <c r="GS139" s="134">
        <f t="shared" si="172"/>
        <v>41027934.680015735</v>
      </c>
      <c r="GT139" s="191">
        <f t="shared" si="173"/>
        <v>2167.6934897245064</v>
      </c>
      <c r="GV139" s="67">
        <f t="shared" si="174"/>
        <v>3059794.2383033931</v>
      </c>
      <c r="GW139" s="34">
        <f t="shared" si="175"/>
        <v>8.0588467138671335E-2</v>
      </c>
      <c r="GX139" s="61">
        <f t="shared" si="176"/>
        <v>161.662928002504</v>
      </c>
      <c r="GZ139" s="50">
        <v>363806.05206000002</v>
      </c>
      <c r="HA139" s="51">
        <v>384971.31839999999</v>
      </c>
      <c r="HB139" s="52">
        <f t="shared" si="177"/>
        <v>21165.266339999973</v>
      </c>
      <c r="HD139" s="50">
        <f t="shared" si="178"/>
        <v>41049099.946355738</v>
      </c>
      <c r="HE139" s="52">
        <f t="shared" si="179"/>
        <v>3420758.3288629781</v>
      </c>
      <c r="HF139" s="51"/>
      <c r="HG139" s="6">
        <v>410</v>
      </c>
      <c r="HH139" s="6" t="s">
        <v>124</v>
      </c>
      <c r="HI139" s="7">
        <v>18927</v>
      </c>
      <c r="HJ139" s="7">
        <v>35814398.995777756</v>
      </c>
      <c r="HK139" s="7">
        <v>11219213.871423509</v>
      </c>
      <c r="HL139" s="53">
        <v>-1975961</v>
      </c>
      <c r="HN139" s="37">
        <f t="shared" si="180"/>
        <v>33838437.995777756</v>
      </c>
      <c r="HO139" s="132"/>
      <c r="HP139" s="61">
        <v>7260793.6842379784</v>
      </c>
      <c r="HQ139" s="134"/>
      <c r="HR139" s="61">
        <f t="shared" si="181"/>
        <v>41099231.680015735</v>
      </c>
      <c r="HT139" s="67">
        <f t="shared" si="182"/>
        <v>3131091.2383033931</v>
      </c>
      <c r="HU139" s="34">
        <f t="shared" si="183"/>
        <v>8.2466278355405875E-2</v>
      </c>
      <c r="HV139" s="61">
        <f t="shared" si="184"/>
        <v>165.42987469241788</v>
      </c>
      <c r="HX139" s="50">
        <v>364886.74200000003</v>
      </c>
      <c r="HY139" s="51">
        <v>386114.88000000006</v>
      </c>
      <c r="HZ139" s="52">
        <f t="shared" si="185"/>
        <v>21228.138000000035</v>
      </c>
      <c r="IB139" s="70">
        <f t="shared" si="186"/>
        <v>41120459.818015732</v>
      </c>
      <c r="IC139" s="51"/>
      <c r="ID139" s="6">
        <v>410</v>
      </c>
      <c r="IE139" s="6" t="s">
        <v>124</v>
      </c>
      <c r="IF139" s="7">
        <v>18927</v>
      </c>
      <c r="IG139" s="7">
        <v>35756600.895297192</v>
      </c>
      <c r="IH139" s="7">
        <v>11219669.343423512</v>
      </c>
      <c r="II139" s="53">
        <v>-1975961</v>
      </c>
      <c r="IK139" s="37">
        <f t="shared" si="187"/>
        <v>33780639.895297192</v>
      </c>
      <c r="IL139" s="132"/>
      <c r="IM139" s="61">
        <v>7211989.9690779094</v>
      </c>
      <c r="IN139" s="134"/>
      <c r="IO139" s="61">
        <f t="shared" si="188"/>
        <v>40992629.8643751</v>
      </c>
      <c r="IQ139" s="67">
        <f t="shared" si="189"/>
        <v>3024489.4226627573</v>
      </c>
      <c r="IR139" s="34">
        <f t="shared" si="190"/>
        <v>7.9658613444760912E-2</v>
      </c>
      <c r="IS139" s="61">
        <f t="shared" si="191"/>
        <v>159.79761307458961</v>
      </c>
      <c r="IU139" s="50">
        <v>364886.74200000003</v>
      </c>
      <c r="IV139" s="51">
        <v>386114.88000000006</v>
      </c>
      <c r="IW139" s="52">
        <f t="shared" si="192"/>
        <v>21228.138000000035</v>
      </c>
      <c r="IY139" s="70">
        <f t="shared" si="193"/>
        <v>41013858.002375096</v>
      </c>
      <c r="IZ139" s="51"/>
      <c r="JA139" s="6">
        <v>410</v>
      </c>
      <c r="JB139" s="6" t="s">
        <v>124</v>
      </c>
      <c r="JC139" s="7">
        <v>18927</v>
      </c>
      <c r="JD139" s="7">
        <v>35766484.788340114</v>
      </c>
      <c r="JE139" s="7">
        <v>11251180.346490709</v>
      </c>
      <c r="JF139" s="53">
        <v>-1975961</v>
      </c>
      <c r="JH139" s="37">
        <f t="shared" si="194"/>
        <v>33790523.788340114</v>
      </c>
      <c r="JI139" s="132"/>
      <c r="JJ139" s="61">
        <v>7211989.9690779094</v>
      </c>
      <c r="JK139" s="134"/>
      <c r="JL139" s="61">
        <f t="shared" si="195"/>
        <v>41002513.757418022</v>
      </c>
      <c r="JN139" s="67">
        <f t="shared" si="196"/>
        <v>3034373.3157056794</v>
      </c>
      <c r="JO139" s="34">
        <f t="shared" si="197"/>
        <v>7.9918934148591414E-2</v>
      </c>
      <c r="JP139" s="61">
        <f t="shared" si="198"/>
        <v>160.31982436232258</v>
      </c>
      <c r="JR139" s="50">
        <v>364886.74200000003</v>
      </c>
      <c r="JS139" s="51">
        <v>386114.88000000006</v>
      </c>
      <c r="JT139" s="52">
        <f t="shared" si="199"/>
        <v>21228.138000000035</v>
      </c>
      <c r="JV139" s="70">
        <f t="shared" si="200"/>
        <v>41023741.895418018</v>
      </c>
      <c r="JW139" s="51"/>
      <c r="JX139" s="6">
        <v>410</v>
      </c>
      <c r="JY139" s="6" t="s">
        <v>124</v>
      </c>
      <c r="JZ139" s="7">
        <v>18927</v>
      </c>
      <c r="KA139" s="7">
        <v>35409567.728993975</v>
      </c>
      <c r="KB139" s="7">
        <v>11251180.346490709</v>
      </c>
      <c r="KC139" s="53">
        <v>-1975961</v>
      </c>
      <c r="KE139" s="37">
        <f t="shared" si="201"/>
        <v>33433606.728993975</v>
      </c>
      <c r="KF139" s="132"/>
      <c r="KG139" s="61">
        <v>7211989.9690779094</v>
      </c>
      <c r="KH139" s="134"/>
      <c r="KI139" s="61">
        <f t="shared" si="202"/>
        <v>40645596.698071882</v>
      </c>
      <c r="KK139" s="67">
        <f t="shared" si="203"/>
        <v>2677456.2563595399</v>
      </c>
      <c r="KL139" s="34">
        <f t="shared" si="204"/>
        <v>7.051849854142575E-2</v>
      </c>
      <c r="KM139" s="61">
        <f t="shared" si="205"/>
        <v>141.46226324084853</v>
      </c>
      <c r="KO139" s="50">
        <v>364886.74200000003</v>
      </c>
      <c r="KP139" s="51">
        <v>386114.88000000006</v>
      </c>
      <c r="KQ139" s="52">
        <f t="shared" si="206"/>
        <v>21228.138000000035</v>
      </c>
      <c r="KS139" s="70">
        <f t="shared" si="207"/>
        <v>40666824.836071879</v>
      </c>
      <c r="KT139" s="51"/>
      <c r="KU139" s="6">
        <v>410</v>
      </c>
      <c r="KV139" s="6" t="s">
        <v>124</v>
      </c>
      <c r="KW139" s="7">
        <v>18927</v>
      </c>
      <c r="KX139" s="7">
        <v>35522188.546615839</v>
      </c>
      <c r="KY139" s="7">
        <v>11264752.17447198</v>
      </c>
      <c r="KZ139" s="53">
        <v>-1975961</v>
      </c>
      <c r="LB139" s="37">
        <f t="shared" si="208"/>
        <v>33546227.546615839</v>
      </c>
      <c r="LC139" s="132"/>
      <c r="LD139" s="61">
        <v>7295642.5636819787</v>
      </c>
      <c r="LE139" s="134"/>
      <c r="LF139" s="61">
        <f t="shared" si="209"/>
        <v>40841870.110297814</v>
      </c>
      <c r="LH139" s="67">
        <f t="shared" si="210"/>
        <v>2873729.6685854718</v>
      </c>
      <c r="LI139" s="34">
        <f t="shared" si="211"/>
        <v>7.568792243057422E-2</v>
      </c>
      <c r="LJ139" s="61">
        <f t="shared" si="212"/>
        <v>151.83228554897616</v>
      </c>
      <c r="LL139" s="50">
        <v>364886.74200000003</v>
      </c>
      <c r="LM139" s="51">
        <v>386114.88000000006</v>
      </c>
      <c r="LN139" s="52">
        <f t="shared" si="213"/>
        <v>21228.138000000035</v>
      </c>
      <c r="LP139" s="70">
        <f t="shared" si="214"/>
        <v>40863098.248297811</v>
      </c>
      <c r="LQ139" s="51"/>
      <c r="LR139" s="6">
        <v>410</v>
      </c>
      <c r="LS139" s="6" t="s">
        <v>124</v>
      </c>
      <c r="LT139" s="7">
        <v>18927</v>
      </c>
      <c r="LU139" s="7">
        <v>36365481.322866276</v>
      </c>
      <c r="LV139" s="7">
        <v>11264752.17447198</v>
      </c>
      <c r="LW139" s="53">
        <v>-1975961</v>
      </c>
      <c r="LY139" s="37">
        <v>34389520.322866276</v>
      </c>
      <c r="LZ139" s="132"/>
      <c r="MA139" s="61">
        <v>7295642.5636819787</v>
      </c>
      <c r="MB139" s="134"/>
      <c r="MC139" s="61">
        <v>41685162.886548251</v>
      </c>
      <c r="ME139" s="67">
        <v>4537251.6048359051</v>
      </c>
      <c r="MF139" s="34">
        <v>0.12214015400294019</v>
      </c>
      <c r="MG139" s="61">
        <v>239.72375996385614</v>
      </c>
      <c r="MI139" s="50">
        <v>364886.74200000003</v>
      </c>
      <c r="MJ139" s="51">
        <v>386114.88000000006</v>
      </c>
      <c r="MK139" s="52">
        <v>21228.138000000035</v>
      </c>
      <c r="MM139" s="70">
        <v>41706391.024548247</v>
      </c>
      <c r="MN139" s="51"/>
      <c r="MO139" s="6">
        <v>410</v>
      </c>
      <c r="MP139" s="6" t="s">
        <v>124</v>
      </c>
      <c r="MQ139" s="7">
        <v>18927</v>
      </c>
      <c r="MR139" s="7">
        <v>36387545.949254811</v>
      </c>
      <c r="MS139" s="7">
        <v>11292708.053784566</v>
      </c>
      <c r="MT139" s="53">
        <v>-1975961</v>
      </c>
      <c r="MV139" s="37">
        <v>34411584.949254811</v>
      </c>
      <c r="MW139" s="132"/>
      <c r="MX139" s="134">
        <v>7295642.5636819787</v>
      </c>
      <c r="MZ139" s="67">
        <v>4559316.23122444</v>
      </c>
      <c r="NA139" s="34">
        <v>0.12273412081365014</v>
      </c>
      <c r="NB139" s="61">
        <v>240.88953512043324</v>
      </c>
      <c r="ND139" s="6">
        <v>410</v>
      </c>
      <c r="NE139" s="6" t="s">
        <v>124</v>
      </c>
      <c r="NF139" s="7">
        <v>18927</v>
      </c>
      <c r="NG139" s="7">
        <v>43281539.316598333</v>
      </c>
      <c r="NH139" s="7">
        <v>11238627.873082381</v>
      </c>
      <c r="NI139" s="53">
        <v>-1975961</v>
      </c>
      <c r="NK139" s="37">
        <f t="shared" si="215"/>
        <v>41305578.316598333</v>
      </c>
      <c r="NM139" s="67">
        <f t="shared" si="216"/>
        <v>3337437.8748859912</v>
      </c>
      <c r="NN139" s="34">
        <f t="shared" si="217"/>
        <v>8.7901009532176985E-2</v>
      </c>
      <c r="NO139" s="61">
        <f t="shared" si="218"/>
        <v>176.33211152776411</v>
      </c>
      <c r="NQ139" s="50">
        <v>535115.38292</v>
      </c>
      <c r="NR139" s="51">
        <v>424126.92419999995</v>
      </c>
      <c r="NS139" s="52">
        <f t="shared" si="219"/>
        <v>-110988.45872000005</v>
      </c>
      <c r="NU139" s="70">
        <f t="shared" si="220"/>
        <v>41194589.857878335</v>
      </c>
      <c r="NV139" s="51"/>
      <c r="NW139" s="125">
        <v>13</v>
      </c>
      <c r="NX139" s="51"/>
      <c r="NY139" s="106" t="s">
        <v>124</v>
      </c>
      <c r="NZ139" s="88">
        <v>18978</v>
      </c>
      <c r="OA139" s="88">
        <v>39944101.441712342</v>
      </c>
      <c r="OB139" s="88">
        <v>10556416.696998963</v>
      </c>
      <c r="OC139" s="88">
        <v>-1975961</v>
      </c>
      <c r="OE139" s="97">
        <f t="shared" si="221"/>
        <v>37968140.441712342</v>
      </c>
      <c r="OG139" s="88">
        <v>-110988.45872000005</v>
      </c>
      <c r="OI139" s="97">
        <f t="shared" si="222"/>
        <v>37857151.982992344</v>
      </c>
      <c r="OK139" s="110">
        <v>410</v>
      </c>
      <c r="OL139" s="53"/>
    </row>
    <row r="140" spans="1:402" x14ac:dyDescent="0.25">
      <c r="A140" s="12">
        <v>416</v>
      </c>
      <c r="B140" s="12" t="s">
        <v>125</v>
      </c>
      <c r="C140" s="352">
        <v>3043</v>
      </c>
      <c r="D140" s="352">
        <v>6683370.755188941</v>
      </c>
      <c r="E140" s="352">
        <v>2054073.2820662356</v>
      </c>
      <c r="F140" s="353">
        <v>-630715</v>
      </c>
      <c r="H140" s="354">
        <f t="shared" si="223"/>
        <v>6052655.755188941</v>
      </c>
      <c r="I140" s="355"/>
      <c r="J140" s="315">
        <v>1402859.8201332637</v>
      </c>
      <c r="K140" s="355"/>
      <c r="L140" s="315">
        <v>54812.360676496937</v>
      </c>
      <c r="M140" s="356"/>
      <c r="N140" s="356">
        <f t="shared" si="224"/>
        <v>7510327.9359987024</v>
      </c>
      <c r="O140" s="357">
        <f t="shared" si="120"/>
        <v>2468.0670180738425</v>
      </c>
      <c r="Q140" s="67">
        <f t="shared" si="225"/>
        <v>7509911.9359987024</v>
      </c>
      <c r="R140" s="34">
        <f t="shared" si="226"/>
        <v>0.19044009861130129</v>
      </c>
      <c r="S140" s="61">
        <f t="shared" si="121"/>
        <v>2467.9303108769973</v>
      </c>
      <c r="U140" s="50"/>
      <c r="V140" s="51"/>
      <c r="W140" s="52">
        <v>-52416.998720000011</v>
      </c>
      <c r="Y140" s="50">
        <f t="shared" si="122"/>
        <v>7457910.9372787029</v>
      </c>
      <c r="Z140" s="52">
        <f t="shared" si="123"/>
        <v>621492.57810655853</v>
      </c>
      <c r="AA140" s="51"/>
      <c r="AB140" s="6">
        <v>416</v>
      </c>
      <c r="AC140" s="6" t="s">
        <v>125</v>
      </c>
      <c r="AD140" s="7">
        <v>3043</v>
      </c>
      <c r="AE140" s="304">
        <v>6683370.755188941</v>
      </c>
      <c r="AF140" s="7">
        <v>2054073.2820662356</v>
      </c>
      <c r="AG140" s="53">
        <v>-630348</v>
      </c>
      <c r="AI140" s="37">
        <f t="shared" si="227"/>
        <v>6053022.755188941</v>
      </c>
      <c r="AJ140" s="132"/>
      <c r="AK140" s="61">
        <v>1402859.8201332637</v>
      </c>
      <c r="AL140" s="132"/>
      <c r="AM140" s="312">
        <v>52601.300334525324</v>
      </c>
      <c r="AN140" s="134"/>
      <c r="AO140" s="134">
        <f t="shared" si="124"/>
        <v>7508483.8756567305</v>
      </c>
      <c r="AP140" s="191">
        <f t="shared" si="125"/>
        <v>2467.4610173042165</v>
      </c>
      <c r="AR140" s="67">
        <f t="shared" si="228"/>
        <v>1199966.5930489516</v>
      </c>
      <c r="AS140" s="34">
        <f t="shared" si="126"/>
        <v>0.19021372840765466</v>
      </c>
      <c r="AT140" s="61">
        <f t="shared" si="127"/>
        <v>394.33670491257033</v>
      </c>
      <c r="AV140" s="50"/>
      <c r="AW140" s="51"/>
      <c r="AX140" s="52">
        <v>-52416.998720000011</v>
      </c>
      <c r="AZ140" s="50">
        <f t="shared" si="128"/>
        <v>7456066.8769367309</v>
      </c>
      <c r="BA140" s="52">
        <f t="shared" si="129"/>
        <v>621338.90641139424</v>
      </c>
      <c r="BB140" s="51"/>
      <c r="BC140" s="6">
        <v>416</v>
      </c>
      <c r="BD140" s="6" t="s">
        <v>125</v>
      </c>
      <c r="BE140" s="7">
        <v>3043</v>
      </c>
      <c r="BF140" s="304">
        <v>6560020.7748686941</v>
      </c>
      <c r="BG140" s="7">
        <v>2054073.2820662356</v>
      </c>
      <c r="BH140" s="53">
        <v>-630348</v>
      </c>
      <c r="BJ140" s="37">
        <f t="shared" si="130"/>
        <v>5929672.7748686941</v>
      </c>
      <c r="BK140" s="132"/>
      <c r="BL140" s="61">
        <v>1402859.8201332637</v>
      </c>
      <c r="BM140" s="132"/>
      <c r="BN140" s="312">
        <v>52601.300334525324</v>
      </c>
      <c r="BO140" s="134"/>
      <c r="BP140" s="134">
        <f t="shared" si="131"/>
        <v>7385133.8953364836</v>
      </c>
      <c r="BQ140" s="191">
        <f t="shared" si="132"/>
        <v>2426.925368168414</v>
      </c>
      <c r="BS140" s="67">
        <f t="shared" si="133"/>
        <v>1076616.6127287047</v>
      </c>
      <c r="BT140" s="34">
        <f t="shared" si="134"/>
        <v>0.17066080102481054</v>
      </c>
      <c r="BU140" s="61">
        <f t="shared" si="135"/>
        <v>353.8010557767679</v>
      </c>
      <c r="BW140" s="50"/>
      <c r="BX140" s="51"/>
      <c r="BY140" s="52">
        <v>-52416.998720000011</v>
      </c>
      <c r="CA140" s="50">
        <f t="shared" si="136"/>
        <v>7332716.896616484</v>
      </c>
      <c r="CB140" s="52">
        <f t="shared" si="137"/>
        <v>611059.74138470704</v>
      </c>
      <c r="CC140" s="51"/>
      <c r="CD140" s="6">
        <v>416</v>
      </c>
      <c r="CE140" s="6" t="s">
        <v>125</v>
      </c>
      <c r="CF140" s="7">
        <v>3043</v>
      </c>
      <c r="CG140" s="7">
        <v>6388309.3153662188</v>
      </c>
      <c r="CH140" s="7">
        <v>2054073.2820662356</v>
      </c>
      <c r="CI140" s="53">
        <v>-630348</v>
      </c>
      <c r="CK140" s="37">
        <f t="shared" si="138"/>
        <v>5757961.3153662188</v>
      </c>
      <c r="CL140" s="132"/>
      <c r="CM140" s="61">
        <v>1402859.8201332637</v>
      </c>
      <c r="CN140" s="132"/>
      <c r="CO140" s="61">
        <v>54446.96</v>
      </c>
      <c r="CP140" s="134"/>
      <c r="CQ140" s="134">
        <f t="shared" si="139"/>
        <v>7215268.0954994829</v>
      </c>
      <c r="CR140" s="191">
        <f t="shared" si="140"/>
        <v>2371.1035476501752</v>
      </c>
      <c r="CT140" s="67">
        <f t="shared" si="141"/>
        <v>906750.81289170403</v>
      </c>
      <c r="CU140" s="34">
        <f t="shared" si="142"/>
        <v>0.14373437882013324</v>
      </c>
      <c r="CV140" s="61">
        <f t="shared" si="143"/>
        <v>297.97923525852912</v>
      </c>
      <c r="CX140" s="50"/>
      <c r="CY140" s="51"/>
      <c r="CZ140" s="52">
        <v>-52416.998720000011</v>
      </c>
      <c r="DB140" s="50">
        <f t="shared" si="144"/>
        <v>7162851.0967794834</v>
      </c>
      <c r="DC140" s="52">
        <f t="shared" si="145"/>
        <v>596904.25806495699</v>
      </c>
      <c r="DD140" s="51"/>
      <c r="DE140" s="6">
        <v>416</v>
      </c>
      <c r="DF140" s="6" t="s">
        <v>125</v>
      </c>
      <c r="DG140" s="7">
        <v>3043</v>
      </c>
      <c r="DH140" s="7">
        <v>6346311.9686995512</v>
      </c>
      <c r="DI140" s="7">
        <v>2054073.2820662356</v>
      </c>
      <c r="DJ140" s="53">
        <v>-630348</v>
      </c>
      <c r="DL140" s="275">
        <f t="shared" si="146"/>
        <v>5715963.9686995512</v>
      </c>
      <c r="DM140" s="276"/>
      <c r="DN140" s="194">
        <v>1402859.8201332637</v>
      </c>
      <c r="DO140" s="276"/>
      <c r="DP140" s="194">
        <v>252393.96082022795</v>
      </c>
      <c r="DQ140" s="53"/>
      <c r="DR140" s="53">
        <f t="shared" si="147"/>
        <v>7371217.7496530432</v>
      </c>
      <c r="DS140" s="277">
        <f t="shared" si="148"/>
        <v>2422.3522016605466</v>
      </c>
      <c r="DU140" s="274">
        <f t="shared" si="149"/>
        <v>464710.08865442872</v>
      </c>
      <c r="DV140" s="34">
        <f t="shared" si="150"/>
        <v>7.3663916232045185E-2</v>
      </c>
      <c r="DW140" s="194">
        <f t="shared" si="151"/>
        <v>152.71445568663447</v>
      </c>
      <c r="DY140" s="50">
        <v>116374.98082000001</v>
      </c>
      <c r="DZ140" s="278">
        <v>63957.982100000001</v>
      </c>
      <c r="EA140" s="52">
        <v>-52416.998720000011</v>
      </c>
      <c r="EC140" s="50">
        <f t="shared" si="152"/>
        <v>7318800.7509330437</v>
      </c>
      <c r="ED140" s="52">
        <f t="shared" si="153"/>
        <v>609900.06257775368</v>
      </c>
      <c r="EE140" s="278"/>
      <c r="EF140" s="6">
        <v>416</v>
      </c>
      <c r="EG140" s="6" t="s">
        <v>125</v>
      </c>
      <c r="EH140" s="7">
        <v>3043</v>
      </c>
      <c r="EI140" s="7">
        <v>6349294.1086995518</v>
      </c>
      <c r="EJ140" s="7">
        <v>2054073.2820662356</v>
      </c>
      <c r="EK140" s="53">
        <v>-630348</v>
      </c>
      <c r="EM140" s="37">
        <f t="shared" si="154"/>
        <v>5718946.1086995518</v>
      </c>
      <c r="EN140" s="132"/>
      <c r="EO140" s="61">
        <v>1402859.8201332637</v>
      </c>
      <c r="EP140" s="132"/>
      <c r="EQ140" s="61">
        <v>252393.96082022795</v>
      </c>
      <c r="ER140" s="134"/>
      <c r="ES140" s="134">
        <f t="shared" si="155"/>
        <v>7374199.8896530438</v>
      </c>
      <c r="ET140" s="191">
        <f t="shared" si="156"/>
        <v>2423.3322016605466</v>
      </c>
      <c r="EV140" s="67">
        <f t="shared" si="157"/>
        <v>1065682.6070452649</v>
      </c>
      <c r="EW140" s="34">
        <f t="shared" si="158"/>
        <v>0.16892758778410433</v>
      </c>
      <c r="EX140" s="61">
        <f t="shared" si="159"/>
        <v>350.20788926890071</v>
      </c>
      <c r="EZ140" s="50">
        <v>116374.98082000001</v>
      </c>
      <c r="FA140" s="51">
        <v>63957.982100000001</v>
      </c>
      <c r="FB140" s="52">
        <v>-52416.998720000011</v>
      </c>
      <c r="FD140" s="50">
        <f t="shared" si="160"/>
        <v>7321782.8909330443</v>
      </c>
      <c r="FE140" s="52">
        <f t="shared" si="161"/>
        <v>610148.57424442039</v>
      </c>
      <c r="FF140" s="51"/>
      <c r="FG140" s="6">
        <v>416</v>
      </c>
      <c r="FH140" s="6" t="s">
        <v>125</v>
      </c>
      <c r="FI140" s="7">
        <v>3043</v>
      </c>
      <c r="FJ140" s="7">
        <v>5930696.7158823563</v>
      </c>
      <c r="FK140" s="7">
        <v>2054073.2820662356</v>
      </c>
      <c r="FL140" s="53">
        <v>-630348</v>
      </c>
      <c r="FN140" s="37">
        <f t="shared" si="162"/>
        <v>5300348.7158823563</v>
      </c>
      <c r="FO140" s="132"/>
      <c r="FP140" s="61">
        <v>1402859.8201332637</v>
      </c>
      <c r="FQ140" s="132"/>
      <c r="FR140" s="61">
        <v>252393.96082022795</v>
      </c>
      <c r="FS140" s="134"/>
      <c r="FT140" s="134">
        <f t="shared" si="163"/>
        <v>6955602.4968358483</v>
      </c>
      <c r="FU140" s="191">
        <f t="shared" si="164"/>
        <v>2285.7714416154613</v>
      </c>
      <c r="FW140" s="67">
        <f t="shared" si="165"/>
        <v>647085.21422806941</v>
      </c>
      <c r="FX140" s="34">
        <f t="shared" si="166"/>
        <v>0.10257326487985478</v>
      </c>
      <c r="FY140" s="61">
        <f t="shared" si="167"/>
        <v>212.64712922381511</v>
      </c>
      <c r="GA140" s="50">
        <v>116374.98082000001</v>
      </c>
      <c r="GB140" s="51">
        <v>63957.982100000001</v>
      </c>
      <c r="GC140" s="52">
        <f t="shared" si="168"/>
        <v>-52416.998720000011</v>
      </c>
      <c r="GE140" s="50">
        <f t="shared" si="169"/>
        <v>6903185.4981158487</v>
      </c>
      <c r="GF140" s="52">
        <f t="shared" si="170"/>
        <v>575265.45817632077</v>
      </c>
      <c r="GG140" s="51"/>
      <c r="GH140" s="6">
        <v>416</v>
      </c>
      <c r="GI140" s="6" t="s">
        <v>125</v>
      </c>
      <c r="GJ140" s="7">
        <v>3043</v>
      </c>
      <c r="GK140" s="7">
        <v>5930696.7158823563</v>
      </c>
      <c r="GL140" s="7">
        <v>2054073.2820662356</v>
      </c>
      <c r="GM140" s="53">
        <v>-630348</v>
      </c>
      <c r="GO140" s="37">
        <f t="shared" si="171"/>
        <v>5300348.7158823563</v>
      </c>
      <c r="GP140" s="132"/>
      <c r="GQ140" s="61">
        <v>1402859.8201332637</v>
      </c>
      <c r="GR140" s="134"/>
      <c r="GS140" s="134">
        <f t="shared" si="172"/>
        <v>6703208.5360156205</v>
      </c>
      <c r="GT140" s="191">
        <f t="shared" si="173"/>
        <v>2202.8289635279725</v>
      </c>
      <c r="GV140" s="67">
        <f t="shared" si="174"/>
        <v>394691.25340784155</v>
      </c>
      <c r="GW140" s="34">
        <f t="shared" si="175"/>
        <v>6.2564820817085295E-2</v>
      </c>
      <c r="GX140" s="61">
        <f t="shared" si="176"/>
        <v>129.7046511363265</v>
      </c>
      <c r="GZ140" s="50">
        <v>116374.98082000001</v>
      </c>
      <c r="HA140" s="51">
        <v>63957.982100000001</v>
      </c>
      <c r="HB140" s="52">
        <f t="shared" si="177"/>
        <v>-52416.998720000011</v>
      </c>
      <c r="HD140" s="50">
        <f t="shared" si="178"/>
        <v>6650791.5372956209</v>
      </c>
      <c r="HE140" s="52">
        <f t="shared" si="179"/>
        <v>554232.62810796837</v>
      </c>
      <c r="HF140" s="51"/>
      <c r="HG140" s="6">
        <v>416</v>
      </c>
      <c r="HH140" s="6" t="s">
        <v>125</v>
      </c>
      <c r="HI140" s="7">
        <v>3043</v>
      </c>
      <c r="HJ140" s="7">
        <v>5930696.7158823563</v>
      </c>
      <c r="HK140" s="7">
        <v>2054073.2820662356</v>
      </c>
      <c r="HL140" s="53">
        <v>-616236</v>
      </c>
      <c r="HN140" s="37">
        <f t="shared" si="180"/>
        <v>5314460.7158823563</v>
      </c>
      <c r="HO140" s="132"/>
      <c r="HP140" s="61">
        <v>1402859.8201332637</v>
      </c>
      <c r="HQ140" s="134"/>
      <c r="HR140" s="61">
        <f t="shared" si="181"/>
        <v>6717320.5360156205</v>
      </c>
      <c r="HT140" s="67">
        <f t="shared" si="182"/>
        <v>408803.25340784155</v>
      </c>
      <c r="HU140" s="34">
        <f t="shared" si="183"/>
        <v>6.4801796538608E-2</v>
      </c>
      <c r="HV140" s="61">
        <f t="shared" si="184"/>
        <v>134.34217989084507</v>
      </c>
      <c r="HX140" s="50">
        <v>116720.67400000001</v>
      </c>
      <c r="HY140" s="51">
        <v>64147.97</v>
      </c>
      <c r="HZ140" s="52">
        <f t="shared" si="185"/>
        <v>-52572.704000000012</v>
      </c>
      <c r="IB140" s="70">
        <f t="shared" si="186"/>
        <v>6664747.8320156205</v>
      </c>
      <c r="IC140" s="51"/>
      <c r="ID140" s="6">
        <v>416</v>
      </c>
      <c r="IE140" s="6" t="s">
        <v>125</v>
      </c>
      <c r="IF140" s="7">
        <v>3043</v>
      </c>
      <c r="IG140" s="7">
        <v>5921744.2365408726</v>
      </c>
      <c r="IH140" s="7">
        <v>2054146.7940662359</v>
      </c>
      <c r="II140" s="53">
        <v>-616236</v>
      </c>
      <c r="IK140" s="37">
        <f t="shared" si="187"/>
        <v>5305508.2365408726</v>
      </c>
      <c r="IL140" s="132"/>
      <c r="IM140" s="61">
        <v>1394422.6677424232</v>
      </c>
      <c r="IN140" s="134"/>
      <c r="IO140" s="61">
        <f t="shared" si="188"/>
        <v>6699930.9042832963</v>
      </c>
      <c r="IQ140" s="67">
        <f t="shared" si="189"/>
        <v>391413.62167551741</v>
      </c>
      <c r="IR140" s="34">
        <f t="shared" si="190"/>
        <v>6.2045264226290121E-2</v>
      </c>
      <c r="IS140" s="61">
        <f t="shared" si="191"/>
        <v>128.6275457362857</v>
      </c>
      <c r="IU140" s="50">
        <v>116720.67400000001</v>
      </c>
      <c r="IV140" s="51">
        <v>64147.97</v>
      </c>
      <c r="IW140" s="52">
        <f t="shared" si="192"/>
        <v>-52572.704000000012</v>
      </c>
      <c r="IY140" s="70">
        <f t="shared" si="193"/>
        <v>6647358.2002832964</v>
      </c>
      <c r="IZ140" s="51"/>
      <c r="JA140" s="6">
        <v>416</v>
      </c>
      <c r="JB140" s="6" t="s">
        <v>125</v>
      </c>
      <c r="JC140" s="7">
        <v>3043</v>
      </c>
      <c r="JD140" s="7">
        <v>5924365.3507062942</v>
      </c>
      <c r="JE140" s="7">
        <v>2060162.1665851709</v>
      </c>
      <c r="JF140" s="53">
        <v>-616236</v>
      </c>
      <c r="JH140" s="37">
        <f t="shared" si="194"/>
        <v>5308129.3507062942</v>
      </c>
      <c r="JI140" s="132"/>
      <c r="JJ140" s="61">
        <v>1394422.6677424232</v>
      </c>
      <c r="JK140" s="134"/>
      <c r="JL140" s="61">
        <f t="shared" si="195"/>
        <v>6702552.0184487179</v>
      </c>
      <c r="JN140" s="67">
        <f t="shared" si="196"/>
        <v>394034.73584093899</v>
      </c>
      <c r="JO140" s="34">
        <f t="shared" si="197"/>
        <v>6.2460752374772784E-2</v>
      </c>
      <c r="JP140" s="61">
        <f t="shared" si="198"/>
        <v>129.48890431841571</v>
      </c>
      <c r="JR140" s="50">
        <v>116720.67400000001</v>
      </c>
      <c r="JS140" s="51">
        <v>64147.97</v>
      </c>
      <c r="JT140" s="52">
        <f t="shared" si="199"/>
        <v>-52572.704000000012</v>
      </c>
      <c r="JV140" s="70">
        <f t="shared" si="200"/>
        <v>6649979.314448718</v>
      </c>
      <c r="JW140" s="51"/>
      <c r="JX140" s="6">
        <v>416</v>
      </c>
      <c r="JY140" s="6" t="s">
        <v>125</v>
      </c>
      <c r="JZ140" s="7">
        <v>3043</v>
      </c>
      <c r="KA140" s="7">
        <v>5964432.7576032784</v>
      </c>
      <c r="KB140" s="7">
        <v>2060162.1665851709</v>
      </c>
      <c r="KC140" s="53">
        <v>-616236</v>
      </c>
      <c r="KE140" s="37">
        <f t="shared" si="201"/>
        <v>5348196.7576032784</v>
      </c>
      <c r="KF140" s="132"/>
      <c r="KG140" s="61">
        <v>1394422.6677424232</v>
      </c>
      <c r="KH140" s="134"/>
      <c r="KI140" s="61">
        <f t="shared" si="202"/>
        <v>6742619.4253457021</v>
      </c>
      <c r="KK140" s="67">
        <f t="shared" si="203"/>
        <v>434102.14273792319</v>
      </c>
      <c r="KL140" s="34">
        <f t="shared" si="204"/>
        <v>6.8812071567865549E-2</v>
      </c>
      <c r="KM140" s="61">
        <f t="shared" si="205"/>
        <v>142.655978553376</v>
      </c>
      <c r="KO140" s="50">
        <v>116720.67400000001</v>
      </c>
      <c r="KP140" s="51">
        <v>64147.97</v>
      </c>
      <c r="KQ140" s="52">
        <f t="shared" si="206"/>
        <v>-52572.704000000012</v>
      </c>
      <c r="KS140" s="70">
        <f t="shared" si="207"/>
        <v>6690046.7213457022</v>
      </c>
      <c r="KT140" s="51"/>
      <c r="KU140" s="6">
        <v>416</v>
      </c>
      <c r="KV140" s="6" t="s">
        <v>125</v>
      </c>
      <c r="KW140" s="7">
        <v>3043</v>
      </c>
      <c r="KX140" s="7">
        <v>5982458.945586157</v>
      </c>
      <c r="KY140" s="7">
        <v>2061860.0086391938</v>
      </c>
      <c r="KZ140" s="53">
        <v>-616236</v>
      </c>
      <c r="LB140" s="37">
        <f t="shared" si="208"/>
        <v>5366222.945586157</v>
      </c>
      <c r="LC140" s="132"/>
      <c r="LD140" s="61">
        <v>1404200.4072718704</v>
      </c>
      <c r="LE140" s="134"/>
      <c r="LF140" s="61">
        <f t="shared" si="209"/>
        <v>6770423.3528580274</v>
      </c>
      <c r="LH140" s="67">
        <f t="shared" si="210"/>
        <v>461906.07025024854</v>
      </c>
      <c r="LI140" s="34">
        <f t="shared" si="211"/>
        <v>7.3219434862086707E-2</v>
      </c>
      <c r="LJ140" s="61">
        <f t="shared" si="212"/>
        <v>151.79299055216842</v>
      </c>
      <c r="LL140" s="50">
        <v>116720.67400000001</v>
      </c>
      <c r="LM140" s="51">
        <v>64147.97</v>
      </c>
      <c r="LN140" s="52">
        <f t="shared" si="213"/>
        <v>-52572.704000000012</v>
      </c>
      <c r="LP140" s="70">
        <f t="shared" si="214"/>
        <v>6717850.6488580275</v>
      </c>
      <c r="LQ140" s="51"/>
      <c r="LR140" s="6">
        <v>416</v>
      </c>
      <c r="LS140" s="6" t="s">
        <v>125</v>
      </c>
      <c r="LT140" s="7">
        <v>3043</v>
      </c>
      <c r="LU140" s="7">
        <v>6118543.2537267441</v>
      </c>
      <c r="LV140" s="7">
        <v>2061860.0086391938</v>
      </c>
      <c r="LW140" s="53">
        <v>-616236</v>
      </c>
      <c r="LY140" s="37">
        <v>5502307.2537267441</v>
      </c>
      <c r="LZ140" s="132"/>
      <c r="MA140" s="61">
        <v>1404200.4072718704</v>
      </c>
      <c r="MB140" s="134"/>
      <c r="MC140" s="61">
        <v>6906507.6609986145</v>
      </c>
      <c r="ME140" s="67">
        <v>730373.238390835</v>
      </c>
      <c r="MF140" s="34">
        <v>0.118257341633838</v>
      </c>
      <c r="MG140" s="61">
        <v>240.0174953634029</v>
      </c>
      <c r="MI140" s="50">
        <v>116720.67400000001</v>
      </c>
      <c r="MJ140" s="51">
        <v>64147.97</v>
      </c>
      <c r="MK140" s="52">
        <v>-52572.704000000012</v>
      </c>
      <c r="MM140" s="70">
        <v>6853934.9569986146</v>
      </c>
      <c r="MN140" s="51"/>
      <c r="MO140" s="6">
        <v>416</v>
      </c>
      <c r="MP140" s="6" t="s">
        <v>125</v>
      </c>
      <c r="MQ140" s="7">
        <v>3043</v>
      </c>
      <c r="MR140" s="7">
        <v>6118007.7518963441</v>
      </c>
      <c r="MS140" s="7">
        <v>2062268.4030077448</v>
      </c>
      <c r="MT140" s="53">
        <v>-616236</v>
      </c>
      <c r="MV140" s="37">
        <v>5501771.7518963441</v>
      </c>
      <c r="MW140" s="132"/>
      <c r="MX140" s="134">
        <v>1404200.4072718704</v>
      </c>
      <c r="MZ140" s="67">
        <v>729837.73656043503</v>
      </c>
      <c r="NA140" s="34">
        <v>0.11817063661840962</v>
      </c>
      <c r="NB140" s="61">
        <v>239.84151710825995</v>
      </c>
      <c r="ND140" s="6">
        <v>416</v>
      </c>
      <c r="NE140" s="6" t="s">
        <v>125</v>
      </c>
      <c r="NF140" s="7">
        <v>3043</v>
      </c>
      <c r="NG140" s="7">
        <v>7401338.1069364082</v>
      </c>
      <c r="NH140" s="7">
        <v>2018141.4363262297</v>
      </c>
      <c r="NI140" s="53">
        <v>-616236</v>
      </c>
      <c r="NK140" s="37">
        <f t="shared" si="215"/>
        <v>6785102.1069364082</v>
      </c>
      <c r="NM140" s="67">
        <f t="shared" si="216"/>
        <v>476584.8243286293</v>
      </c>
      <c r="NN140" s="34">
        <f t="shared" si="217"/>
        <v>7.5546250089945283E-2</v>
      </c>
      <c r="NO140" s="61">
        <f t="shared" si="218"/>
        <v>156.61676777148514</v>
      </c>
      <c r="NQ140" s="50">
        <v>104229.88463999999</v>
      </c>
      <c r="NR140" s="51">
        <v>64681.665999999997</v>
      </c>
      <c r="NS140" s="52">
        <f t="shared" si="219"/>
        <v>-39548.218639999992</v>
      </c>
      <c r="NU140" s="70">
        <f t="shared" si="220"/>
        <v>6745553.8882964086</v>
      </c>
      <c r="NV140" s="51"/>
      <c r="NW140" s="125">
        <v>9</v>
      </c>
      <c r="NX140" s="51"/>
      <c r="NY140" s="106" t="s">
        <v>125</v>
      </c>
      <c r="NZ140" s="88">
        <v>3063</v>
      </c>
      <c r="OA140" s="88">
        <v>6924753.2826077789</v>
      </c>
      <c r="OB140" s="88">
        <v>1847102.456708929</v>
      </c>
      <c r="OC140" s="88">
        <v>-616236</v>
      </c>
      <c r="OE140" s="97">
        <f t="shared" si="221"/>
        <v>6308517.2826077789</v>
      </c>
      <c r="OG140" s="88">
        <v>-39548.218639999992</v>
      </c>
      <c r="OI140" s="97">
        <f t="shared" si="222"/>
        <v>6268969.0639677793</v>
      </c>
      <c r="OK140" s="110">
        <v>416</v>
      </c>
      <c r="OL140" s="53"/>
    </row>
    <row r="141" spans="1:402" x14ac:dyDescent="0.25">
      <c r="A141" s="12">
        <v>418</v>
      </c>
      <c r="B141" s="12" t="s">
        <v>126</v>
      </c>
      <c r="C141" s="352">
        <v>23206</v>
      </c>
      <c r="D141" s="352">
        <v>27710685.892685238</v>
      </c>
      <c r="E141" s="352">
        <v>409519.01392877579</v>
      </c>
      <c r="F141" s="353">
        <v>-2188832</v>
      </c>
      <c r="H141" s="354">
        <f t="shared" si="223"/>
        <v>25521853.892685238</v>
      </c>
      <c r="I141" s="355"/>
      <c r="J141" s="315">
        <v>7506453.0785596184</v>
      </c>
      <c r="K141" s="355"/>
      <c r="L141" s="315">
        <v>483719.79450581444</v>
      </c>
      <c r="M141" s="356"/>
      <c r="N141" s="356">
        <f t="shared" si="224"/>
        <v>33512026.765750673</v>
      </c>
      <c r="O141" s="357">
        <f t="shared" si="120"/>
        <v>1444.1104354800773</v>
      </c>
      <c r="Q141" s="67">
        <f t="shared" si="225"/>
        <v>33511608.765750673</v>
      </c>
      <c r="R141" s="34">
        <f t="shared" si="226"/>
        <v>0.42756412137794064</v>
      </c>
      <c r="S141" s="61">
        <f t="shared" si="121"/>
        <v>1444.0924228971246</v>
      </c>
      <c r="U141" s="50"/>
      <c r="V141" s="51"/>
      <c r="W141" s="52">
        <v>-202558.53161999997</v>
      </c>
      <c r="Y141" s="50">
        <f t="shared" si="122"/>
        <v>33309468.234130673</v>
      </c>
      <c r="Z141" s="52">
        <f t="shared" si="123"/>
        <v>2775789.0195108894</v>
      </c>
      <c r="AA141" s="51"/>
      <c r="AB141" s="6">
        <v>418</v>
      </c>
      <c r="AC141" s="6" t="s">
        <v>126</v>
      </c>
      <c r="AD141" s="7">
        <v>23206</v>
      </c>
      <c r="AE141" s="304">
        <v>27710685.892685238</v>
      </c>
      <c r="AF141" s="7">
        <v>409519.01392877579</v>
      </c>
      <c r="AG141" s="53">
        <v>-2293759</v>
      </c>
      <c r="AI141" s="37">
        <f t="shared" si="227"/>
        <v>25416926.892685238</v>
      </c>
      <c r="AJ141" s="132"/>
      <c r="AK141" s="61">
        <v>7506453.0785596184</v>
      </c>
      <c r="AL141" s="132"/>
      <c r="AM141" s="312">
        <v>469677.47843477322</v>
      </c>
      <c r="AN141" s="134"/>
      <c r="AO141" s="134">
        <f t="shared" si="124"/>
        <v>33393057.449679632</v>
      </c>
      <c r="AP141" s="191">
        <f t="shared" si="125"/>
        <v>1438.983773579231</v>
      </c>
      <c r="AR141" s="67">
        <f t="shared" si="228"/>
        <v>9918378.9649023898</v>
      </c>
      <c r="AS141" s="34">
        <f t="shared" si="126"/>
        <v>0.42251394289954675</v>
      </c>
      <c r="AT141" s="61">
        <f t="shared" si="127"/>
        <v>427.40579871164311</v>
      </c>
      <c r="AV141" s="50"/>
      <c r="AW141" s="51"/>
      <c r="AX141" s="52">
        <v>-202558.53161999997</v>
      </c>
      <c r="AZ141" s="50">
        <f t="shared" si="128"/>
        <v>33190498.918059632</v>
      </c>
      <c r="BA141" s="52">
        <f t="shared" si="129"/>
        <v>2765874.9098383025</v>
      </c>
      <c r="BB141" s="51"/>
      <c r="BC141" s="6">
        <v>418</v>
      </c>
      <c r="BD141" s="6" t="s">
        <v>126</v>
      </c>
      <c r="BE141" s="7">
        <v>23206</v>
      </c>
      <c r="BF141" s="304">
        <v>26306323.781435322</v>
      </c>
      <c r="BG141" s="7">
        <v>409519.01392877579</v>
      </c>
      <c r="BH141" s="53">
        <v>-2293759</v>
      </c>
      <c r="BJ141" s="37">
        <f t="shared" si="130"/>
        <v>24012564.781435322</v>
      </c>
      <c r="BK141" s="132"/>
      <c r="BL141" s="61">
        <v>7506453.0785596184</v>
      </c>
      <c r="BM141" s="132"/>
      <c r="BN141" s="312">
        <v>469677.47843477322</v>
      </c>
      <c r="BO141" s="134"/>
      <c r="BP141" s="134">
        <f t="shared" si="131"/>
        <v>31988695.338429715</v>
      </c>
      <c r="BQ141" s="191">
        <f t="shared" si="132"/>
        <v>1378.4665749560336</v>
      </c>
      <c r="BS141" s="67">
        <f t="shared" si="133"/>
        <v>8514016.8536524735</v>
      </c>
      <c r="BT141" s="34">
        <f t="shared" si="134"/>
        <v>0.36268939142973167</v>
      </c>
      <c r="BU141" s="61">
        <f t="shared" si="135"/>
        <v>366.8886000884458</v>
      </c>
      <c r="BW141" s="50"/>
      <c r="BX141" s="51"/>
      <c r="BY141" s="52">
        <v>-202558.53161999997</v>
      </c>
      <c r="CA141" s="50">
        <f t="shared" si="136"/>
        <v>31786136.806809716</v>
      </c>
      <c r="CB141" s="52">
        <f t="shared" si="137"/>
        <v>2648844.7339008097</v>
      </c>
      <c r="CC141" s="51"/>
      <c r="CD141" s="6">
        <v>418</v>
      </c>
      <c r="CE141" s="6" t="s">
        <v>126</v>
      </c>
      <c r="CF141" s="7">
        <v>23206</v>
      </c>
      <c r="CG141" s="7">
        <v>24816340.303038772</v>
      </c>
      <c r="CH141" s="7">
        <v>409519.01392877579</v>
      </c>
      <c r="CI141" s="53">
        <v>-2293759</v>
      </c>
      <c r="CK141" s="37">
        <f t="shared" si="138"/>
        <v>22522581.303038772</v>
      </c>
      <c r="CL141" s="132"/>
      <c r="CM141" s="61">
        <v>7506453.0785596184</v>
      </c>
      <c r="CN141" s="132"/>
      <c r="CO141" s="61">
        <v>486157.39</v>
      </c>
      <c r="CP141" s="134"/>
      <c r="CQ141" s="134">
        <f t="shared" si="139"/>
        <v>30515191.771598391</v>
      </c>
      <c r="CR141" s="191">
        <f t="shared" si="140"/>
        <v>1314.9699117296557</v>
      </c>
      <c r="CT141" s="67">
        <f t="shared" si="141"/>
        <v>7040513.2868211493</v>
      </c>
      <c r="CU141" s="34">
        <f t="shared" si="142"/>
        <v>0.29991947669855207</v>
      </c>
      <c r="CV141" s="61">
        <f t="shared" si="143"/>
        <v>303.39193686206795</v>
      </c>
      <c r="CX141" s="50"/>
      <c r="CY141" s="51"/>
      <c r="CZ141" s="52">
        <v>-202558.53161999997</v>
      </c>
      <c r="DB141" s="50">
        <f t="shared" si="144"/>
        <v>30312633.239978392</v>
      </c>
      <c r="DC141" s="52">
        <f t="shared" si="145"/>
        <v>2526052.7699981993</v>
      </c>
      <c r="DD141" s="51"/>
      <c r="DE141" s="6">
        <v>418</v>
      </c>
      <c r="DF141" s="6" t="s">
        <v>126</v>
      </c>
      <c r="DG141" s="7">
        <v>23206</v>
      </c>
      <c r="DH141" s="7">
        <v>24486898.45637209</v>
      </c>
      <c r="DI141" s="7">
        <v>409519.01392877579</v>
      </c>
      <c r="DJ141" s="53">
        <v>-2293759</v>
      </c>
      <c r="DL141" s="275">
        <f t="shared" si="146"/>
        <v>22193139.45637209</v>
      </c>
      <c r="DM141" s="276"/>
      <c r="DN141" s="194">
        <v>7506453.0785596184</v>
      </c>
      <c r="DO141" s="276"/>
      <c r="DP141" s="194">
        <v>2253627.9027321241</v>
      </c>
      <c r="DQ141" s="53"/>
      <c r="DR141" s="53">
        <f t="shared" si="147"/>
        <v>31953220.437663831</v>
      </c>
      <c r="DS141" s="277">
        <f t="shared" si="148"/>
        <v>1376.9378797579864</v>
      </c>
      <c r="DU141" s="274">
        <f t="shared" si="149"/>
        <v>5705233.1861011758</v>
      </c>
      <c r="DV141" s="34">
        <f t="shared" si="150"/>
        <v>0.24303775618485599</v>
      </c>
      <c r="DW141" s="194">
        <f t="shared" si="151"/>
        <v>245.85164121783916</v>
      </c>
      <c r="DY141" s="50">
        <v>661003.36612000002</v>
      </c>
      <c r="DZ141" s="278">
        <v>458444.83450000006</v>
      </c>
      <c r="EA141" s="52">
        <v>-202558.53161999997</v>
      </c>
      <c r="EC141" s="50">
        <f t="shared" si="152"/>
        <v>31750661.906043831</v>
      </c>
      <c r="ED141" s="52">
        <f t="shared" si="153"/>
        <v>2645888.4921703194</v>
      </c>
      <c r="EE141" s="278"/>
      <c r="EF141" s="6">
        <v>418</v>
      </c>
      <c r="EG141" s="6" t="s">
        <v>126</v>
      </c>
      <c r="EH141" s="7">
        <v>23206</v>
      </c>
      <c r="EI141" s="7">
        <v>24509640.3363721</v>
      </c>
      <c r="EJ141" s="7">
        <v>409519.01392877579</v>
      </c>
      <c r="EK141" s="53">
        <v>-2293759</v>
      </c>
      <c r="EM141" s="37">
        <f t="shared" si="154"/>
        <v>22215881.3363721</v>
      </c>
      <c r="EN141" s="132"/>
      <c r="EO141" s="61">
        <v>7506453.0785596184</v>
      </c>
      <c r="EP141" s="132"/>
      <c r="EQ141" s="61">
        <v>2253627.9027321241</v>
      </c>
      <c r="ER141" s="134"/>
      <c r="ES141" s="134">
        <f t="shared" si="155"/>
        <v>31975962.317663841</v>
      </c>
      <c r="ET141" s="191">
        <f t="shared" si="156"/>
        <v>1377.9178797579868</v>
      </c>
      <c r="EV141" s="67">
        <f t="shared" si="157"/>
        <v>8501283.832886599</v>
      </c>
      <c r="EW141" s="34">
        <f t="shared" si="158"/>
        <v>0.36214697630041981</v>
      </c>
      <c r="EX141" s="61">
        <f t="shared" si="159"/>
        <v>366.339904890399</v>
      </c>
      <c r="EZ141" s="50">
        <v>661003.36612000002</v>
      </c>
      <c r="FA141" s="51">
        <v>458444.83450000006</v>
      </c>
      <c r="FB141" s="52">
        <v>-202558.53161999997</v>
      </c>
      <c r="FD141" s="50">
        <f t="shared" si="160"/>
        <v>31773403.786043841</v>
      </c>
      <c r="FE141" s="52">
        <f t="shared" si="161"/>
        <v>2647783.6488369866</v>
      </c>
      <c r="FF141" s="51"/>
      <c r="FG141" s="6">
        <v>418</v>
      </c>
      <c r="FH141" s="6" t="s">
        <v>126</v>
      </c>
      <c r="FI141" s="7">
        <v>23206</v>
      </c>
      <c r="FJ141" s="7">
        <v>21029720.188610028</v>
      </c>
      <c r="FK141" s="7">
        <v>409519.01392877579</v>
      </c>
      <c r="FL141" s="53">
        <v>-2293759</v>
      </c>
      <c r="FN141" s="37">
        <f t="shared" si="162"/>
        <v>18735961.188610028</v>
      </c>
      <c r="FO141" s="132"/>
      <c r="FP141" s="61">
        <v>7506453.0785596184</v>
      </c>
      <c r="FQ141" s="132"/>
      <c r="FR141" s="61">
        <v>2253627.9027321241</v>
      </c>
      <c r="FS141" s="134"/>
      <c r="FT141" s="134">
        <f t="shared" si="163"/>
        <v>28496042.16990177</v>
      </c>
      <c r="FU141" s="191">
        <f t="shared" si="164"/>
        <v>1227.960103848219</v>
      </c>
      <c r="FW141" s="67">
        <f t="shared" si="165"/>
        <v>5021363.6851245277</v>
      </c>
      <c r="FX141" s="34">
        <f t="shared" si="166"/>
        <v>0.21390553606008961</v>
      </c>
      <c r="FY141" s="61">
        <f t="shared" si="167"/>
        <v>216.38212898063119</v>
      </c>
      <c r="GA141" s="50">
        <v>661003.36612000002</v>
      </c>
      <c r="GB141" s="51">
        <v>458444.83450000006</v>
      </c>
      <c r="GC141" s="52">
        <f t="shared" si="168"/>
        <v>-202558.53161999997</v>
      </c>
      <c r="GE141" s="50">
        <f t="shared" si="169"/>
        <v>28293483.63828177</v>
      </c>
      <c r="GF141" s="52">
        <f t="shared" si="170"/>
        <v>2357790.3031901475</v>
      </c>
      <c r="GG141" s="51"/>
      <c r="GH141" s="6">
        <v>418</v>
      </c>
      <c r="GI141" s="6" t="s">
        <v>126</v>
      </c>
      <c r="GJ141" s="7">
        <v>23206</v>
      </c>
      <c r="GK141" s="7">
        <v>21029720.188610028</v>
      </c>
      <c r="GL141" s="7">
        <v>409519.01392877579</v>
      </c>
      <c r="GM141" s="53">
        <v>-2293759</v>
      </c>
      <c r="GO141" s="37">
        <f t="shared" si="171"/>
        <v>18735961.188610028</v>
      </c>
      <c r="GP141" s="132"/>
      <c r="GQ141" s="61">
        <v>7506453.0785596184</v>
      </c>
      <c r="GR141" s="134"/>
      <c r="GS141" s="134">
        <f t="shared" si="172"/>
        <v>26242414.267169647</v>
      </c>
      <c r="GT141" s="191">
        <f t="shared" si="173"/>
        <v>1130.8460858040871</v>
      </c>
      <c r="GV141" s="67">
        <f t="shared" si="174"/>
        <v>2767735.782392405</v>
      </c>
      <c r="GW141" s="34">
        <f t="shared" si="175"/>
        <v>0.11790303258837877</v>
      </c>
      <c r="GX141" s="61">
        <f t="shared" si="176"/>
        <v>119.2681109364994</v>
      </c>
      <c r="GZ141" s="50">
        <v>661003.36612000002</v>
      </c>
      <c r="HA141" s="51">
        <v>458444.83450000006</v>
      </c>
      <c r="HB141" s="52">
        <f t="shared" si="177"/>
        <v>-202558.53161999997</v>
      </c>
      <c r="HD141" s="50">
        <f t="shared" si="178"/>
        <v>26039855.735549647</v>
      </c>
      <c r="HE141" s="52">
        <f t="shared" si="179"/>
        <v>2169987.9779624706</v>
      </c>
      <c r="HF141" s="51"/>
      <c r="HG141" s="6">
        <v>418</v>
      </c>
      <c r="HH141" s="6" t="s">
        <v>126</v>
      </c>
      <c r="HI141" s="7">
        <v>23206</v>
      </c>
      <c r="HJ141" s="7">
        <v>21029720.188610028</v>
      </c>
      <c r="HK141" s="7">
        <v>409519.01392877579</v>
      </c>
      <c r="HL141" s="53">
        <v>-2385633</v>
      </c>
      <c r="HN141" s="37">
        <f t="shared" si="180"/>
        <v>18644087.188610028</v>
      </c>
      <c r="HO141" s="132"/>
      <c r="HP141" s="61">
        <v>7506453.0785596184</v>
      </c>
      <c r="HQ141" s="134"/>
      <c r="HR141" s="61">
        <f t="shared" si="181"/>
        <v>26150540.267169647</v>
      </c>
      <c r="HT141" s="67">
        <f t="shared" si="182"/>
        <v>2675861.782392405</v>
      </c>
      <c r="HU141" s="34">
        <f t="shared" si="183"/>
        <v>0.11398928356474131</v>
      </c>
      <c r="HV141" s="61">
        <f t="shared" si="184"/>
        <v>115.30904862502823</v>
      </c>
      <c r="HX141" s="50">
        <v>662966.88400000019</v>
      </c>
      <c r="HY141" s="51">
        <v>459806.65000000008</v>
      </c>
      <c r="HZ141" s="52">
        <f t="shared" si="185"/>
        <v>-203160.23400000011</v>
      </c>
      <c r="IB141" s="70">
        <f t="shared" si="186"/>
        <v>25947380.033169646</v>
      </c>
      <c r="IC141" s="51"/>
      <c r="ID141" s="6">
        <v>418</v>
      </c>
      <c r="IE141" s="6" t="s">
        <v>126</v>
      </c>
      <c r="IF141" s="7">
        <v>23206</v>
      </c>
      <c r="IG141" s="7">
        <v>20946295.6591844</v>
      </c>
      <c r="IH141" s="7">
        <v>410066.90992877941</v>
      </c>
      <c r="II141" s="53">
        <v>-2385633</v>
      </c>
      <c r="IK141" s="37">
        <f t="shared" si="187"/>
        <v>18560662.6591844</v>
      </c>
      <c r="IL141" s="132"/>
      <c r="IM141" s="61">
        <v>7481662.3174406588</v>
      </c>
      <c r="IN141" s="134"/>
      <c r="IO141" s="61">
        <f t="shared" si="188"/>
        <v>26042324.976625059</v>
      </c>
      <c r="IQ141" s="67">
        <f t="shared" si="189"/>
        <v>2567646.4918478169</v>
      </c>
      <c r="IR141" s="34">
        <f t="shared" si="190"/>
        <v>0.10937941039375143</v>
      </c>
      <c r="IS141" s="61">
        <f t="shared" si="191"/>
        <v>110.64580245832185</v>
      </c>
      <c r="IU141" s="50">
        <v>662966.88400000019</v>
      </c>
      <c r="IV141" s="51">
        <v>459806.65000000008</v>
      </c>
      <c r="IW141" s="52">
        <f t="shared" si="192"/>
        <v>-203160.23400000011</v>
      </c>
      <c r="IY141" s="70">
        <f t="shared" si="193"/>
        <v>25839164.742625058</v>
      </c>
      <c r="IZ141" s="51"/>
      <c r="JA141" s="6">
        <v>418</v>
      </c>
      <c r="JB141" s="6" t="s">
        <v>126</v>
      </c>
      <c r="JC141" s="7">
        <v>23206</v>
      </c>
      <c r="JD141" s="7">
        <v>20970353.095373116</v>
      </c>
      <c r="JE141" s="7">
        <v>465559.07889433071</v>
      </c>
      <c r="JF141" s="53">
        <v>-2385633</v>
      </c>
      <c r="JH141" s="37">
        <f t="shared" si="194"/>
        <v>18584720.095373116</v>
      </c>
      <c r="JI141" s="132"/>
      <c r="JJ141" s="61">
        <v>7481662.3174406588</v>
      </c>
      <c r="JK141" s="134"/>
      <c r="JL141" s="61">
        <f t="shared" si="195"/>
        <v>26066382.412813775</v>
      </c>
      <c r="JN141" s="67">
        <f t="shared" si="196"/>
        <v>2591703.9280365333</v>
      </c>
      <c r="JO141" s="34">
        <f t="shared" si="197"/>
        <v>0.11040423534308214</v>
      </c>
      <c r="JP141" s="61">
        <f t="shared" si="198"/>
        <v>111.68249280515958</v>
      </c>
      <c r="JR141" s="50">
        <v>662966.88400000019</v>
      </c>
      <c r="JS141" s="51">
        <v>459806.65000000008</v>
      </c>
      <c r="JT141" s="52">
        <f t="shared" si="199"/>
        <v>-203160.23400000011</v>
      </c>
      <c r="JV141" s="70">
        <f t="shared" si="200"/>
        <v>25863222.178813774</v>
      </c>
      <c r="JW141" s="51"/>
      <c r="JX141" s="6">
        <v>418</v>
      </c>
      <c r="JY141" s="6" t="s">
        <v>126</v>
      </c>
      <c r="JZ141" s="7">
        <v>23206</v>
      </c>
      <c r="KA141" s="7">
        <v>19985635.393396147</v>
      </c>
      <c r="KB141" s="7">
        <v>465559.07889433071</v>
      </c>
      <c r="KC141" s="53">
        <v>-2385633</v>
      </c>
      <c r="KE141" s="37">
        <f t="shared" si="201"/>
        <v>17600002.393396147</v>
      </c>
      <c r="KF141" s="132"/>
      <c r="KG141" s="61">
        <v>7481662.3174406588</v>
      </c>
      <c r="KH141" s="134"/>
      <c r="KI141" s="61">
        <f t="shared" si="202"/>
        <v>25081664.710836805</v>
      </c>
      <c r="KK141" s="67">
        <f t="shared" si="203"/>
        <v>1606986.2260595635</v>
      </c>
      <c r="KL141" s="34">
        <f t="shared" si="204"/>
        <v>6.8456154877761369E-2</v>
      </c>
      <c r="KM141" s="61">
        <f t="shared" si="205"/>
        <v>69.248738518467789</v>
      </c>
      <c r="KO141" s="50">
        <v>662966.88400000019</v>
      </c>
      <c r="KP141" s="51">
        <v>459806.65000000008</v>
      </c>
      <c r="KQ141" s="52">
        <f t="shared" si="206"/>
        <v>-203160.23400000011</v>
      </c>
      <c r="KS141" s="70">
        <f t="shared" si="207"/>
        <v>24878504.476836804</v>
      </c>
      <c r="KT141" s="51"/>
      <c r="KU141" s="6">
        <v>418</v>
      </c>
      <c r="KV141" s="6" t="s">
        <v>126</v>
      </c>
      <c r="KW141" s="7">
        <v>23206</v>
      </c>
      <c r="KX141" s="7">
        <v>20098976.988394219</v>
      </c>
      <c r="KY141" s="7">
        <v>501154.47692639107</v>
      </c>
      <c r="KZ141" s="53">
        <v>-2385633</v>
      </c>
      <c r="LB141" s="37">
        <f t="shared" si="208"/>
        <v>17713343.988394219</v>
      </c>
      <c r="LC141" s="132"/>
      <c r="LD141" s="61">
        <v>7590632.0938524548</v>
      </c>
      <c r="LE141" s="134"/>
      <c r="LF141" s="61">
        <f t="shared" si="209"/>
        <v>25303976.082246676</v>
      </c>
      <c r="LH141" s="67">
        <f t="shared" si="210"/>
        <v>1829297.5974694341</v>
      </c>
      <c r="LI141" s="34">
        <f t="shared" si="211"/>
        <v>7.7926417550540222E-2</v>
      </c>
      <c r="LJ141" s="61">
        <f t="shared" si="212"/>
        <v>78.82864765446152</v>
      </c>
      <c r="LL141" s="50">
        <v>662966.88400000019</v>
      </c>
      <c r="LM141" s="51">
        <v>459806.65000000008</v>
      </c>
      <c r="LN141" s="52">
        <f t="shared" si="213"/>
        <v>-203160.23400000011</v>
      </c>
      <c r="LP141" s="70">
        <f t="shared" si="214"/>
        <v>25100815.848246675</v>
      </c>
      <c r="LQ141" s="51"/>
      <c r="LR141" s="6">
        <v>418</v>
      </c>
      <c r="LS141" s="6" t="s">
        <v>126</v>
      </c>
      <c r="LT141" s="7">
        <v>23206</v>
      </c>
      <c r="LU141" s="7">
        <v>21042988.157710202</v>
      </c>
      <c r="LV141" s="7">
        <v>501154.47692639107</v>
      </c>
      <c r="LW141" s="53">
        <v>-2385633</v>
      </c>
      <c r="LY141" s="37">
        <v>18657355.157710202</v>
      </c>
      <c r="LZ141" s="132"/>
      <c r="MA141" s="61">
        <v>7590632.0938524548</v>
      </c>
      <c r="MB141" s="134"/>
      <c r="MC141" s="61">
        <v>26247987.251562655</v>
      </c>
      <c r="ME141" s="67">
        <v>3759978.146785412</v>
      </c>
      <c r="MF141" s="34">
        <v>0.1671992451295593</v>
      </c>
      <c r="MG141" s="61">
        <v>162.02612026137257</v>
      </c>
      <c r="MI141" s="50">
        <v>662966.88400000019</v>
      </c>
      <c r="MJ141" s="51">
        <v>459806.65000000008</v>
      </c>
      <c r="MK141" s="52">
        <v>-203160.23400000011</v>
      </c>
      <c r="MM141" s="70">
        <v>26044827.017562654</v>
      </c>
      <c r="MN141" s="51"/>
      <c r="MO141" s="6">
        <v>418</v>
      </c>
      <c r="MP141" s="6" t="s">
        <v>126</v>
      </c>
      <c r="MQ141" s="7">
        <v>23206</v>
      </c>
      <c r="MR141" s="7">
        <v>21115199.888027243</v>
      </c>
      <c r="MS141" s="7">
        <v>580586.69689669786</v>
      </c>
      <c r="MT141" s="53">
        <v>-2385633</v>
      </c>
      <c r="MV141" s="37">
        <v>18729566.888027243</v>
      </c>
      <c r="MW141" s="132"/>
      <c r="MX141" s="134">
        <v>7590632.0938524548</v>
      </c>
      <c r="MZ141" s="67">
        <v>3832189.8771024533</v>
      </c>
      <c r="NA141" s="34">
        <v>0.17041036666462223</v>
      </c>
      <c r="NB141" s="61">
        <v>165.13789007594818</v>
      </c>
      <c r="ND141" s="6">
        <v>418</v>
      </c>
      <c r="NE141" s="6" t="s">
        <v>126</v>
      </c>
      <c r="NF141" s="7">
        <v>23206</v>
      </c>
      <c r="NG141" s="7">
        <v>28446457.145103995</v>
      </c>
      <c r="NH141" s="7">
        <v>733461.69857132633</v>
      </c>
      <c r="NI141" s="53">
        <v>-2385633</v>
      </c>
      <c r="NK141" s="37">
        <f t="shared" si="215"/>
        <v>26060824.145103995</v>
      </c>
      <c r="NM141" s="67">
        <f t="shared" si="216"/>
        <v>2586145.6603267528</v>
      </c>
      <c r="NN141" s="34">
        <f t="shared" si="217"/>
        <v>0.11016745818281623</v>
      </c>
      <c r="NO141" s="61">
        <f t="shared" si="218"/>
        <v>111.4429742448829</v>
      </c>
      <c r="NQ141" s="50">
        <v>738295.01620000007</v>
      </c>
      <c r="NR141" s="51">
        <v>450461.60249999998</v>
      </c>
      <c r="NS141" s="52">
        <f t="shared" si="219"/>
        <v>-287833.41370000009</v>
      </c>
      <c r="NU141" s="70">
        <f t="shared" si="220"/>
        <v>25772990.731403995</v>
      </c>
      <c r="NV141" s="51"/>
      <c r="NW141" s="125">
        <v>6</v>
      </c>
      <c r="NX141" s="51"/>
      <c r="NY141" s="106" t="s">
        <v>126</v>
      </c>
      <c r="NZ141" s="88">
        <v>22829</v>
      </c>
      <c r="OA141" s="88">
        <v>25860311.484777242</v>
      </c>
      <c r="OB141" s="88">
        <v>365029.47780968674</v>
      </c>
      <c r="OC141" s="88">
        <v>-2385633</v>
      </c>
      <c r="OE141" s="97">
        <f t="shared" si="221"/>
        <v>23474678.484777242</v>
      </c>
      <c r="OG141" s="88">
        <v>-287833.41370000009</v>
      </c>
      <c r="OI141" s="97">
        <f t="shared" si="222"/>
        <v>23186845.071077242</v>
      </c>
      <c r="OK141" s="110">
        <v>418</v>
      </c>
      <c r="OL141" s="53"/>
    </row>
    <row r="142" spans="1:402" x14ac:dyDescent="0.25">
      <c r="A142" s="12">
        <v>420</v>
      </c>
      <c r="B142" s="12" t="s">
        <v>127</v>
      </c>
      <c r="C142" s="352">
        <v>9650</v>
      </c>
      <c r="D142" s="352">
        <v>24623549.848840956</v>
      </c>
      <c r="E142" s="352">
        <v>5104577.5957392836</v>
      </c>
      <c r="F142" s="353">
        <v>-1047478</v>
      </c>
      <c r="H142" s="354">
        <f t="shared" si="223"/>
        <v>23576071.848840956</v>
      </c>
      <c r="I142" s="355"/>
      <c r="J142" s="315">
        <v>4719916.6908373395</v>
      </c>
      <c r="K142" s="355"/>
      <c r="L142" s="315">
        <v>173839.53117888805</v>
      </c>
      <c r="M142" s="356"/>
      <c r="N142" s="356">
        <f t="shared" si="224"/>
        <v>28469828.070857182</v>
      </c>
      <c r="O142" s="357">
        <f t="shared" si="120"/>
        <v>2950.2412508660291</v>
      </c>
      <c r="Q142" s="67">
        <f t="shared" si="225"/>
        <v>28469408.070857182</v>
      </c>
      <c r="R142" s="34">
        <f t="shared" si="226"/>
        <v>0.19330434749417891</v>
      </c>
      <c r="S142" s="61">
        <f t="shared" si="121"/>
        <v>2950.1977275499671</v>
      </c>
      <c r="U142" s="50"/>
      <c r="V142" s="51"/>
      <c r="W142" s="52">
        <v>-104086.34834000001</v>
      </c>
      <c r="Y142" s="50">
        <f t="shared" si="122"/>
        <v>28365741.722517181</v>
      </c>
      <c r="Z142" s="52">
        <f t="shared" si="123"/>
        <v>2363811.8102097651</v>
      </c>
      <c r="AA142" s="51"/>
      <c r="AB142" s="6">
        <v>420</v>
      </c>
      <c r="AC142" s="6" t="s">
        <v>127</v>
      </c>
      <c r="AD142" s="7">
        <v>9650</v>
      </c>
      <c r="AE142" s="304">
        <v>24623549.848840956</v>
      </c>
      <c r="AF142" s="7">
        <v>5104577.5957392836</v>
      </c>
      <c r="AG142" s="53">
        <v>-1062967</v>
      </c>
      <c r="AI142" s="37">
        <f t="shared" si="227"/>
        <v>23560582.848840956</v>
      </c>
      <c r="AJ142" s="132"/>
      <c r="AK142" s="61">
        <v>4719916.6908373395</v>
      </c>
      <c r="AL142" s="132"/>
      <c r="AM142" s="312">
        <v>171516.82574817658</v>
      </c>
      <c r="AN142" s="134"/>
      <c r="AO142" s="134">
        <f t="shared" si="124"/>
        <v>28452016.36542647</v>
      </c>
      <c r="AP142" s="191">
        <f t="shared" si="125"/>
        <v>2948.3954782825358</v>
      </c>
      <c r="AR142" s="67">
        <f t="shared" si="228"/>
        <v>4594390.9988214448</v>
      </c>
      <c r="AS142" s="34">
        <f t="shared" si="126"/>
        <v>0.19257536859693061</v>
      </c>
      <c r="AT142" s="61">
        <f t="shared" si="127"/>
        <v>476.10269417838805</v>
      </c>
      <c r="AV142" s="50"/>
      <c r="AW142" s="51"/>
      <c r="AX142" s="52">
        <v>-104086.34834000001</v>
      </c>
      <c r="AZ142" s="50">
        <f t="shared" si="128"/>
        <v>28347930.017086469</v>
      </c>
      <c r="BA142" s="52">
        <f t="shared" si="129"/>
        <v>2362327.5014238725</v>
      </c>
      <c r="BB142" s="51"/>
      <c r="BC142" s="6">
        <v>420</v>
      </c>
      <c r="BD142" s="6" t="s">
        <v>127</v>
      </c>
      <c r="BE142" s="7">
        <v>9650</v>
      </c>
      <c r="BF142" s="304">
        <v>24112955.702671666</v>
      </c>
      <c r="BG142" s="7">
        <v>5104577.5957392836</v>
      </c>
      <c r="BH142" s="53">
        <v>-1062967</v>
      </c>
      <c r="BJ142" s="37">
        <f t="shared" si="130"/>
        <v>23049988.702671666</v>
      </c>
      <c r="BK142" s="132"/>
      <c r="BL142" s="61">
        <v>4719916.6908373395</v>
      </c>
      <c r="BM142" s="132"/>
      <c r="BN142" s="312">
        <v>171516.82574817658</v>
      </c>
      <c r="BO142" s="134"/>
      <c r="BP142" s="134">
        <f t="shared" si="131"/>
        <v>27941422.21925718</v>
      </c>
      <c r="BQ142" s="191">
        <f t="shared" si="132"/>
        <v>2895.4841677986715</v>
      </c>
      <c r="BS142" s="67">
        <f t="shared" si="133"/>
        <v>4083796.8526521549</v>
      </c>
      <c r="BT142" s="34">
        <f t="shared" si="134"/>
        <v>0.17117365160610221</v>
      </c>
      <c r="BU142" s="61">
        <f t="shared" si="135"/>
        <v>423.19138369452384</v>
      </c>
      <c r="BW142" s="50"/>
      <c r="BX142" s="51"/>
      <c r="BY142" s="52">
        <v>-104086.34834000001</v>
      </c>
      <c r="CA142" s="50">
        <f t="shared" si="136"/>
        <v>27837335.870917179</v>
      </c>
      <c r="CB142" s="52">
        <f t="shared" si="137"/>
        <v>2319777.9892430981</v>
      </c>
      <c r="CC142" s="51"/>
      <c r="CD142" s="6">
        <v>420</v>
      </c>
      <c r="CE142" s="6" t="s">
        <v>127</v>
      </c>
      <c r="CF142" s="7">
        <v>9650</v>
      </c>
      <c r="CG142" s="7">
        <v>23586683.71073772</v>
      </c>
      <c r="CH142" s="7">
        <v>5104577.5957392836</v>
      </c>
      <c r="CI142" s="53">
        <v>-1062967</v>
      </c>
      <c r="CK142" s="37">
        <f t="shared" si="138"/>
        <v>22523716.71073772</v>
      </c>
      <c r="CL142" s="132"/>
      <c r="CM142" s="61">
        <v>4719916.6908373395</v>
      </c>
      <c r="CN142" s="132"/>
      <c r="CO142" s="61">
        <v>177534.96</v>
      </c>
      <c r="CP142" s="134"/>
      <c r="CQ142" s="134">
        <f t="shared" si="139"/>
        <v>27421168.36157506</v>
      </c>
      <c r="CR142" s="191">
        <f t="shared" si="140"/>
        <v>2841.5718509404205</v>
      </c>
      <c r="CT142" s="67">
        <f t="shared" si="141"/>
        <v>3563542.9949700348</v>
      </c>
      <c r="CU142" s="34">
        <f t="shared" si="142"/>
        <v>0.14936704471678658</v>
      </c>
      <c r="CV142" s="61">
        <f t="shared" si="143"/>
        <v>369.27906683627305</v>
      </c>
      <c r="CX142" s="50"/>
      <c r="CY142" s="51"/>
      <c r="CZ142" s="52">
        <v>-104086.34834000001</v>
      </c>
      <c r="DB142" s="50">
        <f t="shared" si="144"/>
        <v>27317082.013235059</v>
      </c>
      <c r="DC142" s="52">
        <f t="shared" si="145"/>
        <v>2276423.5011029216</v>
      </c>
      <c r="DD142" s="51"/>
      <c r="DE142" s="6">
        <v>420</v>
      </c>
      <c r="DF142" s="6" t="s">
        <v>127</v>
      </c>
      <c r="DG142" s="7">
        <v>9650</v>
      </c>
      <c r="DH142" s="7">
        <v>23455338.897404391</v>
      </c>
      <c r="DI142" s="7">
        <v>5104577.5957392836</v>
      </c>
      <c r="DJ142" s="53">
        <v>-1062967</v>
      </c>
      <c r="DL142" s="275">
        <f t="shared" si="146"/>
        <v>22392371.897404391</v>
      </c>
      <c r="DM142" s="276"/>
      <c r="DN142" s="194">
        <v>4719916.6908373395</v>
      </c>
      <c r="DO142" s="276"/>
      <c r="DP142" s="194">
        <v>822979.87609618902</v>
      </c>
      <c r="DQ142" s="53"/>
      <c r="DR142" s="53">
        <f t="shared" si="147"/>
        <v>27935268.464337919</v>
      </c>
      <c r="DS142" s="277">
        <f t="shared" si="148"/>
        <v>2894.8464729883854</v>
      </c>
      <c r="DU142" s="274">
        <f t="shared" si="149"/>
        <v>2022089.2290421315</v>
      </c>
      <c r="DV142" s="34">
        <f t="shared" si="150"/>
        <v>8.4756516961347422E-2</v>
      </c>
      <c r="DW142" s="194">
        <f t="shared" si="151"/>
        <v>209.54292528934005</v>
      </c>
      <c r="DY142" s="50">
        <v>216981.36244000003</v>
      </c>
      <c r="DZ142" s="278">
        <v>112895.01410000001</v>
      </c>
      <c r="EA142" s="52">
        <v>-104086.34834000001</v>
      </c>
      <c r="EC142" s="50">
        <f t="shared" si="152"/>
        <v>27831182.115997918</v>
      </c>
      <c r="ED142" s="52">
        <f t="shared" si="153"/>
        <v>2319265.1763331597</v>
      </c>
      <c r="EE142" s="278"/>
      <c r="EF142" s="6">
        <v>420</v>
      </c>
      <c r="EG142" s="6" t="s">
        <v>127</v>
      </c>
      <c r="EH142" s="7">
        <v>9650</v>
      </c>
      <c r="EI142" s="7">
        <v>23464795.897404391</v>
      </c>
      <c r="EJ142" s="7">
        <v>5104577.5957392836</v>
      </c>
      <c r="EK142" s="53">
        <v>-1062967</v>
      </c>
      <c r="EM142" s="37">
        <f t="shared" si="154"/>
        <v>22401828.897404391</v>
      </c>
      <c r="EN142" s="132"/>
      <c r="EO142" s="61">
        <v>4719916.6908373395</v>
      </c>
      <c r="EP142" s="132"/>
      <c r="EQ142" s="61">
        <v>822979.87609618902</v>
      </c>
      <c r="ER142" s="134"/>
      <c r="ES142" s="134">
        <f t="shared" si="155"/>
        <v>27944725.464337919</v>
      </c>
      <c r="ET142" s="191">
        <f t="shared" si="156"/>
        <v>2895.8264729883854</v>
      </c>
      <c r="EV142" s="67">
        <f t="shared" si="157"/>
        <v>4087100.0977328941</v>
      </c>
      <c r="EW142" s="34">
        <f t="shared" si="158"/>
        <v>0.17131210818046702</v>
      </c>
      <c r="EX142" s="61">
        <f t="shared" si="159"/>
        <v>423.53368888423773</v>
      </c>
      <c r="EZ142" s="50">
        <v>216981.36244000003</v>
      </c>
      <c r="FA142" s="51">
        <v>112895.01410000001</v>
      </c>
      <c r="FB142" s="52">
        <v>-104086.34834000001</v>
      </c>
      <c r="FD142" s="50">
        <f t="shared" si="160"/>
        <v>27840639.115997918</v>
      </c>
      <c r="FE142" s="52">
        <f t="shared" si="161"/>
        <v>2320053.2596664932</v>
      </c>
      <c r="FF142" s="51"/>
      <c r="FG142" s="6">
        <v>420</v>
      </c>
      <c r="FH142" s="6" t="s">
        <v>127</v>
      </c>
      <c r="FI142" s="7">
        <v>9650</v>
      </c>
      <c r="FJ142" s="7">
        <v>22163677.983463317</v>
      </c>
      <c r="FK142" s="7">
        <v>5104577.5957392836</v>
      </c>
      <c r="FL142" s="53">
        <v>-1062967</v>
      </c>
      <c r="FN142" s="37">
        <f t="shared" si="162"/>
        <v>21100710.983463317</v>
      </c>
      <c r="FO142" s="132"/>
      <c r="FP142" s="61">
        <v>4719916.6908373395</v>
      </c>
      <c r="FQ142" s="132"/>
      <c r="FR142" s="61">
        <v>822979.87609618902</v>
      </c>
      <c r="FS142" s="134"/>
      <c r="FT142" s="134">
        <f t="shared" si="163"/>
        <v>26643607.550396845</v>
      </c>
      <c r="FU142" s="191">
        <f t="shared" si="164"/>
        <v>2760.9956010773931</v>
      </c>
      <c r="FW142" s="67">
        <f t="shared" si="165"/>
        <v>2785982.18379182</v>
      </c>
      <c r="FX142" s="34">
        <f t="shared" si="166"/>
        <v>0.11677533455159077</v>
      </c>
      <c r="FY142" s="61">
        <f t="shared" si="167"/>
        <v>288.7028169732456</v>
      </c>
      <c r="GA142" s="50">
        <v>216981.36244000003</v>
      </c>
      <c r="GB142" s="51">
        <v>112895.01410000001</v>
      </c>
      <c r="GC142" s="52">
        <f t="shared" si="168"/>
        <v>-104086.34834000001</v>
      </c>
      <c r="GE142" s="50">
        <f t="shared" si="169"/>
        <v>26539521.202056844</v>
      </c>
      <c r="GF142" s="52">
        <f t="shared" si="170"/>
        <v>2211626.7668380705</v>
      </c>
      <c r="GG142" s="51"/>
      <c r="GH142" s="6">
        <v>420</v>
      </c>
      <c r="GI142" s="6" t="s">
        <v>127</v>
      </c>
      <c r="GJ142" s="7">
        <v>9650</v>
      </c>
      <c r="GK142" s="7">
        <v>22163677.983463317</v>
      </c>
      <c r="GL142" s="7">
        <v>5104577.5957392836</v>
      </c>
      <c r="GM142" s="53">
        <v>-1062967</v>
      </c>
      <c r="GO142" s="37">
        <f t="shared" si="171"/>
        <v>21100710.983463317</v>
      </c>
      <c r="GP142" s="132"/>
      <c r="GQ142" s="61">
        <v>4719916.6908373395</v>
      </c>
      <c r="GR142" s="134"/>
      <c r="GS142" s="134">
        <f t="shared" si="172"/>
        <v>25820627.674300656</v>
      </c>
      <c r="GT142" s="191">
        <f t="shared" si="173"/>
        <v>2675.7127123627624</v>
      </c>
      <c r="GV142" s="67">
        <f t="shared" si="174"/>
        <v>1963002.3076956309</v>
      </c>
      <c r="GW142" s="34">
        <f t="shared" si="175"/>
        <v>8.2279869749458182E-2</v>
      </c>
      <c r="GX142" s="61">
        <f t="shared" si="176"/>
        <v>203.41992825861462</v>
      </c>
      <c r="GZ142" s="50">
        <v>216981.36244000003</v>
      </c>
      <c r="HA142" s="51">
        <v>112895.01410000001</v>
      </c>
      <c r="HB142" s="52">
        <f t="shared" si="177"/>
        <v>-104086.34834000001</v>
      </c>
      <c r="HD142" s="50">
        <f t="shared" si="178"/>
        <v>25716541.325960655</v>
      </c>
      <c r="HE142" s="52">
        <f t="shared" si="179"/>
        <v>2143045.1104967212</v>
      </c>
      <c r="HF142" s="51"/>
      <c r="HG142" s="6">
        <v>420</v>
      </c>
      <c r="HH142" s="6" t="s">
        <v>127</v>
      </c>
      <c r="HI142" s="7">
        <v>9650</v>
      </c>
      <c r="HJ142" s="7">
        <v>22163677.983463317</v>
      </c>
      <c r="HK142" s="7">
        <v>5104577.5957392836</v>
      </c>
      <c r="HL142" s="53">
        <v>-1070106</v>
      </c>
      <c r="HN142" s="37">
        <f t="shared" si="180"/>
        <v>21093571.983463317</v>
      </c>
      <c r="HO142" s="132"/>
      <c r="HP142" s="61">
        <v>4719916.6908373395</v>
      </c>
      <c r="HQ142" s="134"/>
      <c r="HR142" s="61">
        <f t="shared" si="181"/>
        <v>25813488.674300656</v>
      </c>
      <c r="HT142" s="67">
        <f t="shared" si="182"/>
        <v>1955863.3076956309</v>
      </c>
      <c r="HU142" s="34">
        <f t="shared" si="183"/>
        <v>8.19806362804813E-2</v>
      </c>
      <c r="HV142" s="61">
        <f t="shared" si="184"/>
        <v>202.68013551250061</v>
      </c>
      <c r="HX142" s="50">
        <v>217625.90800000002</v>
      </c>
      <c r="HY142" s="51">
        <v>113230.37</v>
      </c>
      <c r="HZ142" s="52">
        <f t="shared" si="185"/>
        <v>-104395.53800000003</v>
      </c>
      <c r="IB142" s="70">
        <f t="shared" si="186"/>
        <v>25709093.136300657</v>
      </c>
      <c r="IC142" s="51"/>
      <c r="ID142" s="6">
        <v>420</v>
      </c>
      <c r="IE142" s="6" t="s">
        <v>127</v>
      </c>
      <c r="IF142" s="7">
        <v>9650</v>
      </c>
      <c r="IG142" s="7">
        <v>22136539.36823843</v>
      </c>
      <c r="IH142" s="7">
        <v>5104812.3637392847</v>
      </c>
      <c r="II142" s="53">
        <v>-1070106</v>
      </c>
      <c r="IK142" s="37">
        <f t="shared" si="187"/>
        <v>21066433.36823843</v>
      </c>
      <c r="IL142" s="132"/>
      <c r="IM142" s="61">
        <v>4722798.6311441753</v>
      </c>
      <c r="IN142" s="134"/>
      <c r="IO142" s="61">
        <f t="shared" si="188"/>
        <v>25789231.999382608</v>
      </c>
      <c r="IQ142" s="67">
        <f t="shared" si="189"/>
        <v>1931606.6327775829</v>
      </c>
      <c r="IR142" s="34">
        <f t="shared" si="190"/>
        <v>8.0963909990864835E-2</v>
      </c>
      <c r="IS142" s="61">
        <f t="shared" si="191"/>
        <v>200.16649044327283</v>
      </c>
      <c r="IU142" s="50">
        <v>217625.90800000002</v>
      </c>
      <c r="IV142" s="51">
        <v>113230.37</v>
      </c>
      <c r="IW142" s="52">
        <f t="shared" si="192"/>
        <v>-104395.53800000003</v>
      </c>
      <c r="IY142" s="70">
        <f t="shared" si="193"/>
        <v>25684836.461382609</v>
      </c>
      <c r="IZ142" s="51"/>
      <c r="JA142" s="6">
        <v>420</v>
      </c>
      <c r="JB142" s="6" t="s">
        <v>127</v>
      </c>
      <c r="JC142" s="7">
        <v>9650</v>
      </c>
      <c r="JD142" s="7">
        <v>22125841.007481623</v>
      </c>
      <c r="JE142" s="7">
        <v>5100006.5488503464</v>
      </c>
      <c r="JF142" s="53">
        <v>-1070106</v>
      </c>
      <c r="JH142" s="37">
        <f t="shared" si="194"/>
        <v>21055735.007481623</v>
      </c>
      <c r="JI142" s="132"/>
      <c r="JJ142" s="61">
        <v>4722798.6311441753</v>
      </c>
      <c r="JK142" s="134"/>
      <c r="JL142" s="61">
        <f t="shared" si="195"/>
        <v>25778533.638625801</v>
      </c>
      <c r="JN142" s="67">
        <f t="shared" si="196"/>
        <v>1920908.2720207758</v>
      </c>
      <c r="JO142" s="34">
        <f t="shared" si="197"/>
        <v>8.0515484777021792E-2</v>
      </c>
      <c r="JP142" s="61">
        <f t="shared" si="198"/>
        <v>199.05785202287834</v>
      </c>
      <c r="JR142" s="50">
        <v>217625.90800000002</v>
      </c>
      <c r="JS142" s="51">
        <v>113230.37</v>
      </c>
      <c r="JT142" s="52">
        <f t="shared" si="199"/>
        <v>-104395.53800000003</v>
      </c>
      <c r="JV142" s="70">
        <f t="shared" si="200"/>
        <v>25674138.100625802</v>
      </c>
      <c r="JW142" s="51"/>
      <c r="JX142" s="6">
        <v>420</v>
      </c>
      <c r="JY142" s="6" t="s">
        <v>127</v>
      </c>
      <c r="JZ142" s="7">
        <v>9650</v>
      </c>
      <c r="KA142" s="7">
        <v>21688460.062543117</v>
      </c>
      <c r="KB142" s="7">
        <v>5100006.5488503464</v>
      </c>
      <c r="KC142" s="53">
        <v>-1070106</v>
      </c>
      <c r="KE142" s="37">
        <f t="shared" si="201"/>
        <v>20618354.062543117</v>
      </c>
      <c r="KF142" s="132"/>
      <c r="KG142" s="61">
        <v>4722798.6311441753</v>
      </c>
      <c r="KH142" s="134"/>
      <c r="KI142" s="61">
        <f t="shared" si="202"/>
        <v>25341152.69368729</v>
      </c>
      <c r="KK142" s="67">
        <f t="shared" si="203"/>
        <v>1483527.3270822652</v>
      </c>
      <c r="KL142" s="34">
        <f t="shared" si="204"/>
        <v>6.2182522538846173E-2</v>
      </c>
      <c r="KM142" s="61">
        <f t="shared" si="205"/>
        <v>153.73340177018292</v>
      </c>
      <c r="KO142" s="50">
        <v>217625.90800000002</v>
      </c>
      <c r="KP142" s="51">
        <v>113230.37</v>
      </c>
      <c r="KQ142" s="52">
        <f t="shared" si="206"/>
        <v>-104395.53800000003</v>
      </c>
      <c r="KS142" s="70">
        <f t="shared" si="207"/>
        <v>25236757.155687291</v>
      </c>
      <c r="KT142" s="51"/>
      <c r="KU142" s="6">
        <v>420</v>
      </c>
      <c r="KV142" s="6" t="s">
        <v>127</v>
      </c>
      <c r="KW142" s="7">
        <v>9650</v>
      </c>
      <c r="KX142" s="7">
        <v>21768301.396115076</v>
      </c>
      <c r="KY142" s="7">
        <v>5113150.1062230757</v>
      </c>
      <c r="KZ142" s="53">
        <v>-1070106</v>
      </c>
      <c r="LB142" s="37">
        <f t="shared" si="208"/>
        <v>20698195.396115076</v>
      </c>
      <c r="LC142" s="132"/>
      <c r="LD142" s="61">
        <v>4747035.0107057756</v>
      </c>
      <c r="LE142" s="134"/>
      <c r="LF142" s="61">
        <f t="shared" si="209"/>
        <v>25445230.406820852</v>
      </c>
      <c r="LH142" s="67">
        <f t="shared" si="210"/>
        <v>1587605.0402158275</v>
      </c>
      <c r="LI142" s="34">
        <f t="shared" si="211"/>
        <v>6.6544973182372763E-2</v>
      </c>
      <c r="LJ142" s="61">
        <f t="shared" si="212"/>
        <v>164.51865701718421</v>
      </c>
      <c r="LL142" s="50">
        <v>217625.90800000002</v>
      </c>
      <c r="LM142" s="51">
        <v>113230.37</v>
      </c>
      <c r="LN142" s="52">
        <f t="shared" si="213"/>
        <v>-104395.53800000003</v>
      </c>
      <c r="LP142" s="70">
        <f t="shared" si="214"/>
        <v>25340834.868820854</v>
      </c>
      <c r="LQ142" s="51"/>
      <c r="LR142" s="6">
        <v>420</v>
      </c>
      <c r="LS142" s="6" t="s">
        <v>127</v>
      </c>
      <c r="LT142" s="7">
        <v>9650</v>
      </c>
      <c r="LU142" s="7">
        <v>22236250.224590011</v>
      </c>
      <c r="LV142" s="7">
        <v>5113150.1062230757</v>
      </c>
      <c r="LW142" s="53">
        <v>-1070106</v>
      </c>
      <c r="LY142" s="37">
        <v>21166144.224590011</v>
      </c>
      <c r="LZ142" s="132"/>
      <c r="MA142" s="61">
        <v>4747035.0107057756</v>
      </c>
      <c r="MB142" s="134"/>
      <c r="MC142" s="61">
        <v>25913179.235295787</v>
      </c>
      <c r="ME142" s="67">
        <v>2478331.9086907618</v>
      </c>
      <c r="MF142" s="34">
        <v>0.10575413076735389</v>
      </c>
      <c r="MG142" s="61">
        <v>256.82195944981987</v>
      </c>
      <c r="MI142" s="50">
        <v>217625.90800000002</v>
      </c>
      <c r="MJ142" s="51">
        <v>113230.37</v>
      </c>
      <c r="MK142" s="52">
        <v>-104395.53800000003</v>
      </c>
      <c r="MM142" s="70">
        <v>25808783.697295789</v>
      </c>
      <c r="MN142" s="51"/>
      <c r="MO142" s="6">
        <v>420</v>
      </c>
      <c r="MP142" s="6" t="s">
        <v>127</v>
      </c>
      <c r="MQ142" s="7">
        <v>9650</v>
      </c>
      <c r="MR142" s="7">
        <v>22313434.984490156</v>
      </c>
      <c r="MS142" s="7">
        <v>5193340.0102768</v>
      </c>
      <c r="MT142" s="53">
        <v>-1070106</v>
      </c>
      <c r="MV142" s="37">
        <v>21243328.984490156</v>
      </c>
      <c r="MW142" s="132"/>
      <c r="MX142" s="134">
        <v>4747035.0107057756</v>
      </c>
      <c r="MZ142" s="67">
        <v>2555516.668590907</v>
      </c>
      <c r="NA142" s="34">
        <v>0.10904771996059431</v>
      </c>
      <c r="NB142" s="61">
        <v>264.82038016486081</v>
      </c>
      <c r="ND142" s="6">
        <v>420</v>
      </c>
      <c r="NE142" s="6" t="s">
        <v>127</v>
      </c>
      <c r="NF142" s="7">
        <v>9650</v>
      </c>
      <c r="NG142" s="7">
        <v>26547655.361265235</v>
      </c>
      <c r="NH142" s="7">
        <v>4942454.7005013134</v>
      </c>
      <c r="NI142" s="53">
        <v>-1070106</v>
      </c>
      <c r="NK142" s="37">
        <f t="shared" si="215"/>
        <v>25477549.361265235</v>
      </c>
      <c r="NM142" s="67">
        <f t="shared" si="216"/>
        <v>1619923.9946602099</v>
      </c>
      <c r="NN142" s="34">
        <f t="shared" si="217"/>
        <v>6.7899632497696788E-2</v>
      </c>
      <c r="NO142" s="61">
        <f t="shared" si="218"/>
        <v>167.86777146737927</v>
      </c>
      <c r="NQ142" s="50">
        <v>254330.95078000001</v>
      </c>
      <c r="NR142" s="51">
        <v>106988.75569999999</v>
      </c>
      <c r="NS142" s="52">
        <f t="shared" si="219"/>
        <v>-147342.19508000003</v>
      </c>
      <c r="NU142" s="70">
        <f t="shared" si="220"/>
        <v>25330207.166185234</v>
      </c>
      <c r="NV142" s="51"/>
      <c r="NW142" s="125">
        <v>11</v>
      </c>
      <c r="NX142" s="51"/>
      <c r="NY142" s="106" t="s">
        <v>127</v>
      </c>
      <c r="NZ142" s="88">
        <v>9782</v>
      </c>
      <c r="OA142" s="88">
        <v>24927731.366605025</v>
      </c>
      <c r="OB142" s="88">
        <v>4825053.0568883456</v>
      </c>
      <c r="OC142" s="88">
        <v>-1070106</v>
      </c>
      <c r="OE142" s="97">
        <f t="shared" si="221"/>
        <v>23857625.366605025</v>
      </c>
      <c r="OG142" s="88">
        <v>-147342.19508000003</v>
      </c>
      <c r="OI142" s="97">
        <f t="shared" si="222"/>
        <v>23710283.171525024</v>
      </c>
      <c r="OK142" s="110">
        <v>420</v>
      </c>
      <c r="OL142" s="53"/>
    </row>
    <row r="143" spans="1:402" x14ac:dyDescent="0.25">
      <c r="A143" s="12">
        <v>421</v>
      </c>
      <c r="B143" s="12" t="s">
        <v>128</v>
      </c>
      <c r="C143" s="12">
        <v>737</v>
      </c>
      <c r="D143" s="352">
        <v>2878883.3816211512</v>
      </c>
      <c r="E143" s="352">
        <v>710015.97702862159</v>
      </c>
      <c r="F143" s="353">
        <v>-148659</v>
      </c>
      <c r="H143" s="354">
        <f t="shared" si="223"/>
        <v>2730224.3816211512</v>
      </c>
      <c r="I143" s="355"/>
      <c r="J143" s="315">
        <v>486509.15606714255</v>
      </c>
      <c r="K143" s="355"/>
      <c r="L143" s="315">
        <v>11459.48125273484</v>
      </c>
      <c r="M143" s="356"/>
      <c r="N143" s="356">
        <f t="shared" si="224"/>
        <v>3228193.018941029</v>
      </c>
      <c r="O143" s="357">
        <f t="shared" ref="O143:O206" si="229">N143/C143</f>
        <v>4380.1804870298902</v>
      </c>
      <c r="Q143" s="67">
        <f t="shared" si="225"/>
        <v>3227772.018941029</v>
      </c>
      <c r="R143" s="34">
        <f t="shared" si="226"/>
        <v>7.1029599004081456E-2</v>
      </c>
      <c r="S143" s="61">
        <f t="shared" ref="S143:S206" si="230">Q143/C143</f>
        <v>4379.6092522944764</v>
      </c>
      <c r="U143" s="50"/>
      <c r="V143" s="51"/>
      <c r="W143" s="52">
        <v>-10874.896000000001</v>
      </c>
      <c r="Y143" s="50">
        <f t="shared" ref="Y143:Y206" si="231">N143+W143</f>
        <v>3217318.1229410288</v>
      </c>
      <c r="Z143" s="52">
        <f t="shared" ref="Z143:Z206" si="232">Y143/12</f>
        <v>268109.84357841907</v>
      </c>
      <c r="AA143" s="51"/>
      <c r="AB143" s="6">
        <v>421</v>
      </c>
      <c r="AC143" s="6" t="s">
        <v>128</v>
      </c>
      <c r="AD143" s="6">
        <v>737</v>
      </c>
      <c r="AE143" s="304">
        <v>2878883.3816211512</v>
      </c>
      <c r="AF143" s="7">
        <v>710015.97702862159</v>
      </c>
      <c r="AG143" s="53">
        <v>-150170</v>
      </c>
      <c r="AI143" s="37">
        <f t="shared" si="227"/>
        <v>2728713.3816211512</v>
      </c>
      <c r="AJ143" s="132"/>
      <c r="AK143" s="61">
        <v>486509.15606714255</v>
      </c>
      <c r="AL143" s="132"/>
      <c r="AM143" s="312">
        <v>12770.927287053315</v>
      </c>
      <c r="AN143" s="134"/>
      <c r="AO143" s="134">
        <f t="shared" ref="AO143:AO206" si="233">AI143+AK143+AM143</f>
        <v>3227993.4649753473</v>
      </c>
      <c r="AP143" s="191">
        <f t="shared" ref="AP143:AP206" si="234">AO143/AD143</f>
        <v>4379.9097218118686</v>
      </c>
      <c r="AR143" s="67">
        <f t="shared" si="228"/>
        <v>214284.0194638148</v>
      </c>
      <c r="AS143" s="34">
        <f t="shared" ref="AS143:AS206" si="235">AR143/$OE143</f>
        <v>7.1103078560860816E-2</v>
      </c>
      <c r="AT143" s="61">
        <f t="shared" ref="AT143:AT206" si="236">AR143/AD143</f>
        <v>290.75172247464695</v>
      </c>
      <c r="AV143" s="50"/>
      <c r="AW143" s="51"/>
      <c r="AX143" s="52">
        <v>-10874.896000000001</v>
      </c>
      <c r="AZ143" s="50">
        <f t="shared" ref="AZ143:AZ206" si="237">AO143+AX143</f>
        <v>3217118.5689753471</v>
      </c>
      <c r="BA143" s="52">
        <f t="shared" ref="BA143:BA206" si="238">AZ143/12</f>
        <v>268093.21408127894</v>
      </c>
      <c r="BB143" s="51"/>
      <c r="BC143" s="6">
        <v>421</v>
      </c>
      <c r="BD143" s="6" t="s">
        <v>128</v>
      </c>
      <c r="BE143" s="6">
        <v>737</v>
      </c>
      <c r="BF143" s="304">
        <v>2841111.7684119972</v>
      </c>
      <c r="BG143" s="7">
        <v>710015.97702862159</v>
      </c>
      <c r="BH143" s="53">
        <v>-150170</v>
      </c>
      <c r="BJ143" s="37">
        <f t="shared" ref="BJ143:BJ206" si="239">BF143+BH143</f>
        <v>2690941.7684119972</v>
      </c>
      <c r="BK143" s="132"/>
      <c r="BL143" s="61">
        <v>486509.15606714255</v>
      </c>
      <c r="BM143" s="132"/>
      <c r="BN143" s="312">
        <v>12770.927287053315</v>
      </c>
      <c r="BO143" s="134"/>
      <c r="BP143" s="134">
        <f t="shared" ref="BP143:BP206" si="240">BJ143+BL143+BN143</f>
        <v>3190221.8517661933</v>
      </c>
      <c r="BQ143" s="191">
        <f t="shared" ref="BQ143:BQ206" si="241">BP143/BE143</f>
        <v>4328.6592289907639</v>
      </c>
      <c r="BS143" s="67">
        <f t="shared" ref="BS143:BS206" si="242">BP143-OE143</f>
        <v>176512.4062546608</v>
      </c>
      <c r="BT143" s="34">
        <f t="shared" ref="BT143:BT206" si="243">BS143/$OE143</f>
        <v>5.856981552005603E-2</v>
      </c>
      <c r="BU143" s="61">
        <f t="shared" ref="BU143:BU206" si="244">BS143/BE143</f>
        <v>239.50122965354248</v>
      </c>
      <c r="BW143" s="50"/>
      <c r="BX143" s="51"/>
      <c r="BY143" s="52">
        <v>-10874.896000000001</v>
      </c>
      <c r="CA143" s="50">
        <f t="shared" ref="CA143:CA206" si="245">BP143+BY143</f>
        <v>3179346.9557661931</v>
      </c>
      <c r="CB143" s="52">
        <f t="shared" ref="CB143:CB206" si="246">CA143/12</f>
        <v>264945.57964718278</v>
      </c>
      <c r="CC143" s="51"/>
      <c r="CD143" s="6">
        <v>421</v>
      </c>
      <c r="CE143" s="6" t="s">
        <v>128</v>
      </c>
      <c r="CF143" s="6">
        <v>737</v>
      </c>
      <c r="CG143" s="7">
        <v>2804921.7312057093</v>
      </c>
      <c r="CH143" s="7">
        <v>710015.97702862159</v>
      </c>
      <c r="CI143" s="53">
        <v>-150170</v>
      </c>
      <c r="CK143" s="37">
        <f t="shared" ref="CK143:CK206" si="247">CG143+CI143</f>
        <v>2654751.7312057093</v>
      </c>
      <c r="CL143" s="132"/>
      <c r="CM143" s="61">
        <v>486509.15606714255</v>
      </c>
      <c r="CN143" s="132"/>
      <c r="CO143" s="61">
        <v>13219.03</v>
      </c>
      <c r="CP143" s="134"/>
      <c r="CQ143" s="134">
        <f t="shared" ref="CQ143:CQ206" si="248">CK143+CM143+CO143</f>
        <v>3154479.9172728518</v>
      </c>
      <c r="CR143" s="191">
        <f t="shared" ref="CR143:CR206" si="249">CQ143/CF143</f>
        <v>4280.1627100038695</v>
      </c>
      <c r="CT143" s="67">
        <f t="shared" ref="CT143:CT206" si="250">CQ143-OE143</f>
        <v>140770.47176131932</v>
      </c>
      <c r="CU143" s="34">
        <f t="shared" ref="CU143:CU206" si="251">CT143/$OE143</f>
        <v>4.6710034363457234E-2</v>
      </c>
      <c r="CV143" s="61">
        <f t="shared" ref="CV143:CV206" si="252">CT143/CF143</f>
        <v>191.00471066664764</v>
      </c>
      <c r="CX143" s="50"/>
      <c r="CY143" s="51"/>
      <c r="CZ143" s="52">
        <v>-10874.896000000001</v>
      </c>
      <c r="DB143" s="50">
        <f t="shared" ref="DB143:DB206" si="253">CQ143+CZ143</f>
        <v>3143605.0212728516</v>
      </c>
      <c r="DC143" s="52">
        <f t="shared" ref="DC143:DC206" si="254">DB143/12</f>
        <v>261967.08510607097</v>
      </c>
      <c r="DD143" s="51"/>
      <c r="DE143" s="6">
        <v>421</v>
      </c>
      <c r="DF143" s="6" t="s">
        <v>128</v>
      </c>
      <c r="DG143" s="6">
        <v>737</v>
      </c>
      <c r="DH143" s="7">
        <v>2794966.3878723755</v>
      </c>
      <c r="DI143" s="7">
        <v>710015.97702862159</v>
      </c>
      <c r="DJ143" s="53">
        <v>-150170</v>
      </c>
      <c r="DL143" s="275">
        <f t="shared" ref="DL143:DL206" si="255">DH143+DJ143</f>
        <v>2644796.3878723755</v>
      </c>
      <c r="DM143" s="276"/>
      <c r="DN143" s="194">
        <v>486509.15606714255</v>
      </c>
      <c r="DO143" s="276"/>
      <c r="DP143" s="194">
        <v>61278.033731699594</v>
      </c>
      <c r="DQ143" s="53"/>
      <c r="DR143" s="53">
        <f t="shared" ref="DR143:DR206" si="256">DL143+DN143+DP143</f>
        <v>3192583.5776712177</v>
      </c>
      <c r="DS143" s="277">
        <f t="shared" ref="DS143:DS206" si="257">DR143/DG143</f>
        <v>4331.8637417519913</v>
      </c>
      <c r="DU143" s="274">
        <f t="shared" ref="DU143:DU206" si="258">DR143-$MC143</f>
        <v>174482.33039791882</v>
      </c>
      <c r="DV143" s="34">
        <f t="shared" ref="DV143:DV206" si="259">DU143/$OE143</f>
        <v>5.7896201857741809E-2</v>
      </c>
      <c r="DW143" s="194">
        <f t="shared" ref="DW143:DW206" si="260">DU143/DG143</f>
        <v>236.74671695782743</v>
      </c>
      <c r="DY143" s="50">
        <v>10874.896000000001</v>
      </c>
      <c r="DZ143" s="278">
        <v>0</v>
      </c>
      <c r="EA143" s="52">
        <v>-10874.896000000001</v>
      </c>
      <c r="EC143" s="50">
        <f t="shared" ref="EC143:EC206" si="261">DR143+EA143</f>
        <v>3181708.6816712175</v>
      </c>
      <c r="ED143" s="52">
        <f t="shared" ref="ED143:ED206" si="262">EC143/12</f>
        <v>265142.39013926813</v>
      </c>
      <c r="EE143" s="278"/>
      <c r="EF143" s="6">
        <v>421</v>
      </c>
      <c r="EG143" s="6" t="s">
        <v>128</v>
      </c>
      <c r="EH143" s="6">
        <v>737</v>
      </c>
      <c r="EI143" s="7">
        <v>2795688.6478723758</v>
      </c>
      <c r="EJ143" s="7">
        <v>710015.97702862159</v>
      </c>
      <c r="EK143" s="53">
        <v>-150170</v>
      </c>
      <c r="EM143" s="37">
        <f t="shared" ref="EM143:EM206" si="263">EI143+EK143</f>
        <v>2645518.6478723758</v>
      </c>
      <c r="EN143" s="132"/>
      <c r="EO143" s="61">
        <v>486509.15606714255</v>
      </c>
      <c r="EP143" s="132"/>
      <c r="EQ143" s="61">
        <v>61278.033731699594</v>
      </c>
      <c r="ER143" s="134"/>
      <c r="ES143" s="134">
        <f t="shared" ref="ES143:ES206" si="264">EM143+EO143+EQ143</f>
        <v>3193305.837671218</v>
      </c>
      <c r="ET143" s="191">
        <f t="shared" ref="ET143:ET206" si="265">ES143/EH143</f>
        <v>4332.8437417519917</v>
      </c>
      <c r="EV143" s="67">
        <f t="shared" ref="EV143:EV206" si="266">ES143-OE143</f>
        <v>179596.39215968549</v>
      </c>
      <c r="EW143" s="34">
        <f t="shared" ref="EW143:EW206" si="267">EV143/OE143</f>
        <v>5.9593134443390802E-2</v>
      </c>
      <c r="EX143" s="61">
        <f t="shared" ref="EX143:EX206" si="268">EV143/EH143</f>
        <v>243.68574241477</v>
      </c>
      <c r="EZ143" s="50">
        <v>10874.896000000001</v>
      </c>
      <c r="FA143" s="51">
        <v>0</v>
      </c>
      <c r="FB143" s="52">
        <v>-10874.896000000001</v>
      </c>
      <c r="FD143" s="50">
        <f t="shared" ref="FD143:FD206" si="269">ES143+FB143</f>
        <v>3182430.9416712178</v>
      </c>
      <c r="FE143" s="52">
        <f t="shared" ref="FE143:FE206" si="270">FD143/12</f>
        <v>265202.57847260148</v>
      </c>
      <c r="FF143" s="51"/>
      <c r="FG143" s="6">
        <v>421</v>
      </c>
      <c r="FH143" s="6" t="s">
        <v>128</v>
      </c>
      <c r="FI143" s="6">
        <v>737</v>
      </c>
      <c r="FJ143" s="7">
        <v>2703140.2110726652</v>
      </c>
      <c r="FK143" s="7">
        <v>710015.97702862159</v>
      </c>
      <c r="FL143" s="53">
        <v>-119042</v>
      </c>
      <c r="FN143" s="37">
        <f t="shared" ref="FN143:FN206" si="271">FJ143+FL143</f>
        <v>2584098.2110726652</v>
      </c>
      <c r="FO143" s="132"/>
      <c r="FP143" s="61">
        <v>486509.15606714255</v>
      </c>
      <c r="FQ143" s="132"/>
      <c r="FR143" s="61">
        <v>61278.033731699594</v>
      </c>
      <c r="FS143" s="134"/>
      <c r="FT143" s="134">
        <f t="shared" ref="FT143:FT206" si="272">FN143+FP143+FR143</f>
        <v>3131885.4008715074</v>
      </c>
      <c r="FU143" s="191">
        <f t="shared" ref="FU143:FU206" si="273">FT143/FI143</f>
        <v>4249.5052929057092</v>
      </c>
      <c r="FW143" s="67">
        <f t="shared" ref="FW143:FW206" si="274">FT143-OE143</f>
        <v>118175.95535997488</v>
      </c>
      <c r="FX143" s="34">
        <f t="shared" ref="FX143:FX206" si="275">FW143/OE143</f>
        <v>3.9212789917747452E-2</v>
      </c>
      <c r="FY143" s="61">
        <f t="shared" ref="FY143:FY206" si="276">FW143/FI143</f>
        <v>160.34729356848695</v>
      </c>
      <c r="GA143" s="50">
        <v>10874.896000000001</v>
      </c>
      <c r="GB143" s="51">
        <v>0</v>
      </c>
      <c r="GC143" s="52">
        <f t="shared" ref="GC143:GC206" si="277">GB143-GA143</f>
        <v>-10874.896000000001</v>
      </c>
      <c r="GE143" s="50">
        <f t="shared" ref="GE143:GE206" si="278">FT143+GC143</f>
        <v>3121010.5048715072</v>
      </c>
      <c r="GF143" s="52">
        <f t="shared" ref="GF143:GF206" si="279">GE143/12</f>
        <v>260084.20873929225</v>
      </c>
      <c r="GG143" s="51"/>
      <c r="GH143" s="6">
        <v>421</v>
      </c>
      <c r="GI143" s="6" t="s">
        <v>128</v>
      </c>
      <c r="GJ143" s="6">
        <v>737</v>
      </c>
      <c r="GK143" s="7">
        <v>2703140.2110726647</v>
      </c>
      <c r="GL143" s="7">
        <v>710015.97702862159</v>
      </c>
      <c r="GM143" s="53">
        <v>-119042</v>
      </c>
      <c r="GO143" s="37">
        <f t="shared" ref="GO143:GO206" si="280">GK143+GM143</f>
        <v>2584098.2110726647</v>
      </c>
      <c r="GP143" s="132"/>
      <c r="GQ143" s="61">
        <v>486509.15606714255</v>
      </c>
      <c r="GR143" s="134"/>
      <c r="GS143" s="134">
        <f t="shared" ref="GS143:GS206" si="281">GO143+GQ143</f>
        <v>3070607.3671398074</v>
      </c>
      <c r="GT143" s="191">
        <f t="shared" ref="GT143:GT206" si="282">GS143/GJ143</f>
        <v>4166.3600639617471</v>
      </c>
      <c r="GV143" s="67">
        <f t="shared" ref="GV143:GV206" si="283">GS143-OE143</f>
        <v>56897.921628274955</v>
      </c>
      <c r="GW143" s="34">
        <f t="shared" ref="GW143:GW206" si="284">GV143/OE143</f>
        <v>1.8879697149642567E-2</v>
      </c>
      <c r="GX143" s="61">
        <f t="shared" ref="GX143:GX206" si="285">GV143/GJ143</f>
        <v>77.202064624525036</v>
      </c>
      <c r="GZ143" s="50">
        <v>10874.896000000001</v>
      </c>
      <c r="HA143" s="51">
        <v>0</v>
      </c>
      <c r="HB143" s="52">
        <f t="shared" ref="HB143:HB206" si="286">HA143-GZ143</f>
        <v>-10874.896000000001</v>
      </c>
      <c r="HD143" s="50">
        <f t="shared" ref="HD143:HD206" si="287">GS143+HB143</f>
        <v>3059732.4711398073</v>
      </c>
      <c r="HE143" s="52">
        <f t="shared" ref="HE143:HE206" si="288">HD143/12</f>
        <v>254977.70592831727</v>
      </c>
      <c r="HF143" s="51"/>
      <c r="HG143" s="6">
        <v>421</v>
      </c>
      <c r="HH143" s="6" t="s">
        <v>128</v>
      </c>
      <c r="HI143" s="6">
        <v>737</v>
      </c>
      <c r="HJ143" s="7">
        <v>2703140.2110726652</v>
      </c>
      <c r="HK143" s="7">
        <v>710015.97702862218</v>
      </c>
      <c r="HL143" s="53">
        <v>-147397</v>
      </c>
      <c r="HN143" s="37">
        <f t="shared" ref="HN143:HN206" si="289">HJ143+HL143</f>
        <v>2555743.2110726652</v>
      </c>
      <c r="HO143" s="132"/>
      <c r="HP143" s="61">
        <v>486509.15606714255</v>
      </c>
      <c r="HQ143" s="134"/>
      <c r="HR143" s="61">
        <f t="shared" ref="HR143:HR206" si="290">HN143+HP143</f>
        <v>3042252.3671398079</v>
      </c>
      <c r="HT143" s="67">
        <f t="shared" ref="HT143:HT206" si="291">HR143-OE143</f>
        <v>28542.921628275421</v>
      </c>
      <c r="HU143" s="34">
        <f t="shared" ref="HU143:HU206" si="292">HT143/OE143</f>
        <v>9.4710263694417571E-3</v>
      </c>
      <c r="HV143" s="61">
        <f t="shared" ref="HV143:HV206" si="293">HT143/HI143</f>
        <v>38.728523240536525</v>
      </c>
      <c r="HX143" s="50">
        <v>10907.2</v>
      </c>
      <c r="HY143" s="51">
        <v>0</v>
      </c>
      <c r="HZ143" s="52">
        <f t="shared" ref="HZ143:HZ206" si="294">HY143-HX143</f>
        <v>-10907.2</v>
      </c>
      <c r="IB143" s="70">
        <f t="shared" ref="IB143:IB206" si="295">HR143+HZ143</f>
        <v>3031345.1671398077</v>
      </c>
      <c r="IC143" s="51"/>
      <c r="ID143" s="6">
        <v>421</v>
      </c>
      <c r="IE143" s="6" t="s">
        <v>128</v>
      </c>
      <c r="IF143" s="6">
        <v>737</v>
      </c>
      <c r="IG143" s="7">
        <v>2705959.8837264739</v>
      </c>
      <c r="IH143" s="7">
        <v>710034.91302862228</v>
      </c>
      <c r="II143" s="53">
        <v>-147397</v>
      </c>
      <c r="IK143" s="37">
        <f t="shared" ref="IK143:IK206" si="296">IG143+II143</f>
        <v>2558562.8837264739</v>
      </c>
      <c r="IL143" s="132"/>
      <c r="IM143" s="61">
        <v>484996.27641819324</v>
      </c>
      <c r="IN143" s="134"/>
      <c r="IO143" s="61">
        <f t="shared" ref="IO143:IO206" si="297">IK143+IM143</f>
        <v>3043559.1601446671</v>
      </c>
      <c r="IQ143" s="67">
        <f t="shared" ref="IQ143:IQ206" si="298">IO143-OE143</f>
        <v>29849.714633134659</v>
      </c>
      <c r="IR143" s="34">
        <f t="shared" ref="IR143:IR206" si="299">IQ143/OE143</f>
        <v>9.904642492192247E-3</v>
      </c>
      <c r="IS143" s="61">
        <f t="shared" ref="IS143:IS206" si="300">IQ143/IF143</f>
        <v>40.501648077523285</v>
      </c>
      <c r="IU143" s="50">
        <v>10907.2</v>
      </c>
      <c r="IV143" s="51">
        <v>0</v>
      </c>
      <c r="IW143" s="52">
        <f t="shared" ref="IW143:IW206" si="301">IV143-IU143</f>
        <v>-10907.2</v>
      </c>
      <c r="IY143" s="70">
        <f t="shared" ref="IY143:IY206" si="302">IO143+IW143</f>
        <v>3032651.960144667</v>
      </c>
      <c r="IZ143" s="51"/>
      <c r="JA143" s="6">
        <v>421</v>
      </c>
      <c r="JB143" s="6" t="s">
        <v>128</v>
      </c>
      <c r="JC143" s="6">
        <v>737</v>
      </c>
      <c r="JD143" s="7">
        <v>2699537.8219255488</v>
      </c>
      <c r="JE143" s="7">
        <v>704056.59099202743</v>
      </c>
      <c r="JF143" s="53">
        <v>-147397</v>
      </c>
      <c r="JH143" s="37">
        <f t="shared" ref="JH143:JH206" si="303">JD143+JF143</f>
        <v>2552140.8219255488</v>
      </c>
      <c r="JI143" s="132"/>
      <c r="JJ143" s="61">
        <v>484996.27641819324</v>
      </c>
      <c r="JK143" s="134"/>
      <c r="JL143" s="61">
        <f t="shared" ref="JL143:JL206" si="304">JH143+JJ143</f>
        <v>3037137.0983437421</v>
      </c>
      <c r="JN143" s="67">
        <f t="shared" ref="JN143:JN206" si="305">JL143-OE143</f>
        <v>23427.652832209598</v>
      </c>
      <c r="JO143" s="34">
        <f t="shared" ref="JO143:JO206" si="306">JN143/OE143</f>
        <v>7.7736932693035716E-3</v>
      </c>
      <c r="JP143" s="61">
        <f t="shared" ref="JP143:JP206" si="307">JN143/JC143</f>
        <v>31.787860016566619</v>
      </c>
      <c r="JR143" s="50">
        <v>10907.2</v>
      </c>
      <c r="JS143" s="51">
        <v>0</v>
      </c>
      <c r="JT143" s="52">
        <f t="shared" ref="JT143:JT206" si="308">JS143-JR143</f>
        <v>-10907.2</v>
      </c>
      <c r="JV143" s="70">
        <f t="shared" ref="JV143:JV206" si="309">JL143+JT143</f>
        <v>3026229.8983437419</v>
      </c>
      <c r="JW143" s="51"/>
      <c r="JX143" s="6">
        <v>421</v>
      </c>
      <c r="JY143" s="6" t="s">
        <v>128</v>
      </c>
      <c r="JZ143" s="6">
        <v>737</v>
      </c>
      <c r="KA143" s="7">
        <v>2631186.5465268511</v>
      </c>
      <c r="KB143" s="7">
        <v>704056.59099202743</v>
      </c>
      <c r="KC143" s="53">
        <v>-147397</v>
      </c>
      <c r="KE143" s="37">
        <f t="shared" ref="KE143:KE206" si="310">KA143+KC143</f>
        <v>2483789.5465268511</v>
      </c>
      <c r="KF143" s="132"/>
      <c r="KG143" s="61">
        <v>484996.27641819324</v>
      </c>
      <c r="KH143" s="134"/>
      <c r="KI143" s="61">
        <f t="shared" ref="KI143:KI206" si="311">KE143+KG143</f>
        <v>2968785.8229450444</v>
      </c>
      <c r="KK143" s="67">
        <f t="shared" ref="KK143:KK206" si="312">KI143-OE143</f>
        <v>-44923.622566488106</v>
      </c>
      <c r="KL143" s="34">
        <f t="shared" ref="KL143:KL206" si="313">KK143/OE143</f>
        <v>-1.4906421265459114E-2</v>
      </c>
      <c r="KM143" s="61">
        <f t="shared" ref="KM143:KM206" si="314">KK143/JZ143</f>
        <v>-60.954711759142612</v>
      </c>
      <c r="KO143" s="50">
        <v>10907.2</v>
      </c>
      <c r="KP143" s="51">
        <v>0</v>
      </c>
      <c r="KQ143" s="52">
        <f t="shared" ref="KQ143:KQ206" si="315">KP143-KO143</f>
        <v>-10907.2</v>
      </c>
      <c r="KS143" s="70">
        <f t="shared" ref="KS143:KS206" si="316">KI143+KQ143</f>
        <v>2957878.6229450442</v>
      </c>
      <c r="KT143" s="51"/>
      <c r="KU143" s="6">
        <v>421</v>
      </c>
      <c r="KV143" s="6" t="s">
        <v>128</v>
      </c>
      <c r="KW143" s="6">
        <v>737</v>
      </c>
      <c r="KX143" s="7">
        <v>2638701.3676719642</v>
      </c>
      <c r="KY143" s="7">
        <v>705538.36216059153</v>
      </c>
      <c r="KZ143" s="53">
        <v>-147397</v>
      </c>
      <c r="LB143" s="37">
        <f t="shared" ref="LB143:LB206" si="317">KX143+KZ143</f>
        <v>2491304.3676719642</v>
      </c>
      <c r="LC143" s="132"/>
      <c r="LD143" s="61">
        <v>487297.79001687351</v>
      </c>
      <c r="LE143" s="134"/>
      <c r="LF143" s="61">
        <f t="shared" ref="LF143:LF206" si="318">LB143+LD143</f>
        <v>2978602.1576888375</v>
      </c>
      <c r="LH143" s="67">
        <f t="shared" ref="LH143:LH206" si="319">LF143-OE143</f>
        <v>-35107.287822694983</v>
      </c>
      <c r="LI143" s="34">
        <f t="shared" ref="LI143:LI206" si="320">LH143/OE143</f>
        <v>-1.1649194607987846E-2</v>
      </c>
      <c r="LJ143" s="61">
        <f t="shared" ref="LJ143:LJ206" si="321">LH143/KW143</f>
        <v>-47.635397317089527</v>
      </c>
      <c r="LL143" s="50">
        <v>10907.2</v>
      </c>
      <c r="LM143" s="51">
        <v>0</v>
      </c>
      <c r="LN143" s="52">
        <f t="shared" ref="LN143:LN206" si="322">LM143-LL143</f>
        <v>-10907.2</v>
      </c>
      <c r="LP143" s="70">
        <f t="shared" ref="LP143:LP206" si="323">LF143+LN143</f>
        <v>2967694.9576888373</v>
      </c>
      <c r="LQ143" s="51"/>
      <c r="LR143" s="6">
        <v>421</v>
      </c>
      <c r="LS143" s="6" t="s">
        <v>128</v>
      </c>
      <c r="LT143" s="6">
        <v>737</v>
      </c>
      <c r="LU143" s="7">
        <v>2678200.4572564252</v>
      </c>
      <c r="LV143" s="7">
        <v>705538.36216059153</v>
      </c>
      <c r="LW143" s="53">
        <v>-147397</v>
      </c>
      <c r="LY143" s="37">
        <v>2530803.4572564252</v>
      </c>
      <c r="LZ143" s="132"/>
      <c r="MA143" s="61">
        <v>487297.79001687351</v>
      </c>
      <c r="MB143" s="134"/>
      <c r="MC143" s="61">
        <v>3018101.2472732989</v>
      </c>
      <c r="ME143" s="67">
        <v>38492.381761766504</v>
      </c>
      <c r="MF143" s="34">
        <v>1.2918602239142627E-2</v>
      </c>
      <c r="MG143" s="61">
        <v>52.228469147580057</v>
      </c>
      <c r="MI143" s="50">
        <v>10907.2</v>
      </c>
      <c r="MJ143" s="51">
        <v>0</v>
      </c>
      <c r="MK143" s="52">
        <v>-10907.2</v>
      </c>
      <c r="MM143" s="70">
        <v>3007194.0472732987</v>
      </c>
      <c r="MN143" s="51"/>
      <c r="MO143" s="6">
        <v>421</v>
      </c>
      <c r="MP143" s="6" t="s">
        <v>128</v>
      </c>
      <c r="MQ143" s="6">
        <v>737</v>
      </c>
      <c r="MR143" s="7">
        <v>2673995.0445401156</v>
      </c>
      <c r="MS143" s="7">
        <v>701564.94115189754</v>
      </c>
      <c r="MT143" s="53">
        <v>-147397</v>
      </c>
      <c r="MV143" s="37">
        <v>2526598.0445401156</v>
      </c>
      <c r="MW143" s="132"/>
      <c r="MX143" s="134">
        <v>487297.79001687351</v>
      </c>
      <c r="MZ143" s="67">
        <v>34286.969045456965</v>
      </c>
      <c r="NA143" s="34">
        <v>1.1507204667808187E-2</v>
      </c>
      <c r="NB143" s="61">
        <v>46.522346058964672</v>
      </c>
      <c r="ND143" s="6">
        <v>421</v>
      </c>
      <c r="NE143" s="6" t="s">
        <v>128</v>
      </c>
      <c r="NF143" s="6">
        <v>737</v>
      </c>
      <c r="NG143" s="7">
        <v>3179886.7074590013</v>
      </c>
      <c r="NH143" s="7">
        <v>748291.82012689381</v>
      </c>
      <c r="NI143" s="53">
        <v>-147397</v>
      </c>
      <c r="NK143" s="37">
        <f t="shared" ref="NK143:NK206" si="324">NG143+NI143</f>
        <v>3032489.7074590013</v>
      </c>
      <c r="NM143" s="67">
        <f t="shared" ref="NM143:NM206" si="325">NK143-OE143</f>
        <v>18780.261947468854</v>
      </c>
      <c r="NN143" s="34">
        <f t="shared" ref="NN143:NN206" si="326">NM143/OE143</f>
        <v>6.2316100098631713E-3</v>
      </c>
      <c r="NO143" s="61">
        <f t="shared" ref="NO143:NO206" si="327">NM143/NF143</f>
        <v>25.482037920581892</v>
      </c>
      <c r="NQ143" s="50">
        <v>17160.442000000003</v>
      </c>
      <c r="NR143" s="51">
        <v>0</v>
      </c>
      <c r="NS143" s="52">
        <f t="shared" ref="NS143:NS206" si="328">NR143-NQ143</f>
        <v>-17160.442000000003</v>
      </c>
      <c r="NU143" s="70">
        <f t="shared" ref="NU143:NU206" si="329">NK143+NS143</f>
        <v>3015329.2654590015</v>
      </c>
      <c r="NV143" s="51"/>
      <c r="NW143" s="125">
        <v>16</v>
      </c>
      <c r="NX143" s="51"/>
      <c r="NY143" s="106" t="s">
        <v>128</v>
      </c>
      <c r="NZ143" s="88">
        <v>789</v>
      </c>
      <c r="OA143" s="88">
        <v>3161106.4455115325</v>
      </c>
      <c r="OB143" s="88">
        <v>715141.77650999371</v>
      </c>
      <c r="OC143" s="88">
        <v>-147397</v>
      </c>
      <c r="OE143" s="97">
        <f t="shared" ref="OE143:OE206" si="330">OA143+OC143</f>
        <v>3013709.4455115325</v>
      </c>
      <c r="OG143" s="88">
        <v>-17160.442000000003</v>
      </c>
      <c r="OI143" s="97">
        <f t="shared" ref="OI143:OI206" si="331">OE143+OG143</f>
        <v>2996549.0035115327</v>
      </c>
      <c r="OK143" s="110">
        <v>421</v>
      </c>
      <c r="OL143" s="53"/>
    </row>
    <row r="144" spans="1:402" x14ac:dyDescent="0.25">
      <c r="A144" s="12">
        <v>422</v>
      </c>
      <c r="B144" s="12" t="s">
        <v>129</v>
      </c>
      <c r="C144" s="352">
        <v>11098</v>
      </c>
      <c r="D144" s="352">
        <v>35949563.532600515</v>
      </c>
      <c r="E144" s="352">
        <v>7054469.0829376038</v>
      </c>
      <c r="F144" s="353">
        <v>-587723</v>
      </c>
      <c r="H144" s="354">
        <f t="shared" ref="H144:H207" si="332">D144+F144</f>
        <v>35361840.532600515</v>
      </c>
      <c r="I144" s="355"/>
      <c r="J144" s="315">
        <v>5883234.4604100771</v>
      </c>
      <c r="K144" s="355"/>
      <c r="L144" s="315">
        <v>191018.56607647191</v>
      </c>
      <c r="M144" s="356"/>
      <c r="N144" s="356">
        <f t="shared" ref="N144:N207" si="333">H144+J144+L144</f>
        <v>41436093.559087068</v>
      </c>
      <c r="O144" s="357">
        <f t="shared" si="229"/>
        <v>3733.6541321938248</v>
      </c>
      <c r="Q144" s="67">
        <f t="shared" ref="Q144:Q207" si="334">N144-ND144</f>
        <v>41435671.559087068</v>
      </c>
      <c r="R144" s="34">
        <f t="shared" ref="R144:R207" si="335">Q144/$OE144-1</f>
        <v>0.11452828808622328</v>
      </c>
      <c r="S144" s="61">
        <f t="shared" si="230"/>
        <v>3733.6161073244789</v>
      </c>
      <c r="U144" s="50"/>
      <c r="V144" s="51"/>
      <c r="W144" s="52">
        <v>245364.84099999999</v>
      </c>
      <c r="Y144" s="50">
        <f t="shared" si="231"/>
        <v>41681458.400087066</v>
      </c>
      <c r="Z144" s="52">
        <f t="shared" si="232"/>
        <v>3473454.8666739222</v>
      </c>
      <c r="AA144" s="51"/>
      <c r="AB144" s="6">
        <v>422</v>
      </c>
      <c r="AC144" s="6" t="s">
        <v>129</v>
      </c>
      <c r="AD144" s="7">
        <v>11098</v>
      </c>
      <c r="AE144" s="304">
        <v>35949563.532600515</v>
      </c>
      <c r="AF144" s="7">
        <v>7054469.0829376038</v>
      </c>
      <c r="AG144" s="53">
        <v>-604243</v>
      </c>
      <c r="AI144" s="37">
        <f t="shared" ref="AI144:AI207" si="336">AE144+AG144</f>
        <v>35345320.532600515</v>
      </c>
      <c r="AJ144" s="132"/>
      <c r="AK144" s="61">
        <v>5883234.4604100771</v>
      </c>
      <c r="AL144" s="132"/>
      <c r="AM144" s="312">
        <v>188947.98608568241</v>
      </c>
      <c r="AN144" s="134"/>
      <c r="AO144" s="134">
        <f t="shared" si="233"/>
        <v>41417502.979096279</v>
      </c>
      <c r="AP144" s="191">
        <f t="shared" si="234"/>
        <v>3731.9790033426093</v>
      </c>
      <c r="AR144" s="67">
        <f t="shared" ref="AR144:AR207" si="337">AO144-OE144</f>
        <v>4239737.2803565785</v>
      </c>
      <c r="AS144" s="34">
        <f t="shared" si="235"/>
        <v>0.114039593307252</v>
      </c>
      <c r="AT144" s="61">
        <f t="shared" si="236"/>
        <v>382.02714726586578</v>
      </c>
      <c r="AV144" s="50"/>
      <c r="AW144" s="51"/>
      <c r="AX144" s="52">
        <v>245364.84099999999</v>
      </c>
      <c r="AZ144" s="50">
        <f t="shared" si="237"/>
        <v>41662867.820096277</v>
      </c>
      <c r="BA144" s="52">
        <f t="shared" si="238"/>
        <v>3471905.6516746897</v>
      </c>
      <c r="BB144" s="51"/>
      <c r="BC144" s="6">
        <v>422</v>
      </c>
      <c r="BD144" s="6" t="s">
        <v>129</v>
      </c>
      <c r="BE144" s="7">
        <v>11098</v>
      </c>
      <c r="BF144" s="304">
        <v>35407774.616906248</v>
      </c>
      <c r="BG144" s="7">
        <v>7054469.0829376038</v>
      </c>
      <c r="BH144" s="53">
        <v>-604243</v>
      </c>
      <c r="BJ144" s="37">
        <f t="shared" si="239"/>
        <v>34803531.616906248</v>
      </c>
      <c r="BK144" s="132"/>
      <c r="BL144" s="61">
        <v>5883234.4604100771</v>
      </c>
      <c r="BM144" s="132"/>
      <c r="BN144" s="312">
        <v>188947.98608568241</v>
      </c>
      <c r="BO144" s="134"/>
      <c r="BP144" s="134">
        <f t="shared" si="240"/>
        <v>40875714.063402012</v>
      </c>
      <c r="BQ144" s="191">
        <f t="shared" si="241"/>
        <v>3683.1603949722485</v>
      </c>
      <c r="BS144" s="67">
        <f t="shared" si="242"/>
        <v>3697948.364662312</v>
      </c>
      <c r="BT144" s="34">
        <f t="shared" si="243"/>
        <v>9.9466664958504217E-2</v>
      </c>
      <c r="BU144" s="61">
        <f t="shared" si="244"/>
        <v>333.20853889550477</v>
      </c>
      <c r="BW144" s="50"/>
      <c r="BX144" s="51"/>
      <c r="BY144" s="52">
        <v>245364.84099999999</v>
      </c>
      <c r="CA144" s="50">
        <f t="shared" si="245"/>
        <v>41121078.90440201</v>
      </c>
      <c r="CB144" s="52">
        <f t="shared" si="246"/>
        <v>3426756.5753668342</v>
      </c>
      <c r="CC144" s="51"/>
      <c r="CD144" s="6">
        <v>422</v>
      </c>
      <c r="CE144" s="6" t="s">
        <v>129</v>
      </c>
      <c r="CF144" s="7">
        <v>11098</v>
      </c>
      <c r="CG144" s="7">
        <v>34840991.997523613</v>
      </c>
      <c r="CH144" s="7">
        <v>7054469.0829376038</v>
      </c>
      <c r="CI144" s="53">
        <v>-604243</v>
      </c>
      <c r="CK144" s="37">
        <f t="shared" si="247"/>
        <v>34236748.997523613</v>
      </c>
      <c r="CL144" s="132"/>
      <c r="CM144" s="61">
        <v>5883234.4604100771</v>
      </c>
      <c r="CN144" s="132"/>
      <c r="CO144" s="61">
        <v>195577.74</v>
      </c>
      <c r="CP144" s="134"/>
      <c r="CQ144" s="134">
        <f t="shared" si="248"/>
        <v>40315561.197933696</v>
      </c>
      <c r="CR144" s="191">
        <f t="shared" si="249"/>
        <v>3632.6870785667415</v>
      </c>
      <c r="CT144" s="67">
        <f t="shared" si="250"/>
        <v>3137795.4991939962</v>
      </c>
      <c r="CU144" s="34">
        <f t="shared" si="251"/>
        <v>8.4399786813987188E-2</v>
      </c>
      <c r="CV144" s="61">
        <f t="shared" si="252"/>
        <v>282.73522248999785</v>
      </c>
      <c r="CX144" s="50"/>
      <c r="CY144" s="51"/>
      <c r="CZ144" s="52">
        <v>245364.84099999999</v>
      </c>
      <c r="DB144" s="50">
        <f t="shared" si="253"/>
        <v>40560926.038933694</v>
      </c>
      <c r="DC144" s="52">
        <f t="shared" si="254"/>
        <v>3380077.169911141</v>
      </c>
      <c r="DD144" s="51"/>
      <c r="DE144" s="6">
        <v>422</v>
      </c>
      <c r="DF144" s="6" t="s">
        <v>129</v>
      </c>
      <c r="DG144" s="7">
        <v>11098</v>
      </c>
      <c r="DH144" s="7">
        <v>34692606.060856938</v>
      </c>
      <c r="DI144" s="7">
        <v>7054469.0829376038</v>
      </c>
      <c r="DJ144" s="53">
        <v>-604243</v>
      </c>
      <c r="DL144" s="275">
        <f t="shared" si="255"/>
        <v>34088363.060856938</v>
      </c>
      <c r="DM144" s="276"/>
      <c r="DN144" s="194">
        <v>5883234.4604100771</v>
      </c>
      <c r="DO144" s="276"/>
      <c r="DP144" s="194">
        <v>906618.8333845865</v>
      </c>
      <c r="DQ144" s="53"/>
      <c r="DR144" s="53">
        <f t="shared" si="256"/>
        <v>40878216.3546516</v>
      </c>
      <c r="DS144" s="277">
        <f t="shared" si="257"/>
        <v>3683.3858672419897</v>
      </c>
      <c r="DU144" s="274">
        <f t="shared" si="258"/>
        <v>1624947.4235310629</v>
      </c>
      <c r="DV144" s="34">
        <f t="shared" si="259"/>
        <v>4.3707506166411378E-2</v>
      </c>
      <c r="DW144" s="194">
        <f t="shared" si="260"/>
        <v>146.4180414066555</v>
      </c>
      <c r="DY144" s="50">
        <v>97466.255399999995</v>
      </c>
      <c r="DZ144" s="278">
        <v>342831.09639999998</v>
      </c>
      <c r="EA144" s="52">
        <v>245364.84099999999</v>
      </c>
      <c r="EC144" s="50">
        <f t="shared" si="261"/>
        <v>41123581.195651598</v>
      </c>
      <c r="ED144" s="52">
        <f t="shared" si="262"/>
        <v>3426965.0996376332</v>
      </c>
      <c r="EE144" s="278"/>
      <c r="EF144" s="6">
        <v>422</v>
      </c>
      <c r="EG144" s="6" t="s">
        <v>129</v>
      </c>
      <c r="EH144" s="7">
        <v>11098</v>
      </c>
      <c r="EI144" s="7">
        <v>34703482.100856937</v>
      </c>
      <c r="EJ144" s="7">
        <v>7054469.0829376038</v>
      </c>
      <c r="EK144" s="53">
        <v>-604243</v>
      </c>
      <c r="EM144" s="37">
        <f t="shared" si="263"/>
        <v>34099239.100856937</v>
      </c>
      <c r="EN144" s="132"/>
      <c r="EO144" s="61">
        <v>5883234.4604100771</v>
      </c>
      <c r="EP144" s="132"/>
      <c r="EQ144" s="61">
        <v>906618.8333845865</v>
      </c>
      <c r="ER144" s="134"/>
      <c r="ES144" s="134">
        <f t="shared" si="264"/>
        <v>40889092.394651607</v>
      </c>
      <c r="ET144" s="191">
        <f t="shared" si="265"/>
        <v>3684.3658672419901</v>
      </c>
      <c r="EV144" s="67">
        <f t="shared" si="266"/>
        <v>3711326.6959119067</v>
      </c>
      <c r="EW144" s="34">
        <f t="shared" si="267"/>
        <v>9.9826512598569575E-2</v>
      </c>
      <c r="EX144" s="61">
        <f t="shared" si="268"/>
        <v>334.41401116524656</v>
      </c>
      <c r="EZ144" s="50">
        <v>97466.255399999995</v>
      </c>
      <c r="FA144" s="51">
        <v>342831.09639999998</v>
      </c>
      <c r="FB144" s="52">
        <v>245364.84099999999</v>
      </c>
      <c r="FD144" s="50">
        <f t="shared" si="269"/>
        <v>41134457.235651605</v>
      </c>
      <c r="FE144" s="52">
        <f t="shared" si="270"/>
        <v>3427871.4363043006</v>
      </c>
      <c r="FF144" s="51"/>
      <c r="FG144" s="6">
        <v>422</v>
      </c>
      <c r="FH144" s="6" t="s">
        <v>129</v>
      </c>
      <c r="FI144" s="7">
        <v>11098</v>
      </c>
      <c r="FJ144" s="7">
        <v>33268430.119623028</v>
      </c>
      <c r="FK144" s="7">
        <v>7054469.0829376038</v>
      </c>
      <c r="FL144" s="53">
        <v>-609554</v>
      </c>
      <c r="FN144" s="37">
        <f t="shared" si="271"/>
        <v>32658876.119623028</v>
      </c>
      <c r="FO144" s="132"/>
      <c r="FP144" s="61">
        <v>5883234.4604100771</v>
      </c>
      <c r="FQ144" s="132"/>
      <c r="FR144" s="61">
        <v>906618.8333845865</v>
      </c>
      <c r="FS144" s="134"/>
      <c r="FT144" s="134">
        <f t="shared" si="272"/>
        <v>39448729.413417697</v>
      </c>
      <c r="FU144" s="191">
        <f t="shared" si="273"/>
        <v>3554.5800516685617</v>
      </c>
      <c r="FW144" s="67">
        <f t="shared" si="274"/>
        <v>2270963.7146779969</v>
      </c>
      <c r="FX144" s="34">
        <f t="shared" si="275"/>
        <v>6.1083921316847208E-2</v>
      </c>
      <c r="FY144" s="61">
        <f t="shared" si="276"/>
        <v>204.62819559181807</v>
      </c>
      <c r="GA144" s="50">
        <v>97466.255399999995</v>
      </c>
      <c r="GB144" s="51">
        <v>342831.09639999998</v>
      </c>
      <c r="GC144" s="52">
        <f t="shared" si="277"/>
        <v>245364.84099999999</v>
      </c>
      <c r="GE144" s="50">
        <f t="shared" si="278"/>
        <v>39694094.254417695</v>
      </c>
      <c r="GF144" s="52">
        <f t="shared" si="279"/>
        <v>3307841.1878681411</v>
      </c>
      <c r="GG144" s="51"/>
      <c r="GH144" s="6">
        <v>422</v>
      </c>
      <c r="GI144" s="6" t="s">
        <v>129</v>
      </c>
      <c r="GJ144" s="7">
        <v>11098</v>
      </c>
      <c r="GK144" s="7">
        <v>33268430.119623028</v>
      </c>
      <c r="GL144" s="7">
        <v>7054469.0829376038</v>
      </c>
      <c r="GM144" s="53">
        <v>-609554</v>
      </c>
      <c r="GO144" s="37">
        <f t="shared" si="280"/>
        <v>32658876.119623028</v>
      </c>
      <c r="GP144" s="132"/>
      <c r="GQ144" s="61">
        <v>5883234.4604100771</v>
      </c>
      <c r="GR144" s="134"/>
      <c r="GS144" s="134">
        <f t="shared" si="281"/>
        <v>38542110.580033109</v>
      </c>
      <c r="GT144" s="191">
        <f t="shared" si="282"/>
        <v>3472.887959995775</v>
      </c>
      <c r="GV144" s="67">
        <f t="shared" si="283"/>
        <v>1364344.8812934086</v>
      </c>
      <c r="GW144" s="34">
        <f t="shared" si="284"/>
        <v>3.6697871850315603E-2</v>
      </c>
      <c r="GX144" s="61">
        <f t="shared" si="285"/>
        <v>122.93610391903123</v>
      </c>
      <c r="GZ144" s="50">
        <v>97466.255399999995</v>
      </c>
      <c r="HA144" s="51">
        <v>342831.09639999998</v>
      </c>
      <c r="HB144" s="52">
        <f t="shared" si="286"/>
        <v>245364.84099999999</v>
      </c>
      <c r="HD144" s="50">
        <f t="shared" si="287"/>
        <v>38787475.421033107</v>
      </c>
      <c r="HE144" s="52">
        <f t="shared" si="288"/>
        <v>3232289.6184194256</v>
      </c>
      <c r="HF144" s="51"/>
      <c r="HG144" s="6">
        <v>422</v>
      </c>
      <c r="HH144" s="6" t="s">
        <v>129</v>
      </c>
      <c r="HI144" s="7">
        <v>11098</v>
      </c>
      <c r="HJ144" s="7">
        <v>33268430.119623028</v>
      </c>
      <c r="HK144" s="7">
        <v>7054469.0829376038</v>
      </c>
      <c r="HL144" s="53">
        <v>-546074</v>
      </c>
      <c r="HN144" s="37">
        <f t="shared" si="289"/>
        <v>32722356.119623028</v>
      </c>
      <c r="HO144" s="132"/>
      <c r="HP144" s="61">
        <v>5883234.4604100771</v>
      </c>
      <c r="HQ144" s="134"/>
      <c r="HR144" s="61">
        <f t="shared" si="290"/>
        <v>38605590.580033109</v>
      </c>
      <c r="HT144" s="67">
        <f t="shared" si="291"/>
        <v>1427824.8812934086</v>
      </c>
      <c r="HU144" s="34">
        <f t="shared" si="292"/>
        <v>3.840534401296232E-2</v>
      </c>
      <c r="HV144" s="61">
        <f t="shared" si="293"/>
        <v>128.65605345948896</v>
      </c>
      <c r="HX144" s="50">
        <v>97755.78</v>
      </c>
      <c r="HY144" s="51">
        <v>343849.48</v>
      </c>
      <c r="HZ144" s="52">
        <f t="shared" si="294"/>
        <v>246093.69999999998</v>
      </c>
      <c r="IB144" s="70">
        <f t="shared" si="295"/>
        <v>38851684.280033112</v>
      </c>
      <c r="IC144" s="51"/>
      <c r="ID144" s="6">
        <v>422</v>
      </c>
      <c r="IE144" s="6" t="s">
        <v>129</v>
      </c>
      <c r="IF144" s="7">
        <v>11098</v>
      </c>
      <c r="IG144" s="7">
        <v>33248970.139309585</v>
      </c>
      <c r="IH144" s="7">
        <v>7054740.2109376052</v>
      </c>
      <c r="II144" s="53">
        <v>-546074</v>
      </c>
      <c r="IK144" s="37">
        <f t="shared" si="296"/>
        <v>32702896.139309585</v>
      </c>
      <c r="IL144" s="132"/>
      <c r="IM144" s="61">
        <v>5886130.3559396164</v>
      </c>
      <c r="IN144" s="134"/>
      <c r="IO144" s="61">
        <f t="shared" si="297"/>
        <v>38589026.495249204</v>
      </c>
      <c r="IQ144" s="67">
        <f t="shared" si="298"/>
        <v>1411260.7965095043</v>
      </c>
      <c r="IR144" s="34">
        <f t="shared" si="299"/>
        <v>3.7959806620583042E-2</v>
      </c>
      <c r="IS144" s="61">
        <f t="shared" si="300"/>
        <v>127.16352464493642</v>
      </c>
      <c r="IU144" s="50">
        <v>97755.78</v>
      </c>
      <c r="IV144" s="51">
        <v>343849.48</v>
      </c>
      <c r="IW144" s="52">
        <f t="shared" si="301"/>
        <v>246093.69999999998</v>
      </c>
      <c r="IY144" s="70">
        <f t="shared" si="302"/>
        <v>38835120.195249207</v>
      </c>
      <c r="IZ144" s="51"/>
      <c r="JA144" s="6">
        <v>422</v>
      </c>
      <c r="JB144" s="6" t="s">
        <v>129</v>
      </c>
      <c r="JC144" s="7">
        <v>11098</v>
      </c>
      <c r="JD144" s="7">
        <v>33240478.968085989</v>
      </c>
      <c r="JE144" s="7">
        <v>7051425.1913468679</v>
      </c>
      <c r="JF144" s="53">
        <v>-546074</v>
      </c>
      <c r="JH144" s="37">
        <f t="shared" si="303"/>
        <v>32694404.968085989</v>
      </c>
      <c r="JI144" s="132"/>
      <c r="JJ144" s="61">
        <v>5886130.3559396164</v>
      </c>
      <c r="JK144" s="134"/>
      <c r="JL144" s="61">
        <f t="shared" si="304"/>
        <v>38580535.324025609</v>
      </c>
      <c r="JN144" s="67">
        <f t="shared" si="305"/>
        <v>1402769.6252859086</v>
      </c>
      <c r="JO144" s="34">
        <f t="shared" si="306"/>
        <v>3.7731412819503068E-2</v>
      </c>
      <c r="JP144" s="61">
        <f t="shared" si="307"/>
        <v>126.39841640709214</v>
      </c>
      <c r="JR144" s="50">
        <v>97755.78</v>
      </c>
      <c r="JS144" s="51">
        <v>343849.48</v>
      </c>
      <c r="JT144" s="52">
        <f t="shared" si="308"/>
        <v>246093.69999999998</v>
      </c>
      <c r="JV144" s="70">
        <f t="shared" si="309"/>
        <v>38826629.024025612</v>
      </c>
      <c r="JW144" s="51"/>
      <c r="JX144" s="6">
        <v>422</v>
      </c>
      <c r="JY144" s="6" t="s">
        <v>129</v>
      </c>
      <c r="JZ144" s="7">
        <v>11098</v>
      </c>
      <c r="KA144" s="7">
        <v>33285179.120285168</v>
      </c>
      <c r="KB144" s="7">
        <v>7051425.1913468679</v>
      </c>
      <c r="KC144" s="53">
        <v>-546074</v>
      </c>
      <c r="KE144" s="37">
        <f t="shared" si="310"/>
        <v>32739105.120285168</v>
      </c>
      <c r="KF144" s="132"/>
      <c r="KG144" s="61">
        <v>5886130.3559396164</v>
      </c>
      <c r="KH144" s="134"/>
      <c r="KI144" s="61">
        <f t="shared" si="311"/>
        <v>38625235.476224788</v>
      </c>
      <c r="KK144" s="67">
        <f t="shared" si="312"/>
        <v>1447469.7774850875</v>
      </c>
      <c r="KL144" s="34">
        <f t="shared" si="313"/>
        <v>3.8933748445624201E-2</v>
      </c>
      <c r="KM144" s="61">
        <f t="shared" si="314"/>
        <v>130.42618286944381</v>
      </c>
      <c r="KO144" s="50">
        <v>97755.78</v>
      </c>
      <c r="KP144" s="51">
        <v>343849.48</v>
      </c>
      <c r="KQ144" s="52">
        <f t="shared" si="315"/>
        <v>246093.69999999998</v>
      </c>
      <c r="KS144" s="70">
        <f t="shared" si="316"/>
        <v>38871329.176224791</v>
      </c>
      <c r="KT144" s="51"/>
      <c r="KU144" s="6">
        <v>422</v>
      </c>
      <c r="KV144" s="6" t="s">
        <v>129</v>
      </c>
      <c r="KW144" s="7">
        <v>11098</v>
      </c>
      <c r="KX144" s="7">
        <v>33334735.523167618</v>
      </c>
      <c r="KY144" s="7">
        <v>7050195.7676343033</v>
      </c>
      <c r="KZ144" s="53">
        <v>-546074</v>
      </c>
      <c r="LB144" s="37">
        <f t="shared" si="317"/>
        <v>32788661.523167618</v>
      </c>
      <c r="LC144" s="132"/>
      <c r="LD144" s="61">
        <v>5889334.1941947462</v>
      </c>
      <c r="LE144" s="134"/>
      <c r="LF144" s="61">
        <f t="shared" si="318"/>
        <v>38677995.717362367</v>
      </c>
      <c r="LH144" s="67">
        <f t="shared" si="319"/>
        <v>1500230.0186226666</v>
      </c>
      <c r="LI144" s="34">
        <f t="shared" si="320"/>
        <v>4.0352882708966108E-2</v>
      </c>
      <c r="LJ144" s="61">
        <f t="shared" si="321"/>
        <v>135.18021432894815</v>
      </c>
      <c r="LL144" s="50">
        <v>97755.78</v>
      </c>
      <c r="LM144" s="51">
        <v>343849.48</v>
      </c>
      <c r="LN144" s="52">
        <f t="shared" si="322"/>
        <v>246093.69999999998</v>
      </c>
      <c r="LP144" s="70">
        <f t="shared" si="323"/>
        <v>38924089.41736237</v>
      </c>
      <c r="LQ144" s="51"/>
      <c r="LR144" s="6">
        <v>422</v>
      </c>
      <c r="LS144" s="6" t="s">
        <v>129</v>
      </c>
      <c r="LT144" s="7">
        <v>11098</v>
      </c>
      <c r="LU144" s="7">
        <v>33910008.736925788</v>
      </c>
      <c r="LV144" s="7">
        <v>7050195.7676343033</v>
      </c>
      <c r="LW144" s="53">
        <v>-546074</v>
      </c>
      <c r="LY144" s="37">
        <v>33363934.736925788</v>
      </c>
      <c r="LZ144" s="132"/>
      <c r="MA144" s="61">
        <v>5889334.1941947462</v>
      </c>
      <c r="MB144" s="134"/>
      <c r="MC144" s="61">
        <v>39253268.931120537</v>
      </c>
      <c r="ME144" s="67">
        <v>2563759.5723808408</v>
      </c>
      <c r="MF144" s="34">
        <v>6.9877183347237526E-2</v>
      </c>
      <c r="MG144" s="61">
        <v>231.01095444051549</v>
      </c>
      <c r="MI144" s="50">
        <v>97755.78</v>
      </c>
      <c r="MJ144" s="51">
        <v>343849.48</v>
      </c>
      <c r="MK144" s="52">
        <v>246093.69999999998</v>
      </c>
      <c r="MM144" s="70">
        <v>39499362.63112054</v>
      </c>
      <c r="MN144" s="51"/>
      <c r="MO144" s="6">
        <v>422</v>
      </c>
      <c r="MP144" s="6" t="s">
        <v>129</v>
      </c>
      <c r="MQ144" s="7">
        <v>11098</v>
      </c>
      <c r="MR144" s="7">
        <v>33871434.207223766</v>
      </c>
      <c r="MS144" s="7">
        <v>7015115.2838041764</v>
      </c>
      <c r="MT144" s="53">
        <v>-546074</v>
      </c>
      <c r="MV144" s="37">
        <v>33325360.207223766</v>
      </c>
      <c r="MW144" s="132"/>
      <c r="MX144" s="134">
        <v>5889334.1941947462</v>
      </c>
      <c r="MZ144" s="67">
        <v>2525185.0426788181</v>
      </c>
      <c r="NA144" s="34">
        <v>6.8825805708881777E-2</v>
      </c>
      <c r="NB144" s="61">
        <v>227.53514531256246</v>
      </c>
      <c r="ND144" s="6">
        <v>422</v>
      </c>
      <c r="NE144" s="6" t="s">
        <v>129</v>
      </c>
      <c r="NF144" s="7">
        <v>11098</v>
      </c>
      <c r="NG144" s="7">
        <v>39315591.075780518</v>
      </c>
      <c r="NH144" s="7">
        <v>6886318.4731853595</v>
      </c>
      <c r="NI144" s="53">
        <v>-546074</v>
      </c>
      <c r="NK144" s="37">
        <f t="shared" si="324"/>
        <v>38769517.075780518</v>
      </c>
      <c r="NM144" s="67">
        <f t="shared" si="325"/>
        <v>1591751.3770408183</v>
      </c>
      <c r="NN144" s="34">
        <f t="shared" si="326"/>
        <v>4.281460564196244E-2</v>
      </c>
      <c r="NO144" s="61">
        <f t="shared" si="327"/>
        <v>143.42686763748588</v>
      </c>
      <c r="NQ144" s="50">
        <v>78806.029800000004</v>
      </c>
      <c r="NR144" s="51">
        <v>269484.9411</v>
      </c>
      <c r="NS144" s="52">
        <f t="shared" si="328"/>
        <v>190678.91129999998</v>
      </c>
      <c r="NU144" s="70">
        <f t="shared" si="329"/>
        <v>38960195.987080522</v>
      </c>
      <c r="NV144" s="51"/>
      <c r="NW144" s="125">
        <v>12</v>
      </c>
      <c r="NX144" s="51"/>
      <c r="NY144" s="106" t="s">
        <v>129</v>
      </c>
      <c r="NZ144" s="88">
        <v>11297</v>
      </c>
      <c r="OA144" s="88">
        <v>37723839.6987397</v>
      </c>
      <c r="OB144" s="88">
        <v>6781356.248033897</v>
      </c>
      <c r="OC144" s="88">
        <v>-546074</v>
      </c>
      <c r="OE144" s="97">
        <f t="shared" si="330"/>
        <v>37177765.6987397</v>
      </c>
      <c r="OG144" s="88">
        <v>190678.91129999998</v>
      </c>
      <c r="OI144" s="97">
        <f t="shared" si="331"/>
        <v>37368444.610039704</v>
      </c>
      <c r="OK144" s="110">
        <v>422</v>
      </c>
      <c r="OL144" s="53"/>
    </row>
    <row r="145" spans="1:402" x14ac:dyDescent="0.25">
      <c r="A145" s="12">
        <v>423</v>
      </c>
      <c r="B145" s="12" t="s">
        <v>130</v>
      </c>
      <c r="C145" s="352">
        <v>19831</v>
      </c>
      <c r="D145" s="352">
        <v>22688901.676096596</v>
      </c>
      <c r="E145" s="352">
        <v>-194332.54812536575</v>
      </c>
      <c r="F145" s="353">
        <v>-1319941</v>
      </c>
      <c r="H145" s="354">
        <f t="shared" si="332"/>
        <v>21368960.676096596</v>
      </c>
      <c r="I145" s="355"/>
      <c r="J145" s="315">
        <v>6652367.2094201762</v>
      </c>
      <c r="K145" s="355"/>
      <c r="L145" s="315">
        <v>388198.8072740059</v>
      </c>
      <c r="M145" s="356"/>
      <c r="N145" s="356">
        <f t="shared" si="333"/>
        <v>28409526.692790776</v>
      </c>
      <c r="O145" s="357">
        <f t="shared" si="229"/>
        <v>1432.581649578477</v>
      </c>
      <c r="Q145" s="67">
        <f t="shared" si="334"/>
        <v>28409103.692790776</v>
      </c>
      <c r="R145" s="34">
        <f t="shared" si="335"/>
        <v>0.3734568920271788</v>
      </c>
      <c r="S145" s="61">
        <f t="shared" si="230"/>
        <v>1432.5603193379445</v>
      </c>
      <c r="U145" s="50"/>
      <c r="V145" s="51"/>
      <c r="W145" s="52">
        <v>-582092.40202000004</v>
      </c>
      <c r="Y145" s="50">
        <f t="shared" si="231"/>
        <v>27827434.290770777</v>
      </c>
      <c r="Z145" s="52">
        <f t="shared" si="232"/>
        <v>2318952.8575642314</v>
      </c>
      <c r="AA145" s="51"/>
      <c r="AB145" s="6">
        <v>423</v>
      </c>
      <c r="AC145" s="6" t="s">
        <v>130</v>
      </c>
      <c r="AD145" s="7">
        <v>19831</v>
      </c>
      <c r="AE145" s="304">
        <v>22688901.676096596</v>
      </c>
      <c r="AF145" s="7">
        <v>-194332.54812536575</v>
      </c>
      <c r="AG145" s="53">
        <v>-1447708</v>
      </c>
      <c r="AI145" s="37">
        <f t="shared" si="336"/>
        <v>21241193.676096596</v>
      </c>
      <c r="AJ145" s="132"/>
      <c r="AK145" s="61">
        <v>6652367.2094201762</v>
      </c>
      <c r="AL145" s="132"/>
      <c r="AM145" s="312">
        <v>379616.37708647328</v>
      </c>
      <c r="AN145" s="134"/>
      <c r="AO145" s="134">
        <f t="shared" si="233"/>
        <v>28273177.262603242</v>
      </c>
      <c r="AP145" s="191">
        <f t="shared" si="234"/>
        <v>1425.7060795019536</v>
      </c>
      <c r="AR145" s="67">
        <f t="shared" si="337"/>
        <v>7588797.6816323102</v>
      </c>
      <c r="AS145" s="34">
        <f t="shared" si="235"/>
        <v>0.36688543893353215</v>
      </c>
      <c r="AT145" s="61">
        <f t="shared" si="236"/>
        <v>382.67347494489991</v>
      </c>
      <c r="AV145" s="50"/>
      <c r="AW145" s="51"/>
      <c r="AX145" s="52">
        <v>-582092.40202000004</v>
      </c>
      <c r="AZ145" s="50">
        <f t="shared" si="237"/>
        <v>27691084.860583242</v>
      </c>
      <c r="BA145" s="52">
        <f t="shared" si="238"/>
        <v>2307590.4050486037</v>
      </c>
      <c r="BB145" s="51"/>
      <c r="BC145" s="6">
        <v>423</v>
      </c>
      <c r="BD145" s="6" t="s">
        <v>130</v>
      </c>
      <c r="BE145" s="7">
        <v>19831</v>
      </c>
      <c r="BF145" s="304">
        <v>21600490.867197253</v>
      </c>
      <c r="BG145" s="7">
        <v>-194332.54812536575</v>
      </c>
      <c r="BH145" s="53">
        <v>-1447708</v>
      </c>
      <c r="BJ145" s="37">
        <f t="shared" si="239"/>
        <v>20152782.867197253</v>
      </c>
      <c r="BK145" s="132"/>
      <c r="BL145" s="61">
        <v>6652367.2094201762</v>
      </c>
      <c r="BM145" s="132"/>
      <c r="BN145" s="312">
        <v>379616.37708647328</v>
      </c>
      <c r="BO145" s="134"/>
      <c r="BP145" s="134">
        <f t="shared" si="240"/>
        <v>27184766.453703899</v>
      </c>
      <c r="BQ145" s="191">
        <f t="shared" si="241"/>
        <v>1370.8217666130754</v>
      </c>
      <c r="BS145" s="67">
        <f t="shared" si="242"/>
        <v>6500386.8727329671</v>
      </c>
      <c r="BT145" s="34">
        <f t="shared" si="243"/>
        <v>0.31426549910702406</v>
      </c>
      <c r="BU145" s="61">
        <f t="shared" si="244"/>
        <v>327.78916205602172</v>
      </c>
      <c r="BW145" s="50"/>
      <c r="BX145" s="51"/>
      <c r="BY145" s="52">
        <v>-582092.40202000004</v>
      </c>
      <c r="CA145" s="50">
        <f t="shared" si="245"/>
        <v>26602674.051683899</v>
      </c>
      <c r="CB145" s="52">
        <f t="shared" si="246"/>
        <v>2216889.5043069916</v>
      </c>
      <c r="CC145" s="51"/>
      <c r="CD145" s="6">
        <v>423</v>
      </c>
      <c r="CE145" s="6" t="s">
        <v>130</v>
      </c>
      <c r="CF145" s="7">
        <v>19831</v>
      </c>
      <c r="CG145" s="7">
        <v>20378110.653316095</v>
      </c>
      <c r="CH145" s="7">
        <v>-194332.54812536575</v>
      </c>
      <c r="CI145" s="53">
        <v>-1447708</v>
      </c>
      <c r="CK145" s="37">
        <f t="shared" si="247"/>
        <v>18930402.653316095</v>
      </c>
      <c r="CL145" s="132"/>
      <c r="CM145" s="61">
        <v>6652367.2094201762</v>
      </c>
      <c r="CN145" s="132"/>
      <c r="CO145" s="61">
        <v>392936.25</v>
      </c>
      <c r="CP145" s="134"/>
      <c r="CQ145" s="134">
        <f t="shared" si="248"/>
        <v>25975706.11273627</v>
      </c>
      <c r="CR145" s="191">
        <f t="shared" si="249"/>
        <v>1309.8535682888544</v>
      </c>
      <c r="CT145" s="67">
        <f t="shared" si="250"/>
        <v>5291326.531765338</v>
      </c>
      <c r="CU145" s="34">
        <f t="shared" si="251"/>
        <v>0.25581267792209805</v>
      </c>
      <c r="CV145" s="61">
        <f t="shared" si="252"/>
        <v>266.82096373180059</v>
      </c>
      <c r="CX145" s="50"/>
      <c r="CY145" s="51"/>
      <c r="CZ145" s="52">
        <v>-582092.40202000004</v>
      </c>
      <c r="DB145" s="50">
        <f t="shared" si="253"/>
        <v>25393613.71071627</v>
      </c>
      <c r="DC145" s="52">
        <f t="shared" si="254"/>
        <v>2116134.4758930225</v>
      </c>
      <c r="DD145" s="51"/>
      <c r="DE145" s="6">
        <v>423</v>
      </c>
      <c r="DF145" s="6" t="s">
        <v>130</v>
      </c>
      <c r="DG145" s="7">
        <v>19831</v>
      </c>
      <c r="DH145" s="7">
        <v>20098763.396649413</v>
      </c>
      <c r="DI145" s="7">
        <v>-194332.54812536575</v>
      </c>
      <c r="DJ145" s="53">
        <v>-1447708</v>
      </c>
      <c r="DL145" s="275">
        <f t="shared" si="255"/>
        <v>18651055.396649413</v>
      </c>
      <c r="DM145" s="276"/>
      <c r="DN145" s="194">
        <v>6652367.2094201762</v>
      </c>
      <c r="DO145" s="276"/>
      <c r="DP145" s="194">
        <v>1821492.6247382644</v>
      </c>
      <c r="DQ145" s="53"/>
      <c r="DR145" s="53">
        <f t="shared" si="256"/>
        <v>27124915.230807852</v>
      </c>
      <c r="DS145" s="277">
        <f t="shared" si="257"/>
        <v>1367.8037028293002</v>
      </c>
      <c r="DU145" s="274">
        <f t="shared" si="258"/>
        <v>4264790.916142717</v>
      </c>
      <c r="DV145" s="34">
        <f t="shared" si="259"/>
        <v>0.20618413520443268</v>
      </c>
      <c r="DW145" s="194">
        <f t="shared" si="260"/>
        <v>215.05677556062312</v>
      </c>
      <c r="DY145" s="50">
        <v>1309622.9444200001</v>
      </c>
      <c r="DZ145" s="278">
        <v>727530.54240000003</v>
      </c>
      <c r="EA145" s="52">
        <v>-582092.40202000004</v>
      </c>
      <c r="EC145" s="50">
        <f t="shared" si="261"/>
        <v>26542822.828787852</v>
      </c>
      <c r="ED145" s="52">
        <f t="shared" si="262"/>
        <v>2211901.9023989877</v>
      </c>
      <c r="EE145" s="278"/>
      <c r="EF145" s="6">
        <v>423</v>
      </c>
      <c r="EG145" s="6" t="s">
        <v>130</v>
      </c>
      <c r="EH145" s="7">
        <v>19831</v>
      </c>
      <c r="EI145" s="7">
        <v>20118197.776649423</v>
      </c>
      <c r="EJ145" s="7">
        <v>-194332.54812536575</v>
      </c>
      <c r="EK145" s="53">
        <v>-1447708</v>
      </c>
      <c r="EM145" s="37">
        <f t="shared" si="263"/>
        <v>18670489.776649423</v>
      </c>
      <c r="EN145" s="132"/>
      <c r="EO145" s="61">
        <v>6652367.2094201762</v>
      </c>
      <c r="EP145" s="132"/>
      <c r="EQ145" s="61">
        <v>1821492.6247382644</v>
      </c>
      <c r="ER145" s="134"/>
      <c r="ES145" s="134">
        <f t="shared" si="264"/>
        <v>27144349.610807862</v>
      </c>
      <c r="ET145" s="191">
        <f t="shared" si="265"/>
        <v>1368.7837028293006</v>
      </c>
      <c r="EV145" s="67">
        <f t="shared" si="266"/>
        <v>6459970.0298369303</v>
      </c>
      <c r="EW145" s="34">
        <f t="shared" si="267"/>
        <v>0.31231152012796787</v>
      </c>
      <c r="EX145" s="61">
        <f t="shared" si="268"/>
        <v>325.75109827224702</v>
      </c>
      <c r="EZ145" s="50">
        <v>1309622.9444200001</v>
      </c>
      <c r="FA145" s="51">
        <v>727530.54240000003</v>
      </c>
      <c r="FB145" s="52">
        <v>-582092.40202000004</v>
      </c>
      <c r="FD145" s="50">
        <f t="shared" si="269"/>
        <v>26562257.208787862</v>
      </c>
      <c r="FE145" s="52">
        <f t="shared" si="270"/>
        <v>2213521.4340656553</v>
      </c>
      <c r="FF145" s="51"/>
      <c r="FG145" s="6">
        <v>423</v>
      </c>
      <c r="FH145" s="6" t="s">
        <v>130</v>
      </c>
      <c r="FI145" s="7">
        <v>19831</v>
      </c>
      <c r="FJ145" s="7">
        <v>17227836.084890217</v>
      </c>
      <c r="FK145" s="7">
        <v>-194332.54812536575</v>
      </c>
      <c r="FL145" s="53">
        <v>-1447708</v>
      </c>
      <c r="FN145" s="37">
        <f t="shared" si="271"/>
        <v>15780128.084890217</v>
      </c>
      <c r="FO145" s="132"/>
      <c r="FP145" s="61">
        <v>6652367.2094201762</v>
      </c>
      <c r="FQ145" s="132"/>
      <c r="FR145" s="61">
        <v>1821492.6247382644</v>
      </c>
      <c r="FS145" s="134"/>
      <c r="FT145" s="134">
        <f t="shared" si="272"/>
        <v>24253987.919048656</v>
      </c>
      <c r="FU145" s="191">
        <f t="shared" si="273"/>
        <v>1223.0340335358103</v>
      </c>
      <c r="FW145" s="67">
        <f t="shared" si="274"/>
        <v>3569608.338077724</v>
      </c>
      <c r="FX145" s="34">
        <f t="shared" si="275"/>
        <v>0.17257507406031491</v>
      </c>
      <c r="FY145" s="61">
        <f t="shared" si="276"/>
        <v>180.00142897875671</v>
      </c>
      <c r="GA145" s="50">
        <v>1309622.9444200001</v>
      </c>
      <c r="GB145" s="51">
        <v>727530.54240000003</v>
      </c>
      <c r="GC145" s="52">
        <f t="shared" si="277"/>
        <v>-582092.40202000004</v>
      </c>
      <c r="GE145" s="50">
        <f t="shared" si="278"/>
        <v>23671895.517028656</v>
      </c>
      <c r="GF145" s="52">
        <f t="shared" si="279"/>
        <v>1972657.9597523881</v>
      </c>
      <c r="GG145" s="51"/>
      <c r="GH145" s="6">
        <v>423</v>
      </c>
      <c r="GI145" s="6" t="s">
        <v>130</v>
      </c>
      <c r="GJ145" s="7">
        <v>19831</v>
      </c>
      <c r="GK145" s="7">
        <v>17227836.084890217</v>
      </c>
      <c r="GL145" s="7">
        <v>-194332.54812536575</v>
      </c>
      <c r="GM145" s="53">
        <v>-1447708</v>
      </c>
      <c r="GO145" s="37">
        <f t="shared" si="280"/>
        <v>15780128.084890217</v>
      </c>
      <c r="GP145" s="132"/>
      <c r="GQ145" s="61">
        <v>6652367.2094201762</v>
      </c>
      <c r="GR145" s="134"/>
      <c r="GS145" s="134">
        <f t="shared" si="281"/>
        <v>22432495.294310391</v>
      </c>
      <c r="GT145" s="191">
        <f t="shared" si="282"/>
        <v>1131.1832632903229</v>
      </c>
      <c r="GV145" s="67">
        <f t="shared" si="283"/>
        <v>1748115.7133394592</v>
      </c>
      <c r="GW145" s="34">
        <f t="shared" si="284"/>
        <v>8.4513809394006587E-2</v>
      </c>
      <c r="GX145" s="61">
        <f t="shared" si="285"/>
        <v>88.150658733269083</v>
      </c>
      <c r="GZ145" s="50">
        <v>1309622.9444200001</v>
      </c>
      <c r="HA145" s="51">
        <v>727530.54240000003</v>
      </c>
      <c r="HB145" s="52">
        <f t="shared" si="286"/>
        <v>-582092.40202000004</v>
      </c>
      <c r="HD145" s="50">
        <f t="shared" si="287"/>
        <v>21850402.892290391</v>
      </c>
      <c r="HE145" s="52">
        <f t="shared" si="288"/>
        <v>1820866.9076908659</v>
      </c>
      <c r="HF145" s="51"/>
      <c r="HG145" s="6">
        <v>423</v>
      </c>
      <c r="HH145" s="6" t="s">
        <v>130</v>
      </c>
      <c r="HI145" s="7">
        <v>19831</v>
      </c>
      <c r="HJ145" s="7">
        <v>17227836.084890217</v>
      </c>
      <c r="HK145" s="7">
        <v>-194332.54812536575</v>
      </c>
      <c r="HL145" s="53">
        <v>-1531665</v>
      </c>
      <c r="HN145" s="37">
        <f t="shared" si="289"/>
        <v>15696171.084890217</v>
      </c>
      <c r="HO145" s="132"/>
      <c r="HP145" s="61">
        <v>6652367.2094201762</v>
      </c>
      <c r="HQ145" s="134"/>
      <c r="HR145" s="61">
        <f t="shared" si="290"/>
        <v>22348538.294310391</v>
      </c>
      <c r="HT145" s="67">
        <f t="shared" si="291"/>
        <v>1664158.7133394592</v>
      </c>
      <c r="HU145" s="34">
        <f t="shared" si="292"/>
        <v>8.0454852746487018E-2</v>
      </c>
      <c r="HV145" s="61">
        <f t="shared" si="293"/>
        <v>83.917034609422572</v>
      </c>
      <c r="HX145" s="50">
        <v>1313513.1939999999</v>
      </c>
      <c r="HY145" s="51">
        <v>729691.68</v>
      </c>
      <c r="HZ145" s="52">
        <f t="shared" si="294"/>
        <v>-583821.51399999985</v>
      </c>
      <c r="IB145" s="70">
        <f t="shared" si="295"/>
        <v>21764716.780310392</v>
      </c>
      <c r="IC145" s="51"/>
      <c r="ID145" s="6">
        <v>423</v>
      </c>
      <c r="IE145" s="6" t="s">
        <v>130</v>
      </c>
      <c r="IF145" s="7">
        <v>19831</v>
      </c>
      <c r="IG145" s="7">
        <v>17165393.332440849</v>
      </c>
      <c r="IH145" s="7">
        <v>-194130.37254739678</v>
      </c>
      <c r="II145" s="53">
        <v>-1531665</v>
      </c>
      <c r="IK145" s="37">
        <f t="shared" si="296"/>
        <v>15633728.332440849</v>
      </c>
      <c r="IL145" s="132"/>
      <c r="IM145" s="61">
        <v>6629427.4421542594</v>
      </c>
      <c r="IN145" s="134"/>
      <c r="IO145" s="61">
        <f t="shared" si="297"/>
        <v>22263155.774595108</v>
      </c>
      <c r="IQ145" s="67">
        <f t="shared" si="298"/>
        <v>1578776.1936241761</v>
      </c>
      <c r="IR145" s="34">
        <f t="shared" si="299"/>
        <v>7.6326978406285259E-2</v>
      </c>
      <c r="IS145" s="61">
        <f t="shared" si="300"/>
        <v>79.611527085077711</v>
      </c>
      <c r="IU145" s="50">
        <v>1313513.1939999999</v>
      </c>
      <c r="IV145" s="51">
        <v>729691.68</v>
      </c>
      <c r="IW145" s="52">
        <f t="shared" si="301"/>
        <v>-583821.51399999985</v>
      </c>
      <c r="IY145" s="70">
        <f t="shared" si="302"/>
        <v>21679334.260595109</v>
      </c>
      <c r="IZ145" s="51"/>
      <c r="JA145" s="6">
        <v>423</v>
      </c>
      <c r="JB145" s="6" t="s">
        <v>130</v>
      </c>
      <c r="JC145" s="7">
        <v>19831</v>
      </c>
      <c r="JD145" s="7">
        <v>17156059.677061182</v>
      </c>
      <c r="JE145" s="7">
        <v>-177778.43907114267</v>
      </c>
      <c r="JF145" s="53">
        <v>-1531665</v>
      </c>
      <c r="JH145" s="37">
        <f t="shared" si="303"/>
        <v>15624394.677061182</v>
      </c>
      <c r="JI145" s="132"/>
      <c r="JJ145" s="61">
        <v>6629427.4421542594</v>
      </c>
      <c r="JK145" s="134"/>
      <c r="JL145" s="61">
        <f t="shared" si="304"/>
        <v>22253822.11921544</v>
      </c>
      <c r="JN145" s="67">
        <f t="shared" si="305"/>
        <v>1569442.5382445082</v>
      </c>
      <c r="JO145" s="34">
        <f t="shared" si="306"/>
        <v>7.5875736668860633E-2</v>
      </c>
      <c r="JP145" s="61">
        <f t="shared" si="307"/>
        <v>79.140867240406848</v>
      </c>
      <c r="JR145" s="50">
        <v>1313513.1939999999</v>
      </c>
      <c r="JS145" s="51">
        <v>729691.68</v>
      </c>
      <c r="JT145" s="52">
        <f t="shared" si="308"/>
        <v>-583821.51399999985</v>
      </c>
      <c r="JV145" s="70">
        <f t="shared" si="309"/>
        <v>21670000.605215441</v>
      </c>
      <c r="JW145" s="51"/>
      <c r="JX145" s="6">
        <v>423</v>
      </c>
      <c r="JY145" s="6" t="s">
        <v>130</v>
      </c>
      <c r="JZ145" s="7">
        <v>19831</v>
      </c>
      <c r="KA145" s="7">
        <v>16774831.591591993</v>
      </c>
      <c r="KB145" s="7">
        <v>-177778.43907114267</v>
      </c>
      <c r="KC145" s="53">
        <v>-1531665</v>
      </c>
      <c r="KE145" s="37">
        <f t="shared" si="310"/>
        <v>15243166.591591993</v>
      </c>
      <c r="KF145" s="132"/>
      <c r="KG145" s="61">
        <v>6629427.4421542594</v>
      </c>
      <c r="KH145" s="134"/>
      <c r="KI145" s="61">
        <f t="shared" si="311"/>
        <v>21872594.033746254</v>
      </c>
      <c r="KK145" s="67">
        <f t="shared" si="312"/>
        <v>1188214.4527753219</v>
      </c>
      <c r="KL145" s="34">
        <f t="shared" si="313"/>
        <v>5.7445012944378905E-2</v>
      </c>
      <c r="KM145" s="61">
        <f t="shared" si="314"/>
        <v>59.917021470189191</v>
      </c>
      <c r="KO145" s="50">
        <v>1313513.1939999999</v>
      </c>
      <c r="KP145" s="51">
        <v>729691.68</v>
      </c>
      <c r="KQ145" s="52">
        <f t="shared" si="315"/>
        <v>-583821.51399999985</v>
      </c>
      <c r="KS145" s="70">
        <f t="shared" si="316"/>
        <v>21288772.519746255</v>
      </c>
      <c r="KT145" s="51"/>
      <c r="KU145" s="6">
        <v>423</v>
      </c>
      <c r="KV145" s="6" t="s">
        <v>130</v>
      </c>
      <c r="KW145" s="7">
        <v>19831</v>
      </c>
      <c r="KX145" s="7">
        <v>16850858.772110444</v>
      </c>
      <c r="KY145" s="7">
        <v>-171456.75046916431</v>
      </c>
      <c r="KZ145" s="53">
        <v>-1531665</v>
      </c>
      <c r="LB145" s="37">
        <f t="shared" si="317"/>
        <v>15319193.772110444</v>
      </c>
      <c r="LC145" s="132"/>
      <c r="LD145" s="61">
        <v>6732764.442730804</v>
      </c>
      <c r="LE145" s="134"/>
      <c r="LF145" s="61">
        <f t="shared" si="318"/>
        <v>22051958.214841247</v>
      </c>
      <c r="LH145" s="67">
        <f t="shared" si="319"/>
        <v>1367578.6338703148</v>
      </c>
      <c r="LI145" s="34">
        <f t="shared" si="320"/>
        <v>6.611649281124439E-2</v>
      </c>
      <c r="LJ145" s="61">
        <f t="shared" si="321"/>
        <v>68.961657701089948</v>
      </c>
      <c r="LL145" s="50">
        <v>1313513.1939999999</v>
      </c>
      <c r="LM145" s="51">
        <v>729691.68</v>
      </c>
      <c r="LN145" s="52">
        <f t="shared" si="322"/>
        <v>-583821.51399999985</v>
      </c>
      <c r="LP145" s="70">
        <f t="shared" si="323"/>
        <v>21468136.700841248</v>
      </c>
      <c r="LQ145" s="51"/>
      <c r="LR145" s="6">
        <v>423</v>
      </c>
      <c r="LS145" s="6" t="s">
        <v>130</v>
      </c>
      <c r="LT145" s="7">
        <v>19831</v>
      </c>
      <c r="LU145" s="7">
        <v>17659024.871934332</v>
      </c>
      <c r="LV145" s="7">
        <v>-171456.75046916431</v>
      </c>
      <c r="LW145" s="53">
        <v>-1531665</v>
      </c>
      <c r="LY145" s="37">
        <v>16127359.871934332</v>
      </c>
      <c r="LZ145" s="132"/>
      <c r="MA145" s="61">
        <v>6732764.442730804</v>
      </c>
      <c r="MB145" s="134"/>
      <c r="MC145" s="61">
        <v>22860124.314665135</v>
      </c>
      <c r="ME145" s="67">
        <v>3022683.8536942042</v>
      </c>
      <c r="MF145" s="34">
        <v>0.15237267426920162</v>
      </c>
      <c r="MG145" s="61">
        <v>152.42215993617086</v>
      </c>
      <c r="MI145" s="50">
        <v>1313513.1939999999</v>
      </c>
      <c r="MJ145" s="51">
        <v>729691.68</v>
      </c>
      <c r="MK145" s="52">
        <v>-583821.51399999985</v>
      </c>
      <c r="MM145" s="70">
        <v>22276302.800665136</v>
      </c>
      <c r="MN145" s="51"/>
      <c r="MO145" s="6">
        <v>423</v>
      </c>
      <c r="MP145" s="6" t="s">
        <v>130</v>
      </c>
      <c r="MQ145" s="7">
        <v>19831</v>
      </c>
      <c r="MR145" s="7">
        <v>17663531.375919301</v>
      </c>
      <c r="MS145" s="7">
        <v>-160779.88396900296</v>
      </c>
      <c r="MT145" s="53">
        <v>-1531665</v>
      </c>
      <c r="MV145" s="37">
        <v>16131866.375919301</v>
      </c>
      <c r="MW145" s="132"/>
      <c r="MX145" s="134">
        <v>6732764.442730804</v>
      </c>
      <c r="MZ145" s="67">
        <v>3027190.3576791734</v>
      </c>
      <c r="NA145" s="34">
        <v>0.15259984591434583</v>
      </c>
      <c r="NB145" s="61">
        <v>152.64940535924427</v>
      </c>
      <c r="ND145" s="6">
        <v>423</v>
      </c>
      <c r="NE145" s="6" t="s">
        <v>130</v>
      </c>
      <c r="NF145" s="7">
        <v>19831</v>
      </c>
      <c r="NG145" s="7">
        <v>24178627.418466233</v>
      </c>
      <c r="NH145" s="7">
        <v>-38071.643930523605</v>
      </c>
      <c r="NI145" s="53">
        <v>-1531665</v>
      </c>
      <c r="NK145" s="37">
        <f t="shared" si="324"/>
        <v>22646962.418466233</v>
      </c>
      <c r="NM145" s="67">
        <f t="shared" si="325"/>
        <v>1962582.8374953009</v>
      </c>
      <c r="NN145" s="34">
        <f t="shared" si="326"/>
        <v>9.4882364240734776E-2</v>
      </c>
      <c r="NO145" s="61">
        <f t="shared" si="327"/>
        <v>98.965399500544649</v>
      </c>
      <c r="NQ145" s="50">
        <v>1297646.2233600002</v>
      </c>
      <c r="NR145" s="51">
        <v>739483.04680000001</v>
      </c>
      <c r="NS145" s="52">
        <f t="shared" si="328"/>
        <v>-558163.17656000017</v>
      </c>
      <c r="NU145" s="70">
        <f t="shared" si="329"/>
        <v>22088799.241906233</v>
      </c>
      <c r="NV145" s="51"/>
      <c r="NW145" s="125">
        <v>2</v>
      </c>
      <c r="NX145" s="51"/>
      <c r="NY145" s="106" t="s">
        <v>130</v>
      </c>
      <c r="NZ145" s="88">
        <v>19596</v>
      </c>
      <c r="OA145" s="88">
        <v>22216044.580970932</v>
      </c>
      <c r="OB145" s="88">
        <v>19686.196108687709</v>
      </c>
      <c r="OC145" s="88">
        <v>-1531665</v>
      </c>
      <c r="OE145" s="97">
        <f t="shared" si="330"/>
        <v>20684379.580970932</v>
      </c>
      <c r="OG145" s="88">
        <v>-558163.17656000017</v>
      </c>
      <c r="OI145" s="97">
        <f t="shared" si="331"/>
        <v>20126216.404410932</v>
      </c>
      <c r="OK145" s="110">
        <v>423</v>
      </c>
      <c r="OL145" s="53"/>
    </row>
    <row r="146" spans="1:402" x14ac:dyDescent="0.25">
      <c r="A146" s="12">
        <v>425</v>
      </c>
      <c r="B146" s="12" t="s">
        <v>131</v>
      </c>
      <c r="C146" s="352">
        <v>10161</v>
      </c>
      <c r="D146" s="352">
        <v>25404055.037764739</v>
      </c>
      <c r="E146" s="352">
        <v>7246220.3010394843</v>
      </c>
      <c r="F146" s="353">
        <v>361820</v>
      </c>
      <c r="H146" s="354">
        <f t="shared" si="332"/>
        <v>25765875.037764739</v>
      </c>
      <c r="I146" s="355"/>
      <c r="J146" s="315">
        <v>3092281.7281900765</v>
      </c>
      <c r="K146" s="355"/>
      <c r="L146" s="315">
        <v>167139.99872375073</v>
      </c>
      <c r="M146" s="356"/>
      <c r="N146" s="356">
        <f t="shared" si="333"/>
        <v>29025296.764678564</v>
      </c>
      <c r="O146" s="357">
        <f t="shared" si="229"/>
        <v>2856.5393922525896</v>
      </c>
      <c r="Q146" s="67">
        <f t="shared" si="334"/>
        <v>29024871.764678564</v>
      </c>
      <c r="R146" s="34">
        <f t="shared" si="335"/>
        <v>0.18280585623287338</v>
      </c>
      <c r="S146" s="61">
        <f t="shared" si="230"/>
        <v>2856.4975656607189</v>
      </c>
      <c r="U146" s="50"/>
      <c r="V146" s="51"/>
      <c r="W146" s="52">
        <v>17494.98894000001</v>
      </c>
      <c r="Y146" s="50">
        <f t="shared" si="231"/>
        <v>29042791.753618564</v>
      </c>
      <c r="Z146" s="52">
        <f t="shared" si="232"/>
        <v>2420232.6461348804</v>
      </c>
      <c r="AA146" s="51"/>
      <c r="AB146" s="6">
        <v>425</v>
      </c>
      <c r="AC146" s="6" t="s">
        <v>131</v>
      </c>
      <c r="AD146" s="7">
        <v>10161</v>
      </c>
      <c r="AE146" s="304">
        <v>25404055.037764739</v>
      </c>
      <c r="AF146" s="7">
        <v>7246220.3010394843</v>
      </c>
      <c r="AG146" s="53">
        <v>279873</v>
      </c>
      <c r="AI146" s="37">
        <f t="shared" si="336"/>
        <v>25683928.037764739</v>
      </c>
      <c r="AJ146" s="132"/>
      <c r="AK146" s="61">
        <v>3092281.7281900765</v>
      </c>
      <c r="AL146" s="132"/>
      <c r="AM146" s="312">
        <v>159016.24269838849</v>
      </c>
      <c r="AN146" s="134"/>
      <c r="AO146" s="134">
        <f t="shared" si="233"/>
        <v>28935226.008653205</v>
      </c>
      <c r="AP146" s="191">
        <f t="shared" si="234"/>
        <v>2847.6750328366506</v>
      </c>
      <c r="AR146" s="67">
        <f t="shared" si="337"/>
        <v>4396226.9736635722</v>
      </c>
      <c r="AS146" s="34">
        <f t="shared" si="235"/>
        <v>0.17915266092944893</v>
      </c>
      <c r="AT146" s="61">
        <f t="shared" si="236"/>
        <v>432.65692093923553</v>
      </c>
      <c r="AV146" s="50"/>
      <c r="AW146" s="51"/>
      <c r="AX146" s="52">
        <v>17494.98894000001</v>
      </c>
      <c r="AZ146" s="50">
        <f t="shared" si="237"/>
        <v>28952720.997593205</v>
      </c>
      <c r="BA146" s="52">
        <f t="shared" si="238"/>
        <v>2412726.7497994336</v>
      </c>
      <c r="BB146" s="51"/>
      <c r="BC146" s="6">
        <v>425</v>
      </c>
      <c r="BD146" s="6" t="s">
        <v>131</v>
      </c>
      <c r="BE146" s="7">
        <v>10161</v>
      </c>
      <c r="BF146" s="304">
        <v>24810762.76429081</v>
      </c>
      <c r="BG146" s="7">
        <v>7246220.3010394843</v>
      </c>
      <c r="BH146" s="53">
        <v>279873</v>
      </c>
      <c r="BJ146" s="37">
        <f t="shared" si="239"/>
        <v>25090635.76429081</v>
      </c>
      <c r="BK146" s="132"/>
      <c r="BL146" s="61">
        <v>3092281.7281900765</v>
      </c>
      <c r="BM146" s="132"/>
      <c r="BN146" s="312">
        <v>159016.24269838849</v>
      </c>
      <c r="BO146" s="134"/>
      <c r="BP146" s="134">
        <f t="shared" si="240"/>
        <v>28341933.735179275</v>
      </c>
      <c r="BQ146" s="191">
        <f t="shared" si="241"/>
        <v>2789.2858709949096</v>
      </c>
      <c r="BS146" s="67">
        <f t="shared" si="242"/>
        <v>3802934.7001896426</v>
      </c>
      <c r="BT146" s="34">
        <f t="shared" si="243"/>
        <v>0.15497513548809058</v>
      </c>
      <c r="BU146" s="61">
        <f t="shared" si="244"/>
        <v>374.2677590974946</v>
      </c>
      <c r="BW146" s="50"/>
      <c r="BX146" s="51"/>
      <c r="BY146" s="52">
        <v>17494.98894000001</v>
      </c>
      <c r="CA146" s="50">
        <f t="shared" si="245"/>
        <v>28359428.724119276</v>
      </c>
      <c r="CB146" s="52">
        <f t="shared" si="246"/>
        <v>2363285.7270099395</v>
      </c>
      <c r="CC146" s="51"/>
      <c r="CD146" s="6">
        <v>425</v>
      </c>
      <c r="CE146" s="6" t="s">
        <v>131</v>
      </c>
      <c r="CF146" s="7">
        <v>10161</v>
      </c>
      <c r="CG146" s="7">
        <v>24174070.912148144</v>
      </c>
      <c r="CH146" s="7">
        <v>7246220.3010394843</v>
      </c>
      <c r="CI146" s="53">
        <v>279873</v>
      </c>
      <c r="CK146" s="37">
        <f t="shared" si="247"/>
        <v>24453943.912148144</v>
      </c>
      <c r="CL146" s="132"/>
      <c r="CM146" s="61">
        <v>3092281.7281900765</v>
      </c>
      <c r="CN146" s="132"/>
      <c r="CO146" s="61">
        <v>164595.76</v>
      </c>
      <c r="CP146" s="134"/>
      <c r="CQ146" s="134">
        <f t="shared" si="248"/>
        <v>27710821.400338221</v>
      </c>
      <c r="CR146" s="191">
        <f t="shared" si="249"/>
        <v>2727.1746285147351</v>
      </c>
      <c r="CT146" s="67">
        <f t="shared" si="250"/>
        <v>3171822.3653485887</v>
      </c>
      <c r="CU146" s="34">
        <f t="shared" si="251"/>
        <v>0.12925638738670453</v>
      </c>
      <c r="CV146" s="61">
        <f t="shared" si="252"/>
        <v>312.15651661731999</v>
      </c>
      <c r="CX146" s="50"/>
      <c r="CY146" s="51"/>
      <c r="CZ146" s="52">
        <v>17494.98894000001</v>
      </c>
      <c r="DB146" s="50">
        <f t="shared" si="253"/>
        <v>27728316.389278222</v>
      </c>
      <c r="DC146" s="52">
        <f t="shared" si="254"/>
        <v>2310693.0324398517</v>
      </c>
      <c r="DD146" s="51"/>
      <c r="DE146" s="6">
        <v>425</v>
      </c>
      <c r="DF146" s="6" t="s">
        <v>131</v>
      </c>
      <c r="DG146" s="7">
        <v>10161</v>
      </c>
      <c r="DH146" s="7">
        <v>24027198.922148142</v>
      </c>
      <c r="DI146" s="7">
        <v>7246220.3010394843</v>
      </c>
      <c r="DJ146" s="53">
        <v>279873</v>
      </c>
      <c r="DL146" s="275">
        <f t="shared" si="255"/>
        <v>24307071.922148142</v>
      </c>
      <c r="DM146" s="276"/>
      <c r="DN146" s="194">
        <v>3092281.7281900765</v>
      </c>
      <c r="DO146" s="276"/>
      <c r="DP146" s="194">
        <v>762998.99143634643</v>
      </c>
      <c r="DQ146" s="53"/>
      <c r="DR146" s="53">
        <f t="shared" si="256"/>
        <v>28162352.641774565</v>
      </c>
      <c r="DS146" s="277">
        <f t="shared" si="257"/>
        <v>2771.6123060500508</v>
      </c>
      <c r="DU146" s="274">
        <f t="shared" si="258"/>
        <v>2012159.9673819318</v>
      </c>
      <c r="DV146" s="34">
        <f t="shared" si="259"/>
        <v>8.1998453340041952E-2</v>
      </c>
      <c r="DW146" s="194">
        <f t="shared" si="260"/>
        <v>198.02774996377639</v>
      </c>
      <c r="DY146" s="50">
        <v>151337.77145999999</v>
      </c>
      <c r="DZ146" s="278">
        <v>168832.7604</v>
      </c>
      <c r="EA146" s="52">
        <v>17494.98894000001</v>
      </c>
      <c r="EC146" s="50">
        <f t="shared" si="261"/>
        <v>28179847.630714566</v>
      </c>
      <c r="ED146" s="52">
        <f t="shared" si="262"/>
        <v>2348320.6358928806</v>
      </c>
      <c r="EE146" s="278"/>
      <c r="EF146" s="6">
        <v>425</v>
      </c>
      <c r="EG146" s="6" t="s">
        <v>131</v>
      </c>
      <c r="EH146" s="7">
        <v>10161</v>
      </c>
      <c r="EI146" s="7">
        <v>24037156.702148143</v>
      </c>
      <c r="EJ146" s="7">
        <v>7246220.3010394843</v>
      </c>
      <c r="EK146" s="53">
        <v>279873</v>
      </c>
      <c r="EM146" s="37">
        <f t="shared" si="263"/>
        <v>24317029.702148143</v>
      </c>
      <c r="EN146" s="132"/>
      <c r="EO146" s="61">
        <v>3092281.7281900765</v>
      </c>
      <c r="EP146" s="132"/>
      <c r="EQ146" s="61">
        <v>762998.99143634643</v>
      </c>
      <c r="ER146" s="134"/>
      <c r="ES146" s="134">
        <f t="shared" si="264"/>
        <v>28172310.421774566</v>
      </c>
      <c r="ET146" s="191">
        <f t="shared" si="265"/>
        <v>2772.5923060500509</v>
      </c>
      <c r="EV146" s="67">
        <f t="shared" si="266"/>
        <v>3633311.3867849335</v>
      </c>
      <c r="EW146" s="34">
        <f t="shared" si="267"/>
        <v>0.14806273807681694</v>
      </c>
      <c r="EX146" s="61">
        <f t="shared" si="268"/>
        <v>357.57419415263593</v>
      </c>
      <c r="EZ146" s="50">
        <v>151337.77145999999</v>
      </c>
      <c r="FA146" s="51">
        <v>168832.7604</v>
      </c>
      <c r="FB146" s="52">
        <v>17494.98894000001</v>
      </c>
      <c r="FD146" s="50">
        <f t="shared" si="269"/>
        <v>28189805.410714567</v>
      </c>
      <c r="FE146" s="52">
        <f t="shared" si="270"/>
        <v>2349150.4508928806</v>
      </c>
      <c r="FF146" s="51"/>
      <c r="FG146" s="6">
        <v>425</v>
      </c>
      <c r="FH146" s="6" t="s">
        <v>131</v>
      </c>
      <c r="FI146" s="7">
        <v>10161</v>
      </c>
      <c r="FJ146" s="7">
        <v>22549983.706192598</v>
      </c>
      <c r="FK146" s="7">
        <v>7246220.3010394843</v>
      </c>
      <c r="FL146" s="53">
        <v>279873</v>
      </c>
      <c r="FN146" s="37">
        <f t="shared" si="271"/>
        <v>22829856.706192598</v>
      </c>
      <c r="FO146" s="132"/>
      <c r="FP146" s="61">
        <v>3092281.7281900765</v>
      </c>
      <c r="FQ146" s="132"/>
      <c r="FR146" s="61">
        <v>762998.99143634643</v>
      </c>
      <c r="FS146" s="134"/>
      <c r="FT146" s="134">
        <f t="shared" si="272"/>
        <v>26685137.425819021</v>
      </c>
      <c r="FU146" s="191">
        <f t="shared" si="273"/>
        <v>2626.231416771875</v>
      </c>
      <c r="FW146" s="67">
        <f t="shared" si="274"/>
        <v>2146138.3908293881</v>
      </c>
      <c r="FX146" s="34">
        <f t="shared" si="275"/>
        <v>8.7458269498656219E-2</v>
      </c>
      <c r="FY146" s="61">
        <f t="shared" si="276"/>
        <v>211.21330487445999</v>
      </c>
      <c r="GA146" s="50">
        <v>151337.77145999999</v>
      </c>
      <c r="GB146" s="51">
        <v>168832.7604</v>
      </c>
      <c r="GC146" s="52">
        <f t="shared" si="277"/>
        <v>17494.98894000001</v>
      </c>
      <c r="GE146" s="50">
        <f t="shared" si="278"/>
        <v>26702632.414759021</v>
      </c>
      <c r="GF146" s="52">
        <f t="shared" si="279"/>
        <v>2225219.3678965853</v>
      </c>
      <c r="GG146" s="51"/>
      <c r="GH146" s="6">
        <v>425</v>
      </c>
      <c r="GI146" s="6" t="s">
        <v>131</v>
      </c>
      <c r="GJ146" s="7">
        <v>10161</v>
      </c>
      <c r="GK146" s="7">
        <v>22549983.706192601</v>
      </c>
      <c r="GL146" s="7">
        <v>7246220.3010394843</v>
      </c>
      <c r="GM146" s="53">
        <v>279873</v>
      </c>
      <c r="GO146" s="37">
        <f t="shared" si="280"/>
        <v>22829856.706192601</v>
      </c>
      <c r="GP146" s="132"/>
      <c r="GQ146" s="61">
        <v>3092281.7281900765</v>
      </c>
      <c r="GR146" s="134"/>
      <c r="GS146" s="134">
        <f t="shared" si="281"/>
        <v>25922138.434382677</v>
      </c>
      <c r="GT146" s="191">
        <f t="shared" si="282"/>
        <v>2551.1404816831687</v>
      </c>
      <c r="GV146" s="67">
        <f t="shared" si="283"/>
        <v>1383139.3993930444</v>
      </c>
      <c r="GW146" s="34">
        <f t="shared" si="284"/>
        <v>5.6364947788654932E-2</v>
      </c>
      <c r="GX146" s="61">
        <f t="shared" si="285"/>
        <v>136.12236978575382</v>
      </c>
      <c r="GZ146" s="50">
        <v>151337.77145999999</v>
      </c>
      <c r="HA146" s="51">
        <v>168832.7604</v>
      </c>
      <c r="HB146" s="52">
        <f t="shared" si="286"/>
        <v>17494.98894000001</v>
      </c>
      <c r="HD146" s="50">
        <f t="shared" si="287"/>
        <v>25939633.423322678</v>
      </c>
      <c r="HE146" s="52">
        <f t="shared" si="288"/>
        <v>2161636.1186102233</v>
      </c>
      <c r="HF146" s="51"/>
      <c r="HG146" s="6">
        <v>425</v>
      </c>
      <c r="HH146" s="6" t="s">
        <v>131</v>
      </c>
      <c r="HI146" s="7">
        <v>10161</v>
      </c>
      <c r="HJ146" s="7">
        <v>22549983.706192598</v>
      </c>
      <c r="HK146" s="7">
        <v>7246220.3010394806</v>
      </c>
      <c r="HL146" s="53">
        <v>139299</v>
      </c>
      <c r="HN146" s="37">
        <f t="shared" si="289"/>
        <v>22689282.706192598</v>
      </c>
      <c r="HO146" s="132"/>
      <c r="HP146" s="61">
        <v>3092281.7281900765</v>
      </c>
      <c r="HQ146" s="134"/>
      <c r="HR146" s="61">
        <f t="shared" si="290"/>
        <v>25781564.434382673</v>
      </c>
      <c r="HT146" s="67">
        <f t="shared" si="291"/>
        <v>1242565.3993930407</v>
      </c>
      <c r="HU146" s="34">
        <f t="shared" si="292"/>
        <v>5.0636352266092567E-2</v>
      </c>
      <c r="HV146" s="61">
        <f t="shared" si="293"/>
        <v>122.28770784303127</v>
      </c>
      <c r="HX146" s="50">
        <v>151787.32199999999</v>
      </c>
      <c r="HY146" s="51">
        <v>169334.28000000003</v>
      </c>
      <c r="HZ146" s="52">
        <f t="shared" si="294"/>
        <v>17546.958000000042</v>
      </c>
      <c r="IB146" s="70">
        <f t="shared" si="295"/>
        <v>25799111.392382674</v>
      </c>
      <c r="IC146" s="51"/>
      <c r="ID146" s="6">
        <v>425</v>
      </c>
      <c r="IE146" s="6" t="s">
        <v>131</v>
      </c>
      <c r="IF146" s="7">
        <v>10161</v>
      </c>
      <c r="IG146" s="7">
        <v>22494434.436240457</v>
      </c>
      <c r="IH146" s="7">
        <v>7246463.4930394823</v>
      </c>
      <c r="II146" s="53">
        <v>139299</v>
      </c>
      <c r="IK146" s="37">
        <f t="shared" si="296"/>
        <v>22633733.436240457</v>
      </c>
      <c r="IL146" s="132"/>
      <c r="IM146" s="61">
        <v>3072502.4186244369</v>
      </c>
      <c r="IN146" s="134"/>
      <c r="IO146" s="61">
        <f t="shared" si="297"/>
        <v>25706235.854864895</v>
      </c>
      <c r="IQ146" s="67">
        <f t="shared" si="298"/>
        <v>1167236.8198752627</v>
      </c>
      <c r="IR146" s="34">
        <f t="shared" si="299"/>
        <v>4.7566602786483864E-2</v>
      </c>
      <c r="IS146" s="61">
        <f t="shared" si="300"/>
        <v>114.87420725078857</v>
      </c>
      <c r="IU146" s="50">
        <v>151787.32199999999</v>
      </c>
      <c r="IV146" s="51">
        <v>169334.28000000003</v>
      </c>
      <c r="IW146" s="52">
        <f t="shared" si="301"/>
        <v>17546.958000000042</v>
      </c>
      <c r="IY146" s="70">
        <f t="shared" si="302"/>
        <v>25723782.812864896</v>
      </c>
      <c r="IZ146" s="51"/>
      <c r="JA146" s="6">
        <v>425</v>
      </c>
      <c r="JB146" s="6" t="s">
        <v>131</v>
      </c>
      <c r="JC146" s="7">
        <v>10161</v>
      </c>
      <c r="JD146" s="7">
        <v>22482324.94282753</v>
      </c>
      <c r="JE146" s="7">
        <v>7248869.2153008915</v>
      </c>
      <c r="JF146" s="53">
        <v>139299</v>
      </c>
      <c r="JH146" s="37">
        <f t="shared" si="303"/>
        <v>22621623.94282753</v>
      </c>
      <c r="JI146" s="132"/>
      <c r="JJ146" s="61">
        <v>3072502.4186244369</v>
      </c>
      <c r="JK146" s="134"/>
      <c r="JL146" s="61">
        <f t="shared" si="304"/>
        <v>25694126.361451969</v>
      </c>
      <c r="JN146" s="67">
        <f t="shared" si="305"/>
        <v>1155127.3264623359</v>
      </c>
      <c r="JO146" s="34">
        <f t="shared" si="306"/>
        <v>4.7073123268608658E-2</v>
      </c>
      <c r="JP146" s="61">
        <f t="shared" si="307"/>
        <v>113.68244527726955</v>
      </c>
      <c r="JR146" s="50">
        <v>151787.32199999999</v>
      </c>
      <c r="JS146" s="51">
        <v>169334.28000000003</v>
      </c>
      <c r="JT146" s="52">
        <f t="shared" si="308"/>
        <v>17546.958000000042</v>
      </c>
      <c r="JV146" s="70">
        <f t="shared" si="309"/>
        <v>25711673.319451969</v>
      </c>
      <c r="JW146" s="51"/>
      <c r="JX146" s="6">
        <v>425</v>
      </c>
      <c r="JY146" s="6" t="s">
        <v>131</v>
      </c>
      <c r="JZ146" s="7">
        <v>10161</v>
      </c>
      <c r="KA146" s="7">
        <v>22359022.536017179</v>
      </c>
      <c r="KB146" s="7">
        <v>7248869.2153008915</v>
      </c>
      <c r="KC146" s="53">
        <v>139299</v>
      </c>
      <c r="KE146" s="37">
        <f t="shared" si="310"/>
        <v>22498321.536017179</v>
      </c>
      <c r="KF146" s="132"/>
      <c r="KG146" s="61">
        <v>3072502.4186244369</v>
      </c>
      <c r="KH146" s="134"/>
      <c r="KI146" s="61">
        <f t="shared" si="311"/>
        <v>25570823.954641618</v>
      </c>
      <c r="KK146" s="67">
        <f t="shared" si="312"/>
        <v>1031824.9196519852</v>
      </c>
      <c r="KL146" s="34">
        <f t="shared" si="313"/>
        <v>4.204837035857608E-2</v>
      </c>
      <c r="KM146" s="61">
        <f t="shared" si="314"/>
        <v>101.54757599173163</v>
      </c>
      <c r="KO146" s="50">
        <v>151787.32199999999</v>
      </c>
      <c r="KP146" s="51">
        <v>169334.28000000003</v>
      </c>
      <c r="KQ146" s="52">
        <f t="shared" si="315"/>
        <v>17546.958000000042</v>
      </c>
      <c r="KS146" s="70">
        <f t="shared" si="316"/>
        <v>25588370.912641618</v>
      </c>
      <c r="KT146" s="51"/>
      <c r="KU146" s="6">
        <v>425</v>
      </c>
      <c r="KV146" s="6" t="s">
        <v>131</v>
      </c>
      <c r="KW146" s="7">
        <v>10161</v>
      </c>
      <c r="KX146" s="7">
        <v>22411098.655524846</v>
      </c>
      <c r="KY146" s="7">
        <v>7243988.6385524692</v>
      </c>
      <c r="KZ146" s="53">
        <v>139299</v>
      </c>
      <c r="LB146" s="37">
        <f t="shared" si="317"/>
        <v>22550397.655524846</v>
      </c>
      <c r="LC146" s="132"/>
      <c r="LD146" s="61">
        <v>3129103.114200301</v>
      </c>
      <c r="LE146" s="134"/>
      <c r="LF146" s="61">
        <f t="shared" si="318"/>
        <v>25679500.769725148</v>
      </c>
      <c r="LH146" s="67">
        <f t="shared" si="319"/>
        <v>1140501.734735515</v>
      </c>
      <c r="LI146" s="34">
        <f t="shared" si="320"/>
        <v>4.6477109074795513E-2</v>
      </c>
      <c r="LJ146" s="61">
        <f t="shared" si="321"/>
        <v>112.24306020426286</v>
      </c>
      <c r="LL146" s="50">
        <v>151787.32199999999</v>
      </c>
      <c r="LM146" s="51">
        <v>169334.28000000003</v>
      </c>
      <c r="LN146" s="52">
        <f t="shared" si="322"/>
        <v>17546.958000000042</v>
      </c>
      <c r="LP146" s="70">
        <f t="shared" si="323"/>
        <v>25697047.727725148</v>
      </c>
      <c r="LQ146" s="51"/>
      <c r="LR146" s="6">
        <v>425</v>
      </c>
      <c r="LS146" s="6" t="s">
        <v>131</v>
      </c>
      <c r="LT146" s="7">
        <v>10161</v>
      </c>
      <c r="LU146" s="7">
        <v>22881790.560192332</v>
      </c>
      <c r="LV146" s="7">
        <v>7243988.6385524692</v>
      </c>
      <c r="LW146" s="53">
        <v>139299</v>
      </c>
      <c r="LY146" s="37">
        <v>23021089.560192332</v>
      </c>
      <c r="LZ146" s="132"/>
      <c r="MA146" s="61">
        <v>3129103.114200301</v>
      </c>
      <c r="MB146" s="134"/>
      <c r="MC146" s="61">
        <v>26150192.674392633</v>
      </c>
      <c r="ME146" s="67">
        <v>2049141.8994030021</v>
      </c>
      <c r="MF146" s="34">
        <v>8.5022927777466742E-2</v>
      </c>
      <c r="MG146" s="61">
        <v>201.66734567493378</v>
      </c>
      <c r="MI146" s="50">
        <v>151787.32199999999</v>
      </c>
      <c r="MJ146" s="51">
        <v>169334.28000000003</v>
      </c>
      <c r="MK146" s="52">
        <v>17546.958000000042</v>
      </c>
      <c r="MM146" s="70">
        <v>26167739.632392634</v>
      </c>
      <c r="MN146" s="51"/>
      <c r="MO146" s="6">
        <v>425</v>
      </c>
      <c r="MP146" s="6" t="s">
        <v>131</v>
      </c>
      <c r="MQ146" s="7">
        <v>10161</v>
      </c>
      <c r="MR146" s="7">
        <v>22926465.061062098</v>
      </c>
      <c r="MS146" s="7">
        <v>7291819.6123953518</v>
      </c>
      <c r="MT146" s="53">
        <v>139299</v>
      </c>
      <c r="MV146" s="37">
        <v>23065764.061062098</v>
      </c>
      <c r="MW146" s="132"/>
      <c r="MX146" s="134">
        <v>3129103.114200301</v>
      </c>
      <c r="MZ146" s="67">
        <v>2093816.400272768</v>
      </c>
      <c r="NA146" s="34">
        <v>8.6876560686954901E-2</v>
      </c>
      <c r="NB146" s="61">
        <v>206.06400947473358</v>
      </c>
      <c r="ND146" s="6">
        <v>425</v>
      </c>
      <c r="NE146" s="6" t="s">
        <v>131</v>
      </c>
      <c r="NF146" s="7">
        <v>10161</v>
      </c>
      <c r="NG146" s="7">
        <v>25938387.692361481</v>
      </c>
      <c r="NH146" s="7">
        <v>7364964.1134398766</v>
      </c>
      <c r="NI146" s="53">
        <v>139299</v>
      </c>
      <c r="NK146" s="37">
        <f t="shared" si="324"/>
        <v>26077686.692361481</v>
      </c>
      <c r="NM146" s="67">
        <f t="shared" si="325"/>
        <v>1538687.6573718488</v>
      </c>
      <c r="NN146" s="34">
        <f t="shared" si="326"/>
        <v>6.2703766163316896E-2</v>
      </c>
      <c r="NO146" s="61">
        <f t="shared" si="327"/>
        <v>151.43073096859058</v>
      </c>
      <c r="NQ146" s="50">
        <v>197648.69082000002</v>
      </c>
      <c r="NR146" s="51">
        <v>170416.38940000001</v>
      </c>
      <c r="NS146" s="52">
        <f t="shared" si="328"/>
        <v>-27232.301420000003</v>
      </c>
      <c r="NU146" s="70">
        <f t="shared" si="329"/>
        <v>26050454.390941482</v>
      </c>
      <c r="NV146" s="51"/>
      <c r="NW146" s="125">
        <v>17</v>
      </c>
      <c r="NX146" s="51"/>
      <c r="NY146" s="106" t="s">
        <v>131</v>
      </c>
      <c r="NZ146" s="88">
        <v>10133</v>
      </c>
      <c r="OA146" s="88">
        <v>24399700.034989633</v>
      </c>
      <c r="OB146" s="88">
        <v>7067524.0831235824</v>
      </c>
      <c r="OC146" s="88">
        <v>139299</v>
      </c>
      <c r="OE146" s="97">
        <f t="shared" si="330"/>
        <v>24538999.034989633</v>
      </c>
      <c r="OG146" s="88">
        <v>-27232.301420000003</v>
      </c>
      <c r="OI146" s="97">
        <f t="shared" si="331"/>
        <v>24511766.733569633</v>
      </c>
      <c r="OK146" s="110">
        <v>425</v>
      </c>
      <c r="OL146" s="53"/>
    </row>
    <row r="147" spans="1:402" x14ac:dyDescent="0.25">
      <c r="A147" s="12">
        <v>426</v>
      </c>
      <c r="B147" s="12" t="s">
        <v>132</v>
      </c>
      <c r="C147" s="352">
        <v>12145</v>
      </c>
      <c r="D147" s="352">
        <v>27593840.593017541</v>
      </c>
      <c r="E147" s="352">
        <v>8878345.2242424618</v>
      </c>
      <c r="F147" s="353">
        <v>-2610931</v>
      </c>
      <c r="H147" s="354">
        <f t="shared" si="332"/>
        <v>24982909.593017541</v>
      </c>
      <c r="I147" s="355"/>
      <c r="J147" s="315">
        <v>5681737.6799740847</v>
      </c>
      <c r="K147" s="355"/>
      <c r="L147" s="315">
        <v>202033.06595289533</v>
      </c>
      <c r="M147" s="356"/>
      <c r="N147" s="356">
        <f t="shared" si="333"/>
        <v>30866680.338944525</v>
      </c>
      <c r="O147" s="357">
        <f t="shared" si="229"/>
        <v>2541.5134078999195</v>
      </c>
      <c r="Q147" s="67">
        <f t="shared" si="334"/>
        <v>30866254.338944525</v>
      </c>
      <c r="R147" s="34">
        <f t="shared" si="335"/>
        <v>0.16324922670101771</v>
      </c>
      <c r="S147" s="61">
        <f t="shared" si="230"/>
        <v>2541.4783317368897</v>
      </c>
      <c r="U147" s="50"/>
      <c r="V147" s="51"/>
      <c r="W147" s="52">
        <v>-908404.53139600018</v>
      </c>
      <c r="Y147" s="50">
        <f t="shared" si="231"/>
        <v>29958275.807548523</v>
      </c>
      <c r="Z147" s="52">
        <f t="shared" si="232"/>
        <v>2496522.9839623771</v>
      </c>
      <c r="AA147" s="51"/>
      <c r="AB147" s="6">
        <v>426</v>
      </c>
      <c r="AC147" s="6" t="s">
        <v>132</v>
      </c>
      <c r="AD147" s="7">
        <v>12145</v>
      </c>
      <c r="AE147" s="304">
        <v>27593840.593017541</v>
      </c>
      <c r="AF147" s="7">
        <v>8878345.2242424618</v>
      </c>
      <c r="AG147" s="53">
        <v>-2608181</v>
      </c>
      <c r="AI147" s="37">
        <f t="shared" si="336"/>
        <v>24985659.593017541</v>
      </c>
      <c r="AJ147" s="132"/>
      <c r="AK147" s="61">
        <v>5681737.6799740847</v>
      </c>
      <c r="AL147" s="132"/>
      <c r="AM147" s="312">
        <v>194719.19744112552</v>
      </c>
      <c r="AN147" s="134"/>
      <c r="AO147" s="134">
        <f t="shared" si="233"/>
        <v>30862116.470432755</v>
      </c>
      <c r="AP147" s="191">
        <f t="shared" si="234"/>
        <v>2541.1376262192471</v>
      </c>
      <c r="AR147" s="67">
        <f t="shared" si="337"/>
        <v>4327601.2260242775</v>
      </c>
      <c r="AS147" s="34">
        <f t="shared" si="235"/>
        <v>0.1630932838291145</v>
      </c>
      <c r="AT147" s="61">
        <f t="shared" si="236"/>
        <v>356.32780782414801</v>
      </c>
      <c r="AV147" s="50"/>
      <c r="AW147" s="51"/>
      <c r="AX147" s="52">
        <v>-908404.53139600018</v>
      </c>
      <c r="AZ147" s="50">
        <f t="shared" si="237"/>
        <v>29953711.939036753</v>
      </c>
      <c r="BA147" s="52">
        <f t="shared" si="238"/>
        <v>2496142.6615863959</v>
      </c>
      <c r="BB147" s="51"/>
      <c r="BC147" s="6">
        <v>426</v>
      </c>
      <c r="BD147" s="6" t="s">
        <v>132</v>
      </c>
      <c r="BE147" s="7">
        <v>12145</v>
      </c>
      <c r="BF147" s="304">
        <v>27009371.351749338</v>
      </c>
      <c r="BG147" s="7">
        <v>8878345.2242424618</v>
      </c>
      <c r="BH147" s="53">
        <v>-2608181</v>
      </c>
      <c r="BJ147" s="37">
        <f t="shared" si="239"/>
        <v>24401190.351749338</v>
      </c>
      <c r="BK147" s="132"/>
      <c r="BL147" s="61">
        <v>5681737.6799740847</v>
      </c>
      <c r="BM147" s="132"/>
      <c r="BN147" s="312">
        <v>194719.19744112552</v>
      </c>
      <c r="BO147" s="134"/>
      <c r="BP147" s="134">
        <f t="shared" si="240"/>
        <v>30277647.229164552</v>
      </c>
      <c r="BQ147" s="191">
        <f t="shared" si="241"/>
        <v>2493.013357691606</v>
      </c>
      <c r="BS147" s="67">
        <f t="shared" si="242"/>
        <v>3743131.9847560748</v>
      </c>
      <c r="BT147" s="34">
        <f t="shared" si="243"/>
        <v>0.14106652977370113</v>
      </c>
      <c r="BU147" s="61">
        <f t="shared" si="244"/>
        <v>308.20353929650679</v>
      </c>
      <c r="BW147" s="50"/>
      <c r="BX147" s="51"/>
      <c r="BY147" s="52">
        <v>-908404.53139600018</v>
      </c>
      <c r="CA147" s="50">
        <f t="shared" si="245"/>
        <v>29369242.69776855</v>
      </c>
      <c r="CB147" s="52">
        <f t="shared" si="246"/>
        <v>2447436.8914807127</v>
      </c>
      <c r="CC147" s="51"/>
      <c r="CD147" s="6">
        <v>426</v>
      </c>
      <c r="CE147" s="6" t="s">
        <v>132</v>
      </c>
      <c r="CF147" s="7">
        <v>12145</v>
      </c>
      <c r="CG147" s="7">
        <v>26344711.587723762</v>
      </c>
      <c r="CH147" s="7">
        <v>8878345.2242424618</v>
      </c>
      <c r="CI147" s="53">
        <v>-2608181</v>
      </c>
      <c r="CK147" s="37">
        <f t="shared" si="247"/>
        <v>23736530.587723762</v>
      </c>
      <c r="CL147" s="132"/>
      <c r="CM147" s="61">
        <v>5681737.6799740847</v>
      </c>
      <c r="CN147" s="132"/>
      <c r="CO147" s="61">
        <v>201551.45</v>
      </c>
      <c r="CP147" s="134"/>
      <c r="CQ147" s="134">
        <f t="shared" si="248"/>
        <v>29619819.717697848</v>
      </c>
      <c r="CR147" s="191">
        <f t="shared" si="249"/>
        <v>2438.8488857717452</v>
      </c>
      <c r="CT147" s="67">
        <f t="shared" si="250"/>
        <v>3085304.4732893705</v>
      </c>
      <c r="CU147" s="34">
        <f t="shared" si="251"/>
        <v>0.11627513994021525</v>
      </c>
      <c r="CV147" s="61">
        <f t="shared" si="252"/>
        <v>254.03906737664641</v>
      </c>
      <c r="CX147" s="50"/>
      <c r="CY147" s="51"/>
      <c r="CZ147" s="52">
        <v>-908404.53139600018</v>
      </c>
      <c r="DB147" s="50">
        <f t="shared" si="253"/>
        <v>28711415.186301846</v>
      </c>
      <c r="DC147" s="52">
        <f t="shared" si="254"/>
        <v>2392617.9321918203</v>
      </c>
      <c r="DD147" s="51"/>
      <c r="DE147" s="6">
        <v>426</v>
      </c>
      <c r="DF147" s="6" t="s">
        <v>132</v>
      </c>
      <c r="DG147" s="7">
        <v>12145</v>
      </c>
      <c r="DH147" s="7">
        <v>26174731.831057101</v>
      </c>
      <c r="DI147" s="7">
        <v>8878345.2242424618</v>
      </c>
      <c r="DJ147" s="53">
        <v>-2608181</v>
      </c>
      <c r="DL147" s="275">
        <f t="shared" si="255"/>
        <v>23566550.831057101</v>
      </c>
      <c r="DM147" s="276"/>
      <c r="DN147" s="194">
        <v>5681737.6799740847</v>
      </c>
      <c r="DO147" s="276"/>
      <c r="DP147" s="194">
        <v>934310.53241797304</v>
      </c>
      <c r="DQ147" s="53"/>
      <c r="DR147" s="53">
        <f t="shared" si="256"/>
        <v>30182599.04344916</v>
      </c>
      <c r="DS147" s="277">
        <f t="shared" si="257"/>
        <v>2485.1872411238501</v>
      </c>
      <c r="DU147" s="274">
        <f t="shared" si="258"/>
        <v>1699081.597007554</v>
      </c>
      <c r="DV147" s="34">
        <f t="shared" si="259"/>
        <v>6.4032886275003476E-2</v>
      </c>
      <c r="DW147" s="194">
        <f t="shared" si="260"/>
        <v>139.89967863380437</v>
      </c>
      <c r="DY147" s="50">
        <v>957409.53149600013</v>
      </c>
      <c r="DZ147" s="278">
        <v>49005.000100000005</v>
      </c>
      <c r="EA147" s="52">
        <v>-908404.53139600018</v>
      </c>
      <c r="EC147" s="50">
        <f t="shared" si="261"/>
        <v>29274194.512053158</v>
      </c>
      <c r="ED147" s="52">
        <f t="shared" si="262"/>
        <v>2439516.209337763</v>
      </c>
      <c r="EE147" s="278"/>
      <c r="EF147" s="6">
        <v>426</v>
      </c>
      <c r="EG147" s="6" t="s">
        <v>132</v>
      </c>
      <c r="EH147" s="7">
        <v>12145</v>
      </c>
      <c r="EI147" s="7">
        <v>26186633.931057103</v>
      </c>
      <c r="EJ147" s="7">
        <v>8878345.2242424618</v>
      </c>
      <c r="EK147" s="53">
        <v>-2608181</v>
      </c>
      <c r="EM147" s="37">
        <f t="shared" si="263"/>
        <v>23578452.931057103</v>
      </c>
      <c r="EN147" s="132"/>
      <c r="EO147" s="61">
        <v>5681737.6799740847</v>
      </c>
      <c r="EP147" s="132"/>
      <c r="EQ147" s="61">
        <v>934310.53241797304</v>
      </c>
      <c r="ER147" s="134"/>
      <c r="ES147" s="134">
        <f t="shared" si="264"/>
        <v>30194501.143449161</v>
      </c>
      <c r="ET147" s="191">
        <f t="shared" si="265"/>
        <v>2486.1672411238501</v>
      </c>
      <c r="EV147" s="67">
        <f t="shared" si="266"/>
        <v>3659985.8990406841</v>
      </c>
      <c r="EW147" s="34">
        <f t="shared" si="267"/>
        <v>0.13793302290728449</v>
      </c>
      <c r="EX147" s="61">
        <f t="shared" si="268"/>
        <v>301.35742272875126</v>
      </c>
      <c r="EZ147" s="50">
        <v>957409.53149600013</v>
      </c>
      <c r="FA147" s="51">
        <v>49005.000100000005</v>
      </c>
      <c r="FB147" s="52">
        <v>-908404.53139600018</v>
      </c>
      <c r="FD147" s="50">
        <f t="shared" si="269"/>
        <v>29286096.61205316</v>
      </c>
      <c r="FE147" s="52">
        <f t="shared" si="270"/>
        <v>2440508.0510044298</v>
      </c>
      <c r="FF147" s="51"/>
      <c r="FG147" s="6">
        <v>426</v>
      </c>
      <c r="FH147" s="6" t="s">
        <v>132</v>
      </c>
      <c r="FI147" s="7">
        <v>12145</v>
      </c>
      <c r="FJ147" s="7">
        <v>24564960.406776905</v>
      </c>
      <c r="FK147" s="7">
        <v>8878345.2242424618</v>
      </c>
      <c r="FL147" s="53">
        <v>-2608181</v>
      </c>
      <c r="FN147" s="37">
        <f t="shared" si="271"/>
        <v>21956779.406776905</v>
      </c>
      <c r="FO147" s="132"/>
      <c r="FP147" s="61">
        <v>5681737.6799740847</v>
      </c>
      <c r="FQ147" s="132"/>
      <c r="FR147" s="61">
        <v>934310.53241797304</v>
      </c>
      <c r="FS147" s="134"/>
      <c r="FT147" s="134">
        <f t="shared" si="272"/>
        <v>28572827.619168963</v>
      </c>
      <c r="FU147" s="191">
        <f t="shared" si="273"/>
        <v>2352.6412201868229</v>
      </c>
      <c r="FW147" s="67">
        <f t="shared" si="274"/>
        <v>2038312.3747604862</v>
      </c>
      <c r="FX147" s="34">
        <f t="shared" si="275"/>
        <v>7.681739636038809E-2</v>
      </c>
      <c r="FY147" s="61">
        <f t="shared" si="276"/>
        <v>167.83140179172386</v>
      </c>
      <c r="GA147" s="50">
        <v>957409.53149600013</v>
      </c>
      <c r="GB147" s="51">
        <v>49005.000100000005</v>
      </c>
      <c r="GC147" s="52">
        <f t="shared" si="277"/>
        <v>-908404.53139600018</v>
      </c>
      <c r="GE147" s="50">
        <f t="shared" si="278"/>
        <v>27664423.087772962</v>
      </c>
      <c r="GF147" s="52">
        <f t="shared" si="279"/>
        <v>2305368.5906477468</v>
      </c>
      <c r="GG147" s="51"/>
      <c r="GH147" s="6">
        <v>426</v>
      </c>
      <c r="GI147" s="6" t="s">
        <v>132</v>
      </c>
      <c r="GJ147" s="7">
        <v>12145</v>
      </c>
      <c r="GK147" s="7">
        <v>24564960.406776905</v>
      </c>
      <c r="GL147" s="7">
        <v>8878345.2242424618</v>
      </c>
      <c r="GM147" s="53">
        <v>-2608181</v>
      </c>
      <c r="GO147" s="37">
        <f t="shared" si="280"/>
        <v>21956779.406776905</v>
      </c>
      <c r="GP147" s="132"/>
      <c r="GQ147" s="61">
        <v>5681737.6799740847</v>
      </c>
      <c r="GR147" s="134"/>
      <c r="GS147" s="134">
        <f t="shared" si="281"/>
        <v>27638517.086750992</v>
      </c>
      <c r="GT147" s="191">
        <f t="shared" si="282"/>
        <v>2275.711575689666</v>
      </c>
      <c r="GV147" s="67">
        <f t="shared" si="283"/>
        <v>1104001.8423425145</v>
      </c>
      <c r="GW147" s="34">
        <f t="shared" si="284"/>
        <v>4.1606256310831112E-2</v>
      </c>
      <c r="GX147" s="61">
        <f t="shared" si="285"/>
        <v>90.901757294566863</v>
      </c>
      <c r="GZ147" s="50">
        <v>957409.53149600013</v>
      </c>
      <c r="HA147" s="51">
        <v>49005.000100000005</v>
      </c>
      <c r="HB147" s="52">
        <f t="shared" si="286"/>
        <v>-908404.53139600018</v>
      </c>
      <c r="HD147" s="50">
        <f t="shared" si="287"/>
        <v>26730112.55535499</v>
      </c>
      <c r="HE147" s="52">
        <f t="shared" si="288"/>
        <v>2227509.3796129157</v>
      </c>
      <c r="HF147" s="51"/>
      <c r="HG147" s="6">
        <v>426</v>
      </c>
      <c r="HH147" s="6" t="s">
        <v>132</v>
      </c>
      <c r="HI147" s="7">
        <v>12145</v>
      </c>
      <c r="HJ147" s="7">
        <v>24564960.406776905</v>
      </c>
      <c r="HK147" s="7">
        <v>8878345.2242424618</v>
      </c>
      <c r="HL147" s="53">
        <v>-2515540</v>
      </c>
      <c r="HN147" s="37">
        <f t="shared" si="289"/>
        <v>22049420.406776905</v>
      </c>
      <c r="HO147" s="132"/>
      <c r="HP147" s="61">
        <v>5681737.6799740847</v>
      </c>
      <c r="HQ147" s="134"/>
      <c r="HR147" s="61">
        <f t="shared" si="290"/>
        <v>27731158.086750992</v>
      </c>
      <c r="HT147" s="67">
        <f t="shared" si="291"/>
        <v>1196642.8423425145</v>
      </c>
      <c r="HU147" s="34">
        <f t="shared" si="292"/>
        <v>4.5097595766128748E-2</v>
      </c>
      <c r="HV147" s="61">
        <f t="shared" si="293"/>
        <v>98.529670015851337</v>
      </c>
      <c r="HX147" s="50">
        <v>960253.52720000001</v>
      </c>
      <c r="HY147" s="51">
        <v>49150.569999999992</v>
      </c>
      <c r="HZ147" s="52">
        <f t="shared" si="294"/>
        <v>-911102.95720000006</v>
      </c>
      <c r="IB147" s="70">
        <f t="shared" si="295"/>
        <v>26820055.129550993</v>
      </c>
      <c r="IC147" s="51"/>
      <c r="ID147" s="6">
        <v>426</v>
      </c>
      <c r="IE147" s="6" t="s">
        <v>132</v>
      </c>
      <c r="IF147" s="7">
        <v>12145</v>
      </c>
      <c r="IG147" s="7">
        <v>24536014.245698832</v>
      </c>
      <c r="IH147" s="7">
        <v>8878636.8242424633</v>
      </c>
      <c r="II147" s="53">
        <v>-2515540</v>
      </c>
      <c r="IK147" s="37">
        <f t="shared" si="296"/>
        <v>22020474.245698832</v>
      </c>
      <c r="IL147" s="132"/>
      <c r="IM147" s="61">
        <v>5680201.0862752963</v>
      </c>
      <c r="IN147" s="134"/>
      <c r="IO147" s="61">
        <f t="shared" si="297"/>
        <v>27700675.331974126</v>
      </c>
      <c r="IQ147" s="67">
        <f t="shared" si="298"/>
        <v>1166160.0875656493</v>
      </c>
      <c r="IR147" s="34">
        <f t="shared" si="299"/>
        <v>4.3948799396717454E-2</v>
      </c>
      <c r="IS147" s="61">
        <f t="shared" si="300"/>
        <v>96.019768428624886</v>
      </c>
      <c r="IU147" s="50">
        <v>960253.52720000001</v>
      </c>
      <c r="IV147" s="51">
        <v>49150.569999999992</v>
      </c>
      <c r="IW147" s="52">
        <f t="shared" si="301"/>
        <v>-911102.95720000006</v>
      </c>
      <c r="IY147" s="70">
        <f t="shared" si="302"/>
        <v>26789572.374774128</v>
      </c>
      <c r="IZ147" s="51"/>
      <c r="JA147" s="6">
        <v>426</v>
      </c>
      <c r="JB147" s="6" t="s">
        <v>132</v>
      </c>
      <c r="JC147" s="7">
        <v>12145</v>
      </c>
      <c r="JD147" s="7">
        <v>24565529.250941392</v>
      </c>
      <c r="JE147" s="7">
        <v>8919420.0944770575</v>
      </c>
      <c r="JF147" s="53">
        <v>-2515540</v>
      </c>
      <c r="JH147" s="37">
        <f t="shared" si="303"/>
        <v>22049989.250941392</v>
      </c>
      <c r="JI147" s="132"/>
      <c r="JJ147" s="61">
        <v>5680201.0862752963</v>
      </c>
      <c r="JK147" s="134"/>
      <c r="JL147" s="61">
        <f t="shared" si="304"/>
        <v>27730190.33721669</v>
      </c>
      <c r="JN147" s="67">
        <f t="shared" si="305"/>
        <v>1195675.0928082131</v>
      </c>
      <c r="JO147" s="34">
        <f t="shared" si="306"/>
        <v>4.5061124418324293E-2</v>
      </c>
      <c r="JP147" s="61">
        <f t="shared" si="307"/>
        <v>98.449987057078062</v>
      </c>
      <c r="JR147" s="50">
        <v>960253.52720000001</v>
      </c>
      <c r="JS147" s="51">
        <v>49150.569999999992</v>
      </c>
      <c r="JT147" s="52">
        <f t="shared" si="308"/>
        <v>-911102.95720000006</v>
      </c>
      <c r="JV147" s="70">
        <f t="shared" si="309"/>
        <v>26819087.380016692</v>
      </c>
      <c r="JW147" s="51"/>
      <c r="JX147" s="6">
        <v>426</v>
      </c>
      <c r="JY147" s="6" t="s">
        <v>132</v>
      </c>
      <c r="JZ147" s="7">
        <v>12145</v>
      </c>
      <c r="KA147" s="7">
        <v>24643657.47040109</v>
      </c>
      <c r="KB147" s="7">
        <v>8919420.0944770575</v>
      </c>
      <c r="KC147" s="53">
        <v>-2515540</v>
      </c>
      <c r="KE147" s="37">
        <f t="shared" si="310"/>
        <v>22128117.47040109</v>
      </c>
      <c r="KF147" s="132"/>
      <c r="KG147" s="61">
        <v>5680201.0862752963</v>
      </c>
      <c r="KH147" s="134"/>
      <c r="KI147" s="61">
        <f t="shared" si="311"/>
        <v>27808318.556676388</v>
      </c>
      <c r="KK147" s="67">
        <f t="shared" si="312"/>
        <v>1273803.3122679107</v>
      </c>
      <c r="KL147" s="34">
        <f t="shared" si="313"/>
        <v>4.8005524146002052E-2</v>
      </c>
      <c r="KM147" s="61">
        <f t="shared" si="314"/>
        <v>104.88294049138828</v>
      </c>
      <c r="KO147" s="50">
        <v>960253.52720000001</v>
      </c>
      <c r="KP147" s="51">
        <v>49150.569999999992</v>
      </c>
      <c r="KQ147" s="52">
        <f t="shared" si="315"/>
        <v>-911102.95720000006</v>
      </c>
      <c r="KS147" s="70">
        <f t="shared" si="316"/>
        <v>26897215.59947639</v>
      </c>
      <c r="KT147" s="51"/>
      <c r="KU147" s="6">
        <v>426</v>
      </c>
      <c r="KV147" s="6" t="s">
        <v>132</v>
      </c>
      <c r="KW147" s="7">
        <v>12145</v>
      </c>
      <c r="KX147" s="7">
        <v>24723641.681688581</v>
      </c>
      <c r="KY147" s="7">
        <v>8937693.4551211409</v>
      </c>
      <c r="KZ147" s="53">
        <v>-2515540</v>
      </c>
      <c r="LB147" s="37">
        <f t="shared" si="317"/>
        <v>22208101.681688581</v>
      </c>
      <c r="LC147" s="132"/>
      <c r="LD147" s="61">
        <v>5737038.9669008171</v>
      </c>
      <c r="LE147" s="134"/>
      <c r="LF147" s="61">
        <f t="shared" si="318"/>
        <v>27945140.648589399</v>
      </c>
      <c r="LH147" s="67">
        <f t="shared" si="319"/>
        <v>1410625.4041809216</v>
      </c>
      <c r="LI147" s="34">
        <f t="shared" si="320"/>
        <v>5.31619059623928E-2</v>
      </c>
      <c r="LJ147" s="61">
        <f t="shared" si="321"/>
        <v>116.14865411123274</v>
      </c>
      <c r="LL147" s="50">
        <v>960253.52720000001</v>
      </c>
      <c r="LM147" s="51">
        <v>49150.569999999992</v>
      </c>
      <c r="LN147" s="52">
        <f t="shared" si="322"/>
        <v>-911102.95720000006</v>
      </c>
      <c r="LP147" s="70">
        <f t="shared" si="323"/>
        <v>27034037.691389397</v>
      </c>
      <c r="LQ147" s="51"/>
      <c r="LR147" s="6">
        <v>426</v>
      </c>
      <c r="LS147" s="6" t="s">
        <v>132</v>
      </c>
      <c r="LT147" s="7">
        <v>12145</v>
      </c>
      <c r="LU147" s="7">
        <v>25262018.479540788</v>
      </c>
      <c r="LV147" s="7">
        <v>8937693.4551211409</v>
      </c>
      <c r="LW147" s="53">
        <v>-2515540</v>
      </c>
      <c r="LY147" s="37">
        <v>22746478.479540788</v>
      </c>
      <c r="LZ147" s="132"/>
      <c r="MA147" s="61">
        <v>5737038.9669008171</v>
      </c>
      <c r="MB147" s="134"/>
      <c r="MC147" s="61">
        <v>28483517.446441606</v>
      </c>
      <c r="ME147" s="67">
        <v>2474125.2020331286</v>
      </c>
      <c r="MF147" s="34">
        <v>9.5124298898795617E-2</v>
      </c>
      <c r="MG147" s="61">
        <v>203.7155374255355</v>
      </c>
      <c r="MI147" s="50">
        <v>960253.52720000001</v>
      </c>
      <c r="MJ147" s="51">
        <v>49150.569999999992</v>
      </c>
      <c r="MK147" s="52">
        <v>-911102.95720000006</v>
      </c>
      <c r="MM147" s="70">
        <v>27572414.489241607</v>
      </c>
      <c r="MN147" s="51"/>
      <c r="MO147" s="6">
        <v>426</v>
      </c>
      <c r="MP147" s="6" t="s">
        <v>132</v>
      </c>
      <c r="MQ147" s="7">
        <v>12145</v>
      </c>
      <c r="MR147" s="7">
        <v>25300207.308569841</v>
      </c>
      <c r="MS147" s="7">
        <v>8979659.3956673462</v>
      </c>
      <c r="MT147" s="53">
        <v>-2515540</v>
      </c>
      <c r="MV147" s="37">
        <v>22784667.308569841</v>
      </c>
      <c r="MW147" s="132"/>
      <c r="MX147" s="134">
        <v>5737038.9669008171</v>
      </c>
      <c r="MZ147" s="67">
        <v>2512314.031062182</v>
      </c>
      <c r="NA147" s="34">
        <v>9.6592569616934493E-2</v>
      </c>
      <c r="NB147" s="61">
        <v>206.85994492072311</v>
      </c>
      <c r="ND147" s="6">
        <v>426</v>
      </c>
      <c r="NE147" s="6" t="s">
        <v>132</v>
      </c>
      <c r="NF147" s="7">
        <v>12145</v>
      </c>
      <c r="NG147" s="7">
        <v>30733464.733761556</v>
      </c>
      <c r="NH147" s="7">
        <v>8987907.4094089493</v>
      </c>
      <c r="NI147" s="53">
        <v>-2515540</v>
      </c>
      <c r="NK147" s="37">
        <f t="shared" si="324"/>
        <v>28217924.733761556</v>
      </c>
      <c r="NM147" s="67">
        <f t="shared" si="325"/>
        <v>1683409.4893530793</v>
      </c>
      <c r="NN147" s="34">
        <f t="shared" si="326"/>
        <v>6.3442255260638999E-2</v>
      </c>
      <c r="NO147" s="61">
        <f t="shared" si="327"/>
        <v>138.60926219457221</v>
      </c>
      <c r="NQ147" s="50">
        <v>729642.19333000004</v>
      </c>
      <c r="NR147" s="51">
        <v>27720.714000000004</v>
      </c>
      <c r="NS147" s="52">
        <f t="shared" si="328"/>
        <v>-701921.47933</v>
      </c>
      <c r="NU147" s="70">
        <f t="shared" si="329"/>
        <v>27516003.254431557</v>
      </c>
      <c r="NV147" s="51"/>
      <c r="NW147" s="125">
        <v>12</v>
      </c>
      <c r="NX147" s="51"/>
      <c r="NY147" s="106" t="s">
        <v>132</v>
      </c>
      <c r="NZ147" s="88">
        <v>12150</v>
      </c>
      <c r="OA147" s="88">
        <v>29050055.244408477</v>
      </c>
      <c r="OB147" s="88">
        <v>8731915.5059283115</v>
      </c>
      <c r="OC147" s="88">
        <v>-2515540</v>
      </c>
      <c r="OE147" s="97">
        <f t="shared" si="330"/>
        <v>26534515.244408477</v>
      </c>
      <c r="OG147" s="88">
        <v>-701921.47933</v>
      </c>
      <c r="OI147" s="97">
        <f t="shared" si="331"/>
        <v>25832593.765078478</v>
      </c>
      <c r="OK147" s="110">
        <v>426</v>
      </c>
      <c r="OL147" s="53"/>
    </row>
    <row r="148" spans="1:402" x14ac:dyDescent="0.25">
      <c r="A148" s="12">
        <v>430</v>
      </c>
      <c r="B148" s="12" t="s">
        <v>133</v>
      </c>
      <c r="C148" s="352">
        <v>16032</v>
      </c>
      <c r="D148" s="352">
        <v>39954922.474582568</v>
      </c>
      <c r="E148" s="352">
        <v>10778706.210320497</v>
      </c>
      <c r="F148" s="353">
        <v>-2279773</v>
      </c>
      <c r="H148" s="354">
        <f t="shared" si="332"/>
        <v>37675149.474582568</v>
      </c>
      <c r="I148" s="355"/>
      <c r="J148" s="315">
        <v>8518707.8595795613</v>
      </c>
      <c r="K148" s="355"/>
      <c r="L148" s="315">
        <v>270589.0735661267</v>
      </c>
      <c r="M148" s="356"/>
      <c r="N148" s="356">
        <f t="shared" si="333"/>
        <v>46464446.407728255</v>
      </c>
      <c r="O148" s="357">
        <f t="shared" si="229"/>
        <v>2898.2314376078002</v>
      </c>
      <c r="Q148" s="67">
        <f t="shared" si="334"/>
        <v>46464016.407728255</v>
      </c>
      <c r="R148" s="34">
        <f t="shared" si="335"/>
        <v>0.16168001168879442</v>
      </c>
      <c r="S148" s="61">
        <f t="shared" si="230"/>
        <v>2898.2046162505148</v>
      </c>
      <c r="U148" s="50"/>
      <c r="V148" s="51"/>
      <c r="W148" s="52">
        <v>750884.38156000036</v>
      </c>
      <c r="Y148" s="50">
        <f t="shared" si="231"/>
        <v>47215330.789288253</v>
      </c>
      <c r="Z148" s="52">
        <f t="shared" si="232"/>
        <v>3934610.8991073542</v>
      </c>
      <c r="AA148" s="51"/>
      <c r="AB148" s="6">
        <v>430</v>
      </c>
      <c r="AC148" s="6" t="s">
        <v>133</v>
      </c>
      <c r="AD148" s="7">
        <v>16032</v>
      </c>
      <c r="AE148" s="304">
        <v>39954922.474582568</v>
      </c>
      <c r="AF148" s="7">
        <v>10778706.210320497</v>
      </c>
      <c r="AG148" s="53">
        <v>-2279955</v>
      </c>
      <c r="AI148" s="37">
        <f t="shared" si="336"/>
        <v>37674967.474582568</v>
      </c>
      <c r="AJ148" s="132"/>
      <c r="AK148" s="61">
        <v>8518707.8595795613</v>
      </c>
      <c r="AL148" s="132"/>
      <c r="AM148" s="312">
        <v>269595.37319749198</v>
      </c>
      <c r="AN148" s="134"/>
      <c r="AO148" s="134">
        <f t="shared" si="233"/>
        <v>46463270.707359619</v>
      </c>
      <c r="AP148" s="191">
        <f t="shared" si="234"/>
        <v>2898.1581030039683</v>
      </c>
      <c r="AR148" s="67">
        <f t="shared" si="337"/>
        <v>6466011.6168970838</v>
      </c>
      <c r="AS148" s="34">
        <f t="shared" si="235"/>
        <v>0.16166136790205515</v>
      </c>
      <c r="AT148" s="61">
        <f t="shared" si="236"/>
        <v>403.31908788030711</v>
      </c>
      <c r="AV148" s="50"/>
      <c r="AW148" s="51"/>
      <c r="AX148" s="52">
        <v>750884.38156000036</v>
      </c>
      <c r="AZ148" s="50">
        <f t="shared" si="237"/>
        <v>47214155.088919617</v>
      </c>
      <c r="BA148" s="52">
        <f t="shared" si="238"/>
        <v>3934512.9240766349</v>
      </c>
      <c r="BB148" s="51"/>
      <c r="BC148" s="6">
        <v>430</v>
      </c>
      <c r="BD148" s="6" t="s">
        <v>133</v>
      </c>
      <c r="BE148" s="7">
        <v>16032</v>
      </c>
      <c r="BF148" s="304">
        <v>39088569.260546945</v>
      </c>
      <c r="BG148" s="7">
        <v>10778706.210320497</v>
      </c>
      <c r="BH148" s="53">
        <v>-2279955</v>
      </c>
      <c r="BJ148" s="37">
        <f t="shared" si="239"/>
        <v>36808614.260546945</v>
      </c>
      <c r="BK148" s="132"/>
      <c r="BL148" s="61">
        <v>8518707.8595795613</v>
      </c>
      <c r="BM148" s="132"/>
      <c r="BN148" s="312">
        <v>269595.37319749198</v>
      </c>
      <c r="BO148" s="134"/>
      <c r="BP148" s="134">
        <f t="shared" si="240"/>
        <v>45596917.493323997</v>
      </c>
      <c r="BQ148" s="191">
        <f t="shared" si="241"/>
        <v>2844.1191051225046</v>
      </c>
      <c r="BS148" s="67">
        <f t="shared" si="242"/>
        <v>5599658.402861461</v>
      </c>
      <c r="BT148" s="34">
        <f t="shared" si="243"/>
        <v>0.1400010533270945</v>
      </c>
      <c r="BU148" s="61">
        <f t="shared" si="244"/>
        <v>349.28008999884361</v>
      </c>
      <c r="BW148" s="50"/>
      <c r="BX148" s="51"/>
      <c r="BY148" s="52">
        <v>750884.38156000036</v>
      </c>
      <c r="CA148" s="50">
        <f t="shared" si="245"/>
        <v>46347801.874883994</v>
      </c>
      <c r="CB148" s="52">
        <f t="shared" si="246"/>
        <v>3862316.8229069994</v>
      </c>
      <c r="CC148" s="51"/>
      <c r="CD148" s="6">
        <v>430</v>
      </c>
      <c r="CE148" s="6" t="s">
        <v>133</v>
      </c>
      <c r="CF148" s="7">
        <v>16032</v>
      </c>
      <c r="CG148" s="7">
        <v>38230410.287310749</v>
      </c>
      <c r="CH148" s="7">
        <v>10778706.210320497</v>
      </c>
      <c r="CI148" s="53">
        <v>-2279955</v>
      </c>
      <c r="CK148" s="37">
        <f t="shared" si="247"/>
        <v>35950455.287310749</v>
      </c>
      <c r="CL148" s="132"/>
      <c r="CM148" s="61">
        <v>8518707.8595795613</v>
      </c>
      <c r="CN148" s="132"/>
      <c r="CO148" s="61">
        <v>279054.86</v>
      </c>
      <c r="CP148" s="134"/>
      <c r="CQ148" s="134">
        <f t="shared" si="248"/>
        <v>44748218.006890312</v>
      </c>
      <c r="CR148" s="191">
        <f t="shared" si="249"/>
        <v>2791.181262904835</v>
      </c>
      <c r="CT148" s="67">
        <f t="shared" si="250"/>
        <v>4750958.9164277762</v>
      </c>
      <c r="CU148" s="34">
        <f t="shared" si="251"/>
        <v>0.11878211218629869</v>
      </c>
      <c r="CV148" s="61">
        <f t="shared" si="252"/>
        <v>296.34224778117368</v>
      </c>
      <c r="CX148" s="50"/>
      <c r="CY148" s="51"/>
      <c r="CZ148" s="52">
        <v>750884.38156000036</v>
      </c>
      <c r="DB148" s="50">
        <f t="shared" si="253"/>
        <v>45499102.38845031</v>
      </c>
      <c r="DC148" s="52">
        <f t="shared" si="254"/>
        <v>3791591.8657041923</v>
      </c>
      <c r="DD148" s="51"/>
      <c r="DE148" s="6">
        <v>430</v>
      </c>
      <c r="DF148" s="6" t="s">
        <v>133</v>
      </c>
      <c r="DG148" s="7">
        <v>16032</v>
      </c>
      <c r="DH148" s="7">
        <v>38012310.947310746</v>
      </c>
      <c r="DI148" s="7">
        <v>10778706.210320497</v>
      </c>
      <c r="DJ148" s="53">
        <v>-2279955</v>
      </c>
      <c r="DL148" s="275">
        <f t="shared" si="255"/>
        <v>35732355.947310746</v>
      </c>
      <c r="DM148" s="276"/>
      <c r="DN148" s="194">
        <v>8518707.8595795613</v>
      </c>
      <c r="DO148" s="276"/>
      <c r="DP148" s="194">
        <v>1293584.8361073988</v>
      </c>
      <c r="DQ148" s="53"/>
      <c r="DR148" s="53">
        <f t="shared" si="256"/>
        <v>45544648.642997704</v>
      </c>
      <c r="DS148" s="277">
        <f t="shared" si="257"/>
        <v>2840.8588225422718</v>
      </c>
      <c r="DU148" s="274">
        <f t="shared" si="258"/>
        <v>2053280.9204917848</v>
      </c>
      <c r="DV148" s="34">
        <f t="shared" si="259"/>
        <v>5.133554066412005E-2</v>
      </c>
      <c r="DW148" s="194">
        <f t="shared" si="260"/>
        <v>128.07390971131392</v>
      </c>
      <c r="DY148" s="50">
        <v>369297.87454000005</v>
      </c>
      <c r="DZ148" s="278">
        <v>1120182.2561000003</v>
      </c>
      <c r="EA148" s="52">
        <v>750884.38156000036</v>
      </c>
      <c r="EC148" s="50">
        <f t="shared" si="261"/>
        <v>46295533.024557702</v>
      </c>
      <c r="ED148" s="52">
        <f t="shared" si="262"/>
        <v>3857961.0853798087</v>
      </c>
      <c r="EE148" s="278"/>
      <c r="EF148" s="6">
        <v>430</v>
      </c>
      <c r="EG148" s="6" t="s">
        <v>133</v>
      </c>
      <c r="EH148" s="7">
        <v>16032</v>
      </c>
      <c r="EI148" s="7">
        <v>38028022.307310753</v>
      </c>
      <c r="EJ148" s="7">
        <v>10778706.210320497</v>
      </c>
      <c r="EK148" s="53">
        <v>-2279955</v>
      </c>
      <c r="EM148" s="37">
        <f t="shared" si="263"/>
        <v>35748067.307310753</v>
      </c>
      <c r="EN148" s="132"/>
      <c r="EO148" s="61">
        <v>8518707.8595795613</v>
      </c>
      <c r="EP148" s="132"/>
      <c r="EQ148" s="61">
        <v>1293584.8361073988</v>
      </c>
      <c r="ER148" s="134"/>
      <c r="ES148" s="134">
        <f t="shared" si="264"/>
        <v>45560360.002997711</v>
      </c>
      <c r="ET148" s="191">
        <f t="shared" si="265"/>
        <v>2841.8388225422723</v>
      </c>
      <c r="EV148" s="67">
        <f t="shared" si="266"/>
        <v>5563100.9125351757</v>
      </c>
      <c r="EW148" s="34">
        <f t="shared" si="267"/>
        <v>0.13908705343916211</v>
      </c>
      <c r="EX148" s="61">
        <f t="shared" si="268"/>
        <v>346.99980741861128</v>
      </c>
      <c r="EZ148" s="50">
        <v>369297.87454000005</v>
      </c>
      <c r="FA148" s="51">
        <v>1120182.2561000003</v>
      </c>
      <c r="FB148" s="52">
        <v>750884.38156000036</v>
      </c>
      <c r="FD148" s="50">
        <f t="shared" si="269"/>
        <v>46311244.384557709</v>
      </c>
      <c r="FE148" s="52">
        <f t="shared" si="270"/>
        <v>3859270.3653798089</v>
      </c>
      <c r="FF148" s="51"/>
      <c r="FG148" s="6">
        <v>430</v>
      </c>
      <c r="FH148" s="6" t="s">
        <v>133</v>
      </c>
      <c r="FI148" s="7">
        <v>16032</v>
      </c>
      <c r="FJ148" s="7">
        <v>35891823.457318343</v>
      </c>
      <c r="FK148" s="7">
        <v>10778706.210320497</v>
      </c>
      <c r="FL148" s="53">
        <v>-2279955</v>
      </c>
      <c r="FN148" s="37">
        <f t="shared" si="271"/>
        <v>33611868.457318343</v>
      </c>
      <c r="FO148" s="132"/>
      <c r="FP148" s="61">
        <v>8518707.8595795613</v>
      </c>
      <c r="FQ148" s="132"/>
      <c r="FR148" s="61">
        <v>1293584.8361073988</v>
      </c>
      <c r="FS148" s="134"/>
      <c r="FT148" s="134">
        <f t="shared" si="272"/>
        <v>43424161.153005302</v>
      </c>
      <c r="FU148" s="191">
        <f t="shared" si="273"/>
        <v>2708.592886290251</v>
      </c>
      <c r="FW148" s="67">
        <f t="shared" si="274"/>
        <v>3426902.0625427663</v>
      </c>
      <c r="FX148" s="34">
        <f t="shared" si="275"/>
        <v>8.5678422483702665E-2</v>
      </c>
      <c r="FY148" s="61">
        <f t="shared" si="276"/>
        <v>213.7538711665897</v>
      </c>
      <c r="GA148" s="50">
        <v>369297.87454000005</v>
      </c>
      <c r="GB148" s="51">
        <v>1120182.2561000003</v>
      </c>
      <c r="GC148" s="52">
        <f t="shared" si="277"/>
        <v>750884.38156000036</v>
      </c>
      <c r="GE148" s="50">
        <f t="shared" si="278"/>
        <v>44175045.5345653</v>
      </c>
      <c r="GF148" s="52">
        <f t="shared" si="279"/>
        <v>3681253.7945471085</v>
      </c>
      <c r="GG148" s="51"/>
      <c r="GH148" s="6">
        <v>430</v>
      </c>
      <c r="GI148" s="6" t="s">
        <v>133</v>
      </c>
      <c r="GJ148" s="7">
        <v>16032</v>
      </c>
      <c r="GK148" s="7">
        <v>35891823.457318343</v>
      </c>
      <c r="GL148" s="7">
        <v>10778706.210320497</v>
      </c>
      <c r="GM148" s="53">
        <v>-2279955</v>
      </c>
      <c r="GO148" s="37">
        <f t="shared" si="280"/>
        <v>33611868.457318343</v>
      </c>
      <c r="GP148" s="132"/>
      <c r="GQ148" s="61">
        <v>8518707.8595795613</v>
      </c>
      <c r="GR148" s="134"/>
      <c r="GS148" s="134">
        <f t="shared" si="281"/>
        <v>42130576.316897906</v>
      </c>
      <c r="GT148" s="191">
        <f t="shared" si="282"/>
        <v>2627.9052093873443</v>
      </c>
      <c r="GV148" s="67">
        <f t="shared" si="283"/>
        <v>2133317.2264353707</v>
      </c>
      <c r="GW148" s="34">
        <f t="shared" si="284"/>
        <v>5.3336585429776776E-2</v>
      </c>
      <c r="GX148" s="61">
        <f t="shared" si="285"/>
        <v>133.06619426368331</v>
      </c>
      <c r="GZ148" s="50">
        <v>369297.87454000005</v>
      </c>
      <c r="HA148" s="51">
        <v>1120182.2561000003</v>
      </c>
      <c r="HB148" s="52">
        <f t="shared" si="286"/>
        <v>750884.38156000036</v>
      </c>
      <c r="HD148" s="50">
        <f t="shared" si="287"/>
        <v>42881460.698457904</v>
      </c>
      <c r="HE148" s="52">
        <f t="shared" si="288"/>
        <v>3573455.0582048255</v>
      </c>
      <c r="HF148" s="51"/>
      <c r="HG148" s="6">
        <v>430</v>
      </c>
      <c r="HH148" s="6" t="s">
        <v>133</v>
      </c>
      <c r="HI148" s="7">
        <v>16032</v>
      </c>
      <c r="HJ148" s="7">
        <v>35891823.457318343</v>
      </c>
      <c r="HK148" s="7">
        <v>10778706.210320497</v>
      </c>
      <c r="HL148" s="53">
        <v>-2195250</v>
      </c>
      <c r="HN148" s="37">
        <f t="shared" si="289"/>
        <v>33696573.457318343</v>
      </c>
      <c r="HO148" s="132"/>
      <c r="HP148" s="61">
        <v>8518707.8595795613</v>
      </c>
      <c r="HQ148" s="134"/>
      <c r="HR148" s="61">
        <f t="shared" si="290"/>
        <v>42215281.316897906</v>
      </c>
      <c r="HT148" s="67">
        <f t="shared" si="291"/>
        <v>2218022.2264353707</v>
      </c>
      <c r="HU148" s="34">
        <f t="shared" si="292"/>
        <v>5.5454355545184464E-2</v>
      </c>
      <c r="HV148" s="61">
        <f t="shared" si="293"/>
        <v>138.34968977266533</v>
      </c>
      <c r="HX148" s="50">
        <v>370394.87800000008</v>
      </c>
      <c r="HY148" s="51">
        <v>1123509.77</v>
      </c>
      <c r="HZ148" s="52">
        <f t="shared" si="294"/>
        <v>753114.89199999999</v>
      </c>
      <c r="IB148" s="70">
        <f t="shared" si="295"/>
        <v>42968396.208897904</v>
      </c>
      <c r="IC148" s="51"/>
      <c r="ID148" s="6">
        <v>430</v>
      </c>
      <c r="IE148" s="6" t="s">
        <v>133</v>
      </c>
      <c r="IF148" s="7">
        <v>16032</v>
      </c>
      <c r="IG148" s="7">
        <v>35835144.08190535</v>
      </c>
      <c r="IH148" s="7">
        <v>10779093.810320498</v>
      </c>
      <c r="II148" s="53">
        <v>-2195250</v>
      </c>
      <c r="IK148" s="37">
        <f t="shared" si="296"/>
        <v>33639894.08190535</v>
      </c>
      <c r="IL148" s="132"/>
      <c r="IM148" s="61">
        <v>8500929.5295819603</v>
      </c>
      <c r="IN148" s="134"/>
      <c r="IO148" s="61">
        <f t="shared" si="297"/>
        <v>42140823.611487314</v>
      </c>
      <c r="IQ148" s="67">
        <f t="shared" si="298"/>
        <v>2143564.5210247785</v>
      </c>
      <c r="IR148" s="34">
        <f t="shared" si="299"/>
        <v>5.3592785350032091E-2</v>
      </c>
      <c r="IS148" s="61">
        <f t="shared" si="300"/>
        <v>133.70537182040783</v>
      </c>
      <c r="IU148" s="50">
        <v>370394.87800000008</v>
      </c>
      <c r="IV148" s="51">
        <v>1123509.77</v>
      </c>
      <c r="IW148" s="52">
        <f t="shared" si="301"/>
        <v>753114.89199999999</v>
      </c>
      <c r="IY148" s="70">
        <f t="shared" si="302"/>
        <v>42893938.503487311</v>
      </c>
      <c r="IZ148" s="51"/>
      <c r="JA148" s="6">
        <v>430</v>
      </c>
      <c r="JB148" s="6" t="s">
        <v>133</v>
      </c>
      <c r="JC148" s="7">
        <v>16032</v>
      </c>
      <c r="JD148" s="7">
        <v>35820322.808849581</v>
      </c>
      <c r="JE148" s="7">
        <v>10778602.239482297</v>
      </c>
      <c r="JF148" s="53">
        <v>-2195250</v>
      </c>
      <c r="JH148" s="37">
        <f t="shared" si="303"/>
        <v>33625072.808849581</v>
      </c>
      <c r="JI148" s="132"/>
      <c r="JJ148" s="61">
        <v>8500929.5295819603</v>
      </c>
      <c r="JK148" s="134"/>
      <c r="JL148" s="61">
        <f t="shared" si="304"/>
        <v>42126002.338431537</v>
      </c>
      <c r="JN148" s="67">
        <f t="shared" si="305"/>
        <v>2128743.2479690015</v>
      </c>
      <c r="JO148" s="34">
        <f t="shared" si="306"/>
        <v>5.3222228132042346E-2</v>
      </c>
      <c r="JP148" s="61">
        <f t="shared" si="307"/>
        <v>132.78089121563133</v>
      </c>
      <c r="JR148" s="50">
        <v>370394.87800000008</v>
      </c>
      <c r="JS148" s="51">
        <v>1123509.77</v>
      </c>
      <c r="JT148" s="52">
        <f t="shared" si="308"/>
        <v>753114.89199999999</v>
      </c>
      <c r="JV148" s="70">
        <f t="shared" si="309"/>
        <v>42879117.230431534</v>
      </c>
      <c r="JW148" s="51"/>
      <c r="JX148" s="6">
        <v>430</v>
      </c>
      <c r="JY148" s="6" t="s">
        <v>133</v>
      </c>
      <c r="JZ148" s="7">
        <v>16032</v>
      </c>
      <c r="KA148" s="7">
        <v>36261203.873669915</v>
      </c>
      <c r="KB148" s="7">
        <v>10778602.239482297</v>
      </c>
      <c r="KC148" s="53">
        <v>-2195250</v>
      </c>
      <c r="KE148" s="37">
        <f t="shared" si="310"/>
        <v>34065953.873669915</v>
      </c>
      <c r="KF148" s="132"/>
      <c r="KG148" s="61">
        <v>8500929.5295819603</v>
      </c>
      <c r="KH148" s="134"/>
      <c r="KI148" s="61">
        <f t="shared" si="311"/>
        <v>42566883.403251871</v>
      </c>
      <c r="KK148" s="67">
        <f t="shared" si="312"/>
        <v>2569624.3127893358</v>
      </c>
      <c r="KL148" s="34">
        <f t="shared" si="313"/>
        <v>6.4245010063753855E-2</v>
      </c>
      <c r="KM148" s="61">
        <f t="shared" si="314"/>
        <v>160.28095763406537</v>
      </c>
      <c r="KO148" s="50">
        <v>370394.87800000008</v>
      </c>
      <c r="KP148" s="51">
        <v>1123509.77</v>
      </c>
      <c r="KQ148" s="52">
        <f t="shared" si="315"/>
        <v>753114.89199999999</v>
      </c>
      <c r="KS148" s="70">
        <f t="shared" si="316"/>
        <v>43319998.295251869</v>
      </c>
      <c r="KT148" s="51"/>
      <c r="KU148" s="6">
        <v>430</v>
      </c>
      <c r="KV148" s="6" t="s">
        <v>133</v>
      </c>
      <c r="KW148" s="7">
        <v>16032</v>
      </c>
      <c r="KX148" s="7">
        <v>36356488.329324476</v>
      </c>
      <c r="KY148" s="7">
        <v>10772031.960169328</v>
      </c>
      <c r="KZ148" s="53">
        <v>-2195250</v>
      </c>
      <c r="LB148" s="37">
        <f t="shared" si="317"/>
        <v>34161238.329324476</v>
      </c>
      <c r="LC148" s="132"/>
      <c r="LD148" s="61">
        <v>8572618.879425792</v>
      </c>
      <c r="LE148" s="134"/>
      <c r="LF148" s="61">
        <f t="shared" si="318"/>
        <v>42733857.20875027</v>
      </c>
      <c r="LH148" s="67">
        <f t="shared" si="319"/>
        <v>2736598.1182877347</v>
      </c>
      <c r="LI148" s="34">
        <f t="shared" si="320"/>
        <v>6.8419641258375241E-2</v>
      </c>
      <c r="LJ148" s="61">
        <f t="shared" si="321"/>
        <v>170.69599041215909</v>
      </c>
      <c r="LL148" s="50">
        <v>370394.87800000008</v>
      </c>
      <c r="LM148" s="51">
        <v>1123509.77</v>
      </c>
      <c r="LN148" s="52">
        <f t="shared" si="322"/>
        <v>753114.89199999999</v>
      </c>
      <c r="LP148" s="70">
        <f t="shared" si="323"/>
        <v>43486972.100750268</v>
      </c>
      <c r="LQ148" s="51"/>
      <c r="LR148" s="6">
        <v>430</v>
      </c>
      <c r="LS148" s="6" t="s">
        <v>133</v>
      </c>
      <c r="LT148" s="7">
        <v>16032</v>
      </c>
      <c r="LU148" s="7">
        <v>37113998.843080126</v>
      </c>
      <c r="LV148" s="7">
        <v>10772031.960169328</v>
      </c>
      <c r="LW148" s="53">
        <v>-2195250</v>
      </c>
      <c r="LY148" s="37">
        <v>34918748.843080126</v>
      </c>
      <c r="LZ148" s="132"/>
      <c r="MA148" s="61">
        <v>8572618.879425792</v>
      </c>
      <c r="MB148" s="134"/>
      <c r="MC148" s="61">
        <v>43491367.72250592</v>
      </c>
      <c r="ME148" s="67">
        <v>4192111.632043384</v>
      </c>
      <c r="MF148" s="34">
        <v>0.10667152636155777</v>
      </c>
      <c r="MG148" s="61">
        <v>261.48400898474199</v>
      </c>
      <c r="MI148" s="50">
        <v>370394.87800000008</v>
      </c>
      <c r="MJ148" s="51">
        <v>1123509.77</v>
      </c>
      <c r="MK148" s="52">
        <v>753114.89199999999</v>
      </c>
      <c r="MM148" s="70">
        <v>44244482.614505917</v>
      </c>
      <c r="MN148" s="51"/>
      <c r="MO148" s="6">
        <v>430</v>
      </c>
      <c r="MP148" s="6" t="s">
        <v>133</v>
      </c>
      <c r="MQ148" s="7">
        <v>16032</v>
      </c>
      <c r="MR148" s="7">
        <v>37051783.57672628</v>
      </c>
      <c r="MS148" s="7">
        <v>10714826.323500762</v>
      </c>
      <c r="MT148" s="53">
        <v>-2195250</v>
      </c>
      <c r="MV148" s="37">
        <v>34856533.57672628</v>
      </c>
      <c r="MW148" s="132"/>
      <c r="MX148" s="134">
        <v>8572618.879425792</v>
      </c>
      <c r="MZ148" s="67">
        <v>4129896.3656895384</v>
      </c>
      <c r="NA148" s="34">
        <v>0.10508841073690998</v>
      </c>
      <c r="NB148" s="61">
        <v>257.60331622314987</v>
      </c>
      <c r="ND148" s="6">
        <v>430</v>
      </c>
      <c r="NE148" s="6" t="s">
        <v>133</v>
      </c>
      <c r="NF148" s="7">
        <v>16032</v>
      </c>
      <c r="NG148" s="7">
        <v>45387171.125275239</v>
      </c>
      <c r="NH148" s="7">
        <v>10913289.134668889</v>
      </c>
      <c r="NI148" s="53">
        <v>-2195250</v>
      </c>
      <c r="NK148" s="37">
        <f t="shared" si="324"/>
        <v>43191921.125275239</v>
      </c>
      <c r="NM148" s="67">
        <f t="shared" si="325"/>
        <v>3194662.0348127037</v>
      </c>
      <c r="NN148" s="34">
        <f t="shared" si="326"/>
        <v>7.9872023920121077E-2</v>
      </c>
      <c r="NO148" s="61">
        <f t="shared" si="327"/>
        <v>199.26784149280837</v>
      </c>
      <c r="NQ148" s="50">
        <v>409448.14611999999</v>
      </c>
      <c r="NR148" s="51">
        <v>1151201.6514000003</v>
      </c>
      <c r="NS148" s="52">
        <f t="shared" si="328"/>
        <v>741753.50528000039</v>
      </c>
      <c r="NU148" s="70">
        <f t="shared" si="329"/>
        <v>43933674.630555242</v>
      </c>
      <c r="NV148" s="51"/>
      <c r="NW148" s="125">
        <v>2</v>
      </c>
      <c r="NX148" s="51"/>
      <c r="NY148" s="106" t="s">
        <v>133</v>
      </c>
      <c r="NZ148" s="88">
        <v>16150</v>
      </c>
      <c r="OA148" s="88">
        <v>42192509.090462536</v>
      </c>
      <c r="OB148" s="88">
        <v>10134784.971800499</v>
      </c>
      <c r="OC148" s="88">
        <v>-2195250</v>
      </c>
      <c r="OE148" s="97">
        <f t="shared" si="330"/>
        <v>39997259.090462536</v>
      </c>
      <c r="OG148" s="88">
        <v>741753.50528000039</v>
      </c>
      <c r="OI148" s="97">
        <f t="shared" si="331"/>
        <v>40739012.595742539</v>
      </c>
      <c r="OK148" s="110">
        <v>430</v>
      </c>
      <c r="OL148" s="53"/>
    </row>
    <row r="149" spans="1:402" x14ac:dyDescent="0.25">
      <c r="A149" s="12">
        <v>433</v>
      </c>
      <c r="B149" s="12" t="s">
        <v>134</v>
      </c>
      <c r="C149" s="352">
        <v>7861</v>
      </c>
      <c r="D149" s="352">
        <v>15608834.648873575</v>
      </c>
      <c r="E149" s="352">
        <v>4359601.3011686504</v>
      </c>
      <c r="F149" s="353">
        <v>-843794</v>
      </c>
      <c r="H149" s="354">
        <f t="shared" si="332"/>
        <v>14765040.648873575</v>
      </c>
      <c r="I149" s="355"/>
      <c r="J149" s="315">
        <v>3830857.1403719387</v>
      </c>
      <c r="K149" s="355"/>
      <c r="L149" s="315">
        <v>140023.21466948616</v>
      </c>
      <c r="M149" s="356"/>
      <c r="N149" s="356">
        <f t="shared" si="333"/>
        <v>18735921.003914997</v>
      </c>
      <c r="O149" s="357">
        <f t="shared" si="229"/>
        <v>2383.4017305578168</v>
      </c>
      <c r="Q149" s="67">
        <f t="shared" si="334"/>
        <v>18735488.003914997</v>
      </c>
      <c r="R149" s="34">
        <f t="shared" si="335"/>
        <v>0.16675743942598986</v>
      </c>
      <c r="S149" s="61">
        <f t="shared" si="230"/>
        <v>2383.3466485071872</v>
      </c>
      <c r="U149" s="50"/>
      <c r="V149" s="51"/>
      <c r="W149" s="52">
        <v>-65888.276139999973</v>
      </c>
      <c r="Y149" s="50">
        <f t="shared" si="231"/>
        <v>18670032.727774996</v>
      </c>
      <c r="Z149" s="52">
        <f t="shared" si="232"/>
        <v>1555836.0606479163</v>
      </c>
      <c r="AA149" s="51"/>
      <c r="AB149" s="6">
        <v>433</v>
      </c>
      <c r="AC149" s="6" t="s">
        <v>134</v>
      </c>
      <c r="AD149" s="7">
        <v>7861</v>
      </c>
      <c r="AE149" s="304">
        <v>15608834.648873575</v>
      </c>
      <c r="AF149" s="7">
        <v>4359601.3011686504</v>
      </c>
      <c r="AG149" s="53">
        <v>-853367</v>
      </c>
      <c r="AI149" s="37">
        <f t="shared" si="336"/>
        <v>14755467.648873575</v>
      </c>
      <c r="AJ149" s="132"/>
      <c r="AK149" s="61">
        <v>3830857.1403719387</v>
      </c>
      <c r="AL149" s="132"/>
      <c r="AM149" s="312">
        <v>143411.55558106687</v>
      </c>
      <c r="AN149" s="134"/>
      <c r="AO149" s="134">
        <f t="shared" si="233"/>
        <v>18729736.344826579</v>
      </c>
      <c r="AP149" s="191">
        <f t="shared" si="234"/>
        <v>2382.6149783521919</v>
      </c>
      <c r="AR149" s="67">
        <f t="shared" si="337"/>
        <v>2671996.0032416955</v>
      </c>
      <c r="AS149" s="34">
        <f t="shared" si="235"/>
        <v>0.16639925334463168</v>
      </c>
      <c r="AT149" s="61">
        <f t="shared" si="236"/>
        <v>339.90535596510563</v>
      </c>
      <c r="AV149" s="50"/>
      <c r="AW149" s="51"/>
      <c r="AX149" s="52">
        <v>-65888.276139999973</v>
      </c>
      <c r="AZ149" s="50">
        <f t="shared" si="237"/>
        <v>18663848.068686578</v>
      </c>
      <c r="BA149" s="52">
        <f t="shared" si="238"/>
        <v>1555320.6723905483</v>
      </c>
      <c r="BB149" s="51"/>
      <c r="BC149" s="6">
        <v>433</v>
      </c>
      <c r="BD149" s="6" t="s">
        <v>134</v>
      </c>
      <c r="BE149" s="7">
        <v>7861</v>
      </c>
      <c r="BF149" s="304">
        <v>15296030.948301233</v>
      </c>
      <c r="BG149" s="7">
        <v>4359601.3011686504</v>
      </c>
      <c r="BH149" s="53">
        <v>-853367</v>
      </c>
      <c r="BJ149" s="37">
        <f t="shared" si="239"/>
        <v>14442663.948301233</v>
      </c>
      <c r="BK149" s="132"/>
      <c r="BL149" s="61">
        <v>3830857.1403719387</v>
      </c>
      <c r="BM149" s="132"/>
      <c r="BN149" s="312">
        <v>143411.55558106687</v>
      </c>
      <c r="BO149" s="134"/>
      <c r="BP149" s="134">
        <f t="shared" si="240"/>
        <v>18416932.644254237</v>
      </c>
      <c r="BQ149" s="191">
        <f t="shared" si="241"/>
        <v>2342.8231324582416</v>
      </c>
      <c r="BS149" s="67">
        <f t="shared" si="242"/>
        <v>2359192.3026693538</v>
      </c>
      <c r="BT149" s="34">
        <f t="shared" si="243"/>
        <v>0.14691932068173572</v>
      </c>
      <c r="BU149" s="61">
        <f t="shared" si="244"/>
        <v>300.11351007115553</v>
      </c>
      <c r="BW149" s="50"/>
      <c r="BX149" s="51"/>
      <c r="BY149" s="52">
        <v>-65888.276139999973</v>
      </c>
      <c r="CA149" s="50">
        <f t="shared" si="245"/>
        <v>18351044.368114237</v>
      </c>
      <c r="CB149" s="52">
        <f t="shared" si="246"/>
        <v>1529253.6973428531</v>
      </c>
      <c r="CC149" s="51"/>
      <c r="CD149" s="6">
        <v>433</v>
      </c>
      <c r="CE149" s="6" t="s">
        <v>134</v>
      </c>
      <c r="CF149" s="7">
        <v>7861</v>
      </c>
      <c r="CG149" s="7">
        <v>14839223.009909185</v>
      </c>
      <c r="CH149" s="7">
        <v>4359601.3011686504</v>
      </c>
      <c r="CI149" s="53">
        <v>-853367</v>
      </c>
      <c r="CK149" s="37">
        <f t="shared" si="247"/>
        <v>13985856.009909185</v>
      </c>
      <c r="CL149" s="132"/>
      <c r="CM149" s="61">
        <v>3830857.1403719387</v>
      </c>
      <c r="CN149" s="132"/>
      <c r="CO149" s="61">
        <v>148443.54</v>
      </c>
      <c r="CP149" s="134"/>
      <c r="CQ149" s="134">
        <f t="shared" si="248"/>
        <v>17965156.690281123</v>
      </c>
      <c r="CR149" s="191">
        <f t="shared" si="249"/>
        <v>2285.3525874928282</v>
      </c>
      <c r="CT149" s="67">
        <f t="shared" si="250"/>
        <v>1907416.3486962393</v>
      </c>
      <c r="CU149" s="34">
        <f t="shared" si="251"/>
        <v>0.11878485441420328</v>
      </c>
      <c r="CV149" s="61">
        <f t="shared" si="252"/>
        <v>242.64296510574218</v>
      </c>
      <c r="CX149" s="50"/>
      <c r="CY149" s="51"/>
      <c r="CZ149" s="52">
        <v>-65888.276139999973</v>
      </c>
      <c r="DB149" s="50">
        <f t="shared" si="253"/>
        <v>17899268.414141122</v>
      </c>
      <c r="DC149" s="52">
        <f t="shared" si="254"/>
        <v>1491605.7011784269</v>
      </c>
      <c r="DD149" s="51"/>
      <c r="DE149" s="6">
        <v>433</v>
      </c>
      <c r="DF149" s="6" t="s">
        <v>134</v>
      </c>
      <c r="DG149" s="7">
        <v>7861</v>
      </c>
      <c r="DH149" s="7">
        <v>14730336.713242514</v>
      </c>
      <c r="DI149" s="7">
        <v>4359601.3011686504</v>
      </c>
      <c r="DJ149" s="53">
        <v>-853367</v>
      </c>
      <c r="DL149" s="275">
        <f t="shared" si="255"/>
        <v>13876969.713242514</v>
      </c>
      <c r="DM149" s="276"/>
      <c r="DN149" s="194">
        <v>3830857.1403719387</v>
      </c>
      <c r="DO149" s="276"/>
      <c r="DP149" s="194">
        <v>688123.85404487629</v>
      </c>
      <c r="DQ149" s="53"/>
      <c r="DR149" s="53">
        <f t="shared" si="256"/>
        <v>18395950.70765933</v>
      </c>
      <c r="DS149" s="277">
        <f t="shared" si="257"/>
        <v>2340.1540144586352</v>
      </c>
      <c r="DU149" s="274">
        <f t="shared" si="258"/>
        <v>1655541.7400982864</v>
      </c>
      <c r="DV149" s="34">
        <f t="shared" si="259"/>
        <v>0.10309929696714015</v>
      </c>
      <c r="DW149" s="194">
        <f t="shared" si="260"/>
        <v>210.6019259761209</v>
      </c>
      <c r="DY149" s="50">
        <v>288959.58033999999</v>
      </c>
      <c r="DZ149" s="278">
        <v>223071.30420000001</v>
      </c>
      <c r="EA149" s="52">
        <v>-65888.276139999973</v>
      </c>
      <c r="EC149" s="50">
        <f t="shared" si="261"/>
        <v>18330062.43151933</v>
      </c>
      <c r="ED149" s="52">
        <f t="shared" si="262"/>
        <v>1527505.2026266109</v>
      </c>
      <c r="EE149" s="278"/>
      <c r="EF149" s="6">
        <v>433</v>
      </c>
      <c r="EG149" s="6" t="s">
        <v>134</v>
      </c>
      <c r="EH149" s="7">
        <v>7861</v>
      </c>
      <c r="EI149" s="7">
        <v>14738040.493242515</v>
      </c>
      <c r="EJ149" s="7">
        <v>4359601.3011686504</v>
      </c>
      <c r="EK149" s="53">
        <v>-853367</v>
      </c>
      <c r="EM149" s="37">
        <f t="shared" si="263"/>
        <v>13884673.493242515</v>
      </c>
      <c r="EN149" s="132"/>
      <c r="EO149" s="61">
        <v>3830857.1403719387</v>
      </c>
      <c r="EP149" s="132"/>
      <c r="EQ149" s="61">
        <v>688123.85404487629</v>
      </c>
      <c r="ER149" s="134"/>
      <c r="ES149" s="134">
        <f t="shared" si="264"/>
        <v>18403654.487659331</v>
      </c>
      <c r="ET149" s="191">
        <f t="shared" si="265"/>
        <v>2341.1340144586352</v>
      </c>
      <c r="EV149" s="67">
        <f t="shared" si="266"/>
        <v>2345914.1460744478</v>
      </c>
      <c r="EW149" s="34">
        <f t="shared" si="267"/>
        <v>0.14609241999007866</v>
      </c>
      <c r="EX149" s="61">
        <f t="shared" si="268"/>
        <v>298.42439207154916</v>
      </c>
      <c r="EZ149" s="50">
        <v>288959.58033999999</v>
      </c>
      <c r="FA149" s="51">
        <v>223071.30420000001</v>
      </c>
      <c r="FB149" s="52">
        <v>-65888.276139999973</v>
      </c>
      <c r="FD149" s="50">
        <f t="shared" si="269"/>
        <v>18337766.211519331</v>
      </c>
      <c r="FE149" s="52">
        <f t="shared" si="270"/>
        <v>1528147.1842932776</v>
      </c>
      <c r="FF149" s="51"/>
      <c r="FG149" s="6">
        <v>433</v>
      </c>
      <c r="FH149" s="6" t="s">
        <v>134</v>
      </c>
      <c r="FI149" s="7">
        <v>7861</v>
      </c>
      <c r="FJ149" s="7">
        <v>13636555.103988381</v>
      </c>
      <c r="FK149" s="7">
        <v>4359601.3011686504</v>
      </c>
      <c r="FL149" s="53">
        <v>-853367</v>
      </c>
      <c r="FN149" s="37">
        <f t="shared" si="271"/>
        <v>12783188.103988381</v>
      </c>
      <c r="FO149" s="132"/>
      <c r="FP149" s="61">
        <v>3830857.1403719387</v>
      </c>
      <c r="FQ149" s="132"/>
      <c r="FR149" s="61">
        <v>688123.85404487629</v>
      </c>
      <c r="FS149" s="134"/>
      <c r="FT149" s="134">
        <f t="shared" si="272"/>
        <v>17302169.098405197</v>
      </c>
      <c r="FU149" s="191">
        <f t="shared" si="273"/>
        <v>2201.0137512282404</v>
      </c>
      <c r="FW149" s="67">
        <f t="shared" si="274"/>
        <v>1244428.7568203136</v>
      </c>
      <c r="FX149" s="34">
        <f t="shared" si="275"/>
        <v>7.7497127886518663E-2</v>
      </c>
      <c r="FY149" s="61">
        <f t="shared" si="276"/>
        <v>158.30412884115427</v>
      </c>
      <c r="GA149" s="50">
        <v>288959.58033999999</v>
      </c>
      <c r="GB149" s="51">
        <v>223071.30420000001</v>
      </c>
      <c r="GC149" s="52">
        <f t="shared" si="277"/>
        <v>-65888.276139999973</v>
      </c>
      <c r="GE149" s="50">
        <f t="shared" si="278"/>
        <v>17236280.822265197</v>
      </c>
      <c r="GF149" s="52">
        <f t="shared" si="279"/>
        <v>1436356.7351887664</v>
      </c>
      <c r="GG149" s="51"/>
      <c r="GH149" s="6">
        <v>433</v>
      </c>
      <c r="GI149" s="6" t="s">
        <v>134</v>
      </c>
      <c r="GJ149" s="7">
        <v>7861</v>
      </c>
      <c r="GK149" s="7">
        <v>13636555.103988381</v>
      </c>
      <c r="GL149" s="7">
        <v>4359601.3011686504</v>
      </c>
      <c r="GM149" s="53">
        <v>-853367</v>
      </c>
      <c r="GO149" s="37">
        <f t="shared" si="280"/>
        <v>12783188.103988381</v>
      </c>
      <c r="GP149" s="132"/>
      <c r="GQ149" s="61">
        <v>3830857.1403719387</v>
      </c>
      <c r="GR149" s="134"/>
      <c r="GS149" s="134">
        <f t="shared" si="281"/>
        <v>16614045.24436032</v>
      </c>
      <c r="GT149" s="191">
        <f t="shared" si="282"/>
        <v>2113.477324050416</v>
      </c>
      <c r="GV149" s="67">
        <f t="shared" si="283"/>
        <v>556304.90277543664</v>
      </c>
      <c r="GW149" s="34">
        <f t="shared" si="284"/>
        <v>3.4644034026055863E-2</v>
      </c>
      <c r="GX149" s="61">
        <f t="shared" si="285"/>
        <v>70.767701663329944</v>
      </c>
      <c r="GZ149" s="50">
        <v>288959.58033999999</v>
      </c>
      <c r="HA149" s="51">
        <v>223071.30420000001</v>
      </c>
      <c r="HB149" s="52">
        <f t="shared" si="286"/>
        <v>-65888.276139999973</v>
      </c>
      <c r="HD149" s="50">
        <f t="shared" si="287"/>
        <v>16548156.96822032</v>
      </c>
      <c r="HE149" s="52">
        <f t="shared" si="288"/>
        <v>1379013.0806850267</v>
      </c>
      <c r="HF149" s="51"/>
      <c r="HG149" s="6">
        <v>433</v>
      </c>
      <c r="HH149" s="6" t="s">
        <v>134</v>
      </c>
      <c r="HI149" s="7">
        <v>7861</v>
      </c>
      <c r="HJ149" s="7">
        <v>13636555.103988381</v>
      </c>
      <c r="HK149" s="7">
        <v>4359601.3011686504</v>
      </c>
      <c r="HL149" s="53">
        <v>-791621</v>
      </c>
      <c r="HN149" s="37">
        <f t="shared" si="289"/>
        <v>12844934.103988381</v>
      </c>
      <c r="HO149" s="132"/>
      <c r="HP149" s="61">
        <v>3830857.1403719387</v>
      </c>
      <c r="HQ149" s="134"/>
      <c r="HR149" s="61">
        <f t="shared" si="290"/>
        <v>16675791.24436032</v>
      </c>
      <c r="HT149" s="67">
        <f t="shared" si="291"/>
        <v>618050.90277543664</v>
      </c>
      <c r="HU149" s="34">
        <f t="shared" si="292"/>
        <v>3.8489282403879971E-2</v>
      </c>
      <c r="HV149" s="61">
        <f t="shared" si="293"/>
        <v>78.622427525179575</v>
      </c>
      <c r="HX149" s="50">
        <v>289817.93800000002</v>
      </c>
      <c r="HY149" s="51">
        <v>223733.94000000003</v>
      </c>
      <c r="HZ149" s="52">
        <f t="shared" si="294"/>
        <v>-66083.997999999992</v>
      </c>
      <c r="IB149" s="70">
        <f t="shared" si="295"/>
        <v>16609707.246360321</v>
      </c>
      <c r="IC149" s="51"/>
      <c r="ID149" s="6">
        <v>433</v>
      </c>
      <c r="IE149" s="6" t="s">
        <v>134</v>
      </c>
      <c r="IF149" s="7">
        <v>7861</v>
      </c>
      <c r="IG149" s="7">
        <v>13637067.549969021</v>
      </c>
      <c r="IH149" s="7">
        <v>4359793.9731686516</v>
      </c>
      <c r="II149" s="53">
        <v>-791621</v>
      </c>
      <c r="IK149" s="37">
        <f t="shared" si="296"/>
        <v>12845446.549969021</v>
      </c>
      <c r="IL149" s="132"/>
      <c r="IM149" s="61">
        <v>3827334.0631936328</v>
      </c>
      <c r="IN149" s="134"/>
      <c r="IO149" s="61">
        <f t="shared" si="297"/>
        <v>16672780.613162654</v>
      </c>
      <c r="IQ149" s="67">
        <f t="shared" si="298"/>
        <v>615040.27157776989</v>
      </c>
      <c r="IR149" s="34">
        <f t="shared" si="299"/>
        <v>3.8301794554803842E-2</v>
      </c>
      <c r="IS149" s="61">
        <f t="shared" si="300"/>
        <v>78.239444291791102</v>
      </c>
      <c r="IU149" s="50">
        <v>289817.93800000002</v>
      </c>
      <c r="IV149" s="51">
        <v>223733.94000000003</v>
      </c>
      <c r="IW149" s="52">
        <f t="shared" si="301"/>
        <v>-66083.997999999992</v>
      </c>
      <c r="IY149" s="70">
        <f t="shared" si="302"/>
        <v>16606696.615162654</v>
      </c>
      <c r="IZ149" s="51"/>
      <c r="JA149" s="6">
        <v>433</v>
      </c>
      <c r="JB149" s="6" t="s">
        <v>134</v>
      </c>
      <c r="JC149" s="7">
        <v>7861</v>
      </c>
      <c r="JD149" s="7">
        <v>13653111.520231921</v>
      </c>
      <c r="JE149" s="7">
        <v>4384569.803526802</v>
      </c>
      <c r="JF149" s="53">
        <v>-791621</v>
      </c>
      <c r="JH149" s="37">
        <f t="shared" si="303"/>
        <v>12861490.520231921</v>
      </c>
      <c r="JI149" s="132"/>
      <c r="JJ149" s="61">
        <v>3827334.0631936328</v>
      </c>
      <c r="JK149" s="134"/>
      <c r="JL149" s="61">
        <f t="shared" si="304"/>
        <v>16688824.583425554</v>
      </c>
      <c r="JN149" s="67">
        <f t="shared" si="305"/>
        <v>631084.24184066989</v>
      </c>
      <c r="JO149" s="34">
        <f t="shared" si="306"/>
        <v>3.930093701953475E-2</v>
      </c>
      <c r="JP149" s="61">
        <f t="shared" si="307"/>
        <v>80.280402218632474</v>
      </c>
      <c r="JR149" s="50">
        <v>289817.93800000002</v>
      </c>
      <c r="JS149" s="51">
        <v>223733.94000000003</v>
      </c>
      <c r="JT149" s="52">
        <f t="shared" si="308"/>
        <v>-66083.997999999992</v>
      </c>
      <c r="JV149" s="70">
        <f t="shared" si="309"/>
        <v>16622740.585425554</v>
      </c>
      <c r="JW149" s="51"/>
      <c r="JX149" s="6">
        <v>433</v>
      </c>
      <c r="JY149" s="6" t="s">
        <v>134</v>
      </c>
      <c r="JZ149" s="7">
        <v>7861</v>
      </c>
      <c r="KA149" s="7">
        <v>13276777.911051504</v>
      </c>
      <c r="KB149" s="7">
        <v>4384569.803526802</v>
      </c>
      <c r="KC149" s="53">
        <v>-791621</v>
      </c>
      <c r="KE149" s="37">
        <f t="shared" si="310"/>
        <v>12485156.911051504</v>
      </c>
      <c r="KF149" s="132"/>
      <c r="KG149" s="61">
        <v>3827334.0631936328</v>
      </c>
      <c r="KH149" s="134"/>
      <c r="KI149" s="61">
        <f t="shared" si="311"/>
        <v>16312490.974245137</v>
      </c>
      <c r="KK149" s="67">
        <f t="shared" si="312"/>
        <v>254750.63266025297</v>
      </c>
      <c r="KL149" s="34">
        <f t="shared" si="313"/>
        <v>1.5864662601407425E-2</v>
      </c>
      <c r="KM149" s="61">
        <f t="shared" si="314"/>
        <v>32.406898951819485</v>
      </c>
      <c r="KO149" s="50">
        <v>289817.93800000002</v>
      </c>
      <c r="KP149" s="51">
        <v>223733.94000000003</v>
      </c>
      <c r="KQ149" s="52">
        <f t="shared" si="315"/>
        <v>-66083.997999999992</v>
      </c>
      <c r="KS149" s="70">
        <f t="shared" si="316"/>
        <v>16246406.976245137</v>
      </c>
      <c r="KT149" s="51"/>
      <c r="KU149" s="6">
        <v>433</v>
      </c>
      <c r="KV149" s="6" t="s">
        <v>134</v>
      </c>
      <c r="KW149" s="7">
        <v>7861</v>
      </c>
      <c r="KX149" s="7">
        <v>13328220.719133358</v>
      </c>
      <c r="KY149" s="7">
        <v>4394190.8038815167</v>
      </c>
      <c r="KZ149" s="53">
        <v>-791621</v>
      </c>
      <c r="LB149" s="37">
        <f t="shared" si="317"/>
        <v>12536599.719133358</v>
      </c>
      <c r="LC149" s="132"/>
      <c r="LD149" s="61">
        <v>3864669.8281746814</v>
      </c>
      <c r="LE149" s="134"/>
      <c r="LF149" s="61">
        <f t="shared" si="318"/>
        <v>16401269.547308039</v>
      </c>
      <c r="LH149" s="67">
        <f t="shared" si="319"/>
        <v>343529.20572315529</v>
      </c>
      <c r="LI149" s="34">
        <f t="shared" si="320"/>
        <v>2.1393371571310965E-2</v>
      </c>
      <c r="LJ149" s="61">
        <f t="shared" si="321"/>
        <v>43.700445964019245</v>
      </c>
      <c r="LL149" s="50">
        <v>289817.93800000002</v>
      </c>
      <c r="LM149" s="51">
        <v>223733.94000000003</v>
      </c>
      <c r="LN149" s="52">
        <f t="shared" si="322"/>
        <v>-66083.997999999992</v>
      </c>
      <c r="LP149" s="70">
        <f t="shared" si="323"/>
        <v>16335185.549308039</v>
      </c>
      <c r="LQ149" s="51"/>
      <c r="LR149" s="6">
        <v>433</v>
      </c>
      <c r="LS149" s="6" t="s">
        <v>134</v>
      </c>
      <c r="LT149" s="7">
        <v>7861</v>
      </c>
      <c r="LU149" s="7">
        <v>13667360.139386361</v>
      </c>
      <c r="LV149" s="7">
        <v>4394190.8038815167</v>
      </c>
      <c r="LW149" s="53">
        <v>-791621</v>
      </c>
      <c r="LY149" s="37">
        <v>12875739.139386361</v>
      </c>
      <c r="LZ149" s="132"/>
      <c r="MA149" s="61">
        <v>3864669.8281746814</v>
      </c>
      <c r="MB149" s="134"/>
      <c r="MC149" s="61">
        <v>16740408.967561044</v>
      </c>
      <c r="ME149" s="67">
        <v>1029638.7859761585</v>
      </c>
      <c r="MF149" s="34">
        <v>6.553712988450637E-2</v>
      </c>
      <c r="MG149" s="61">
        <v>130.98063681162174</v>
      </c>
      <c r="MI149" s="50">
        <v>289817.93800000002</v>
      </c>
      <c r="MJ149" s="51">
        <v>223733.94000000003</v>
      </c>
      <c r="MK149" s="52">
        <v>-66083.997999999992</v>
      </c>
      <c r="MM149" s="70">
        <v>16674324.969561044</v>
      </c>
      <c r="MN149" s="51"/>
      <c r="MO149" s="6">
        <v>433</v>
      </c>
      <c r="MP149" s="6" t="s">
        <v>134</v>
      </c>
      <c r="MQ149" s="7">
        <v>7861</v>
      </c>
      <c r="MR149" s="7">
        <v>13669260.764002379</v>
      </c>
      <c r="MS149" s="7">
        <v>4398534.3893682752</v>
      </c>
      <c r="MT149" s="53">
        <v>-791621</v>
      </c>
      <c r="MV149" s="37">
        <v>12877639.764002379</v>
      </c>
      <c r="MW149" s="132"/>
      <c r="MX149" s="134">
        <v>3864669.8281746814</v>
      </c>
      <c r="MZ149" s="67">
        <v>1031539.4105921742</v>
      </c>
      <c r="NA149" s="34">
        <v>6.5658105787918392E-2</v>
      </c>
      <c r="NB149" s="61">
        <v>131.22241579852107</v>
      </c>
      <c r="ND149" s="6">
        <v>433</v>
      </c>
      <c r="NE149" s="6" t="s">
        <v>134</v>
      </c>
      <c r="NF149" s="7">
        <v>7861</v>
      </c>
      <c r="NG149" s="7">
        <v>17491647.222142264</v>
      </c>
      <c r="NH149" s="7">
        <v>4556130.1093205512</v>
      </c>
      <c r="NI149" s="53">
        <v>-791621</v>
      </c>
      <c r="NK149" s="37">
        <f t="shared" si="324"/>
        <v>16700026.222142264</v>
      </c>
      <c r="NM149" s="67">
        <f t="shared" si="325"/>
        <v>642285.88055738062</v>
      </c>
      <c r="NN149" s="34">
        <f t="shared" si="326"/>
        <v>3.9998522014585501E-2</v>
      </c>
      <c r="NO149" s="61">
        <f t="shared" si="327"/>
        <v>81.705365800455496</v>
      </c>
      <c r="NQ149" s="50">
        <v>341492.79580000002</v>
      </c>
      <c r="NR149" s="51">
        <v>157282.05110000001</v>
      </c>
      <c r="NS149" s="52">
        <f t="shared" si="328"/>
        <v>-184210.74470000001</v>
      </c>
      <c r="NU149" s="70">
        <f t="shared" si="329"/>
        <v>16515815.477442265</v>
      </c>
      <c r="NV149" s="51"/>
      <c r="NW149" s="125">
        <v>5</v>
      </c>
      <c r="NX149" s="51"/>
      <c r="NY149" s="106" t="s">
        <v>134</v>
      </c>
      <c r="NZ149" s="88">
        <v>8028</v>
      </c>
      <c r="OA149" s="88">
        <v>16849361.341584884</v>
      </c>
      <c r="OB149" s="88">
        <v>4423377.8714198936</v>
      </c>
      <c r="OC149" s="88">
        <v>-791621</v>
      </c>
      <c r="OE149" s="97">
        <f t="shared" si="330"/>
        <v>16057740.341584884</v>
      </c>
      <c r="OG149" s="88">
        <v>-184210.74470000001</v>
      </c>
      <c r="OI149" s="97">
        <f t="shared" si="331"/>
        <v>15873529.596884884</v>
      </c>
      <c r="OK149" s="110">
        <v>433</v>
      </c>
      <c r="OL149" s="53"/>
    </row>
    <row r="150" spans="1:402" x14ac:dyDescent="0.25">
      <c r="A150" s="12">
        <v>434</v>
      </c>
      <c r="B150" s="12" t="s">
        <v>135</v>
      </c>
      <c r="C150" s="352">
        <v>14891</v>
      </c>
      <c r="D150" s="352">
        <v>26131028.719630182</v>
      </c>
      <c r="E150" s="352">
        <v>1236959.0323232084</v>
      </c>
      <c r="F150" s="353">
        <v>-1026992</v>
      </c>
      <c r="H150" s="354">
        <f t="shared" si="332"/>
        <v>25104036.719630182</v>
      </c>
      <c r="I150" s="355"/>
      <c r="J150" s="315">
        <v>6892683.1641615061</v>
      </c>
      <c r="K150" s="355"/>
      <c r="L150" s="315">
        <v>294477.04545694677</v>
      </c>
      <c r="M150" s="356"/>
      <c r="N150" s="356">
        <f t="shared" si="333"/>
        <v>32291196.929248635</v>
      </c>
      <c r="O150" s="357">
        <f t="shared" si="229"/>
        <v>2168.5042595694472</v>
      </c>
      <c r="Q150" s="67">
        <f t="shared" si="334"/>
        <v>32290762.929248635</v>
      </c>
      <c r="R150" s="34">
        <f t="shared" si="335"/>
        <v>0.29454157259722447</v>
      </c>
      <c r="S150" s="61">
        <f t="shared" si="230"/>
        <v>2168.4751144482329</v>
      </c>
      <c r="U150" s="50"/>
      <c r="V150" s="51"/>
      <c r="W150" s="52">
        <v>616022.07753999997</v>
      </c>
      <c r="Y150" s="50">
        <f t="shared" si="231"/>
        <v>32907219.006788634</v>
      </c>
      <c r="Z150" s="52">
        <f t="shared" si="232"/>
        <v>2742268.2505657193</v>
      </c>
      <c r="AA150" s="51"/>
      <c r="AB150" s="6">
        <v>434</v>
      </c>
      <c r="AC150" s="6" t="s">
        <v>135</v>
      </c>
      <c r="AD150" s="7">
        <v>14891</v>
      </c>
      <c r="AE150" s="304">
        <v>26131028.719630182</v>
      </c>
      <c r="AF150" s="7">
        <v>1236959.0323232084</v>
      </c>
      <c r="AG150" s="53">
        <v>-1025749</v>
      </c>
      <c r="AI150" s="37">
        <f t="shared" si="336"/>
        <v>25105279.719630182</v>
      </c>
      <c r="AJ150" s="132"/>
      <c r="AK150" s="61">
        <v>6892683.1641615061</v>
      </c>
      <c r="AL150" s="132"/>
      <c r="AM150" s="312">
        <v>310412.68675335491</v>
      </c>
      <c r="AN150" s="134"/>
      <c r="AO150" s="134">
        <f t="shared" si="233"/>
        <v>32308375.570545044</v>
      </c>
      <c r="AP150" s="191">
        <f t="shared" si="234"/>
        <v>2169.6578853364476</v>
      </c>
      <c r="AR150" s="67">
        <f t="shared" si="337"/>
        <v>7364593.4527842104</v>
      </c>
      <c r="AS150" s="34">
        <f t="shared" si="235"/>
        <v>0.29524766605222896</v>
      </c>
      <c r="AT150" s="61">
        <f t="shared" si="236"/>
        <v>494.56674855847228</v>
      </c>
      <c r="AV150" s="50"/>
      <c r="AW150" s="51"/>
      <c r="AX150" s="52">
        <v>616022.07753999997</v>
      </c>
      <c r="AZ150" s="50">
        <f t="shared" si="237"/>
        <v>32924397.648085043</v>
      </c>
      <c r="BA150" s="52">
        <f t="shared" si="238"/>
        <v>2743699.8040070869</v>
      </c>
      <c r="BB150" s="51"/>
      <c r="BC150" s="6">
        <v>434</v>
      </c>
      <c r="BD150" s="6" t="s">
        <v>135</v>
      </c>
      <c r="BE150" s="7">
        <v>14891</v>
      </c>
      <c r="BF150" s="304">
        <v>24948203.282694455</v>
      </c>
      <c r="BG150" s="7">
        <v>1236959.0323232084</v>
      </c>
      <c r="BH150" s="53">
        <v>-1025749</v>
      </c>
      <c r="BJ150" s="37">
        <f t="shared" si="239"/>
        <v>23922454.282694455</v>
      </c>
      <c r="BK150" s="132"/>
      <c r="BL150" s="61">
        <v>6892683.1641615061</v>
      </c>
      <c r="BM150" s="132"/>
      <c r="BN150" s="312">
        <v>310412.68675335491</v>
      </c>
      <c r="BO150" s="134"/>
      <c r="BP150" s="134">
        <f t="shared" si="240"/>
        <v>31125550.133609317</v>
      </c>
      <c r="BQ150" s="191">
        <f t="shared" si="241"/>
        <v>2090.2256486205974</v>
      </c>
      <c r="BS150" s="67">
        <f t="shared" si="242"/>
        <v>6181768.0158484839</v>
      </c>
      <c r="BT150" s="34">
        <f t="shared" si="243"/>
        <v>0.24782801528108489</v>
      </c>
      <c r="BU150" s="61">
        <f t="shared" si="244"/>
        <v>415.13451184262198</v>
      </c>
      <c r="BW150" s="50"/>
      <c r="BX150" s="51"/>
      <c r="BY150" s="52">
        <v>616022.07753999997</v>
      </c>
      <c r="CA150" s="50">
        <f t="shared" si="245"/>
        <v>31741572.211149316</v>
      </c>
      <c r="CB150" s="52">
        <f t="shared" si="246"/>
        <v>2645131.0175957764</v>
      </c>
      <c r="CC150" s="51"/>
      <c r="CD150" s="6">
        <v>434</v>
      </c>
      <c r="CE150" s="6" t="s">
        <v>135</v>
      </c>
      <c r="CF150" s="7">
        <v>14891</v>
      </c>
      <c r="CG150" s="7">
        <v>24107232.086590096</v>
      </c>
      <c r="CH150" s="7">
        <v>1236959.0323232084</v>
      </c>
      <c r="CI150" s="53">
        <v>-1025749</v>
      </c>
      <c r="CK150" s="37">
        <f t="shared" si="247"/>
        <v>23081483.086590096</v>
      </c>
      <c r="CL150" s="132"/>
      <c r="CM150" s="61">
        <v>6892683.1641615061</v>
      </c>
      <c r="CN150" s="132"/>
      <c r="CO150" s="61">
        <v>321304.36</v>
      </c>
      <c r="CP150" s="134"/>
      <c r="CQ150" s="134">
        <f t="shared" si="248"/>
        <v>30295470.610751603</v>
      </c>
      <c r="CR150" s="191">
        <f t="shared" si="249"/>
        <v>2034.4819428347057</v>
      </c>
      <c r="CT150" s="67">
        <f t="shared" si="250"/>
        <v>5351688.4929907694</v>
      </c>
      <c r="CU150" s="34">
        <f t="shared" si="251"/>
        <v>0.21455000158857956</v>
      </c>
      <c r="CV150" s="61">
        <f t="shared" si="252"/>
        <v>359.39080605673018</v>
      </c>
      <c r="CX150" s="50"/>
      <c r="CY150" s="51"/>
      <c r="CZ150" s="52">
        <v>616022.07753999997</v>
      </c>
      <c r="DB150" s="50">
        <f t="shared" si="253"/>
        <v>30911492.688291602</v>
      </c>
      <c r="DC150" s="52">
        <f t="shared" si="254"/>
        <v>2575957.7240243</v>
      </c>
      <c r="DD150" s="51"/>
      <c r="DE150" s="6">
        <v>434</v>
      </c>
      <c r="DF150" s="6" t="s">
        <v>135</v>
      </c>
      <c r="DG150" s="7">
        <v>14891</v>
      </c>
      <c r="DH150" s="7">
        <v>23903359.973256748</v>
      </c>
      <c r="DI150" s="7">
        <v>1236959.0323232084</v>
      </c>
      <c r="DJ150" s="53">
        <v>-1025749</v>
      </c>
      <c r="DL150" s="275">
        <f t="shared" si="255"/>
        <v>22877610.973256748</v>
      </c>
      <c r="DM150" s="276"/>
      <c r="DN150" s="194">
        <v>6892683.1641615061</v>
      </c>
      <c r="DO150" s="276"/>
      <c r="DP150" s="194">
        <v>1489436.326988799</v>
      </c>
      <c r="DQ150" s="53"/>
      <c r="DR150" s="53">
        <f t="shared" si="256"/>
        <v>31259730.464407053</v>
      </c>
      <c r="DS150" s="277">
        <f t="shared" si="257"/>
        <v>2099.2364827350111</v>
      </c>
      <c r="DU150" s="274">
        <f t="shared" si="258"/>
        <v>3004311.7320978232</v>
      </c>
      <c r="DV150" s="34">
        <f t="shared" si="259"/>
        <v>0.12044331200113594</v>
      </c>
      <c r="DW150" s="194">
        <f t="shared" si="260"/>
        <v>201.75352441728717</v>
      </c>
      <c r="DY150" s="50">
        <v>330433.71496000001</v>
      </c>
      <c r="DZ150" s="278">
        <v>946455.79249999998</v>
      </c>
      <c r="EA150" s="52">
        <v>616022.07753999997</v>
      </c>
      <c r="EC150" s="50">
        <f t="shared" si="261"/>
        <v>31875752.541947052</v>
      </c>
      <c r="ED150" s="52">
        <f t="shared" si="262"/>
        <v>2656312.711828921</v>
      </c>
      <c r="EE150" s="278"/>
      <c r="EF150" s="6">
        <v>434</v>
      </c>
      <c r="EG150" s="6" t="s">
        <v>135</v>
      </c>
      <c r="EH150" s="7">
        <v>14891</v>
      </c>
      <c r="EI150" s="7">
        <v>23917953.153256748</v>
      </c>
      <c r="EJ150" s="7">
        <v>1236959.0323232084</v>
      </c>
      <c r="EK150" s="53">
        <v>-1025749</v>
      </c>
      <c r="EM150" s="37">
        <f t="shared" si="263"/>
        <v>22892204.153256748</v>
      </c>
      <c r="EN150" s="132"/>
      <c r="EO150" s="61">
        <v>6892683.1641615061</v>
      </c>
      <c r="EP150" s="132"/>
      <c r="EQ150" s="61">
        <v>1489436.326988799</v>
      </c>
      <c r="ER150" s="134"/>
      <c r="ES150" s="134">
        <f t="shared" si="264"/>
        <v>31274323.644407053</v>
      </c>
      <c r="ET150" s="191">
        <f t="shared" si="265"/>
        <v>2100.2164827350111</v>
      </c>
      <c r="EV150" s="67">
        <f t="shared" si="266"/>
        <v>6330541.5266462192</v>
      </c>
      <c r="EW150" s="34">
        <f t="shared" si="267"/>
        <v>0.25379236784379444</v>
      </c>
      <c r="EX150" s="61">
        <f t="shared" si="268"/>
        <v>425.12534595703573</v>
      </c>
      <c r="EZ150" s="50">
        <v>330433.71496000001</v>
      </c>
      <c r="FA150" s="51">
        <v>946455.79249999998</v>
      </c>
      <c r="FB150" s="52">
        <v>616022.07753999997</v>
      </c>
      <c r="FD150" s="50">
        <f t="shared" si="269"/>
        <v>31890345.721947052</v>
      </c>
      <c r="FE150" s="52">
        <f t="shared" si="270"/>
        <v>2657528.8101622541</v>
      </c>
      <c r="FF150" s="51"/>
      <c r="FG150" s="6">
        <v>434</v>
      </c>
      <c r="FH150" s="6" t="s">
        <v>135</v>
      </c>
      <c r="FI150" s="7">
        <v>14891</v>
      </c>
      <c r="FJ150" s="7">
        <v>21864331.196438223</v>
      </c>
      <c r="FK150" s="7">
        <v>1236959.0323232084</v>
      </c>
      <c r="FL150" s="53">
        <v>-1025749</v>
      </c>
      <c r="FN150" s="37">
        <f t="shared" si="271"/>
        <v>20838582.196438223</v>
      </c>
      <c r="FO150" s="132"/>
      <c r="FP150" s="61">
        <v>6892683.1641615061</v>
      </c>
      <c r="FQ150" s="132"/>
      <c r="FR150" s="61">
        <v>1489436.326988799</v>
      </c>
      <c r="FS150" s="134"/>
      <c r="FT150" s="134">
        <f t="shared" si="272"/>
        <v>29220701.687588528</v>
      </c>
      <c r="FU150" s="191">
        <f t="shared" si="273"/>
        <v>1962.3062042568349</v>
      </c>
      <c r="FW150" s="67">
        <f t="shared" si="274"/>
        <v>4276919.5698276944</v>
      </c>
      <c r="FX150" s="34">
        <f t="shared" si="275"/>
        <v>0.17146235280745098</v>
      </c>
      <c r="FY150" s="61">
        <f t="shared" si="276"/>
        <v>287.21506747885934</v>
      </c>
      <c r="GA150" s="50">
        <v>330433.71496000001</v>
      </c>
      <c r="GB150" s="51">
        <v>946455.79249999998</v>
      </c>
      <c r="GC150" s="52">
        <f t="shared" si="277"/>
        <v>616022.07753999997</v>
      </c>
      <c r="GE150" s="50">
        <f t="shared" si="278"/>
        <v>29836723.765128527</v>
      </c>
      <c r="GF150" s="52">
        <f t="shared" si="279"/>
        <v>2486393.6470940439</v>
      </c>
      <c r="GG150" s="51"/>
      <c r="GH150" s="6">
        <v>434</v>
      </c>
      <c r="GI150" s="6" t="s">
        <v>135</v>
      </c>
      <c r="GJ150" s="7">
        <v>14891</v>
      </c>
      <c r="GK150" s="7">
        <v>21864331.196438223</v>
      </c>
      <c r="GL150" s="7">
        <v>1236959.0323232084</v>
      </c>
      <c r="GM150" s="53">
        <v>-1025749</v>
      </c>
      <c r="GO150" s="37">
        <f t="shared" si="280"/>
        <v>20838582.196438223</v>
      </c>
      <c r="GP150" s="132"/>
      <c r="GQ150" s="61">
        <v>6892683.1641615061</v>
      </c>
      <c r="GR150" s="134"/>
      <c r="GS150" s="134">
        <f t="shared" si="281"/>
        <v>27731265.36059973</v>
      </c>
      <c r="GT150" s="191">
        <f t="shared" si="282"/>
        <v>1862.2836183332033</v>
      </c>
      <c r="GV150" s="67">
        <f t="shared" si="283"/>
        <v>2787483.2428388968</v>
      </c>
      <c r="GW150" s="34">
        <f t="shared" si="284"/>
        <v>0.11175062505273058</v>
      </c>
      <c r="GX150" s="61">
        <f t="shared" si="285"/>
        <v>187.19248155522777</v>
      </c>
      <c r="GZ150" s="50">
        <v>330433.71496000001</v>
      </c>
      <c r="HA150" s="51">
        <v>946455.79249999998</v>
      </c>
      <c r="HB150" s="52">
        <f t="shared" si="286"/>
        <v>616022.07753999997</v>
      </c>
      <c r="HD150" s="50">
        <f t="shared" si="287"/>
        <v>28347287.438139729</v>
      </c>
      <c r="HE150" s="52">
        <f t="shared" si="288"/>
        <v>2362273.9531783108</v>
      </c>
      <c r="HF150" s="51"/>
      <c r="HG150" s="6">
        <v>434</v>
      </c>
      <c r="HH150" s="6" t="s">
        <v>135</v>
      </c>
      <c r="HI150" s="7">
        <v>14891</v>
      </c>
      <c r="HJ150" s="7">
        <v>21864331.196438223</v>
      </c>
      <c r="HK150" s="7">
        <v>1236959.0323232084</v>
      </c>
      <c r="HL150" s="53">
        <v>-908364</v>
      </c>
      <c r="HN150" s="37">
        <f t="shared" si="289"/>
        <v>20955967.196438223</v>
      </c>
      <c r="HO150" s="132"/>
      <c r="HP150" s="61">
        <v>6892683.1641615061</v>
      </c>
      <c r="HQ150" s="134"/>
      <c r="HR150" s="61">
        <f t="shared" si="290"/>
        <v>27848650.36059973</v>
      </c>
      <c r="HT150" s="67">
        <f t="shared" si="291"/>
        <v>2904868.2428388968</v>
      </c>
      <c r="HU150" s="34">
        <f t="shared" si="292"/>
        <v>0.11645660746733874</v>
      </c>
      <c r="HV150" s="61">
        <f t="shared" si="293"/>
        <v>195.07543098777091</v>
      </c>
      <c r="HX150" s="50">
        <v>331415.272</v>
      </c>
      <c r="HY150" s="51">
        <v>949267.25</v>
      </c>
      <c r="HZ150" s="52">
        <f t="shared" si="294"/>
        <v>617851.978</v>
      </c>
      <c r="IB150" s="70">
        <f t="shared" si="295"/>
        <v>28466502.33859973</v>
      </c>
      <c r="IC150" s="51"/>
      <c r="ID150" s="6">
        <v>434</v>
      </c>
      <c r="IE150" s="6" t="s">
        <v>135</v>
      </c>
      <c r="IF150" s="7">
        <v>14891</v>
      </c>
      <c r="IG150" s="7">
        <v>21849137.402862467</v>
      </c>
      <c r="IH150" s="7">
        <v>1237321.0723232108</v>
      </c>
      <c r="II150" s="53">
        <v>-908364</v>
      </c>
      <c r="IK150" s="37">
        <f t="shared" si="296"/>
        <v>20940773.402862467</v>
      </c>
      <c r="IL150" s="132"/>
      <c r="IM150" s="61">
        <v>6893267.5554981045</v>
      </c>
      <c r="IN150" s="134"/>
      <c r="IO150" s="61">
        <f t="shared" si="297"/>
        <v>27834040.958360571</v>
      </c>
      <c r="IQ150" s="67">
        <f t="shared" si="298"/>
        <v>2890258.8405997381</v>
      </c>
      <c r="IR150" s="34">
        <f t="shared" si="299"/>
        <v>0.11587091432063841</v>
      </c>
      <c r="IS150" s="61">
        <f t="shared" si="300"/>
        <v>194.0943415888616</v>
      </c>
      <c r="IU150" s="50">
        <v>331415.272</v>
      </c>
      <c r="IV150" s="51">
        <v>949267.25</v>
      </c>
      <c r="IW150" s="52">
        <f t="shared" si="301"/>
        <v>617851.978</v>
      </c>
      <c r="IY150" s="70">
        <f t="shared" si="302"/>
        <v>28451892.936360572</v>
      </c>
      <c r="IZ150" s="51"/>
      <c r="JA150" s="6">
        <v>434</v>
      </c>
      <c r="JB150" s="6" t="s">
        <v>135</v>
      </c>
      <c r="JC150" s="7">
        <v>14891</v>
      </c>
      <c r="JD150" s="7">
        <v>21831313.335966162</v>
      </c>
      <c r="JE150" s="7">
        <v>1234215.9222897473</v>
      </c>
      <c r="JF150" s="53">
        <v>-908364</v>
      </c>
      <c r="JH150" s="37">
        <f t="shared" si="303"/>
        <v>20922949.335966162</v>
      </c>
      <c r="JI150" s="132"/>
      <c r="JJ150" s="61">
        <v>6893267.5554981045</v>
      </c>
      <c r="JK150" s="134"/>
      <c r="JL150" s="61">
        <f t="shared" si="304"/>
        <v>27816216.891464267</v>
      </c>
      <c r="JN150" s="67">
        <f t="shared" si="305"/>
        <v>2872434.7737034336</v>
      </c>
      <c r="JO150" s="34">
        <f t="shared" si="306"/>
        <v>0.11515634478133775</v>
      </c>
      <c r="JP150" s="61">
        <f t="shared" si="307"/>
        <v>192.89737248696753</v>
      </c>
      <c r="JR150" s="50">
        <v>331415.272</v>
      </c>
      <c r="JS150" s="51">
        <v>949267.25</v>
      </c>
      <c r="JT150" s="52">
        <f t="shared" si="308"/>
        <v>617851.978</v>
      </c>
      <c r="JV150" s="70">
        <f t="shared" si="309"/>
        <v>28434068.869464267</v>
      </c>
      <c r="JW150" s="51"/>
      <c r="JX150" s="6">
        <v>434</v>
      </c>
      <c r="JY150" s="6" t="s">
        <v>135</v>
      </c>
      <c r="JZ150" s="7">
        <v>14891</v>
      </c>
      <c r="KA150" s="7">
        <v>21433866.669412859</v>
      </c>
      <c r="KB150" s="7">
        <v>1234215.9222897473</v>
      </c>
      <c r="KC150" s="53">
        <v>-908364</v>
      </c>
      <c r="KE150" s="37">
        <f t="shared" si="310"/>
        <v>20525502.669412859</v>
      </c>
      <c r="KF150" s="132"/>
      <c r="KG150" s="61">
        <v>6893267.5554981045</v>
      </c>
      <c r="KH150" s="134"/>
      <c r="KI150" s="61">
        <f t="shared" si="311"/>
        <v>27418770.224910963</v>
      </c>
      <c r="KK150" s="67">
        <f t="shared" si="312"/>
        <v>2474988.10715013</v>
      </c>
      <c r="KL150" s="34">
        <f t="shared" si="313"/>
        <v>9.9222647771119402E-2</v>
      </c>
      <c r="KM150" s="61">
        <f t="shared" si="314"/>
        <v>166.20697784904505</v>
      </c>
      <c r="KO150" s="50">
        <v>331415.272</v>
      </c>
      <c r="KP150" s="51">
        <v>949267.25</v>
      </c>
      <c r="KQ150" s="52">
        <f t="shared" si="315"/>
        <v>617851.978</v>
      </c>
      <c r="KS150" s="70">
        <f t="shared" si="316"/>
        <v>28036622.202910963</v>
      </c>
      <c r="KT150" s="51"/>
      <c r="KU150" s="6">
        <v>434</v>
      </c>
      <c r="KV150" s="6" t="s">
        <v>135</v>
      </c>
      <c r="KW150" s="7">
        <v>14891</v>
      </c>
      <c r="KX150" s="7">
        <v>21523339.095897026</v>
      </c>
      <c r="KY150" s="7">
        <v>1237406.9008968726</v>
      </c>
      <c r="KZ150" s="53">
        <v>-908364</v>
      </c>
      <c r="LB150" s="37">
        <f t="shared" si="317"/>
        <v>20614975.095897026</v>
      </c>
      <c r="LC150" s="132"/>
      <c r="LD150" s="61">
        <v>6967593.2512179306</v>
      </c>
      <c r="LE150" s="134"/>
      <c r="LF150" s="61">
        <f t="shared" si="318"/>
        <v>27582568.347114958</v>
      </c>
      <c r="LH150" s="67">
        <f t="shared" si="319"/>
        <v>2638786.2293541245</v>
      </c>
      <c r="LI150" s="34">
        <f t="shared" si="320"/>
        <v>0.10578933927887454</v>
      </c>
      <c r="LJ150" s="61">
        <f t="shared" si="321"/>
        <v>177.20678459164088</v>
      </c>
      <c r="LL150" s="50">
        <v>331415.272</v>
      </c>
      <c r="LM150" s="51">
        <v>949267.25</v>
      </c>
      <c r="LN150" s="52">
        <f t="shared" si="322"/>
        <v>617851.978</v>
      </c>
      <c r="LP150" s="70">
        <f t="shared" si="323"/>
        <v>28200420.325114958</v>
      </c>
      <c r="LQ150" s="51"/>
      <c r="LR150" s="6">
        <v>434</v>
      </c>
      <c r="LS150" s="6" t="s">
        <v>135</v>
      </c>
      <c r="LT150" s="7">
        <v>14891</v>
      </c>
      <c r="LU150" s="7">
        <v>22196189.481091298</v>
      </c>
      <c r="LV150" s="7">
        <v>1237406.9008968726</v>
      </c>
      <c r="LW150" s="53">
        <v>-908364</v>
      </c>
      <c r="LY150" s="37">
        <v>21287825.481091298</v>
      </c>
      <c r="LZ150" s="132"/>
      <c r="MA150" s="61">
        <v>6967593.2512179306</v>
      </c>
      <c r="MB150" s="134"/>
      <c r="MC150" s="61">
        <v>28255418.73230923</v>
      </c>
      <c r="ME150" s="67">
        <v>3963610.3145483956</v>
      </c>
      <c r="MF150" s="34">
        <v>0.16316653936931355</v>
      </c>
      <c r="MG150" s="61">
        <v>266.17489185067461</v>
      </c>
      <c r="MI150" s="50">
        <v>331415.272</v>
      </c>
      <c r="MJ150" s="51">
        <v>949267.25</v>
      </c>
      <c r="MK150" s="52">
        <v>617851.978</v>
      </c>
      <c r="MM150" s="70">
        <v>28873270.71030923</v>
      </c>
      <c r="MN150" s="51"/>
      <c r="MO150" s="6">
        <v>434</v>
      </c>
      <c r="MP150" s="6" t="s">
        <v>135</v>
      </c>
      <c r="MQ150" s="7">
        <v>14891</v>
      </c>
      <c r="MR150" s="7">
        <v>22219942.929421268</v>
      </c>
      <c r="MS150" s="7">
        <v>1265799.9528350818</v>
      </c>
      <c r="MT150" s="53">
        <v>-908364</v>
      </c>
      <c r="MV150" s="37">
        <v>21311578.929421268</v>
      </c>
      <c r="MW150" s="132"/>
      <c r="MX150" s="134">
        <v>6967593.2512179306</v>
      </c>
      <c r="MZ150" s="67">
        <v>3987363.7628783658</v>
      </c>
      <c r="NA150" s="34">
        <v>0.16414437716226285</v>
      </c>
      <c r="NB150" s="61">
        <v>267.7700465300091</v>
      </c>
      <c r="ND150" s="6">
        <v>434</v>
      </c>
      <c r="NE150" s="6" t="s">
        <v>135</v>
      </c>
      <c r="NF150" s="7">
        <v>14891</v>
      </c>
      <c r="NG150" s="7">
        <v>28855096.492925379</v>
      </c>
      <c r="NH150" s="7">
        <v>1295093.6032374923</v>
      </c>
      <c r="NI150" s="53">
        <v>-913477</v>
      </c>
      <c r="NK150" s="37">
        <f t="shared" si="324"/>
        <v>27941619.492925379</v>
      </c>
      <c r="NM150" s="67">
        <f t="shared" si="325"/>
        <v>2997837.3751645461</v>
      </c>
      <c r="NN150" s="34">
        <f t="shared" si="326"/>
        <v>0.12018375405187581</v>
      </c>
      <c r="NO150" s="61">
        <f t="shared" si="327"/>
        <v>201.31874119700129</v>
      </c>
      <c r="NQ150" s="50">
        <v>248588.80288</v>
      </c>
      <c r="NR150" s="51">
        <v>887458.85820000013</v>
      </c>
      <c r="NS150" s="52">
        <f t="shared" si="328"/>
        <v>638870.05532000016</v>
      </c>
      <c r="NU150" s="70">
        <f t="shared" si="329"/>
        <v>28580489.548245378</v>
      </c>
      <c r="NV150" s="51"/>
      <c r="NW150" s="125">
        <v>1</v>
      </c>
      <c r="NX150" s="51"/>
      <c r="NY150" s="106" t="s">
        <v>135</v>
      </c>
      <c r="NZ150" s="88">
        <v>15085</v>
      </c>
      <c r="OA150" s="88">
        <v>25852146.117760833</v>
      </c>
      <c r="OB150" s="88">
        <v>-515990.10668816272</v>
      </c>
      <c r="OC150" s="88">
        <v>-908364</v>
      </c>
      <c r="OE150" s="97">
        <f t="shared" si="330"/>
        <v>24943782.117760833</v>
      </c>
      <c r="OG150" s="88">
        <v>638870.05532000016</v>
      </c>
      <c r="OI150" s="97">
        <f t="shared" si="331"/>
        <v>25582652.173080832</v>
      </c>
      <c r="OK150" s="110">
        <v>434</v>
      </c>
      <c r="OL150" s="53"/>
    </row>
    <row r="151" spans="1:402" x14ac:dyDescent="0.25">
      <c r="A151" s="12">
        <v>435</v>
      </c>
      <c r="B151" s="12" t="s">
        <v>136</v>
      </c>
      <c r="C151" s="12">
        <v>707</v>
      </c>
      <c r="D151" s="352">
        <v>2688670.191191582</v>
      </c>
      <c r="E151" s="352">
        <v>524270.78162911971</v>
      </c>
      <c r="F151" s="353">
        <v>-173635</v>
      </c>
      <c r="H151" s="354">
        <f t="shared" si="332"/>
        <v>2515035.191191582</v>
      </c>
      <c r="I151" s="355"/>
      <c r="J151" s="315">
        <v>427175.89108701947</v>
      </c>
      <c r="K151" s="355"/>
      <c r="L151" s="315">
        <v>12261.853862525055</v>
      </c>
      <c r="M151" s="356"/>
      <c r="N151" s="356">
        <f t="shared" si="333"/>
        <v>2954472.9361411263</v>
      </c>
      <c r="O151" s="357">
        <f t="shared" si="229"/>
        <v>4178.886755503715</v>
      </c>
      <c r="Q151" s="67">
        <f t="shared" si="334"/>
        <v>2954037.9361411263</v>
      </c>
      <c r="R151" s="34">
        <f t="shared" si="335"/>
        <v>2.6118264771330058E-2</v>
      </c>
      <c r="S151" s="61">
        <f t="shared" si="230"/>
        <v>4178.2714796904193</v>
      </c>
      <c r="U151" s="50"/>
      <c r="V151" s="51"/>
      <c r="W151" s="52">
        <v>-59675.991800000018</v>
      </c>
      <c r="Y151" s="50">
        <f t="shared" si="231"/>
        <v>2894796.9443411264</v>
      </c>
      <c r="Z151" s="52">
        <f t="shared" si="232"/>
        <v>241233.07869509386</v>
      </c>
      <c r="AA151" s="51"/>
      <c r="AB151" s="6">
        <v>435</v>
      </c>
      <c r="AC151" s="6" t="s">
        <v>136</v>
      </c>
      <c r="AD151" s="6">
        <v>707</v>
      </c>
      <c r="AE151" s="304">
        <v>2688670.191191582</v>
      </c>
      <c r="AF151" s="7">
        <v>524270.78162911971</v>
      </c>
      <c r="AG151" s="53">
        <v>-175171</v>
      </c>
      <c r="AI151" s="37">
        <f t="shared" si="336"/>
        <v>2513499.191191582</v>
      </c>
      <c r="AJ151" s="132"/>
      <c r="AK151" s="61">
        <v>427175.89108701947</v>
      </c>
      <c r="AL151" s="132"/>
      <c r="AM151" s="312">
        <v>14592.47338859386</v>
      </c>
      <c r="AN151" s="134"/>
      <c r="AO151" s="134">
        <f t="shared" si="233"/>
        <v>2955267.555667195</v>
      </c>
      <c r="AP151" s="191">
        <f t="shared" si="234"/>
        <v>4180.0106869408701</v>
      </c>
      <c r="AR151" s="67">
        <f t="shared" si="337"/>
        <v>76420.119110325817</v>
      </c>
      <c r="AS151" s="34">
        <f t="shared" si="235"/>
        <v>2.6545386928084336E-2</v>
      </c>
      <c r="AT151" s="61">
        <f t="shared" si="236"/>
        <v>108.09069181092761</v>
      </c>
      <c r="AV151" s="50"/>
      <c r="AW151" s="51"/>
      <c r="AX151" s="52">
        <v>-59675.991800000018</v>
      </c>
      <c r="AZ151" s="50">
        <f t="shared" si="237"/>
        <v>2895591.563867195</v>
      </c>
      <c r="BA151" s="52">
        <f t="shared" si="238"/>
        <v>241299.29698893291</v>
      </c>
      <c r="BB151" s="51"/>
      <c r="BC151" s="6">
        <v>435</v>
      </c>
      <c r="BD151" s="6" t="s">
        <v>136</v>
      </c>
      <c r="BE151" s="6">
        <v>707</v>
      </c>
      <c r="BF151" s="304">
        <v>2650794.8888635808</v>
      </c>
      <c r="BG151" s="7">
        <v>524270.78162911971</v>
      </c>
      <c r="BH151" s="53">
        <v>-175171</v>
      </c>
      <c r="BJ151" s="37">
        <f t="shared" si="239"/>
        <v>2475623.8888635808</v>
      </c>
      <c r="BK151" s="132"/>
      <c r="BL151" s="61">
        <v>427175.89108701947</v>
      </c>
      <c r="BM151" s="132"/>
      <c r="BN151" s="312">
        <v>14592.47338859386</v>
      </c>
      <c r="BO151" s="134"/>
      <c r="BP151" s="134">
        <f t="shared" si="240"/>
        <v>2917392.2533391938</v>
      </c>
      <c r="BQ151" s="191">
        <f t="shared" si="241"/>
        <v>4126.438830748506</v>
      </c>
      <c r="BS151" s="67">
        <f t="shared" si="242"/>
        <v>38544.816782324575</v>
      </c>
      <c r="BT151" s="34">
        <f t="shared" si="243"/>
        <v>1.3388975147785035E-2</v>
      </c>
      <c r="BU151" s="61">
        <f t="shared" si="244"/>
        <v>54.518835618563756</v>
      </c>
      <c r="BW151" s="50"/>
      <c r="BX151" s="51"/>
      <c r="BY151" s="52">
        <v>-59675.991800000018</v>
      </c>
      <c r="CA151" s="50">
        <f t="shared" si="245"/>
        <v>2857716.2615391938</v>
      </c>
      <c r="CB151" s="52">
        <f t="shared" si="246"/>
        <v>238143.02179493281</v>
      </c>
      <c r="CC151" s="51"/>
      <c r="CD151" s="6">
        <v>435</v>
      </c>
      <c r="CE151" s="6" t="s">
        <v>136</v>
      </c>
      <c r="CF151" s="6">
        <v>707</v>
      </c>
      <c r="CG151" s="7">
        <v>2616965.2853237903</v>
      </c>
      <c r="CH151" s="7">
        <v>524270.78162911971</v>
      </c>
      <c r="CI151" s="53">
        <v>-175171</v>
      </c>
      <c r="CK151" s="37">
        <f t="shared" si="247"/>
        <v>2441794.2853237903</v>
      </c>
      <c r="CL151" s="132"/>
      <c r="CM151" s="61">
        <v>427175.89108701947</v>
      </c>
      <c r="CN151" s="132"/>
      <c r="CO151" s="61">
        <v>15104.49</v>
      </c>
      <c r="CP151" s="134"/>
      <c r="CQ151" s="134">
        <f t="shared" si="248"/>
        <v>2884074.6664108098</v>
      </c>
      <c r="CR151" s="191">
        <f t="shared" si="249"/>
        <v>4079.3135309912445</v>
      </c>
      <c r="CT151" s="67">
        <f t="shared" si="250"/>
        <v>5227.229853940662</v>
      </c>
      <c r="CU151" s="34">
        <f t="shared" si="251"/>
        <v>1.8157370159887604E-3</v>
      </c>
      <c r="CV151" s="61">
        <f t="shared" si="252"/>
        <v>7.3935358613022091</v>
      </c>
      <c r="CX151" s="50"/>
      <c r="CY151" s="51"/>
      <c r="CZ151" s="52">
        <v>-59675.991800000018</v>
      </c>
      <c r="DB151" s="50">
        <f t="shared" si="253"/>
        <v>2824398.6746108099</v>
      </c>
      <c r="DC151" s="52">
        <f t="shared" si="254"/>
        <v>235366.5562175675</v>
      </c>
      <c r="DD151" s="51"/>
      <c r="DE151" s="6">
        <v>435</v>
      </c>
      <c r="DF151" s="6" t="s">
        <v>136</v>
      </c>
      <c r="DG151" s="6">
        <v>707</v>
      </c>
      <c r="DH151" s="7">
        <v>2607725.881990457</v>
      </c>
      <c r="DI151" s="7">
        <v>524270.78162911971</v>
      </c>
      <c r="DJ151" s="53">
        <v>-175171</v>
      </c>
      <c r="DL151" s="275">
        <f t="shared" si="255"/>
        <v>2432554.881990457</v>
      </c>
      <c r="DM151" s="276"/>
      <c r="DN151" s="194">
        <v>427175.89108701947</v>
      </c>
      <c r="DO151" s="276"/>
      <c r="DP151" s="194">
        <v>70018.26158450704</v>
      </c>
      <c r="DQ151" s="53"/>
      <c r="DR151" s="53">
        <f t="shared" si="256"/>
        <v>2929749.0346619831</v>
      </c>
      <c r="DS151" s="277">
        <f t="shared" si="257"/>
        <v>4143.9165978245874</v>
      </c>
      <c r="DU151" s="274">
        <f t="shared" si="258"/>
        <v>181100.20987494662</v>
      </c>
      <c r="DV151" s="34">
        <f t="shared" si="259"/>
        <v>6.2907192501852172E-2</v>
      </c>
      <c r="DW151" s="194">
        <f t="shared" si="260"/>
        <v>256.15305498578022</v>
      </c>
      <c r="DY151" s="50">
        <v>163123.44000000003</v>
      </c>
      <c r="DZ151" s="278">
        <v>103447.44820000001</v>
      </c>
      <c r="EA151" s="52">
        <v>-59675.991800000018</v>
      </c>
      <c r="EC151" s="50">
        <f t="shared" si="261"/>
        <v>2870073.0428619832</v>
      </c>
      <c r="ED151" s="52">
        <f t="shared" si="262"/>
        <v>239172.75357183194</v>
      </c>
      <c r="EE151" s="278"/>
      <c r="EF151" s="6">
        <v>435</v>
      </c>
      <c r="EG151" s="6" t="s">
        <v>136</v>
      </c>
      <c r="EH151" s="6">
        <v>707</v>
      </c>
      <c r="EI151" s="7">
        <v>2608418.7419904573</v>
      </c>
      <c r="EJ151" s="7">
        <v>524270.78162911971</v>
      </c>
      <c r="EK151" s="53">
        <v>-175171</v>
      </c>
      <c r="EM151" s="37">
        <f t="shared" si="263"/>
        <v>2433247.7419904573</v>
      </c>
      <c r="EN151" s="132"/>
      <c r="EO151" s="61">
        <v>427175.89108701947</v>
      </c>
      <c r="EP151" s="132"/>
      <c r="EQ151" s="61">
        <v>70018.26158450704</v>
      </c>
      <c r="ER151" s="134"/>
      <c r="ES151" s="134">
        <f t="shared" si="264"/>
        <v>2930441.8946619835</v>
      </c>
      <c r="ET151" s="191">
        <f t="shared" si="265"/>
        <v>4144.8965978245878</v>
      </c>
      <c r="EV151" s="67">
        <f t="shared" si="266"/>
        <v>51594.458105114289</v>
      </c>
      <c r="EW151" s="34">
        <f t="shared" si="267"/>
        <v>1.7921914669719971E-2</v>
      </c>
      <c r="EX151" s="61">
        <f t="shared" si="268"/>
        <v>72.976602694645393</v>
      </c>
      <c r="EZ151" s="50">
        <v>163123.44000000003</v>
      </c>
      <c r="FA151" s="51">
        <v>103447.44820000001</v>
      </c>
      <c r="FB151" s="52">
        <v>-59675.991800000018</v>
      </c>
      <c r="FD151" s="50">
        <f t="shared" si="269"/>
        <v>2870765.9028619835</v>
      </c>
      <c r="FE151" s="52">
        <f t="shared" si="270"/>
        <v>239230.49190516528</v>
      </c>
      <c r="FF151" s="51"/>
      <c r="FG151" s="6">
        <v>435</v>
      </c>
      <c r="FH151" s="6" t="s">
        <v>136</v>
      </c>
      <c r="FI151" s="6">
        <v>707</v>
      </c>
      <c r="FJ151" s="7">
        <v>2520110.4538195506</v>
      </c>
      <c r="FK151" s="7">
        <v>524270.78162911971</v>
      </c>
      <c r="FL151" s="53">
        <v>-175171</v>
      </c>
      <c r="FN151" s="37">
        <f t="shared" si="271"/>
        <v>2344939.4538195506</v>
      </c>
      <c r="FO151" s="132"/>
      <c r="FP151" s="61">
        <v>427175.89108701947</v>
      </c>
      <c r="FQ151" s="132"/>
      <c r="FR151" s="61">
        <v>70018.26158450704</v>
      </c>
      <c r="FS151" s="134"/>
      <c r="FT151" s="134">
        <f t="shared" si="272"/>
        <v>2842133.6064910768</v>
      </c>
      <c r="FU151" s="191">
        <f t="shared" si="273"/>
        <v>4019.9909568473504</v>
      </c>
      <c r="FW151" s="67">
        <f t="shared" si="274"/>
        <v>-36713.830065792426</v>
      </c>
      <c r="FX151" s="34">
        <f t="shared" si="275"/>
        <v>-1.2752961341259035E-2</v>
      </c>
      <c r="FY151" s="61">
        <f t="shared" si="276"/>
        <v>-51.929038282591833</v>
      </c>
      <c r="GA151" s="50">
        <v>163123.44000000003</v>
      </c>
      <c r="GB151" s="51">
        <v>103447.44820000001</v>
      </c>
      <c r="GC151" s="52">
        <f t="shared" si="277"/>
        <v>-59675.991800000018</v>
      </c>
      <c r="GE151" s="50">
        <f t="shared" si="278"/>
        <v>2782457.6146910768</v>
      </c>
      <c r="GF151" s="52">
        <f t="shared" si="279"/>
        <v>231871.46789092306</v>
      </c>
      <c r="GG151" s="51"/>
      <c r="GH151" s="6">
        <v>435</v>
      </c>
      <c r="GI151" s="6" t="s">
        <v>136</v>
      </c>
      <c r="GJ151" s="6">
        <v>707</v>
      </c>
      <c r="GK151" s="7">
        <v>2520110.4538195506</v>
      </c>
      <c r="GL151" s="7">
        <v>524270.78162911971</v>
      </c>
      <c r="GM151" s="53">
        <v>-175171</v>
      </c>
      <c r="GO151" s="37">
        <f t="shared" si="280"/>
        <v>2344939.4538195506</v>
      </c>
      <c r="GP151" s="132"/>
      <c r="GQ151" s="61">
        <v>427175.89108701947</v>
      </c>
      <c r="GR151" s="134"/>
      <c r="GS151" s="134">
        <f t="shared" si="281"/>
        <v>2772115.3449065699</v>
      </c>
      <c r="GT151" s="191">
        <f t="shared" si="282"/>
        <v>3920.9552261761951</v>
      </c>
      <c r="GV151" s="67">
        <f t="shared" si="283"/>
        <v>-106732.09165029926</v>
      </c>
      <c r="GW151" s="34">
        <f t="shared" si="284"/>
        <v>-3.7074591134968908E-2</v>
      </c>
      <c r="GX151" s="61">
        <f t="shared" si="285"/>
        <v>-150.96476895374718</v>
      </c>
      <c r="GZ151" s="50">
        <v>163123.44000000003</v>
      </c>
      <c r="HA151" s="51">
        <v>103447.44820000001</v>
      </c>
      <c r="HB151" s="52">
        <f t="shared" si="286"/>
        <v>-59675.991800000018</v>
      </c>
      <c r="HD151" s="50">
        <f t="shared" si="287"/>
        <v>2712439.35310657</v>
      </c>
      <c r="HE151" s="52">
        <f t="shared" si="288"/>
        <v>226036.61275888083</v>
      </c>
      <c r="HF151" s="51"/>
      <c r="HG151" s="6">
        <v>435</v>
      </c>
      <c r="HH151" s="6" t="s">
        <v>136</v>
      </c>
      <c r="HI151" s="6">
        <v>707</v>
      </c>
      <c r="HJ151" s="7">
        <v>2520110.4538195506</v>
      </c>
      <c r="HK151" s="7">
        <v>524270.78162911971</v>
      </c>
      <c r="HL151" s="53">
        <v>-174284</v>
      </c>
      <c r="HN151" s="37">
        <f t="shared" si="289"/>
        <v>2345826.4538195506</v>
      </c>
      <c r="HO151" s="132"/>
      <c r="HP151" s="61">
        <v>427175.89108701947</v>
      </c>
      <c r="HQ151" s="134"/>
      <c r="HR151" s="61">
        <f t="shared" si="290"/>
        <v>2773002.3449065699</v>
      </c>
      <c r="HT151" s="67">
        <f t="shared" si="291"/>
        <v>-105845.09165029926</v>
      </c>
      <c r="HU151" s="34">
        <f t="shared" si="292"/>
        <v>-3.6766481719813213E-2</v>
      </c>
      <c r="HV151" s="61">
        <f t="shared" si="293"/>
        <v>-149.71017206548694</v>
      </c>
      <c r="HX151" s="50">
        <v>163608.00000000003</v>
      </c>
      <c r="HY151" s="51">
        <v>103754.74</v>
      </c>
      <c r="HZ151" s="52">
        <f t="shared" si="294"/>
        <v>-59853.260000000024</v>
      </c>
      <c r="IB151" s="70">
        <f t="shared" si="295"/>
        <v>2713149.0849065697</v>
      </c>
      <c r="IC151" s="51"/>
      <c r="ID151" s="6">
        <v>435</v>
      </c>
      <c r="IE151" s="6" t="s">
        <v>136</v>
      </c>
      <c r="IF151" s="6">
        <v>707</v>
      </c>
      <c r="IG151" s="7">
        <v>2521832.9396819784</v>
      </c>
      <c r="IH151" s="7">
        <v>524288.39762911981</v>
      </c>
      <c r="II151" s="53">
        <v>-174284</v>
      </c>
      <c r="IK151" s="37">
        <f t="shared" si="296"/>
        <v>2347548.9396819784</v>
      </c>
      <c r="IL151" s="132"/>
      <c r="IM151" s="61">
        <v>425114.37428162567</v>
      </c>
      <c r="IN151" s="134"/>
      <c r="IO151" s="61">
        <f t="shared" si="297"/>
        <v>2772663.3139636042</v>
      </c>
      <c r="IQ151" s="67">
        <f t="shared" si="298"/>
        <v>-106184.12259326503</v>
      </c>
      <c r="IR151" s="34">
        <f t="shared" si="299"/>
        <v>-3.6884247926754439E-2</v>
      </c>
      <c r="IS151" s="61">
        <f t="shared" si="300"/>
        <v>-150.18970663828151</v>
      </c>
      <c r="IU151" s="50">
        <v>163608.00000000003</v>
      </c>
      <c r="IV151" s="51">
        <v>103754.74</v>
      </c>
      <c r="IW151" s="52">
        <f t="shared" si="301"/>
        <v>-59853.260000000024</v>
      </c>
      <c r="IY151" s="70">
        <f t="shared" si="302"/>
        <v>2712810.0539636039</v>
      </c>
      <c r="IZ151" s="51"/>
      <c r="JA151" s="6">
        <v>435</v>
      </c>
      <c r="JB151" s="6" t="s">
        <v>136</v>
      </c>
      <c r="JC151" s="6">
        <v>707</v>
      </c>
      <c r="JD151" s="7">
        <v>2521687.2630234044</v>
      </c>
      <c r="JE151" s="7">
        <v>524514.38812779251</v>
      </c>
      <c r="JF151" s="53">
        <v>-174284</v>
      </c>
      <c r="JH151" s="37">
        <f t="shared" si="303"/>
        <v>2347403.2630234044</v>
      </c>
      <c r="JI151" s="132"/>
      <c r="JJ151" s="61">
        <v>425114.37428162567</v>
      </c>
      <c r="JK151" s="134"/>
      <c r="JL151" s="61">
        <f t="shared" si="304"/>
        <v>2772517.6373050301</v>
      </c>
      <c r="JN151" s="67">
        <f t="shared" si="305"/>
        <v>-106329.79925183905</v>
      </c>
      <c r="JO151" s="34">
        <f t="shared" si="306"/>
        <v>-3.6934850350739866E-2</v>
      </c>
      <c r="JP151" s="61">
        <f t="shared" si="307"/>
        <v>-150.39575566030985</v>
      </c>
      <c r="JR151" s="50">
        <v>163608.00000000003</v>
      </c>
      <c r="JS151" s="51">
        <v>103754.74</v>
      </c>
      <c r="JT151" s="52">
        <f t="shared" si="308"/>
        <v>-59853.260000000024</v>
      </c>
      <c r="JV151" s="70">
        <f t="shared" si="309"/>
        <v>2712664.3773050299</v>
      </c>
      <c r="JW151" s="51"/>
      <c r="JX151" s="6">
        <v>435</v>
      </c>
      <c r="JY151" s="6" t="s">
        <v>136</v>
      </c>
      <c r="JZ151" s="6">
        <v>707</v>
      </c>
      <c r="KA151" s="7">
        <v>2462222.7198449797</v>
      </c>
      <c r="KB151" s="7">
        <v>524514.38812779251</v>
      </c>
      <c r="KC151" s="53">
        <v>-174284</v>
      </c>
      <c r="KE151" s="37">
        <f t="shared" si="310"/>
        <v>2287938.7198449797</v>
      </c>
      <c r="KF151" s="132"/>
      <c r="KG151" s="61">
        <v>425114.37428162567</v>
      </c>
      <c r="KH151" s="134"/>
      <c r="KI151" s="61">
        <f t="shared" si="311"/>
        <v>2713053.0941266054</v>
      </c>
      <c r="KK151" s="67">
        <f t="shared" si="312"/>
        <v>-165794.34243026376</v>
      </c>
      <c r="KL151" s="34">
        <f t="shared" si="313"/>
        <v>-5.7590527488513066E-2</v>
      </c>
      <c r="KM151" s="61">
        <f t="shared" si="314"/>
        <v>-234.50402041055693</v>
      </c>
      <c r="KO151" s="50">
        <v>163608.00000000003</v>
      </c>
      <c r="KP151" s="51">
        <v>103754.74</v>
      </c>
      <c r="KQ151" s="52">
        <f t="shared" si="315"/>
        <v>-59853.260000000024</v>
      </c>
      <c r="KS151" s="70">
        <f t="shared" si="316"/>
        <v>2653199.8341266052</v>
      </c>
      <c r="KT151" s="51"/>
      <c r="KU151" s="6">
        <v>435</v>
      </c>
      <c r="KV151" s="6" t="s">
        <v>136</v>
      </c>
      <c r="KW151" s="6">
        <v>707</v>
      </c>
      <c r="KX151" s="7">
        <v>2459134.4264757512</v>
      </c>
      <c r="KY151" s="7">
        <v>518175.60505060572</v>
      </c>
      <c r="KZ151" s="53">
        <v>-174284</v>
      </c>
      <c r="LB151" s="37">
        <f t="shared" si="317"/>
        <v>2284850.4264757512</v>
      </c>
      <c r="LC151" s="132"/>
      <c r="LD151" s="61">
        <v>425788.99214832223</v>
      </c>
      <c r="LE151" s="134"/>
      <c r="LF151" s="61">
        <f t="shared" si="318"/>
        <v>2710639.4186240733</v>
      </c>
      <c r="LH151" s="67">
        <f t="shared" si="319"/>
        <v>-168208.01793279592</v>
      </c>
      <c r="LI151" s="34">
        <f t="shared" si="320"/>
        <v>-5.8428944791174629E-2</v>
      </c>
      <c r="LJ151" s="61">
        <f t="shared" si="321"/>
        <v>-237.91798858952745</v>
      </c>
      <c r="LL151" s="50">
        <v>163608.00000000003</v>
      </c>
      <c r="LM151" s="51">
        <v>103754.74</v>
      </c>
      <c r="LN151" s="52">
        <f t="shared" si="322"/>
        <v>-59853.260000000024</v>
      </c>
      <c r="LP151" s="70">
        <f t="shared" si="323"/>
        <v>2650786.158624073</v>
      </c>
      <c r="LQ151" s="51"/>
      <c r="LR151" s="6">
        <v>435</v>
      </c>
      <c r="LS151" s="6" t="s">
        <v>136</v>
      </c>
      <c r="LT151" s="6">
        <v>707</v>
      </c>
      <c r="LU151" s="7">
        <v>2497143.8326387145</v>
      </c>
      <c r="LV151" s="7">
        <v>518175.60505060572</v>
      </c>
      <c r="LW151" s="53">
        <v>-174284</v>
      </c>
      <c r="LY151" s="37">
        <v>2322859.8326387145</v>
      </c>
      <c r="LZ151" s="132"/>
      <c r="MA151" s="61">
        <v>425788.99214832223</v>
      </c>
      <c r="MB151" s="134"/>
      <c r="MC151" s="61">
        <v>2748648.8247870365</v>
      </c>
      <c r="ME151" s="67">
        <v>-98475.131769832689</v>
      </c>
      <c r="MF151" s="34">
        <v>-3.4587581458491279E-2</v>
      </c>
      <c r="MG151" s="61">
        <v>-139.2859006645441</v>
      </c>
      <c r="MI151" s="50">
        <v>163608.00000000003</v>
      </c>
      <c r="MJ151" s="51">
        <v>103754.74</v>
      </c>
      <c r="MK151" s="52">
        <v>-59853.260000000024</v>
      </c>
      <c r="MM151" s="70">
        <v>2688795.5647870363</v>
      </c>
      <c r="MN151" s="51"/>
      <c r="MO151" s="6">
        <v>435</v>
      </c>
      <c r="MP151" s="6" t="s">
        <v>136</v>
      </c>
      <c r="MQ151" s="6">
        <v>707</v>
      </c>
      <c r="MR151" s="7">
        <v>2497178.3698099777</v>
      </c>
      <c r="MS151" s="7">
        <v>518430.88262999261</v>
      </c>
      <c r="MT151" s="53">
        <v>-174284</v>
      </c>
      <c r="MV151" s="37">
        <v>2322894.3698099777</v>
      </c>
      <c r="MW151" s="132"/>
      <c r="MX151" s="134">
        <v>425788.99214832223</v>
      </c>
      <c r="MZ151" s="67">
        <v>-98440.594598569442</v>
      </c>
      <c r="NA151" s="34">
        <v>-3.4575450911388222E-2</v>
      </c>
      <c r="NB151" s="61">
        <v>-139.23705035158338</v>
      </c>
      <c r="ND151" s="6">
        <v>435</v>
      </c>
      <c r="NE151" s="6" t="s">
        <v>136</v>
      </c>
      <c r="NF151" s="6">
        <v>707</v>
      </c>
      <c r="NG151" s="7">
        <v>2942298.2231342155</v>
      </c>
      <c r="NH151" s="7">
        <v>561561.28107523499</v>
      </c>
      <c r="NI151" s="53">
        <v>-174284</v>
      </c>
      <c r="NK151" s="37">
        <f t="shared" si="324"/>
        <v>2768014.2231342155</v>
      </c>
      <c r="NM151" s="67">
        <f t="shared" si="325"/>
        <v>-110833.21342265373</v>
      </c>
      <c r="NN151" s="34">
        <f t="shared" si="326"/>
        <v>-3.8499161857361699E-2</v>
      </c>
      <c r="NO151" s="61">
        <f t="shared" si="327"/>
        <v>-156.76550696273512</v>
      </c>
      <c r="NQ151" s="50">
        <v>203285.23600000003</v>
      </c>
      <c r="NR151" s="51">
        <v>113654.9274</v>
      </c>
      <c r="NS151" s="52">
        <f t="shared" si="328"/>
        <v>-89630.308600000033</v>
      </c>
      <c r="NU151" s="70">
        <f t="shared" si="329"/>
        <v>2678383.9145342153</v>
      </c>
      <c r="NV151" s="51"/>
      <c r="NW151" s="125">
        <v>13</v>
      </c>
      <c r="NX151" s="51"/>
      <c r="NY151" s="106" t="s">
        <v>136</v>
      </c>
      <c r="NZ151" s="88">
        <v>734</v>
      </c>
      <c r="OA151" s="88">
        <v>3053131.4365568692</v>
      </c>
      <c r="OB151" s="88">
        <v>614130.86933430238</v>
      </c>
      <c r="OC151" s="88">
        <v>-174284</v>
      </c>
      <c r="OE151" s="97">
        <f t="shared" si="330"/>
        <v>2878847.4365568692</v>
      </c>
      <c r="OG151" s="88">
        <v>-89630.308600000033</v>
      </c>
      <c r="OI151" s="97">
        <f t="shared" si="331"/>
        <v>2789217.1279568691</v>
      </c>
      <c r="OK151" s="110">
        <v>435</v>
      </c>
      <c r="OL151" s="53"/>
    </row>
    <row r="152" spans="1:402" x14ac:dyDescent="0.25">
      <c r="A152" s="12">
        <v>436</v>
      </c>
      <c r="B152" s="12" t="s">
        <v>137</v>
      </c>
      <c r="C152" s="352">
        <v>2052</v>
      </c>
      <c r="D152" s="352">
        <v>6276373.5500642993</v>
      </c>
      <c r="E152" s="352">
        <v>2100755.9800313772</v>
      </c>
      <c r="F152" s="353">
        <v>-378559</v>
      </c>
      <c r="H152" s="354">
        <f t="shared" si="332"/>
        <v>5897814.5500642993</v>
      </c>
      <c r="I152" s="355"/>
      <c r="J152" s="315">
        <v>866430.45392007858</v>
      </c>
      <c r="K152" s="355"/>
      <c r="L152" s="315">
        <v>28812.840252097649</v>
      </c>
      <c r="M152" s="356"/>
      <c r="N152" s="356">
        <f t="shared" si="333"/>
        <v>6793057.8442364754</v>
      </c>
      <c r="O152" s="357">
        <f t="shared" si="229"/>
        <v>3310.4570391015964</v>
      </c>
      <c r="Q152" s="67">
        <f t="shared" si="334"/>
        <v>6792621.8442364754</v>
      </c>
      <c r="R152" s="34">
        <f t="shared" si="335"/>
        <v>0.10660438020813845</v>
      </c>
      <c r="S152" s="61">
        <f t="shared" si="230"/>
        <v>3310.244563468068</v>
      </c>
      <c r="U152" s="50"/>
      <c r="V152" s="51"/>
      <c r="W152" s="52">
        <v>-117571.21937999999</v>
      </c>
      <c r="Y152" s="50">
        <f t="shared" si="231"/>
        <v>6675486.6248564757</v>
      </c>
      <c r="Z152" s="52">
        <f t="shared" si="232"/>
        <v>556290.55207137298</v>
      </c>
      <c r="AA152" s="51"/>
      <c r="AB152" s="6">
        <v>436</v>
      </c>
      <c r="AC152" s="6" t="s">
        <v>137</v>
      </c>
      <c r="AD152" s="7">
        <v>2052</v>
      </c>
      <c r="AE152" s="304">
        <v>6276373.5500642993</v>
      </c>
      <c r="AF152" s="7">
        <v>2100755.9800313772</v>
      </c>
      <c r="AG152" s="53">
        <v>-378965</v>
      </c>
      <c r="AI152" s="37">
        <f t="shared" si="336"/>
        <v>5897408.5500642993</v>
      </c>
      <c r="AJ152" s="132"/>
      <c r="AK152" s="61">
        <v>866430.45392007858</v>
      </c>
      <c r="AL152" s="132"/>
      <c r="AM152" s="312">
        <v>27903.490167126831</v>
      </c>
      <c r="AN152" s="134"/>
      <c r="AO152" s="134">
        <f t="shared" si="233"/>
        <v>6791742.4941515047</v>
      </c>
      <c r="AP152" s="191">
        <f t="shared" si="234"/>
        <v>3309.8160302882575</v>
      </c>
      <c r="AR152" s="67">
        <f t="shared" si="337"/>
        <v>653485.70995292068</v>
      </c>
      <c r="AS152" s="34">
        <f t="shared" si="235"/>
        <v>0.10646112290954611</v>
      </c>
      <c r="AT152" s="61">
        <f t="shared" si="236"/>
        <v>318.46282161448374</v>
      </c>
      <c r="AV152" s="50"/>
      <c r="AW152" s="51"/>
      <c r="AX152" s="52">
        <v>-117571.21937999999</v>
      </c>
      <c r="AZ152" s="50">
        <f t="shared" si="237"/>
        <v>6674171.274771505</v>
      </c>
      <c r="BA152" s="52">
        <f t="shared" si="238"/>
        <v>556180.93956429209</v>
      </c>
      <c r="BB152" s="51"/>
      <c r="BC152" s="6">
        <v>436</v>
      </c>
      <c r="BD152" s="6" t="s">
        <v>137</v>
      </c>
      <c r="BE152" s="7">
        <v>2052</v>
      </c>
      <c r="BF152" s="304">
        <v>6158446.5196295846</v>
      </c>
      <c r="BG152" s="7">
        <v>2100755.9800313772</v>
      </c>
      <c r="BH152" s="53">
        <v>-378965</v>
      </c>
      <c r="BJ152" s="37">
        <f t="shared" si="239"/>
        <v>5779481.5196295846</v>
      </c>
      <c r="BK152" s="132"/>
      <c r="BL152" s="61">
        <v>866430.45392007858</v>
      </c>
      <c r="BM152" s="132"/>
      <c r="BN152" s="312">
        <v>27903.490167126831</v>
      </c>
      <c r="BO152" s="134"/>
      <c r="BP152" s="134">
        <f t="shared" si="240"/>
        <v>6673815.4637167901</v>
      </c>
      <c r="BQ152" s="191">
        <f t="shared" si="241"/>
        <v>3252.3467172109113</v>
      </c>
      <c r="BS152" s="67">
        <f t="shared" si="242"/>
        <v>535558.67951820605</v>
      </c>
      <c r="BT152" s="34">
        <f t="shared" si="243"/>
        <v>8.7249311709615779E-2</v>
      </c>
      <c r="BU152" s="61">
        <f t="shared" si="244"/>
        <v>260.99350853713747</v>
      </c>
      <c r="BW152" s="50"/>
      <c r="BX152" s="51"/>
      <c r="BY152" s="52">
        <v>-117571.21937999999</v>
      </c>
      <c r="CA152" s="50">
        <f t="shared" si="245"/>
        <v>6556244.2443367904</v>
      </c>
      <c r="CB152" s="52">
        <f t="shared" si="246"/>
        <v>546353.68702806591</v>
      </c>
      <c r="CC152" s="51"/>
      <c r="CD152" s="6">
        <v>436</v>
      </c>
      <c r="CE152" s="6" t="s">
        <v>137</v>
      </c>
      <c r="CF152" s="7">
        <v>2052</v>
      </c>
      <c r="CG152" s="7">
        <v>6042066.2214408973</v>
      </c>
      <c r="CH152" s="7">
        <v>2100755.9800313772</v>
      </c>
      <c r="CI152" s="53">
        <v>-378965</v>
      </c>
      <c r="CK152" s="37">
        <f t="shared" si="247"/>
        <v>5663101.2214408973</v>
      </c>
      <c r="CL152" s="132"/>
      <c r="CM152" s="61">
        <v>866430.45392007858</v>
      </c>
      <c r="CN152" s="132"/>
      <c r="CO152" s="61">
        <v>28882.560000000001</v>
      </c>
      <c r="CP152" s="134"/>
      <c r="CQ152" s="134">
        <f t="shared" si="248"/>
        <v>6558414.2353609754</v>
      </c>
      <c r="CR152" s="191">
        <f t="shared" si="249"/>
        <v>3196.1083018328341</v>
      </c>
      <c r="CT152" s="67">
        <f t="shared" si="250"/>
        <v>420157.45116239134</v>
      </c>
      <c r="CU152" s="34">
        <f t="shared" si="251"/>
        <v>6.8448985751782529E-2</v>
      </c>
      <c r="CV152" s="61">
        <f t="shared" si="252"/>
        <v>204.7550931590601</v>
      </c>
      <c r="CX152" s="50"/>
      <c r="CY152" s="51"/>
      <c r="CZ152" s="52">
        <v>-117571.21937999999</v>
      </c>
      <c r="DB152" s="50">
        <f t="shared" si="253"/>
        <v>6440843.0159809757</v>
      </c>
      <c r="DC152" s="52">
        <f t="shared" si="254"/>
        <v>536736.9179984146</v>
      </c>
      <c r="DD152" s="51"/>
      <c r="DE152" s="6">
        <v>436</v>
      </c>
      <c r="DF152" s="6" t="s">
        <v>137</v>
      </c>
      <c r="DG152" s="7">
        <v>2052</v>
      </c>
      <c r="DH152" s="7">
        <v>6013043.4414408961</v>
      </c>
      <c r="DI152" s="7">
        <v>2100755.9800313772</v>
      </c>
      <c r="DJ152" s="53">
        <v>-378965</v>
      </c>
      <c r="DL152" s="275">
        <f t="shared" si="255"/>
        <v>5634078.4414408961</v>
      </c>
      <c r="DM152" s="276"/>
      <c r="DN152" s="194">
        <v>866430.45392007858</v>
      </c>
      <c r="DO152" s="276"/>
      <c r="DP152" s="194">
        <v>133887.79138618344</v>
      </c>
      <c r="DQ152" s="53"/>
      <c r="DR152" s="53">
        <f t="shared" si="256"/>
        <v>6634396.6867471579</v>
      </c>
      <c r="DS152" s="277">
        <f t="shared" si="257"/>
        <v>3233.1367869138198</v>
      </c>
      <c r="DU152" s="274">
        <f t="shared" si="258"/>
        <v>144787.83560746443</v>
      </c>
      <c r="DV152" s="34">
        <f t="shared" si="259"/>
        <v>2.358777755602938E-2</v>
      </c>
      <c r="DW152" s="194">
        <f t="shared" si="260"/>
        <v>70.559374077711709</v>
      </c>
      <c r="DY152" s="50">
        <v>148836.54538</v>
      </c>
      <c r="DZ152" s="278">
        <v>31265.326000000001</v>
      </c>
      <c r="EA152" s="52">
        <v>-117571.21937999999</v>
      </c>
      <c r="EC152" s="50">
        <f t="shared" si="261"/>
        <v>6516825.4673671583</v>
      </c>
      <c r="ED152" s="52">
        <f t="shared" si="262"/>
        <v>543068.78894726315</v>
      </c>
      <c r="EE152" s="278"/>
      <c r="EF152" s="6">
        <v>436</v>
      </c>
      <c r="EG152" s="6" t="s">
        <v>137</v>
      </c>
      <c r="EH152" s="7">
        <v>2052</v>
      </c>
      <c r="EI152" s="7">
        <v>6015054.4014408961</v>
      </c>
      <c r="EJ152" s="7">
        <v>2100755.9800313772</v>
      </c>
      <c r="EK152" s="53">
        <v>-378965</v>
      </c>
      <c r="EM152" s="37">
        <f t="shared" si="263"/>
        <v>5636089.4014408961</v>
      </c>
      <c r="EN152" s="132"/>
      <c r="EO152" s="61">
        <v>866430.45392007858</v>
      </c>
      <c r="EP152" s="132"/>
      <c r="EQ152" s="61">
        <v>133887.79138618344</v>
      </c>
      <c r="ER152" s="134"/>
      <c r="ES152" s="134">
        <f t="shared" si="264"/>
        <v>6636407.6467471579</v>
      </c>
      <c r="ET152" s="191">
        <f t="shared" si="265"/>
        <v>3234.1167869138199</v>
      </c>
      <c r="EV152" s="67">
        <f t="shared" si="266"/>
        <v>498150.86254857387</v>
      </c>
      <c r="EW152" s="34">
        <f t="shared" si="267"/>
        <v>8.1155103160711589E-2</v>
      </c>
      <c r="EX152" s="61">
        <f t="shared" si="268"/>
        <v>242.76357824004575</v>
      </c>
      <c r="EZ152" s="50">
        <v>148836.54538</v>
      </c>
      <c r="FA152" s="51">
        <v>31265.326000000001</v>
      </c>
      <c r="FB152" s="52">
        <v>-117571.21937999999</v>
      </c>
      <c r="FD152" s="50">
        <f t="shared" si="269"/>
        <v>6518836.4273671582</v>
      </c>
      <c r="FE152" s="52">
        <f t="shared" si="270"/>
        <v>543236.36894726322</v>
      </c>
      <c r="FF152" s="51"/>
      <c r="FG152" s="6">
        <v>436</v>
      </c>
      <c r="FH152" s="6" t="s">
        <v>137</v>
      </c>
      <c r="FI152" s="7">
        <v>2052</v>
      </c>
      <c r="FJ152" s="7">
        <v>5734725.1594999656</v>
      </c>
      <c r="FK152" s="7">
        <v>2100755.9800313772</v>
      </c>
      <c r="FL152" s="53">
        <v>-378965</v>
      </c>
      <c r="FN152" s="37">
        <f t="shared" si="271"/>
        <v>5355760.1594999656</v>
      </c>
      <c r="FO152" s="132"/>
      <c r="FP152" s="61">
        <v>866430.45392007858</v>
      </c>
      <c r="FQ152" s="132"/>
      <c r="FR152" s="61">
        <v>133887.79138618344</v>
      </c>
      <c r="FS152" s="134"/>
      <c r="FT152" s="134">
        <f t="shared" si="272"/>
        <v>6356078.4048062274</v>
      </c>
      <c r="FU152" s="191">
        <f t="shared" si="273"/>
        <v>3097.5040959094677</v>
      </c>
      <c r="FW152" s="67">
        <f t="shared" si="274"/>
        <v>217821.62060764339</v>
      </c>
      <c r="FX152" s="34">
        <f t="shared" si="275"/>
        <v>3.5485908828117294E-2</v>
      </c>
      <c r="FY152" s="61">
        <f t="shared" si="276"/>
        <v>106.15088723569366</v>
      </c>
      <c r="GA152" s="50">
        <v>148836.54538</v>
      </c>
      <c r="GB152" s="51">
        <v>31265.326000000001</v>
      </c>
      <c r="GC152" s="52">
        <f t="shared" si="277"/>
        <v>-117571.21937999999</v>
      </c>
      <c r="GE152" s="50">
        <f t="shared" si="278"/>
        <v>6238507.1854262277</v>
      </c>
      <c r="GF152" s="52">
        <f t="shared" si="279"/>
        <v>519875.59878551896</v>
      </c>
      <c r="GG152" s="51"/>
      <c r="GH152" s="6">
        <v>436</v>
      </c>
      <c r="GI152" s="6" t="s">
        <v>137</v>
      </c>
      <c r="GJ152" s="7">
        <v>2052</v>
      </c>
      <c r="GK152" s="7">
        <v>5734725.1594999656</v>
      </c>
      <c r="GL152" s="7">
        <v>2100755.9800313772</v>
      </c>
      <c r="GM152" s="53">
        <v>-378965</v>
      </c>
      <c r="GO152" s="37">
        <f t="shared" si="280"/>
        <v>5355760.1594999656</v>
      </c>
      <c r="GP152" s="132"/>
      <c r="GQ152" s="61">
        <v>866430.45392007858</v>
      </c>
      <c r="GR152" s="134"/>
      <c r="GS152" s="134">
        <f t="shared" si="281"/>
        <v>6222190.6134200441</v>
      </c>
      <c r="GT152" s="191">
        <f t="shared" si="282"/>
        <v>3032.2566342202945</v>
      </c>
      <c r="GV152" s="67">
        <f t="shared" si="283"/>
        <v>83933.829221460037</v>
      </c>
      <c r="GW152" s="34">
        <f t="shared" si="284"/>
        <v>1.3673886931144167E-2</v>
      </c>
      <c r="GX152" s="61">
        <f t="shared" si="285"/>
        <v>40.903425546520488</v>
      </c>
      <c r="GZ152" s="50">
        <v>148836.54538</v>
      </c>
      <c r="HA152" s="51">
        <v>31265.326000000001</v>
      </c>
      <c r="HB152" s="52">
        <f t="shared" si="286"/>
        <v>-117571.21937999999</v>
      </c>
      <c r="HD152" s="50">
        <f t="shared" si="287"/>
        <v>6104619.3940400444</v>
      </c>
      <c r="HE152" s="52">
        <f t="shared" si="288"/>
        <v>508718.28283667035</v>
      </c>
      <c r="HF152" s="51"/>
      <c r="HG152" s="6">
        <v>436</v>
      </c>
      <c r="HH152" s="6" t="s">
        <v>137</v>
      </c>
      <c r="HI152" s="7">
        <v>2052</v>
      </c>
      <c r="HJ152" s="7">
        <v>5734725.1594999656</v>
      </c>
      <c r="HK152" s="7">
        <v>2100755.9800313772</v>
      </c>
      <c r="HL152" s="53">
        <v>-355571</v>
      </c>
      <c r="HN152" s="37">
        <f t="shared" si="289"/>
        <v>5379154.1594999656</v>
      </c>
      <c r="HO152" s="132"/>
      <c r="HP152" s="61">
        <v>866430.45392007858</v>
      </c>
      <c r="HQ152" s="134"/>
      <c r="HR152" s="61">
        <f t="shared" si="290"/>
        <v>6245584.6134200441</v>
      </c>
      <c r="HT152" s="67">
        <f t="shared" si="291"/>
        <v>107327.82922146004</v>
      </c>
      <c r="HU152" s="34">
        <f t="shared" si="292"/>
        <v>1.7485066688273591E-2</v>
      </c>
      <c r="HV152" s="61">
        <f t="shared" si="293"/>
        <v>52.304010341842123</v>
      </c>
      <c r="HX152" s="50">
        <v>149278.666</v>
      </c>
      <c r="HY152" s="51">
        <v>31358.2</v>
      </c>
      <c r="HZ152" s="52">
        <f t="shared" si="294"/>
        <v>-117920.466</v>
      </c>
      <c r="IB152" s="70">
        <f t="shared" si="295"/>
        <v>6127664.1474200441</v>
      </c>
      <c r="IC152" s="51"/>
      <c r="ID152" s="6">
        <v>436</v>
      </c>
      <c r="IE152" s="6" t="s">
        <v>137</v>
      </c>
      <c r="IF152" s="7">
        <v>2052</v>
      </c>
      <c r="IG152" s="7">
        <v>5731667.4887032136</v>
      </c>
      <c r="IH152" s="7">
        <v>2100805.9240313773</v>
      </c>
      <c r="II152" s="53">
        <v>-355571</v>
      </c>
      <c r="IK152" s="37">
        <f t="shared" si="296"/>
        <v>5376096.4887032136</v>
      </c>
      <c r="IL152" s="132"/>
      <c r="IM152" s="61">
        <v>864467.2996620558</v>
      </c>
      <c r="IN152" s="134"/>
      <c r="IO152" s="61">
        <f t="shared" si="297"/>
        <v>6240563.7883652691</v>
      </c>
      <c r="IQ152" s="67">
        <f t="shared" si="298"/>
        <v>102307.00416668504</v>
      </c>
      <c r="IR152" s="34">
        <f t="shared" si="299"/>
        <v>1.6667110510926977E-2</v>
      </c>
      <c r="IS152" s="61">
        <f t="shared" si="300"/>
        <v>49.857214506181798</v>
      </c>
      <c r="IU152" s="50">
        <v>149278.666</v>
      </c>
      <c r="IV152" s="51">
        <v>31358.2</v>
      </c>
      <c r="IW152" s="52">
        <f t="shared" si="301"/>
        <v>-117920.466</v>
      </c>
      <c r="IY152" s="70">
        <f t="shared" si="302"/>
        <v>6122643.3223652691</v>
      </c>
      <c r="IZ152" s="51"/>
      <c r="JA152" s="6">
        <v>436</v>
      </c>
      <c r="JB152" s="6" t="s">
        <v>137</v>
      </c>
      <c r="JC152" s="7">
        <v>2052</v>
      </c>
      <c r="JD152" s="7">
        <v>5735975.1055496847</v>
      </c>
      <c r="JE152" s="7">
        <v>2107596.9431800186</v>
      </c>
      <c r="JF152" s="53">
        <v>-355571</v>
      </c>
      <c r="JH152" s="37">
        <f t="shared" si="303"/>
        <v>5380404.1055496847</v>
      </c>
      <c r="JI152" s="132"/>
      <c r="JJ152" s="61">
        <v>864467.2996620558</v>
      </c>
      <c r="JK152" s="134"/>
      <c r="JL152" s="61">
        <f t="shared" si="304"/>
        <v>6244871.4052117402</v>
      </c>
      <c r="JN152" s="67">
        <f t="shared" si="305"/>
        <v>106614.62101315614</v>
      </c>
      <c r="JO152" s="34">
        <f t="shared" si="306"/>
        <v>1.7368876011770798E-2</v>
      </c>
      <c r="JP152" s="61">
        <f t="shared" si="307"/>
        <v>51.956442988867515</v>
      </c>
      <c r="JR152" s="50">
        <v>149278.666</v>
      </c>
      <c r="JS152" s="51">
        <v>31358.2</v>
      </c>
      <c r="JT152" s="52">
        <f t="shared" si="308"/>
        <v>-117920.466</v>
      </c>
      <c r="JV152" s="70">
        <f t="shared" si="309"/>
        <v>6126950.9392117402</v>
      </c>
      <c r="JW152" s="51"/>
      <c r="JX152" s="6">
        <v>436</v>
      </c>
      <c r="JY152" s="6" t="s">
        <v>137</v>
      </c>
      <c r="JZ152" s="7">
        <v>2052</v>
      </c>
      <c r="KA152" s="7">
        <v>5849822.7229496324</v>
      </c>
      <c r="KB152" s="7">
        <v>2107596.9431800186</v>
      </c>
      <c r="KC152" s="53">
        <v>-355571</v>
      </c>
      <c r="KE152" s="37">
        <f t="shared" si="310"/>
        <v>5494251.7229496324</v>
      </c>
      <c r="KF152" s="132"/>
      <c r="KG152" s="61">
        <v>864467.2996620558</v>
      </c>
      <c r="KH152" s="134"/>
      <c r="KI152" s="61">
        <f t="shared" si="311"/>
        <v>6358719.0226116879</v>
      </c>
      <c r="KK152" s="67">
        <f t="shared" si="312"/>
        <v>220462.23841310386</v>
      </c>
      <c r="KL152" s="34">
        <f t="shared" si="313"/>
        <v>3.5916099010492537E-2</v>
      </c>
      <c r="KM152" s="61">
        <f t="shared" si="314"/>
        <v>107.4377380180818</v>
      </c>
      <c r="KO152" s="50">
        <v>149278.666</v>
      </c>
      <c r="KP152" s="51">
        <v>31358.2</v>
      </c>
      <c r="KQ152" s="52">
        <f t="shared" si="315"/>
        <v>-117920.466</v>
      </c>
      <c r="KS152" s="70">
        <f t="shared" si="316"/>
        <v>6240798.5566116879</v>
      </c>
      <c r="KT152" s="51"/>
      <c r="KU152" s="6">
        <v>436</v>
      </c>
      <c r="KV152" s="6" t="s">
        <v>137</v>
      </c>
      <c r="KW152" s="7">
        <v>2052</v>
      </c>
      <c r="KX152" s="7">
        <v>5870330.3223200478</v>
      </c>
      <c r="KY152" s="7">
        <v>2113648.0953376722</v>
      </c>
      <c r="KZ152" s="53">
        <v>-355571</v>
      </c>
      <c r="LB152" s="37">
        <f t="shared" si="317"/>
        <v>5514759.3223200478</v>
      </c>
      <c r="LC152" s="132"/>
      <c r="LD152" s="61">
        <v>874284.94751369301</v>
      </c>
      <c r="LE152" s="134"/>
      <c r="LF152" s="61">
        <f t="shared" si="318"/>
        <v>6389044.2698337408</v>
      </c>
      <c r="LH152" s="67">
        <f t="shared" si="319"/>
        <v>250787.48563515674</v>
      </c>
      <c r="LI152" s="34">
        <f t="shared" si="320"/>
        <v>4.08564669827347E-2</v>
      </c>
      <c r="LJ152" s="61">
        <f t="shared" si="321"/>
        <v>122.21612360387755</v>
      </c>
      <c r="LL152" s="50">
        <v>149278.666</v>
      </c>
      <c r="LM152" s="51">
        <v>31358.2</v>
      </c>
      <c r="LN152" s="52">
        <f t="shared" si="322"/>
        <v>-117920.466</v>
      </c>
      <c r="LP152" s="70">
        <f t="shared" si="323"/>
        <v>6271123.8038337408</v>
      </c>
      <c r="LQ152" s="51"/>
      <c r="LR152" s="6">
        <v>436</v>
      </c>
      <c r="LS152" s="6" t="s">
        <v>137</v>
      </c>
      <c r="LT152" s="7">
        <v>2052</v>
      </c>
      <c r="LU152" s="7">
        <v>5970894.9036260005</v>
      </c>
      <c r="LV152" s="7">
        <v>2113648.0953376722</v>
      </c>
      <c r="LW152" s="53">
        <v>-355571</v>
      </c>
      <c r="LY152" s="37">
        <v>5615323.9036260005</v>
      </c>
      <c r="LZ152" s="132"/>
      <c r="MA152" s="61">
        <v>874284.94751369301</v>
      </c>
      <c r="MB152" s="134"/>
      <c r="MC152" s="61">
        <v>6489608.8511396935</v>
      </c>
      <c r="ME152" s="67">
        <v>441292.88694110885</v>
      </c>
      <c r="MF152" s="34">
        <v>7.296128204168334E-2</v>
      </c>
      <c r="MG152" s="61">
        <v>215.05501312919534</v>
      </c>
      <c r="MI152" s="50">
        <v>149278.666</v>
      </c>
      <c r="MJ152" s="51">
        <v>31358.2</v>
      </c>
      <c r="MK152" s="52">
        <v>-117920.466</v>
      </c>
      <c r="MM152" s="70">
        <v>6371688.3851396935</v>
      </c>
      <c r="MN152" s="51"/>
      <c r="MO152" s="6">
        <v>436</v>
      </c>
      <c r="MP152" s="6" t="s">
        <v>137</v>
      </c>
      <c r="MQ152" s="7">
        <v>2052</v>
      </c>
      <c r="MR152" s="7">
        <v>5974934.5522843935</v>
      </c>
      <c r="MS152" s="7">
        <v>2118325.6896563778</v>
      </c>
      <c r="MT152" s="53">
        <v>-355571</v>
      </c>
      <c r="MV152" s="37">
        <v>5619363.5522843935</v>
      </c>
      <c r="MW152" s="132"/>
      <c r="MX152" s="134">
        <v>874284.94751369301</v>
      </c>
      <c r="MZ152" s="67">
        <v>445332.5355995018</v>
      </c>
      <c r="NA152" s="34">
        <v>7.3629178474724305E-2</v>
      </c>
      <c r="NB152" s="61">
        <v>217.02365282626795</v>
      </c>
      <c r="ND152" s="6">
        <v>436</v>
      </c>
      <c r="NE152" s="6" t="s">
        <v>137</v>
      </c>
      <c r="NF152" s="7">
        <v>2052</v>
      </c>
      <c r="NG152" s="7">
        <v>6869645.9866013601</v>
      </c>
      <c r="NH152" s="7">
        <v>2188262.6490695686</v>
      </c>
      <c r="NI152" s="53">
        <v>-355571</v>
      </c>
      <c r="NK152" s="37">
        <f t="shared" si="324"/>
        <v>6514074.9866013601</v>
      </c>
      <c r="NM152" s="67">
        <f t="shared" si="325"/>
        <v>375818.20240277611</v>
      </c>
      <c r="NN152" s="34">
        <f t="shared" si="326"/>
        <v>6.122555891930534E-2</v>
      </c>
      <c r="NO152" s="61">
        <f t="shared" si="327"/>
        <v>183.14727212610921</v>
      </c>
      <c r="NQ152" s="50">
        <v>148473.46421800001</v>
      </c>
      <c r="NR152" s="51">
        <v>19800.510000000002</v>
      </c>
      <c r="NS152" s="52">
        <f t="shared" si="328"/>
        <v>-128672.954218</v>
      </c>
      <c r="NU152" s="70">
        <f t="shared" si="329"/>
        <v>6385402.03238336</v>
      </c>
      <c r="NV152" s="51"/>
      <c r="NW152" s="125">
        <v>17</v>
      </c>
      <c r="NX152" s="51"/>
      <c r="NY152" s="106" t="s">
        <v>137</v>
      </c>
      <c r="NZ152" s="88">
        <v>2081</v>
      </c>
      <c r="OA152" s="88">
        <v>6493827.784198584</v>
      </c>
      <c r="OB152" s="88">
        <v>2111098.1101040617</v>
      </c>
      <c r="OC152" s="88">
        <v>-355571</v>
      </c>
      <c r="OE152" s="97">
        <f t="shared" si="330"/>
        <v>6138256.784198584</v>
      </c>
      <c r="OG152" s="88">
        <v>-128672.954218</v>
      </c>
      <c r="OI152" s="97">
        <f t="shared" si="331"/>
        <v>6009583.8299805839</v>
      </c>
      <c r="OK152" s="110">
        <v>436</v>
      </c>
      <c r="OL152" s="53"/>
    </row>
    <row r="153" spans="1:402" x14ac:dyDescent="0.25">
      <c r="A153" s="12">
        <v>440</v>
      </c>
      <c r="B153" s="12" t="s">
        <v>138</v>
      </c>
      <c r="C153" s="352">
        <v>5340</v>
      </c>
      <c r="D153" s="352">
        <v>14642887.976097647</v>
      </c>
      <c r="E153" s="352">
        <v>4323896.3527256092</v>
      </c>
      <c r="F153" s="353">
        <v>-1244126</v>
      </c>
      <c r="H153" s="354">
        <f t="shared" si="332"/>
        <v>13398761.976097647</v>
      </c>
      <c r="I153" s="355"/>
      <c r="J153" s="315">
        <v>2049479.0846755845</v>
      </c>
      <c r="K153" s="355"/>
      <c r="L153" s="315">
        <v>78956.078563707633</v>
      </c>
      <c r="M153" s="356"/>
      <c r="N153" s="356">
        <f t="shared" si="333"/>
        <v>15527197.139336938</v>
      </c>
      <c r="O153" s="357">
        <f t="shared" si="229"/>
        <v>2907.7148201005502</v>
      </c>
      <c r="Q153" s="67">
        <f t="shared" si="334"/>
        <v>15526757.139336938</v>
      </c>
      <c r="R153" s="34">
        <f t="shared" si="335"/>
        <v>0.1814223266351096</v>
      </c>
      <c r="S153" s="61">
        <f t="shared" si="230"/>
        <v>2907.6324230968048</v>
      </c>
      <c r="U153" s="50"/>
      <c r="V153" s="51"/>
      <c r="W153" s="52">
        <v>-186504.4664</v>
      </c>
      <c r="Y153" s="50">
        <f t="shared" si="231"/>
        <v>15340692.672936939</v>
      </c>
      <c r="Z153" s="52">
        <f t="shared" si="232"/>
        <v>1278391.0560780782</v>
      </c>
      <c r="AA153" s="51"/>
      <c r="AB153" s="6">
        <v>440</v>
      </c>
      <c r="AC153" s="6" t="s">
        <v>138</v>
      </c>
      <c r="AD153" s="7">
        <v>5340</v>
      </c>
      <c r="AE153" s="304">
        <v>14642887.976097647</v>
      </c>
      <c r="AF153" s="7">
        <v>4323896.3527256092</v>
      </c>
      <c r="AG153" s="53">
        <v>-1245789</v>
      </c>
      <c r="AI153" s="37">
        <f t="shared" si="336"/>
        <v>13397098.976097647</v>
      </c>
      <c r="AJ153" s="132"/>
      <c r="AK153" s="61">
        <v>2049479.0846755845</v>
      </c>
      <c r="AL153" s="132"/>
      <c r="AM153" s="312">
        <v>77375.847959544422</v>
      </c>
      <c r="AN153" s="134"/>
      <c r="AO153" s="134">
        <f t="shared" si="233"/>
        <v>15523953.908732776</v>
      </c>
      <c r="AP153" s="191">
        <f t="shared" si="234"/>
        <v>2907.1074735454636</v>
      </c>
      <c r="AR153" s="67">
        <f t="shared" si="337"/>
        <v>2381526.523294948</v>
      </c>
      <c r="AS153" s="34">
        <f t="shared" si="235"/>
        <v>0.18120903037544991</v>
      </c>
      <c r="AT153" s="61">
        <f t="shared" si="236"/>
        <v>445.97874968070187</v>
      </c>
      <c r="AV153" s="50"/>
      <c r="AW153" s="51"/>
      <c r="AX153" s="52">
        <v>-186504.4664</v>
      </c>
      <c r="AZ153" s="50">
        <f t="shared" si="237"/>
        <v>15337449.442332776</v>
      </c>
      <c r="BA153" s="52">
        <f t="shared" si="238"/>
        <v>1278120.7868610646</v>
      </c>
      <c r="BB153" s="51"/>
      <c r="BC153" s="6">
        <v>440</v>
      </c>
      <c r="BD153" s="6" t="s">
        <v>138</v>
      </c>
      <c r="BE153" s="7">
        <v>5340</v>
      </c>
      <c r="BF153" s="304">
        <v>14487263.960689612</v>
      </c>
      <c r="BG153" s="7">
        <v>4323896.3527256092</v>
      </c>
      <c r="BH153" s="53">
        <v>-1245789</v>
      </c>
      <c r="BJ153" s="37">
        <f t="shared" si="239"/>
        <v>13241474.960689612</v>
      </c>
      <c r="BK153" s="132"/>
      <c r="BL153" s="61">
        <v>2049479.0846755845</v>
      </c>
      <c r="BM153" s="132"/>
      <c r="BN153" s="312">
        <v>77375.847959544422</v>
      </c>
      <c r="BO153" s="134"/>
      <c r="BP153" s="134">
        <f t="shared" si="240"/>
        <v>15368329.89332474</v>
      </c>
      <c r="BQ153" s="191">
        <f t="shared" si="241"/>
        <v>2877.9643994990151</v>
      </c>
      <c r="BS153" s="67">
        <f t="shared" si="242"/>
        <v>2225902.5078869127</v>
      </c>
      <c r="BT153" s="34">
        <f t="shared" si="243"/>
        <v>0.1693676854820042</v>
      </c>
      <c r="BU153" s="61">
        <f t="shared" si="244"/>
        <v>416.83567563425333</v>
      </c>
      <c r="BW153" s="50"/>
      <c r="BX153" s="51"/>
      <c r="BY153" s="52">
        <v>-186504.4664</v>
      </c>
      <c r="CA153" s="50">
        <f t="shared" si="245"/>
        <v>15181825.426924741</v>
      </c>
      <c r="CB153" s="52">
        <f t="shared" si="246"/>
        <v>1265152.1189103951</v>
      </c>
      <c r="CC153" s="51"/>
      <c r="CD153" s="6">
        <v>440</v>
      </c>
      <c r="CE153" s="6" t="s">
        <v>138</v>
      </c>
      <c r="CF153" s="7">
        <v>5340</v>
      </c>
      <c r="CG153" s="7">
        <v>14184546.616608921</v>
      </c>
      <c r="CH153" s="7">
        <v>4323896.3527256092</v>
      </c>
      <c r="CI153" s="53">
        <v>-1245789</v>
      </c>
      <c r="CK153" s="37">
        <f t="shared" si="247"/>
        <v>12938757.616608921</v>
      </c>
      <c r="CL153" s="132"/>
      <c r="CM153" s="61">
        <v>2049479.0846755845</v>
      </c>
      <c r="CN153" s="132"/>
      <c r="CO153" s="61">
        <v>80090.789999999994</v>
      </c>
      <c r="CP153" s="134"/>
      <c r="CQ153" s="134">
        <f t="shared" si="248"/>
        <v>15068327.491284505</v>
      </c>
      <c r="CR153" s="191">
        <f t="shared" si="249"/>
        <v>2821.7841743978474</v>
      </c>
      <c r="CT153" s="67">
        <f t="shared" si="250"/>
        <v>1925900.105846677</v>
      </c>
      <c r="CU153" s="34">
        <f t="shared" si="251"/>
        <v>0.14654066934245552</v>
      </c>
      <c r="CV153" s="61">
        <f t="shared" si="252"/>
        <v>360.65545053308557</v>
      </c>
      <c r="CX153" s="50"/>
      <c r="CY153" s="51"/>
      <c r="CZ153" s="52">
        <v>-186504.4664</v>
      </c>
      <c r="DB153" s="50">
        <f t="shared" si="253"/>
        <v>14881823.024884505</v>
      </c>
      <c r="DC153" s="52">
        <f t="shared" si="254"/>
        <v>1240151.9187403754</v>
      </c>
      <c r="DD153" s="51"/>
      <c r="DE153" s="6">
        <v>440</v>
      </c>
      <c r="DF153" s="6" t="s">
        <v>138</v>
      </c>
      <c r="DG153" s="7">
        <v>5340</v>
      </c>
      <c r="DH153" s="7">
        <v>14108397.366608921</v>
      </c>
      <c r="DI153" s="7">
        <v>4323896.3527256092</v>
      </c>
      <c r="DJ153" s="53">
        <v>-1245789</v>
      </c>
      <c r="DL153" s="275">
        <f t="shared" si="255"/>
        <v>12862608.366608921</v>
      </c>
      <c r="DM153" s="276"/>
      <c r="DN153" s="194">
        <v>2049479.0846755845</v>
      </c>
      <c r="DO153" s="276"/>
      <c r="DP153" s="194">
        <v>371268.31475467159</v>
      </c>
      <c r="DQ153" s="53"/>
      <c r="DR153" s="53">
        <f t="shared" si="256"/>
        <v>15283355.766039178</v>
      </c>
      <c r="DS153" s="277">
        <f t="shared" si="257"/>
        <v>2862.0516415803704</v>
      </c>
      <c r="DU153" s="274">
        <f t="shared" si="258"/>
        <v>806560.43469908647</v>
      </c>
      <c r="DV153" s="34">
        <f t="shared" si="259"/>
        <v>6.1370735484738363E-2</v>
      </c>
      <c r="DW153" s="194">
        <f t="shared" si="260"/>
        <v>151.04127990619597</v>
      </c>
      <c r="DY153" s="50">
        <v>219129.1544</v>
      </c>
      <c r="DZ153" s="278">
        <v>32624.688000000002</v>
      </c>
      <c r="EA153" s="52">
        <v>-186504.4664</v>
      </c>
      <c r="EC153" s="50">
        <f t="shared" si="261"/>
        <v>15096851.299639178</v>
      </c>
      <c r="ED153" s="52">
        <f t="shared" si="262"/>
        <v>1258070.9416365982</v>
      </c>
      <c r="EE153" s="278"/>
      <c r="EF153" s="6">
        <v>440</v>
      </c>
      <c r="EG153" s="6" t="s">
        <v>138</v>
      </c>
      <c r="EH153" s="7">
        <v>5340</v>
      </c>
      <c r="EI153" s="7">
        <v>14113630.566608921</v>
      </c>
      <c r="EJ153" s="7">
        <v>4323896.3527256092</v>
      </c>
      <c r="EK153" s="53">
        <v>-1245789</v>
      </c>
      <c r="EM153" s="37">
        <f t="shared" si="263"/>
        <v>12867841.566608921</v>
      </c>
      <c r="EN153" s="132"/>
      <c r="EO153" s="61">
        <v>2049479.0846755845</v>
      </c>
      <c r="EP153" s="132"/>
      <c r="EQ153" s="61">
        <v>371268.31475467159</v>
      </c>
      <c r="ER153" s="134"/>
      <c r="ES153" s="134">
        <f t="shared" si="264"/>
        <v>15288588.966039177</v>
      </c>
      <c r="ET153" s="191">
        <f t="shared" si="265"/>
        <v>2863.0316415803704</v>
      </c>
      <c r="EV153" s="67">
        <f t="shared" si="266"/>
        <v>2146161.5806013495</v>
      </c>
      <c r="EW153" s="34">
        <f t="shared" si="267"/>
        <v>0.16330024261571008</v>
      </c>
      <c r="EX153" s="61">
        <f t="shared" si="268"/>
        <v>401.90291771560851</v>
      </c>
      <c r="EZ153" s="50">
        <v>219129.1544</v>
      </c>
      <c r="FA153" s="51">
        <v>32624.688000000002</v>
      </c>
      <c r="FB153" s="52">
        <v>-186504.4664</v>
      </c>
      <c r="FD153" s="50">
        <f t="shared" si="269"/>
        <v>15102084.499639178</v>
      </c>
      <c r="FE153" s="52">
        <f t="shared" si="270"/>
        <v>1258507.0416365981</v>
      </c>
      <c r="FF153" s="51"/>
      <c r="FG153" s="6">
        <v>440</v>
      </c>
      <c r="FH153" s="6" t="s">
        <v>138</v>
      </c>
      <c r="FI153" s="7">
        <v>5340</v>
      </c>
      <c r="FJ153" s="7">
        <v>13385652.218222402</v>
      </c>
      <c r="FK153" s="7">
        <v>4323896.3527256092</v>
      </c>
      <c r="FL153" s="53">
        <v>-1245789</v>
      </c>
      <c r="FN153" s="37">
        <f t="shared" si="271"/>
        <v>12139863.218222402</v>
      </c>
      <c r="FO153" s="132"/>
      <c r="FP153" s="61">
        <v>2049479.0846755845</v>
      </c>
      <c r="FQ153" s="132"/>
      <c r="FR153" s="61">
        <v>371268.31475467159</v>
      </c>
      <c r="FS153" s="134"/>
      <c r="FT153" s="134">
        <f t="shared" si="272"/>
        <v>14560610.617652658</v>
      </c>
      <c r="FU153" s="191">
        <f t="shared" si="273"/>
        <v>2726.7061081746551</v>
      </c>
      <c r="FW153" s="67">
        <f t="shared" si="274"/>
        <v>1418183.2322148308</v>
      </c>
      <c r="FX153" s="34">
        <f t="shared" si="275"/>
        <v>0.1079087744312909</v>
      </c>
      <c r="FY153" s="61">
        <f t="shared" si="276"/>
        <v>265.57738430989343</v>
      </c>
      <c r="GA153" s="50">
        <v>219129.1544</v>
      </c>
      <c r="GB153" s="51">
        <v>32624.688000000002</v>
      </c>
      <c r="GC153" s="52">
        <f t="shared" si="277"/>
        <v>-186504.4664</v>
      </c>
      <c r="GE153" s="50">
        <f t="shared" si="278"/>
        <v>14374106.151252659</v>
      </c>
      <c r="GF153" s="52">
        <f t="shared" si="279"/>
        <v>1197842.1792710549</v>
      </c>
      <c r="GG153" s="51"/>
      <c r="GH153" s="6">
        <v>440</v>
      </c>
      <c r="GI153" s="6" t="s">
        <v>138</v>
      </c>
      <c r="GJ153" s="7">
        <v>5340</v>
      </c>
      <c r="GK153" s="7">
        <v>13385652.218222402</v>
      </c>
      <c r="GL153" s="7">
        <v>4323896.3527256092</v>
      </c>
      <c r="GM153" s="53">
        <v>-1245789</v>
      </c>
      <c r="GO153" s="37">
        <f t="shared" si="280"/>
        <v>12139863.218222402</v>
      </c>
      <c r="GP153" s="132"/>
      <c r="GQ153" s="61">
        <v>2049479.0846755845</v>
      </c>
      <c r="GR153" s="134"/>
      <c r="GS153" s="134">
        <f t="shared" si="281"/>
        <v>14189342.302897986</v>
      </c>
      <c r="GT153" s="191">
        <f t="shared" si="282"/>
        <v>2657.1802065352035</v>
      </c>
      <c r="GV153" s="67">
        <f t="shared" si="283"/>
        <v>1046914.9174601585</v>
      </c>
      <c r="GW153" s="34">
        <f t="shared" si="284"/>
        <v>7.9659174576849415E-2</v>
      </c>
      <c r="GX153" s="61">
        <f t="shared" si="285"/>
        <v>196.05148267044166</v>
      </c>
      <c r="GZ153" s="50">
        <v>219129.1544</v>
      </c>
      <c r="HA153" s="51">
        <v>32624.688000000002</v>
      </c>
      <c r="HB153" s="52">
        <f t="shared" si="286"/>
        <v>-186504.4664</v>
      </c>
      <c r="HD153" s="50">
        <f t="shared" si="287"/>
        <v>14002837.836497987</v>
      </c>
      <c r="HE153" s="52">
        <f t="shared" si="288"/>
        <v>1166903.153041499</v>
      </c>
      <c r="HF153" s="51"/>
      <c r="HG153" s="6">
        <v>440</v>
      </c>
      <c r="HH153" s="6" t="s">
        <v>138</v>
      </c>
      <c r="HI153" s="7">
        <v>5340</v>
      </c>
      <c r="HJ153" s="7">
        <v>13385652.218222402</v>
      </c>
      <c r="HK153" s="7">
        <v>4323896.3527256092</v>
      </c>
      <c r="HL153" s="53">
        <v>-1182380</v>
      </c>
      <c r="HN153" s="37">
        <f t="shared" si="289"/>
        <v>12203272.218222402</v>
      </c>
      <c r="HO153" s="132"/>
      <c r="HP153" s="61">
        <v>2049479.0846755845</v>
      </c>
      <c r="HQ153" s="134"/>
      <c r="HR153" s="61">
        <f t="shared" si="290"/>
        <v>14252751.302897986</v>
      </c>
      <c r="HT153" s="67">
        <f t="shared" si="291"/>
        <v>1110323.9174601585</v>
      </c>
      <c r="HU153" s="34">
        <f t="shared" si="292"/>
        <v>8.4483930167301366E-2</v>
      </c>
      <c r="HV153" s="61">
        <f t="shared" si="293"/>
        <v>207.92582723973004</v>
      </c>
      <c r="HX153" s="50">
        <v>219780.08000000002</v>
      </c>
      <c r="HY153" s="51">
        <v>32721.600000000002</v>
      </c>
      <c r="HZ153" s="52">
        <f t="shared" si="294"/>
        <v>-187058.48</v>
      </c>
      <c r="IB153" s="70">
        <f t="shared" si="295"/>
        <v>14065692.822897986</v>
      </c>
      <c r="IC153" s="51"/>
      <c r="ID153" s="6">
        <v>440</v>
      </c>
      <c r="IE153" s="6" t="s">
        <v>138</v>
      </c>
      <c r="IF153" s="7">
        <v>5340</v>
      </c>
      <c r="IG153" s="7">
        <v>13372110.174571626</v>
      </c>
      <c r="IH153" s="7">
        <v>4324022.6887256103</v>
      </c>
      <c r="II153" s="53">
        <v>-1182380</v>
      </c>
      <c r="IK153" s="37">
        <f t="shared" si="296"/>
        <v>12189730.174571626</v>
      </c>
      <c r="IL153" s="132"/>
      <c r="IM153" s="61">
        <v>2066610.2114501935</v>
      </c>
      <c r="IN153" s="134"/>
      <c r="IO153" s="61">
        <f t="shared" si="297"/>
        <v>14256340.386021819</v>
      </c>
      <c r="IQ153" s="67">
        <f t="shared" si="298"/>
        <v>1113913.0005839914</v>
      </c>
      <c r="IR153" s="34">
        <f t="shared" si="299"/>
        <v>8.4757021508693117E-2</v>
      </c>
      <c r="IS153" s="61">
        <f t="shared" si="300"/>
        <v>208.59794018426805</v>
      </c>
      <c r="IU153" s="50">
        <v>219780.08000000002</v>
      </c>
      <c r="IV153" s="51">
        <v>32721.600000000002</v>
      </c>
      <c r="IW153" s="52">
        <f t="shared" si="301"/>
        <v>-187058.48</v>
      </c>
      <c r="IY153" s="70">
        <f t="shared" si="302"/>
        <v>14069281.906021819</v>
      </c>
      <c r="IZ153" s="51"/>
      <c r="JA153" s="6">
        <v>440</v>
      </c>
      <c r="JB153" s="6" t="s">
        <v>138</v>
      </c>
      <c r="JC153" s="7">
        <v>5340</v>
      </c>
      <c r="JD153" s="7">
        <v>13382451.262508862</v>
      </c>
      <c r="JE153" s="7">
        <v>4342060.6035154639</v>
      </c>
      <c r="JF153" s="53">
        <v>-1182380</v>
      </c>
      <c r="JH153" s="37">
        <f t="shared" si="303"/>
        <v>12200071.262508862</v>
      </c>
      <c r="JI153" s="132"/>
      <c r="JJ153" s="61">
        <v>2066610.2114501935</v>
      </c>
      <c r="JK153" s="134"/>
      <c r="JL153" s="61">
        <f t="shared" si="304"/>
        <v>14266681.473959055</v>
      </c>
      <c r="JN153" s="67">
        <f t="shared" si="305"/>
        <v>1124254.0885212272</v>
      </c>
      <c r="JO153" s="34">
        <f t="shared" si="306"/>
        <v>8.5543869146040091E-2</v>
      </c>
      <c r="JP153" s="61">
        <f t="shared" si="307"/>
        <v>210.53447350584779</v>
      </c>
      <c r="JR153" s="50">
        <v>219780.08000000002</v>
      </c>
      <c r="JS153" s="51">
        <v>32721.600000000002</v>
      </c>
      <c r="JT153" s="52">
        <f t="shared" si="308"/>
        <v>-187058.48</v>
      </c>
      <c r="JV153" s="70">
        <f t="shared" si="309"/>
        <v>14079622.993959054</v>
      </c>
      <c r="JW153" s="51"/>
      <c r="JX153" s="6">
        <v>440</v>
      </c>
      <c r="JY153" s="6" t="s">
        <v>138</v>
      </c>
      <c r="JZ153" s="7">
        <v>5340</v>
      </c>
      <c r="KA153" s="7">
        <v>13267881.264474995</v>
      </c>
      <c r="KB153" s="7">
        <v>4342060.6035154639</v>
      </c>
      <c r="KC153" s="53">
        <v>-1182380</v>
      </c>
      <c r="KE153" s="37">
        <f t="shared" si="310"/>
        <v>12085501.264474995</v>
      </c>
      <c r="KF153" s="132"/>
      <c r="KG153" s="61">
        <v>2066610.2114501935</v>
      </c>
      <c r="KH153" s="134"/>
      <c r="KI153" s="61">
        <f t="shared" si="311"/>
        <v>14152111.475925189</v>
      </c>
      <c r="KK153" s="67">
        <f t="shared" si="312"/>
        <v>1009684.090487361</v>
      </c>
      <c r="KL153" s="34">
        <f t="shared" si="313"/>
        <v>7.6826301631776089E-2</v>
      </c>
      <c r="KM153" s="61">
        <f t="shared" si="314"/>
        <v>189.07941769426236</v>
      </c>
      <c r="KO153" s="50">
        <v>219780.08000000002</v>
      </c>
      <c r="KP153" s="51">
        <v>32721.600000000002</v>
      </c>
      <c r="KQ153" s="52">
        <f t="shared" si="315"/>
        <v>-187058.48</v>
      </c>
      <c r="KS153" s="70">
        <f t="shared" si="316"/>
        <v>13965052.995925188</v>
      </c>
      <c r="KT153" s="51"/>
      <c r="KU153" s="6">
        <v>440</v>
      </c>
      <c r="KV153" s="6" t="s">
        <v>138</v>
      </c>
      <c r="KW153" s="7">
        <v>5340</v>
      </c>
      <c r="KX153" s="7">
        <v>13300528.346298451</v>
      </c>
      <c r="KY153" s="7">
        <v>4343825.1646285169</v>
      </c>
      <c r="KZ153" s="53">
        <v>-1182380</v>
      </c>
      <c r="LB153" s="37">
        <f t="shared" si="317"/>
        <v>12118148.346298451</v>
      </c>
      <c r="LC153" s="132"/>
      <c r="LD153" s="61">
        <v>2102461.0844012103</v>
      </c>
      <c r="LE153" s="134"/>
      <c r="LF153" s="61">
        <f t="shared" si="318"/>
        <v>14220609.430699661</v>
      </c>
      <c r="LH153" s="67">
        <f t="shared" si="319"/>
        <v>1078182.0452618338</v>
      </c>
      <c r="LI153" s="34">
        <f t="shared" si="320"/>
        <v>8.2038272964436484E-2</v>
      </c>
      <c r="LJ153" s="61">
        <f t="shared" si="321"/>
        <v>201.90675004903255</v>
      </c>
      <c r="LL153" s="50">
        <v>219780.08000000002</v>
      </c>
      <c r="LM153" s="51">
        <v>32721.600000000002</v>
      </c>
      <c r="LN153" s="52">
        <f t="shared" si="322"/>
        <v>-187058.48</v>
      </c>
      <c r="LP153" s="70">
        <f t="shared" si="323"/>
        <v>14033550.950699661</v>
      </c>
      <c r="LQ153" s="51"/>
      <c r="LR153" s="6">
        <v>440</v>
      </c>
      <c r="LS153" s="6" t="s">
        <v>138</v>
      </c>
      <c r="LT153" s="7">
        <v>5340</v>
      </c>
      <c r="LU153" s="7">
        <v>13556714.246938881</v>
      </c>
      <c r="LV153" s="7">
        <v>4343825.1646285169</v>
      </c>
      <c r="LW153" s="53">
        <v>-1182380</v>
      </c>
      <c r="LY153" s="37">
        <v>12374334.246938881</v>
      </c>
      <c r="LZ153" s="132"/>
      <c r="MA153" s="61">
        <v>2102461.0844012103</v>
      </c>
      <c r="MB153" s="134"/>
      <c r="MC153" s="61">
        <v>14476795.331340091</v>
      </c>
      <c r="ME153" s="67">
        <v>1561878.0259022638</v>
      </c>
      <c r="MF153" s="34">
        <v>0.12093596799451707</v>
      </c>
      <c r="MG153" s="61">
        <v>292.4865217045438</v>
      </c>
      <c r="MI153" s="50">
        <v>219780.08000000002</v>
      </c>
      <c r="MJ153" s="51">
        <v>32721.600000000002</v>
      </c>
      <c r="MK153" s="52">
        <v>-187058.48</v>
      </c>
      <c r="MM153" s="70">
        <v>14289736.851340091</v>
      </c>
      <c r="MN153" s="51"/>
      <c r="MO153" s="6">
        <v>440</v>
      </c>
      <c r="MP153" s="6" t="s">
        <v>138</v>
      </c>
      <c r="MQ153" s="7">
        <v>5340</v>
      </c>
      <c r="MR153" s="7">
        <v>13565810.274917899</v>
      </c>
      <c r="MS153" s="7">
        <v>4354577.5620402656</v>
      </c>
      <c r="MT153" s="53">
        <v>-1182380</v>
      </c>
      <c r="MV153" s="37">
        <v>12383430.274917899</v>
      </c>
      <c r="MW153" s="132"/>
      <c r="MX153" s="134">
        <v>2102461.0844012103</v>
      </c>
      <c r="MZ153" s="67">
        <v>1570974.053881282</v>
      </c>
      <c r="NA153" s="34">
        <v>0.12164027199925029</v>
      </c>
      <c r="NB153" s="61">
        <v>294.18989773057717</v>
      </c>
      <c r="ND153" s="6">
        <v>440</v>
      </c>
      <c r="NE153" s="6" t="s">
        <v>138</v>
      </c>
      <c r="NF153" s="7">
        <v>5340</v>
      </c>
      <c r="NG153" s="7">
        <v>15685018.921914866</v>
      </c>
      <c r="NH153" s="7">
        <v>4494731.5080604628</v>
      </c>
      <c r="NI153" s="53">
        <v>-1182380</v>
      </c>
      <c r="NK153" s="37">
        <f t="shared" si="324"/>
        <v>14502638.921914866</v>
      </c>
      <c r="NM153" s="67">
        <f t="shared" si="325"/>
        <v>1360211.5364770386</v>
      </c>
      <c r="NN153" s="34">
        <f t="shared" si="326"/>
        <v>0.10349774030208381</v>
      </c>
      <c r="NO153" s="61">
        <f t="shared" si="327"/>
        <v>254.72126151255407</v>
      </c>
      <c r="NQ153" s="50">
        <v>331394.53570000001</v>
      </c>
      <c r="NR153" s="51">
        <v>0</v>
      </c>
      <c r="NS153" s="52">
        <f t="shared" si="328"/>
        <v>-331394.53570000001</v>
      </c>
      <c r="NU153" s="70">
        <f t="shared" si="329"/>
        <v>14171244.386214865</v>
      </c>
      <c r="NV153" s="51"/>
      <c r="NW153" s="125">
        <v>15</v>
      </c>
      <c r="NX153" s="51"/>
      <c r="NY153" s="106" t="s">
        <v>138</v>
      </c>
      <c r="NZ153" s="88">
        <v>5264</v>
      </c>
      <c r="OA153" s="88">
        <v>14324807.385437828</v>
      </c>
      <c r="OB153" s="88">
        <v>4092056.6099774181</v>
      </c>
      <c r="OC153" s="88">
        <v>-1182380</v>
      </c>
      <c r="OE153" s="97">
        <f t="shared" si="330"/>
        <v>13142427.385437828</v>
      </c>
      <c r="OG153" s="88">
        <v>-331394.53570000001</v>
      </c>
      <c r="OI153" s="97">
        <f t="shared" si="331"/>
        <v>12811032.849737827</v>
      </c>
      <c r="OK153" s="110">
        <v>440</v>
      </c>
      <c r="OL153" s="53"/>
    </row>
    <row r="154" spans="1:402" x14ac:dyDescent="0.25">
      <c r="A154" s="12">
        <v>441</v>
      </c>
      <c r="B154" s="12" t="s">
        <v>139</v>
      </c>
      <c r="C154" s="352">
        <v>4662</v>
      </c>
      <c r="D154" s="352">
        <v>11882286.620931698</v>
      </c>
      <c r="E154" s="352">
        <v>2549949.370924681</v>
      </c>
      <c r="F154" s="353">
        <v>-550381</v>
      </c>
      <c r="H154" s="354">
        <f t="shared" si="332"/>
        <v>11331905.620931698</v>
      </c>
      <c r="I154" s="355"/>
      <c r="J154" s="315">
        <v>2483436.8476892253</v>
      </c>
      <c r="K154" s="355"/>
      <c r="L154" s="315">
        <v>82586.597220086725</v>
      </c>
      <c r="M154" s="356"/>
      <c r="N154" s="356">
        <f t="shared" si="333"/>
        <v>13897929.06584101</v>
      </c>
      <c r="O154" s="357">
        <f t="shared" si="229"/>
        <v>2981.1087657316625</v>
      </c>
      <c r="Q154" s="67">
        <f t="shared" si="334"/>
        <v>13897488.06584101</v>
      </c>
      <c r="R154" s="34">
        <f t="shared" si="335"/>
        <v>0.16105372204330592</v>
      </c>
      <c r="S154" s="61">
        <f t="shared" si="230"/>
        <v>2981.0141711370679</v>
      </c>
      <c r="U154" s="50"/>
      <c r="V154" s="51"/>
      <c r="W154" s="52">
        <v>-130322.03493999998</v>
      </c>
      <c r="Y154" s="50">
        <f t="shared" si="231"/>
        <v>13767607.030901009</v>
      </c>
      <c r="Z154" s="52">
        <f t="shared" si="232"/>
        <v>1147300.5859084174</v>
      </c>
      <c r="AA154" s="51"/>
      <c r="AB154" s="6">
        <v>441</v>
      </c>
      <c r="AC154" s="6" t="s">
        <v>139</v>
      </c>
      <c r="AD154" s="7">
        <v>4662</v>
      </c>
      <c r="AE154" s="304">
        <v>11882286.620931698</v>
      </c>
      <c r="AF154" s="7">
        <v>2549949.370924681</v>
      </c>
      <c r="AG154" s="53">
        <v>-569371</v>
      </c>
      <c r="AI154" s="37">
        <f t="shared" si="336"/>
        <v>11312915.620931698</v>
      </c>
      <c r="AJ154" s="132"/>
      <c r="AK154" s="61">
        <v>2483436.8476892253</v>
      </c>
      <c r="AL154" s="132"/>
      <c r="AM154" s="312">
        <v>85309.619992770386</v>
      </c>
      <c r="AN154" s="134"/>
      <c r="AO154" s="134">
        <f t="shared" si="233"/>
        <v>13881662.088613693</v>
      </c>
      <c r="AP154" s="191">
        <f t="shared" si="234"/>
        <v>2977.6194956271329</v>
      </c>
      <c r="AR154" s="67">
        <f t="shared" si="337"/>
        <v>1911941.9955733716</v>
      </c>
      <c r="AS154" s="34">
        <f t="shared" si="235"/>
        <v>0.15973155434812983</v>
      </c>
      <c r="AT154" s="61">
        <f t="shared" si="236"/>
        <v>410.11196816245638</v>
      </c>
      <c r="AV154" s="50"/>
      <c r="AW154" s="51"/>
      <c r="AX154" s="52">
        <v>-130322.03493999998</v>
      </c>
      <c r="AZ154" s="50">
        <f t="shared" si="237"/>
        <v>13751340.053673692</v>
      </c>
      <c r="BA154" s="52">
        <f t="shared" si="238"/>
        <v>1145945.0044728077</v>
      </c>
      <c r="BB154" s="51"/>
      <c r="BC154" s="6">
        <v>441</v>
      </c>
      <c r="BD154" s="6" t="s">
        <v>139</v>
      </c>
      <c r="BE154" s="7">
        <v>4662</v>
      </c>
      <c r="BF154" s="304">
        <v>11699135.874213286</v>
      </c>
      <c r="BG154" s="7">
        <v>2549949.370924681</v>
      </c>
      <c r="BH154" s="53">
        <v>-569371</v>
      </c>
      <c r="BJ154" s="37">
        <f t="shared" si="239"/>
        <v>11129764.874213286</v>
      </c>
      <c r="BK154" s="132"/>
      <c r="BL154" s="61">
        <v>2483436.8476892253</v>
      </c>
      <c r="BM154" s="132"/>
      <c r="BN154" s="312">
        <v>85309.619992770386</v>
      </c>
      <c r="BO154" s="134"/>
      <c r="BP154" s="134">
        <f t="shared" si="240"/>
        <v>13698511.341895282</v>
      </c>
      <c r="BQ154" s="191">
        <f t="shared" si="241"/>
        <v>2938.3336211701594</v>
      </c>
      <c r="BS154" s="67">
        <f t="shared" si="242"/>
        <v>1728791.2488549612</v>
      </c>
      <c r="BT154" s="34">
        <f t="shared" si="243"/>
        <v>0.1444303822827194</v>
      </c>
      <c r="BU154" s="61">
        <f t="shared" si="244"/>
        <v>370.82609370548289</v>
      </c>
      <c r="BW154" s="50"/>
      <c r="BX154" s="51"/>
      <c r="BY154" s="52">
        <v>-130322.03493999998</v>
      </c>
      <c r="CA154" s="50">
        <f t="shared" si="245"/>
        <v>13568189.306955282</v>
      </c>
      <c r="CB154" s="52">
        <f t="shared" si="246"/>
        <v>1130682.4422462734</v>
      </c>
      <c r="CC154" s="51"/>
      <c r="CD154" s="6">
        <v>441</v>
      </c>
      <c r="CE154" s="6" t="s">
        <v>139</v>
      </c>
      <c r="CF154" s="7">
        <v>4662</v>
      </c>
      <c r="CG154" s="7">
        <v>11453024.580648586</v>
      </c>
      <c r="CH154" s="7">
        <v>2549949.370924681</v>
      </c>
      <c r="CI154" s="53">
        <v>-569371</v>
      </c>
      <c r="CK154" s="37">
        <f t="shared" si="247"/>
        <v>10883653.580648586</v>
      </c>
      <c r="CL154" s="132"/>
      <c r="CM154" s="61">
        <v>2483436.8476892253</v>
      </c>
      <c r="CN154" s="132"/>
      <c r="CO154" s="61">
        <v>88302.94</v>
      </c>
      <c r="CP154" s="134"/>
      <c r="CQ154" s="134">
        <f t="shared" si="248"/>
        <v>13455393.368337812</v>
      </c>
      <c r="CR154" s="191">
        <f t="shared" si="249"/>
        <v>2886.1847636932243</v>
      </c>
      <c r="CT154" s="67">
        <f t="shared" si="250"/>
        <v>1485673.2752974909</v>
      </c>
      <c r="CU154" s="34">
        <f t="shared" si="251"/>
        <v>0.12411929967863838</v>
      </c>
      <c r="CV154" s="61">
        <f t="shared" si="252"/>
        <v>318.677236228548</v>
      </c>
      <c r="CX154" s="50"/>
      <c r="CY154" s="51"/>
      <c r="CZ154" s="52">
        <v>-130322.03493999998</v>
      </c>
      <c r="DB154" s="50">
        <f t="shared" si="253"/>
        <v>13325071.333397811</v>
      </c>
      <c r="DC154" s="52">
        <f t="shared" si="254"/>
        <v>1110422.6111164843</v>
      </c>
      <c r="DD154" s="51"/>
      <c r="DE154" s="6">
        <v>441</v>
      </c>
      <c r="DF154" s="6" t="s">
        <v>139</v>
      </c>
      <c r="DG154" s="7">
        <v>4662</v>
      </c>
      <c r="DH154" s="7">
        <v>11390353.050648591</v>
      </c>
      <c r="DI154" s="7">
        <v>2549949.370924681</v>
      </c>
      <c r="DJ154" s="53">
        <v>-569371</v>
      </c>
      <c r="DL154" s="275">
        <f t="shared" si="255"/>
        <v>10820982.050648591</v>
      </c>
      <c r="DM154" s="276"/>
      <c r="DN154" s="194">
        <v>2483436.8476892253</v>
      </c>
      <c r="DO154" s="276"/>
      <c r="DP154" s="194">
        <v>409336.51683552377</v>
      </c>
      <c r="DQ154" s="53"/>
      <c r="DR154" s="53">
        <f t="shared" si="256"/>
        <v>13713755.415173339</v>
      </c>
      <c r="DS154" s="277">
        <f t="shared" si="257"/>
        <v>2941.6034781581593</v>
      </c>
      <c r="DU154" s="274">
        <f t="shared" si="258"/>
        <v>914075.53577545844</v>
      </c>
      <c r="DV154" s="34">
        <f t="shared" si="259"/>
        <v>7.6365656729678988E-2</v>
      </c>
      <c r="DW154" s="194">
        <f t="shared" si="260"/>
        <v>196.06939849323433</v>
      </c>
      <c r="DY154" s="50">
        <v>143915.65493999998</v>
      </c>
      <c r="DZ154" s="278">
        <v>13593.62</v>
      </c>
      <c r="EA154" s="52">
        <v>-130322.03493999998</v>
      </c>
      <c r="EC154" s="50">
        <f t="shared" si="261"/>
        <v>13583433.380233338</v>
      </c>
      <c r="ED154" s="52">
        <f t="shared" si="262"/>
        <v>1131952.7816861116</v>
      </c>
      <c r="EE154" s="278"/>
      <c r="EF154" s="6">
        <v>441</v>
      </c>
      <c r="EG154" s="6" t="s">
        <v>139</v>
      </c>
      <c r="EH154" s="7">
        <v>4662</v>
      </c>
      <c r="EI154" s="7">
        <v>11394921.810648592</v>
      </c>
      <c r="EJ154" s="7">
        <v>2549949.370924681</v>
      </c>
      <c r="EK154" s="53">
        <v>-569371</v>
      </c>
      <c r="EM154" s="37">
        <f t="shared" si="263"/>
        <v>10825550.810648592</v>
      </c>
      <c r="EN154" s="132"/>
      <c r="EO154" s="61">
        <v>2483436.8476892253</v>
      </c>
      <c r="EP154" s="132"/>
      <c r="EQ154" s="61">
        <v>409336.51683552377</v>
      </c>
      <c r="ER154" s="134"/>
      <c r="ES154" s="134">
        <f t="shared" si="264"/>
        <v>13718324.17517334</v>
      </c>
      <c r="ET154" s="191">
        <f t="shared" si="265"/>
        <v>2942.5834781581598</v>
      </c>
      <c r="EV154" s="67">
        <f t="shared" si="266"/>
        <v>1748604.0821330193</v>
      </c>
      <c r="EW154" s="34">
        <f t="shared" si="267"/>
        <v>0.14608562844754644</v>
      </c>
      <c r="EX154" s="61">
        <f t="shared" si="268"/>
        <v>375.07595069348332</v>
      </c>
      <c r="EZ154" s="50">
        <v>143915.65493999998</v>
      </c>
      <c r="FA154" s="51">
        <v>13593.62</v>
      </c>
      <c r="FB154" s="52">
        <v>-130322.03493999998</v>
      </c>
      <c r="FD154" s="50">
        <f t="shared" si="269"/>
        <v>13588002.14023334</v>
      </c>
      <c r="FE154" s="52">
        <f t="shared" si="270"/>
        <v>1132333.5116861116</v>
      </c>
      <c r="FF154" s="51"/>
      <c r="FG154" s="6">
        <v>441</v>
      </c>
      <c r="FH154" s="6" t="s">
        <v>139</v>
      </c>
      <c r="FI154" s="7">
        <v>4662</v>
      </c>
      <c r="FJ154" s="7">
        <v>10777631.526085058</v>
      </c>
      <c r="FK154" s="7">
        <v>2549949.370924681</v>
      </c>
      <c r="FL154" s="53">
        <v>-569371</v>
      </c>
      <c r="FN154" s="37">
        <f t="shared" si="271"/>
        <v>10208260.526085058</v>
      </c>
      <c r="FO154" s="132"/>
      <c r="FP154" s="61">
        <v>2483436.8476892253</v>
      </c>
      <c r="FQ154" s="132"/>
      <c r="FR154" s="61">
        <v>409336.51683552377</v>
      </c>
      <c r="FS154" s="134"/>
      <c r="FT154" s="134">
        <f t="shared" si="272"/>
        <v>13101033.890609806</v>
      </c>
      <c r="FU154" s="191">
        <f t="shared" si="273"/>
        <v>2810.1745797103831</v>
      </c>
      <c r="FW154" s="67">
        <f t="shared" si="274"/>
        <v>1131313.7975694854</v>
      </c>
      <c r="FX154" s="34">
        <f t="shared" si="275"/>
        <v>9.4514641008796599E-2</v>
      </c>
      <c r="FY154" s="61">
        <f t="shared" si="276"/>
        <v>242.66705224570686</v>
      </c>
      <c r="GA154" s="50">
        <v>143915.65493999998</v>
      </c>
      <c r="GB154" s="51">
        <v>13593.62</v>
      </c>
      <c r="GC154" s="52">
        <f t="shared" si="277"/>
        <v>-130322.03493999998</v>
      </c>
      <c r="GE154" s="50">
        <f t="shared" si="278"/>
        <v>12970711.855669806</v>
      </c>
      <c r="GF154" s="52">
        <f t="shared" si="279"/>
        <v>1080892.6546391505</v>
      </c>
      <c r="GG154" s="51"/>
      <c r="GH154" s="6">
        <v>441</v>
      </c>
      <c r="GI154" s="6" t="s">
        <v>139</v>
      </c>
      <c r="GJ154" s="7">
        <v>4662</v>
      </c>
      <c r="GK154" s="7">
        <v>10777631.526085058</v>
      </c>
      <c r="GL154" s="7">
        <v>2549949.370924681</v>
      </c>
      <c r="GM154" s="53">
        <v>-569371</v>
      </c>
      <c r="GO154" s="37">
        <f t="shared" si="280"/>
        <v>10208260.526085058</v>
      </c>
      <c r="GP154" s="132"/>
      <c r="GQ154" s="61">
        <v>2483436.8476892253</v>
      </c>
      <c r="GR154" s="134"/>
      <c r="GS154" s="134">
        <f t="shared" si="281"/>
        <v>12691697.373774283</v>
      </c>
      <c r="GT154" s="191">
        <f t="shared" si="282"/>
        <v>2722.3718090463926</v>
      </c>
      <c r="GV154" s="67">
        <f t="shared" si="283"/>
        <v>721977.28073396161</v>
      </c>
      <c r="GW154" s="34">
        <f t="shared" si="284"/>
        <v>6.0316972754755428E-2</v>
      </c>
      <c r="GX154" s="61">
        <f t="shared" si="285"/>
        <v>154.86428158171634</v>
      </c>
      <c r="GZ154" s="50">
        <v>143915.65493999998</v>
      </c>
      <c r="HA154" s="51">
        <v>13593.62</v>
      </c>
      <c r="HB154" s="52">
        <f t="shared" si="286"/>
        <v>-130322.03493999998</v>
      </c>
      <c r="HD154" s="50">
        <f t="shared" si="287"/>
        <v>12561375.338834282</v>
      </c>
      <c r="HE154" s="52">
        <f t="shared" si="288"/>
        <v>1046781.2782361902</v>
      </c>
      <c r="HF154" s="51"/>
      <c r="HG154" s="6">
        <v>441</v>
      </c>
      <c r="HH154" s="6" t="s">
        <v>139</v>
      </c>
      <c r="HI154" s="7">
        <v>4662</v>
      </c>
      <c r="HJ154" s="7">
        <v>10777631.526085058</v>
      </c>
      <c r="HK154" s="7">
        <v>2549949.370924681</v>
      </c>
      <c r="HL154" s="53">
        <v>-549256</v>
      </c>
      <c r="HN154" s="37">
        <f t="shared" si="289"/>
        <v>10228375.526085058</v>
      </c>
      <c r="HO154" s="132"/>
      <c r="HP154" s="61">
        <v>2483436.8476892253</v>
      </c>
      <c r="HQ154" s="134"/>
      <c r="HR154" s="61">
        <f t="shared" si="290"/>
        <v>12711812.373774283</v>
      </c>
      <c r="HT154" s="67">
        <f t="shared" si="291"/>
        <v>742092.28073396161</v>
      </c>
      <c r="HU154" s="34">
        <f t="shared" si="292"/>
        <v>6.1997463179230404E-2</v>
      </c>
      <c r="HV154" s="61">
        <f t="shared" si="293"/>
        <v>159.17895339638815</v>
      </c>
      <c r="HX154" s="50">
        <v>144343.15800000002</v>
      </c>
      <c r="HY154" s="51">
        <v>13634</v>
      </c>
      <c r="HZ154" s="52">
        <f t="shared" si="294"/>
        <v>-130709.15800000002</v>
      </c>
      <c r="IB154" s="70">
        <f t="shared" si="295"/>
        <v>12581103.215774283</v>
      </c>
      <c r="IC154" s="51"/>
      <c r="ID154" s="6">
        <v>441</v>
      </c>
      <c r="IE154" s="6" t="s">
        <v>139</v>
      </c>
      <c r="IF154" s="7">
        <v>4662</v>
      </c>
      <c r="IG154" s="7">
        <v>10760860.594738893</v>
      </c>
      <c r="IH154" s="7">
        <v>2550063.2989246822</v>
      </c>
      <c r="II154" s="53">
        <v>-549256</v>
      </c>
      <c r="IK154" s="37">
        <f t="shared" si="296"/>
        <v>10211604.594738893</v>
      </c>
      <c r="IL154" s="132"/>
      <c r="IM154" s="61">
        <v>2478808.3771150922</v>
      </c>
      <c r="IN154" s="134"/>
      <c r="IO154" s="61">
        <f t="shared" si="297"/>
        <v>12690412.971853986</v>
      </c>
      <c r="IQ154" s="67">
        <f t="shared" si="298"/>
        <v>720692.87881366536</v>
      </c>
      <c r="IR154" s="34">
        <f t="shared" si="299"/>
        <v>6.0209668497821042E-2</v>
      </c>
      <c r="IS154" s="61">
        <f t="shared" si="300"/>
        <v>154.58877709430831</v>
      </c>
      <c r="IU154" s="50">
        <v>144343.15800000002</v>
      </c>
      <c r="IV154" s="51">
        <v>13634</v>
      </c>
      <c r="IW154" s="52">
        <f t="shared" si="301"/>
        <v>-130709.15800000002</v>
      </c>
      <c r="IY154" s="70">
        <f t="shared" si="302"/>
        <v>12559703.813853987</v>
      </c>
      <c r="IZ154" s="51"/>
      <c r="JA154" s="6">
        <v>441</v>
      </c>
      <c r="JB154" s="6" t="s">
        <v>139</v>
      </c>
      <c r="JC154" s="7">
        <v>4662</v>
      </c>
      <c r="JD154" s="7">
        <v>10753367.045779737</v>
      </c>
      <c r="JE154" s="7">
        <v>2546593.6356417988</v>
      </c>
      <c r="JF154" s="53">
        <v>-549256</v>
      </c>
      <c r="JH154" s="37">
        <f t="shared" si="303"/>
        <v>10204111.045779737</v>
      </c>
      <c r="JI154" s="132"/>
      <c r="JJ154" s="61">
        <v>2478808.3771150922</v>
      </c>
      <c r="JK154" s="134"/>
      <c r="JL154" s="61">
        <f t="shared" si="304"/>
        <v>12682919.422894828</v>
      </c>
      <c r="JN154" s="67">
        <f t="shared" si="305"/>
        <v>713199.329854507</v>
      </c>
      <c r="JO154" s="34">
        <f t="shared" si="306"/>
        <v>5.9583626376458872E-2</v>
      </c>
      <c r="JP154" s="61">
        <f t="shared" si="307"/>
        <v>152.981409235201</v>
      </c>
      <c r="JR154" s="50">
        <v>144343.15800000002</v>
      </c>
      <c r="JS154" s="51">
        <v>13634</v>
      </c>
      <c r="JT154" s="52">
        <f t="shared" si="308"/>
        <v>-130709.15800000002</v>
      </c>
      <c r="JV154" s="70">
        <f t="shared" si="309"/>
        <v>12552210.264894828</v>
      </c>
      <c r="JW154" s="51"/>
      <c r="JX154" s="6">
        <v>441</v>
      </c>
      <c r="JY154" s="6" t="s">
        <v>139</v>
      </c>
      <c r="JZ154" s="7">
        <v>4662</v>
      </c>
      <c r="KA154" s="7">
        <v>10626076.73799389</v>
      </c>
      <c r="KB154" s="7">
        <v>2546593.6356417988</v>
      </c>
      <c r="KC154" s="53">
        <v>-549256</v>
      </c>
      <c r="KE154" s="37">
        <f t="shared" si="310"/>
        <v>10076820.73799389</v>
      </c>
      <c r="KF154" s="132"/>
      <c r="KG154" s="61">
        <v>2478808.3771150922</v>
      </c>
      <c r="KH154" s="134"/>
      <c r="KI154" s="61">
        <f t="shared" si="311"/>
        <v>12555629.115108982</v>
      </c>
      <c r="KK154" s="67">
        <f t="shared" si="312"/>
        <v>585909.02206866071</v>
      </c>
      <c r="KL154" s="34">
        <f t="shared" si="313"/>
        <v>4.8949266776031952E-2</v>
      </c>
      <c r="KM154" s="61">
        <f t="shared" si="314"/>
        <v>125.67761091133863</v>
      </c>
      <c r="KO154" s="50">
        <v>144343.15800000002</v>
      </c>
      <c r="KP154" s="51">
        <v>13634</v>
      </c>
      <c r="KQ154" s="52">
        <f t="shared" si="315"/>
        <v>-130709.15800000002</v>
      </c>
      <c r="KS154" s="70">
        <f t="shared" si="316"/>
        <v>12424919.957108982</v>
      </c>
      <c r="KT154" s="51"/>
      <c r="KU154" s="6">
        <v>441</v>
      </c>
      <c r="KV154" s="6" t="s">
        <v>139</v>
      </c>
      <c r="KW154" s="7">
        <v>4662</v>
      </c>
      <c r="KX154" s="7">
        <v>10633211.074628226</v>
      </c>
      <c r="KY154" s="7">
        <v>2549260.6462086057</v>
      </c>
      <c r="KZ154" s="53">
        <v>-549256</v>
      </c>
      <c r="LB154" s="37">
        <f t="shared" si="317"/>
        <v>10083955.074628226</v>
      </c>
      <c r="LC154" s="132"/>
      <c r="LD154" s="61">
        <v>2492975.2312697629</v>
      </c>
      <c r="LE154" s="134"/>
      <c r="LF154" s="61">
        <f t="shared" si="318"/>
        <v>12576930.305897988</v>
      </c>
      <c r="LH154" s="67">
        <f t="shared" si="319"/>
        <v>607210.21285766736</v>
      </c>
      <c r="LI154" s="34">
        <f t="shared" si="320"/>
        <v>5.072885649270311E-2</v>
      </c>
      <c r="LJ154" s="61">
        <f t="shared" si="321"/>
        <v>130.24672090469056</v>
      </c>
      <c r="LL154" s="50">
        <v>144343.15800000002</v>
      </c>
      <c r="LM154" s="51">
        <v>13634</v>
      </c>
      <c r="LN154" s="52">
        <f t="shared" si="322"/>
        <v>-130709.15800000002</v>
      </c>
      <c r="LP154" s="70">
        <f t="shared" si="323"/>
        <v>12446221.147897989</v>
      </c>
      <c r="LQ154" s="51"/>
      <c r="LR154" s="6">
        <v>441</v>
      </c>
      <c r="LS154" s="6" t="s">
        <v>139</v>
      </c>
      <c r="LT154" s="7">
        <v>4662</v>
      </c>
      <c r="LU154" s="7">
        <v>10855960.648128118</v>
      </c>
      <c r="LV154" s="7">
        <v>2549260.6462086057</v>
      </c>
      <c r="LW154" s="53">
        <v>-549256</v>
      </c>
      <c r="LY154" s="37">
        <v>10306704.648128118</v>
      </c>
      <c r="LZ154" s="132"/>
      <c r="MA154" s="61">
        <v>2492975.2312697629</v>
      </c>
      <c r="MB154" s="134"/>
      <c r="MC154" s="61">
        <v>12799679.87939788</v>
      </c>
      <c r="ME154" s="67">
        <v>1035125.1263575591</v>
      </c>
      <c r="MF154" s="34">
        <v>8.7986766017647294E-2</v>
      </c>
      <c r="MG154" s="61">
        <v>222.03456163825805</v>
      </c>
      <c r="MI154" s="50">
        <v>144343.15800000002</v>
      </c>
      <c r="MJ154" s="51">
        <v>13634</v>
      </c>
      <c r="MK154" s="52">
        <v>-130709.15800000002</v>
      </c>
      <c r="MM154" s="70">
        <v>12668970.72139788</v>
      </c>
      <c r="MN154" s="51"/>
      <c r="MO154" s="6">
        <v>441</v>
      </c>
      <c r="MP154" s="6" t="s">
        <v>139</v>
      </c>
      <c r="MQ154" s="7">
        <v>4662</v>
      </c>
      <c r="MR154" s="7">
        <v>10854524.813618485</v>
      </c>
      <c r="MS154" s="7">
        <v>2549280.0073875617</v>
      </c>
      <c r="MT154" s="53">
        <v>-549256</v>
      </c>
      <c r="MV154" s="37">
        <v>10305268.813618485</v>
      </c>
      <c r="MW154" s="132"/>
      <c r="MX154" s="134">
        <v>2492975.2312697629</v>
      </c>
      <c r="MZ154" s="67">
        <v>1033689.2918479256</v>
      </c>
      <c r="NA154" s="34">
        <v>8.7864718516507276E-2</v>
      </c>
      <c r="NB154" s="61">
        <v>221.72657482795486</v>
      </c>
      <c r="ND154" s="6">
        <v>441</v>
      </c>
      <c r="NE154" s="6" t="s">
        <v>139</v>
      </c>
      <c r="NF154" s="7">
        <v>4662</v>
      </c>
      <c r="NG154" s="7">
        <v>13152266.683295161</v>
      </c>
      <c r="NH154" s="7">
        <v>2496042.3857708573</v>
      </c>
      <c r="NI154" s="53">
        <v>-549256</v>
      </c>
      <c r="NK154" s="37">
        <f t="shared" si="324"/>
        <v>12603010.683295161</v>
      </c>
      <c r="NM154" s="67">
        <f t="shared" si="325"/>
        <v>633290.59025483951</v>
      </c>
      <c r="NN154" s="34">
        <f t="shared" si="326"/>
        <v>5.2907719255946534E-2</v>
      </c>
      <c r="NO154" s="61">
        <f t="shared" si="327"/>
        <v>135.84096745063053</v>
      </c>
      <c r="NQ154" s="50">
        <v>170653.99552</v>
      </c>
      <c r="NR154" s="51">
        <v>0</v>
      </c>
      <c r="NS154" s="52">
        <f t="shared" si="328"/>
        <v>-170653.99552</v>
      </c>
      <c r="NU154" s="70">
        <f t="shared" si="329"/>
        <v>12432356.687775161</v>
      </c>
      <c r="NV154" s="51"/>
      <c r="NW154" s="125">
        <v>9</v>
      </c>
      <c r="NX154" s="51"/>
      <c r="NY154" s="106" t="s">
        <v>139</v>
      </c>
      <c r="NZ154" s="88">
        <v>4747</v>
      </c>
      <c r="OA154" s="88">
        <v>12518976.093040321</v>
      </c>
      <c r="OB154" s="88">
        <v>2349949.8824142958</v>
      </c>
      <c r="OC154" s="88">
        <v>-549256</v>
      </c>
      <c r="OE154" s="97">
        <f t="shared" si="330"/>
        <v>11969720.093040321</v>
      </c>
      <c r="OG154" s="88">
        <v>-170653.99552</v>
      </c>
      <c r="OI154" s="97">
        <f t="shared" si="331"/>
        <v>11799066.097520322</v>
      </c>
      <c r="OK154" s="110">
        <v>441</v>
      </c>
      <c r="OL154" s="53"/>
    </row>
    <row r="155" spans="1:402" x14ac:dyDescent="0.25">
      <c r="A155" s="12">
        <v>444</v>
      </c>
      <c r="B155" s="12" t="s">
        <v>140</v>
      </c>
      <c r="C155" s="352">
        <v>46296</v>
      </c>
      <c r="D155" s="352">
        <v>71012565.220726401</v>
      </c>
      <c r="E155" s="352">
        <v>4866202.0653635282</v>
      </c>
      <c r="F155" s="353">
        <v>-1705458</v>
      </c>
      <c r="H155" s="354">
        <f t="shared" si="332"/>
        <v>69307107.220726401</v>
      </c>
      <c r="I155" s="355"/>
      <c r="J155" s="315">
        <v>18666302.558329009</v>
      </c>
      <c r="K155" s="355"/>
      <c r="L155" s="315">
        <v>949306.57771587244</v>
      </c>
      <c r="M155" s="356"/>
      <c r="N155" s="356">
        <f t="shared" si="333"/>
        <v>88922716.35677129</v>
      </c>
      <c r="O155" s="357">
        <f t="shared" si="229"/>
        <v>1920.7429660612427</v>
      </c>
      <c r="Q155" s="67">
        <f t="shared" si="334"/>
        <v>88922272.35677129</v>
      </c>
      <c r="R155" s="34">
        <f t="shared" si="335"/>
        <v>0.30474904184210438</v>
      </c>
      <c r="S155" s="61">
        <f t="shared" si="230"/>
        <v>1920.7333755998636</v>
      </c>
      <c r="U155" s="50"/>
      <c r="V155" s="51"/>
      <c r="W155" s="52">
        <v>2538785.2520600013</v>
      </c>
      <c r="Y155" s="50">
        <f t="shared" si="231"/>
        <v>91461501.608831286</v>
      </c>
      <c r="Z155" s="52">
        <f t="shared" si="232"/>
        <v>7621791.8007359402</v>
      </c>
      <c r="AA155" s="51"/>
      <c r="AB155" s="6">
        <v>444</v>
      </c>
      <c r="AC155" s="6" t="s">
        <v>140</v>
      </c>
      <c r="AD155" s="7">
        <v>46296</v>
      </c>
      <c r="AE155" s="304">
        <v>71012565.220726401</v>
      </c>
      <c r="AF155" s="7">
        <v>4866202.0653635282</v>
      </c>
      <c r="AG155" s="53">
        <v>-1679407</v>
      </c>
      <c r="AI155" s="37">
        <f t="shared" si="336"/>
        <v>69333158.220726401</v>
      </c>
      <c r="AJ155" s="132"/>
      <c r="AK155" s="61">
        <v>18666302.558329009</v>
      </c>
      <c r="AL155" s="132"/>
      <c r="AM155" s="312">
        <v>934637.77212418336</v>
      </c>
      <c r="AN155" s="134"/>
      <c r="AO155" s="134">
        <f t="shared" si="233"/>
        <v>88934098.551179603</v>
      </c>
      <c r="AP155" s="191">
        <f t="shared" si="234"/>
        <v>1920.9888230339468</v>
      </c>
      <c r="AR155" s="67">
        <f t="shared" si="337"/>
        <v>20781320.120143726</v>
      </c>
      <c r="AS155" s="34">
        <f t="shared" si="235"/>
        <v>0.30492256660045702</v>
      </c>
      <c r="AT155" s="61">
        <f t="shared" si="236"/>
        <v>448.87938742318403</v>
      </c>
      <c r="AV155" s="50"/>
      <c r="AW155" s="51"/>
      <c r="AX155" s="52">
        <v>2538785.2520600013</v>
      </c>
      <c r="AZ155" s="50">
        <f t="shared" si="237"/>
        <v>91472883.803239599</v>
      </c>
      <c r="BA155" s="52">
        <f t="shared" si="238"/>
        <v>7622740.3169366335</v>
      </c>
      <c r="BB155" s="51"/>
      <c r="BC155" s="6">
        <v>444</v>
      </c>
      <c r="BD155" s="6" t="s">
        <v>140</v>
      </c>
      <c r="BE155" s="7">
        <v>46296</v>
      </c>
      <c r="BF155" s="304">
        <v>67287781.89482151</v>
      </c>
      <c r="BG155" s="7">
        <v>4866202.0653635282</v>
      </c>
      <c r="BH155" s="53">
        <v>-1679407</v>
      </c>
      <c r="BJ155" s="37">
        <f t="shared" si="239"/>
        <v>65608374.89482151</v>
      </c>
      <c r="BK155" s="132"/>
      <c r="BL155" s="61">
        <v>18666302.558329009</v>
      </c>
      <c r="BM155" s="132"/>
      <c r="BN155" s="312">
        <v>934637.77212418336</v>
      </c>
      <c r="BO155" s="134"/>
      <c r="BP155" s="134">
        <f t="shared" si="240"/>
        <v>85209315.225274697</v>
      </c>
      <c r="BQ155" s="191">
        <f t="shared" si="241"/>
        <v>1840.5329882770584</v>
      </c>
      <c r="BS155" s="67">
        <f t="shared" si="242"/>
        <v>17056536.794238821</v>
      </c>
      <c r="BT155" s="34">
        <f t="shared" si="243"/>
        <v>0.25026913336333623</v>
      </c>
      <c r="BU155" s="61">
        <f t="shared" si="244"/>
        <v>368.42355266629556</v>
      </c>
      <c r="BW155" s="50"/>
      <c r="BX155" s="51"/>
      <c r="BY155" s="52">
        <v>2538785.2520600013</v>
      </c>
      <c r="CA155" s="50">
        <f t="shared" si="245"/>
        <v>87748100.477334693</v>
      </c>
      <c r="CB155" s="52">
        <f t="shared" si="246"/>
        <v>7312341.7064445578</v>
      </c>
      <c r="CC155" s="51"/>
      <c r="CD155" s="6">
        <v>444</v>
      </c>
      <c r="CE155" s="6" t="s">
        <v>140</v>
      </c>
      <c r="CF155" s="7">
        <v>46296</v>
      </c>
      <c r="CG155" s="7">
        <v>64441315.079361215</v>
      </c>
      <c r="CH155" s="7">
        <v>4866202.0653635282</v>
      </c>
      <c r="CI155" s="53">
        <v>-1679407</v>
      </c>
      <c r="CK155" s="37">
        <f t="shared" si="247"/>
        <v>62761908.079361215</v>
      </c>
      <c r="CL155" s="132"/>
      <c r="CM155" s="61">
        <v>18666302.558329009</v>
      </c>
      <c r="CN155" s="132"/>
      <c r="CO155" s="61">
        <v>967432.08</v>
      </c>
      <c r="CP155" s="134"/>
      <c r="CQ155" s="134">
        <f t="shared" si="248"/>
        <v>82395642.717690215</v>
      </c>
      <c r="CR155" s="191">
        <f t="shared" si="249"/>
        <v>1779.7572731486569</v>
      </c>
      <c r="CT155" s="67">
        <f t="shared" si="250"/>
        <v>14242864.286654338</v>
      </c>
      <c r="CU155" s="34">
        <f t="shared" si="251"/>
        <v>0.20898435272256377</v>
      </c>
      <c r="CV155" s="61">
        <f t="shared" si="252"/>
        <v>307.64783753789396</v>
      </c>
      <c r="CX155" s="50"/>
      <c r="CY155" s="51"/>
      <c r="CZ155" s="52">
        <v>2538785.2520600013</v>
      </c>
      <c r="DB155" s="50">
        <f t="shared" si="253"/>
        <v>84934427.969750211</v>
      </c>
      <c r="DC155" s="52">
        <f t="shared" si="254"/>
        <v>7077868.9974791845</v>
      </c>
      <c r="DD155" s="51"/>
      <c r="DE155" s="6">
        <v>444</v>
      </c>
      <c r="DF155" s="6" t="s">
        <v>140</v>
      </c>
      <c r="DG155" s="7">
        <v>46296</v>
      </c>
      <c r="DH155" s="7">
        <v>63797429.779361218</v>
      </c>
      <c r="DI155" s="7">
        <v>4866202.0653635282</v>
      </c>
      <c r="DJ155" s="53">
        <v>-1679407</v>
      </c>
      <c r="DL155" s="275">
        <f t="shared" si="255"/>
        <v>62118022.779361218</v>
      </c>
      <c r="DM155" s="276"/>
      <c r="DN155" s="194">
        <v>18666302.558329009</v>
      </c>
      <c r="DO155" s="276"/>
      <c r="DP155" s="194">
        <v>4484621.5751179457</v>
      </c>
      <c r="DQ155" s="53"/>
      <c r="DR155" s="53">
        <f t="shared" si="256"/>
        <v>85268946.91280818</v>
      </c>
      <c r="DS155" s="277">
        <f t="shared" si="257"/>
        <v>1841.821040971319</v>
      </c>
      <c r="DU155" s="274">
        <f t="shared" si="258"/>
        <v>9593631.3517720997</v>
      </c>
      <c r="DV155" s="34">
        <f t="shared" si="259"/>
        <v>0.14076654793289084</v>
      </c>
      <c r="DW155" s="194">
        <f t="shared" si="260"/>
        <v>207.22376343036331</v>
      </c>
      <c r="DY155" s="50">
        <v>1108518.9301399998</v>
      </c>
      <c r="DZ155" s="278">
        <v>3647304.1822000011</v>
      </c>
      <c r="EA155" s="52">
        <v>2538785.2520600013</v>
      </c>
      <c r="EC155" s="50">
        <f t="shared" si="261"/>
        <v>87807732.164868176</v>
      </c>
      <c r="ED155" s="52">
        <f t="shared" si="262"/>
        <v>7317311.013739015</v>
      </c>
      <c r="EE155" s="278"/>
      <c r="EF155" s="6">
        <v>444</v>
      </c>
      <c r="EG155" s="6" t="s">
        <v>140</v>
      </c>
      <c r="EH155" s="7">
        <v>46296</v>
      </c>
      <c r="EI155" s="7">
        <v>63842799.859361231</v>
      </c>
      <c r="EJ155" s="7">
        <v>4866202.0653635282</v>
      </c>
      <c r="EK155" s="53">
        <v>-1679407</v>
      </c>
      <c r="EM155" s="37">
        <f t="shared" si="263"/>
        <v>62163392.859361231</v>
      </c>
      <c r="EN155" s="132"/>
      <c r="EO155" s="61">
        <v>18666302.558329009</v>
      </c>
      <c r="EP155" s="132"/>
      <c r="EQ155" s="61">
        <v>4484621.5751179457</v>
      </c>
      <c r="ER155" s="134"/>
      <c r="ES155" s="134">
        <f t="shared" si="264"/>
        <v>85314316.992808193</v>
      </c>
      <c r="ET155" s="191">
        <f t="shared" si="265"/>
        <v>1842.8010409713193</v>
      </c>
      <c r="EV155" s="67">
        <f t="shared" si="266"/>
        <v>17161538.561772317</v>
      </c>
      <c r="EW155" s="34">
        <f t="shared" si="267"/>
        <v>0.25180981548886022</v>
      </c>
      <c r="EX155" s="61">
        <f t="shared" si="268"/>
        <v>370.69160536055637</v>
      </c>
      <c r="EZ155" s="50">
        <v>1108518.9301399998</v>
      </c>
      <c r="FA155" s="51">
        <v>3647304.1822000011</v>
      </c>
      <c r="FB155" s="52">
        <v>2538785.2520600013</v>
      </c>
      <c r="FD155" s="50">
        <f t="shared" si="269"/>
        <v>87853102.244868189</v>
      </c>
      <c r="FE155" s="52">
        <f t="shared" si="270"/>
        <v>7321091.8537390158</v>
      </c>
      <c r="FF155" s="51"/>
      <c r="FG155" s="6">
        <v>444</v>
      </c>
      <c r="FH155" s="6" t="s">
        <v>140</v>
      </c>
      <c r="FI155" s="7">
        <v>46296</v>
      </c>
      <c r="FJ155" s="7">
        <v>57081255.07816273</v>
      </c>
      <c r="FK155" s="7">
        <v>4866202.0653635282</v>
      </c>
      <c r="FL155" s="53">
        <v>-1695338</v>
      </c>
      <c r="FN155" s="37">
        <f t="shared" si="271"/>
        <v>55385917.07816273</v>
      </c>
      <c r="FO155" s="132"/>
      <c r="FP155" s="61">
        <v>18666302.558329009</v>
      </c>
      <c r="FQ155" s="132"/>
      <c r="FR155" s="61">
        <v>4484621.5751179457</v>
      </c>
      <c r="FS155" s="134"/>
      <c r="FT155" s="134">
        <f t="shared" si="272"/>
        <v>78536841.211609691</v>
      </c>
      <c r="FU155" s="191">
        <f t="shared" si="273"/>
        <v>1696.4066271731833</v>
      </c>
      <c r="FW155" s="67">
        <f t="shared" si="274"/>
        <v>10384062.780573815</v>
      </c>
      <c r="FX155" s="34">
        <f t="shared" si="275"/>
        <v>0.15236448197165575</v>
      </c>
      <c r="FY155" s="61">
        <f t="shared" si="276"/>
        <v>224.29719156242041</v>
      </c>
      <c r="GA155" s="50">
        <v>1108518.9301399998</v>
      </c>
      <c r="GB155" s="51">
        <v>3647304.1822000011</v>
      </c>
      <c r="GC155" s="52">
        <f t="shared" si="277"/>
        <v>2538785.2520600013</v>
      </c>
      <c r="GE155" s="50">
        <f t="shared" si="278"/>
        <v>81075626.463669688</v>
      </c>
      <c r="GF155" s="52">
        <f t="shared" si="279"/>
        <v>6756302.2053058073</v>
      </c>
      <c r="GG155" s="51"/>
      <c r="GH155" s="6">
        <v>444</v>
      </c>
      <c r="GI155" s="6" t="s">
        <v>140</v>
      </c>
      <c r="GJ155" s="7">
        <v>46296</v>
      </c>
      <c r="GK155" s="7">
        <v>57081255.07816273</v>
      </c>
      <c r="GL155" s="7">
        <v>4866202.0653635282</v>
      </c>
      <c r="GM155" s="53">
        <v>-1695338</v>
      </c>
      <c r="GO155" s="37">
        <f t="shared" si="280"/>
        <v>55385917.07816273</v>
      </c>
      <c r="GP155" s="132"/>
      <c r="GQ155" s="61">
        <v>18666302.558329009</v>
      </c>
      <c r="GR155" s="134"/>
      <c r="GS155" s="134">
        <f t="shared" si="281"/>
        <v>74052219.636491746</v>
      </c>
      <c r="GT155" s="191">
        <f t="shared" si="282"/>
        <v>1599.5381811925813</v>
      </c>
      <c r="GV155" s="67">
        <f t="shared" si="283"/>
        <v>5899441.2054558694</v>
      </c>
      <c r="GW155" s="34">
        <f t="shared" si="284"/>
        <v>8.6562005853151575E-2</v>
      </c>
      <c r="GX155" s="61">
        <f t="shared" si="285"/>
        <v>127.4287455818185</v>
      </c>
      <c r="GZ155" s="50">
        <v>1108518.9301399998</v>
      </c>
      <c r="HA155" s="51">
        <v>3647304.1822000011</v>
      </c>
      <c r="HB155" s="52">
        <f t="shared" si="286"/>
        <v>2538785.2520600013</v>
      </c>
      <c r="HD155" s="50">
        <f t="shared" si="287"/>
        <v>76591004.888551742</v>
      </c>
      <c r="HE155" s="52">
        <f t="shared" si="288"/>
        <v>6382583.7407126455</v>
      </c>
      <c r="HF155" s="51"/>
      <c r="HG155" s="6">
        <v>444</v>
      </c>
      <c r="HH155" s="6" t="s">
        <v>140</v>
      </c>
      <c r="HI155" s="7">
        <v>46296</v>
      </c>
      <c r="HJ155" s="7">
        <v>57081255.07816273</v>
      </c>
      <c r="HK155" s="7">
        <v>4866202.0653635282</v>
      </c>
      <c r="HL155" s="53">
        <v>-2104143</v>
      </c>
      <c r="HN155" s="37">
        <f t="shared" si="289"/>
        <v>54977112.07816273</v>
      </c>
      <c r="HO155" s="132"/>
      <c r="HP155" s="61">
        <v>18666302.558329009</v>
      </c>
      <c r="HQ155" s="134"/>
      <c r="HR155" s="61">
        <f t="shared" si="290"/>
        <v>73643414.636491746</v>
      </c>
      <c r="HT155" s="67">
        <f t="shared" si="291"/>
        <v>5490636.2054558694</v>
      </c>
      <c r="HU155" s="34">
        <f t="shared" si="292"/>
        <v>8.0563644386294112E-2</v>
      </c>
      <c r="HV155" s="61">
        <f t="shared" si="293"/>
        <v>118.59850106825361</v>
      </c>
      <c r="HX155" s="50">
        <v>1111811.7979999997</v>
      </c>
      <c r="HY155" s="51">
        <v>3658138.5400000014</v>
      </c>
      <c r="HZ155" s="52">
        <f t="shared" si="294"/>
        <v>2546326.7420000015</v>
      </c>
      <c r="IB155" s="70">
        <f t="shared" si="295"/>
        <v>76189741.378491744</v>
      </c>
      <c r="IC155" s="51"/>
      <c r="ID155" s="6">
        <v>444</v>
      </c>
      <c r="IE155" s="6" t="s">
        <v>140</v>
      </c>
      <c r="IF155" s="7">
        <v>46296</v>
      </c>
      <c r="IG155" s="7">
        <v>57007135.447908759</v>
      </c>
      <c r="IH155" s="7">
        <v>4867324.9053635355</v>
      </c>
      <c r="II155" s="53">
        <v>-2104143</v>
      </c>
      <c r="IK155" s="37">
        <f t="shared" si="296"/>
        <v>54902992.447908759</v>
      </c>
      <c r="IL155" s="132"/>
      <c r="IM155" s="61">
        <v>18668514.802384008</v>
      </c>
      <c r="IN155" s="134"/>
      <c r="IO155" s="61">
        <f t="shared" si="297"/>
        <v>73571507.250292763</v>
      </c>
      <c r="IQ155" s="67">
        <f t="shared" si="298"/>
        <v>5418728.8192568868</v>
      </c>
      <c r="IR155" s="34">
        <f t="shared" si="299"/>
        <v>7.9508553341521127E-2</v>
      </c>
      <c r="IS155" s="61">
        <f t="shared" si="300"/>
        <v>117.04529158581491</v>
      </c>
      <c r="IU155" s="50">
        <v>1111811.7979999997</v>
      </c>
      <c r="IV155" s="51">
        <v>3658138.5400000014</v>
      </c>
      <c r="IW155" s="52">
        <f t="shared" si="301"/>
        <v>2546326.7420000015</v>
      </c>
      <c r="IY155" s="70">
        <f t="shared" si="302"/>
        <v>76117833.992292762</v>
      </c>
      <c r="IZ155" s="51"/>
      <c r="JA155" s="6">
        <v>444</v>
      </c>
      <c r="JB155" s="6" t="s">
        <v>140</v>
      </c>
      <c r="JC155" s="7">
        <v>46296</v>
      </c>
      <c r="JD155" s="7">
        <v>57079412.012257345</v>
      </c>
      <c r="JE155" s="7">
        <v>4988711.3553686319</v>
      </c>
      <c r="JF155" s="53">
        <v>-2104143</v>
      </c>
      <c r="JH155" s="37">
        <f t="shared" si="303"/>
        <v>54975269.012257345</v>
      </c>
      <c r="JI155" s="132"/>
      <c r="JJ155" s="61">
        <v>18668514.802384008</v>
      </c>
      <c r="JK155" s="134"/>
      <c r="JL155" s="61">
        <f t="shared" si="304"/>
        <v>73643783.814641356</v>
      </c>
      <c r="JN155" s="67">
        <f t="shared" si="305"/>
        <v>5491005.3836054802</v>
      </c>
      <c r="JO155" s="34">
        <f t="shared" si="306"/>
        <v>8.0569061306309836E-2</v>
      </c>
      <c r="JP155" s="61">
        <f t="shared" si="307"/>
        <v>118.60647536732073</v>
      </c>
      <c r="JR155" s="50">
        <v>1111811.7979999997</v>
      </c>
      <c r="JS155" s="51">
        <v>3658138.5400000014</v>
      </c>
      <c r="JT155" s="52">
        <f t="shared" si="308"/>
        <v>2546326.7420000015</v>
      </c>
      <c r="JV155" s="70">
        <f t="shared" si="309"/>
        <v>76190110.556641355</v>
      </c>
      <c r="JW155" s="51"/>
      <c r="JX155" s="6">
        <v>444</v>
      </c>
      <c r="JY155" s="6" t="s">
        <v>140</v>
      </c>
      <c r="JZ155" s="7">
        <v>46296</v>
      </c>
      <c r="KA155" s="7">
        <v>56550304.428749777</v>
      </c>
      <c r="KB155" s="7">
        <v>4988711.3553686319</v>
      </c>
      <c r="KC155" s="53">
        <v>-2104143</v>
      </c>
      <c r="KE155" s="37">
        <f t="shared" si="310"/>
        <v>54446161.428749777</v>
      </c>
      <c r="KF155" s="132"/>
      <c r="KG155" s="61">
        <v>18668514.802384008</v>
      </c>
      <c r="KH155" s="134"/>
      <c r="KI155" s="61">
        <f t="shared" si="311"/>
        <v>73114676.231133789</v>
      </c>
      <c r="KK155" s="67">
        <f t="shared" si="312"/>
        <v>4961897.8000979125</v>
      </c>
      <c r="KL155" s="34">
        <f t="shared" si="313"/>
        <v>7.280551012485692E-2</v>
      </c>
      <c r="KM155" s="61">
        <f t="shared" si="314"/>
        <v>107.17767841925679</v>
      </c>
      <c r="KO155" s="50">
        <v>1111811.7979999997</v>
      </c>
      <c r="KP155" s="51">
        <v>3658138.5400000014</v>
      </c>
      <c r="KQ155" s="52">
        <f t="shared" si="315"/>
        <v>2546326.7420000015</v>
      </c>
      <c r="KS155" s="70">
        <f t="shared" si="316"/>
        <v>75661002.973133788</v>
      </c>
      <c r="KT155" s="51"/>
      <c r="KU155" s="6">
        <v>444</v>
      </c>
      <c r="KV155" s="6" t="s">
        <v>140</v>
      </c>
      <c r="KW155" s="7">
        <v>46296</v>
      </c>
      <c r="KX155" s="7">
        <v>56861287.960534059</v>
      </c>
      <c r="KY155" s="7">
        <v>5066846.9146840079</v>
      </c>
      <c r="KZ155" s="53">
        <v>-2104143</v>
      </c>
      <c r="LB155" s="37">
        <f t="shared" si="317"/>
        <v>54757144.960534059</v>
      </c>
      <c r="LC155" s="132"/>
      <c r="LD155" s="61">
        <v>18920395.117482722</v>
      </c>
      <c r="LE155" s="134"/>
      <c r="LF155" s="61">
        <f t="shared" si="318"/>
        <v>73677540.078016788</v>
      </c>
      <c r="LH155" s="67">
        <f t="shared" si="319"/>
        <v>5524761.6469809115</v>
      </c>
      <c r="LI155" s="34">
        <f t="shared" si="320"/>
        <v>8.1064364126716332E-2</v>
      </c>
      <c r="LJ155" s="61">
        <f t="shared" si="321"/>
        <v>119.33561532272576</v>
      </c>
      <c r="LL155" s="50">
        <v>1111811.7979999997</v>
      </c>
      <c r="LM155" s="51">
        <v>3658138.5400000014</v>
      </c>
      <c r="LN155" s="52">
        <f t="shared" si="322"/>
        <v>2546326.7420000015</v>
      </c>
      <c r="LP155" s="70">
        <f t="shared" si="323"/>
        <v>76223866.820016786</v>
      </c>
      <c r="LQ155" s="51"/>
      <c r="LR155" s="6">
        <v>444</v>
      </c>
      <c r="LS155" s="6" t="s">
        <v>140</v>
      </c>
      <c r="LT155" s="7">
        <v>46296</v>
      </c>
      <c r="LU155" s="7">
        <v>58859063.443553366</v>
      </c>
      <c r="LV155" s="7">
        <v>5066846.9146840079</v>
      </c>
      <c r="LW155" s="53">
        <v>-2104143</v>
      </c>
      <c r="LY155" s="37">
        <v>56754920.443553366</v>
      </c>
      <c r="LZ155" s="132"/>
      <c r="MA155" s="61">
        <v>18920395.117482722</v>
      </c>
      <c r="MB155" s="134"/>
      <c r="MC155" s="61">
        <v>75675315.56103608</v>
      </c>
      <c r="ME155" s="67">
        <v>9544584.8300001919</v>
      </c>
      <c r="MF155" s="34">
        <v>0.14432903923018064</v>
      </c>
      <c r="MG155" s="61">
        <v>206.16435177985554</v>
      </c>
      <c r="MI155" s="50">
        <v>1111811.7979999997</v>
      </c>
      <c r="MJ155" s="51">
        <v>3658138.5400000014</v>
      </c>
      <c r="MK155" s="52">
        <v>2546326.7420000015</v>
      </c>
      <c r="MM155" s="70">
        <v>78221642.303036079</v>
      </c>
      <c r="MN155" s="51"/>
      <c r="MO155" s="6">
        <v>444</v>
      </c>
      <c r="MP155" s="6" t="s">
        <v>140</v>
      </c>
      <c r="MQ155" s="7">
        <v>46296</v>
      </c>
      <c r="MR155" s="7">
        <v>58929264.022734299</v>
      </c>
      <c r="MS155" s="7">
        <v>5151469.334058756</v>
      </c>
      <c r="MT155" s="53">
        <v>-2104143</v>
      </c>
      <c r="MV155" s="37">
        <v>56825121.022734299</v>
      </c>
      <c r="MW155" s="132"/>
      <c r="MX155" s="134">
        <v>18920395.117482722</v>
      </c>
      <c r="MZ155" s="67">
        <v>9614785.4091811329</v>
      </c>
      <c r="NA155" s="34">
        <v>0.14539058169924027</v>
      </c>
      <c r="NB155" s="61">
        <v>207.68069399475405</v>
      </c>
      <c r="ND155" s="6">
        <v>444</v>
      </c>
      <c r="NE155" s="6" t="s">
        <v>140</v>
      </c>
      <c r="NF155" s="7">
        <v>46296</v>
      </c>
      <c r="NG155" s="7">
        <v>76498385.251925185</v>
      </c>
      <c r="NH155" s="7">
        <v>4771324.729017132</v>
      </c>
      <c r="NI155" s="53">
        <v>-2104143</v>
      </c>
      <c r="NK155" s="37">
        <f t="shared" si="324"/>
        <v>74394242.251925185</v>
      </c>
      <c r="NM155" s="67">
        <f t="shared" si="325"/>
        <v>6241463.820889309</v>
      </c>
      <c r="NN155" s="34">
        <f t="shared" si="326"/>
        <v>9.1580474994208433E-2</v>
      </c>
      <c r="NO155" s="61">
        <f t="shared" si="327"/>
        <v>134.81648135668976</v>
      </c>
      <c r="NQ155" s="50">
        <v>1091858.2028959999</v>
      </c>
      <c r="NR155" s="51">
        <v>3226295.0993999997</v>
      </c>
      <c r="NS155" s="52">
        <f t="shared" si="328"/>
        <v>2134436.8965039998</v>
      </c>
      <c r="NU155" s="70">
        <f t="shared" si="329"/>
        <v>76528679.148429185</v>
      </c>
      <c r="NV155" s="51"/>
      <c r="NW155" s="125">
        <v>1</v>
      </c>
      <c r="NX155" s="51"/>
      <c r="NY155" s="106" t="s">
        <v>140</v>
      </c>
      <c r="NZ155" s="88">
        <v>46785</v>
      </c>
      <c r="OA155" s="88">
        <v>70256921.431035876</v>
      </c>
      <c r="OB155" s="88">
        <v>4192346.6515268218</v>
      </c>
      <c r="OC155" s="88">
        <v>-2104143</v>
      </c>
      <c r="OE155" s="97">
        <f t="shared" si="330"/>
        <v>68152778.431035876</v>
      </c>
      <c r="OG155" s="88">
        <v>2134436.8965039998</v>
      </c>
      <c r="OI155" s="97">
        <f t="shared" si="331"/>
        <v>70287215.327539876</v>
      </c>
      <c r="OK155" s="110">
        <v>444</v>
      </c>
      <c r="OL155" s="53"/>
    </row>
    <row r="156" spans="1:402" x14ac:dyDescent="0.25">
      <c r="A156" s="12">
        <v>445</v>
      </c>
      <c r="B156" s="12" t="s">
        <v>141</v>
      </c>
      <c r="C156" s="352">
        <v>15217</v>
      </c>
      <c r="D156" s="352">
        <v>29524631.633217435</v>
      </c>
      <c r="E156" s="352">
        <v>515058.12107337749</v>
      </c>
      <c r="F156" s="353">
        <v>-592306</v>
      </c>
      <c r="H156" s="354">
        <f t="shared" si="332"/>
        <v>28932325.633217435</v>
      </c>
      <c r="I156" s="355"/>
      <c r="J156" s="315">
        <v>5936110.2914310144</v>
      </c>
      <c r="K156" s="355"/>
      <c r="L156" s="315">
        <v>337005.729623497</v>
      </c>
      <c r="M156" s="356"/>
      <c r="N156" s="356">
        <f t="shared" si="333"/>
        <v>35205441.654271945</v>
      </c>
      <c r="O156" s="357">
        <f t="shared" si="229"/>
        <v>2313.5599431078363</v>
      </c>
      <c r="Q156" s="67">
        <f t="shared" si="334"/>
        <v>35204996.654271945</v>
      </c>
      <c r="R156" s="34">
        <f t="shared" si="335"/>
        <v>0.22581037747034483</v>
      </c>
      <c r="S156" s="61">
        <f t="shared" si="230"/>
        <v>2313.530699498715</v>
      </c>
      <c r="U156" s="50"/>
      <c r="V156" s="51"/>
      <c r="W156" s="52">
        <v>-6225.8779600000416</v>
      </c>
      <c r="Y156" s="50">
        <f t="shared" si="231"/>
        <v>35199215.776311949</v>
      </c>
      <c r="Z156" s="52">
        <f t="shared" si="232"/>
        <v>2933267.9813593291</v>
      </c>
      <c r="AA156" s="51"/>
      <c r="AB156" s="6">
        <v>445</v>
      </c>
      <c r="AC156" s="6" t="s">
        <v>141</v>
      </c>
      <c r="AD156" s="7">
        <v>15217</v>
      </c>
      <c r="AE156" s="304">
        <v>29524631.633217435</v>
      </c>
      <c r="AF156" s="7">
        <v>515058.12107337749</v>
      </c>
      <c r="AG156" s="53">
        <v>-635254</v>
      </c>
      <c r="AI156" s="37">
        <f t="shared" si="336"/>
        <v>28889377.633217435</v>
      </c>
      <c r="AJ156" s="132"/>
      <c r="AK156" s="61">
        <v>5936110.2914310144</v>
      </c>
      <c r="AL156" s="132"/>
      <c r="AM156" s="312">
        <v>349788.7408178146</v>
      </c>
      <c r="AN156" s="134"/>
      <c r="AO156" s="134">
        <f t="shared" si="233"/>
        <v>35175276.665466264</v>
      </c>
      <c r="AP156" s="191">
        <f t="shared" si="234"/>
        <v>2311.5776214409057</v>
      </c>
      <c r="AR156" s="67">
        <f t="shared" si="337"/>
        <v>6455502.9538722485</v>
      </c>
      <c r="AS156" s="34">
        <f t="shared" si="235"/>
        <v>0.22477555076508829</v>
      </c>
      <c r="AT156" s="61">
        <f t="shared" si="236"/>
        <v>424.22967430322984</v>
      </c>
      <c r="AV156" s="50"/>
      <c r="AW156" s="51"/>
      <c r="AX156" s="52">
        <v>-6225.8779600000416</v>
      </c>
      <c r="AZ156" s="50">
        <f t="shared" si="237"/>
        <v>35169050.787506267</v>
      </c>
      <c r="BA156" s="52">
        <f t="shared" si="238"/>
        <v>2930754.2322921888</v>
      </c>
      <c r="BB156" s="51"/>
      <c r="BC156" s="6">
        <v>445</v>
      </c>
      <c r="BD156" s="6" t="s">
        <v>141</v>
      </c>
      <c r="BE156" s="7">
        <v>15217</v>
      </c>
      <c r="BF156" s="304">
        <v>28668731.924098808</v>
      </c>
      <c r="BG156" s="7">
        <v>515058.12107337749</v>
      </c>
      <c r="BH156" s="53">
        <v>-635254</v>
      </c>
      <c r="BJ156" s="37">
        <f t="shared" si="239"/>
        <v>28033477.924098808</v>
      </c>
      <c r="BK156" s="132"/>
      <c r="BL156" s="61">
        <v>5936110.2914310144</v>
      </c>
      <c r="BM156" s="132"/>
      <c r="BN156" s="312">
        <v>349788.7408178146</v>
      </c>
      <c r="BO156" s="134"/>
      <c r="BP156" s="134">
        <f t="shared" si="240"/>
        <v>34319376.956347637</v>
      </c>
      <c r="BQ156" s="191">
        <f t="shared" si="241"/>
        <v>2255.3313370800838</v>
      </c>
      <c r="BS156" s="67">
        <f t="shared" si="242"/>
        <v>5599603.2447536215</v>
      </c>
      <c r="BT156" s="34">
        <f t="shared" si="243"/>
        <v>0.19497379404814363</v>
      </c>
      <c r="BU156" s="61">
        <f t="shared" si="244"/>
        <v>367.98338994240794</v>
      </c>
      <c r="BW156" s="50"/>
      <c r="BX156" s="51"/>
      <c r="BY156" s="52">
        <v>-6225.8779600000416</v>
      </c>
      <c r="CA156" s="50">
        <f t="shared" si="245"/>
        <v>34313151.07838764</v>
      </c>
      <c r="CB156" s="52">
        <f t="shared" si="246"/>
        <v>2859429.2565323035</v>
      </c>
      <c r="CC156" s="51"/>
      <c r="CD156" s="6">
        <v>445</v>
      </c>
      <c r="CE156" s="6" t="s">
        <v>141</v>
      </c>
      <c r="CF156" s="7">
        <v>15217</v>
      </c>
      <c r="CG156" s="7">
        <v>27728939.882360775</v>
      </c>
      <c r="CH156" s="7">
        <v>515058.12107337749</v>
      </c>
      <c r="CI156" s="53">
        <v>-635254</v>
      </c>
      <c r="CK156" s="37">
        <f t="shared" si="247"/>
        <v>27093685.882360775</v>
      </c>
      <c r="CL156" s="132"/>
      <c r="CM156" s="61">
        <v>5936110.2914310144</v>
      </c>
      <c r="CN156" s="132"/>
      <c r="CO156" s="61">
        <v>362062.03</v>
      </c>
      <c r="CP156" s="134"/>
      <c r="CQ156" s="134">
        <f t="shared" si="248"/>
        <v>33391858.20379179</v>
      </c>
      <c r="CR156" s="191">
        <f t="shared" si="249"/>
        <v>2194.3785374115655</v>
      </c>
      <c r="CT156" s="67">
        <f t="shared" si="250"/>
        <v>4672084.4921977744</v>
      </c>
      <c r="CU156" s="34">
        <f t="shared" si="251"/>
        <v>0.1626783183988556</v>
      </c>
      <c r="CV156" s="61">
        <f t="shared" si="252"/>
        <v>307.03059027388935</v>
      </c>
      <c r="CX156" s="50"/>
      <c r="CY156" s="51"/>
      <c r="CZ156" s="52">
        <v>-6225.8779600000416</v>
      </c>
      <c r="DB156" s="50">
        <f t="shared" si="253"/>
        <v>33385632.32583179</v>
      </c>
      <c r="DC156" s="52">
        <f t="shared" si="254"/>
        <v>2782136.0271526491</v>
      </c>
      <c r="DD156" s="51"/>
      <c r="DE156" s="6">
        <v>445</v>
      </c>
      <c r="DF156" s="6" t="s">
        <v>141</v>
      </c>
      <c r="DG156" s="7">
        <v>15217</v>
      </c>
      <c r="DH156" s="7">
        <v>27519977.055694096</v>
      </c>
      <c r="DI156" s="7">
        <v>515058.12107337749</v>
      </c>
      <c r="DJ156" s="53">
        <v>-635254</v>
      </c>
      <c r="DL156" s="275">
        <f t="shared" si="255"/>
        <v>26884723.055694096</v>
      </c>
      <c r="DM156" s="276"/>
      <c r="DN156" s="194">
        <v>5936110.2914310144</v>
      </c>
      <c r="DO156" s="276"/>
      <c r="DP156" s="194">
        <v>1678372.288057649</v>
      </c>
      <c r="DQ156" s="53"/>
      <c r="DR156" s="53">
        <f t="shared" si="256"/>
        <v>34499205.635182761</v>
      </c>
      <c r="DS156" s="277">
        <f t="shared" si="257"/>
        <v>2267.1489541422593</v>
      </c>
      <c r="DU156" s="274">
        <f t="shared" si="258"/>
        <v>3367663.4973680452</v>
      </c>
      <c r="DV156" s="34">
        <f t="shared" si="259"/>
        <v>0.11725940222184056</v>
      </c>
      <c r="DW156" s="194">
        <f t="shared" si="260"/>
        <v>221.30929206598179</v>
      </c>
      <c r="DY156" s="50">
        <v>205032.57046000002</v>
      </c>
      <c r="DZ156" s="278">
        <v>198806.69249999998</v>
      </c>
      <c r="EA156" s="52">
        <v>-6225.8779600000416</v>
      </c>
      <c r="EC156" s="50">
        <f t="shared" si="261"/>
        <v>34492979.757222764</v>
      </c>
      <c r="ED156" s="52">
        <f t="shared" si="262"/>
        <v>2874414.9797685635</v>
      </c>
      <c r="EE156" s="278"/>
      <c r="EF156" s="6">
        <v>445</v>
      </c>
      <c r="EG156" s="6" t="s">
        <v>141</v>
      </c>
      <c r="EH156" s="7">
        <v>15217</v>
      </c>
      <c r="EI156" s="7">
        <v>27534889.7156941</v>
      </c>
      <c r="EJ156" s="7">
        <v>515058.12107337749</v>
      </c>
      <c r="EK156" s="53">
        <v>-635254</v>
      </c>
      <c r="EM156" s="37">
        <f t="shared" si="263"/>
        <v>26899635.7156941</v>
      </c>
      <c r="EN156" s="132"/>
      <c r="EO156" s="61">
        <v>5936110.2914310144</v>
      </c>
      <c r="EP156" s="132"/>
      <c r="EQ156" s="61">
        <v>1678372.288057649</v>
      </c>
      <c r="ER156" s="134"/>
      <c r="ES156" s="134">
        <f t="shared" si="264"/>
        <v>34514118.295182765</v>
      </c>
      <c r="ET156" s="191">
        <f t="shared" si="265"/>
        <v>2268.1289541422598</v>
      </c>
      <c r="EV156" s="67">
        <f t="shared" si="266"/>
        <v>5794344.5835887492</v>
      </c>
      <c r="EW156" s="34">
        <f t="shared" si="267"/>
        <v>0.20175453475977786</v>
      </c>
      <c r="EX156" s="61">
        <f t="shared" si="268"/>
        <v>380.78100700458361</v>
      </c>
      <c r="EZ156" s="50">
        <v>205032.57046000002</v>
      </c>
      <c r="FA156" s="51">
        <v>198806.69249999998</v>
      </c>
      <c r="FB156" s="52">
        <v>-6225.8779600000416</v>
      </c>
      <c r="FD156" s="50">
        <f t="shared" si="269"/>
        <v>34507892.417222768</v>
      </c>
      <c r="FE156" s="52">
        <f t="shared" si="270"/>
        <v>2875657.7014352307</v>
      </c>
      <c r="FF156" s="51"/>
      <c r="FG156" s="6">
        <v>445</v>
      </c>
      <c r="FH156" s="6" t="s">
        <v>141</v>
      </c>
      <c r="FI156" s="7">
        <v>15217</v>
      </c>
      <c r="FJ156" s="7">
        <v>25293548.82075062</v>
      </c>
      <c r="FK156" s="7">
        <v>515058.12107337749</v>
      </c>
      <c r="FL156" s="53">
        <v>-635254</v>
      </c>
      <c r="FN156" s="37">
        <f t="shared" si="271"/>
        <v>24658294.82075062</v>
      </c>
      <c r="FO156" s="132"/>
      <c r="FP156" s="61">
        <v>5936110.2914310144</v>
      </c>
      <c r="FQ156" s="132"/>
      <c r="FR156" s="61">
        <v>1678372.288057649</v>
      </c>
      <c r="FS156" s="134"/>
      <c r="FT156" s="134">
        <f t="shared" si="272"/>
        <v>32272777.400239281</v>
      </c>
      <c r="FU156" s="191">
        <f t="shared" si="273"/>
        <v>2120.8370506827418</v>
      </c>
      <c r="FW156" s="67">
        <f t="shared" si="274"/>
        <v>3553003.688645266</v>
      </c>
      <c r="FX156" s="34">
        <f t="shared" si="275"/>
        <v>0.12371280234742719</v>
      </c>
      <c r="FY156" s="61">
        <f t="shared" si="276"/>
        <v>233.48910354506577</v>
      </c>
      <c r="GA156" s="50">
        <v>205032.57046000002</v>
      </c>
      <c r="GB156" s="51">
        <v>198806.69249999998</v>
      </c>
      <c r="GC156" s="52">
        <f t="shared" si="277"/>
        <v>-6225.8779600000416</v>
      </c>
      <c r="GE156" s="50">
        <f t="shared" si="278"/>
        <v>32266551.522279281</v>
      </c>
      <c r="GF156" s="52">
        <f t="shared" si="279"/>
        <v>2688879.2935232734</v>
      </c>
      <c r="GG156" s="51"/>
      <c r="GH156" s="6">
        <v>445</v>
      </c>
      <c r="GI156" s="6" t="s">
        <v>141</v>
      </c>
      <c r="GJ156" s="7">
        <v>15217</v>
      </c>
      <c r="GK156" s="7">
        <v>25293548.82075062</v>
      </c>
      <c r="GL156" s="7">
        <v>515058.12107337749</v>
      </c>
      <c r="GM156" s="53">
        <v>-635254</v>
      </c>
      <c r="GO156" s="37">
        <f t="shared" si="280"/>
        <v>24658294.82075062</v>
      </c>
      <c r="GP156" s="132"/>
      <c r="GQ156" s="61">
        <v>5936110.2914310144</v>
      </c>
      <c r="GR156" s="134"/>
      <c r="GS156" s="134">
        <f t="shared" si="281"/>
        <v>30594405.112181634</v>
      </c>
      <c r="GT156" s="191">
        <f t="shared" si="282"/>
        <v>2010.5411784308099</v>
      </c>
      <c r="GV156" s="67">
        <f t="shared" si="283"/>
        <v>1874631.4005876184</v>
      </c>
      <c r="GW156" s="34">
        <f t="shared" si="284"/>
        <v>6.5273195374476081E-2</v>
      </c>
      <c r="GX156" s="61">
        <f t="shared" si="285"/>
        <v>123.19323129313389</v>
      </c>
      <c r="GZ156" s="50">
        <v>205032.57046000002</v>
      </c>
      <c r="HA156" s="51">
        <v>198806.69249999998</v>
      </c>
      <c r="HB156" s="52">
        <f t="shared" si="286"/>
        <v>-6225.8779600000416</v>
      </c>
      <c r="HD156" s="50">
        <f t="shared" si="287"/>
        <v>30588179.234221634</v>
      </c>
      <c r="HE156" s="52">
        <f t="shared" si="288"/>
        <v>2549014.936185136</v>
      </c>
      <c r="HF156" s="51"/>
      <c r="HG156" s="6">
        <v>445</v>
      </c>
      <c r="HH156" s="6" t="s">
        <v>141</v>
      </c>
      <c r="HI156" s="7">
        <v>15217</v>
      </c>
      <c r="HJ156" s="7">
        <v>25293548.82075062</v>
      </c>
      <c r="HK156" s="7">
        <v>515058.12107337749</v>
      </c>
      <c r="HL156" s="53">
        <v>-583702</v>
      </c>
      <c r="HN156" s="37">
        <f t="shared" si="289"/>
        <v>24709846.82075062</v>
      </c>
      <c r="HO156" s="132"/>
      <c r="HP156" s="61">
        <v>5936110.2914310144</v>
      </c>
      <c r="HQ156" s="134"/>
      <c r="HR156" s="61">
        <f t="shared" si="290"/>
        <v>30645957.112181634</v>
      </c>
      <c r="HT156" s="67">
        <f t="shared" si="291"/>
        <v>1926183.4005876184</v>
      </c>
      <c r="HU156" s="34">
        <f t="shared" si="292"/>
        <v>6.7068195589926549E-2</v>
      </c>
      <c r="HV156" s="61">
        <f t="shared" si="293"/>
        <v>126.58102126487601</v>
      </c>
      <c r="HX156" s="50">
        <v>205641.62200000006</v>
      </c>
      <c r="HY156" s="51">
        <v>199397.25</v>
      </c>
      <c r="HZ156" s="52">
        <f t="shared" si="294"/>
        <v>-6244.3720000000612</v>
      </c>
      <c r="IB156" s="70">
        <f t="shared" si="295"/>
        <v>30639712.740181632</v>
      </c>
      <c r="IC156" s="51"/>
      <c r="ID156" s="6">
        <v>445</v>
      </c>
      <c r="IE156" s="6" t="s">
        <v>141</v>
      </c>
      <c r="IF156" s="7">
        <v>15217</v>
      </c>
      <c r="IG156" s="7">
        <v>25257475.281323172</v>
      </c>
      <c r="IH156" s="7">
        <v>515424.96107337991</v>
      </c>
      <c r="II156" s="53">
        <v>-583702</v>
      </c>
      <c r="IK156" s="37">
        <f t="shared" si="296"/>
        <v>24673773.281323172</v>
      </c>
      <c r="IL156" s="132"/>
      <c r="IM156" s="61">
        <v>5967376.2008215524</v>
      </c>
      <c r="IN156" s="134"/>
      <c r="IO156" s="61">
        <f t="shared" si="297"/>
        <v>30641149.482144725</v>
      </c>
      <c r="IQ156" s="67">
        <f t="shared" si="298"/>
        <v>1921375.7705507092</v>
      </c>
      <c r="IR156" s="34">
        <f t="shared" si="299"/>
        <v>6.6900797681949023E-2</v>
      </c>
      <c r="IS156" s="61">
        <f t="shared" si="300"/>
        <v>126.26508316689947</v>
      </c>
      <c r="IU156" s="50">
        <v>205641.62200000006</v>
      </c>
      <c r="IV156" s="51">
        <v>199397.25</v>
      </c>
      <c r="IW156" s="52">
        <f t="shared" si="301"/>
        <v>-6244.3720000000612</v>
      </c>
      <c r="IY156" s="70">
        <f t="shared" si="302"/>
        <v>30634905.110144723</v>
      </c>
      <c r="IZ156" s="51"/>
      <c r="JA156" s="6">
        <v>445</v>
      </c>
      <c r="JB156" s="6" t="s">
        <v>141</v>
      </c>
      <c r="JC156" s="7">
        <v>15217</v>
      </c>
      <c r="JD156" s="7">
        <v>25280338.953118812</v>
      </c>
      <c r="JE156" s="7">
        <v>557049.65631642623</v>
      </c>
      <c r="JF156" s="53">
        <v>-583702</v>
      </c>
      <c r="JH156" s="37">
        <f t="shared" si="303"/>
        <v>24696636.953118812</v>
      </c>
      <c r="JI156" s="132"/>
      <c r="JJ156" s="61">
        <v>5967376.2008215524</v>
      </c>
      <c r="JK156" s="134"/>
      <c r="JL156" s="61">
        <f t="shared" si="304"/>
        <v>30664013.153940365</v>
      </c>
      <c r="JN156" s="67">
        <f t="shared" si="305"/>
        <v>1944239.4423463494</v>
      </c>
      <c r="JO156" s="34">
        <f t="shared" si="306"/>
        <v>6.769689280530336E-2</v>
      </c>
      <c r="JP156" s="61">
        <f t="shared" si="307"/>
        <v>127.76759166368859</v>
      </c>
      <c r="JR156" s="50">
        <v>205641.62200000006</v>
      </c>
      <c r="JS156" s="51">
        <v>199397.25</v>
      </c>
      <c r="JT156" s="52">
        <f t="shared" si="308"/>
        <v>-6244.3720000000612</v>
      </c>
      <c r="JV156" s="70">
        <f t="shared" si="309"/>
        <v>30657768.781940363</v>
      </c>
      <c r="JW156" s="51"/>
      <c r="JX156" s="6">
        <v>445</v>
      </c>
      <c r="JY156" s="6" t="s">
        <v>141</v>
      </c>
      <c r="JZ156" s="7">
        <v>15217</v>
      </c>
      <c r="KA156" s="7">
        <v>24939489.4346308</v>
      </c>
      <c r="KB156" s="7">
        <v>557049.65631642623</v>
      </c>
      <c r="KC156" s="53">
        <v>-583702</v>
      </c>
      <c r="KE156" s="37">
        <f t="shared" si="310"/>
        <v>24355787.4346308</v>
      </c>
      <c r="KF156" s="132"/>
      <c r="KG156" s="61">
        <v>5967376.2008215524</v>
      </c>
      <c r="KH156" s="134"/>
      <c r="KI156" s="61">
        <f t="shared" si="311"/>
        <v>30323163.635452352</v>
      </c>
      <c r="KK156" s="67">
        <f t="shared" si="312"/>
        <v>1603389.9238583371</v>
      </c>
      <c r="KL156" s="34">
        <f t="shared" si="313"/>
        <v>5.5828779849022882E-2</v>
      </c>
      <c r="KM156" s="61">
        <f t="shared" si="314"/>
        <v>105.36833303925459</v>
      </c>
      <c r="KO156" s="50">
        <v>205641.62200000006</v>
      </c>
      <c r="KP156" s="51">
        <v>199397.25</v>
      </c>
      <c r="KQ156" s="52">
        <f t="shared" si="315"/>
        <v>-6244.3720000000612</v>
      </c>
      <c r="KS156" s="70">
        <f t="shared" si="316"/>
        <v>30316919.263452351</v>
      </c>
      <c r="KT156" s="51"/>
      <c r="KU156" s="6">
        <v>445</v>
      </c>
      <c r="KV156" s="6" t="s">
        <v>141</v>
      </c>
      <c r="KW156" s="7">
        <v>15217</v>
      </c>
      <c r="KX156" s="7">
        <v>24954790.559216402</v>
      </c>
      <c r="KY156" s="7">
        <v>479018.87535807822</v>
      </c>
      <c r="KZ156" s="53">
        <v>-583702</v>
      </c>
      <c r="LB156" s="37">
        <f t="shared" si="317"/>
        <v>24371088.559216402</v>
      </c>
      <c r="LC156" s="132"/>
      <c r="LD156" s="61">
        <v>6045238.9095589966</v>
      </c>
      <c r="LE156" s="134"/>
      <c r="LF156" s="61">
        <f t="shared" si="318"/>
        <v>30416327.468775399</v>
      </c>
      <c r="LH156" s="67">
        <f t="shared" si="319"/>
        <v>1696553.7571813837</v>
      </c>
      <c r="LI156" s="34">
        <f t="shared" si="320"/>
        <v>5.9072671470823401E-2</v>
      </c>
      <c r="LJ156" s="61">
        <f t="shared" si="321"/>
        <v>111.4906852323969</v>
      </c>
      <c r="LL156" s="50">
        <v>205641.62200000006</v>
      </c>
      <c r="LM156" s="51">
        <v>199397.25</v>
      </c>
      <c r="LN156" s="52">
        <f t="shared" si="322"/>
        <v>-6244.3720000000612</v>
      </c>
      <c r="LP156" s="70">
        <f t="shared" si="323"/>
        <v>30410083.096775398</v>
      </c>
      <c r="LQ156" s="51"/>
      <c r="LR156" s="6">
        <v>445</v>
      </c>
      <c r="LS156" s="6" t="s">
        <v>141</v>
      </c>
      <c r="LT156" s="7">
        <v>15217</v>
      </c>
      <c r="LU156" s="7">
        <v>25670005.228255719</v>
      </c>
      <c r="LV156" s="7">
        <v>479018.87535807822</v>
      </c>
      <c r="LW156" s="53">
        <v>-583702</v>
      </c>
      <c r="LY156" s="37">
        <v>25086303.228255719</v>
      </c>
      <c r="LZ156" s="132"/>
      <c r="MA156" s="61">
        <v>6045238.9095589966</v>
      </c>
      <c r="MB156" s="134"/>
      <c r="MC156" s="61">
        <v>31131542.137814716</v>
      </c>
      <c r="ME156" s="67">
        <v>3072386.1262207031</v>
      </c>
      <c r="MF156" s="34">
        <v>0.10949674056308738</v>
      </c>
      <c r="MG156" s="61">
        <v>201.90485156211494</v>
      </c>
      <c r="MI156" s="50">
        <v>205641.62200000006</v>
      </c>
      <c r="MJ156" s="51">
        <v>199397.25</v>
      </c>
      <c r="MK156" s="52">
        <v>-6244.3720000000612</v>
      </c>
      <c r="MM156" s="70">
        <v>31125297.765814714</v>
      </c>
      <c r="MN156" s="51"/>
      <c r="MO156" s="6">
        <v>445</v>
      </c>
      <c r="MP156" s="6" t="s">
        <v>141</v>
      </c>
      <c r="MQ156" s="7">
        <v>15217</v>
      </c>
      <c r="MR156" s="7">
        <v>25681785.190627512</v>
      </c>
      <c r="MS156" s="7">
        <v>495539.20962692646</v>
      </c>
      <c r="MT156" s="53">
        <v>-583702</v>
      </c>
      <c r="MV156" s="37">
        <v>25098083.190627512</v>
      </c>
      <c r="MW156" s="132"/>
      <c r="MX156" s="134">
        <v>6045238.9095589966</v>
      </c>
      <c r="MZ156" s="67">
        <v>3084166.0885924958</v>
      </c>
      <c r="NA156" s="34">
        <v>0.10991656653244031</v>
      </c>
      <c r="NB156" s="61">
        <v>202.67898328136266</v>
      </c>
      <c r="ND156" s="6">
        <v>445</v>
      </c>
      <c r="NE156" s="6" t="s">
        <v>141</v>
      </c>
      <c r="NF156" s="7">
        <v>15217</v>
      </c>
      <c r="NG156" s="7">
        <v>31337295.866050206</v>
      </c>
      <c r="NH156" s="7">
        <v>407632.97020912275</v>
      </c>
      <c r="NI156" s="53">
        <v>-583702</v>
      </c>
      <c r="NK156" s="37">
        <f t="shared" si="324"/>
        <v>30753593.866050206</v>
      </c>
      <c r="NM156" s="67">
        <f t="shared" si="325"/>
        <v>2033820.1544561908</v>
      </c>
      <c r="NN156" s="34">
        <f t="shared" si="326"/>
        <v>7.0816022956167957E-2</v>
      </c>
      <c r="NO156" s="61">
        <f t="shared" si="327"/>
        <v>133.65447555077813</v>
      </c>
      <c r="NQ156" s="50">
        <v>229219.943998</v>
      </c>
      <c r="NR156" s="51">
        <v>221897.71540000002</v>
      </c>
      <c r="NS156" s="52">
        <f t="shared" si="328"/>
        <v>-7322.228597999987</v>
      </c>
      <c r="NU156" s="70">
        <f t="shared" si="329"/>
        <v>30746271.637452208</v>
      </c>
      <c r="NV156" s="51"/>
      <c r="NW156" s="125">
        <v>2</v>
      </c>
      <c r="NX156" s="51"/>
      <c r="NY156" s="106" t="s">
        <v>141</v>
      </c>
      <c r="NZ156" s="88">
        <v>15285</v>
      </c>
      <c r="OA156" s="88">
        <v>29303475.711594015</v>
      </c>
      <c r="OB156" s="88">
        <v>498137.11731571803</v>
      </c>
      <c r="OC156" s="88">
        <v>-583702</v>
      </c>
      <c r="OE156" s="97">
        <f t="shared" si="330"/>
        <v>28719773.711594015</v>
      </c>
      <c r="OG156" s="88">
        <v>-7322.228597999987</v>
      </c>
      <c r="OI156" s="97">
        <f t="shared" si="331"/>
        <v>28712451.482996017</v>
      </c>
      <c r="OK156" s="110">
        <v>445</v>
      </c>
      <c r="OL156" s="53"/>
    </row>
    <row r="157" spans="1:402" x14ac:dyDescent="0.25">
      <c r="A157" s="12">
        <v>475</v>
      </c>
      <c r="B157" s="12" t="s">
        <v>142</v>
      </c>
      <c r="C157" s="352">
        <v>5477</v>
      </c>
      <c r="D157" s="352">
        <v>14916358.063680641</v>
      </c>
      <c r="E157" s="352">
        <v>3029867.843873159</v>
      </c>
      <c r="F157" s="353">
        <v>-65722</v>
      </c>
      <c r="H157" s="354">
        <f t="shared" si="332"/>
        <v>14850636.063680641</v>
      </c>
      <c r="I157" s="355"/>
      <c r="J157" s="315">
        <v>3064470.3153221733</v>
      </c>
      <c r="K157" s="355"/>
      <c r="L157" s="315">
        <v>97756.403871630187</v>
      </c>
      <c r="M157" s="356"/>
      <c r="N157" s="356">
        <f t="shared" si="333"/>
        <v>18012862.782874443</v>
      </c>
      <c r="O157" s="357">
        <f t="shared" si="229"/>
        <v>3288.8192044685857</v>
      </c>
      <c r="Q157" s="67">
        <f t="shared" si="334"/>
        <v>18012387.782874443</v>
      </c>
      <c r="R157" s="34">
        <f t="shared" si="335"/>
        <v>0.11410091063326755</v>
      </c>
      <c r="S157" s="61">
        <f t="shared" si="230"/>
        <v>3288.7324781585617</v>
      </c>
      <c r="U157" s="50"/>
      <c r="V157" s="51"/>
      <c r="W157" s="52">
        <v>442159.67774000001</v>
      </c>
      <c r="Y157" s="50">
        <f t="shared" si="231"/>
        <v>18455022.460614443</v>
      </c>
      <c r="Z157" s="52">
        <f t="shared" si="232"/>
        <v>1537918.538384537</v>
      </c>
      <c r="AA157" s="51"/>
      <c r="AB157" s="6">
        <v>475</v>
      </c>
      <c r="AC157" s="6" t="s">
        <v>142</v>
      </c>
      <c r="AD157" s="7">
        <v>5477</v>
      </c>
      <c r="AE157" s="304">
        <v>14916358.063680641</v>
      </c>
      <c r="AF157" s="7">
        <v>3029867.843873159</v>
      </c>
      <c r="AG157" s="53">
        <v>-13122</v>
      </c>
      <c r="AI157" s="37">
        <f t="shared" si="336"/>
        <v>14903236.063680641</v>
      </c>
      <c r="AJ157" s="132"/>
      <c r="AK157" s="61">
        <v>3064470.3153221733</v>
      </c>
      <c r="AL157" s="132"/>
      <c r="AM157" s="312">
        <v>97373.438127341258</v>
      </c>
      <c r="AN157" s="134"/>
      <c r="AO157" s="134">
        <f t="shared" si="233"/>
        <v>18065079.817130156</v>
      </c>
      <c r="AP157" s="191">
        <f t="shared" si="234"/>
        <v>3298.3530796293876</v>
      </c>
      <c r="AR157" s="67">
        <f t="shared" si="337"/>
        <v>1897435.0275428295</v>
      </c>
      <c r="AS157" s="34">
        <f t="shared" si="235"/>
        <v>0.11736001453748297</v>
      </c>
      <c r="AT157" s="61">
        <f t="shared" si="236"/>
        <v>346.4369230496311</v>
      </c>
      <c r="AV157" s="50"/>
      <c r="AW157" s="51"/>
      <c r="AX157" s="52">
        <v>442159.67774000001</v>
      </c>
      <c r="AZ157" s="50">
        <f t="shared" si="237"/>
        <v>18507239.494870156</v>
      </c>
      <c r="BA157" s="52">
        <f t="shared" si="238"/>
        <v>1542269.9579058464</v>
      </c>
      <c r="BB157" s="51"/>
      <c r="BC157" s="6">
        <v>475</v>
      </c>
      <c r="BD157" s="6" t="s">
        <v>142</v>
      </c>
      <c r="BE157" s="7">
        <v>5477</v>
      </c>
      <c r="BF157" s="304">
        <v>14721316.866401356</v>
      </c>
      <c r="BG157" s="7">
        <v>3029867.843873159</v>
      </c>
      <c r="BH157" s="53">
        <v>-13122</v>
      </c>
      <c r="BJ157" s="37">
        <f t="shared" si="239"/>
        <v>14708194.866401356</v>
      </c>
      <c r="BK157" s="132"/>
      <c r="BL157" s="61">
        <v>3064470.3153221733</v>
      </c>
      <c r="BM157" s="132"/>
      <c r="BN157" s="312">
        <v>97373.438127341258</v>
      </c>
      <c r="BO157" s="134"/>
      <c r="BP157" s="134">
        <f t="shared" si="240"/>
        <v>17870038.61985087</v>
      </c>
      <c r="BQ157" s="191">
        <f t="shared" si="241"/>
        <v>3262.7421252238214</v>
      </c>
      <c r="BS157" s="67">
        <f t="shared" si="242"/>
        <v>1702393.8302635439</v>
      </c>
      <c r="BT157" s="34">
        <f t="shared" si="243"/>
        <v>0.10529634046388503</v>
      </c>
      <c r="BU157" s="61">
        <f t="shared" si="244"/>
        <v>310.82596864406497</v>
      </c>
      <c r="BW157" s="50"/>
      <c r="BX157" s="51"/>
      <c r="BY157" s="52">
        <v>442159.67774000001</v>
      </c>
      <c r="CA157" s="50">
        <f t="shared" si="245"/>
        <v>18312198.29759087</v>
      </c>
      <c r="CB157" s="52">
        <f t="shared" si="246"/>
        <v>1526016.5247992391</v>
      </c>
      <c r="CC157" s="51"/>
      <c r="CD157" s="6">
        <v>475</v>
      </c>
      <c r="CE157" s="6" t="s">
        <v>142</v>
      </c>
      <c r="CF157" s="7">
        <v>5477</v>
      </c>
      <c r="CG157" s="7">
        <v>14414534.592662636</v>
      </c>
      <c r="CH157" s="7">
        <v>3029867.843873159</v>
      </c>
      <c r="CI157" s="53">
        <v>-13122</v>
      </c>
      <c r="CK157" s="37">
        <f t="shared" si="247"/>
        <v>14401412.592662636</v>
      </c>
      <c r="CL157" s="132"/>
      <c r="CM157" s="61">
        <v>3064470.3153221733</v>
      </c>
      <c r="CN157" s="132"/>
      <c r="CO157" s="61">
        <v>100790.05</v>
      </c>
      <c r="CP157" s="134"/>
      <c r="CQ157" s="134">
        <f t="shared" si="248"/>
        <v>17566672.957984809</v>
      </c>
      <c r="CR157" s="191">
        <f t="shared" si="249"/>
        <v>3207.3531053468705</v>
      </c>
      <c r="CT157" s="67">
        <f t="shared" si="250"/>
        <v>1399028.1683974825</v>
      </c>
      <c r="CU157" s="34">
        <f t="shared" si="251"/>
        <v>8.6532589415776753E-2</v>
      </c>
      <c r="CV157" s="61">
        <f t="shared" si="252"/>
        <v>255.43694876711385</v>
      </c>
      <c r="CX157" s="50"/>
      <c r="CY157" s="51"/>
      <c r="CZ157" s="52">
        <v>442159.67774000001</v>
      </c>
      <c r="DB157" s="50">
        <f t="shared" si="253"/>
        <v>18008832.635724809</v>
      </c>
      <c r="DC157" s="52">
        <f t="shared" si="254"/>
        <v>1500736.0529770674</v>
      </c>
      <c r="DD157" s="51"/>
      <c r="DE157" s="6">
        <v>475</v>
      </c>
      <c r="DF157" s="6" t="s">
        <v>142</v>
      </c>
      <c r="DG157" s="7">
        <v>5477</v>
      </c>
      <c r="DH157" s="7">
        <v>14339681.269329302</v>
      </c>
      <c r="DI157" s="7">
        <v>3029867.843873159</v>
      </c>
      <c r="DJ157" s="53">
        <v>-13122</v>
      </c>
      <c r="DL157" s="275">
        <f t="shared" si="255"/>
        <v>14326559.269329302</v>
      </c>
      <c r="DM157" s="276"/>
      <c r="DN157" s="194">
        <v>3064470.3153221733</v>
      </c>
      <c r="DO157" s="276"/>
      <c r="DP157" s="194">
        <v>467221.65962861961</v>
      </c>
      <c r="DQ157" s="53"/>
      <c r="DR157" s="53">
        <f t="shared" si="256"/>
        <v>17858251.244280092</v>
      </c>
      <c r="DS157" s="277">
        <f t="shared" si="257"/>
        <v>3260.5899660909427</v>
      </c>
      <c r="DU157" s="274">
        <f t="shared" si="258"/>
        <v>747618.65781445801</v>
      </c>
      <c r="DV157" s="34">
        <f t="shared" si="259"/>
        <v>4.6241655327308853E-2</v>
      </c>
      <c r="DW157" s="194">
        <f t="shared" si="260"/>
        <v>136.50148946767538</v>
      </c>
      <c r="DY157" s="50">
        <v>181855.44835999998</v>
      </c>
      <c r="DZ157" s="278">
        <v>624015.12609999999</v>
      </c>
      <c r="EA157" s="52">
        <v>442159.67774000001</v>
      </c>
      <c r="EC157" s="50">
        <f t="shared" si="261"/>
        <v>18300410.922020093</v>
      </c>
      <c r="ED157" s="52">
        <f t="shared" si="262"/>
        <v>1525034.2435016744</v>
      </c>
      <c r="EE157" s="278"/>
      <c r="EF157" s="6">
        <v>475</v>
      </c>
      <c r="EG157" s="6" t="s">
        <v>142</v>
      </c>
      <c r="EH157" s="7">
        <v>5477</v>
      </c>
      <c r="EI157" s="7">
        <v>14345048.729329303</v>
      </c>
      <c r="EJ157" s="7">
        <v>3029867.843873159</v>
      </c>
      <c r="EK157" s="53">
        <v>-13122</v>
      </c>
      <c r="EM157" s="37">
        <f t="shared" si="263"/>
        <v>14331926.729329303</v>
      </c>
      <c r="EN157" s="132"/>
      <c r="EO157" s="61">
        <v>3064470.3153221733</v>
      </c>
      <c r="EP157" s="132"/>
      <c r="EQ157" s="61">
        <v>467221.65962861961</v>
      </c>
      <c r="ER157" s="134"/>
      <c r="ES157" s="134">
        <f t="shared" si="264"/>
        <v>17863618.704280093</v>
      </c>
      <c r="ET157" s="191">
        <f t="shared" si="265"/>
        <v>3261.5699660909427</v>
      </c>
      <c r="EV157" s="67">
        <f t="shared" si="266"/>
        <v>1695973.914692767</v>
      </c>
      <c r="EW157" s="34">
        <f t="shared" si="267"/>
        <v>0.10489925630881305</v>
      </c>
      <c r="EX157" s="61">
        <f t="shared" si="268"/>
        <v>309.65380951118624</v>
      </c>
      <c r="EZ157" s="50">
        <v>181855.44835999998</v>
      </c>
      <c r="FA157" s="51">
        <v>624015.12609999999</v>
      </c>
      <c r="FB157" s="52">
        <v>442159.67774000001</v>
      </c>
      <c r="FD157" s="50">
        <f t="shared" si="269"/>
        <v>18305778.382020094</v>
      </c>
      <c r="FE157" s="52">
        <f t="shared" si="270"/>
        <v>1525481.5318350077</v>
      </c>
      <c r="FF157" s="51"/>
      <c r="FG157" s="6">
        <v>475</v>
      </c>
      <c r="FH157" s="6" t="s">
        <v>142</v>
      </c>
      <c r="FI157" s="7">
        <v>5477</v>
      </c>
      <c r="FJ157" s="7">
        <v>13591864.649611872</v>
      </c>
      <c r="FK157" s="7">
        <v>3029867.843873159</v>
      </c>
      <c r="FL157" s="53">
        <v>-13122</v>
      </c>
      <c r="FN157" s="37">
        <f t="shared" si="271"/>
        <v>13578742.649611872</v>
      </c>
      <c r="FO157" s="132"/>
      <c r="FP157" s="61">
        <v>3064470.3153221733</v>
      </c>
      <c r="FQ157" s="132"/>
      <c r="FR157" s="61">
        <v>467221.65962861961</v>
      </c>
      <c r="FS157" s="134"/>
      <c r="FT157" s="134">
        <f t="shared" si="272"/>
        <v>17110434.624562666</v>
      </c>
      <c r="FU157" s="191">
        <f t="shared" si="273"/>
        <v>3124.0523324014362</v>
      </c>
      <c r="FW157" s="67">
        <f t="shared" si="274"/>
        <v>942789.83497533947</v>
      </c>
      <c r="FX157" s="34">
        <f t="shared" si="275"/>
        <v>5.8313368907173022E-2</v>
      </c>
      <c r="FY157" s="61">
        <f t="shared" si="276"/>
        <v>172.13617582167964</v>
      </c>
      <c r="GA157" s="50">
        <v>181855.44835999998</v>
      </c>
      <c r="GB157" s="51">
        <v>624015.12609999999</v>
      </c>
      <c r="GC157" s="52">
        <f t="shared" si="277"/>
        <v>442159.67774000001</v>
      </c>
      <c r="GE157" s="50">
        <f t="shared" si="278"/>
        <v>17552594.302302666</v>
      </c>
      <c r="GF157" s="52">
        <f t="shared" si="279"/>
        <v>1462716.1918585554</v>
      </c>
      <c r="GG157" s="51"/>
      <c r="GH157" s="6">
        <v>475</v>
      </c>
      <c r="GI157" s="6" t="s">
        <v>142</v>
      </c>
      <c r="GJ157" s="7">
        <v>5477</v>
      </c>
      <c r="GK157" s="7">
        <v>13591864.649611872</v>
      </c>
      <c r="GL157" s="7">
        <v>3029867.843873159</v>
      </c>
      <c r="GM157" s="53">
        <v>-13122</v>
      </c>
      <c r="GO157" s="37">
        <f t="shared" si="280"/>
        <v>13578742.649611872</v>
      </c>
      <c r="GP157" s="132"/>
      <c r="GQ157" s="61">
        <v>3064470.3153221733</v>
      </c>
      <c r="GR157" s="134"/>
      <c r="GS157" s="134">
        <f t="shared" si="281"/>
        <v>16643212.964934045</v>
      </c>
      <c r="GT157" s="191">
        <f t="shared" si="282"/>
        <v>3038.7462050272129</v>
      </c>
      <c r="GV157" s="67">
        <f t="shared" si="283"/>
        <v>475568.1753467191</v>
      </c>
      <c r="GW157" s="34">
        <f t="shared" si="284"/>
        <v>2.9414808497834261E-2</v>
      </c>
      <c r="GX157" s="61">
        <f t="shared" si="285"/>
        <v>86.830048447456477</v>
      </c>
      <c r="GZ157" s="50">
        <v>181855.44835999998</v>
      </c>
      <c r="HA157" s="51">
        <v>624015.12609999999</v>
      </c>
      <c r="HB157" s="52">
        <f t="shared" si="286"/>
        <v>442159.67774000001</v>
      </c>
      <c r="HD157" s="50">
        <f t="shared" si="287"/>
        <v>17085372.642674044</v>
      </c>
      <c r="HE157" s="52">
        <f t="shared" si="288"/>
        <v>1423781.0535561703</v>
      </c>
      <c r="HF157" s="51"/>
      <c r="HG157" s="6">
        <v>475</v>
      </c>
      <c r="HH157" s="6" t="s">
        <v>142</v>
      </c>
      <c r="HI157" s="7">
        <v>5477</v>
      </c>
      <c r="HJ157" s="7">
        <v>13591864.649611872</v>
      </c>
      <c r="HK157" s="7">
        <v>3029867.843873159</v>
      </c>
      <c r="HL157" s="53">
        <v>114771</v>
      </c>
      <c r="HN157" s="37">
        <f t="shared" si="289"/>
        <v>13706635.649611872</v>
      </c>
      <c r="HO157" s="132"/>
      <c r="HP157" s="61">
        <v>3064470.3153221733</v>
      </c>
      <c r="HQ157" s="134"/>
      <c r="HR157" s="61">
        <f t="shared" si="290"/>
        <v>16771105.964934045</v>
      </c>
      <c r="HT157" s="67">
        <f t="shared" si="291"/>
        <v>603461.1753467191</v>
      </c>
      <c r="HU157" s="34">
        <f t="shared" si="292"/>
        <v>3.7325237114027555E-2</v>
      </c>
      <c r="HV157" s="61">
        <f t="shared" si="293"/>
        <v>110.1809704850683</v>
      </c>
      <c r="HX157" s="50">
        <v>182395.652</v>
      </c>
      <c r="HY157" s="51">
        <v>625868.77</v>
      </c>
      <c r="HZ157" s="52">
        <f t="shared" si="294"/>
        <v>443473.11800000002</v>
      </c>
      <c r="IB157" s="70">
        <f t="shared" si="295"/>
        <v>17214579.082934044</v>
      </c>
      <c r="IC157" s="51"/>
      <c r="ID157" s="6">
        <v>475</v>
      </c>
      <c r="IE157" s="6" t="s">
        <v>142</v>
      </c>
      <c r="IF157" s="7">
        <v>5477</v>
      </c>
      <c r="IG157" s="7">
        <v>13590375.241142364</v>
      </c>
      <c r="IH157" s="7">
        <v>3029999.2918731603</v>
      </c>
      <c r="II157" s="53">
        <v>114771</v>
      </c>
      <c r="IK157" s="37">
        <f t="shared" si="296"/>
        <v>13705146.241142364</v>
      </c>
      <c r="IL157" s="132"/>
      <c r="IM157" s="61">
        <v>3061323.3498068871</v>
      </c>
      <c r="IN157" s="134"/>
      <c r="IO157" s="61">
        <f t="shared" si="297"/>
        <v>16766469.590949252</v>
      </c>
      <c r="IQ157" s="67">
        <f t="shared" si="298"/>
        <v>598824.8013619259</v>
      </c>
      <c r="IR157" s="34">
        <f t="shared" si="299"/>
        <v>3.7038468444556341E-2</v>
      </c>
      <c r="IS157" s="61">
        <f t="shared" si="300"/>
        <v>109.33445341645535</v>
      </c>
      <c r="IU157" s="50">
        <v>182395.652</v>
      </c>
      <c r="IV157" s="51">
        <v>625868.77</v>
      </c>
      <c r="IW157" s="52">
        <f t="shared" si="301"/>
        <v>443473.11800000002</v>
      </c>
      <c r="IY157" s="70">
        <f t="shared" si="302"/>
        <v>17209942.708949253</v>
      </c>
      <c r="IZ157" s="51"/>
      <c r="JA157" s="6">
        <v>475</v>
      </c>
      <c r="JB157" s="6" t="s">
        <v>142</v>
      </c>
      <c r="JC157" s="7">
        <v>5477</v>
      </c>
      <c r="JD157" s="7">
        <v>13560843.662919546</v>
      </c>
      <c r="JE157" s="7">
        <v>3006662.7474149615</v>
      </c>
      <c r="JF157" s="53">
        <v>114771</v>
      </c>
      <c r="JH157" s="37">
        <f t="shared" si="303"/>
        <v>13675614.662919546</v>
      </c>
      <c r="JI157" s="132"/>
      <c r="JJ157" s="61">
        <v>3061323.3498068871</v>
      </c>
      <c r="JK157" s="134"/>
      <c r="JL157" s="61">
        <f t="shared" si="304"/>
        <v>16736938.012726434</v>
      </c>
      <c r="JN157" s="67">
        <f t="shared" si="305"/>
        <v>569293.22313910723</v>
      </c>
      <c r="JO157" s="34">
        <f t="shared" si="306"/>
        <v>3.5211883397250107E-2</v>
      </c>
      <c r="JP157" s="61">
        <f t="shared" si="307"/>
        <v>103.94252750394509</v>
      </c>
      <c r="JR157" s="50">
        <v>182395.652</v>
      </c>
      <c r="JS157" s="51">
        <v>625868.77</v>
      </c>
      <c r="JT157" s="52">
        <f t="shared" si="308"/>
        <v>443473.11800000002</v>
      </c>
      <c r="JV157" s="70">
        <f t="shared" si="309"/>
        <v>17180411.130726434</v>
      </c>
      <c r="JW157" s="51"/>
      <c r="JX157" s="6">
        <v>475</v>
      </c>
      <c r="JY157" s="6" t="s">
        <v>142</v>
      </c>
      <c r="JZ157" s="7">
        <v>5477</v>
      </c>
      <c r="KA157" s="7">
        <v>13594192.421103371</v>
      </c>
      <c r="KB157" s="7">
        <v>3006662.7474149615</v>
      </c>
      <c r="KC157" s="53">
        <v>114771</v>
      </c>
      <c r="KE157" s="37">
        <f t="shared" si="310"/>
        <v>13708963.421103371</v>
      </c>
      <c r="KF157" s="132"/>
      <c r="KG157" s="61">
        <v>3061323.3498068871</v>
      </c>
      <c r="KH157" s="134"/>
      <c r="KI157" s="61">
        <f t="shared" si="311"/>
        <v>16770286.770910259</v>
      </c>
      <c r="KK157" s="67">
        <f t="shared" si="312"/>
        <v>602641.98132293299</v>
      </c>
      <c r="KL157" s="34">
        <f t="shared" si="313"/>
        <v>3.7274568384324039E-2</v>
      </c>
      <c r="KM157" s="61">
        <f t="shared" si="314"/>
        <v>110.03140064322311</v>
      </c>
      <c r="KO157" s="50">
        <v>182395.652</v>
      </c>
      <c r="KP157" s="51">
        <v>625868.77</v>
      </c>
      <c r="KQ157" s="52">
        <f t="shared" si="315"/>
        <v>443473.11800000002</v>
      </c>
      <c r="KS157" s="70">
        <f t="shared" si="316"/>
        <v>17213759.88891026</v>
      </c>
      <c r="KT157" s="51"/>
      <c r="KU157" s="6">
        <v>475</v>
      </c>
      <c r="KV157" s="6" t="s">
        <v>142</v>
      </c>
      <c r="KW157" s="7">
        <v>5477</v>
      </c>
      <c r="KX157" s="7">
        <v>13628915.300811399</v>
      </c>
      <c r="KY157" s="7">
        <v>3002924.394766395</v>
      </c>
      <c r="KZ157" s="53">
        <v>114771</v>
      </c>
      <c r="LB157" s="37">
        <f t="shared" si="317"/>
        <v>13743686.300811399</v>
      </c>
      <c r="LC157" s="132"/>
      <c r="LD157" s="61">
        <v>3092504.2015281795</v>
      </c>
      <c r="LE157" s="134"/>
      <c r="LF157" s="61">
        <f t="shared" si="318"/>
        <v>16836190.502339579</v>
      </c>
      <c r="LH157" s="67">
        <f t="shared" si="319"/>
        <v>668545.71275225282</v>
      </c>
      <c r="LI157" s="34">
        <f t="shared" si="320"/>
        <v>4.1350841229690155E-2</v>
      </c>
      <c r="LJ157" s="61">
        <f t="shared" si="321"/>
        <v>122.06421631408669</v>
      </c>
      <c r="LL157" s="50">
        <v>182395.652</v>
      </c>
      <c r="LM157" s="51">
        <v>625868.77</v>
      </c>
      <c r="LN157" s="52">
        <f t="shared" si="322"/>
        <v>443473.11800000002</v>
      </c>
      <c r="LP157" s="70">
        <f t="shared" si="323"/>
        <v>17279663.62033958</v>
      </c>
      <c r="LQ157" s="51"/>
      <c r="LR157" s="6">
        <v>475</v>
      </c>
      <c r="LS157" s="6" t="s">
        <v>142</v>
      </c>
      <c r="LT157" s="7">
        <v>5477</v>
      </c>
      <c r="LU157" s="7">
        <v>13903357.384937454</v>
      </c>
      <c r="LV157" s="7">
        <v>3002924.394766395</v>
      </c>
      <c r="LW157" s="53">
        <v>114771</v>
      </c>
      <c r="LY157" s="37">
        <v>14018128.384937454</v>
      </c>
      <c r="LZ157" s="132"/>
      <c r="MA157" s="61">
        <v>3092504.2015281795</v>
      </c>
      <c r="MB157" s="134"/>
      <c r="MC157" s="61">
        <v>17110632.586465634</v>
      </c>
      <c r="ME157" s="67">
        <v>1179703.7368783075</v>
      </c>
      <c r="MF157" s="34">
        <v>7.4051158473968481E-2</v>
      </c>
      <c r="MG157" s="61">
        <v>215.39232004351061</v>
      </c>
      <c r="MI157" s="50">
        <v>182395.652</v>
      </c>
      <c r="MJ157" s="51">
        <v>625868.77</v>
      </c>
      <c r="MK157" s="52">
        <v>443473.11800000002</v>
      </c>
      <c r="MM157" s="70">
        <v>17554105.704465635</v>
      </c>
      <c r="MN157" s="51"/>
      <c r="MO157" s="6">
        <v>475</v>
      </c>
      <c r="MP157" s="6" t="s">
        <v>142</v>
      </c>
      <c r="MQ157" s="7">
        <v>5477</v>
      </c>
      <c r="MR157" s="7">
        <v>13895180.059112508</v>
      </c>
      <c r="MS157" s="7">
        <v>2996452.0784238437</v>
      </c>
      <c r="MT157" s="53">
        <v>114771</v>
      </c>
      <c r="MV157" s="37">
        <v>14009951.059112508</v>
      </c>
      <c r="MW157" s="132"/>
      <c r="MX157" s="134">
        <v>3092504.2015281795</v>
      </c>
      <c r="MZ157" s="67">
        <v>1171526.4110533614</v>
      </c>
      <c r="NA157" s="34">
        <v>7.3537859726472157E-2</v>
      </c>
      <c r="NB157" s="61">
        <v>213.89928994949085</v>
      </c>
      <c r="ND157" s="6">
        <v>475</v>
      </c>
      <c r="NE157" s="6" t="s">
        <v>142</v>
      </c>
      <c r="NF157" s="7">
        <v>5477</v>
      </c>
      <c r="NG157" s="7">
        <v>16934519.056784924</v>
      </c>
      <c r="NH157" s="7">
        <v>3098724.3324114173</v>
      </c>
      <c r="NI157" s="53">
        <v>114771</v>
      </c>
      <c r="NK157" s="37">
        <f t="shared" si="324"/>
        <v>17049290.056784924</v>
      </c>
      <c r="NM157" s="67">
        <f t="shared" si="325"/>
        <v>881645.26719759777</v>
      </c>
      <c r="NN157" s="34">
        <f t="shared" si="326"/>
        <v>5.4531459508896193E-2</v>
      </c>
      <c r="NO157" s="61">
        <f t="shared" si="327"/>
        <v>160.97229636618547</v>
      </c>
      <c r="NQ157" s="50">
        <v>182560.7022</v>
      </c>
      <c r="NR157" s="51">
        <v>587415.13000000012</v>
      </c>
      <c r="NS157" s="52">
        <f t="shared" si="328"/>
        <v>404854.42780000012</v>
      </c>
      <c r="NU157" s="70">
        <f t="shared" si="329"/>
        <v>17454144.484584924</v>
      </c>
      <c r="NV157" s="51"/>
      <c r="NW157" s="125">
        <v>15</v>
      </c>
      <c r="NX157" s="51"/>
      <c r="NY157" s="106" t="s">
        <v>142</v>
      </c>
      <c r="NZ157" s="88">
        <v>5477</v>
      </c>
      <c r="OA157" s="88">
        <v>16052873.789587326</v>
      </c>
      <c r="OB157" s="88">
        <v>3183304.1137425601</v>
      </c>
      <c r="OC157" s="88">
        <v>114771</v>
      </c>
      <c r="OE157" s="97">
        <f t="shared" si="330"/>
        <v>16167644.789587326</v>
      </c>
      <c r="OG157" s="88">
        <v>404854.42780000012</v>
      </c>
      <c r="OI157" s="97">
        <f t="shared" si="331"/>
        <v>16572499.217387326</v>
      </c>
      <c r="OK157" s="110">
        <v>475</v>
      </c>
      <c r="OL157" s="53"/>
    </row>
    <row r="158" spans="1:402" x14ac:dyDescent="0.25">
      <c r="A158" s="12">
        <v>480</v>
      </c>
      <c r="B158" s="12" t="s">
        <v>143</v>
      </c>
      <c r="C158" s="352">
        <v>2018</v>
      </c>
      <c r="D158" s="352">
        <v>4287492.4159904029</v>
      </c>
      <c r="E158" s="352">
        <v>1327374.3408874979</v>
      </c>
      <c r="F158" s="353">
        <v>-394474</v>
      </c>
      <c r="H158" s="354">
        <f t="shared" si="332"/>
        <v>3893018.4159904029</v>
      </c>
      <c r="I158" s="355"/>
      <c r="J158" s="315">
        <v>1108564.2704401468</v>
      </c>
      <c r="K158" s="355"/>
      <c r="L158" s="315">
        <v>33005.055734308473</v>
      </c>
      <c r="M158" s="356"/>
      <c r="N158" s="356">
        <f t="shared" si="333"/>
        <v>5034587.7421648577</v>
      </c>
      <c r="O158" s="357">
        <f t="shared" si="229"/>
        <v>2494.8403083076601</v>
      </c>
      <c r="Q158" s="67">
        <f t="shared" si="334"/>
        <v>5034107.7421648577</v>
      </c>
      <c r="R158" s="34">
        <f t="shared" si="335"/>
        <v>0.11022440539724765</v>
      </c>
      <c r="S158" s="61">
        <f t="shared" si="230"/>
        <v>2494.6024490410591</v>
      </c>
      <c r="U158" s="50"/>
      <c r="V158" s="51"/>
      <c r="W158" s="52">
        <v>-600838.00400000019</v>
      </c>
      <c r="Y158" s="50">
        <f t="shared" si="231"/>
        <v>4433749.738164857</v>
      </c>
      <c r="Z158" s="52">
        <f t="shared" si="232"/>
        <v>369479.14484707144</v>
      </c>
      <c r="AA158" s="51"/>
      <c r="AB158" s="6">
        <v>480</v>
      </c>
      <c r="AC158" s="6" t="s">
        <v>143</v>
      </c>
      <c r="AD158" s="7">
        <v>2018</v>
      </c>
      <c r="AE158" s="304">
        <v>4287492.4159904029</v>
      </c>
      <c r="AF158" s="7">
        <v>1327374.3408874979</v>
      </c>
      <c r="AG158" s="53">
        <v>-395898</v>
      </c>
      <c r="AI158" s="37">
        <f t="shared" si="336"/>
        <v>3891594.4159904029</v>
      </c>
      <c r="AJ158" s="132"/>
      <c r="AK158" s="61">
        <v>1108564.2704401468</v>
      </c>
      <c r="AL158" s="132"/>
      <c r="AM158" s="312">
        <v>31591.882878678662</v>
      </c>
      <c r="AN158" s="134"/>
      <c r="AO158" s="134">
        <f t="shared" si="233"/>
        <v>5031750.5693092281</v>
      </c>
      <c r="AP158" s="191">
        <f t="shared" si="234"/>
        <v>2493.4343752771201</v>
      </c>
      <c r="AR158" s="67">
        <f t="shared" si="337"/>
        <v>497435.05823594052</v>
      </c>
      <c r="AS158" s="34">
        <f t="shared" si="235"/>
        <v>0.10970455342623389</v>
      </c>
      <c r="AT158" s="61">
        <f t="shared" si="236"/>
        <v>246.49903777796854</v>
      </c>
      <c r="AV158" s="50"/>
      <c r="AW158" s="51"/>
      <c r="AX158" s="52">
        <v>-600838.00400000019</v>
      </c>
      <c r="AZ158" s="50">
        <f t="shared" si="237"/>
        <v>4430912.5653092284</v>
      </c>
      <c r="BA158" s="52">
        <f t="shared" si="238"/>
        <v>369242.71377576905</v>
      </c>
      <c r="BB158" s="51"/>
      <c r="BC158" s="6">
        <v>480</v>
      </c>
      <c r="BD158" s="6" t="s">
        <v>143</v>
      </c>
      <c r="BE158" s="7">
        <v>2018</v>
      </c>
      <c r="BF158" s="304">
        <v>4178268.690863084</v>
      </c>
      <c r="BG158" s="7">
        <v>1327374.3408874979</v>
      </c>
      <c r="BH158" s="53">
        <v>-395898</v>
      </c>
      <c r="BJ158" s="37">
        <f t="shared" si="239"/>
        <v>3782370.690863084</v>
      </c>
      <c r="BK158" s="132"/>
      <c r="BL158" s="61">
        <v>1108564.2704401468</v>
      </c>
      <c r="BM158" s="132"/>
      <c r="BN158" s="312">
        <v>31591.882878678662</v>
      </c>
      <c r="BO158" s="134"/>
      <c r="BP158" s="134">
        <f t="shared" si="240"/>
        <v>4922526.8441819092</v>
      </c>
      <c r="BQ158" s="191">
        <f t="shared" si="241"/>
        <v>2439.3096353726014</v>
      </c>
      <c r="BS158" s="67">
        <f t="shared" si="242"/>
        <v>388211.33310862165</v>
      </c>
      <c r="BT158" s="34">
        <f t="shared" si="243"/>
        <v>8.5616303532598845E-2</v>
      </c>
      <c r="BU158" s="61">
        <f t="shared" si="244"/>
        <v>192.37429787344976</v>
      </c>
      <c r="BW158" s="50"/>
      <c r="BX158" s="51"/>
      <c r="BY158" s="52">
        <v>-600838.00400000019</v>
      </c>
      <c r="CA158" s="50">
        <f t="shared" si="245"/>
        <v>4321688.8401819095</v>
      </c>
      <c r="CB158" s="52">
        <f t="shared" si="246"/>
        <v>360140.73668182577</v>
      </c>
      <c r="CC158" s="51"/>
      <c r="CD158" s="6">
        <v>480</v>
      </c>
      <c r="CE158" s="6" t="s">
        <v>143</v>
      </c>
      <c r="CF158" s="7">
        <v>2018</v>
      </c>
      <c r="CG158" s="7">
        <v>4069947.5133671435</v>
      </c>
      <c r="CH158" s="7">
        <v>1327374.3408874979</v>
      </c>
      <c r="CI158" s="53">
        <v>-395898</v>
      </c>
      <c r="CK158" s="37">
        <f t="shared" si="247"/>
        <v>3674049.5133671435</v>
      </c>
      <c r="CL158" s="132"/>
      <c r="CM158" s="61">
        <v>1108564.2704401468</v>
      </c>
      <c r="CN158" s="132"/>
      <c r="CO158" s="61">
        <v>32700.37</v>
      </c>
      <c r="CP158" s="134"/>
      <c r="CQ158" s="134">
        <f t="shared" si="248"/>
        <v>4815314.1538072908</v>
      </c>
      <c r="CR158" s="191">
        <f t="shared" si="249"/>
        <v>2386.1814439084692</v>
      </c>
      <c r="CT158" s="67">
        <f t="shared" si="250"/>
        <v>280998.64273400325</v>
      </c>
      <c r="CU158" s="34">
        <f t="shared" si="251"/>
        <v>6.1971568155717055E-2</v>
      </c>
      <c r="CV158" s="61">
        <f t="shared" si="252"/>
        <v>139.24610640931778</v>
      </c>
      <c r="CX158" s="50"/>
      <c r="CY158" s="51"/>
      <c r="CZ158" s="52">
        <v>-600838.00400000019</v>
      </c>
      <c r="DB158" s="50">
        <f t="shared" si="253"/>
        <v>4214476.1498072911</v>
      </c>
      <c r="DC158" s="52">
        <f t="shared" si="254"/>
        <v>351206.34581727424</v>
      </c>
      <c r="DD158" s="51"/>
      <c r="DE158" s="6">
        <v>480</v>
      </c>
      <c r="DF158" s="6" t="s">
        <v>143</v>
      </c>
      <c r="DG158" s="7">
        <v>2018</v>
      </c>
      <c r="DH158" s="7">
        <v>4042214.7500338098</v>
      </c>
      <c r="DI158" s="7">
        <v>1327374.3408874979</v>
      </c>
      <c r="DJ158" s="53">
        <v>-395898</v>
      </c>
      <c r="DL158" s="275">
        <f t="shared" si="255"/>
        <v>3646316.7500338098</v>
      </c>
      <c r="DM158" s="276"/>
      <c r="DN158" s="194">
        <v>1108564.2704401468</v>
      </c>
      <c r="DO158" s="276"/>
      <c r="DP158" s="194">
        <v>151585.61585784203</v>
      </c>
      <c r="DQ158" s="53"/>
      <c r="DR158" s="53">
        <f t="shared" si="256"/>
        <v>4906466.6363317994</v>
      </c>
      <c r="DS158" s="277">
        <f t="shared" si="257"/>
        <v>2431.3511577461841</v>
      </c>
      <c r="DU158" s="274">
        <f t="shared" si="258"/>
        <v>143846.31464179885</v>
      </c>
      <c r="DV158" s="34">
        <f t="shared" si="259"/>
        <v>3.1723931493190236E-2</v>
      </c>
      <c r="DW158" s="194">
        <f t="shared" si="260"/>
        <v>71.281622716451366</v>
      </c>
      <c r="DY158" s="50">
        <v>628025.24400000018</v>
      </c>
      <c r="DZ158" s="278">
        <v>27187.24</v>
      </c>
      <c r="EA158" s="52">
        <v>-600838.00400000019</v>
      </c>
      <c r="EC158" s="50">
        <f t="shared" si="261"/>
        <v>4305628.6323317997</v>
      </c>
      <c r="ED158" s="52">
        <f t="shared" si="262"/>
        <v>358802.38602764998</v>
      </c>
      <c r="EE158" s="278"/>
      <c r="EF158" s="6">
        <v>480</v>
      </c>
      <c r="EG158" s="6" t="s">
        <v>143</v>
      </c>
      <c r="EH158" s="7">
        <v>2018</v>
      </c>
      <c r="EI158" s="7">
        <v>4044192.3900338095</v>
      </c>
      <c r="EJ158" s="7">
        <v>1327374.3408874979</v>
      </c>
      <c r="EK158" s="53">
        <v>-395898</v>
      </c>
      <c r="EM158" s="37">
        <f t="shared" si="263"/>
        <v>3648294.3900338095</v>
      </c>
      <c r="EN158" s="132"/>
      <c r="EO158" s="61">
        <v>1108564.2704401468</v>
      </c>
      <c r="EP158" s="132"/>
      <c r="EQ158" s="61">
        <v>151585.61585784203</v>
      </c>
      <c r="ER158" s="134"/>
      <c r="ES158" s="134">
        <f t="shared" si="264"/>
        <v>4908444.2763317982</v>
      </c>
      <c r="ET158" s="191">
        <f t="shared" si="265"/>
        <v>2432.3311577461836</v>
      </c>
      <c r="EV158" s="67">
        <f t="shared" si="266"/>
        <v>374128.7652585106</v>
      </c>
      <c r="EW158" s="34">
        <f t="shared" si="267"/>
        <v>8.251052762977075E-2</v>
      </c>
      <c r="EX158" s="61">
        <f t="shared" si="268"/>
        <v>185.39582024703202</v>
      </c>
      <c r="EZ158" s="50">
        <v>628025.24400000018</v>
      </c>
      <c r="FA158" s="51">
        <v>27187.24</v>
      </c>
      <c r="FB158" s="52">
        <v>-600838.00400000019</v>
      </c>
      <c r="FD158" s="50">
        <f t="shared" si="269"/>
        <v>4307606.2723317984</v>
      </c>
      <c r="FE158" s="52">
        <f t="shared" si="270"/>
        <v>358967.1893609832</v>
      </c>
      <c r="FF158" s="51"/>
      <c r="FG158" s="6">
        <v>480</v>
      </c>
      <c r="FH158" s="6" t="s">
        <v>143</v>
      </c>
      <c r="FI158" s="7">
        <v>2018</v>
      </c>
      <c r="FJ158" s="7">
        <v>3776478.7298716977</v>
      </c>
      <c r="FK158" s="7">
        <v>1327374.3408874979</v>
      </c>
      <c r="FL158" s="53">
        <v>-395898</v>
      </c>
      <c r="FN158" s="37">
        <f t="shared" si="271"/>
        <v>3380580.7298716977</v>
      </c>
      <c r="FO158" s="132"/>
      <c r="FP158" s="61">
        <v>1108564.2704401468</v>
      </c>
      <c r="FQ158" s="132"/>
      <c r="FR158" s="61">
        <v>151585.61585784203</v>
      </c>
      <c r="FS158" s="134"/>
      <c r="FT158" s="134">
        <f t="shared" si="272"/>
        <v>4640730.6161696864</v>
      </c>
      <c r="FU158" s="191">
        <f t="shared" si="273"/>
        <v>2299.6682934438486</v>
      </c>
      <c r="FW158" s="67">
        <f t="shared" si="274"/>
        <v>106415.10509639885</v>
      </c>
      <c r="FX158" s="34">
        <f t="shared" si="275"/>
        <v>2.3468835557764273E-2</v>
      </c>
      <c r="FY158" s="61">
        <f t="shared" si="276"/>
        <v>52.732955944697153</v>
      </c>
      <c r="GA158" s="50">
        <v>628025.24400000018</v>
      </c>
      <c r="GB158" s="51">
        <v>27187.24</v>
      </c>
      <c r="GC158" s="52">
        <f t="shared" si="277"/>
        <v>-600838.00400000019</v>
      </c>
      <c r="GE158" s="50">
        <f t="shared" si="278"/>
        <v>4039892.6121696862</v>
      </c>
      <c r="GF158" s="52">
        <f t="shared" si="279"/>
        <v>336657.71768080717</v>
      </c>
      <c r="GG158" s="51"/>
      <c r="GH158" s="6">
        <v>480</v>
      </c>
      <c r="GI158" s="6" t="s">
        <v>143</v>
      </c>
      <c r="GJ158" s="7">
        <v>2018</v>
      </c>
      <c r="GK158" s="7">
        <v>3776478.7298716977</v>
      </c>
      <c r="GL158" s="7">
        <v>1327374.3408874979</v>
      </c>
      <c r="GM158" s="53">
        <v>-395898</v>
      </c>
      <c r="GO158" s="37">
        <f t="shared" si="280"/>
        <v>3380580.7298716977</v>
      </c>
      <c r="GP158" s="132"/>
      <c r="GQ158" s="61">
        <v>1108564.2704401468</v>
      </c>
      <c r="GR158" s="134"/>
      <c r="GS158" s="134">
        <f t="shared" si="281"/>
        <v>4489145.0003118441</v>
      </c>
      <c r="GT158" s="191">
        <f t="shared" si="282"/>
        <v>2224.5515363289614</v>
      </c>
      <c r="GV158" s="67">
        <f t="shared" si="283"/>
        <v>-45170.510761443526</v>
      </c>
      <c r="GW158" s="34">
        <f t="shared" si="284"/>
        <v>-9.9619249368801677E-3</v>
      </c>
      <c r="GX158" s="61">
        <f t="shared" si="285"/>
        <v>-22.383801170190051</v>
      </c>
      <c r="GZ158" s="50">
        <v>628025.24400000018</v>
      </c>
      <c r="HA158" s="51">
        <v>27187.24</v>
      </c>
      <c r="HB158" s="52">
        <f t="shared" si="286"/>
        <v>-600838.00400000019</v>
      </c>
      <c r="HD158" s="50">
        <f t="shared" si="287"/>
        <v>3888306.9963118439</v>
      </c>
      <c r="HE158" s="52">
        <f t="shared" si="288"/>
        <v>324025.58302598697</v>
      </c>
      <c r="HF158" s="51"/>
      <c r="HG158" s="6">
        <v>480</v>
      </c>
      <c r="HH158" s="6" t="s">
        <v>143</v>
      </c>
      <c r="HI158" s="7">
        <v>2018</v>
      </c>
      <c r="HJ158" s="7">
        <v>3776478.7298716977</v>
      </c>
      <c r="HK158" s="7">
        <v>1327374.3408874974</v>
      </c>
      <c r="HL158" s="53">
        <v>-331133</v>
      </c>
      <c r="HN158" s="37">
        <f t="shared" si="289"/>
        <v>3445345.7298716977</v>
      </c>
      <c r="HO158" s="132"/>
      <c r="HP158" s="61">
        <v>1108564.2704401468</v>
      </c>
      <c r="HQ158" s="134"/>
      <c r="HR158" s="61">
        <f t="shared" si="290"/>
        <v>4553910.0003118441</v>
      </c>
      <c r="HT158" s="67">
        <f t="shared" si="291"/>
        <v>19594.489238556474</v>
      </c>
      <c r="HU158" s="34">
        <f t="shared" si="292"/>
        <v>4.3213775465568323E-3</v>
      </c>
      <c r="HV158" s="61">
        <f t="shared" si="293"/>
        <v>9.7098559160339324</v>
      </c>
      <c r="HX158" s="50">
        <v>629890.80000000005</v>
      </c>
      <c r="HY158" s="51">
        <v>0</v>
      </c>
      <c r="HZ158" s="52">
        <f t="shared" si="294"/>
        <v>-629890.80000000005</v>
      </c>
      <c r="IB158" s="70">
        <f t="shared" si="295"/>
        <v>3924019.2003118442</v>
      </c>
      <c r="IC158" s="51"/>
      <c r="ID158" s="6">
        <v>480</v>
      </c>
      <c r="IE158" s="6" t="s">
        <v>143</v>
      </c>
      <c r="IF158" s="7">
        <v>2018</v>
      </c>
      <c r="IG158" s="7">
        <v>3771922.6162114288</v>
      </c>
      <c r="IH158" s="7">
        <v>1327422.0528874975</v>
      </c>
      <c r="II158" s="53">
        <v>-331133</v>
      </c>
      <c r="IK158" s="37">
        <f t="shared" si="296"/>
        <v>3440789.6162114288</v>
      </c>
      <c r="IL158" s="132"/>
      <c r="IM158" s="61">
        <v>1104577.3262475263</v>
      </c>
      <c r="IN158" s="134"/>
      <c r="IO158" s="61">
        <f t="shared" si="297"/>
        <v>4545366.9424589556</v>
      </c>
      <c r="IQ158" s="67">
        <f t="shared" si="298"/>
        <v>11051.431385667995</v>
      </c>
      <c r="IR158" s="34">
        <f t="shared" si="299"/>
        <v>2.4372876917539608E-3</v>
      </c>
      <c r="IS158" s="61">
        <f t="shared" si="300"/>
        <v>5.476427842253714</v>
      </c>
      <c r="IU158" s="50">
        <v>629890.80000000005</v>
      </c>
      <c r="IV158" s="51">
        <v>0</v>
      </c>
      <c r="IW158" s="52">
        <f t="shared" si="301"/>
        <v>-629890.80000000005</v>
      </c>
      <c r="IY158" s="70">
        <f t="shared" si="302"/>
        <v>3915476.1424589558</v>
      </c>
      <c r="IZ158" s="51"/>
      <c r="JA158" s="6">
        <v>480</v>
      </c>
      <c r="JB158" s="6" t="s">
        <v>143</v>
      </c>
      <c r="JC158" s="7">
        <v>2018</v>
      </c>
      <c r="JD158" s="7">
        <v>3765461.8521289537</v>
      </c>
      <c r="JE158" s="7">
        <v>1323078.5254696349</v>
      </c>
      <c r="JF158" s="53">
        <v>-331133</v>
      </c>
      <c r="JH158" s="37">
        <f t="shared" si="303"/>
        <v>3434328.8521289537</v>
      </c>
      <c r="JI158" s="132"/>
      <c r="JJ158" s="61">
        <v>1104577.3262475263</v>
      </c>
      <c r="JK158" s="134"/>
      <c r="JL158" s="61">
        <f t="shared" si="304"/>
        <v>4538906.17837648</v>
      </c>
      <c r="JN158" s="67">
        <f t="shared" si="305"/>
        <v>4590.6673031924292</v>
      </c>
      <c r="JO158" s="34">
        <f t="shared" si="306"/>
        <v>1.0124278498003776E-3</v>
      </c>
      <c r="JP158" s="61">
        <f t="shared" si="307"/>
        <v>2.2748599123847519</v>
      </c>
      <c r="JR158" s="50">
        <v>629890.80000000005</v>
      </c>
      <c r="JS158" s="51">
        <v>0</v>
      </c>
      <c r="JT158" s="52">
        <f t="shared" si="308"/>
        <v>-629890.80000000005</v>
      </c>
      <c r="JV158" s="70">
        <f t="shared" si="309"/>
        <v>3909015.3783764802</v>
      </c>
      <c r="JW158" s="51"/>
      <c r="JX158" s="6">
        <v>480</v>
      </c>
      <c r="JY158" s="6" t="s">
        <v>143</v>
      </c>
      <c r="JZ158" s="7">
        <v>2018</v>
      </c>
      <c r="KA158" s="7">
        <v>3878854.7795105781</v>
      </c>
      <c r="KB158" s="7">
        <v>1323078.5254696349</v>
      </c>
      <c r="KC158" s="53">
        <v>-331133</v>
      </c>
      <c r="KE158" s="37">
        <f t="shared" si="310"/>
        <v>3547721.7795105781</v>
      </c>
      <c r="KF158" s="132"/>
      <c r="KG158" s="61">
        <v>1104577.3262475263</v>
      </c>
      <c r="KH158" s="134"/>
      <c r="KI158" s="61">
        <f t="shared" si="311"/>
        <v>4652299.1057581045</v>
      </c>
      <c r="KK158" s="67">
        <f t="shared" si="312"/>
        <v>117983.5946848169</v>
      </c>
      <c r="KL158" s="34">
        <f t="shared" si="313"/>
        <v>2.6020155500138496E-2</v>
      </c>
      <c r="KM158" s="61">
        <f t="shared" si="314"/>
        <v>58.465606880484088</v>
      </c>
      <c r="KO158" s="50">
        <v>629890.80000000005</v>
      </c>
      <c r="KP158" s="51">
        <v>0</v>
      </c>
      <c r="KQ158" s="52">
        <f t="shared" si="315"/>
        <v>-629890.80000000005</v>
      </c>
      <c r="KS158" s="70">
        <f t="shared" si="316"/>
        <v>4022408.3057581047</v>
      </c>
      <c r="KT158" s="51"/>
      <c r="KU158" s="6">
        <v>480</v>
      </c>
      <c r="KV158" s="6" t="s">
        <v>143</v>
      </c>
      <c r="KW158" s="7">
        <v>2018</v>
      </c>
      <c r="KX158" s="7">
        <v>3888937.5984143298</v>
      </c>
      <c r="KY158" s="7">
        <v>1323736.9575398543</v>
      </c>
      <c r="KZ158" s="53">
        <v>-331133</v>
      </c>
      <c r="LB158" s="37">
        <f t="shared" si="317"/>
        <v>3557804.5984143298</v>
      </c>
      <c r="LC158" s="132"/>
      <c r="LD158" s="61">
        <v>1115055.8812169894</v>
      </c>
      <c r="LE158" s="134"/>
      <c r="LF158" s="61">
        <f t="shared" si="318"/>
        <v>4672860.4796313196</v>
      </c>
      <c r="LH158" s="67">
        <f t="shared" si="319"/>
        <v>138544.96855803207</v>
      </c>
      <c r="LI158" s="34">
        <f t="shared" si="320"/>
        <v>3.0554770222691895E-2</v>
      </c>
      <c r="LJ158" s="61">
        <f t="shared" si="321"/>
        <v>68.654592942533228</v>
      </c>
      <c r="LL158" s="50">
        <v>629890.80000000005</v>
      </c>
      <c r="LM158" s="51">
        <v>0</v>
      </c>
      <c r="LN158" s="52">
        <f t="shared" si="322"/>
        <v>-629890.80000000005</v>
      </c>
      <c r="LP158" s="70">
        <f t="shared" si="323"/>
        <v>4042969.6796313198</v>
      </c>
      <c r="LQ158" s="51"/>
      <c r="LR158" s="6">
        <v>480</v>
      </c>
      <c r="LS158" s="6" t="s">
        <v>143</v>
      </c>
      <c r="LT158" s="7">
        <v>2018</v>
      </c>
      <c r="LU158" s="7">
        <v>3978697.4404730108</v>
      </c>
      <c r="LV158" s="7">
        <v>1323736.9575398543</v>
      </c>
      <c r="LW158" s="53">
        <v>-331133</v>
      </c>
      <c r="LY158" s="37">
        <v>3647564.4404730108</v>
      </c>
      <c r="LZ158" s="132"/>
      <c r="MA158" s="61">
        <v>1115055.8812169894</v>
      </c>
      <c r="MB158" s="134"/>
      <c r="MC158" s="61">
        <v>4762620.3216900006</v>
      </c>
      <c r="ME158" s="67">
        <v>314226.17061671242</v>
      </c>
      <c r="MF158" s="34">
        <v>7.0638113428167643E-2</v>
      </c>
      <c r="MG158" s="61">
        <v>155.71168018667612</v>
      </c>
      <c r="MI158" s="50">
        <v>629890.80000000005</v>
      </c>
      <c r="MJ158" s="51">
        <v>0</v>
      </c>
      <c r="MK158" s="52">
        <v>-629890.80000000005</v>
      </c>
      <c r="MM158" s="70">
        <v>4132729.5216900008</v>
      </c>
      <c r="MN158" s="51"/>
      <c r="MO158" s="6">
        <v>480</v>
      </c>
      <c r="MP158" s="6" t="s">
        <v>143</v>
      </c>
      <c r="MQ158" s="7">
        <v>2018</v>
      </c>
      <c r="MR158" s="7">
        <v>4005019.8273805082</v>
      </c>
      <c r="MS158" s="7">
        <v>1350686.9085183411</v>
      </c>
      <c r="MT158" s="53">
        <v>-331133</v>
      </c>
      <c r="MV158" s="37">
        <v>3673886.8273805082</v>
      </c>
      <c r="MW158" s="132"/>
      <c r="MX158" s="134">
        <v>1115055.8812169894</v>
      </c>
      <c r="MZ158" s="67">
        <v>340548.55752420984</v>
      </c>
      <c r="NA158" s="34">
        <v>7.6555391891710817E-2</v>
      </c>
      <c r="NB158" s="61">
        <v>168.7554794470812</v>
      </c>
      <c r="ND158" s="6">
        <v>480</v>
      </c>
      <c r="NE158" s="6" t="s">
        <v>143</v>
      </c>
      <c r="NF158" s="7">
        <v>2018</v>
      </c>
      <c r="NG158" s="7">
        <v>5100103.2927938104</v>
      </c>
      <c r="NH158" s="7">
        <v>1390898.0283945086</v>
      </c>
      <c r="NI158" s="53">
        <v>-331133</v>
      </c>
      <c r="NK158" s="37">
        <f t="shared" si="324"/>
        <v>4768970.2927938104</v>
      </c>
      <c r="NM158" s="67">
        <f t="shared" si="325"/>
        <v>234654.78172052279</v>
      </c>
      <c r="NN158" s="34">
        <f t="shared" si="326"/>
        <v>5.1750872021911684E-2</v>
      </c>
      <c r="NO158" s="61">
        <f t="shared" si="327"/>
        <v>116.28086309242953</v>
      </c>
      <c r="NQ158" s="50">
        <v>649456.72800000012</v>
      </c>
      <c r="NR158" s="51">
        <v>37026.953699999998</v>
      </c>
      <c r="NS158" s="52">
        <f t="shared" si="328"/>
        <v>-612429.77430000016</v>
      </c>
      <c r="NU158" s="70">
        <f t="shared" si="329"/>
        <v>4156540.5184938102</v>
      </c>
      <c r="NV158" s="51"/>
      <c r="NW158" s="125">
        <v>2</v>
      </c>
      <c r="NX158" s="51"/>
      <c r="NY158" s="106" t="s">
        <v>143</v>
      </c>
      <c r="NZ158" s="88">
        <v>1988</v>
      </c>
      <c r="OA158" s="88">
        <v>4865448.5110732876</v>
      </c>
      <c r="OB158" s="88">
        <v>1320647.5064690846</v>
      </c>
      <c r="OC158" s="88">
        <v>-331133</v>
      </c>
      <c r="OE158" s="97">
        <f t="shared" si="330"/>
        <v>4534315.5110732876</v>
      </c>
      <c r="OG158" s="88">
        <v>-612429.77430000016</v>
      </c>
      <c r="OI158" s="97">
        <f t="shared" si="331"/>
        <v>3921885.7367732874</v>
      </c>
      <c r="OK158" s="110">
        <v>480</v>
      </c>
      <c r="OL158" s="53"/>
    </row>
    <row r="159" spans="1:402" x14ac:dyDescent="0.25">
      <c r="A159" s="12">
        <v>481</v>
      </c>
      <c r="B159" s="12" t="s">
        <v>144</v>
      </c>
      <c r="C159" s="352">
        <v>9554</v>
      </c>
      <c r="D159" s="352">
        <v>9958598.2108919714</v>
      </c>
      <c r="E159" s="352">
        <v>-69596.193965205355</v>
      </c>
      <c r="F159" s="353">
        <v>-1807374</v>
      </c>
      <c r="H159" s="354">
        <f t="shared" si="332"/>
        <v>8151224.2108919714</v>
      </c>
      <c r="I159" s="355"/>
      <c r="J159" s="315">
        <v>3347702.4506668057</v>
      </c>
      <c r="K159" s="355"/>
      <c r="L159" s="315">
        <v>199990.41094644385</v>
      </c>
      <c r="M159" s="356"/>
      <c r="N159" s="356">
        <f t="shared" si="333"/>
        <v>11698917.072505221</v>
      </c>
      <c r="O159" s="357">
        <f t="shared" si="229"/>
        <v>1224.5046129898703</v>
      </c>
      <c r="Q159" s="67">
        <f t="shared" si="334"/>
        <v>11698436.072505221</v>
      </c>
      <c r="R159" s="34">
        <f t="shared" si="335"/>
        <v>0.56407057064436206</v>
      </c>
      <c r="S159" s="61">
        <f t="shared" si="230"/>
        <v>1224.4542675848043</v>
      </c>
      <c r="U159" s="50"/>
      <c r="V159" s="51"/>
      <c r="W159" s="52">
        <v>-316921.6566799999</v>
      </c>
      <c r="Y159" s="50">
        <f t="shared" si="231"/>
        <v>11381995.415825222</v>
      </c>
      <c r="Z159" s="52">
        <f t="shared" si="232"/>
        <v>948499.61798543518</v>
      </c>
      <c r="AA159" s="51"/>
      <c r="AB159" s="6">
        <v>481</v>
      </c>
      <c r="AC159" s="6" t="s">
        <v>144</v>
      </c>
      <c r="AD159" s="7">
        <v>9554</v>
      </c>
      <c r="AE159" s="304">
        <v>9958598.2108919714</v>
      </c>
      <c r="AF159" s="7">
        <v>-69596.193965205355</v>
      </c>
      <c r="AG159" s="53">
        <v>-1809811</v>
      </c>
      <c r="AI159" s="37">
        <f t="shared" si="336"/>
        <v>8148787.2108919714</v>
      </c>
      <c r="AJ159" s="132"/>
      <c r="AK159" s="61">
        <v>3347702.4506668057</v>
      </c>
      <c r="AL159" s="132"/>
      <c r="AM159" s="312">
        <v>195401.37150886434</v>
      </c>
      <c r="AN159" s="134"/>
      <c r="AO159" s="134">
        <f t="shared" si="233"/>
        <v>11691891.033067642</v>
      </c>
      <c r="AP159" s="191">
        <f t="shared" si="234"/>
        <v>1223.769210076161</v>
      </c>
      <c r="AR159" s="67">
        <f t="shared" si="337"/>
        <v>4212410.0607444253</v>
      </c>
      <c r="AS159" s="34">
        <f t="shared" si="235"/>
        <v>0.56319550465224333</v>
      </c>
      <c r="AT159" s="61">
        <f t="shared" si="236"/>
        <v>440.9053863035823</v>
      </c>
      <c r="AV159" s="50"/>
      <c r="AW159" s="51"/>
      <c r="AX159" s="52">
        <v>-316921.6566799999</v>
      </c>
      <c r="AZ159" s="50">
        <f t="shared" si="237"/>
        <v>11374969.376387643</v>
      </c>
      <c r="BA159" s="52">
        <f t="shared" si="238"/>
        <v>947914.11469897022</v>
      </c>
      <c r="BB159" s="51"/>
      <c r="BC159" s="6">
        <v>481</v>
      </c>
      <c r="BD159" s="6" t="s">
        <v>144</v>
      </c>
      <c r="BE159" s="7">
        <v>9554</v>
      </c>
      <c r="BF159" s="304">
        <v>9431608.6639946178</v>
      </c>
      <c r="BG159" s="7">
        <v>-69596.193965205355</v>
      </c>
      <c r="BH159" s="53">
        <v>-1809811</v>
      </c>
      <c r="BJ159" s="37">
        <f t="shared" si="239"/>
        <v>7621797.6639946178</v>
      </c>
      <c r="BK159" s="132"/>
      <c r="BL159" s="61">
        <v>3347702.4506668057</v>
      </c>
      <c r="BM159" s="132"/>
      <c r="BN159" s="312">
        <v>195401.37150886434</v>
      </c>
      <c r="BO159" s="134"/>
      <c r="BP159" s="134">
        <f t="shared" si="240"/>
        <v>11164901.486170288</v>
      </c>
      <c r="BQ159" s="191">
        <f t="shared" si="241"/>
        <v>1168.6101618348637</v>
      </c>
      <c r="BS159" s="67">
        <f t="shared" si="242"/>
        <v>3685420.5138470717</v>
      </c>
      <c r="BT159" s="34">
        <f t="shared" si="243"/>
        <v>0.49273746767783216</v>
      </c>
      <c r="BU159" s="61">
        <f t="shared" si="244"/>
        <v>385.74633806228508</v>
      </c>
      <c r="BW159" s="50"/>
      <c r="BX159" s="51"/>
      <c r="BY159" s="52">
        <v>-316921.6566799999</v>
      </c>
      <c r="CA159" s="50">
        <f t="shared" si="245"/>
        <v>10847979.829490289</v>
      </c>
      <c r="CB159" s="52">
        <f t="shared" si="246"/>
        <v>903998.31912419072</v>
      </c>
      <c r="CC159" s="51"/>
      <c r="CD159" s="6">
        <v>481</v>
      </c>
      <c r="CE159" s="6" t="s">
        <v>144</v>
      </c>
      <c r="CF159" s="7">
        <v>9554</v>
      </c>
      <c r="CG159" s="7">
        <v>8811244.5164832715</v>
      </c>
      <c r="CH159" s="7">
        <v>-69596.193965205355</v>
      </c>
      <c r="CI159" s="53">
        <v>-1809811</v>
      </c>
      <c r="CK159" s="37">
        <f t="shared" si="247"/>
        <v>7001433.5164832715</v>
      </c>
      <c r="CL159" s="132"/>
      <c r="CM159" s="61">
        <v>3347702.4506668057</v>
      </c>
      <c r="CN159" s="132"/>
      <c r="CO159" s="61">
        <v>202257.56</v>
      </c>
      <c r="CP159" s="134"/>
      <c r="CQ159" s="134">
        <f t="shared" si="248"/>
        <v>10551393.527150078</v>
      </c>
      <c r="CR159" s="191">
        <f t="shared" si="249"/>
        <v>1104.3953869740503</v>
      </c>
      <c r="CT159" s="67">
        <f t="shared" si="250"/>
        <v>3071912.5548268612</v>
      </c>
      <c r="CU159" s="34">
        <f t="shared" si="251"/>
        <v>0.41071199541706815</v>
      </c>
      <c r="CV159" s="61">
        <f t="shared" si="252"/>
        <v>321.53156320147178</v>
      </c>
      <c r="CX159" s="50"/>
      <c r="CY159" s="51"/>
      <c r="CZ159" s="52">
        <v>-316921.6566799999</v>
      </c>
      <c r="DB159" s="50">
        <f t="shared" si="253"/>
        <v>10234471.870470079</v>
      </c>
      <c r="DC159" s="52">
        <f t="shared" si="254"/>
        <v>852872.65587250656</v>
      </c>
      <c r="DD159" s="51"/>
      <c r="DE159" s="6">
        <v>481</v>
      </c>
      <c r="DF159" s="6" t="s">
        <v>144</v>
      </c>
      <c r="DG159" s="7">
        <v>9554</v>
      </c>
      <c r="DH159" s="7">
        <v>8676229.2631499283</v>
      </c>
      <c r="DI159" s="7">
        <v>-69596.193965205355</v>
      </c>
      <c r="DJ159" s="53">
        <v>-1809811</v>
      </c>
      <c r="DL159" s="275">
        <f t="shared" si="255"/>
        <v>6866418.2631499283</v>
      </c>
      <c r="DM159" s="276"/>
      <c r="DN159" s="194">
        <v>3347702.4506668057</v>
      </c>
      <c r="DO159" s="276"/>
      <c r="DP159" s="194">
        <v>937583.75903054001</v>
      </c>
      <c r="DQ159" s="53"/>
      <c r="DR159" s="53">
        <f t="shared" si="256"/>
        <v>11151704.472847274</v>
      </c>
      <c r="DS159" s="277">
        <f t="shared" si="257"/>
        <v>1167.2288541812093</v>
      </c>
      <c r="DU159" s="274">
        <f t="shared" si="258"/>
        <v>2264991.1237564031</v>
      </c>
      <c r="DV159" s="34">
        <f t="shared" si="259"/>
        <v>0.30282731276911984</v>
      </c>
      <c r="DW159" s="194">
        <f t="shared" si="260"/>
        <v>237.07254801720777</v>
      </c>
      <c r="DY159" s="50">
        <v>515388.50867999997</v>
      </c>
      <c r="DZ159" s="278">
        <v>198466.85200000004</v>
      </c>
      <c r="EA159" s="52">
        <v>-316921.6566799999</v>
      </c>
      <c r="EC159" s="50">
        <f t="shared" si="261"/>
        <v>10834782.816167274</v>
      </c>
      <c r="ED159" s="52">
        <f t="shared" si="262"/>
        <v>902898.56801393954</v>
      </c>
      <c r="EE159" s="278"/>
      <c r="EF159" s="6">
        <v>481</v>
      </c>
      <c r="EG159" s="6" t="s">
        <v>144</v>
      </c>
      <c r="EH159" s="7">
        <v>9554</v>
      </c>
      <c r="EI159" s="7">
        <v>8685592.1831499301</v>
      </c>
      <c r="EJ159" s="7">
        <v>-69596.193965205355</v>
      </c>
      <c r="EK159" s="53">
        <v>-1809811</v>
      </c>
      <c r="EM159" s="37">
        <f t="shared" si="263"/>
        <v>6875781.1831499301</v>
      </c>
      <c r="EN159" s="132"/>
      <c r="EO159" s="61">
        <v>3347702.4506668057</v>
      </c>
      <c r="EP159" s="132"/>
      <c r="EQ159" s="61">
        <v>937583.75903054001</v>
      </c>
      <c r="ER159" s="134"/>
      <c r="ES159" s="134">
        <f t="shared" si="264"/>
        <v>11161067.392847275</v>
      </c>
      <c r="ET159" s="191">
        <f t="shared" si="265"/>
        <v>1168.2088541812095</v>
      </c>
      <c r="EV159" s="67">
        <f t="shared" si="266"/>
        <v>3681586.4205240589</v>
      </c>
      <c r="EW159" s="34">
        <f t="shared" si="267"/>
        <v>0.49222485278687916</v>
      </c>
      <c r="EX159" s="61">
        <f t="shared" si="268"/>
        <v>385.34503040863081</v>
      </c>
      <c r="EZ159" s="50">
        <v>515388.50867999997</v>
      </c>
      <c r="FA159" s="51">
        <v>198466.85200000004</v>
      </c>
      <c r="FB159" s="52">
        <v>-316921.6566799999</v>
      </c>
      <c r="FD159" s="50">
        <f t="shared" si="269"/>
        <v>10844145.736167276</v>
      </c>
      <c r="FE159" s="52">
        <f t="shared" si="270"/>
        <v>903678.81134727306</v>
      </c>
      <c r="FF159" s="51"/>
      <c r="FG159" s="6">
        <v>481</v>
      </c>
      <c r="FH159" s="6" t="s">
        <v>144</v>
      </c>
      <c r="FI159" s="7">
        <v>9554</v>
      </c>
      <c r="FJ159" s="7">
        <v>7238836.9199853782</v>
      </c>
      <c r="FK159" s="7">
        <v>-69596.193965205355</v>
      </c>
      <c r="FL159" s="53">
        <v>-1809811</v>
      </c>
      <c r="FN159" s="37">
        <f t="shared" si="271"/>
        <v>5429025.9199853782</v>
      </c>
      <c r="FO159" s="132"/>
      <c r="FP159" s="61">
        <v>3347702.4506668057</v>
      </c>
      <c r="FQ159" s="132"/>
      <c r="FR159" s="61">
        <v>937583.75903054001</v>
      </c>
      <c r="FS159" s="134"/>
      <c r="FT159" s="134">
        <f t="shared" si="272"/>
        <v>9714312.1296827234</v>
      </c>
      <c r="FU159" s="191">
        <f t="shared" si="273"/>
        <v>1016.779582340666</v>
      </c>
      <c r="FW159" s="67">
        <f t="shared" si="274"/>
        <v>2234831.1573595069</v>
      </c>
      <c r="FX159" s="34">
        <f t="shared" si="275"/>
        <v>0.29879495189962912</v>
      </c>
      <c r="FY159" s="61">
        <f t="shared" si="276"/>
        <v>233.9157585680874</v>
      </c>
      <c r="GA159" s="50">
        <v>515388.50867999997</v>
      </c>
      <c r="GB159" s="51">
        <v>198466.85200000004</v>
      </c>
      <c r="GC159" s="52">
        <f t="shared" si="277"/>
        <v>-316921.6566799999</v>
      </c>
      <c r="GE159" s="50">
        <f t="shared" si="278"/>
        <v>9397390.4730027243</v>
      </c>
      <c r="GF159" s="52">
        <f t="shared" si="279"/>
        <v>783115.87275022699</v>
      </c>
      <c r="GG159" s="51"/>
      <c r="GH159" s="6">
        <v>481</v>
      </c>
      <c r="GI159" s="6" t="s">
        <v>144</v>
      </c>
      <c r="GJ159" s="7">
        <v>9554</v>
      </c>
      <c r="GK159" s="7">
        <v>7238836.9199853782</v>
      </c>
      <c r="GL159" s="7">
        <v>-69596.193965205355</v>
      </c>
      <c r="GM159" s="53">
        <v>-1809811</v>
      </c>
      <c r="GO159" s="37">
        <f t="shared" si="280"/>
        <v>5429025.9199853782</v>
      </c>
      <c r="GP159" s="132"/>
      <c r="GQ159" s="61">
        <v>3347702.4506668057</v>
      </c>
      <c r="GR159" s="134"/>
      <c r="GS159" s="134">
        <f t="shared" si="281"/>
        <v>8776728.3706521839</v>
      </c>
      <c r="GT159" s="191">
        <f t="shared" si="282"/>
        <v>918.64437624578022</v>
      </c>
      <c r="GV159" s="67">
        <f t="shared" si="283"/>
        <v>1297247.3983289674</v>
      </c>
      <c r="GW159" s="34">
        <f t="shared" si="284"/>
        <v>0.17344083140651761</v>
      </c>
      <c r="GX159" s="61">
        <f t="shared" si="285"/>
        <v>135.78055247320154</v>
      </c>
      <c r="GZ159" s="50">
        <v>515388.50867999997</v>
      </c>
      <c r="HA159" s="51">
        <v>198466.85200000004</v>
      </c>
      <c r="HB159" s="52">
        <f t="shared" si="286"/>
        <v>-316921.6566799999</v>
      </c>
      <c r="HD159" s="50">
        <f t="shared" si="287"/>
        <v>8459806.7139721848</v>
      </c>
      <c r="HE159" s="52">
        <f t="shared" si="288"/>
        <v>704983.8928310154</v>
      </c>
      <c r="HF159" s="51"/>
      <c r="HG159" s="6">
        <v>481</v>
      </c>
      <c r="HH159" s="6" t="s">
        <v>144</v>
      </c>
      <c r="HI159" s="7">
        <v>9554</v>
      </c>
      <c r="HJ159" s="7">
        <v>7238836.9199853782</v>
      </c>
      <c r="HK159" s="7">
        <v>-69596.19396520537</v>
      </c>
      <c r="HL159" s="53">
        <v>-1725082</v>
      </c>
      <c r="HN159" s="37">
        <f t="shared" si="289"/>
        <v>5513754.9199853782</v>
      </c>
      <c r="HO159" s="132"/>
      <c r="HP159" s="61">
        <v>3347702.4506668057</v>
      </c>
      <c r="HQ159" s="134"/>
      <c r="HR159" s="61">
        <f t="shared" si="290"/>
        <v>8861457.3706521839</v>
      </c>
      <c r="HT159" s="67">
        <f t="shared" si="291"/>
        <v>1381976.3983289674</v>
      </c>
      <c r="HU159" s="34">
        <f t="shared" si="292"/>
        <v>0.18476902387248256</v>
      </c>
      <c r="HV159" s="61">
        <f t="shared" si="293"/>
        <v>144.64898454353855</v>
      </c>
      <c r="HX159" s="50">
        <v>516919.47600000008</v>
      </c>
      <c r="HY159" s="51">
        <v>199056.4</v>
      </c>
      <c r="HZ159" s="52">
        <f t="shared" si="294"/>
        <v>-317863.07600000012</v>
      </c>
      <c r="IB159" s="70">
        <f t="shared" si="295"/>
        <v>8543594.2946521845</v>
      </c>
      <c r="IC159" s="51"/>
      <c r="ID159" s="6">
        <v>481</v>
      </c>
      <c r="IE159" s="6" t="s">
        <v>144</v>
      </c>
      <c r="IF159" s="7">
        <v>9554</v>
      </c>
      <c r="IG159" s="7">
        <v>7205818.6877497528</v>
      </c>
      <c r="IH159" s="7">
        <v>-69497.469159498913</v>
      </c>
      <c r="II159" s="53">
        <v>-1725082</v>
      </c>
      <c r="IK159" s="37">
        <f t="shared" si="296"/>
        <v>5480736.6877497528</v>
      </c>
      <c r="IL159" s="132"/>
      <c r="IM159" s="61">
        <v>3338289.450930425</v>
      </c>
      <c r="IN159" s="134"/>
      <c r="IO159" s="61">
        <f t="shared" si="297"/>
        <v>8819026.1386801787</v>
      </c>
      <c r="IQ159" s="67">
        <f t="shared" si="298"/>
        <v>1339545.1663569622</v>
      </c>
      <c r="IR159" s="34">
        <f t="shared" si="299"/>
        <v>0.17909600563378175</v>
      </c>
      <c r="IS159" s="61">
        <f t="shared" si="300"/>
        <v>140.20778379285767</v>
      </c>
      <c r="IU159" s="50">
        <v>516919.47600000008</v>
      </c>
      <c r="IV159" s="51">
        <v>199056.4</v>
      </c>
      <c r="IW159" s="52">
        <f t="shared" si="301"/>
        <v>-317863.07600000012</v>
      </c>
      <c r="IY159" s="70">
        <f t="shared" si="302"/>
        <v>8501163.0626801793</v>
      </c>
      <c r="IZ159" s="51"/>
      <c r="JA159" s="6">
        <v>481</v>
      </c>
      <c r="JB159" s="6" t="s">
        <v>144</v>
      </c>
      <c r="JC159" s="7">
        <v>9554</v>
      </c>
      <c r="JD159" s="7">
        <v>7201246.291545514</v>
      </c>
      <c r="JE159" s="7">
        <v>-61070.654418309874</v>
      </c>
      <c r="JF159" s="53">
        <v>-1725082</v>
      </c>
      <c r="JH159" s="37">
        <f t="shared" si="303"/>
        <v>5476164.291545514</v>
      </c>
      <c r="JI159" s="132"/>
      <c r="JJ159" s="61">
        <v>3338289.450930425</v>
      </c>
      <c r="JK159" s="134"/>
      <c r="JL159" s="61">
        <f t="shared" si="304"/>
        <v>8814453.7424759381</v>
      </c>
      <c r="JN159" s="67">
        <f t="shared" si="305"/>
        <v>1334972.7701527216</v>
      </c>
      <c r="JO159" s="34">
        <f t="shared" si="306"/>
        <v>0.1784846802996897</v>
      </c>
      <c r="JP159" s="61">
        <f t="shared" si="307"/>
        <v>139.72919930424132</v>
      </c>
      <c r="JR159" s="50">
        <v>516919.47600000008</v>
      </c>
      <c r="JS159" s="51">
        <v>199056.4</v>
      </c>
      <c r="JT159" s="52">
        <f t="shared" si="308"/>
        <v>-317863.07600000012</v>
      </c>
      <c r="JV159" s="70">
        <f t="shared" si="309"/>
        <v>8496590.6664759386</v>
      </c>
      <c r="JW159" s="51"/>
      <c r="JX159" s="6">
        <v>481</v>
      </c>
      <c r="JY159" s="6" t="s">
        <v>144</v>
      </c>
      <c r="JZ159" s="7">
        <v>9554</v>
      </c>
      <c r="KA159" s="7">
        <v>6800389.764473062</v>
      </c>
      <c r="KB159" s="7">
        <v>-61070.654418309874</v>
      </c>
      <c r="KC159" s="53">
        <v>-1725082</v>
      </c>
      <c r="KE159" s="37">
        <f t="shared" si="310"/>
        <v>5075307.764473062</v>
      </c>
      <c r="KF159" s="132"/>
      <c r="KG159" s="61">
        <v>3338289.450930425</v>
      </c>
      <c r="KH159" s="134"/>
      <c r="KI159" s="61">
        <f t="shared" si="311"/>
        <v>8413597.215403486</v>
      </c>
      <c r="KK159" s="67">
        <f t="shared" si="312"/>
        <v>934116.24308026955</v>
      </c>
      <c r="KL159" s="34">
        <f t="shared" si="313"/>
        <v>0.1248905166731271</v>
      </c>
      <c r="KM159" s="61">
        <f t="shared" si="314"/>
        <v>97.77226743565727</v>
      </c>
      <c r="KO159" s="50">
        <v>516919.47600000008</v>
      </c>
      <c r="KP159" s="51">
        <v>199056.4</v>
      </c>
      <c r="KQ159" s="52">
        <f t="shared" si="315"/>
        <v>-317863.07600000012</v>
      </c>
      <c r="KS159" s="70">
        <f t="shared" si="316"/>
        <v>8095734.1394034857</v>
      </c>
      <c r="KT159" s="51"/>
      <c r="KU159" s="6">
        <v>481</v>
      </c>
      <c r="KV159" s="6" t="s">
        <v>144</v>
      </c>
      <c r="KW159" s="7">
        <v>9554</v>
      </c>
      <c r="KX159" s="7">
        <v>6839972.5304045323</v>
      </c>
      <c r="KY159" s="7">
        <v>-57244.373585777212</v>
      </c>
      <c r="KZ159" s="53">
        <v>-1725082</v>
      </c>
      <c r="LB159" s="37">
        <f t="shared" si="317"/>
        <v>5114890.5304045323</v>
      </c>
      <c r="LC159" s="132"/>
      <c r="LD159" s="61">
        <v>3394686.9934593621</v>
      </c>
      <c r="LE159" s="134"/>
      <c r="LF159" s="61">
        <f t="shared" si="318"/>
        <v>8509577.5238638949</v>
      </c>
      <c r="LH159" s="67">
        <f t="shared" si="319"/>
        <v>1030096.5515406784</v>
      </c>
      <c r="LI159" s="34">
        <f t="shared" si="320"/>
        <v>0.1377229991429095</v>
      </c>
      <c r="LJ159" s="61">
        <f t="shared" si="321"/>
        <v>107.81835373044572</v>
      </c>
      <c r="LL159" s="50">
        <v>516919.47600000008</v>
      </c>
      <c r="LM159" s="51">
        <v>199056.4</v>
      </c>
      <c r="LN159" s="52">
        <f t="shared" si="322"/>
        <v>-317863.07600000012</v>
      </c>
      <c r="LP159" s="70">
        <f t="shared" si="323"/>
        <v>8191714.4478638945</v>
      </c>
      <c r="LQ159" s="51"/>
      <c r="LR159" s="6">
        <v>481</v>
      </c>
      <c r="LS159" s="6" t="s">
        <v>144</v>
      </c>
      <c r="LT159" s="7">
        <v>9554</v>
      </c>
      <c r="LU159" s="7">
        <v>7217108.3556315089</v>
      </c>
      <c r="LV159" s="7">
        <v>-57244.373585777212</v>
      </c>
      <c r="LW159" s="53">
        <v>-1725082</v>
      </c>
      <c r="LY159" s="37">
        <v>5492026.3556315089</v>
      </c>
      <c r="LZ159" s="132"/>
      <c r="MA159" s="61">
        <v>3394686.9934593621</v>
      </c>
      <c r="MB159" s="134"/>
      <c r="MC159" s="61">
        <v>8886713.3490908705</v>
      </c>
      <c r="ME159" s="67">
        <v>1824564.6967676543</v>
      </c>
      <c r="MF159" s="34">
        <v>0.25835829668742982</v>
      </c>
      <c r="MG159" s="61">
        <v>190.97390587896737</v>
      </c>
      <c r="MI159" s="50">
        <v>516919.47600000008</v>
      </c>
      <c r="MJ159" s="51">
        <v>199056.4</v>
      </c>
      <c r="MK159" s="52">
        <v>-317863.07600000012</v>
      </c>
      <c r="MM159" s="70">
        <v>8568850.2730908711</v>
      </c>
      <c r="MN159" s="51"/>
      <c r="MO159" s="6">
        <v>481</v>
      </c>
      <c r="MP159" s="6" t="s">
        <v>144</v>
      </c>
      <c r="MQ159" s="7">
        <v>9554</v>
      </c>
      <c r="MR159" s="7">
        <v>7213974.2089927737</v>
      </c>
      <c r="MS159" s="7">
        <v>-57413.055661354454</v>
      </c>
      <c r="MT159" s="53">
        <v>-1725082</v>
      </c>
      <c r="MV159" s="37">
        <v>5488892.2089927737</v>
      </c>
      <c r="MW159" s="132"/>
      <c r="MX159" s="134">
        <v>3394686.9934593621</v>
      </c>
      <c r="MZ159" s="67">
        <v>1821430.55012892</v>
      </c>
      <c r="NA159" s="34">
        <v>0.25791450163396501</v>
      </c>
      <c r="NB159" s="61">
        <v>190.64586038611262</v>
      </c>
      <c r="ND159" s="6">
        <v>481</v>
      </c>
      <c r="NE159" s="6" t="s">
        <v>144</v>
      </c>
      <c r="NF159" s="7">
        <v>9554</v>
      </c>
      <c r="NG159" s="7">
        <v>10430162.323534828</v>
      </c>
      <c r="NH159" s="7">
        <v>-72135.623987828338</v>
      </c>
      <c r="NI159" s="53">
        <v>-1725082</v>
      </c>
      <c r="NK159" s="37">
        <f t="shared" si="324"/>
        <v>8705080.3235348277</v>
      </c>
      <c r="NM159" s="67">
        <f t="shared" si="325"/>
        <v>1225599.3512116112</v>
      </c>
      <c r="NN159" s="34">
        <f t="shared" si="326"/>
        <v>0.16386155078765116</v>
      </c>
      <c r="NO159" s="61">
        <f t="shared" si="327"/>
        <v>128.28128021892519</v>
      </c>
      <c r="NQ159" s="50">
        <v>469562.49448000005</v>
      </c>
      <c r="NR159" s="51">
        <v>223151.74770000001</v>
      </c>
      <c r="NS159" s="52">
        <f t="shared" si="328"/>
        <v>-246410.74678000004</v>
      </c>
      <c r="NU159" s="70">
        <f t="shared" si="329"/>
        <v>8458669.5767548271</v>
      </c>
      <c r="NV159" s="51"/>
      <c r="NW159" s="125">
        <v>2</v>
      </c>
      <c r="NX159" s="51"/>
      <c r="NY159" s="106" t="s">
        <v>144</v>
      </c>
      <c r="NZ159" s="88">
        <v>9656</v>
      </c>
      <c r="OA159" s="88">
        <v>9204562.9723232165</v>
      </c>
      <c r="OB159" s="88">
        <v>-148557.92686486343</v>
      </c>
      <c r="OC159" s="88">
        <v>-1725082</v>
      </c>
      <c r="OE159" s="97">
        <f t="shared" si="330"/>
        <v>7479480.9723232165</v>
      </c>
      <c r="OG159" s="88">
        <v>-246410.74678000004</v>
      </c>
      <c r="OI159" s="97">
        <f t="shared" si="331"/>
        <v>7233070.2255432168</v>
      </c>
      <c r="OK159" s="110">
        <v>481</v>
      </c>
      <c r="OL159" s="53"/>
    </row>
    <row r="160" spans="1:402" x14ac:dyDescent="0.25">
      <c r="A160" s="12">
        <v>483</v>
      </c>
      <c r="B160" s="12" t="s">
        <v>145</v>
      </c>
      <c r="C160" s="352">
        <v>1104</v>
      </c>
      <c r="D160" s="352">
        <v>4059644.4720532401</v>
      </c>
      <c r="E160" s="352">
        <v>1680049.2708713945</v>
      </c>
      <c r="F160" s="353">
        <v>-173798</v>
      </c>
      <c r="H160" s="354">
        <f t="shared" si="332"/>
        <v>3885846.4720532401</v>
      </c>
      <c r="I160" s="355"/>
      <c r="J160" s="315">
        <v>634460.68808120443</v>
      </c>
      <c r="K160" s="355"/>
      <c r="L160" s="315">
        <v>13201.242491035868</v>
      </c>
      <c r="M160" s="356"/>
      <c r="N160" s="356">
        <f t="shared" si="333"/>
        <v>4533508.4026254797</v>
      </c>
      <c r="O160" s="357">
        <f t="shared" si="229"/>
        <v>4106.4387704940937</v>
      </c>
      <c r="Q160" s="67">
        <f t="shared" si="334"/>
        <v>4533025.4026254797</v>
      </c>
      <c r="R160" s="34">
        <f t="shared" si="335"/>
        <v>8.1900211508384002E-2</v>
      </c>
      <c r="S160" s="61">
        <f t="shared" si="230"/>
        <v>4106.0012704940937</v>
      </c>
      <c r="U160" s="50"/>
      <c r="V160" s="51"/>
      <c r="W160" s="52">
        <v>54510.416200000007</v>
      </c>
      <c r="Y160" s="50">
        <f t="shared" si="231"/>
        <v>4588018.8188254796</v>
      </c>
      <c r="Z160" s="52">
        <f t="shared" si="232"/>
        <v>382334.90156878997</v>
      </c>
      <c r="AA160" s="51"/>
      <c r="AB160" s="6">
        <v>483</v>
      </c>
      <c r="AC160" s="6" t="s">
        <v>145</v>
      </c>
      <c r="AD160" s="7">
        <v>1104</v>
      </c>
      <c r="AE160" s="304">
        <v>4059644.4720532401</v>
      </c>
      <c r="AF160" s="7">
        <v>1680049.2708713945</v>
      </c>
      <c r="AG160" s="53">
        <v>-175000</v>
      </c>
      <c r="AI160" s="37">
        <f t="shared" si="336"/>
        <v>3884644.4720532401</v>
      </c>
      <c r="AJ160" s="132"/>
      <c r="AK160" s="61">
        <v>634460.68808120443</v>
      </c>
      <c r="AL160" s="132"/>
      <c r="AM160" s="312">
        <v>13742.419829343866</v>
      </c>
      <c r="AN160" s="134"/>
      <c r="AO160" s="134">
        <f t="shared" si="233"/>
        <v>4532847.5799637875</v>
      </c>
      <c r="AP160" s="191">
        <f t="shared" si="234"/>
        <v>4105.8401992425615</v>
      </c>
      <c r="AR160" s="67">
        <f t="shared" si="337"/>
        <v>342973.73170421366</v>
      </c>
      <c r="AS160" s="34">
        <f t="shared" si="235"/>
        <v>8.1857770454516449E-2</v>
      </c>
      <c r="AT160" s="61">
        <f t="shared" si="236"/>
        <v>310.66461205091815</v>
      </c>
      <c r="AV160" s="50"/>
      <c r="AW160" s="51"/>
      <c r="AX160" s="52">
        <v>54510.416200000007</v>
      </c>
      <c r="AZ160" s="50">
        <f t="shared" si="237"/>
        <v>4587357.9961637873</v>
      </c>
      <c r="BA160" s="52">
        <f t="shared" si="238"/>
        <v>382279.83301364892</v>
      </c>
      <c r="BB160" s="51"/>
      <c r="BC160" s="6">
        <v>483</v>
      </c>
      <c r="BD160" s="6" t="s">
        <v>145</v>
      </c>
      <c r="BE160" s="7">
        <v>1104</v>
      </c>
      <c r="BF160" s="304">
        <v>3996746.2688131668</v>
      </c>
      <c r="BG160" s="7">
        <v>1680049.2708713945</v>
      </c>
      <c r="BH160" s="53">
        <v>-175000</v>
      </c>
      <c r="BJ160" s="37">
        <f t="shared" si="239"/>
        <v>3821746.2688131668</v>
      </c>
      <c r="BK160" s="132"/>
      <c r="BL160" s="61">
        <v>634460.68808120443</v>
      </c>
      <c r="BM160" s="132"/>
      <c r="BN160" s="312">
        <v>13742.419829343866</v>
      </c>
      <c r="BO160" s="134"/>
      <c r="BP160" s="134">
        <f t="shared" si="240"/>
        <v>4469949.3767237151</v>
      </c>
      <c r="BQ160" s="191">
        <f t="shared" si="241"/>
        <v>4048.8671890613359</v>
      </c>
      <c r="BS160" s="67">
        <f t="shared" si="242"/>
        <v>280075.5284641413</v>
      </c>
      <c r="BT160" s="34">
        <f t="shared" si="243"/>
        <v>6.684581412408909E-2</v>
      </c>
      <c r="BU160" s="61">
        <f t="shared" si="244"/>
        <v>253.69160186969322</v>
      </c>
      <c r="BW160" s="50"/>
      <c r="BX160" s="51"/>
      <c r="BY160" s="52">
        <v>54510.416200000007</v>
      </c>
      <c r="CA160" s="50">
        <f t="shared" si="245"/>
        <v>4524459.792923715</v>
      </c>
      <c r="CB160" s="52">
        <f t="shared" si="246"/>
        <v>377038.31607697625</v>
      </c>
      <c r="CC160" s="51"/>
      <c r="CD160" s="6">
        <v>483</v>
      </c>
      <c r="CE160" s="6" t="s">
        <v>145</v>
      </c>
      <c r="CF160" s="7">
        <v>1104</v>
      </c>
      <c r="CG160" s="7">
        <v>3943035.0326806232</v>
      </c>
      <c r="CH160" s="7">
        <v>1680049.2708713945</v>
      </c>
      <c r="CI160" s="53">
        <v>-175000</v>
      </c>
      <c r="CK160" s="37">
        <f t="shared" si="247"/>
        <v>3768035.0326806232</v>
      </c>
      <c r="CL160" s="132"/>
      <c r="CM160" s="61">
        <v>634460.68808120443</v>
      </c>
      <c r="CN160" s="132"/>
      <c r="CO160" s="61">
        <v>14224.61</v>
      </c>
      <c r="CP160" s="134"/>
      <c r="CQ160" s="134">
        <f t="shared" si="248"/>
        <v>4416720.3307618285</v>
      </c>
      <c r="CR160" s="191">
        <f t="shared" si="249"/>
        <v>4000.6524735161488</v>
      </c>
      <c r="CT160" s="67">
        <f t="shared" si="250"/>
        <v>226846.48250225466</v>
      </c>
      <c r="CU160" s="34">
        <f t="shared" si="251"/>
        <v>5.4141602042859623E-2</v>
      </c>
      <c r="CV160" s="61">
        <f t="shared" si="252"/>
        <v>205.47688632450604</v>
      </c>
      <c r="CX160" s="50"/>
      <c r="CY160" s="51"/>
      <c r="CZ160" s="52">
        <v>54510.416200000007</v>
      </c>
      <c r="DB160" s="50">
        <f t="shared" si="253"/>
        <v>4471230.7469618283</v>
      </c>
      <c r="DC160" s="52">
        <f t="shared" si="254"/>
        <v>372602.56224681903</v>
      </c>
      <c r="DD160" s="51"/>
      <c r="DE160" s="6">
        <v>483</v>
      </c>
      <c r="DF160" s="6" t="s">
        <v>145</v>
      </c>
      <c r="DG160" s="7">
        <v>1104</v>
      </c>
      <c r="DH160" s="7">
        <v>3927698.9226806229</v>
      </c>
      <c r="DI160" s="7">
        <v>1680049.2708713945</v>
      </c>
      <c r="DJ160" s="53">
        <v>-175000</v>
      </c>
      <c r="DL160" s="275">
        <f t="shared" si="255"/>
        <v>3752698.9226806229</v>
      </c>
      <c r="DM160" s="276"/>
      <c r="DN160" s="194">
        <v>634460.68808120443</v>
      </c>
      <c r="DO160" s="276"/>
      <c r="DP160" s="194">
        <v>65939.489337969164</v>
      </c>
      <c r="DQ160" s="53"/>
      <c r="DR160" s="53">
        <f t="shared" si="256"/>
        <v>4453099.1000997964</v>
      </c>
      <c r="DS160" s="277">
        <f t="shared" si="257"/>
        <v>4033.6042573367722</v>
      </c>
      <c r="DU160" s="274">
        <f t="shared" si="258"/>
        <v>25814.489399942569</v>
      </c>
      <c r="DV160" s="34">
        <f t="shared" si="259"/>
        <v>6.1611614895435611E-3</v>
      </c>
      <c r="DW160" s="194">
        <f t="shared" si="260"/>
        <v>23.382689673861023</v>
      </c>
      <c r="DY160" s="50">
        <v>17671.706000000002</v>
      </c>
      <c r="DZ160" s="278">
        <v>72182.122200000013</v>
      </c>
      <c r="EA160" s="52">
        <v>54510.416200000007</v>
      </c>
      <c r="EC160" s="50">
        <f t="shared" si="261"/>
        <v>4507609.5162997963</v>
      </c>
      <c r="ED160" s="52">
        <f t="shared" si="262"/>
        <v>375634.12635831634</v>
      </c>
      <c r="EE160" s="278"/>
      <c r="EF160" s="6">
        <v>483</v>
      </c>
      <c r="EG160" s="6" t="s">
        <v>145</v>
      </c>
      <c r="EH160" s="7">
        <v>1104</v>
      </c>
      <c r="EI160" s="7">
        <v>3928780.8426806228</v>
      </c>
      <c r="EJ160" s="7">
        <v>1680049.2708713945</v>
      </c>
      <c r="EK160" s="53">
        <v>-175000</v>
      </c>
      <c r="EM160" s="37">
        <f t="shared" si="263"/>
        <v>3753780.8426806228</v>
      </c>
      <c r="EN160" s="132"/>
      <c r="EO160" s="61">
        <v>634460.68808120443</v>
      </c>
      <c r="EP160" s="132"/>
      <c r="EQ160" s="61">
        <v>65939.489337969164</v>
      </c>
      <c r="ER160" s="134"/>
      <c r="ES160" s="134">
        <f t="shared" si="264"/>
        <v>4454181.0200997964</v>
      </c>
      <c r="ET160" s="191">
        <f t="shared" si="265"/>
        <v>4034.5842573367722</v>
      </c>
      <c r="EV160" s="67">
        <f t="shared" si="266"/>
        <v>264307.17184022255</v>
      </c>
      <c r="EW160" s="34">
        <f t="shared" si="267"/>
        <v>6.308236987851383E-2</v>
      </c>
      <c r="EX160" s="61">
        <f t="shared" si="268"/>
        <v>239.40867014512912</v>
      </c>
      <c r="EZ160" s="50">
        <v>17671.706000000002</v>
      </c>
      <c r="FA160" s="51">
        <v>72182.122200000013</v>
      </c>
      <c r="FB160" s="52">
        <v>54510.416200000007</v>
      </c>
      <c r="FD160" s="50">
        <f t="shared" si="269"/>
        <v>4508691.4362997962</v>
      </c>
      <c r="FE160" s="52">
        <f t="shared" si="270"/>
        <v>375724.28635831637</v>
      </c>
      <c r="FF160" s="51"/>
      <c r="FG160" s="6">
        <v>483</v>
      </c>
      <c r="FH160" s="6" t="s">
        <v>145</v>
      </c>
      <c r="FI160" s="7">
        <v>1104</v>
      </c>
      <c r="FJ160" s="7">
        <v>3792665.5579307089</v>
      </c>
      <c r="FK160" s="7">
        <v>1680049.2708713945</v>
      </c>
      <c r="FL160" s="53">
        <v>-175000</v>
      </c>
      <c r="FN160" s="37">
        <f t="shared" si="271"/>
        <v>3617665.5579307089</v>
      </c>
      <c r="FO160" s="132"/>
      <c r="FP160" s="61">
        <v>634460.68808120443</v>
      </c>
      <c r="FQ160" s="132"/>
      <c r="FR160" s="61">
        <v>65939.489337969164</v>
      </c>
      <c r="FS160" s="134"/>
      <c r="FT160" s="134">
        <f t="shared" si="272"/>
        <v>4318065.7353498824</v>
      </c>
      <c r="FU160" s="191">
        <f t="shared" si="273"/>
        <v>3911.2914269473572</v>
      </c>
      <c r="FW160" s="67">
        <f t="shared" si="274"/>
        <v>128191.88709030859</v>
      </c>
      <c r="FX160" s="34">
        <f t="shared" si="275"/>
        <v>3.0595643623866634E-2</v>
      </c>
      <c r="FY160" s="61">
        <f t="shared" si="276"/>
        <v>116.1158397557143</v>
      </c>
      <c r="GA160" s="50">
        <v>17671.706000000002</v>
      </c>
      <c r="GB160" s="51">
        <v>72182.122200000013</v>
      </c>
      <c r="GC160" s="52">
        <f t="shared" si="277"/>
        <v>54510.416200000007</v>
      </c>
      <c r="GE160" s="50">
        <f t="shared" si="278"/>
        <v>4372576.1515498823</v>
      </c>
      <c r="GF160" s="52">
        <f t="shared" si="279"/>
        <v>364381.34596249019</v>
      </c>
      <c r="GG160" s="51"/>
      <c r="GH160" s="6">
        <v>483</v>
      </c>
      <c r="GI160" s="6" t="s">
        <v>145</v>
      </c>
      <c r="GJ160" s="7">
        <v>1104</v>
      </c>
      <c r="GK160" s="7">
        <v>3792665.5579307089</v>
      </c>
      <c r="GL160" s="7">
        <v>1680049.2708713945</v>
      </c>
      <c r="GM160" s="53">
        <v>-175000</v>
      </c>
      <c r="GO160" s="37">
        <f t="shared" si="280"/>
        <v>3617665.5579307089</v>
      </c>
      <c r="GP160" s="132"/>
      <c r="GQ160" s="61">
        <v>634460.68808120443</v>
      </c>
      <c r="GR160" s="134"/>
      <c r="GS160" s="134">
        <f t="shared" si="281"/>
        <v>4252126.2460119128</v>
      </c>
      <c r="GT160" s="191">
        <f t="shared" si="282"/>
        <v>3851.5636286339791</v>
      </c>
      <c r="GV160" s="67">
        <f t="shared" si="283"/>
        <v>62252.39775233902</v>
      </c>
      <c r="GW160" s="34">
        <f t="shared" si="284"/>
        <v>1.4857821501761435E-2</v>
      </c>
      <c r="GX160" s="61">
        <f t="shared" si="285"/>
        <v>56.388041442336068</v>
      </c>
      <c r="GZ160" s="50">
        <v>17671.706000000002</v>
      </c>
      <c r="HA160" s="51">
        <v>72182.122200000013</v>
      </c>
      <c r="HB160" s="52">
        <f t="shared" si="286"/>
        <v>54510.416200000007</v>
      </c>
      <c r="HD160" s="50">
        <f t="shared" si="287"/>
        <v>4306636.6622119127</v>
      </c>
      <c r="HE160" s="52">
        <f t="shared" si="288"/>
        <v>358886.38851765939</v>
      </c>
      <c r="HF160" s="51"/>
      <c r="HG160" s="6">
        <v>483</v>
      </c>
      <c r="HH160" s="6" t="s">
        <v>145</v>
      </c>
      <c r="HI160" s="7">
        <v>1104</v>
      </c>
      <c r="HJ160" s="7">
        <v>3792665.5579307089</v>
      </c>
      <c r="HK160" s="7">
        <v>1680049.2708713945</v>
      </c>
      <c r="HL160" s="53">
        <v>-173573</v>
      </c>
      <c r="HN160" s="37">
        <f t="shared" si="289"/>
        <v>3619092.5579307089</v>
      </c>
      <c r="HO160" s="132"/>
      <c r="HP160" s="61">
        <v>634460.68808120443</v>
      </c>
      <c r="HQ160" s="134"/>
      <c r="HR160" s="61">
        <f t="shared" si="290"/>
        <v>4253553.2460119128</v>
      </c>
      <c r="HT160" s="67">
        <f t="shared" si="291"/>
        <v>63679.39775233902</v>
      </c>
      <c r="HU160" s="34">
        <f t="shared" si="292"/>
        <v>1.5198404548335202E-2</v>
      </c>
      <c r="HV160" s="61">
        <f t="shared" si="293"/>
        <v>57.680613906104185</v>
      </c>
      <c r="HX160" s="50">
        <v>17724.2</v>
      </c>
      <c r="HY160" s="51">
        <v>72396.540000000008</v>
      </c>
      <c r="HZ160" s="52">
        <f t="shared" si="294"/>
        <v>54672.340000000011</v>
      </c>
      <c r="IB160" s="70">
        <f t="shared" si="295"/>
        <v>4308225.5860119127</v>
      </c>
      <c r="IC160" s="51"/>
      <c r="ID160" s="6">
        <v>483</v>
      </c>
      <c r="IE160" s="6" t="s">
        <v>145</v>
      </c>
      <c r="IF160" s="7">
        <v>1104</v>
      </c>
      <c r="IG160" s="7">
        <v>3795418.3752767276</v>
      </c>
      <c r="IH160" s="7">
        <v>1680076.1268713947</v>
      </c>
      <c r="II160" s="53">
        <v>-173573</v>
      </c>
      <c r="IK160" s="37">
        <f t="shared" si="296"/>
        <v>3621845.3752767276</v>
      </c>
      <c r="IL160" s="132"/>
      <c r="IM160" s="61">
        <v>626356.53414043481</v>
      </c>
      <c r="IN160" s="134"/>
      <c r="IO160" s="61">
        <f t="shared" si="297"/>
        <v>4248201.9094171626</v>
      </c>
      <c r="IQ160" s="67">
        <f t="shared" si="298"/>
        <v>58328.061157588847</v>
      </c>
      <c r="IR160" s="34">
        <f t="shared" si="299"/>
        <v>1.3921197456056503E-2</v>
      </c>
      <c r="IS160" s="61">
        <f t="shared" si="300"/>
        <v>52.83338872970004</v>
      </c>
      <c r="IU160" s="50">
        <v>17724.2</v>
      </c>
      <c r="IV160" s="51">
        <v>72396.540000000008</v>
      </c>
      <c r="IW160" s="52">
        <f t="shared" si="301"/>
        <v>54672.340000000011</v>
      </c>
      <c r="IY160" s="70">
        <f t="shared" si="302"/>
        <v>4302874.2494171625</v>
      </c>
      <c r="IZ160" s="51"/>
      <c r="JA160" s="6">
        <v>483</v>
      </c>
      <c r="JB160" s="6" t="s">
        <v>145</v>
      </c>
      <c r="JC160" s="7">
        <v>1104</v>
      </c>
      <c r="JD160" s="7">
        <v>3810383.1913767792</v>
      </c>
      <c r="JE160" s="7">
        <v>1696213.8728771678</v>
      </c>
      <c r="JF160" s="53">
        <v>-173573</v>
      </c>
      <c r="JH160" s="37">
        <f t="shared" si="303"/>
        <v>3636810.1913767792</v>
      </c>
      <c r="JI160" s="132"/>
      <c r="JJ160" s="61">
        <v>626356.53414043481</v>
      </c>
      <c r="JK160" s="134"/>
      <c r="JL160" s="61">
        <f t="shared" si="304"/>
        <v>4263166.7255172143</v>
      </c>
      <c r="JN160" s="67">
        <f t="shared" si="305"/>
        <v>73292.877257640474</v>
      </c>
      <c r="JO160" s="34">
        <f t="shared" si="306"/>
        <v>1.7492860146155833E-2</v>
      </c>
      <c r="JP160" s="61">
        <f t="shared" si="307"/>
        <v>66.388475776848253</v>
      </c>
      <c r="JR160" s="50">
        <v>17724.2</v>
      </c>
      <c r="JS160" s="51">
        <v>72396.540000000008</v>
      </c>
      <c r="JT160" s="52">
        <f t="shared" si="308"/>
        <v>54672.340000000011</v>
      </c>
      <c r="JV160" s="70">
        <f t="shared" si="309"/>
        <v>4317839.0655172141</v>
      </c>
      <c r="JW160" s="51"/>
      <c r="JX160" s="6">
        <v>483</v>
      </c>
      <c r="JY160" s="6" t="s">
        <v>145</v>
      </c>
      <c r="JZ160" s="7">
        <v>1104</v>
      </c>
      <c r="KA160" s="7">
        <v>3900202.3479778785</v>
      </c>
      <c r="KB160" s="7">
        <v>1696213.8728771678</v>
      </c>
      <c r="KC160" s="53">
        <v>-173573</v>
      </c>
      <c r="KE160" s="37">
        <f t="shared" si="310"/>
        <v>3726629.3479778785</v>
      </c>
      <c r="KF160" s="132"/>
      <c r="KG160" s="61">
        <v>626356.53414043481</v>
      </c>
      <c r="KH160" s="134"/>
      <c r="KI160" s="61">
        <f t="shared" si="311"/>
        <v>4352985.8821183136</v>
      </c>
      <c r="KK160" s="67">
        <f t="shared" si="312"/>
        <v>163112.03385873977</v>
      </c>
      <c r="KL160" s="34">
        <f t="shared" si="313"/>
        <v>3.8930058461424721E-2</v>
      </c>
      <c r="KM160" s="61">
        <f t="shared" si="314"/>
        <v>147.74640748074253</v>
      </c>
      <c r="KO160" s="50">
        <v>17724.2</v>
      </c>
      <c r="KP160" s="51">
        <v>72396.540000000008</v>
      </c>
      <c r="KQ160" s="52">
        <f t="shared" si="315"/>
        <v>54672.340000000011</v>
      </c>
      <c r="KS160" s="70">
        <f t="shared" si="316"/>
        <v>4407658.2221183134</v>
      </c>
      <c r="KT160" s="51"/>
      <c r="KU160" s="6">
        <v>483</v>
      </c>
      <c r="KV160" s="6" t="s">
        <v>145</v>
      </c>
      <c r="KW160" s="7">
        <v>1104</v>
      </c>
      <c r="KX160" s="7">
        <v>3913630.2343163588</v>
      </c>
      <c r="KY160" s="7">
        <v>1701213.2932623355</v>
      </c>
      <c r="KZ160" s="53">
        <v>-173573</v>
      </c>
      <c r="LB160" s="37">
        <f t="shared" si="317"/>
        <v>3740057.2343163588</v>
      </c>
      <c r="LC160" s="132"/>
      <c r="LD160" s="61">
        <v>631172.08116236574</v>
      </c>
      <c r="LE160" s="134"/>
      <c r="LF160" s="61">
        <f t="shared" si="318"/>
        <v>4371229.3154787244</v>
      </c>
      <c r="LH160" s="67">
        <f t="shared" si="319"/>
        <v>181355.46721915063</v>
      </c>
      <c r="LI160" s="34">
        <f t="shared" si="320"/>
        <v>4.3284230930839038E-2</v>
      </c>
      <c r="LJ160" s="61">
        <f t="shared" si="321"/>
        <v>164.2712565390857</v>
      </c>
      <c r="LL160" s="50">
        <v>17724.2</v>
      </c>
      <c r="LM160" s="51">
        <v>72396.540000000008</v>
      </c>
      <c r="LN160" s="52">
        <f t="shared" si="322"/>
        <v>54672.340000000011</v>
      </c>
      <c r="LP160" s="70">
        <f t="shared" si="323"/>
        <v>4425901.6554787243</v>
      </c>
      <c r="LQ160" s="51"/>
      <c r="LR160" s="6">
        <v>483</v>
      </c>
      <c r="LS160" s="6" t="s">
        <v>145</v>
      </c>
      <c r="LT160" s="7">
        <v>1104</v>
      </c>
      <c r="LU160" s="7">
        <v>3969685.5295374878</v>
      </c>
      <c r="LV160" s="7">
        <v>1701213.2932623355</v>
      </c>
      <c r="LW160" s="53">
        <v>-173573</v>
      </c>
      <c r="LY160" s="37">
        <v>3796112.5295374878</v>
      </c>
      <c r="LZ160" s="132"/>
      <c r="MA160" s="61">
        <v>631172.08116236574</v>
      </c>
      <c r="MB160" s="134"/>
      <c r="MC160" s="61">
        <v>4427284.6106998539</v>
      </c>
      <c r="ME160" s="67">
        <v>285773.94244027976</v>
      </c>
      <c r="MF160" s="34">
        <v>6.9002343669048963E-2</v>
      </c>
      <c r="MG160" s="61">
        <v>258.85320873213749</v>
      </c>
      <c r="MI160" s="50">
        <v>17724.2</v>
      </c>
      <c r="MJ160" s="51">
        <v>72396.540000000008</v>
      </c>
      <c r="MK160" s="52">
        <v>54672.340000000011</v>
      </c>
      <c r="MM160" s="70">
        <v>4481956.9506998537</v>
      </c>
      <c r="MN160" s="51"/>
      <c r="MO160" s="6">
        <v>483</v>
      </c>
      <c r="MP160" s="6" t="s">
        <v>145</v>
      </c>
      <c r="MQ160" s="7">
        <v>1104</v>
      </c>
      <c r="MR160" s="7">
        <v>3969331.1660889876</v>
      </c>
      <c r="MS160" s="7">
        <v>1701202.2885124646</v>
      </c>
      <c r="MT160" s="53">
        <v>-173573</v>
      </c>
      <c r="MV160" s="37">
        <v>3795758.1660889876</v>
      </c>
      <c r="MW160" s="132"/>
      <c r="MX160" s="134">
        <v>631172.08116236574</v>
      </c>
      <c r="MZ160" s="67">
        <v>285419.57899177913</v>
      </c>
      <c r="NA160" s="34">
        <v>6.8916779855048321E-2</v>
      </c>
      <c r="NB160" s="61">
        <v>258.53222734762602</v>
      </c>
      <c r="ND160" s="6">
        <v>483</v>
      </c>
      <c r="NE160" s="6" t="s">
        <v>145</v>
      </c>
      <c r="NF160" s="7">
        <v>1104</v>
      </c>
      <c r="NG160" s="7">
        <v>4563353.9023971576</v>
      </c>
      <c r="NH160" s="7">
        <v>1695241.5392575394</v>
      </c>
      <c r="NI160" s="53">
        <v>-173573</v>
      </c>
      <c r="NK160" s="37">
        <f t="shared" si="324"/>
        <v>4389780.9023971576</v>
      </c>
      <c r="NM160" s="67">
        <f t="shared" si="325"/>
        <v>199907.05413758382</v>
      </c>
      <c r="NN160" s="34">
        <f t="shared" si="326"/>
        <v>4.7711950616513898E-2</v>
      </c>
      <c r="NO160" s="61">
        <f t="shared" si="327"/>
        <v>181.0752301970868</v>
      </c>
      <c r="NQ160" s="50">
        <v>6600.17</v>
      </c>
      <c r="NR160" s="51">
        <v>44947.157700000003</v>
      </c>
      <c r="NS160" s="52">
        <f t="shared" si="328"/>
        <v>38346.987700000005</v>
      </c>
      <c r="NU160" s="70">
        <f t="shared" si="329"/>
        <v>4428127.890097158</v>
      </c>
      <c r="NV160" s="51"/>
      <c r="NW160" s="125">
        <v>17</v>
      </c>
      <c r="NX160" s="51"/>
      <c r="NY160" s="106" t="s">
        <v>145</v>
      </c>
      <c r="NZ160" s="88">
        <v>1119</v>
      </c>
      <c r="OA160" s="88">
        <v>4363446.8482595738</v>
      </c>
      <c r="OB160" s="88">
        <v>1616057.949223889</v>
      </c>
      <c r="OC160" s="88">
        <v>-173573</v>
      </c>
      <c r="OE160" s="97">
        <f t="shared" si="330"/>
        <v>4189873.8482595738</v>
      </c>
      <c r="OG160" s="88">
        <v>38346.987700000005</v>
      </c>
      <c r="OI160" s="97">
        <f t="shared" si="331"/>
        <v>4228220.8359595742</v>
      </c>
      <c r="OK160" s="110">
        <v>483</v>
      </c>
      <c r="OL160" s="53"/>
    </row>
    <row r="161" spans="1:402" x14ac:dyDescent="0.25">
      <c r="A161" s="12">
        <v>484</v>
      </c>
      <c r="B161" s="12" t="s">
        <v>146</v>
      </c>
      <c r="C161" s="352">
        <v>3115</v>
      </c>
      <c r="D161" s="352">
        <v>10318936.965821031</v>
      </c>
      <c r="E161" s="352">
        <v>2670215.6272425419</v>
      </c>
      <c r="F161" s="353">
        <v>222653</v>
      </c>
      <c r="H161" s="354">
        <f t="shared" si="332"/>
        <v>10541589.965821031</v>
      </c>
      <c r="I161" s="355"/>
      <c r="J161" s="315">
        <v>1652912.694253295</v>
      </c>
      <c r="K161" s="355"/>
      <c r="L161" s="315">
        <v>53870.975088215913</v>
      </c>
      <c r="M161" s="356"/>
      <c r="N161" s="356">
        <f t="shared" si="333"/>
        <v>12248373.635162544</v>
      </c>
      <c r="O161" s="357">
        <f t="shared" si="229"/>
        <v>3932.0621621709611</v>
      </c>
      <c r="Q161" s="67">
        <f t="shared" si="334"/>
        <v>12247889.635162544</v>
      </c>
      <c r="R161" s="34">
        <f t="shared" si="335"/>
        <v>6.0407914795361561E-2</v>
      </c>
      <c r="S161" s="61">
        <f t="shared" si="230"/>
        <v>3931.9067849638982</v>
      </c>
      <c r="U161" s="50"/>
      <c r="V161" s="51"/>
      <c r="W161" s="52">
        <v>81561.72</v>
      </c>
      <c r="Y161" s="50">
        <f t="shared" si="231"/>
        <v>12329935.355162544</v>
      </c>
      <c r="Z161" s="52">
        <f t="shared" si="232"/>
        <v>1027494.6129302121</v>
      </c>
      <c r="AA161" s="51"/>
      <c r="AB161" s="6">
        <v>484</v>
      </c>
      <c r="AC161" s="6" t="s">
        <v>146</v>
      </c>
      <c r="AD161" s="7">
        <v>3115</v>
      </c>
      <c r="AE161" s="304">
        <v>10318936.965821031</v>
      </c>
      <c r="AF161" s="7">
        <v>2670215.6272425419</v>
      </c>
      <c r="AG161" s="53">
        <v>266482</v>
      </c>
      <c r="AI161" s="37">
        <f t="shared" si="336"/>
        <v>10585418.965821031</v>
      </c>
      <c r="AJ161" s="132"/>
      <c r="AK161" s="61">
        <v>1652912.694253295</v>
      </c>
      <c r="AL161" s="132"/>
      <c r="AM161" s="312">
        <v>55788.556774933189</v>
      </c>
      <c r="AN161" s="134"/>
      <c r="AO161" s="134">
        <f t="shared" si="233"/>
        <v>12294120.21684926</v>
      </c>
      <c r="AP161" s="191">
        <f t="shared" si="234"/>
        <v>3946.7480631939839</v>
      </c>
      <c r="AR161" s="67">
        <f t="shared" si="337"/>
        <v>743952.15013301745</v>
      </c>
      <c r="AS161" s="34">
        <f t="shared" si="235"/>
        <v>6.441050431784115E-2</v>
      </c>
      <c r="AT161" s="61">
        <f t="shared" si="236"/>
        <v>238.82894065265407</v>
      </c>
      <c r="AV161" s="50"/>
      <c r="AW161" s="51"/>
      <c r="AX161" s="52">
        <v>81561.72</v>
      </c>
      <c r="AZ161" s="50">
        <f t="shared" si="237"/>
        <v>12375681.936849261</v>
      </c>
      <c r="BA161" s="52">
        <f t="shared" si="238"/>
        <v>1031306.8280707718</v>
      </c>
      <c r="BB161" s="51"/>
      <c r="BC161" s="6">
        <v>484</v>
      </c>
      <c r="BD161" s="6" t="s">
        <v>146</v>
      </c>
      <c r="BE161" s="7">
        <v>3115</v>
      </c>
      <c r="BF161" s="304">
        <v>10172869.180398516</v>
      </c>
      <c r="BG161" s="7">
        <v>2670215.6272425419</v>
      </c>
      <c r="BH161" s="53">
        <v>266482</v>
      </c>
      <c r="BJ161" s="37">
        <f t="shared" si="239"/>
        <v>10439351.180398516</v>
      </c>
      <c r="BK161" s="132"/>
      <c r="BL161" s="61">
        <v>1652912.694253295</v>
      </c>
      <c r="BM161" s="132"/>
      <c r="BN161" s="312">
        <v>55788.556774933189</v>
      </c>
      <c r="BO161" s="134"/>
      <c r="BP161" s="134">
        <f t="shared" si="240"/>
        <v>12148052.431426745</v>
      </c>
      <c r="BQ161" s="191">
        <f t="shared" si="241"/>
        <v>3899.8563182750386</v>
      </c>
      <c r="BS161" s="67">
        <f t="shared" si="242"/>
        <v>597884.36471050233</v>
      </c>
      <c r="BT161" s="34">
        <f t="shared" si="243"/>
        <v>5.1764126829756438E-2</v>
      </c>
      <c r="BU161" s="61">
        <f t="shared" si="244"/>
        <v>191.93719573370862</v>
      </c>
      <c r="BW161" s="50"/>
      <c r="BX161" s="51"/>
      <c r="BY161" s="52">
        <v>81561.72</v>
      </c>
      <c r="CA161" s="50">
        <f t="shared" si="245"/>
        <v>12229614.151426746</v>
      </c>
      <c r="CB161" s="52">
        <f t="shared" si="246"/>
        <v>1019134.5126188955</v>
      </c>
      <c r="CC161" s="51"/>
      <c r="CD161" s="6">
        <v>484</v>
      </c>
      <c r="CE161" s="6" t="s">
        <v>146</v>
      </c>
      <c r="CF161" s="7">
        <v>3115</v>
      </c>
      <c r="CG161" s="7">
        <v>10015320.677584866</v>
      </c>
      <c r="CH161" s="7">
        <v>2670215.6272425419</v>
      </c>
      <c r="CI161" s="53">
        <v>266482</v>
      </c>
      <c r="CK161" s="37">
        <f t="shared" si="247"/>
        <v>10281802.677584866</v>
      </c>
      <c r="CL161" s="132"/>
      <c r="CM161" s="61">
        <v>1652912.694253295</v>
      </c>
      <c r="CN161" s="132"/>
      <c r="CO161" s="61">
        <v>57746.05</v>
      </c>
      <c r="CP161" s="134"/>
      <c r="CQ161" s="134">
        <f t="shared" si="248"/>
        <v>11992461.421838162</v>
      </c>
      <c r="CR161" s="191">
        <f t="shared" si="249"/>
        <v>3849.9073585355259</v>
      </c>
      <c r="CT161" s="67">
        <f t="shared" si="250"/>
        <v>442293.35512191989</v>
      </c>
      <c r="CU161" s="34">
        <f t="shared" si="251"/>
        <v>3.8293239766481219E-2</v>
      </c>
      <c r="CV161" s="61">
        <f t="shared" si="252"/>
        <v>141.98823599419578</v>
      </c>
      <c r="CX161" s="50"/>
      <c r="CY161" s="51"/>
      <c r="CZ161" s="52">
        <v>81561.72</v>
      </c>
      <c r="DB161" s="50">
        <f t="shared" si="253"/>
        <v>12074023.141838163</v>
      </c>
      <c r="DC161" s="52">
        <f t="shared" si="254"/>
        <v>1006168.5951531803</v>
      </c>
      <c r="DD161" s="51"/>
      <c r="DE161" s="6">
        <v>484</v>
      </c>
      <c r="DF161" s="6" t="s">
        <v>146</v>
      </c>
      <c r="DG161" s="7">
        <v>3115</v>
      </c>
      <c r="DH161" s="7">
        <v>9973646.2509182021</v>
      </c>
      <c r="DI161" s="7">
        <v>2670215.6272425419</v>
      </c>
      <c r="DJ161" s="53">
        <v>266482</v>
      </c>
      <c r="DL161" s="275">
        <f t="shared" si="255"/>
        <v>10240128.250918202</v>
      </c>
      <c r="DM161" s="276"/>
      <c r="DN161" s="194">
        <v>1652912.694253295</v>
      </c>
      <c r="DO161" s="276"/>
      <c r="DP161" s="194">
        <v>267687.21792459197</v>
      </c>
      <c r="DQ161" s="53"/>
      <c r="DR161" s="53">
        <f t="shared" si="256"/>
        <v>12160728.163096089</v>
      </c>
      <c r="DS161" s="277">
        <f t="shared" si="257"/>
        <v>3903.9255740276367</v>
      </c>
      <c r="DU161" s="274">
        <f t="shared" si="258"/>
        <v>748839.29141119868</v>
      </c>
      <c r="DV161" s="34">
        <f t="shared" si="259"/>
        <v>6.4833627275875355E-2</v>
      </c>
      <c r="DW161" s="194">
        <f t="shared" si="260"/>
        <v>240.39784635993536</v>
      </c>
      <c r="DY161" s="50">
        <v>104670.87400000001</v>
      </c>
      <c r="DZ161" s="278">
        <v>186232.59400000001</v>
      </c>
      <c r="EA161" s="52">
        <v>81561.72</v>
      </c>
      <c r="EC161" s="50">
        <f t="shared" si="261"/>
        <v>12242289.88309609</v>
      </c>
      <c r="ED161" s="52">
        <f t="shared" si="262"/>
        <v>1020190.8235913408</v>
      </c>
      <c r="EE161" s="278"/>
      <c r="EF161" s="6">
        <v>484</v>
      </c>
      <c r="EG161" s="6" t="s">
        <v>146</v>
      </c>
      <c r="EH161" s="7">
        <v>3115</v>
      </c>
      <c r="EI161" s="7">
        <v>9976698.9509182014</v>
      </c>
      <c r="EJ161" s="7">
        <v>2670215.6272425419</v>
      </c>
      <c r="EK161" s="53">
        <v>266482</v>
      </c>
      <c r="EM161" s="37">
        <f t="shared" si="263"/>
        <v>10243180.950918201</v>
      </c>
      <c r="EN161" s="132"/>
      <c r="EO161" s="61">
        <v>1652912.694253295</v>
      </c>
      <c r="EP161" s="132"/>
      <c r="EQ161" s="61">
        <v>267687.21792459197</v>
      </c>
      <c r="ER161" s="134"/>
      <c r="ES161" s="134">
        <f t="shared" si="264"/>
        <v>12163780.863096088</v>
      </c>
      <c r="ET161" s="191">
        <f t="shared" si="265"/>
        <v>3904.9055740276367</v>
      </c>
      <c r="EV161" s="67">
        <f t="shared" si="266"/>
        <v>613612.79637984559</v>
      </c>
      <c r="EW161" s="34">
        <f t="shared" si="267"/>
        <v>5.3125875990330772E-2</v>
      </c>
      <c r="EX161" s="61">
        <f t="shared" si="268"/>
        <v>196.98645148630678</v>
      </c>
      <c r="EZ161" s="50">
        <v>104670.87400000001</v>
      </c>
      <c r="FA161" s="51">
        <v>186232.59400000001</v>
      </c>
      <c r="FB161" s="52">
        <v>81561.72</v>
      </c>
      <c r="FD161" s="50">
        <f t="shared" si="269"/>
        <v>12245342.583096089</v>
      </c>
      <c r="FE161" s="52">
        <f t="shared" si="270"/>
        <v>1020445.2152580074</v>
      </c>
      <c r="FF161" s="51"/>
      <c r="FG161" s="6">
        <v>484</v>
      </c>
      <c r="FH161" s="6" t="s">
        <v>146</v>
      </c>
      <c r="FI161" s="7">
        <v>3115</v>
      </c>
      <c r="FJ161" s="7">
        <v>9575020.3555404618</v>
      </c>
      <c r="FK161" s="7">
        <v>2670215.6272425419</v>
      </c>
      <c r="FL161" s="53">
        <v>266482</v>
      </c>
      <c r="FN161" s="37">
        <f t="shared" si="271"/>
        <v>9841502.3555404618</v>
      </c>
      <c r="FO161" s="132"/>
      <c r="FP161" s="61">
        <v>1652912.694253295</v>
      </c>
      <c r="FQ161" s="132"/>
      <c r="FR161" s="61">
        <v>267687.21792459197</v>
      </c>
      <c r="FS161" s="134"/>
      <c r="FT161" s="134">
        <f t="shared" si="272"/>
        <v>11762102.267718349</v>
      </c>
      <c r="FU161" s="191">
        <f t="shared" si="273"/>
        <v>3775.9557841792453</v>
      </c>
      <c r="FW161" s="67">
        <f t="shared" si="274"/>
        <v>211934.20100210607</v>
      </c>
      <c r="FX161" s="34">
        <f t="shared" si="275"/>
        <v>1.8349014471298494E-2</v>
      </c>
      <c r="FY161" s="61">
        <f t="shared" si="276"/>
        <v>68.036661637915273</v>
      </c>
      <c r="GA161" s="50">
        <v>104670.87400000001</v>
      </c>
      <c r="GB161" s="51">
        <v>186232.59400000001</v>
      </c>
      <c r="GC161" s="52">
        <f t="shared" si="277"/>
        <v>81561.72</v>
      </c>
      <c r="GE161" s="50">
        <f t="shared" si="278"/>
        <v>11843663.987718349</v>
      </c>
      <c r="GF161" s="52">
        <f t="shared" si="279"/>
        <v>986971.99897652911</v>
      </c>
      <c r="GG161" s="51"/>
      <c r="GH161" s="6">
        <v>484</v>
      </c>
      <c r="GI161" s="6" t="s">
        <v>146</v>
      </c>
      <c r="GJ161" s="7">
        <v>3115</v>
      </c>
      <c r="GK161" s="7">
        <v>9575020.3555404618</v>
      </c>
      <c r="GL161" s="7">
        <v>2670215.6272425419</v>
      </c>
      <c r="GM161" s="53">
        <v>266482</v>
      </c>
      <c r="GO161" s="37">
        <f t="shared" si="280"/>
        <v>9841502.3555404618</v>
      </c>
      <c r="GP161" s="132"/>
      <c r="GQ161" s="61">
        <v>1652912.694253295</v>
      </c>
      <c r="GR161" s="134"/>
      <c r="GS161" s="134">
        <f t="shared" si="281"/>
        <v>11494415.049793757</v>
      </c>
      <c r="GT161" s="191">
        <f t="shared" si="282"/>
        <v>3690.0208827588308</v>
      </c>
      <c r="GV161" s="67">
        <f t="shared" si="283"/>
        <v>-55753.016922485083</v>
      </c>
      <c r="GW161" s="34">
        <f t="shared" si="284"/>
        <v>-4.8270307930104329E-3</v>
      </c>
      <c r="GX161" s="61">
        <f t="shared" si="285"/>
        <v>-17.898239782499225</v>
      </c>
      <c r="GZ161" s="50">
        <v>104670.87400000001</v>
      </c>
      <c r="HA161" s="51">
        <v>186232.59400000001</v>
      </c>
      <c r="HB161" s="52">
        <f t="shared" si="286"/>
        <v>81561.72</v>
      </c>
      <c r="HD161" s="50">
        <f t="shared" si="287"/>
        <v>11575976.769793758</v>
      </c>
      <c r="HE161" s="52">
        <f t="shared" si="288"/>
        <v>964664.73081614648</v>
      </c>
      <c r="HF161" s="51"/>
      <c r="HG161" s="6">
        <v>484</v>
      </c>
      <c r="HH161" s="6" t="s">
        <v>146</v>
      </c>
      <c r="HI161" s="7">
        <v>3115</v>
      </c>
      <c r="HJ161" s="7">
        <v>9575020.3555404618</v>
      </c>
      <c r="HK161" s="7">
        <v>2670215.6272425419</v>
      </c>
      <c r="HL161" s="53">
        <v>146333</v>
      </c>
      <c r="HN161" s="37">
        <f t="shared" si="289"/>
        <v>9721353.3555404618</v>
      </c>
      <c r="HO161" s="132"/>
      <c r="HP161" s="61">
        <v>1652912.694253295</v>
      </c>
      <c r="HQ161" s="134"/>
      <c r="HR161" s="61">
        <f t="shared" si="290"/>
        <v>11374266.049793757</v>
      </c>
      <c r="HT161" s="67">
        <f t="shared" si="291"/>
        <v>-175902.01692248508</v>
      </c>
      <c r="HU161" s="34">
        <f t="shared" si="292"/>
        <v>-1.5229390248387502E-2</v>
      </c>
      <c r="HV161" s="61">
        <f t="shared" si="293"/>
        <v>-56.469347326640474</v>
      </c>
      <c r="HX161" s="50">
        <v>104981.8</v>
      </c>
      <c r="HY161" s="51">
        <v>186785.80000000002</v>
      </c>
      <c r="HZ161" s="52">
        <f t="shared" si="294"/>
        <v>81804.000000000015</v>
      </c>
      <c r="IB161" s="70">
        <f t="shared" si="295"/>
        <v>11456070.049793757</v>
      </c>
      <c r="IC161" s="51"/>
      <c r="ID161" s="6">
        <v>484</v>
      </c>
      <c r="IE161" s="6" t="s">
        <v>146</v>
      </c>
      <c r="IF161" s="7">
        <v>3115</v>
      </c>
      <c r="IG161" s="7">
        <v>9569803.5665753633</v>
      </c>
      <c r="IH161" s="7">
        <v>2670291.3712425423</v>
      </c>
      <c r="II161" s="53">
        <v>146333</v>
      </c>
      <c r="IK161" s="37">
        <f t="shared" si="296"/>
        <v>9716136.5665753633</v>
      </c>
      <c r="IL161" s="132"/>
      <c r="IM161" s="61">
        <v>1640516.6910021929</v>
      </c>
      <c r="IN161" s="134"/>
      <c r="IO161" s="61">
        <f t="shared" si="297"/>
        <v>11356653.257577557</v>
      </c>
      <c r="IQ161" s="67">
        <f t="shared" si="298"/>
        <v>-193514.80913868546</v>
      </c>
      <c r="IR161" s="34">
        <f t="shared" si="299"/>
        <v>-1.6754285134285712E-2</v>
      </c>
      <c r="IS161" s="61">
        <f t="shared" si="300"/>
        <v>-62.12353423392792</v>
      </c>
      <c r="IU161" s="50">
        <v>104981.8</v>
      </c>
      <c r="IV161" s="51">
        <v>186785.80000000002</v>
      </c>
      <c r="IW161" s="52">
        <f t="shared" si="301"/>
        <v>81804.000000000015</v>
      </c>
      <c r="IY161" s="70">
        <f t="shared" si="302"/>
        <v>11438457.257577557</v>
      </c>
      <c r="IZ161" s="51"/>
      <c r="JA161" s="6">
        <v>484</v>
      </c>
      <c r="JB161" s="6" t="s">
        <v>146</v>
      </c>
      <c r="JC161" s="7">
        <v>3115</v>
      </c>
      <c r="JD161" s="7">
        <v>9572992.7930189259</v>
      </c>
      <c r="JE161" s="7">
        <v>2676103.1465919171</v>
      </c>
      <c r="JF161" s="53">
        <v>146333</v>
      </c>
      <c r="JH161" s="37">
        <f t="shared" si="303"/>
        <v>9719325.7930189259</v>
      </c>
      <c r="JI161" s="132"/>
      <c r="JJ161" s="61">
        <v>1640516.6910021929</v>
      </c>
      <c r="JK161" s="134"/>
      <c r="JL161" s="61">
        <f t="shared" si="304"/>
        <v>11359842.48402112</v>
      </c>
      <c r="JN161" s="67">
        <f t="shared" si="305"/>
        <v>-190325.58269512281</v>
      </c>
      <c r="JO161" s="34">
        <f t="shared" si="306"/>
        <v>-1.6478165650556903E-2</v>
      </c>
      <c r="JP161" s="61">
        <f t="shared" si="307"/>
        <v>-61.099705520103633</v>
      </c>
      <c r="JR161" s="50">
        <v>104981.8</v>
      </c>
      <c r="JS161" s="51">
        <v>186785.80000000002</v>
      </c>
      <c r="JT161" s="52">
        <f t="shared" si="308"/>
        <v>81804.000000000015</v>
      </c>
      <c r="JV161" s="70">
        <f t="shared" si="309"/>
        <v>11441646.48402112</v>
      </c>
      <c r="JW161" s="51"/>
      <c r="JX161" s="6">
        <v>484</v>
      </c>
      <c r="JY161" s="6" t="s">
        <v>146</v>
      </c>
      <c r="JZ161" s="7">
        <v>3115</v>
      </c>
      <c r="KA161" s="7">
        <v>9448930.8101569247</v>
      </c>
      <c r="KB161" s="7">
        <v>2676103.1465919171</v>
      </c>
      <c r="KC161" s="53">
        <v>146333</v>
      </c>
      <c r="KE161" s="37">
        <f t="shared" si="310"/>
        <v>9595263.8101569247</v>
      </c>
      <c r="KF161" s="132"/>
      <c r="KG161" s="61">
        <v>1640516.6910021929</v>
      </c>
      <c r="KH161" s="134"/>
      <c r="KI161" s="61">
        <f t="shared" si="311"/>
        <v>11235780.501159117</v>
      </c>
      <c r="KK161" s="67">
        <f t="shared" si="312"/>
        <v>-314387.56555712596</v>
      </c>
      <c r="KL161" s="34">
        <f t="shared" si="313"/>
        <v>-2.7219306571225291E-2</v>
      </c>
      <c r="KM161" s="61">
        <f t="shared" si="314"/>
        <v>-100.92698733776115</v>
      </c>
      <c r="KO161" s="50">
        <v>104981.8</v>
      </c>
      <c r="KP161" s="51">
        <v>186785.80000000002</v>
      </c>
      <c r="KQ161" s="52">
        <f t="shared" si="315"/>
        <v>81804.000000000015</v>
      </c>
      <c r="KS161" s="70">
        <f t="shared" si="316"/>
        <v>11317584.501159117</v>
      </c>
      <c r="KT161" s="51"/>
      <c r="KU161" s="6">
        <v>484</v>
      </c>
      <c r="KV161" s="6" t="s">
        <v>146</v>
      </c>
      <c r="KW161" s="7">
        <v>3115</v>
      </c>
      <c r="KX161" s="7">
        <v>9461314.3137063235</v>
      </c>
      <c r="KY161" s="7">
        <v>2670634.9330552947</v>
      </c>
      <c r="KZ161" s="53">
        <v>146333</v>
      </c>
      <c r="LB161" s="37">
        <f t="shared" si="317"/>
        <v>9607647.3137063235</v>
      </c>
      <c r="LC161" s="132"/>
      <c r="LD161" s="61">
        <v>1647557.0658598701</v>
      </c>
      <c r="LE161" s="134"/>
      <c r="LF161" s="61">
        <f t="shared" si="318"/>
        <v>11255204.379566193</v>
      </c>
      <c r="LH161" s="67">
        <f t="shared" si="319"/>
        <v>-294963.68715004995</v>
      </c>
      <c r="LI161" s="34">
        <f t="shared" si="320"/>
        <v>-2.5537609967775064E-2</v>
      </c>
      <c r="LJ161" s="61">
        <f t="shared" si="321"/>
        <v>-94.691392343515233</v>
      </c>
      <c r="LL161" s="50">
        <v>104981.8</v>
      </c>
      <c r="LM161" s="51">
        <v>186785.80000000002</v>
      </c>
      <c r="LN161" s="52">
        <f t="shared" si="322"/>
        <v>81804.000000000015</v>
      </c>
      <c r="LP161" s="70">
        <f t="shared" si="323"/>
        <v>11337008.379566193</v>
      </c>
      <c r="LQ161" s="51"/>
      <c r="LR161" s="6">
        <v>484</v>
      </c>
      <c r="LS161" s="6" t="s">
        <v>146</v>
      </c>
      <c r="LT161" s="7">
        <v>3115</v>
      </c>
      <c r="LU161" s="7">
        <v>9617998.8058250211</v>
      </c>
      <c r="LV161" s="7">
        <v>2670634.9330552947</v>
      </c>
      <c r="LW161" s="53">
        <v>146333</v>
      </c>
      <c r="LY161" s="37">
        <v>9764331.8058250211</v>
      </c>
      <c r="LZ161" s="132"/>
      <c r="MA161" s="61">
        <v>1647557.0658598701</v>
      </c>
      <c r="MB161" s="134"/>
      <c r="MC161" s="61">
        <v>11411888.87168489</v>
      </c>
      <c r="ME161" s="67">
        <v>-1876.8750313539058</v>
      </c>
      <c r="MF161" s="34">
        <v>-1.6443959627381394E-4</v>
      </c>
      <c r="MG161" s="61">
        <v>-0.60252809995309975</v>
      </c>
      <c r="MI161" s="50">
        <v>104981.8</v>
      </c>
      <c r="MJ161" s="51">
        <v>186785.80000000002</v>
      </c>
      <c r="MK161" s="52">
        <v>81804.000000000015</v>
      </c>
      <c r="MM161" s="70">
        <v>11493692.87168489</v>
      </c>
      <c r="MN161" s="51"/>
      <c r="MO161" s="6">
        <v>484</v>
      </c>
      <c r="MP161" s="6" t="s">
        <v>146</v>
      </c>
      <c r="MQ161" s="7">
        <v>3115</v>
      </c>
      <c r="MR161" s="7">
        <v>9614871.5932891797</v>
      </c>
      <c r="MS161" s="7">
        <v>2668483.9909969983</v>
      </c>
      <c r="MT161" s="53">
        <v>146333</v>
      </c>
      <c r="MV161" s="37">
        <v>9761204.5932891797</v>
      </c>
      <c r="MW161" s="132"/>
      <c r="MX161" s="134">
        <v>1647557.0658598701</v>
      </c>
      <c r="MZ161" s="67">
        <v>-5004.0875671934336</v>
      </c>
      <c r="NA161" s="34">
        <v>-4.384256413036264E-4</v>
      </c>
      <c r="NB161" s="61">
        <v>-1.6064486572049546</v>
      </c>
      <c r="ND161" s="6">
        <v>484</v>
      </c>
      <c r="NE161" s="6" t="s">
        <v>146</v>
      </c>
      <c r="NF161" s="7">
        <v>3115</v>
      </c>
      <c r="NG161" s="7">
        <v>11175163.636133336</v>
      </c>
      <c r="NH161" s="7">
        <v>2670623.2057591388</v>
      </c>
      <c r="NI161" s="53">
        <v>156040</v>
      </c>
      <c r="NK161" s="37">
        <f t="shared" si="324"/>
        <v>11331203.636133336</v>
      </c>
      <c r="NM161" s="67">
        <f t="shared" si="325"/>
        <v>-218964.43058290705</v>
      </c>
      <c r="NN161" s="34">
        <f t="shared" si="326"/>
        <v>-1.895768350019858E-2</v>
      </c>
      <c r="NO161" s="61">
        <f t="shared" si="327"/>
        <v>-70.293557169472564</v>
      </c>
      <c r="NQ161" s="50">
        <v>168964.35200000001</v>
      </c>
      <c r="NR161" s="51">
        <v>183616.72940000001</v>
      </c>
      <c r="NS161" s="52">
        <f t="shared" si="328"/>
        <v>14652.377399999998</v>
      </c>
      <c r="NU161" s="70">
        <f t="shared" si="329"/>
        <v>11345856.013533335</v>
      </c>
      <c r="NV161" s="51"/>
      <c r="NW161" s="125">
        <v>4</v>
      </c>
      <c r="NX161" s="51"/>
      <c r="NY161" s="106" t="s">
        <v>146</v>
      </c>
      <c r="NZ161" s="88">
        <v>3156</v>
      </c>
      <c r="OA161" s="88">
        <v>11403835.066716243</v>
      </c>
      <c r="OB161" s="88">
        <v>2625203.8994708038</v>
      </c>
      <c r="OC161" s="88">
        <v>146333</v>
      </c>
      <c r="OE161" s="97">
        <f t="shared" si="330"/>
        <v>11550168.066716243</v>
      </c>
      <c r="OG161" s="88">
        <v>14652.377399999998</v>
      </c>
      <c r="OI161" s="97">
        <f t="shared" si="331"/>
        <v>11564820.444116242</v>
      </c>
      <c r="OK161" s="110">
        <v>484</v>
      </c>
      <c r="OL161" s="53"/>
    </row>
    <row r="162" spans="1:402" x14ac:dyDescent="0.25">
      <c r="A162" s="12">
        <v>489</v>
      </c>
      <c r="B162" s="12" t="s">
        <v>147</v>
      </c>
      <c r="C162" s="352">
        <v>1940</v>
      </c>
      <c r="D162" s="352">
        <v>7305428.5147065502</v>
      </c>
      <c r="E162" s="352">
        <v>1825213.1272827135</v>
      </c>
      <c r="F162" s="353">
        <v>-382232</v>
      </c>
      <c r="H162" s="354">
        <f t="shared" si="332"/>
        <v>6923196.5147065502</v>
      </c>
      <c r="I162" s="355"/>
      <c r="J162" s="315">
        <v>1184029.767356328</v>
      </c>
      <c r="K162" s="355"/>
      <c r="L162" s="315">
        <v>28129.122154845329</v>
      </c>
      <c r="M162" s="356"/>
      <c r="N162" s="356">
        <f t="shared" si="333"/>
        <v>8135355.4042177228</v>
      </c>
      <c r="O162" s="357">
        <f t="shared" si="229"/>
        <v>4193.4821671225372</v>
      </c>
      <c r="Q162" s="67">
        <f t="shared" si="334"/>
        <v>8134866.4042177228</v>
      </c>
      <c r="R162" s="34">
        <f t="shared" si="335"/>
        <v>4.6174630448519327E-2</v>
      </c>
      <c r="S162" s="61">
        <f t="shared" si="230"/>
        <v>4193.2301052668672</v>
      </c>
      <c r="U162" s="50"/>
      <c r="V162" s="51"/>
      <c r="W162" s="52">
        <v>-1182576.9719</v>
      </c>
      <c r="Y162" s="50">
        <f t="shared" si="231"/>
        <v>6952778.4323177226</v>
      </c>
      <c r="Z162" s="52">
        <f t="shared" si="232"/>
        <v>579398.20269314351</v>
      </c>
      <c r="AA162" s="51"/>
      <c r="AB162" s="6">
        <v>489</v>
      </c>
      <c r="AC162" s="6" t="s">
        <v>147</v>
      </c>
      <c r="AD162" s="7">
        <v>1940</v>
      </c>
      <c r="AE162" s="304">
        <v>7305428.5147065502</v>
      </c>
      <c r="AF162" s="7">
        <v>1825213.1272827135</v>
      </c>
      <c r="AG162" s="53">
        <v>-380602</v>
      </c>
      <c r="AI162" s="37">
        <f t="shared" si="336"/>
        <v>6924826.5147065502</v>
      </c>
      <c r="AJ162" s="132"/>
      <c r="AK162" s="61">
        <v>1184029.767356328</v>
      </c>
      <c r="AL162" s="132"/>
      <c r="AM162" s="312">
        <v>29044.253387369135</v>
      </c>
      <c r="AN162" s="134"/>
      <c r="AO162" s="134">
        <f t="shared" si="233"/>
        <v>8137900.5354502471</v>
      </c>
      <c r="AP162" s="191">
        <f t="shared" si="234"/>
        <v>4194.7940904382713</v>
      </c>
      <c r="AR162" s="67">
        <f t="shared" si="337"/>
        <v>362079.78100304957</v>
      </c>
      <c r="AS162" s="34">
        <f t="shared" si="235"/>
        <v>4.6564831216816122E-2</v>
      </c>
      <c r="AT162" s="61">
        <f t="shared" si="236"/>
        <v>186.63906237270598</v>
      </c>
      <c r="AV162" s="50"/>
      <c r="AW162" s="51"/>
      <c r="AX162" s="52">
        <v>-1182576.9719</v>
      </c>
      <c r="AZ162" s="50">
        <f t="shared" si="237"/>
        <v>6955323.5635502469</v>
      </c>
      <c r="BA162" s="52">
        <f t="shared" si="238"/>
        <v>579610.29696252057</v>
      </c>
      <c r="BB162" s="51"/>
      <c r="BC162" s="6">
        <v>489</v>
      </c>
      <c r="BD162" s="6" t="s">
        <v>147</v>
      </c>
      <c r="BE162" s="7">
        <v>1940</v>
      </c>
      <c r="BF162" s="304">
        <v>7227478.9069383508</v>
      </c>
      <c r="BG162" s="7">
        <v>1825213.1272827135</v>
      </c>
      <c r="BH162" s="53">
        <v>-380602</v>
      </c>
      <c r="BJ162" s="37">
        <f t="shared" si="239"/>
        <v>6846876.9069383508</v>
      </c>
      <c r="BK162" s="132"/>
      <c r="BL162" s="61">
        <v>1184029.767356328</v>
      </c>
      <c r="BM162" s="132"/>
      <c r="BN162" s="312">
        <v>29044.253387369135</v>
      </c>
      <c r="BO162" s="134"/>
      <c r="BP162" s="134">
        <f t="shared" si="240"/>
        <v>8059950.9276820477</v>
      </c>
      <c r="BQ162" s="191">
        <f t="shared" si="241"/>
        <v>4154.6138802484784</v>
      </c>
      <c r="BS162" s="67">
        <f t="shared" si="242"/>
        <v>284130.17323485017</v>
      </c>
      <c r="BT162" s="34">
        <f t="shared" si="243"/>
        <v>3.6540216423115029E-2</v>
      </c>
      <c r="BU162" s="61">
        <f t="shared" si="244"/>
        <v>146.45885218291247</v>
      </c>
      <c r="BW162" s="50"/>
      <c r="BX162" s="51"/>
      <c r="BY162" s="52">
        <v>-1182576.9719</v>
      </c>
      <c r="CA162" s="50">
        <f t="shared" si="245"/>
        <v>6877373.9557820475</v>
      </c>
      <c r="CB162" s="52">
        <f t="shared" si="246"/>
        <v>573114.49631517066</v>
      </c>
      <c r="CC162" s="51"/>
      <c r="CD162" s="6">
        <v>489</v>
      </c>
      <c r="CE162" s="6" t="s">
        <v>147</v>
      </c>
      <c r="CF162" s="7">
        <v>1940</v>
      </c>
      <c r="CG162" s="7">
        <v>7136866.0819949638</v>
      </c>
      <c r="CH162" s="7">
        <v>1825213.1272827135</v>
      </c>
      <c r="CI162" s="53">
        <v>-380602</v>
      </c>
      <c r="CK162" s="37">
        <f t="shared" si="247"/>
        <v>6756264.0819949638</v>
      </c>
      <c r="CL162" s="132"/>
      <c r="CM162" s="61">
        <v>1184029.767356328</v>
      </c>
      <c r="CN162" s="132"/>
      <c r="CO162" s="61">
        <v>30063.35</v>
      </c>
      <c r="CP162" s="134"/>
      <c r="CQ162" s="134">
        <f t="shared" si="248"/>
        <v>7970357.1993512912</v>
      </c>
      <c r="CR162" s="191">
        <f t="shared" si="249"/>
        <v>4108.4315460573662</v>
      </c>
      <c r="CT162" s="67">
        <f t="shared" si="250"/>
        <v>194536.44490409363</v>
      </c>
      <c r="CU162" s="34">
        <f t="shared" si="251"/>
        <v>2.5018123622877121E-2</v>
      </c>
      <c r="CV162" s="61">
        <f t="shared" si="252"/>
        <v>100.27651799180084</v>
      </c>
      <c r="CX162" s="50"/>
      <c r="CY162" s="51"/>
      <c r="CZ162" s="52">
        <v>-1182576.9719</v>
      </c>
      <c r="DB162" s="50">
        <f t="shared" si="253"/>
        <v>6787780.2274512909</v>
      </c>
      <c r="DC162" s="52">
        <f t="shared" si="254"/>
        <v>565648.35228760762</v>
      </c>
      <c r="DD162" s="51"/>
      <c r="DE162" s="6">
        <v>489</v>
      </c>
      <c r="DF162" s="6" t="s">
        <v>147</v>
      </c>
      <c r="DG162" s="7">
        <v>1940</v>
      </c>
      <c r="DH162" s="7">
        <v>7111032.2086616307</v>
      </c>
      <c r="DI162" s="7">
        <v>1825213.1272827135</v>
      </c>
      <c r="DJ162" s="53">
        <v>-380602</v>
      </c>
      <c r="DL162" s="275">
        <f t="shared" si="255"/>
        <v>6730430.2086616307</v>
      </c>
      <c r="DM162" s="276"/>
      <c r="DN162" s="194">
        <v>1184029.767356328</v>
      </c>
      <c r="DO162" s="276"/>
      <c r="DP162" s="194">
        <v>139361.45352048229</v>
      </c>
      <c r="DQ162" s="53"/>
      <c r="DR162" s="53">
        <f t="shared" si="256"/>
        <v>8053821.4295384409</v>
      </c>
      <c r="DS162" s="277">
        <f t="shared" si="257"/>
        <v>4151.4543451229074</v>
      </c>
      <c r="DU162" s="274">
        <f t="shared" si="258"/>
        <v>174962.71166170295</v>
      </c>
      <c r="DV162" s="34">
        <f t="shared" si="259"/>
        <v>2.2500867392247582E-2</v>
      </c>
      <c r="DW162" s="194">
        <f t="shared" si="260"/>
        <v>90.186964774073687</v>
      </c>
      <c r="DY162" s="50">
        <v>1269644.108</v>
      </c>
      <c r="DZ162" s="278">
        <v>87067.136100000003</v>
      </c>
      <c r="EA162" s="52">
        <v>-1182576.9719</v>
      </c>
      <c r="EC162" s="50">
        <f t="shared" si="261"/>
        <v>6871244.4576384407</v>
      </c>
      <c r="ED162" s="52">
        <f t="shared" si="262"/>
        <v>572603.70480320335</v>
      </c>
      <c r="EE162" s="278"/>
      <c r="EF162" s="6">
        <v>489</v>
      </c>
      <c r="EG162" s="6" t="s">
        <v>147</v>
      </c>
      <c r="EH162" s="7">
        <v>1940</v>
      </c>
      <c r="EI162" s="7">
        <v>7112933.4086616309</v>
      </c>
      <c r="EJ162" s="7">
        <v>1825213.1272827135</v>
      </c>
      <c r="EK162" s="53">
        <v>-380602</v>
      </c>
      <c r="EM162" s="37">
        <f t="shared" si="263"/>
        <v>6732331.4086616309</v>
      </c>
      <c r="EN162" s="132"/>
      <c r="EO162" s="61">
        <v>1184029.767356328</v>
      </c>
      <c r="EP162" s="132"/>
      <c r="EQ162" s="61">
        <v>139361.45352048229</v>
      </c>
      <c r="ER162" s="134"/>
      <c r="ES162" s="134">
        <f t="shared" si="264"/>
        <v>8055722.6295384411</v>
      </c>
      <c r="ET162" s="191">
        <f t="shared" si="265"/>
        <v>4152.4343451229079</v>
      </c>
      <c r="EV162" s="67">
        <f t="shared" si="266"/>
        <v>279901.87509124354</v>
      </c>
      <c r="EW162" s="34">
        <f t="shared" si="267"/>
        <v>3.5996441267137011E-2</v>
      </c>
      <c r="EX162" s="61">
        <f t="shared" si="268"/>
        <v>144.27931705734204</v>
      </c>
      <c r="EZ162" s="50">
        <v>1269644.108</v>
      </c>
      <c r="FA162" s="51">
        <v>87067.136100000003</v>
      </c>
      <c r="FB162" s="52">
        <v>-1182576.9719</v>
      </c>
      <c r="FD162" s="50">
        <f t="shared" si="269"/>
        <v>6873145.6576384408</v>
      </c>
      <c r="FE162" s="52">
        <f t="shared" si="270"/>
        <v>572762.1381365367</v>
      </c>
      <c r="FF162" s="51"/>
      <c r="FG162" s="6">
        <v>489</v>
      </c>
      <c r="FH162" s="6" t="s">
        <v>147</v>
      </c>
      <c r="FI162" s="7">
        <v>1940</v>
      </c>
      <c r="FJ162" s="7">
        <v>6876539.2082301164</v>
      </c>
      <c r="FK162" s="7">
        <v>1825213.1272827135</v>
      </c>
      <c r="FL162" s="53">
        <v>-380602</v>
      </c>
      <c r="FN162" s="37">
        <f t="shared" si="271"/>
        <v>6495937.2082301164</v>
      </c>
      <c r="FO162" s="132"/>
      <c r="FP162" s="61">
        <v>1184029.767356328</v>
      </c>
      <c r="FQ162" s="132"/>
      <c r="FR162" s="61">
        <v>139361.45352048229</v>
      </c>
      <c r="FS162" s="134"/>
      <c r="FT162" s="134">
        <f t="shared" si="272"/>
        <v>7819328.4291069265</v>
      </c>
      <c r="FU162" s="191">
        <f t="shared" si="273"/>
        <v>4030.5816644881065</v>
      </c>
      <c r="FW162" s="67">
        <f t="shared" si="274"/>
        <v>43507.674659729004</v>
      </c>
      <c r="FX162" s="34">
        <f t="shared" si="275"/>
        <v>5.5952517468777574E-3</v>
      </c>
      <c r="FY162" s="61">
        <f t="shared" si="276"/>
        <v>22.426636422540724</v>
      </c>
      <c r="GA162" s="50">
        <v>1269644.108</v>
      </c>
      <c r="GB162" s="51">
        <v>87067.136100000003</v>
      </c>
      <c r="GC162" s="52">
        <f t="shared" si="277"/>
        <v>-1182576.9719</v>
      </c>
      <c r="GE162" s="50">
        <f t="shared" si="278"/>
        <v>6636751.4572069263</v>
      </c>
      <c r="GF162" s="52">
        <f t="shared" si="279"/>
        <v>553062.62143391056</v>
      </c>
      <c r="GG162" s="51"/>
      <c r="GH162" s="6">
        <v>489</v>
      </c>
      <c r="GI162" s="6" t="s">
        <v>147</v>
      </c>
      <c r="GJ162" s="7">
        <v>1940</v>
      </c>
      <c r="GK162" s="7">
        <v>6876539.2082301173</v>
      </c>
      <c r="GL162" s="7">
        <v>1825213.1272827135</v>
      </c>
      <c r="GM162" s="53">
        <v>-380602</v>
      </c>
      <c r="GO162" s="37">
        <f t="shared" si="280"/>
        <v>6495937.2082301173</v>
      </c>
      <c r="GP162" s="132"/>
      <c r="GQ162" s="61">
        <v>1184029.767356328</v>
      </c>
      <c r="GR162" s="134"/>
      <c r="GS162" s="134">
        <f t="shared" si="281"/>
        <v>7679966.9755864451</v>
      </c>
      <c r="GT162" s="191">
        <f t="shared" si="282"/>
        <v>3958.7458637043533</v>
      </c>
      <c r="GV162" s="67">
        <f t="shared" si="283"/>
        <v>-95853.778860752471</v>
      </c>
      <c r="GW162" s="34">
        <f t="shared" si="284"/>
        <v>-1.2327159008382641E-2</v>
      </c>
      <c r="GX162" s="61">
        <f t="shared" si="285"/>
        <v>-49.409164361212611</v>
      </c>
      <c r="GZ162" s="50">
        <v>1269644.108</v>
      </c>
      <c r="HA162" s="51">
        <v>87067.136100000003</v>
      </c>
      <c r="HB162" s="52">
        <f t="shared" si="286"/>
        <v>-1182576.9719</v>
      </c>
      <c r="HD162" s="50">
        <f t="shared" si="287"/>
        <v>6497390.0036864448</v>
      </c>
      <c r="HE162" s="52">
        <f t="shared" si="288"/>
        <v>541449.16697387036</v>
      </c>
      <c r="HF162" s="51"/>
      <c r="HG162" s="6">
        <v>489</v>
      </c>
      <c r="HH162" s="6" t="s">
        <v>147</v>
      </c>
      <c r="HI162" s="7">
        <v>1940</v>
      </c>
      <c r="HJ162" s="7">
        <v>6876539.2082301164</v>
      </c>
      <c r="HK162" s="7">
        <v>1825213.1272827128</v>
      </c>
      <c r="HL162" s="53">
        <v>-401497</v>
      </c>
      <c r="HN162" s="37">
        <f t="shared" si="289"/>
        <v>6475042.2082301164</v>
      </c>
      <c r="HO162" s="132"/>
      <c r="HP162" s="61">
        <v>1184029.767356328</v>
      </c>
      <c r="HQ162" s="134"/>
      <c r="HR162" s="61">
        <f t="shared" si="290"/>
        <v>7659071.9755864441</v>
      </c>
      <c r="HT162" s="67">
        <f t="shared" si="291"/>
        <v>-116748.7788607534</v>
      </c>
      <c r="HU162" s="34">
        <f t="shared" si="292"/>
        <v>-1.5014335148348384E-2</v>
      </c>
      <c r="HV162" s="61">
        <f t="shared" si="293"/>
        <v>-60.179782917914125</v>
      </c>
      <c r="HX162" s="50">
        <v>1273415.6000000001</v>
      </c>
      <c r="HY162" s="51">
        <v>87325.77</v>
      </c>
      <c r="HZ162" s="52">
        <f t="shared" si="294"/>
        <v>-1186089.83</v>
      </c>
      <c r="IB162" s="70">
        <f t="shared" si="295"/>
        <v>6472982.1455864441</v>
      </c>
      <c r="IC162" s="51"/>
      <c r="ID162" s="6">
        <v>489</v>
      </c>
      <c r="IE162" s="6" t="s">
        <v>147</v>
      </c>
      <c r="IF162" s="7">
        <v>1940</v>
      </c>
      <c r="IG162" s="7">
        <v>6882244.7406952307</v>
      </c>
      <c r="IH162" s="7">
        <v>1825260.935282713</v>
      </c>
      <c r="II162" s="53">
        <v>-401497</v>
      </c>
      <c r="IK162" s="37">
        <f t="shared" si="296"/>
        <v>6480747.7406952307</v>
      </c>
      <c r="IL162" s="132"/>
      <c r="IM162" s="61">
        <v>1184135.3200860741</v>
      </c>
      <c r="IN162" s="134"/>
      <c r="IO162" s="61">
        <f t="shared" si="297"/>
        <v>7664883.0607813047</v>
      </c>
      <c r="IQ162" s="67">
        <f t="shared" si="298"/>
        <v>-110937.69366589282</v>
      </c>
      <c r="IR162" s="34">
        <f t="shared" si="299"/>
        <v>-1.4267007582761553E-2</v>
      </c>
      <c r="IS162" s="61">
        <f t="shared" si="300"/>
        <v>-57.184378178295269</v>
      </c>
      <c r="IU162" s="50">
        <v>1273415.6000000001</v>
      </c>
      <c r="IV162" s="51">
        <v>87325.77</v>
      </c>
      <c r="IW162" s="52">
        <f t="shared" si="301"/>
        <v>-1186089.83</v>
      </c>
      <c r="IY162" s="70">
        <f t="shared" si="302"/>
        <v>6478793.2307813047</v>
      </c>
      <c r="IZ162" s="51"/>
      <c r="JA162" s="6">
        <v>489</v>
      </c>
      <c r="JB162" s="6" t="s">
        <v>147</v>
      </c>
      <c r="JC162" s="7">
        <v>1940</v>
      </c>
      <c r="JD162" s="7">
        <v>6884858.0732694287</v>
      </c>
      <c r="JE162" s="7">
        <v>1828398.055440919</v>
      </c>
      <c r="JF162" s="53">
        <v>-401497</v>
      </c>
      <c r="JH162" s="37">
        <f t="shared" si="303"/>
        <v>6483361.0732694287</v>
      </c>
      <c r="JI162" s="132"/>
      <c r="JJ162" s="61">
        <v>1184135.3200860741</v>
      </c>
      <c r="JK162" s="134"/>
      <c r="JL162" s="61">
        <f t="shared" si="304"/>
        <v>7667496.3933555027</v>
      </c>
      <c r="JN162" s="67">
        <f t="shared" si="305"/>
        <v>-108324.36109169479</v>
      </c>
      <c r="JO162" s="34">
        <f t="shared" si="306"/>
        <v>-1.393092311570341E-2</v>
      </c>
      <c r="JP162" s="61">
        <f t="shared" si="307"/>
        <v>-55.837299531801442</v>
      </c>
      <c r="JR162" s="50">
        <v>1273415.6000000001</v>
      </c>
      <c r="JS162" s="51">
        <v>87325.77</v>
      </c>
      <c r="JT162" s="52">
        <f t="shared" si="308"/>
        <v>-1186089.83</v>
      </c>
      <c r="JV162" s="70">
        <f t="shared" si="309"/>
        <v>6481406.5633555027</v>
      </c>
      <c r="JW162" s="51"/>
      <c r="JX162" s="6">
        <v>489</v>
      </c>
      <c r="JY162" s="6" t="s">
        <v>147</v>
      </c>
      <c r="JZ162" s="7">
        <v>1940</v>
      </c>
      <c r="KA162" s="7">
        <v>6954718.9346625712</v>
      </c>
      <c r="KB162" s="7">
        <v>1828398.055440919</v>
      </c>
      <c r="KC162" s="53">
        <v>-401497</v>
      </c>
      <c r="KE162" s="37">
        <f t="shared" si="310"/>
        <v>6553221.9346625712</v>
      </c>
      <c r="KF162" s="132"/>
      <c r="KG162" s="61">
        <v>1184135.3200860741</v>
      </c>
      <c r="KH162" s="134"/>
      <c r="KI162" s="61">
        <f t="shared" si="311"/>
        <v>7737357.2547486452</v>
      </c>
      <c r="KK162" s="67">
        <f t="shared" si="312"/>
        <v>-38463.499698552303</v>
      </c>
      <c r="KL162" s="34">
        <f t="shared" si="313"/>
        <v>-4.9465517420208037E-3</v>
      </c>
      <c r="KM162" s="61">
        <f t="shared" si="314"/>
        <v>-19.826546236367168</v>
      </c>
      <c r="KO162" s="50">
        <v>1273415.6000000001</v>
      </c>
      <c r="KP162" s="51">
        <v>87325.77</v>
      </c>
      <c r="KQ162" s="52">
        <f t="shared" si="315"/>
        <v>-1186089.83</v>
      </c>
      <c r="KS162" s="70">
        <f t="shared" si="316"/>
        <v>6551267.4247486452</v>
      </c>
      <c r="KT162" s="51"/>
      <c r="KU162" s="6">
        <v>489</v>
      </c>
      <c r="KV162" s="6" t="s">
        <v>147</v>
      </c>
      <c r="KW162" s="7">
        <v>1940</v>
      </c>
      <c r="KX162" s="7">
        <v>6986354.725459978</v>
      </c>
      <c r="KY162" s="7">
        <v>1840901.8428242281</v>
      </c>
      <c r="KZ162" s="53">
        <v>-401497</v>
      </c>
      <c r="LB162" s="37">
        <f t="shared" si="317"/>
        <v>6584857.725459978</v>
      </c>
      <c r="LC162" s="132"/>
      <c r="LD162" s="61">
        <v>1187264.4926266861</v>
      </c>
      <c r="LE162" s="134"/>
      <c r="LF162" s="61">
        <f t="shared" si="318"/>
        <v>7772122.2180866636</v>
      </c>
      <c r="LH162" s="67">
        <f t="shared" si="319"/>
        <v>-3698.536360533908</v>
      </c>
      <c r="LI162" s="34">
        <f t="shared" si="320"/>
        <v>-4.7564578419822981E-4</v>
      </c>
      <c r="LJ162" s="61">
        <f t="shared" si="321"/>
        <v>-1.9064620415123237</v>
      </c>
      <c r="LL162" s="50">
        <v>1273415.6000000001</v>
      </c>
      <c r="LM162" s="51">
        <v>87325.77</v>
      </c>
      <c r="LN162" s="52">
        <f t="shared" si="322"/>
        <v>-1186089.83</v>
      </c>
      <c r="LP162" s="70">
        <f t="shared" si="323"/>
        <v>6586032.3880866636</v>
      </c>
      <c r="LQ162" s="51"/>
      <c r="LR162" s="6">
        <v>489</v>
      </c>
      <c r="LS162" s="6" t="s">
        <v>147</v>
      </c>
      <c r="LT162" s="7">
        <v>1940</v>
      </c>
      <c r="LU162" s="7">
        <v>7093091.2252500523</v>
      </c>
      <c r="LV162" s="7">
        <v>1840901.8428242281</v>
      </c>
      <c r="LW162" s="53">
        <v>-401497</v>
      </c>
      <c r="LY162" s="37">
        <v>6691594.2252500523</v>
      </c>
      <c r="LZ162" s="132"/>
      <c r="MA162" s="61">
        <v>1187264.4926266861</v>
      </c>
      <c r="MB162" s="134"/>
      <c r="MC162" s="61">
        <v>7878858.7178767379</v>
      </c>
      <c r="ME162" s="67">
        <v>189132.20342954062</v>
      </c>
      <c r="MF162" s="34">
        <v>2.4595439522355631E-2</v>
      </c>
      <c r="MG162" s="61">
        <v>97.49082651007248</v>
      </c>
      <c r="MI162" s="50">
        <v>1273415.6000000001</v>
      </c>
      <c r="MJ162" s="51">
        <v>87325.77</v>
      </c>
      <c r="MK162" s="52">
        <v>-1186089.83</v>
      </c>
      <c r="MM162" s="70">
        <v>6692768.8878767379</v>
      </c>
      <c r="MN162" s="51"/>
      <c r="MO162" s="6">
        <v>489</v>
      </c>
      <c r="MP162" s="6" t="s">
        <v>147</v>
      </c>
      <c r="MQ162" s="7">
        <v>1940</v>
      </c>
      <c r="MR162" s="7">
        <v>7091765.8701280747</v>
      </c>
      <c r="MS162" s="7">
        <v>1840182.7874497427</v>
      </c>
      <c r="MT162" s="53">
        <v>-401497</v>
      </c>
      <c r="MV162" s="37">
        <v>6690268.8701280747</v>
      </c>
      <c r="MW162" s="132"/>
      <c r="MX162" s="134">
        <v>1187264.4926266861</v>
      </c>
      <c r="MZ162" s="67">
        <v>187806.84830756299</v>
      </c>
      <c r="NA162" s="34">
        <v>2.4423085522575848E-2</v>
      </c>
      <c r="NB162" s="61">
        <v>96.807653766785052</v>
      </c>
      <c r="ND162" s="6">
        <v>489</v>
      </c>
      <c r="NE162" s="6" t="s">
        <v>147</v>
      </c>
      <c r="NF162" s="7">
        <v>1940</v>
      </c>
      <c r="NG162" s="7">
        <v>8198186.1767674722</v>
      </c>
      <c r="NH162" s="7">
        <v>1829127.9426378324</v>
      </c>
      <c r="NI162" s="53">
        <v>-401497</v>
      </c>
      <c r="NK162" s="37">
        <f t="shared" si="324"/>
        <v>7796689.1767674722</v>
      </c>
      <c r="NM162" s="67">
        <f t="shared" si="325"/>
        <v>20868.422320274636</v>
      </c>
      <c r="NN162" s="34">
        <f t="shared" si="326"/>
        <v>2.6837581496897845E-3</v>
      </c>
      <c r="NO162" s="61">
        <f t="shared" si="327"/>
        <v>10.756918721791049</v>
      </c>
      <c r="NQ162" s="50">
        <v>1375475.4280000001</v>
      </c>
      <c r="NR162" s="51">
        <v>115304.96990000001</v>
      </c>
      <c r="NS162" s="52">
        <f t="shared" si="328"/>
        <v>-1260170.4581000002</v>
      </c>
      <c r="NU162" s="70">
        <f t="shared" si="329"/>
        <v>6536518.7186674718</v>
      </c>
      <c r="NV162" s="51"/>
      <c r="NW162" s="125">
        <v>8</v>
      </c>
      <c r="NX162" s="51"/>
      <c r="NY162" s="106" t="s">
        <v>147</v>
      </c>
      <c r="NZ162" s="88">
        <v>1992</v>
      </c>
      <c r="OA162" s="88">
        <v>8177317.7544471975</v>
      </c>
      <c r="OB162" s="88">
        <v>1845075.2799098189</v>
      </c>
      <c r="OC162" s="88">
        <v>-401497</v>
      </c>
      <c r="OE162" s="97">
        <f t="shared" si="330"/>
        <v>7775820.7544471975</v>
      </c>
      <c r="OG162" s="88">
        <v>-1260170.4581000002</v>
      </c>
      <c r="OI162" s="97">
        <f t="shared" si="331"/>
        <v>6515650.2963471971</v>
      </c>
      <c r="OK162" s="110">
        <v>489</v>
      </c>
      <c r="OL162" s="53"/>
    </row>
    <row r="163" spans="1:402" x14ac:dyDescent="0.25">
      <c r="A163" s="12">
        <v>491</v>
      </c>
      <c r="B163" s="12" t="s">
        <v>148</v>
      </c>
      <c r="C163" s="352">
        <v>53818</v>
      </c>
      <c r="D163" s="352">
        <v>108847467.26211455</v>
      </c>
      <c r="E163" s="352">
        <v>21921431.615438856</v>
      </c>
      <c r="F163" s="353">
        <v>92352</v>
      </c>
      <c r="H163" s="354">
        <f t="shared" si="332"/>
        <v>108939819.26211455</v>
      </c>
      <c r="I163" s="355"/>
      <c r="J163" s="315">
        <v>24509968.363241948</v>
      </c>
      <c r="K163" s="355"/>
      <c r="L163" s="315">
        <v>1088496.1446153505</v>
      </c>
      <c r="M163" s="356"/>
      <c r="N163" s="356">
        <f t="shared" si="333"/>
        <v>134538283.76997185</v>
      </c>
      <c r="O163" s="357">
        <f t="shared" si="229"/>
        <v>2499.8752047636822</v>
      </c>
      <c r="Q163" s="67">
        <f t="shared" si="334"/>
        <v>134537792.76997185</v>
      </c>
      <c r="R163" s="34">
        <f t="shared" si="335"/>
        <v>0.20650916194205982</v>
      </c>
      <c r="S163" s="61">
        <f t="shared" si="230"/>
        <v>2499.8660814220493</v>
      </c>
      <c r="U163" s="50"/>
      <c r="V163" s="51"/>
      <c r="W163" s="52">
        <v>218177.60099999991</v>
      </c>
      <c r="Y163" s="50">
        <f t="shared" si="231"/>
        <v>134756461.37097186</v>
      </c>
      <c r="Z163" s="52">
        <f t="shared" si="232"/>
        <v>11229705.114247655</v>
      </c>
      <c r="AA163" s="51"/>
      <c r="AB163" s="6">
        <v>491</v>
      </c>
      <c r="AC163" s="6" t="s">
        <v>148</v>
      </c>
      <c r="AD163" s="7">
        <v>53818</v>
      </c>
      <c r="AE163" s="304">
        <v>108847467.26211455</v>
      </c>
      <c r="AF163" s="7">
        <v>21921431.615438856</v>
      </c>
      <c r="AG163" s="53">
        <v>531687</v>
      </c>
      <c r="AI163" s="37">
        <f t="shared" si="336"/>
        <v>109379154.26211455</v>
      </c>
      <c r="AJ163" s="132"/>
      <c r="AK163" s="61">
        <v>24509968.363241948</v>
      </c>
      <c r="AL163" s="132"/>
      <c r="AM163" s="312">
        <v>1086049.0555011826</v>
      </c>
      <c r="AN163" s="134"/>
      <c r="AO163" s="134">
        <f t="shared" si="233"/>
        <v>134975171.68085769</v>
      </c>
      <c r="AP163" s="191">
        <f t="shared" si="234"/>
        <v>2507.9930818844568</v>
      </c>
      <c r="AR163" s="67">
        <f t="shared" si="337"/>
        <v>23465208.048743337</v>
      </c>
      <c r="AS163" s="34">
        <f t="shared" si="235"/>
        <v>0.21043149225801977</v>
      </c>
      <c r="AT163" s="61">
        <f t="shared" si="236"/>
        <v>436.01040634626588</v>
      </c>
      <c r="AV163" s="50"/>
      <c r="AW163" s="51"/>
      <c r="AX163" s="52">
        <v>218177.60099999991</v>
      </c>
      <c r="AZ163" s="50">
        <f t="shared" si="237"/>
        <v>135193349.2818577</v>
      </c>
      <c r="BA163" s="52">
        <f t="shared" si="238"/>
        <v>11266112.440154808</v>
      </c>
      <c r="BB163" s="51"/>
      <c r="BC163" s="6">
        <v>491</v>
      </c>
      <c r="BD163" s="6" t="s">
        <v>148</v>
      </c>
      <c r="BE163" s="7">
        <v>53818</v>
      </c>
      <c r="BF163" s="304">
        <v>106635315.79468602</v>
      </c>
      <c r="BG163" s="7">
        <v>21921431.615438856</v>
      </c>
      <c r="BH163" s="53">
        <v>531687</v>
      </c>
      <c r="BJ163" s="37">
        <f t="shared" si="239"/>
        <v>107167002.79468602</v>
      </c>
      <c r="BK163" s="132"/>
      <c r="BL163" s="61">
        <v>24509968.363241948</v>
      </c>
      <c r="BM163" s="132"/>
      <c r="BN163" s="312">
        <v>1086049.0555011826</v>
      </c>
      <c r="BO163" s="134"/>
      <c r="BP163" s="134">
        <f t="shared" si="240"/>
        <v>132763020.21342914</v>
      </c>
      <c r="BQ163" s="191">
        <f t="shared" si="241"/>
        <v>2466.8887772386402</v>
      </c>
      <c r="BS163" s="67">
        <f t="shared" si="242"/>
        <v>21253056.581314787</v>
      </c>
      <c r="BT163" s="34">
        <f t="shared" si="243"/>
        <v>0.19059334151907126</v>
      </c>
      <c r="BU163" s="61">
        <f t="shared" si="244"/>
        <v>394.90610170044943</v>
      </c>
      <c r="BW163" s="50"/>
      <c r="BX163" s="51"/>
      <c r="BY163" s="52">
        <v>218177.60099999991</v>
      </c>
      <c r="CA163" s="50">
        <f t="shared" si="245"/>
        <v>132981197.81442913</v>
      </c>
      <c r="CB163" s="52">
        <f t="shared" si="246"/>
        <v>11081766.484535761</v>
      </c>
      <c r="CC163" s="51"/>
      <c r="CD163" s="6">
        <v>491</v>
      </c>
      <c r="CE163" s="6" t="s">
        <v>148</v>
      </c>
      <c r="CF163" s="7">
        <v>53818</v>
      </c>
      <c r="CG163" s="7">
        <v>103552807.79168737</v>
      </c>
      <c r="CH163" s="7">
        <v>21921431.615438856</v>
      </c>
      <c r="CI163" s="53">
        <v>531687</v>
      </c>
      <c r="CK163" s="37">
        <f t="shared" si="247"/>
        <v>104084494.79168737</v>
      </c>
      <c r="CL163" s="132"/>
      <c r="CM163" s="61">
        <v>24509968.363241948</v>
      </c>
      <c r="CN163" s="132"/>
      <c r="CO163" s="61">
        <v>1124156.04</v>
      </c>
      <c r="CP163" s="134"/>
      <c r="CQ163" s="134">
        <f t="shared" si="248"/>
        <v>129718619.19492932</v>
      </c>
      <c r="CR163" s="191">
        <f t="shared" si="249"/>
        <v>2410.3203239609297</v>
      </c>
      <c r="CT163" s="67">
        <f t="shared" si="250"/>
        <v>18208655.562814966</v>
      </c>
      <c r="CU163" s="34">
        <f t="shared" si="251"/>
        <v>0.16329173617962653</v>
      </c>
      <c r="CV163" s="61">
        <f t="shared" si="252"/>
        <v>338.33764842273899</v>
      </c>
      <c r="CX163" s="50"/>
      <c r="CY163" s="51"/>
      <c r="CZ163" s="52">
        <v>218177.60099999991</v>
      </c>
      <c r="DB163" s="50">
        <f t="shared" si="253"/>
        <v>129936796.79592931</v>
      </c>
      <c r="DC163" s="52">
        <f t="shared" si="254"/>
        <v>10828066.399660775</v>
      </c>
      <c r="DD163" s="51"/>
      <c r="DE163" s="6">
        <v>491</v>
      </c>
      <c r="DF163" s="6" t="s">
        <v>148</v>
      </c>
      <c r="DG163" s="7">
        <v>53818</v>
      </c>
      <c r="DH163" s="7">
        <v>102810472.71502066</v>
      </c>
      <c r="DI163" s="7">
        <v>21921431.615438856</v>
      </c>
      <c r="DJ163" s="53">
        <v>531687</v>
      </c>
      <c r="DL163" s="275">
        <f t="shared" si="255"/>
        <v>103342159.71502066</v>
      </c>
      <c r="DM163" s="276"/>
      <c r="DN163" s="194">
        <v>24509968.363241948</v>
      </c>
      <c r="DO163" s="276"/>
      <c r="DP163" s="194">
        <v>5211130.1314821756</v>
      </c>
      <c r="DQ163" s="53"/>
      <c r="DR163" s="53">
        <f t="shared" si="256"/>
        <v>133063258.20974477</v>
      </c>
      <c r="DS163" s="277">
        <f t="shared" si="257"/>
        <v>2472.4675426389826</v>
      </c>
      <c r="DU163" s="274">
        <f t="shared" si="258"/>
        <v>12596729.9833913</v>
      </c>
      <c r="DV163" s="34">
        <f t="shared" si="259"/>
        <v>0.11296506225174215</v>
      </c>
      <c r="DW163" s="194">
        <f t="shared" si="260"/>
        <v>234.06165192670295</v>
      </c>
      <c r="DY163" s="50">
        <v>636929.06510000001</v>
      </c>
      <c r="DZ163" s="278">
        <v>855106.66609999991</v>
      </c>
      <c r="EA163" s="52">
        <v>218177.60099999991</v>
      </c>
      <c r="EC163" s="50">
        <f t="shared" si="261"/>
        <v>133281435.81074476</v>
      </c>
      <c r="ED163" s="52">
        <f t="shared" si="262"/>
        <v>11106786.317562064</v>
      </c>
      <c r="EE163" s="278"/>
      <c r="EF163" s="6">
        <v>491</v>
      </c>
      <c r="EG163" s="6" t="s">
        <v>148</v>
      </c>
      <c r="EH163" s="7">
        <v>53818</v>
      </c>
      <c r="EI163" s="7">
        <v>102863214.35502067</v>
      </c>
      <c r="EJ163" s="7">
        <v>21921431.615438856</v>
      </c>
      <c r="EK163" s="53">
        <v>531687</v>
      </c>
      <c r="EM163" s="37">
        <f t="shared" si="263"/>
        <v>103394901.35502067</v>
      </c>
      <c r="EN163" s="132"/>
      <c r="EO163" s="61">
        <v>24509968.363241948</v>
      </c>
      <c r="EP163" s="132"/>
      <c r="EQ163" s="61">
        <v>5211130.1314821756</v>
      </c>
      <c r="ER163" s="134"/>
      <c r="ES163" s="134">
        <f t="shared" si="264"/>
        <v>133115999.84974478</v>
      </c>
      <c r="ET163" s="191">
        <f t="shared" si="265"/>
        <v>2473.4475426389831</v>
      </c>
      <c r="EV163" s="67">
        <f t="shared" si="266"/>
        <v>21606036.217630431</v>
      </c>
      <c r="EW163" s="34">
        <f t="shared" si="267"/>
        <v>0.19375879530291581</v>
      </c>
      <c r="EX163" s="61">
        <f t="shared" si="268"/>
        <v>401.46486710079216</v>
      </c>
      <c r="EZ163" s="50">
        <v>636929.06510000001</v>
      </c>
      <c r="FA163" s="51">
        <v>855106.66609999991</v>
      </c>
      <c r="FB163" s="52">
        <v>218177.60099999991</v>
      </c>
      <c r="FD163" s="50">
        <f t="shared" si="269"/>
        <v>133334177.45074478</v>
      </c>
      <c r="FE163" s="52">
        <f t="shared" si="270"/>
        <v>11111181.454228731</v>
      </c>
      <c r="FF163" s="51"/>
      <c r="FG163" s="6">
        <v>491</v>
      </c>
      <c r="FH163" s="6" t="s">
        <v>148</v>
      </c>
      <c r="FI163" s="7">
        <v>53818</v>
      </c>
      <c r="FJ163" s="7">
        <v>95381687.240531594</v>
      </c>
      <c r="FK163" s="7">
        <v>21921431.615438856</v>
      </c>
      <c r="FL163" s="53">
        <v>531687</v>
      </c>
      <c r="FN163" s="37">
        <f t="shared" si="271"/>
        <v>95913374.240531594</v>
      </c>
      <c r="FO163" s="132"/>
      <c r="FP163" s="61">
        <v>24509968.363241948</v>
      </c>
      <c r="FQ163" s="132"/>
      <c r="FR163" s="61">
        <v>5211130.1314821756</v>
      </c>
      <c r="FS163" s="134"/>
      <c r="FT163" s="134">
        <f t="shared" si="272"/>
        <v>125634472.7352557</v>
      </c>
      <c r="FU163" s="191">
        <f t="shared" si="273"/>
        <v>2334.4322110679641</v>
      </c>
      <c r="FW163" s="67">
        <f t="shared" si="274"/>
        <v>14124509.103141353</v>
      </c>
      <c r="FX163" s="34">
        <f t="shared" si="275"/>
        <v>0.12666589283214114</v>
      </c>
      <c r="FY163" s="61">
        <f t="shared" si="276"/>
        <v>262.44953552977353</v>
      </c>
      <c r="GA163" s="50">
        <v>636929.06510000001</v>
      </c>
      <c r="GB163" s="51">
        <v>855106.66609999991</v>
      </c>
      <c r="GC163" s="52">
        <f t="shared" si="277"/>
        <v>218177.60099999991</v>
      </c>
      <c r="GE163" s="50">
        <f t="shared" si="278"/>
        <v>125852650.3362557</v>
      </c>
      <c r="GF163" s="52">
        <f t="shared" si="279"/>
        <v>10487720.861354642</v>
      </c>
      <c r="GG163" s="51"/>
      <c r="GH163" s="6">
        <v>491</v>
      </c>
      <c r="GI163" s="6" t="s">
        <v>148</v>
      </c>
      <c r="GJ163" s="7">
        <v>53818</v>
      </c>
      <c r="GK163" s="7">
        <v>95381687.240531594</v>
      </c>
      <c r="GL163" s="7">
        <v>21921431.615438856</v>
      </c>
      <c r="GM163" s="53">
        <v>531687</v>
      </c>
      <c r="GO163" s="37">
        <f t="shared" si="280"/>
        <v>95913374.240531594</v>
      </c>
      <c r="GP163" s="132"/>
      <c r="GQ163" s="61">
        <v>24509968.363241948</v>
      </c>
      <c r="GR163" s="134"/>
      <c r="GS163" s="134">
        <f t="shared" si="281"/>
        <v>120423342.60377353</v>
      </c>
      <c r="GT163" s="191">
        <f t="shared" si="282"/>
        <v>2237.603452446645</v>
      </c>
      <c r="GV163" s="67">
        <f t="shared" si="283"/>
        <v>8913378.9716591835</v>
      </c>
      <c r="GW163" s="34">
        <f t="shared" si="284"/>
        <v>7.9933475730164905E-2</v>
      </c>
      <c r="GX163" s="61">
        <f t="shared" si="285"/>
        <v>165.6207769084541</v>
      </c>
      <c r="GZ163" s="50">
        <v>636929.06510000001</v>
      </c>
      <c r="HA163" s="51">
        <v>855106.66609999991</v>
      </c>
      <c r="HB163" s="52">
        <f t="shared" si="286"/>
        <v>218177.60099999991</v>
      </c>
      <c r="HD163" s="50">
        <f t="shared" si="287"/>
        <v>120641520.20477353</v>
      </c>
      <c r="HE163" s="52">
        <f t="shared" si="288"/>
        <v>10053460.017064461</v>
      </c>
      <c r="HF163" s="51"/>
      <c r="HG163" s="6">
        <v>491</v>
      </c>
      <c r="HH163" s="6" t="s">
        <v>148</v>
      </c>
      <c r="HI163" s="7">
        <v>53818</v>
      </c>
      <c r="HJ163" s="7">
        <v>95381687.240531594</v>
      </c>
      <c r="HK163" s="7">
        <v>21921431.615438856</v>
      </c>
      <c r="HL163" s="53">
        <v>-3367631</v>
      </c>
      <c r="HN163" s="37">
        <f t="shared" si="289"/>
        <v>92014056.240531594</v>
      </c>
      <c r="HO163" s="132"/>
      <c r="HP163" s="61">
        <v>24509968.363241948</v>
      </c>
      <c r="HQ163" s="134"/>
      <c r="HR163" s="61">
        <f t="shared" si="290"/>
        <v>116524024.60377353</v>
      </c>
      <c r="HT163" s="67">
        <f t="shared" si="291"/>
        <v>5014060.9716591835</v>
      </c>
      <c r="HU163" s="34">
        <f t="shared" si="292"/>
        <v>4.4965138614888378E-2</v>
      </c>
      <c r="HV163" s="61">
        <f t="shared" si="293"/>
        <v>93.166988213222041</v>
      </c>
      <c r="HX163" s="50">
        <v>632004.07000000018</v>
      </c>
      <c r="HY163" s="51">
        <v>857646.76999999967</v>
      </c>
      <c r="HZ163" s="52">
        <f t="shared" si="294"/>
        <v>225642.69999999949</v>
      </c>
      <c r="IB163" s="70">
        <f t="shared" si="295"/>
        <v>116749667.30377354</v>
      </c>
      <c r="IC163" s="51"/>
      <c r="ID163" s="6">
        <v>491</v>
      </c>
      <c r="IE163" s="6" t="s">
        <v>148</v>
      </c>
      <c r="IF163" s="7">
        <v>53818</v>
      </c>
      <c r="IG163" s="7">
        <v>95282208.470444292</v>
      </c>
      <c r="IH163" s="7">
        <v>21922733.879438866</v>
      </c>
      <c r="II163" s="53">
        <v>-3367631</v>
      </c>
      <c r="IK163" s="37">
        <f t="shared" si="296"/>
        <v>91914577.470444292</v>
      </c>
      <c r="IL163" s="132"/>
      <c r="IM163" s="61">
        <v>24456005.923101906</v>
      </c>
      <c r="IN163" s="134"/>
      <c r="IO163" s="61">
        <f t="shared" si="297"/>
        <v>116370583.39354619</v>
      </c>
      <c r="IQ163" s="67">
        <f t="shared" si="298"/>
        <v>4860619.761431843</v>
      </c>
      <c r="IR163" s="34">
        <f t="shared" si="299"/>
        <v>4.3589107225141331E-2</v>
      </c>
      <c r="IS163" s="61">
        <f t="shared" si="300"/>
        <v>90.315875012669423</v>
      </c>
      <c r="IU163" s="50">
        <v>632004.07000000018</v>
      </c>
      <c r="IV163" s="51">
        <v>857646.76999999967</v>
      </c>
      <c r="IW163" s="52">
        <f t="shared" si="301"/>
        <v>225642.69999999949</v>
      </c>
      <c r="IY163" s="70">
        <f t="shared" si="302"/>
        <v>116596226.0935462</v>
      </c>
      <c r="IZ163" s="51"/>
      <c r="JA163" s="6">
        <v>491</v>
      </c>
      <c r="JB163" s="6" t="s">
        <v>148</v>
      </c>
      <c r="JC163" s="7">
        <v>53818</v>
      </c>
      <c r="JD163" s="7">
        <v>95285377.76058124</v>
      </c>
      <c r="JE163" s="7">
        <v>21969448.976246167</v>
      </c>
      <c r="JF163" s="53">
        <v>-3367631</v>
      </c>
      <c r="JH163" s="37">
        <f t="shared" si="303"/>
        <v>91917746.76058124</v>
      </c>
      <c r="JI163" s="132"/>
      <c r="JJ163" s="61">
        <v>24456005.923101906</v>
      </c>
      <c r="JK163" s="134"/>
      <c r="JL163" s="61">
        <f t="shared" si="304"/>
        <v>116373752.68368314</v>
      </c>
      <c r="JN163" s="67">
        <f t="shared" si="305"/>
        <v>4863789.0515687913</v>
      </c>
      <c r="JO163" s="34">
        <f t="shared" si="306"/>
        <v>4.3617528812179097E-2</v>
      </c>
      <c r="JP163" s="61">
        <f t="shared" si="307"/>
        <v>90.374764048622978</v>
      </c>
      <c r="JR163" s="50">
        <v>632004.07000000018</v>
      </c>
      <c r="JS163" s="51">
        <v>857646.76999999967</v>
      </c>
      <c r="JT163" s="52">
        <f t="shared" si="308"/>
        <v>225642.69999999949</v>
      </c>
      <c r="JV163" s="70">
        <f t="shared" si="309"/>
        <v>116599395.38368315</v>
      </c>
      <c r="JW163" s="51"/>
      <c r="JX163" s="6">
        <v>491</v>
      </c>
      <c r="JY163" s="6" t="s">
        <v>148</v>
      </c>
      <c r="JZ163" s="7">
        <v>53818</v>
      </c>
      <c r="KA163" s="7">
        <v>96370870.479227796</v>
      </c>
      <c r="KB163" s="7">
        <v>21969448.976246167</v>
      </c>
      <c r="KC163" s="53">
        <v>-3367631</v>
      </c>
      <c r="KE163" s="37">
        <f t="shared" si="310"/>
        <v>93003239.479227796</v>
      </c>
      <c r="KF163" s="132"/>
      <c r="KG163" s="61">
        <v>24456005.923101906</v>
      </c>
      <c r="KH163" s="134"/>
      <c r="KI163" s="61">
        <f t="shared" si="311"/>
        <v>117459245.4023297</v>
      </c>
      <c r="KK163" s="67">
        <f t="shared" si="312"/>
        <v>5949281.7702153474</v>
      </c>
      <c r="KL163" s="34">
        <f t="shared" si="313"/>
        <v>5.3352019644117094E-2</v>
      </c>
      <c r="KM163" s="61">
        <f t="shared" si="314"/>
        <v>110.54446040758384</v>
      </c>
      <c r="KO163" s="50">
        <v>632004.07000000018</v>
      </c>
      <c r="KP163" s="51">
        <v>857646.76999999967</v>
      </c>
      <c r="KQ163" s="52">
        <f t="shared" si="315"/>
        <v>225642.69999999949</v>
      </c>
      <c r="KS163" s="70">
        <f t="shared" si="316"/>
        <v>117684888.1023297</v>
      </c>
      <c r="KT163" s="51"/>
      <c r="KU163" s="6">
        <v>491</v>
      </c>
      <c r="KV163" s="6" t="s">
        <v>148</v>
      </c>
      <c r="KW163" s="7">
        <v>53818</v>
      </c>
      <c r="KX163" s="7">
        <v>96705935.46966663</v>
      </c>
      <c r="KY163" s="7">
        <v>21994667.250674244</v>
      </c>
      <c r="KZ163" s="53">
        <v>-3367631</v>
      </c>
      <c r="LB163" s="37">
        <f t="shared" si="317"/>
        <v>93338304.46966663</v>
      </c>
      <c r="LC163" s="132"/>
      <c r="LD163" s="61">
        <v>24685277.569723442</v>
      </c>
      <c r="LE163" s="134"/>
      <c r="LF163" s="61">
        <f t="shared" si="318"/>
        <v>118023582.03939007</v>
      </c>
      <c r="LH163" s="67">
        <f t="shared" si="319"/>
        <v>6513618.4072757214</v>
      </c>
      <c r="LI163" s="34">
        <f t="shared" si="320"/>
        <v>5.8412882536353281E-2</v>
      </c>
      <c r="LJ163" s="61">
        <f t="shared" si="321"/>
        <v>121.03048064357132</v>
      </c>
      <c r="LL163" s="50">
        <v>632004.07000000018</v>
      </c>
      <c r="LM163" s="51">
        <v>857646.76999999967</v>
      </c>
      <c r="LN163" s="52">
        <f t="shared" si="322"/>
        <v>225642.69999999949</v>
      </c>
      <c r="LP163" s="70">
        <f t="shared" si="323"/>
        <v>118249224.73939008</v>
      </c>
      <c r="LQ163" s="51"/>
      <c r="LR163" s="6">
        <v>491</v>
      </c>
      <c r="LS163" s="6" t="s">
        <v>148</v>
      </c>
      <c r="LT163" s="7">
        <v>53818</v>
      </c>
      <c r="LU163" s="7">
        <v>99148881.656630024</v>
      </c>
      <c r="LV163" s="7">
        <v>21994667.250674244</v>
      </c>
      <c r="LW163" s="53">
        <v>-3367631</v>
      </c>
      <c r="LY163" s="37">
        <v>95781250.656630024</v>
      </c>
      <c r="LZ163" s="132"/>
      <c r="MA163" s="61">
        <v>24685277.569723442</v>
      </c>
      <c r="MB163" s="134"/>
      <c r="MC163" s="61">
        <v>120466528.22635347</v>
      </c>
      <c r="ME163" s="67">
        <v>11301725.014239118</v>
      </c>
      <c r="MF163" s="34">
        <v>0.10352901925979867</v>
      </c>
      <c r="MG163" s="61">
        <v>209.99897830166705</v>
      </c>
      <c r="MI163" s="50">
        <v>632004.07000000018</v>
      </c>
      <c r="MJ163" s="51">
        <v>857646.76999999967</v>
      </c>
      <c r="MK163" s="52">
        <v>225642.69999999949</v>
      </c>
      <c r="MM163" s="70">
        <v>120692170.92635347</v>
      </c>
      <c r="MN163" s="51"/>
      <c r="MO163" s="6">
        <v>491</v>
      </c>
      <c r="MP163" s="6" t="s">
        <v>148</v>
      </c>
      <c r="MQ163" s="7">
        <v>53818</v>
      </c>
      <c r="MR163" s="7">
        <v>99156893.662798345</v>
      </c>
      <c r="MS163" s="7">
        <v>22019495.662471823</v>
      </c>
      <c r="MT163" s="53">
        <v>-3367631</v>
      </c>
      <c r="MV163" s="37">
        <v>95789262.662798345</v>
      </c>
      <c r="MW163" s="132"/>
      <c r="MX163" s="134">
        <v>24685277.569723442</v>
      </c>
      <c r="MZ163" s="67">
        <v>11309737.020407438</v>
      </c>
      <c r="NA163" s="34">
        <v>0.10360241293553088</v>
      </c>
      <c r="NB163" s="61">
        <v>210.1478505408495</v>
      </c>
      <c r="ND163" s="6">
        <v>491</v>
      </c>
      <c r="NE163" s="6" t="s">
        <v>148</v>
      </c>
      <c r="NF163" s="7">
        <v>53818</v>
      </c>
      <c r="NG163" s="7">
        <v>122557008.51308358</v>
      </c>
      <c r="NH163" s="7">
        <v>22102497.207924634</v>
      </c>
      <c r="NI163" s="53">
        <v>-3367631</v>
      </c>
      <c r="NK163" s="37">
        <f t="shared" si="324"/>
        <v>119189377.51308358</v>
      </c>
      <c r="NM163" s="67">
        <f t="shared" si="325"/>
        <v>7679413.8809692264</v>
      </c>
      <c r="NN163" s="34">
        <f t="shared" si="326"/>
        <v>6.8867513097794528E-2</v>
      </c>
      <c r="NO163" s="61">
        <f t="shared" si="327"/>
        <v>142.6922940460297</v>
      </c>
      <c r="NQ163" s="50">
        <v>566664.19551999995</v>
      </c>
      <c r="NR163" s="51">
        <v>844821.76000000013</v>
      </c>
      <c r="NS163" s="52">
        <f t="shared" si="328"/>
        <v>278157.56448000018</v>
      </c>
      <c r="NU163" s="70">
        <f t="shared" si="329"/>
        <v>119467535.07756358</v>
      </c>
      <c r="NV163" s="51"/>
      <c r="NW163" s="125">
        <v>10</v>
      </c>
      <c r="NX163" s="51"/>
      <c r="NY163" s="106" t="s">
        <v>148</v>
      </c>
      <c r="NZ163" s="88">
        <v>54261</v>
      </c>
      <c r="OA163" s="88">
        <v>114877594.63211435</v>
      </c>
      <c r="OB163" s="88">
        <v>21271198.728614528</v>
      </c>
      <c r="OC163" s="88">
        <v>-3367631</v>
      </c>
      <c r="OE163" s="97">
        <f t="shared" si="330"/>
        <v>111509963.63211435</v>
      </c>
      <c r="OG163" s="88">
        <v>278157.56448000018</v>
      </c>
      <c r="OI163" s="97">
        <f t="shared" si="331"/>
        <v>111788121.19659436</v>
      </c>
      <c r="OK163" s="110">
        <v>491</v>
      </c>
      <c r="OL163" s="53"/>
    </row>
    <row r="164" spans="1:402" x14ac:dyDescent="0.25">
      <c r="A164" s="12">
        <v>494</v>
      </c>
      <c r="B164" s="12" t="s">
        <v>149</v>
      </c>
      <c r="C164" s="352">
        <v>8980</v>
      </c>
      <c r="D164" s="352">
        <v>25859377.51882901</v>
      </c>
      <c r="E164" s="352">
        <v>7261058.06102244</v>
      </c>
      <c r="F164" s="353">
        <v>-154882</v>
      </c>
      <c r="H164" s="354">
        <f t="shared" si="332"/>
        <v>25704495.51882901</v>
      </c>
      <c r="I164" s="355"/>
      <c r="J164" s="315">
        <v>3560875.9632526054</v>
      </c>
      <c r="K164" s="355"/>
      <c r="L164" s="315">
        <v>152360.58321890514</v>
      </c>
      <c r="M164" s="356"/>
      <c r="N164" s="356">
        <f t="shared" si="333"/>
        <v>29417732.065300521</v>
      </c>
      <c r="O164" s="357">
        <f t="shared" si="229"/>
        <v>3275.9167110579642</v>
      </c>
      <c r="Q164" s="67">
        <f t="shared" si="334"/>
        <v>29417238.065300521</v>
      </c>
      <c r="R164" s="34">
        <f t="shared" si="335"/>
        <v>0.17645733703739452</v>
      </c>
      <c r="S164" s="61">
        <f t="shared" si="230"/>
        <v>3275.8616999221072</v>
      </c>
      <c r="U164" s="50"/>
      <c r="V164" s="51"/>
      <c r="W164" s="52">
        <v>77474.118466</v>
      </c>
      <c r="Y164" s="50">
        <f t="shared" si="231"/>
        <v>29495206.183766522</v>
      </c>
      <c r="Z164" s="52">
        <f t="shared" si="232"/>
        <v>2457933.8486472103</v>
      </c>
      <c r="AA164" s="51"/>
      <c r="AB164" s="6">
        <v>494</v>
      </c>
      <c r="AC164" s="6" t="s">
        <v>149</v>
      </c>
      <c r="AD164" s="7">
        <v>8980</v>
      </c>
      <c r="AE164" s="304">
        <v>25859377.51882901</v>
      </c>
      <c r="AF164" s="7">
        <v>7261058.06102244</v>
      </c>
      <c r="AG164" s="53">
        <v>-334954</v>
      </c>
      <c r="AI164" s="37">
        <f t="shared" si="336"/>
        <v>25524423.51882901</v>
      </c>
      <c r="AJ164" s="132"/>
      <c r="AK164" s="61">
        <v>3560875.9632526054</v>
      </c>
      <c r="AL164" s="132"/>
      <c r="AM164" s="312">
        <v>154358.18337674934</v>
      </c>
      <c r="AN164" s="134"/>
      <c r="AO164" s="134">
        <f t="shared" si="233"/>
        <v>29239657.665458363</v>
      </c>
      <c r="AP164" s="191">
        <f t="shared" si="234"/>
        <v>3256.0865997169667</v>
      </c>
      <c r="AR164" s="67">
        <f t="shared" si="337"/>
        <v>4234723.6664233655</v>
      </c>
      <c r="AS164" s="34">
        <f t="shared" si="235"/>
        <v>0.16935552265752007</v>
      </c>
      <c r="AT164" s="61">
        <f t="shared" si="236"/>
        <v>471.57279136117654</v>
      </c>
      <c r="AV164" s="50"/>
      <c r="AW164" s="51"/>
      <c r="AX164" s="52">
        <v>77474.118466</v>
      </c>
      <c r="AZ164" s="50">
        <f t="shared" si="237"/>
        <v>29317131.783924364</v>
      </c>
      <c r="BA164" s="52">
        <f t="shared" si="238"/>
        <v>2443094.3153270301</v>
      </c>
      <c r="BB164" s="51"/>
      <c r="BC164" s="6">
        <v>494</v>
      </c>
      <c r="BD164" s="6" t="s">
        <v>149</v>
      </c>
      <c r="BE164" s="7">
        <v>8980</v>
      </c>
      <c r="BF164" s="304">
        <v>25303896.146636695</v>
      </c>
      <c r="BG164" s="7">
        <v>7261058.06102244</v>
      </c>
      <c r="BH164" s="53">
        <v>-334954</v>
      </c>
      <c r="BJ164" s="37">
        <f t="shared" si="239"/>
        <v>24968942.146636695</v>
      </c>
      <c r="BK164" s="132"/>
      <c r="BL164" s="61">
        <v>3560875.9632526054</v>
      </c>
      <c r="BM164" s="132"/>
      <c r="BN164" s="312">
        <v>154358.18337674934</v>
      </c>
      <c r="BO164" s="134"/>
      <c r="BP164" s="134">
        <f t="shared" si="240"/>
        <v>28684176.293266047</v>
      </c>
      <c r="BQ164" s="191">
        <f t="shared" si="241"/>
        <v>3194.2289858870877</v>
      </c>
      <c r="BS164" s="67">
        <f t="shared" si="242"/>
        <v>3679242.2942310497</v>
      </c>
      <c r="BT164" s="34">
        <f t="shared" si="243"/>
        <v>0.147140652095824</v>
      </c>
      <c r="BU164" s="61">
        <f t="shared" si="244"/>
        <v>409.71517753129729</v>
      </c>
      <c r="BW164" s="50"/>
      <c r="BX164" s="51"/>
      <c r="BY164" s="52">
        <v>77474.118466</v>
      </c>
      <c r="CA164" s="50">
        <f t="shared" si="245"/>
        <v>28761650.411732048</v>
      </c>
      <c r="CB164" s="52">
        <f t="shared" si="246"/>
        <v>2396804.2009776705</v>
      </c>
      <c r="CC164" s="51"/>
      <c r="CD164" s="6">
        <v>494</v>
      </c>
      <c r="CE164" s="6" t="s">
        <v>149</v>
      </c>
      <c r="CF164" s="7">
        <v>8980</v>
      </c>
      <c r="CG164" s="7">
        <v>24796300.730636217</v>
      </c>
      <c r="CH164" s="7">
        <v>7261058.06102244</v>
      </c>
      <c r="CI164" s="53">
        <v>-334954</v>
      </c>
      <c r="CK164" s="37">
        <f t="shared" si="247"/>
        <v>24461346.730636217</v>
      </c>
      <c r="CL164" s="132"/>
      <c r="CM164" s="61">
        <v>3560875.9632526054</v>
      </c>
      <c r="CN164" s="132"/>
      <c r="CO164" s="61">
        <v>159774.26</v>
      </c>
      <c r="CP164" s="134"/>
      <c r="CQ164" s="134">
        <f t="shared" si="248"/>
        <v>28181996.953888822</v>
      </c>
      <c r="CR164" s="191">
        <f t="shared" si="249"/>
        <v>3138.3070104553253</v>
      </c>
      <c r="CT164" s="67">
        <f t="shared" si="250"/>
        <v>3177062.9548538253</v>
      </c>
      <c r="CU164" s="34">
        <f t="shared" si="251"/>
        <v>0.12705744214227624</v>
      </c>
      <c r="CV164" s="61">
        <f t="shared" si="252"/>
        <v>353.79320209953511</v>
      </c>
      <c r="CX164" s="50"/>
      <c r="CY164" s="51"/>
      <c r="CZ164" s="52">
        <v>77474.118466</v>
      </c>
      <c r="DB164" s="50">
        <f t="shared" si="253"/>
        <v>28259471.072354823</v>
      </c>
      <c r="DC164" s="52">
        <f t="shared" si="254"/>
        <v>2354955.9226962351</v>
      </c>
      <c r="DD164" s="51"/>
      <c r="DE164" s="6">
        <v>494</v>
      </c>
      <c r="DF164" s="6" t="s">
        <v>149</v>
      </c>
      <c r="DG164" s="7">
        <v>8980</v>
      </c>
      <c r="DH164" s="7">
        <v>24669378.903969541</v>
      </c>
      <c r="DI164" s="7">
        <v>7261058.06102244</v>
      </c>
      <c r="DJ164" s="53">
        <v>-334954</v>
      </c>
      <c r="DL164" s="275">
        <f t="shared" si="255"/>
        <v>24334424.903969541</v>
      </c>
      <c r="DM164" s="276"/>
      <c r="DN164" s="194">
        <v>3560875.9632526054</v>
      </c>
      <c r="DO164" s="276"/>
      <c r="DP164" s="194">
        <v>740648.48412349774</v>
      </c>
      <c r="DQ164" s="53"/>
      <c r="DR164" s="53">
        <f t="shared" si="256"/>
        <v>28635949.351345643</v>
      </c>
      <c r="DS164" s="277">
        <f t="shared" si="257"/>
        <v>3188.8585023770206</v>
      </c>
      <c r="DU164" s="274">
        <f t="shared" si="258"/>
        <v>1645607.2876178361</v>
      </c>
      <c r="DV164" s="34">
        <f t="shared" si="259"/>
        <v>6.5811302988495954E-2</v>
      </c>
      <c r="DW164" s="194">
        <f t="shared" si="260"/>
        <v>183.25248191735369</v>
      </c>
      <c r="DY164" s="50">
        <v>110117.83753400001</v>
      </c>
      <c r="DZ164" s="278">
        <v>187591.95600000001</v>
      </c>
      <c r="EA164" s="52">
        <v>77474.118466</v>
      </c>
      <c r="EC164" s="50">
        <f t="shared" si="261"/>
        <v>28713423.469811644</v>
      </c>
      <c r="ED164" s="52">
        <f t="shared" si="262"/>
        <v>2392785.2891509705</v>
      </c>
      <c r="EE164" s="278"/>
      <c r="EF164" s="6">
        <v>494</v>
      </c>
      <c r="EG164" s="6" t="s">
        <v>149</v>
      </c>
      <c r="EH164" s="7">
        <v>8980</v>
      </c>
      <c r="EI164" s="7">
        <v>24678179.30396954</v>
      </c>
      <c r="EJ164" s="7">
        <v>7261058.06102244</v>
      </c>
      <c r="EK164" s="53">
        <v>-334954</v>
      </c>
      <c r="EM164" s="37">
        <f t="shared" si="263"/>
        <v>24343225.30396954</v>
      </c>
      <c r="EN164" s="132"/>
      <c r="EO164" s="61">
        <v>3560875.9632526054</v>
      </c>
      <c r="EP164" s="132"/>
      <c r="EQ164" s="61">
        <v>740648.48412349774</v>
      </c>
      <c r="ER164" s="134"/>
      <c r="ES164" s="134">
        <f t="shared" si="264"/>
        <v>28644749.751345642</v>
      </c>
      <c r="ET164" s="191">
        <f t="shared" si="265"/>
        <v>3189.8385023770202</v>
      </c>
      <c r="EV164" s="67">
        <f t="shared" si="266"/>
        <v>3639815.7523106448</v>
      </c>
      <c r="EW164" s="34">
        <f t="shared" si="267"/>
        <v>0.14556390160642355</v>
      </c>
      <c r="EX164" s="61">
        <f t="shared" si="268"/>
        <v>405.32469402122996</v>
      </c>
      <c r="EZ164" s="50">
        <v>110117.83753400001</v>
      </c>
      <c r="FA164" s="51">
        <v>187591.95600000001</v>
      </c>
      <c r="FB164" s="52">
        <v>77474.118466</v>
      </c>
      <c r="FD164" s="50">
        <f t="shared" si="269"/>
        <v>28722223.869811643</v>
      </c>
      <c r="FE164" s="52">
        <f t="shared" si="270"/>
        <v>2393518.6558176368</v>
      </c>
      <c r="FF164" s="51"/>
      <c r="FG164" s="6">
        <v>494</v>
      </c>
      <c r="FH164" s="6" t="s">
        <v>149</v>
      </c>
      <c r="FI164" s="7">
        <v>8980</v>
      </c>
      <c r="FJ164" s="7">
        <v>23451913.410799406</v>
      </c>
      <c r="FK164" s="7">
        <v>7261058.06102244</v>
      </c>
      <c r="FL164" s="53">
        <v>-334954</v>
      </c>
      <c r="FN164" s="37">
        <f t="shared" si="271"/>
        <v>23116959.410799406</v>
      </c>
      <c r="FO164" s="132"/>
      <c r="FP164" s="61">
        <v>3560875.9632526054</v>
      </c>
      <c r="FQ164" s="132"/>
      <c r="FR164" s="61">
        <v>740648.48412349774</v>
      </c>
      <c r="FS164" s="134"/>
      <c r="FT164" s="134">
        <f t="shared" si="272"/>
        <v>27418483.858175509</v>
      </c>
      <c r="FU164" s="191">
        <f t="shared" si="273"/>
        <v>3053.2832804204354</v>
      </c>
      <c r="FW164" s="67">
        <f t="shared" si="274"/>
        <v>2413549.8591405116</v>
      </c>
      <c r="FX164" s="34">
        <f t="shared" si="275"/>
        <v>9.6522944600999805E-2</v>
      </c>
      <c r="FY164" s="61">
        <f t="shared" si="276"/>
        <v>268.76947206464496</v>
      </c>
      <c r="GA164" s="50">
        <v>110117.83753400001</v>
      </c>
      <c r="GB164" s="51">
        <v>187591.95600000001</v>
      </c>
      <c r="GC164" s="52">
        <f t="shared" si="277"/>
        <v>77474.118466</v>
      </c>
      <c r="GE164" s="50">
        <f t="shared" si="278"/>
        <v>27495957.97664151</v>
      </c>
      <c r="GF164" s="52">
        <f t="shared" si="279"/>
        <v>2291329.8313867925</v>
      </c>
      <c r="GG164" s="51"/>
      <c r="GH164" s="6">
        <v>494</v>
      </c>
      <c r="GI164" s="6" t="s">
        <v>149</v>
      </c>
      <c r="GJ164" s="7">
        <v>8980</v>
      </c>
      <c r="GK164" s="7">
        <v>23451913.410799406</v>
      </c>
      <c r="GL164" s="7">
        <v>7261058.06102244</v>
      </c>
      <c r="GM164" s="53">
        <v>-334954</v>
      </c>
      <c r="GO164" s="37">
        <f t="shared" si="280"/>
        <v>23116959.410799406</v>
      </c>
      <c r="GP164" s="132"/>
      <c r="GQ164" s="61">
        <v>3560875.9632526054</v>
      </c>
      <c r="GR164" s="134"/>
      <c r="GS164" s="134">
        <f t="shared" si="281"/>
        <v>26677835.37405201</v>
      </c>
      <c r="GT164" s="191">
        <f t="shared" si="282"/>
        <v>2970.8057209412036</v>
      </c>
      <c r="GV164" s="67">
        <f t="shared" si="283"/>
        <v>1672901.3750170134</v>
      </c>
      <c r="GW164" s="34">
        <f t="shared" si="284"/>
        <v>6.6902851056578463E-2</v>
      </c>
      <c r="GX164" s="61">
        <f t="shared" si="285"/>
        <v>186.29191258541351</v>
      </c>
      <c r="GZ164" s="50">
        <v>110117.83753400001</v>
      </c>
      <c r="HA164" s="51">
        <v>187591.95600000001</v>
      </c>
      <c r="HB164" s="52">
        <f t="shared" si="286"/>
        <v>77474.118466</v>
      </c>
      <c r="HD164" s="50">
        <f t="shared" si="287"/>
        <v>26755309.492518011</v>
      </c>
      <c r="HE164" s="52">
        <f t="shared" si="288"/>
        <v>2229609.124376501</v>
      </c>
      <c r="HF164" s="51"/>
      <c r="HG164" s="6">
        <v>494</v>
      </c>
      <c r="HH164" s="6" t="s">
        <v>149</v>
      </c>
      <c r="HI164" s="7">
        <v>8980</v>
      </c>
      <c r="HJ164" s="7">
        <v>23451913.410799406</v>
      </c>
      <c r="HK164" s="7">
        <v>7261058.06102244</v>
      </c>
      <c r="HL164" s="53">
        <v>-364984</v>
      </c>
      <c r="HN164" s="37">
        <f t="shared" si="289"/>
        <v>23086929.410799406</v>
      </c>
      <c r="HO164" s="132"/>
      <c r="HP164" s="61">
        <v>3560875.9632526054</v>
      </c>
      <c r="HQ164" s="134"/>
      <c r="HR164" s="61">
        <f t="shared" si="290"/>
        <v>26647805.37405201</v>
      </c>
      <c r="HT164" s="67">
        <f t="shared" si="291"/>
        <v>1642871.3750170134</v>
      </c>
      <c r="HU164" s="34">
        <f t="shared" si="292"/>
        <v>6.5701888078585444E-2</v>
      </c>
      <c r="HV164" s="61">
        <f t="shared" si="293"/>
        <v>182.94781458986787</v>
      </c>
      <c r="HX164" s="50">
        <v>110444.94379999999</v>
      </c>
      <c r="HY164" s="51">
        <v>188149.2</v>
      </c>
      <c r="HZ164" s="52">
        <f t="shared" si="294"/>
        <v>77704.256200000018</v>
      </c>
      <c r="IB164" s="70">
        <f t="shared" si="295"/>
        <v>26725509.630252011</v>
      </c>
      <c r="IC164" s="51"/>
      <c r="ID164" s="6">
        <v>494</v>
      </c>
      <c r="IE164" s="6" t="s">
        <v>149</v>
      </c>
      <c r="IF164" s="7">
        <v>8980</v>
      </c>
      <c r="IG164" s="7">
        <v>23435013.559869513</v>
      </c>
      <c r="IH164" s="7">
        <v>7261274.5170224411</v>
      </c>
      <c r="II164" s="53">
        <v>-364984</v>
      </c>
      <c r="IK164" s="37">
        <f t="shared" si="296"/>
        <v>23070029.559869513</v>
      </c>
      <c r="IL164" s="132"/>
      <c r="IM164" s="61">
        <v>3545374.6555884094</v>
      </c>
      <c r="IN164" s="134"/>
      <c r="IO164" s="61">
        <f t="shared" si="297"/>
        <v>26615404.215457924</v>
      </c>
      <c r="IQ164" s="67">
        <f t="shared" si="298"/>
        <v>1610470.2164229266</v>
      </c>
      <c r="IR164" s="34">
        <f t="shared" si="299"/>
        <v>6.4406097472006069E-2</v>
      </c>
      <c r="IS164" s="61">
        <f t="shared" si="300"/>
        <v>179.33966775310986</v>
      </c>
      <c r="IU164" s="50">
        <v>110444.94379999999</v>
      </c>
      <c r="IV164" s="51">
        <v>188149.2</v>
      </c>
      <c r="IW164" s="52">
        <f t="shared" si="301"/>
        <v>77704.256200000018</v>
      </c>
      <c r="IY164" s="70">
        <f t="shared" si="302"/>
        <v>26693108.471657924</v>
      </c>
      <c r="IZ164" s="51"/>
      <c r="JA164" s="6">
        <v>494</v>
      </c>
      <c r="JB164" s="6" t="s">
        <v>149</v>
      </c>
      <c r="JC164" s="7">
        <v>8980</v>
      </c>
      <c r="JD164" s="7">
        <v>23459421.47298567</v>
      </c>
      <c r="JE164" s="7">
        <v>7293683.8074600529</v>
      </c>
      <c r="JF164" s="53">
        <v>-364984</v>
      </c>
      <c r="JH164" s="37">
        <f t="shared" si="303"/>
        <v>23094437.47298567</v>
      </c>
      <c r="JI164" s="132"/>
      <c r="JJ164" s="61">
        <v>3545374.6555884094</v>
      </c>
      <c r="JK164" s="134"/>
      <c r="JL164" s="61">
        <f t="shared" si="304"/>
        <v>26639812.128574081</v>
      </c>
      <c r="JN164" s="67">
        <f t="shared" si="305"/>
        <v>1634878.1295390837</v>
      </c>
      <c r="JO164" s="34">
        <f t="shared" si="306"/>
        <v>6.5382221348881692E-2</v>
      </c>
      <c r="JP164" s="61">
        <f t="shared" si="307"/>
        <v>182.05769816693584</v>
      </c>
      <c r="JR164" s="50">
        <v>110444.94379999999</v>
      </c>
      <c r="JS164" s="51">
        <v>188149.2</v>
      </c>
      <c r="JT164" s="52">
        <f t="shared" si="308"/>
        <v>77704.256200000018</v>
      </c>
      <c r="JV164" s="70">
        <f t="shared" si="309"/>
        <v>26717516.384774081</v>
      </c>
      <c r="JW164" s="51"/>
      <c r="JX164" s="6">
        <v>494</v>
      </c>
      <c r="JY164" s="6" t="s">
        <v>149</v>
      </c>
      <c r="JZ164" s="7">
        <v>8980</v>
      </c>
      <c r="KA164" s="7">
        <v>23255117.87374837</v>
      </c>
      <c r="KB164" s="7">
        <v>7293683.8074600529</v>
      </c>
      <c r="KC164" s="53">
        <v>-364984</v>
      </c>
      <c r="KE164" s="37">
        <f t="shared" si="310"/>
        <v>22890133.87374837</v>
      </c>
      <c r="KF164" s="132"/>
      <c r="KG164" s="61">
        <v>3545374.6555884094</v>
      </c>
      <c r="KH164" s="134"/>
      <c r="KI164" s="61">
        <f t="shared" si="311"/>
        <v>26435508.52933678</v>
      </c>
      <c r="KK164" s="67">
        <f t="shared" si="312"/>
        <v>1430574.5303017832</v>
      </c>
      <c r="KL164" s="34">
        <f t="shared" si="313"/>
        <v>5.721168991515805E-2</v>
      </c>
      <c r="KM164" s="61">
        <f t="shared" si="314"/>
        <v>159.30674056812731</v>
      </c>
      <c r="KO164" s="50">
        <v>110444.94379999999</v>
      </c>
      <c r="KP164" s="51">
        <v>188149.2</v>
      </c>
      <c r="KQ164" s="52">
        <f t="shared" si="315"/>
        <v>77704.256200000018</v>
      </c>
      <c r="KS164" s="70">
        <f t="shared" si="316"/>
        <v>26513212.785536781</v>
      </c>
      <c r="KT164" s="51"/>
      <c r="KU164" s="6">
        <v>494</v>
      </c>
      <c r="KV164" s="6" t="s">
        <v>149</v>
      </c>
      <c r="KW164" s="7">
        <v>8980</v>
      </c>
      <c r="KX164" s="7">
        <v>23324397.964957461</v>
      </c>
      <c r="KY164" s="7">
        <v>7301778.9421638763</v>
      </c>
      <c r="KZ164" s="53">
        <v>-364984</v>
      </c>
      <c r="LB164" s="37">
        <f t="shared" si="317"/>
        <v>22959413.964957461</v>
      </c>
      <c r="LC164" s="132"/>
      <c r="LD164" s="61">
        <v>3589614.4275324121</v>
      </c>
      <c r="LE164" s="134"/>
      <c r="LF164" s="61">
        <f t="shared" si="318"/>
        <v>26549028.392489873</v>
      </c>
      <c r="LH164" s="67">
        <f t="shared" si="319"/>
        <v>1544094.3934548758</v>
      </c>
      <c r="LI164" s="34">
        <f t="shared" si="320"/>
        <v>6.1751588447082735E-2</v>
      </c>
      <c r="LJ164" s="61">
        <f t="shared" si="321"/>
        <v>171.94815071880578</v>
      </c>
      <c r="LL164" s="50">
        <v>110444.94379999999</v>
      </c>
      <c r="LM164" s="51">
        <v>188149.2</v>
      </c>
      <c r="LN164" s="52">
        <f t="shared" si="322"/>
        <v>77704.256200000018</v>
      </c>
      <c r="LP164" s="70">
        <f t="shared" si="323"/>
        <v>26626732.648689874</v>
      </c>
      <c r="LQ164" s="51"/>
      <c r="LR164" s="6">
        <v>494</v>
      </c>
      <c r="LS164" s="6" t="s">
        <v>149</v>
      </c>
      <c r="LT164" s="7">
        <v>8980</v>
      </c>
      <c r="LU164" s="7">
        <v>23765711.636195395</v>
      </c>
      <c r="LV164" s="7">
        <v>7301778.9421638763</v>
      </c>
      <c r="LW164" s="53">
        <v>-364984</v>
      </c>
      <c r="LY164" s="37">
        <v>23400727.636195395</v>
      </c>
      <c r="LZ164" s="132"/>
      <c r="MA164" s="61">
        <v>3589614.4275324121</v>
      </c>
      <c r="MB164" s="134"/>
      <c r="MC164" s="61">
        <v>26990342.063727807</v>
      </c>
      <c r="ME164" s="67">
        <v>2375209.2446928099</v>
      </c>
      <c r="MF164" s="34">
        <v>9.6493862623241639E-2</v>
      </c>
      <c r="MG164" s="61">
        <v>264.49991589006794</v>
      </c>
      <c r="MI164" s="50">
        <v>110444.94379999999</v>
      </c>
      <c r="MJ164" s="51">
        <v>188149.2</v>
      </c>
      <c r="MK164" s="52">
        <v>77704.256200000018</v>
      </c>
      <c r="MM164" s="70">
        <v>27068046.319927808</v>
      </c>
      <c r="MN164" s="51"/>
      <c r="MO164" s="6">
        <v>494</v>
      </c>
      <c r="MP164" s="6" t="s">
        <v>149</v>
      </c>
      <c r="MQ164" s="7">
        <v>8980</v>
      </c>
      <c r="MR164" s="7">
        <v>23779987.96393523</v>
      </c>
      <c r="MS164" s="7">
        <v>7318851.1007759245</v>
      </c>
      <c r="MT164" s="53">
        <v>-364984</v>
      </c>
      <c r="MV164" s="37">
        <v>23415003.96393523</v>
      </c>
      <c r="MW164" s="132"/>
      <c r="MX164" s="134">
        <v>3589614.4275324121</v>
      </c>
      <c r="MZ164" s="67">
        <v>2389485.5724326447</v>
      </c>
      <c r="NA164" s="34">
        <v>9.7073844370437215E-2</v>
      </c>
      <c r="NB164" s="61">
        <v>266.08970739784462</v>
      </c>
      <c r="ND164" s="6">
        <v>494</v>
      </c>
      <c r="NE164" s="6" t="s">
        <v>149</v>
      </c>
      <c r="NF164" s="7">
        <v>8980</v>
      </c>
      <c r="NG164" s="7">
        <v>27158724.669604212</v>
      </c>
      <c r="NH164" s="7">
        <v>7307885.6918667462</v>
      </c>
      <c r="NI164" s="53">
        <v>-364984</v>
      </c>
      <c r="NK164" s="37">
        <f t="shared" si="324"/>
        <v>26793740.669604212</v>
      </c>
      <c r="NM164" s="67">
        <f t="shared" si="325"/>
        <v>1788806.670569215</v>
      </c>
      <c r="NN164" s="34">
        <f t="shared" si="326"/>
        <v>7.1538148056629516E-2</v>
      </c>
      <c r="NO164" s="61">
        <f t="shared" si="327"/>
        <v>199.19896108788586</v>
      </c>
      <c r="NQ164" s="50">
        <v>86620.631080000006</v>
      </c>
      <c r="NR164" s="51">
        <v>275887.10600000003</v>
      </c>
      <c r="NS164" s="52">
        <f t="shared" si="328"/>
        <v>189266.47492000001</v>
      </c>
      <c r="NU164" s="70">
        <f t="shared" si="329"/>
        <v>26983007.144524213</v>
      </c>
      <c r="NV164" s="51"/>
      <c r="NW164" s="125">
        <v>17</v>
      </c>
      <c r="NX164" s="51"/>
      <c r="NY164" s="106" t="s">
        <v>149</v>
      </c>
      <c r="NZ164" s="88">
        <v>9019</v>
      </c>
      <c r="OA164" s="88">
        <v>25369917.999034997</v>
      </c>
      <c r="OB164" s="88">
        <v>6663736.1076543033</v>
      </c>
      <c r="OC164" s="88">
        <v>-364984</v>
      </c>
      <c r="OE164" s="97">
        <f t="shared" si="330"/>
        <v>25004933.999034997</v>
      </c>
      <c r="OG164" s="88">
        <v>189266.47492000001</v>
      </c>
      <c r="OI164" s="97">
        <f t="shared" si="331"/>
        <v>25194200.473954998</v>
      </c>
      <c r="OK164" s="110">
        <v>494</v>
      </c>
      <c r="OL164" s="53"/>
    </row>
    <row r="165" spans="1:402" x14ac:dyDescent="0.25">
      <c r="A165" s="12">
        <v>495</v>
      </c>
      <c r="B165" s="12" t="s">
        <v>150</v>
      </c>
      <c r="C165" s="352">
        <v>1584</v>
      </c>
      <c r="D165" s="352">
        <v>5471918.066276283</v>
      </c>
      <c r="E165" s="352">
        <v>1158602.8854122611</v>
      </c>
      <c r="F165" s="353">
        <v>-523607</v>
      </c>
      <c r="H165" s="354">
        <f t="shared" si="332"/>
        <v>4948311.066276283</v>
      </c>
      <c r="I165" s="355"/>
      <c r="J165" s="315">
        <v>951600.09470613289</v>
      </c>
      <c r="K165" s="355"/>
      <c r="L165" s="315">
        <v>26309.670291968327</v>
      </c>
      <c r="M165" s="356"/>
      <c r="N165" s="356">
        <f t="shared" si="333"/>
        <v>5926220.8312743846</v>
      </c>
      <c r="O165" s="357">
        <f t="shared" si="229"/>
        <v>3741.3010298449399</v>
      </c>
      <c r="Q165" s="67">
        <f t="shared" si="334"/>
        <v>5925725.8312743846</v>
      </c>
      <c r="R165" s="34">
        <f t="shared" si="335"/>
        <v>1.7160214688831443E-2</v>
      </c>
      <c r="S165" s="61">
        <f t="shared" si="230"/>
        <v>3740.9885298449399</v>
      </c>
      <c r="U165" s="50"/>
      <c r="V165" s="51"/>
      <c r="W165" s="52">
        <v>-33576.241399999999</v>
      </c>
      <c r="Y165" s="50">
        <f t="shared" si="231"/>
        <v>5892644.5898743849</v>
      </c>
      <c r="Z165" s="52">
        <f t="shared" si="232"/>
        <v>491053.71582286543</v>
      </c>
      <c r="AA165" s="51"/>
      <c r="AB165" s="6">
        <v>495</v>
      </c>
      <c r="AC165" s="6" t="s">
        <v>150</v>
      </c>
      <c r="AD165" s="7">
        <v>1584</v>
      </c>
      <c r="AE165" s="304">
        <v>5471918.066276283</v>
      </c>
      <c r="AF165" s="7">
        <v>1158602.8854122611</v>
      </c>
      <c r="AG165" s="53">
        <v>-524466</v>
      </c>
      <c r="AI165" s="37">
        <f t="shared" si="336"/>
        <v>4947452.066276283</v>
      </c>
      <c r="AJ165" s="132"/>
      <c r="AK165" s="61">
        <v>951600.09470613289</v>
      </c>
      <c r="AL165" s="132"/>
      <c r="AM165" s="312">
        <v>28510.646438261814</v>
      </c>
      <c r="AN165" s="134"/>
      <c r="AO165" s="134">
        <f t="shared" si="233"/>
        <v>5927562.8074206775</v>
      </c>
      <c r="AP165" s="191">
        <f t="shared" si="234"/>
        <v>3742.1482370080034</v>
      </c>
      <c r="AR165" s="67">
        <f t="shared" si="337"/>
        <v>101808.17634008918</v>
      </c>
      <c r="AS165" s="34">
        <f t="shared" si="235"/>
        <v>1.7475534550826993E-2</v>
      </c>
      <c r="AT165" s="61">
        <f t="shared" si="236"/>
        <v>64.272838598541142</v>
      </c>
      <c r="AV165" s="50"/>
      <c r="AW165" s="51"/>
      <c r="AX165" s="52">
        <v>-33576.241399999999</v>
      </c>
      <c r="AZ165" s="50">
        <f t="shared" si="237"/>
        <v>5893986.5660206778</v>
      </c>
      <c r="BA165" s="52">
        <f t="shared" si="238"/>
        <v>491165.54716838984</v>
      </c>
      <c r="BB165" s="51"/>
      <c r="BC165" s="6">
        <v>495</v>
      </c>
      <c r="BD165" s="6" t="s">
        <v>150</v>
      </c>
      <c r="BE165" s="7">
        <v>1584</v>
      </c>
      <c r="BF165" s="304">
        <v>5387571.821467272</v>
      </c>
      <c r="BG165" s="7">
        <v>1158602.8854122611</v>
      </c>
      <c r="BH165" s="53">
        <v>-524466</v>
      </c>
      <c r="BJ165" s="37">
        <f t="shared" si="239"/>
        <v>4863105.821467272</v>
      </c>
      <c r="BK165" s="132"/>
      <c r="BL165" s="61">
        <v>951600.09470613289</v>
      </c>
      <c r="BM165" s="132"/>
      <c r="BN165" s="312">
        <v>28510.646438261814</v>
      </c>
      <c r="BO165" s="134"/>
      <c r="BP165" s="134">
        <f t="shared" si="240"/>
        <v>5843216.5626116665</v>
      </c>
      <c r="BQ165" s="191">
        <f t="shared" si="241"/>
        <v>3688.8993450831226</v>
      </c>
      <c r="BS165" s="67">
        <f t="shared" si="242"/>
        <v>17461.931531078182</v>
      </c>
      <c r="BT165" s="34">
        <f t="shared" si="243"/>
        <v>2.9973681757755836E-3</v>
      </c>
      <c r="BU165" s="61">
        <f t="shared" si="244"/>
        <v>11.023946673660468</v>
      </c>
      <c r="BW165" s="50"/>
      <c r="BX165" s="51"/>
      <c r="BY165" s="52">
        <v>-33576.241399999999</v>
      </c>
      <c r="CA165" s="50">
        <f t="shared" si="245"/>
        <v>5809640.3212116668</v>
      </c>
      <c r="CB165" s="52">
        <f t="shared" si="246"/>
        <v>484136.69343430555</v>
      </c>
      <c r="CC165" s="51"/>
      <c r="CD165" s="6">
        <v>495</v>
      </c>
      <c r="CE165" s="6" t="s">
        <v>150</v>
      </c>
      <c r="CF165" s="7">
        <v>1584</v>
      </c>
      <c r="CG165" s="7">
        <v>5307128.4275201848</v>
      </c>
      <c r="CH165" s="7">
        <v>1158602.8854122611</v>
      </c>
      <c r="CI165" s="53">
        <v>-524466</v>
      </c>
      <c r="CK165" s="37">
        <f t="shared" si="247"/>
        <v>4782662.4275201848</v>
      </c>
      <c r="CL165" s="132"/>
      <c r="CM165" s="61">
        <v>951600.09470613289</v>
      </c>
      <c r="CN165" s="132"/>
      <c r="CO165" s="61">
        <v>29511.02</v>
      </c>
      <c r="CP165" s="134"/>
      <c r="CQ165" s="134">
        <f t="shared" si="248"/>
        <v>5763773.5422263173</v>
      </c>
      <c r="CR165" s="191">
        <f t="shared" si="249"/>
        <v>3638.7459231226749</v>
      </c>
      <c r="CT165" s="67">
        <f t="shared" si="250"/>
        <v>-61981.088854270987</v>
      </c>
      <c r="CU165" s="34">
        <f t="shared" si="251"/>
        <v>-1.0639151969017007E-2</v>
      </c>
      <c r="CV165" s="61">
        <f t="shared" si="252"/>
        <v>-39.12947528678724</v>
      </c>
      <c r="CX165" s="50"/>
      <c r="CY165" s="51"/>
      <c r="CZ165" s="52">
        <v>-33576.241399999999</v>
      </c>
      <c r="DB165" s="50">
        <f t="shared" si="253"/>
        <v>5730197.3008263176</v>
      </c>
      <c r="DC165" s="52">
        <f t="shared" si="254"/>
        <v>477516.44173552649</v>
      </c>
      <c r="DD165" s="51"/>
      <c r="DE165" s="6">
        <v>495</v>
      </c>
      <c r="DF165" s="6" t="s">
        <v>150</v>
      </c>
      <c r="DG165" s="7">
        <v>1584</v>
      </c>
      <c r="DH165" s="7">
        <v>5285990.457520185</v>
      </c>
      <c r="DI165" s="7">
        <v>1158602.8854122611</v>
      </c>
      <c r="DJ165" s="53">
        <v>-524466</v>
      </c>
      <c r="DL165" s="275">
        <f t="shared" si="255"/>
        <v>4761524.457520185</v>
      </c>
      <c r="DM165" s="276"/>
      <c r="DN165" s="194">
        <v>951600.09470613289</v>
      </c>
      <c r="DO165" s="276"/>
      <c r="DP165" s="194">
        <v>136801.07304966717</v>
      </c>
      <c r="DQ165" s="53"/>
      <c r="DR165" s="53">
        <f t="shared" si="256"/>
        <v>5849925.6252759853</v>
      </c>
      <c r="DS165" s="277">
        <f t="shared" si="257"/>
        <v>3693.1348644419099</v>
      </c>
      <c r="DU165" s="274">
        <f t="shared" si="258"/>
        <v>-77138.821983488277</v>
      </c>
      <c r="DV165" s="34">
        <f t="shared" si="259"/>
        <v>-1.3241000843384337E-2</v>
      </c>
      <c r="DW165" s="194">
        <f t="shared" si="260"/>
        <v>-48.698751252202193</v>
      </c>
      <c r="DY165" s="50">
        <v>44451.1374</v>
      </c>
      <c r="DZ165" s="278">
        <v>10874.896000000001</v>
      </c>
      <c r="EA165" s="52">
        <v>-33576.241399999999</v>
      </c>
      <c r="EC165" s="50">
        <f t="shared" si="261"/>
        <v>5816349.3838759856</v>
      </c>
      <c r="ED165" s="52">
        <f t="shared" si="262"/>
        <v>484695.78198966547</v>
      </c>
      <c r="EE165" s="278"/>
      <c r="EF165" s="6">
        <v>495</v>
      </c>
      <c r="EG165" s="6" t="s">
        <v>150</v>
      </c>
      <c r="EH165" s="7">
        <v>1584</v>
      </c>
      <c r="EI165" s="7">
        <v>5287542.7775201853</v>
      </c>
      <c r="EJ165" s="7">
        <v>1158602.8854122611</v>
      </c>
      <c r="EK165" s="53">
        <v>-524466</v>
      </c>
      <c r="EM165" s="37">
        <f t="shared" si="263"/>
        <v>4763076.7775201853</v>
      </c>
      <c r="EN165" s="132"/>
      <c r="EO165" s="61">
        <v>951600.09470613289</v>
      </c>
      <c r="EP165" s="132"/>
      <c r="EQ165" s="61">
        <v>136801.07304966717</v>
      </c>
      <c r="ER165" s="134"/>
      <c r="ES165" s="134">
        <f t="shared" si="264"/>
        <v>5851477.9452759856</v>
      </c>
      <c r="ET165" s="191">
        <f t="shared" si="265"/>
        <v>3694.11486444191</v>
      </c>
      <c r="EV165" s="67">
        <f t="shared" si="266"/>
        <v>25723.31419539731</v>
      </c>
      <c r="EW165" s="34">
        <f t="shared" si="267"/>
        <v>4.4154475813592631E-3</v>
      </c>
      <c r="EX165" s="61">
        <f t="shared" si="268"/>
        <v>16.239466032447798</v>
      </c>
      <c r="EZ165" s="50">
        <v>44451.1374</v>
      </c>
      <c r="FA165" s="51">
        <v>10874.896000000001</v>
      </c>
      <c r="FB165" s="52">
        <v>-33576.241399999999</v>
      </c>
      <c r="FD165" s="50">
        <f t="shared" si="269"/>
        <v>5817901.7038759859</v>
      </c>
      <c r="FE165" s="52">
        <f t="shared" si="270"/>
        <v>484825.14198966551</v>
      </c>
      <c r="FF165" s="51"/>
      <c r="FG165" s="6">
        <v>495</v>
      </c>
      <c r="FH165" s="6" t="s">
        <v>150</v>
      </c>
      <c r="FI165" s="7">
        <v>1584</v>
      </c>
      <c r="FJ165" s="7">
        <v>5082243.062540248</v>
      </c>
      <c r="FK165" s="7">
        <v>1158602.8854122611</v>
      </c>
      <c r="FL165" s="53">
        <v>-524466</v>
      </c>
      <c r="FN165" s="37">
        <f t="shared" si="271"/>
        <v>4557777.062540248</v>
      </c>
      <c r="FO165" s="132"/>
      <c r="FP165" s="61">
        <v>951600.09470613289</v>
      </c>
      <c r="FQ165" s="132"/>
      <c r="FR165" s="61">
        <v>136801.07304966717</v>
      </c>
      <c r="FS165" s="134"/>
      <c r="FT165" s="134">
        <f t="shared" si="272"/>
        <v>5646178.2302960483</v>
      </c>
      <c r="FU165" s="191">
        <f t="shared" si="273"/>
        <v>3564.5064585202326</v>
      </c>
      <c r="FW165" s="67">
        <f t="shared" si="274"/>
        <v>-179576.40078453999</v>
      </c>
      <c r="FX165" s="34">
        <f t="shared" si="275"/>
        <v>-3.0824573322483256E-2</v>
      </c>
      <c r="FY165" s="61">
        <f t="shared" si="276"/>
        <v>-113.36893988922979</v>
      </c>
      <c r="GA165" s="50">
        <v>44451.1374</v>
      </c>
      <c r="GB165" s="51">
        <v>10874.896000000001</v>
      </c>
      <c r="GC165" s="52">
        <f t="shared" si="277"/>
        <v>-33576.241399999999</v>
      </c>
      <c r="GE165" s="50">
        <f t="shared" si="278"/>
        <v>5612601.9888960486</v>
      </c>
      <c r="GF165" s="52">
        <f t="shared" si="279"/>
        <v>467716.83240800403</v>
      </c>
      <c r="GG165" s="51"/>
      <c r="GH165" s="6">
        <v>495</v>
      </c>
      <c r="GI165" s="6" t="s">
        <v>150</v>
      </c>
      <c r="GJ165" s="7">
        <v>1584</v>
      </c>
      <c r="GK165" s="7">
        <v>5082243.062540248</v>
      </c>
      <c r="GL165" s="7">
        <v>1158602.8854122611</v>
      </c>
      <c r="GM165" s="53">
        <v>-524466</v>
      </c>
      <c r="GO165" s="37">
        <f t="shared" si="280"/>
        <v>4557777.062540248</v>
      </c>
      <c r="GP165" s="132"/>
      <c r="GQ165" s="61">
        <v>951600.09470613289</v>
      </c>
      <c r="GR165" s="134"/>
      <c r="GS165" s="134">
        <f t="shared" si="281"/>
        <v>5509377.157246381</v>
      </c>
      <c r="GT165" s="191">
        <f t="shared" si="282"/>
        <v>3478.1421447262505</v>
      </c>
      <c r="GV165" s="67">
        <f t="shared" si="283"/>
        <v>-316377.47383420728</v>
      </c>
      <c r="GW165" s="34">
        <f t="shared" si="284"/>
        <v>-5.4306693959667182E-2</v>
      </c>
      <c r="GX165" s="61">
        <f t="shared" si="285"/>
        <v>-199.73325368321167</v>
      </c>
      <c r="GZ165" s="50">
        <v>44451.1374</v>
      </c>
      <c r="HA165" s="51">
        <v>10874.896000000001</v>
      </c>
      <c r="HB165" s="52">
        <f t="shared" si="286"/>
        <v>-33576.241399999999</v>
      </c>
      <c r="HD165" s="50">
        <f t="shared" si="287"/>
        <v>5475800.9158463813</v>
      </c>
      <c r="HE165" s="52">
        <f t="shared" si="288"/>
        <v>456316.74298719846</v>
      </c>
      <c r="HF165" s="51"/>
      <c r="HG165" s="6">
        <v>495</v>
      </c>
      <c r="HH165" s="6" t="s">
        <v>150</v>
      </c>
      <c r="HI165" s="7">
        <v>1584</v>
      </c>
      <c r="HJ165" s="7">
        <v>5082243.062540248</v>
      </c>
      <c r="HK165" s="7">
        <v>1158602.8854122611</v>
      </c>
      <c r="HL165" s="53">
        <v>-160393</v>
      </c>
      <c r="HN165" s="37">
        <f t="shared" si="289"/>
        <v>4921850.062540248</v>
      </c>
      <c r="HO165" s="132"/>
      <c r="HP165" s="61">
        <v>951600.09470613289</v>
      </c>
      <c r="HQ165" s="134"/>
      <c r="HR165" s="61">
        <f t="shared" si="290"/>
        <v>5873450.157246381</v>
      </c>
      <c r="HT165" s="67">
        <f t="shared" si="291"/>
        <v>47695.526165792719</v>
      </c>
      <c r="HU165" s="34">
        <f t="shared" si="292"/>
        <v>8.1870125307604881E-3</v>
      </c>
      <c r="HV165" s="61">
        <f t="shared" si="293"/>
        <v>30.110811973353989</v>
      </c>
      <c r="HX165" s="50">
        <v>44583.179999999993</v>
      </c>
      <c r="HY165" s="51">
        <v>10907.2</v>
      </c>
      <c r="HZ165" s="52">
        <f t="shared" si="294"/>
        <v>-33675.979999999996</v>
      </c>
      <c r="IB165" s="70">
        <f t="shared" si="295"/>
        <v>5839774.1772463806</v>
      </c>
      <c r="IC165" s="51"/>
      <c r="ID165" s="6">
        <v>495</v>
      </c>
      <c r="IE165" s="6" t="s">
        <v>150</v>
      </c>
      <c r="IF165" s="7">
        <v>1584</v>
      </c>
      <c r="IG165" s="7">
        <v>5078007.7841039738</v>
      </c>
      <c r="IH165" s="7">
        <v>1158642.1494122616</v>
      </c>
      <c r="II165" s="53">
        <v>-160393</v>
      </c>
      <c r="IK165" s="37">
        <f t="shared" si="296"/>
        <v>4917614.7841039738</v>
      </c>
      <c r="IL165" s="132"/>
      <c r="IM165" s="61">
        <v>951344.62746391562</v>
      </c>
      <c r="IN165" s="134"/>
      <c r="IO165" s="61">
        <f t="shared" si="297"/>
        <v>5868959.4115678892</v>
      </c>
      <c r="IQ165" s="67">
        <f t="shared" si="298"/>
        <v>43204.780487300828</v>
      </c>
      <c r="IR165" s="34">
        <f t="shared" si="299"/>
        <v>7.4161689297386358E-3</v>
      </c>
      <c r="IS165" s="61">
        <f t="shared" si="300"/>
        <v>27.275745257134361</v>
      </c>
      <c r="IU165" s="50">
        <v>44583.179999999993</v>
      </c>
      <c r="IV165" s="51">
        <v>10907.2</v>
      </c>
      <c r="IW165" s="52">
        <f t="shared" si="301"/>
        <v>-33675.979999999996</v>
      </c>
      <c r="IY165" s="70">
        <f t="shared" si="302"/>
        <v>5835283.4315678887</v>
      </c>
      <c r="IZ165" s="51"/>
      <c r="JA165" s="6">
        <v>495</v>
      </c>
      <c r="JB165" s="6" t="s">
        <v>150</v>
      </c>
      <c r="JC165" s="7">
        <v>1584</v>
      </c>
      <c r="JD165" s="7">
        <v>5074377.3006134247</v>
      </c>
      <c r="JE165" s="7">
        <v>1156224.0366082895</v>
      </c>
      <c r="JF165" s="53">
        <v>-160393</v>
      </c>
      <c r="JH165" s="37">
        <f t="shared" si="303"/>
        <v>4913984.3006134247</v>
      </c>
      <c r="JI165" s="132"/>
      <c r="JJ165" s="61">
        <v>951344.62746391562</v>
      </c>
      <c r="JK165" s="134"/>
      <c r="JL165" s="61">
        <f t="shared" si="304"/>
        <v>5865328.9280773401</v>
      </c>
      <c r="JN165" s="67">
        <f t="shared" si="305"/>
        <v>39574.2969967518</v>
      </c>
      <c r="JO165" s="34">
        <f t="shared" si="306"/>
        <v>6.7929906943937617E-3</v>
      </c>
      <c r="JP165" s="61">
        <f t="shared" si="307"/>
        <v>24.983773356535227</v>
      </c>
      <c r="JR165" s="50">
        <v>44583.179999999993</v>
      </c>
      <c r="JS165" s="51">
        <v>10907.2</v>
      </c>
      <c r="JT165" s="52">
        <f t="shared" si="308"/>
        <v>-33675.979999999996</v>
      </c>
      <c r="JV165" s="70">
        <f t="shared" si="309"/>
        <v>5831652.9480773397</v>
      </c>
      <c r="JW165" s="51"/>
      <c r="JX165" s="6">
        <v>495</v>
      </c>
      <c r="JY165" s="6" t="s">
        <v>150</v>
      </c>
      <c r="JZ165" s="7">
        <v>1584</v>
      </c>
      <c r="KA165" s="7">
        <v>5038861.0767322388</v>
      </c>
      <c r="KB165" s="7">
        <v>1156224.0366082895</v>
      </c>
      <c r="KC165" s="53">
        <v>-160393</v>
      </c>
      <c r="KE165" s="37">
        <f t="shared" si="310"/>
        <v>4878468.0767322388</v>
      </c>
      <c r="KF165" s="132"/>
      <c r="KG165" s="61">
        <v>951344.62746391562</v>
      </c>
      <c r="KH165" s="134"/>
      <c r="KI165" s="61">
        <f t="shared" si="311"/>
        <v>5829812.7041961541</v>
      </c>
      <c r="KK165" s="67">
        <f t="shared" si="312"/>
        <v>4058.0731155658141</v>
      </c>
      <c r="KL165" s="34">
        <f t="shared" si="313"/>
        <v>6.9657467101615707E-4</v>
      </c>
      <c r="KM165" s="61">
        <f t="shared" si="314"/>
        <v>2.5619148456854886</v>
      </c>
      <c r="KO165" s="50">
        <v>44583.179999999993</v>
      </c>
      <c r="KP165" s="51">
        <v>10907.2</v>
      </c>
      <c r="KQ165" s="52">
        <f t="shared" si="315"/>
        <v>-33675.979999999996</v>
      </c>
      <c r="KS165" s="70">
        <f t="shared" si="316"/>
        <v>5796136.7241961537</v>
      </c>
      <c r="KT165" s="51"/>
      <c r="KU165" s="6">
        <v>495</v>
      </c>
      <c r="KV165" s="6" t="s">
        <v>150</v>
      </c>
      <c r="KW165" s="7">
        <v>1584</v>
      </c>
      <c r="KX165" s="7">
        <v>5050234.7230298324</v>
      </c>
      <c r="KY165" s="7">
        <v>1155223.6097704861</v>
      </c>
      <c r="KZ165" s="53">
        <v>-160393</v>
      </c>
      <c r="LB165" s="37">
        <f t="shared" si="317"/>
        <v>4889841.7230298324</v>
      </c>
      <c r="LC165" s="132"/>
      <c r="LD165" s="61">
        <v>952004.80993338604</v>
      </c>
      <c r="LE165" s="134"/>
      <c r="LF165" s="61">
        <f t="shared" si="318"/>
        <v>5841846.5329632182</v>
      </c>
      <c r="LH165" s="67">
        <f t="shared" si="319"/>
        <v>16091.901882629842</v>
      </c>
      <c r="LI165" s="34">
        <f t="shared" si="320"/>
        <v>2.762200418942986E-3</v>
      </c>
      <c r="LJ165" s="61">
        <f t="shared" si="321"/>
        <v>10.159028966306717</v>
      </c>
      <c r="LL165" s="50">
        <v>44583.179999999993</v>
      </c>
      <c r="LM165" s="51">
        <v>10907.2</v>
      </c>
      <c r="LN165" s="52">
        <f t="shared" si="322"/>
        <v>-33675.979999999996</v>
      </c>
      <c r="LP165" s="70">
        <f t="shared" si="323"/>
        <v>5808170.5529632177</v>
      </c>
      <c r="LQ165" s="51"/>
      <c r="LR165" s="6">
        <v>495</v>
      </c>
      <c r="LS165" s="6" t="s">
        <v>150</v>
      </c>
      <c r="LT165" s="7">
        <v>1584</v>
      </c>
      <c r="LU165" s="7">
        <v>5135452.6373260878</v>
      </c>
      <c r="LV165" s="7">
        <v>1155223.6097704861</v>
      </c>
      <c r="LW165" s="53">
        <v>-160393</v>
      </c>
      <c r="LY165" s="37">
        <v>4975059.6373260878</v>
      </c>
      <c r="LZ165" s="132"/>
      <c r="MA165" s="61">
        <v>952004.80993338604</v>
      </c>
      <c r="MB165" s="134"/>
      <c r="MC165" s="61">
        <v>5927064.4472594736</v>
      </c>
      <c r="ME165" s="67">
        <v>172017.73617888521</v>
      </c>
      <c r="MF165" s="34">
        <v>2.9889894003412274E-2</v>
      </c>
      <c r="MG165" s="61">
        <v>108.59705566848814</v>
      </c>
      <c r="MI165" s="50">
        <v>44583.179999999993</v>
      </c>
      <c r="MJ165" s="51">
        <v>10907.2</v>
      </c>
      <c r="MK165" s="52">
        <v>-33675.979999999996</v>
      </c>
      <c r="MM165" s="70">
        <v>5893388.4672594732</v>
      </c>
      <c r="MN165" s="51"/>
      <c r="MO165" s="6">
        <v>495</v>
      </c>
      <c r="MP165" s="6" t="s">
        <v>150</v>
      </c>
      <c r="MQ165" s="7">
        <v>1584</v>
      </c>
      <c r="MR165" s="7">
        <v>5134005.826614893</v>
      </c>
      <c r="MS165" s="7">
        <v>1154273.0596349819</v>
      </c>
      <c r="MT165" s="53">
        <v>-160393</v>
      </c>
      <c r="MV165" s="37">
        <v>4973612.826614893</v>
      </c>
      <c r="MW165" s="132"/>
      <c r="MX165" s="134">
        <v>952004.80993338604</v>
      </c>
      <c r="MZ165" s="67">
        <v>170570.92546769045</v>
      </c>
      <c r="NA165" s="34">
        <v>2.9638495399051841E-2</v>
      </c>
      <c r="NB165" s="61">
        <v>107.6836650679864</v>
      </c>
      <c r="ND165" s="6">
        <v>495</v>
      </c>
      <c r="NE165" s="6" t="s">
        <v>150</v>
      </c>
      <c r="NF165" s="7">
        <v>1584</v>
      </c>
      <c r="NG165" s="7">
        <v>6052942.7187122442</v>
      </c>
      <c r="NH165" s="7">
        <v>1173804.7127602436</v>
      </c>
      <c r="NI165" s="53">
        <v>-160393</v>
      </c>
      <c r="NK165" s="37">
        <f t="shared" si="324"/>
        <v>5892549.7187122442</v>
      </c>
      <c r="NM165" s="67">
        <f t="shared" si="325"/>
        <v>66795.087631655857</v>
      </c>
      <c r="NN165" s="34">
        <f t="shared" si="326"/>
        <v>1.1465482475918555E-2</v>
      </c>
      <c r="NO165" s="61">
        <f t="shared" si="327"/>
        <v>42.168615929075671</v>
      </c>
      <c r="NQ165" s="50">
        <v>39205.009800000007</v>
      </c>
      <c r="NR165" s="51">
        <v>10560.272000000001</v>
      </c>
      <c r="NS165" s="52">
        <f t="shared" si="328"/>
        <v>-28644.737800000006</v>
      </c>
      <c r="NU165" s="70">
        <f t="shared" si="329"/>
        <v>5863904.9809122439</v>
      </c>
      <c r="NV165" s="51"/>
      <c r="NW165" s="125">
        <v>13</v>
      </c>
      <c r="NX165" s="51"/>
      <c r="NY165" s="106" t="s">
        <v>150</v>
      </c>
      <c r="NZ165" s="88">
        <v>1636</v>
      </c>
      <c r="OA165" s="88">
        <v>5986147.6310805883</v>
      </c>
      <c r="OB165" s="88">
        <v>1261095.7953038781</v>
      </c>
      <c r="OC165" s="88">
        <v>-160393</v>
      </c>
      <c r="OE165" s="97">
        <f t="shared" si="330"/>
        <v>5825754.6310805883</v>
      </c>
      <c r="OG165" s="88">
        <v>-28644.737800000006</v>
      </c>
      <c r="OI165" s="97">
        <f t="shared" si="331"/>
        <v>5797109.8932805881</v>
      </c>
      <c r="OK165" s="110">
        <v>495</v>
      </c>
      <c r="OL165" s="53"/>
    </row>
    <row r="166" spans="1:402" x14ac:dyDescent="0.25">
      <c r="A166" s="12">
        <v>498</v>
      </c>
      <c r="B166" s="12" t="s">
        <v>151</v>
      </c>
      <c r="C166" s="352">
        <v>2299</v>
      </c>
      <c r="D166" s="352">
        <v>8830671.2898589782</v>
      </c>
      <c r="E166" s="352">
        <v>1264838.9680658286</v>
      </c>
      <c r="F166" s="353">
        <v>107263</v>
      </c>
      <c r="H166" s="354">
        <f t="shared" si="332"/>
        <v>8937934.2898589782</v>
      </c>
      <c r="I166" s="355"/>
      <c r="J166" s="315">
        <v>1236862.1484501415</v>
      </c>
      <c r="K166" s="355"/>
      <c r="L166" s="315">
        <v>44737.703278190587</v>
      </c>
      <c r="M166" s="356"/>
      <c r="N166" s="356">
        <f t="shared" si="333"/>
        <v>10219534.141587311</v>
      </c>
      <c r="O166" s="357">
        <f t="shared" si="229"/>
        <v>4445.2084130436324</v>
      </c>
      <c r="Q166" s="67">
        <f t="shared" si="334"/>
        <v>10219036.141587311</v>
      </c>
      <c r="R166" s="34">
        <f t="shared" si="335"/>
        <v>0.11300352478685927</v>
      </c>
      <c r="S166" s="61">
        <f t="shared" si="230"/>
        <v>4444.9917971236673</v>
      </c>
      <c r="U166" s="50"/>
      <c r="V166" s="51"/>
      <c r="W166" s="52">
        <v>67968.100000000006</v>
      </c>
      <c r="Y166" s="50">
        <f t="shared" si="231"/>
        <v>10287502.241587311</v>
      </c>
      <c r="Z166" s="52">
        <f t="shared" si="232"/>
        <v>857291.85346560925</v>
      </c>
      <c r="AA166" s="51"/>
      <c r="AB166" s="6">
        <v>498</v>
      </c>
      <c r="AC166" s="6" t="s">
        <v>151</v>
      </c>
      <c r="AD166" s="7">
        <v>2299</v>
      </c>
      <c r="AE166" s="304">
        <v>8830671.2898589782</v>
      </c>
      <c r="AF166" s="7">
        <v>1264838.9680658286</v>
      </c>
      <c r="AG166" s="53">
        <v>148873</v>
      </c>
      <c r="AI166" s="37">
        <f t="shared" si="336"/>
        <v>8979544.2898589782</v>
      </c>
      <c r="AJ166" s="132"/>
      <c r="AK166" s="61">
        <v>1236862.1484501415</v>
      </c>
      <c r="AL166" s="132"/>
      <c r="AM166" s="312">
        <v>46474.534572332675</v>
      </c>
      <c r="AN166" s="134"/>
      <c r="AO166" s="134">
        <f t="shared" si="233"/>
        <v>10262880.972881453</v>
      </c>
      <c r="AP166" s="191">
        <f t="shared" si="234"/>
        <v>4464.0630591045901</v>
      </c>
      <c r="AR166" s="67">
        <f t="shared" si="337"/>
        <v>1081386.1132454406</v>
      </c>
      <c r="AS166" s="34">
        <f t="shared" si="235"/>
        <v>0.1177788725885439</v>
      </c>
      <c r="AT166" s="61">
        <f t="shared" si="236"/>
        <v>470.37238505673798</v>
      </c>
      <c r="AV166" s="50"/>
      <c r="AW166" s="51"/>
      <c r="AX166" s="52">
        <v>67968.100000000006</v>
      </c>
      <c r="AZ166" s="50">
        <f t="shared" si="237"/>
        <v>10330849.072881453</v>
      </c>
      <c r="BA166" s="52">
        <f t="shared" si="238"/>
        <v>860904.08940678777</v>
      </c>
      <c r="BB166" s="51"/>
      <c r="BC166" s="6">
        <v>498</v>
      </c>
      <c r="BD166" s="6" t="s">
        <v>151</v>
      </c>
      <c r="BE166" s="7">
        <v>2299</v>
      </c>
      <c r="BF166" s="304">
        <v>8645685.3831981849</v>
      </c>
      <c r="BG166" s="7">
        <v>1264838.9680658286</v>
      </c>
      <c r="BH166" s="53">
        <v>148873</v>
      </c>
      <c r="BJ166" s="37">
        <f t="shared" si="239"/>
        <v>8794558.3831981849</v>
      </c>
      <c r="BK166" s="132"/>
      <c r="BL166" s="61">
        <v>1236862.1484501415</v>
      </c>
      <c r="BM166" s="132"/>
      <c r="BN166" s="312">
        <v>46474.534572332675</v>
      </c>
      <c r="BO166" s="134"/>
      <c r="BP166" s="134">
        <f t="shared" si="240"/>
        <v>10077895.06622066</v>
      </c>
      <c r="BQ166" s="191">
        <f t="shared" si="241"/>
        <v>4383.5994198436974</v>
      </c>
      <c r="BS166" s="67">
        <f t="shared" si="242"/>
        <v>896400.2065846473</v>
      </c>
      <c r="BT166" s="34">
        <f t="shared" si="243"/>
        <v>9.763118318841861E-2</v>
      </c>
      <c r="BU166" s="61">
        <f t="shared" si="244"/>
        <v>389.90874579584482</v>
      </c>
      <c r="BW166" s="50"/>
      <c r="BX166" s="51"/>
      <c r="BY166" s="52">
        <v>67968.100000000006</v>
      </c>
      <c r="CA166" s="50">
        <f t="shared" si="245"/>
        <v>10145863.166220659</v>
      </c>
      <c r="CB166" s="52">
        <f t="shared" si="246"/>
        <v>845488.59718505491</v>
      </c>
      <c r="CC166" s="51"/>
      <c r="CD166" s="6">
        <v>498</v>
      </c>
      <c r="CE166" s="6" t="s">
        <v>151</v>
      </c>
      <c r="CF166" s="7">
        <v>2299</v>
      </c>
      <c r="CG166" s="7">
        <v>8518349.5622279551</v>
      </c>
      <c r="CH166" s="7">
        <v>1264838.9680658286</v>
      </c>
      <c r="CI166" s="53">
        <v>148873</v>
      </c>
      <c r="CK166" s="37">
        <f t="shared" si="247"/>
        <v>8667222.5622279551</v>
      </c>
      <c r="CL166" s="132"/>
      <c r="CM166" s="61">
        <v>1236862.1484501415</v>
      </c>
      <c r="CN166" s="132"/>
      <c r="CO166" s="61">
        <v>48105.22</v>
      </c>
      <c r="CP166" s="134"/>
      <c r="CQ166" s="134">
        <f t="shared" si="248"/>
        <v>9952189.9306780975</v>
      </c>
      <c r="CR166" s="191">
        <f t="shared" si="249"/>
        <v>4328.9212399643748</v>
      </c>
      <c r="CT166" s="67">
        <f t="shared" si="250"/>
        <v>770695.07104208507</v>
      </c>
      <c r="CU166" s="34">
        <f t="shared" si="251"/>
        <v>8.3940042751669983E-2</v>
      </c>
      <c r="CV166" s="61">
        <f t="shared" si="252"/>
        <v>335.23056591652244</v>
      </c>
      <c r="CX166" s="50"/>
      <c r="CY166" s="51"/>
      <c r="CZ166" s="52">
        <v>67968.100000000006</v>
      </c>
      <c r="DB166" s="50">
        <f t="shared" si="253"/>
        <v>10020158.030678097</v>
      </c>
      <c r="DC166" s="52">
        <f t="shared" si="254"/>
        <v>835013.1692231748</v>
      </c>
      <c r="DD166" s="51"/>
      <c r="DE166" s="6">
        <v>498</v>
      </c>
      <c r="DF166" s="6" t="s">
        <v>151</v>
      </c>
      <c r="DG166" s="7">
        <v>2299</v>
      </c>
      <c r="DH166" s="7">
        <v>8486676.4355612881</v>
      </c>
      <c r="DI166" s="7">
        <v>1264838.9680658286</v>
      </c>
      <c r="DJ166" s="53">
        <v>148873</v>
      </c>
      <c r="DL166" s="275">
        <f t="shared" si="255"/>
        <v>8635549.4355612881</v>
      </c>
      <c r="DM166" s="276"/>
      <c r="DN166" s="194">
        <v>1236862.1484501415</v>
      </c>
      <c r="DO166" s="276"/>
      <c r="DP166" s="194">
        <v>222996.24866261776</v>
      </c>
      <c r="DQ166" s="53"/>
      <c r="DR166" s="53">
        <f t="shared" si="256"/>
        <v>10095407.832674047</v>
      </c>
      <c r="DS166" s="277">
        <f t="shared" si="257"/>
        <v>4391.2169781096336</v>
      </c>
      <c r="DU166" s="274">
        <f t="shared" si="258"/>
        <v>489331.59460148774</v>
      </c>
      <c r="DV166" s="34">
        <f t="shared" si="259"/>
        <v>5.3295416713971415E-2</v>
      </c>
      <c r="DW166" s="194">
        <f t="shared" si="260"/>
        <v>212.84540870008166</v>
      </c>
      <c r="DY166" s="50">
        <v>13593.62</v>
      </c>
      <c r="DZ166" s="278">
        <v>81561.72</v>
      </c>
      <c r="EA166" s="52">
        <v>67968.100000000006</v>
      </c>
      <c r="EC166" s="50">
        <f t="shared" si="261"/>
        <v>10163375.932674047</v>
      </c>
      <c r="ED166" s="52">
        <f t="shared" si="262"/>
        <v>846947.99438950385</v>
      </c>
      <c r="EE166" s="278"/>
      <c r="EF166" s="6">
        <v>498</v>
      </c>
      <c r="EG166" s="6" t="s">
        <v>151</v>
      </c>
      <c r="EH166" s="7">
        <v>2299</v>
      </c>
      <c r="EI166" s="7">
        <v>8488929.4555612877</v>
      </c>
      <c r="EJ166" s="7">
        <v>1264838.9680658286</v>
      </c>
      <c r="EK166" s="53">
        <v>148873</v>
      </c>
      <c r="EM166" s="37">
        <f t="shared" si="263"/>
        <v>8637802.4555612877</v>
      </c>
      <c r="EN166" s="132"/>
      <c r="EO166" s="61">
        <v>1236862.1484501415</v>
      </c>
      <c r="EP166" s="132"/>
      <c r="EQ166" s="61">
        <v>222996.24866261776</v>
      </c>
      <c r="ER166" s="134"/>
      <c r="ES166" s="134">
        <f t="shared" si="264"/>
        <v>10097660.852674047</v>
      </c>
      <c r="ET166" s="191">
        <f t="shared" si="265"/>
        <v>4392.1969781096332</v>
      </c>
      <c r="EV166" s="67">
        <f t="shared" si="266"/>
        <v>916165.99303803407</v>
      </c>
      <c r="EW166" s="34">
        <f t="shared" si="267"/>
        <v>9.9783968410820864E-2</v>
      </c>
      <c r="EX166" s="61">
        <f t="shared" si="268"/>
        <v>398.50630406178078</v>
      </c>
      <c r="EZ166" s="50">
        <v>13593.62</v>
      </c>
      <c r="FA166" s="51">
        <v>81561.72</v>
      </c>
      <c r="FB166" s="52">
        <v>67968.100000000006</v>
      </c>
      <c r="FD166" s="50">
        <f t="shared" si="269"/>
        <v>10165628.952674046</v>
      </c>
      <c r="FE166" s="52">
        <f t="shared" si="270"/>
        <v>847135.74605617055</v>
      </c>
      <c r="FF166" s="51"/>
      <c r="FG166" s="6">
        <v>498</v>
      </c>
      <c r="FH166" s="6" t="s">
        <v>151</v>
      </c>
      <c r="FI166" s="7">
        <v>2299</v>
      </c>
      <c r="FJ166" s="7">
        <v>8177373.7378126197</v>
      </c>
      <c r="FK166" s="7">
        <v>1264838.9680658286</v>
      </c>
      <c r="FL166" s="53">
        <v>148873</v>
      </c>
      <c r="FN166" s="37">
        <f t="shared" si="271"/>
        <v>8326246.7378126197</v>
      </c>
      <c r="FO166" s="132"/>
      <c r="FP166" s="61">
        <v>1236862.1484501415</v>
      </c>
      <c r="FQ166" s="132"/>
      <c r="FR166" s="61">
        <v>222996.24866261776</v>
      </c>
      <c r="FS166" s="134"/>
      <c r="FT166" s="134">
        <f t="shared" si="272"/>
        <v>9786105.1349253785</v>
      </c>
      <c r="FU166" s="191">
        <f t="shared" si="273"/>
        <v>4256.6790495543182</v>
      </c>
      <c r="FW166" s="67">
        <f t="shared" si="274"/>
        <v>604610.27528936602</v>
      </c>
      <c r="FX166" s="34">
        <f t="shared" si="275"/>
        <v>6.5850962673559124E-2</v>
      </c>
      <c r="FY166" s="61">
        <f t="shared" si="276"/>
        <v>262.9883755064663</v>
      </c>
      <c r="GA166" s="50">
        <v>13593.62</v>
      </c>
      <c r="GB166" s="51">
        <v>81561.72</v>
      </c>
      <c r="GC166" s="52">
        <f t="shared" si="277"/>
        <v>67968.100000000006</v>
      </c>
      <c r="GE166" s="50">
        <f t="shared" si="278"/>
        <v>9854073.2349253781</v>
      </c>
      <c r="GF166" s="52">
        <f t="shared" si="279"/>
        <v>821172.76957711484</v>
      </c>
      <c r="GG166" s="51"/>
      <c r="GH166" s="6">
        <v>498</v>
      </c>
      <c r="GI166" s="6" t="s">
        <v>151</v>
      </c>
      <c r="GJ166" s="7">
        <v>2299</v>
      </c>
      <c r="GK166" s="7">
        <v>8177373.7378126197</v>
      </c>
      <c r="GL166" s="7">
        <v>1264838.9680658286</v>
      </c>
      <c r="GM166" s="53">
        <v>148873</v>
      </c>
      <c r="GO166" s="37">
        <f t="shared" si="280"/>
        <v>8326246.7378126197</v>
      </c>
      <c r="GP166" s="132"/>
      <c r="GQ166" s="61">
        <v>1236862.1484501415</v>
      </c>
      <c r="GR166" s="134"/>
      <c r="GS166" s="134">
        <f t="shared" si="281"/>
        <v>9563108.8862627614</v>
      </c>
      <c r="GT166" s="191">
        <f t="shared" si="282"/>
        <v>4159.681986195199</v>
      </c>
      <c r="GV166" s="67">
        <f t="shared" si="283"/>
        <v>381614.02662674896</v>
      </c>
      <c r="GW166" s="34">
        <f t="shared" si="284"/>
        <v>4.1563387276336995E-2</v>
      </c>
      <c r="GX166" s="61">
        <f t="shared" si="285"/>
        <v>165.99131214734624</v>
      </c>
      <c r="GZ166" s="50">
        <v>13593.62</v>
      </c>
      <c r="HA166" s="51">
        <v>81561.72</v>
      </c>
      <c r="HB166" s="52">
        <f t="shared" si="286"/>
        <v>67968.100000000006</v>
      </c>
      <c r="HD166" s="50">
        <f t="shared" si="287"/>
        <v>9631076.9862627611</v>
      </c>
      <c r="HE166" s="52">
        <f t="shared" si="288"/>
        <v>802589.74885523005</v>
      </c>
      <c r="HF166" s="51"/>
      <c r="HG166" s="6">
        <v>498</v>
      </c>
      <c r="HH166" s="6" t="s">
        <v>151</v>
      </c>
      <c r="HI166" s="7">
        <v>2299</v>
      </c>
      <c r="HJ166" s="7">
        <v>8177373.7378126197</v>
      </c>
      <c r="HK166" s="7">
        <v>1264838.9680658286</v>
      </c>
      <c r="HL166" s="53">
        <v>148116</v>
      </c>
      <c r="HN166" s="37">
        <f t="shared" si="289"/>
        <v>8325489.7378126197</v>
      </c>
      <c r="HO166" s="132"/>
      <c r="HP166" s="61">
        <v>1236862.1484501415</v>
      </c>
      <c r="HQ166" s="134"/>
      <c r="HR166" s="61">
        <f t="shared" si="290"/>
        <v>9562351.8862627614</v>
      </c>
      <c r="HT166" s="67">
        <f t="shared" si="291"/>
        <v>380857.02662674896</v>
      </c>
      <c r="HU166" s="34">
        <f t="shared" si="292"/>
        <v>4.1480938828500034E-2</v>
      </c>
      <c r="HV166" s="61">
        <f t="shared" si="293"/>
        <v>165.66203855013003</v>
      </c>
      <c r="HX166" s="50">
        <v>13634</v>
      </c>
      <c r="HY166" s="51">
        <v>81804</v>
      </c>
      <c r="HZ166" s="52">
        <f t="shared" si="294"/>
        <v>68170</v>
      </c>
      <c r="IB166" s="70">
        <f t="shared" si="295"/>
        <v>9630521.8862627614</v>
      </c>
      <c r="IC166" s="51"/>
      <c r="ID166" s="6">
        <v>498</v>
      </c>
      <c r="IE166" s="6" t="s">
        <v>151</v>
      </c>
      <c r="IF166" s="7">
        <v>2299</v>
      </c>
      <c r="IG166" s="7">
        <v>8170741.7846365571</v>
      </c>
      <c r="IH166" s="7">
        <v>1264894.9360658291</v>
      </c>
      <c r="II166" s="53">
        <v>148116</v>
      </c>
      <c r="IK166" s="37">
        <f t="shared" si="296"/>
        <v>8318857.7846365571</v>
      </c>
      <c r="IL166" s="132"/>
      <c r="IM166" s="61">
        <v>1229554.8465829049</v>
      </c>
      <c r="IN166" s="134"/>
      <c r="IO166" s="61">
        <f t="shared" si="297"/>
        <v>9548412.6312194616</v>
      </c>
      <c r="IQ166" s="67">
        <f t="shared" si="298"/>
        <v>366917.7715834491</v>
      </c>
      <c r="IR166" s="34">
        <f t="shared" si="299"/>
        <v>3.9962748680120161E-2</v>
      </c>
      <c r="IS166" s="61">
        <f t="shared" si="300"/>
        <v>159.598856713114</v>
      </c>
      <c r="IU166" s="50">
        <v>13634</v>
      </c>
      <c r="IV166" s="51">
        <v>81804</v>
      </c>
      <c r="IW166" s="52">
        <f t="shared" si="301"/>
        <v>68170</v>
      </c>
      <c r="IY166" s="70">
        <f t="shared" si="302"/>
        <v>9616582.6312194616</v>
      </c>
      <c r="IZ166" s="51"/>
      <c r="JA166" s="6">
        <v>498</v>
      </c>
      <c r="JB166" s="6" t="s">
        <v>151</v>
      </c>
      <c r="JC166" s="7">
        <v>2299</v>
      </c>
      <c r="JD166" s="7">
        <v>8165950.7188842865</v>
      </c>
      <c r="JE166" s="7">
        <v>1262564.9356337618</v>
      </c>
      <c r="JF166" s="53">
        <v>148116</v>
      </c>
      <c r="JH166" s="37">
        <f t="shared" si="303"/>
        <v>8314066.7188842865</v>
      </c>
      <c r="JI166" s="132"/>
      <c r="JJ166" s="61">
        <v>1229554.8465829049</v>
      </c>
      <c r="JK166" s="134"/>
      <c r="JL166" s="61">
        <f t="shared" si="304"/>
        <v>9543621.5654671919</v>
      </c>
      <c r="JN166" s="67">
        <f t="shared" si="305"/>
        <v>362126.7058311794</v>
      </c>
      <c r="JO166" s="34">
        <f t="shared" si="306"/>
        <v>3.9440931064850089E-2</v>
      </c>
      <c r="JP166" s="61">
        <f t="shared" si="307"/>
        <v>157.51487856945602</v>
      </c>
      <c r="JR166" s="50">
        <v>13634</v>
      </c>
      <c r="JS166" s="51">
        <v>81804</v>
      </c>
      <c r="JT166" s="52">
        <f t="shared" si="308"/>
        <v>68170</v>
      </c>
      <c r="JV166" s="70">
        <f t="shared" si="309"/>
        <v>9611791.5654671919</v>
      </c>
      <c r="JW166" s="51"/>
      <c r="JX166" s="6">
        <v>498</v>
      </c>
      <c r="JY166" s="6" t="s">
        <v>151</v>
      </c>
      <c r="JZ166" s="7">
        <v>2299</v>
      </c>
      <c r="KA166" s="7">
        <v>8087218.4129127646</v>
      </c>
      <c r="KB166" s="7">
        <v>1262564.9356337618</v>
      </c>
      <c r="KC166" s="53">
        <v>148116</v>
      </c>
      <c r="KE166" s="37">
        <f t="shared" si="310"/>
        <v>8235334.4129127646</v>
      </c>
      <c r="KF166" s="132"/>
      <c r="KG166" s="61">
        <v>1229554.8465829049</v>
      </c>
      <c r="KH166" s="134"/>
      <c r="KI166" s="61">
        <f t="shared" si="311"/>
        <v>9464889.25949567</v>
      </c>
      <c r="KK166" s="67">
        <f t="shared" si="312"/>
        <v>283394.39985965751</v>
      </c>
      <c r="KL166" s="34">
        <f t="shared" si="313"/>
        <v>3.0865823506096509E-2</v>
      </c>
      <c r="KM166" s="61">
        <f t="shared" si="314"/>
        <v>123.26855148310462</v>
      </c>
      <c r="KO166" s="50">
        <v>13634</v>
      </c>
      <c r="KP166" s="51">
        <v>81804</v>
      </c>
      <c r="KQ166" s="52">
        <f t="shared" si="315"/>
        <v>68170</v>
      </c>
      <c r="KS166" s="70">
        <f t="shared" si="316"/>
        <v>9533059.25949567</v>
      </c>
      <c r="KT166" s="51"/>
      <c r="KU166" s="6">
        <v>498</v>
      </c>
      <c r="KV166" s="6" t="s">
        <v>151</v>
      </c>
      <c r="KW166" s="7">
        <v>2299</v>
      </c>
      <c r="KX166" s="7">
        <v>8100722.0314538805</v>
      </c>
      <c r="KY166" s="7">
        <v>1253961.3810851343</v>
      </c>
      <c r="KZ166" s="53">
        <v>148116</v>
      </c>
      <c r="LB166" s="37">
        <f t="shared" si="317"/>
        <v>8248838.0314538805</v>
      </c>
      <c r="LC166" s="132"/>
      <c r="LD166" s="61">
        <v>1246854.9178850229</v>
      </c>
      <c r="LE166" s="134"/>
      <c r="LF166" s="61">
        <f t="shared" si="318"/>
        <v>9495692.9493389037</v>
      </c>
      <c r="LH166" s="67">
        <f t="shared" si="319"/>
        <v>314198.08970289119</v>
      </c>
      <c r="LI166" s="34">
        <f t="shared" si="320"/>
        <v>3.4220798955535994E-2</v>
      </c>
      <c r="LJ166" s="61">
        <f t="shared" si="321"/>
        <v>136.6672856471906</v>
      </c>
      <c r="LL166" s="50">
        <v>13634</v>
      </c>
      <c r="LM166" s="51">
        <v>81804</v>
      </c>
      <c r="LN166" s="52">
        <f t="shared" si="322"/>
        <v>68170</v>
      </c>
      <c r="LP166" s="70">
        <f t="shared" si="323"/>
        <v>9563862.9493389037</v>
      </c>
      <c r="LQ166" s="51"/>
      <c r="LR166" s="6">
        <v>498</v>
      </c>
      <c r="LS166" s="6" t="s">
        <v>151</v>
      </c>
      <c r="LT166" s="7">
        <v>2299</v>
      </c>
      <c r="LU166" s="7">
        <v>8211105.3201875361</v>
      </c>
      <c r="LV166" s="7">
        <v>1253961.3810851343</v>
      </c>
      <c r="LW166" s="53">
        <v>148116</v>
      </c>
      <c r="LY166" s="37">
        <v>8359221.3201875361</v>
      </c>
      <c r="LZ166" s="132"/>
      <c r="MA166" s="61">
        <v>1246854.9178850229</v>
      </c>
      <c r="MB166" s="134"/>
      <c r="MC166" s="61">
        <v>9606076.2380725592</v>
      </c>
      <c r="ME166" s="67">
        <v>525370.41843654774</v>
      </c>
      <c r="MF166" s="34">
        <v>5.7855680920803856E-2</v>
      </c>
      <c r="MG166" s="61">
        <v>228.52127813681938</v>
      </c>
      <c r="MI166" s="50">
        <v>13634</v>
      </c>
      <c r="MJ166" s="51">
        <v>81804</v>
      </c>
      <c r="MK166" s="52">
        <v>68170</v>
      </c>
      <c r="MM166" s="70">
        <v>9674246.2380725592</v>
      </c>
      <c r="MN166" s="51"/>
      <c r="MO166" s="6">
        <v>498</v>
      </c>
      <c r="MP166" s="6" t="s">
        <v>151</v>
      </c>
      <c r="MQ166" s="7">
        <v>2299</v>
      </c>
      <c r="MR166" s="7">
        <v>8212878.2173312884</v>
      </c>
      <c r="MS166" s="7">
        <v>1256485.7651124061</v>
      </c>
      <c r="MT166" s="53">
        <v>148116</v>
      </c>
      <c r="MV166" s="37">
        <v>8360994.2173312884</v>
      </c>
      <c r="MW166" s="132"/>
      <c r="MX166" s="134">
        <v>1246854.9178850229</v>
      </c>
      <c r="MZ166" s="67">
        <v>527143.31558029912</v>
      </c>
      <c r="NA166" s="34">
        <v>5.8050918733696957E-2</v>
      </c>
      <c r="NB166" s="61">
        <v>229.29243826894265</v>
      </c>
      <c r="ND166" s="6">
        <v>498</v>
      </c>
      <c r="NE166" s="6" t="s">
        <v>151</v>
      </c>
      <c r="NF166" s="7">
        <v>2299</v>
      </c>
      <c r="NG166" s="7">
        <v>9419529.3333836719</v>
      </c>
      <c r="NH166" s="7">
        <v>1282156.8645203097</v>
      </c>
      <c r="NI166" s="53">
        <v>148116</v>
      </c>
      <c r="NK166" s="37">
        <f t="shared" si="324"/>
        <v>9567645.3333836719</v>
      </c>
      <c r="NM166" s="67">
        <f t="shared" si="325"/>
        <v>386150.47374765947</v>
      </c>
      <c r="NN166" s="34">
        <f t="shared" si="326"/>
        <v>4.2057473173052334E-2</v>
      </c>
      <c r="NO166" s="61">
        <f t="shared" si="327"/>
        <v>167.96453838523684</v>
      </c>
      <c r="NQ166" s="50">
        <v>47521.224000000002</v>
      </c>
      <c r="NR166" s="51">
        <v>109562.822</v>
      </c>
      <c r="NS166" s="52">
        <f t="shared" si="328"/>
        <v>62041.597999999998</v>
      </c>
      <c r="NU166" s="70">
        <f t="shared" si="329"/>
        <v>9629686.9313836712</v>
      </c>
      <c r="NV166" s="51"/>
      <c r="NW166" s="125">
        <v>19</v>
      </c>
      <c r="NX166" s="51"/>
      <c r="NY166" s="106" t="s">
        <v>151</v>
      </c>
      <c r="NZ166" s="88">
        <v>2332</v>
      </c>
      <c r="OA166" s="88">
        <v>9033378.8596360125</v>
      </c>
      <c r="OB166" s="88">
        <v>1225415.2978902536</v>
      </c>
      <c r="OC166" s="88">
        <v>148116</v>
      </c>
      <c r="OE166" s="97">
        <f t="shared" si="330"/>
        <v>9181494.8596360125</v>
      </c>
      <c r="OG166" s="88">
        <v>62041.597999999998</v>
      </c>
      <c r="OI166" s="97">
        <f t="shared" si="331"/>
        <v>9243536.4576360118</v>
      </c>
      <c r="OK166" s="110">
        <v>498</v>
      </c>
      <c r="OL166" s="53"/>
    </row>
    <row r="167" spans="1:402" x14ac:dyDescent="0.25">
      <c r="A167" s="12">
        <v>499</v>
      </c>
      <c r="B167" s="12" t="s">
        <v>152</v>
      </c>
      <c r="C167" s="352">
        <v>19444</v>
      </c>
      <c r="D167" s="352">
        <v>35878780.93110548</v>
      </c>
      <c r="E167" s="352">
        <v>3809364.9759938722</v>
      </c>
      <c r="F167" s="353">
        <v>-1846746</v>
      </c>
      <c r="H167" s="354">
        <f t="shared" si="332"/>
        <v>34032034.93110548</v>
      </c>
      <c r="I167" s="355"/>
      <c r="J167" s="315">
        <v>7789925.1761988057</v>
      </c>
      <c r="K167" s="355"/>
      <c r="L167" s="315">
        <v>389385.6578008564</v>
      </c>
      <c r="M167" s="356"/>
      <c r="N167" s="356">
        <f t="shared" si="333"/>
        <v>42211345.765105136</v>
      </c>
      <c r="O167" s="357">
        <f t="shared" si="229"/>
        <v>2170.9188317787048</v>
      </c>
      <c r="Q167" s="67">
        <f t="shared" si="334"/>
        <v>42210846.765105136</v>
      </c>
      <c r="R167" s="34">
        <f t="shared" si="335"/>
        <v>0.27403011118006404</v>
      </c>
      <c r="S167" s="61">
        <f t="shared" si="230"/>
        <v>2170.8931683349688</v>
      </c>
      <c r="U167" s="50"/>
      <c r="V167" s="51"/>
      <c r="W167" s="52">
        <v>23435.400879999856</v>
      </c>
      <c r="Y167" s="50">
        <f t="shared" si="231"/>
        <v>42234781.165985137</v>
      </c>
      <c r="Z167" s="52">
        <f t="shared" si="232"/>
        <v>3519565.0971654281</v>
      </c>
      <c r="AA167" s="51"/>
      <c r="AB167" s="6">
        <v>499</v>
      </c>
      <c r="AC167" s="6" t="s">
        <v>152</v>
      </c>
      <c r="AD167" s="7">
        <v>19444</v>
      </c>
      <c r="AE167" s="304">
        <v>35878780.93110548</v>
      </c>
      <c r="AF167" s="7">
        <v>3809364.9759938722</v>
      </c>
      <c r="AG167" s="53">
        <v>-1943622</v>
      </c>
      <c r="AI167" s="37">
        <f t="shared" si="336"/>
        <v>33935158.93110548</v>
      </c>
      <c r="AJ167" s="132"/>
      <c r="AK167" s="61">
        <v>7789925.1761988057</v>
      </c>
      <c r="AL167" s="132"/>
      <c r="AM167" s="312">
        <v>375208.83759532135</v>
      </c>
      <c r="AN167" s="134"/>
      <c r="AO167" s="134">
        <f t="shared" si="233"/>
        <v>42100292.944899604</v>
      </c>
      <c r="AP167" s="191">
        <f t="shared" si="234"/>
        <v>2165.2074133357132</v>
      </c>
      <c r="AR167" s="67">
        <f t="shared" si="337"/>
        <v>8968543.236089699</v>
      </c>
      <c r="AS167" s="34">
        <f t="shared" si="235"/>
        <v>0.27069331728366031</v>
      </c>
      <c r="AT167" s="61">
        <f t="shared" si="236"/>
        <v>461.24990928253953</v>
      </c>
      <c r="AV167" s="50"/>
      <c r="AW167" s="51"/>
      <c r="AX167" s="52">
        <v>23435.400879999856</v>
      </c>
      <c r="AZ167" s="50">
        <f t="shared" si="237"/>
        <v>42123728.345779605</v>
      </c>
      <c r="BA167" s="52">
        <f t="shared" si="238"/>
        <v>3510310.6954816338</v>
      </c>
      <c r="BB167" s="51"/>
      <c r="BC167" s="6">
        <v>499</v>
      </c>
      <c r="BD167" s="6" t="s">
        <v>152</v>
      </c>
      <c r="BE167" s="7">
        <v>19444</v>
      </c>
      <c r="BF167" s="304">
        <v>35167107.307822391</v>
      </c>
      <c r="BG167" s="7">
        <v>3809364.9759938722</v>
      </c>
      <c r="BH167" s="53">
        <v>-1943622</v>
      </c>
      <c r="BJ167" s="37">
        <f t="shared" si="239"/>
        <v>33223485.307822391</v>
      </c>
      <c r="BK167" s="132"/>
      <c r="BL167" s="61">
        <v>7789925.1761988057</v>
      </c>
      <c r="BM167" s="132"/>
      <c r="BN167" s="312">
        <v>375208.83759532135</v>
      </c>
      <c r="BO167" s="134"/>
      <c r="BP167" s="134">
        <f t="shared" si="240"/>
        <v>41388619.321616516</v>
      </c>
      <c r="BQ167" s="191">
        <f t="shared" si="241"/>
        <v>2128.6062189681402</v>
      </c>
      <c r="BS167" s="67">
        <f t="shared" si="242"/>
        <v>8256869.6128066108</v>
      </c>
      <c r="BT167" s="34">
        <f t="shared" si="243"/>
        <v>0.24921320743320316</v>
      </c>
      <c r="BU167" s="61">
        <f t="shared" si="244"/>
        <v>424.6487149149666</v>
      </c>
      <c r="BW167" s="50"/>
      <c r="BX167" s="51"/>
      <c r="BY167" s="52">
        <v>23435.400879999856</v>
      </c>
      <c r="CA167" s="50">
        <f t="shared" si="245"/>
        <v>41412054.722496517</v>
      </c>
      <c r="CB167" s="52">
        <f t="shared" si="246"/>
        <v>3451004.5602080431</v>
      </c>
      <c r="CC167" s="51"/>
      <c r="CD167" s="6">
        <v>499</v>
      </c>
      <c r="CE167" s="6" t="s">
        <v>152</v>
      </c>
      <c r="CF167" s="7">
        <v>19444</v>
      </c>
      <c r="CG167" s="7">
        <v>33960144.577791862</v>
      </c>
      <c r="CH167" s="7">
        <v>3809364.9759938722</v>
      </c>
      <c r="CI167" s="53">
        <v>-1943622</v>
      </c>
      <c r="CK167" s="37">
        <f t="shared" si="247"/>
        <v>32016522.577791862</v>
      </c>
      <c r="CL167" s="132"/>
      <c r="CM167" s="61">
        <v>7789925.1761988057</v>
      </c>
      <c r="CN167" s="132"/>
      <c r="CO167" s="61">
        <v>388374.06</v>
      </c>
      <c r="CP167" s="134"/>
      <c r="CQ167" s="134">
        <f t="shared" si="248"/>
        <v>40194821.813990667</v>
      </c>
      <c r="CR167" s="191">
        <f t="shared" si="249"/>
        <v>2067.2095152227253</v>
      </c>
      <c r="CT167" s="67">
        <f t="shared" si="250"/>
        <v>7063072.1051807627</v>
      </c>
      <c r="CU167" s="34">
        <f t="shared" si="251"/>
        <v>0.21318137940969217</v>
      </c>
      <c r="CV167" s="61">
        <f t="shared" si="252"/>
        <v>363.25201116955168</v>
      </c>
      <c r="CX167" s="50"/>
      <c r="CY167" s="51"/>
      <c r="CZ167" s="52">
        <v>23435.400879999856</v>
      </c>
      <c r="DB167" s="50">
        <f t="shared" si="253"/>
        <v>40218257.214870669</v>
      </c>
      <c r="DC167" s="52">
        <f t="shared" si="254"/>
        <v>3351521.4345725556</v>
      </c>
      <c r="DD167" s="51"/>
      <c r="DE167" s="6">
        <v>499</v>
      </c>
      <c r="DF167" s="6" t="s">
        <v>152</v>
      </c>
      <c r="DG167" s="7">
        <v>19444</v>
      </c>
      <c r="DH167" s="7">
        <v>33688808.601125188</v>
      </c>
      <c r="DI167" s="7">
        <v>3809364.9759938722</v>
      </c>
      <c r="DJ167" s="53">
        <v>-1943622</v>
      </c>
      <c r="DL167" s="275">
        <f t="shared" si="255"/>
        <v>31745186.601125188</v>
      </c>
      <c r="DM167" s="276"/>
      <c r="DN167" s="194">
        <v>7789925.1761988057</v>
      </c>
      <c r="DO167" s="276"/>
      <c r="DP167" s="194">
        <v>1800344.1440660513</v>
      </c>
      <c r="DQ167" s="53"/>
      <c r="DR167" s="53">
        <f t="shared" si="256"/>
        <v>41335455.921390042</v>
      </c>
      <c r="DS167" s="277">
        <f t="shared" si="257"/>
        <v>2125.8720387466592</v>
      </c>
      <c r="DU167" s="274">
        <f t="shared" si="258"/>
        <v>4144518.5341736674</v>
      </c>
      <c r="DV167" s="34">
        <f t="shared" si="259"/>
        <v>0.12509205129820289</v>
      </c>
      <c r="DW167" s="194">
        <f t="shared" si="260"/>
        <v>213.15153950697734</v>
      </c>
      <c r="DY167" s="50">
        <v>706609.96122000006</v>
      </c>
      <c r="DZ167" s="278">
        <v>730045.36209999991</v>
      </c>
      <c r="EA167" s="52">
        <v>23435.400879999856</v>
      </c>
      <c r="EC167" s="50">
        <f t="shared" si="261"/>
        <v>41358891.322270043</v>
      </c>
      <c r="ED167" s="52">
        <f t="shared" si="262"/>
        <v>3446574.2768558371</v>
      </c>
      <c r="EE167" s="278"/>
      <c r="EF167" s="6">
        <v>499</v>
      </c>
      <c r="EG167" s="6" t="s">
        <v>152</v>
      </c>
      <c r="EH167" s="7">
        <v>19444</v>
      </c>
      <c r="EI167" s="7">
        <v>33707863.721125193</v>
      </c>
      <c r="EJ167" s="7">
        <v>3809364.9759938722</v>
      </c>
      <c r="EK167" s="53">
        <v>-1943622</v>
      </c>
      <c r="EM167" s="37">
        <f t="shared" si="263"/>
        <v>31764241.721125193</v>
      </c>
      <c r="EN167" s="132"/>
      <c r="EO167" s="61">
        <v>7789925.1761988057</v>
      </c>
      <c r="EP167" s="132"/>
      <c r="EQ167" s="61">
        <v>1800344.1440660513</v>
      </c>
      <c r="ER167" s="134"/>
      <c r="ES167" s="134">
        <f t="shared" si="264"/>
        <v>41354511.041390046</v>
      </c>
      <c r="ET167" s="191">
        <f t="shared" si="265"/>
        <v>2126.8520387466597</v>
      </c>
      <c r="EV167" s="67">
        <f t="shared" si="266"/>
        <v>8222761.3325801417</v>
      </c>
      <c r="EW167" s="34">
        <f t="shared" si="267"/>
        <v>0.24818373327242862</v>
      </c>
      <c r="EX167" s="61">
        <f t="shared" si="268"/>
        <v>422.89453469348598</v>
      </c>
      <c r="EZ167" s="50">
        <v>706609.96122000006</v>
      </c>
      <c r="FA167" s="51">
        <v>730045.36209999991</v>
      </c>
      <c r="FB167" s="52">
        <v>23435.400879999856</v>
      </c>
      <c r="FD167" s="50">
        <f t="shared" si="269"/>
        <v>41377946.442270048</v>
      </c>
      <c r="FE167" s="52">
        <f t="shared" si="270"/>
        <v>3448162.2035225038</v>
      </c>
      <c r="FF167" s="51"/>
      <c r="FG167" s="6">
        <v>499</v>
      </c>
      <c r="FH167" s="6" t="s">
        <v>152</v>
      </c>
      <c r="FI167" s="7">
        <v>19444</v>
      </c>
      <c r="FJ167" s="7">
        <v>30843762.336750813</v>
      </c>
      <c r="FK167" s="7">
        <v>3809364.9759938722</v>
      </c>
      <c r="FL167" s="53">
        <v>-1943622</v>
      </c>
      <c r="FN167" s="37">
        <f t="shared" si="271"/>
        <v>28900140.336750813</v>
      </c>
      <c r="FO167" s="132"/>
      <c r="FP167" s="61">
        <v>7789925.1761988057</v>
      </c>
      <c r="FQ167" s="132"/>
      <c r="FR167" s="61">
        <v>1800344.1440660513</v>
      </c>
      <c r="FS167" s="134"/>
      <c r="FT167" s="134">
        <f t="shared" si="272"/>
        <v>38490409.657015666</v>
      </c>
      <c r="FU167" s="191">
        <f t="shared" si="273"/>
        <v>1979.5520292643318</v>
      </c>
      <c r="FW167" s="67">
        <f t="shared" si="274"/>
        <v>5358659.9482057616</v>
      </c>
      <c r="FX167" s="34">
        <f t="shared" si="275"/>
        <v>0.16173790986899994</v>
      </c>
      <c r="FY167" s="61">
        <f t="shared" si="276"/>
        <v>275.59452521115827</v>
      </c>
      <c r="GA167" s="50">
        <v>706609.96122000006</v>
      </c>
      <c r="GB167" s="51">
        <v>730045.36209999991</v>
      </c>
      <c r="GC167" s="52">
        <f t="shared" si="277"/>
        <v>23435.400879999856</v>
      </c>
      <c r="GE167" s="50">
        <f t="shared" si="278"/>
        <v>38513845.057895668</v>
      </c>
      <c r="GF167" s="52">
        <f t="shared" si="279"/>
        <v>3209487.0881579723</v>
      </c>
      <c r="GG167" s="51"/>
      <c r="GH167" s="6">
        <v>499</v>
      </c>
      <c r="GI167" s="6" t="s">
        <v>152</v>
      </c>
      <c r="GJ167" s="7">
        <v>19444</v>
      </c>
      <c r="GK167" s="7">
        <v>30843762.336750813</v>
      </c>
      <c r="GL167" s="7">
        <v>3809364.9759938722</v>
      </c>
      <c r="GM167" s="53">
        <v>-1943622</v>
      </c>
      <c r="GO167" s="37">
        <f t="shared" si="280"/>
        <v>28900140.336750813</v>
      </c>
      <c r="GP167" s="132"/>
      <c r="GQ167" s="61">
        <v>7789925.1761988057</v>
      </c>
      <c r="GR167" s="134"/>
      <c r="GS167" s="134">
        <f t="shared" si="281"/>
        <v>36690065.512949616</v>
      </c>
      <c r="GT167" s="191">
        <f t="shared" si="282"/>
        <v>1886.9607854839342</v>
      </c>
      <c r="GV167" s="67">
        <f t="shared" si="283"/>
        <v>3558315.804139711</v>
      </c>
      <c r="GW167" s="34">
        <f t="shared" si="284"/>
        <v>0.10739897033550076</v>
      </c>
      <c r="GX167" s="61">
        <f t="shared" si="285"/>
        <v>183.00328143076069</v>
      </c>
      <c r="GZ167" s="50">
        <v>706609.96122000006</v>
      </c>
      <c r="HA167" s="51">
        <v>730045.36209999991</v>
      </c>
      <c r="HB167" s="52">
        <f t="shared" si="286"/>
        <v>23435.400879999856</v>
      </c>
      <c r="HD167" s="50">
        <f t="shared" si="287"/>
        <v>36713500.913829617</v>
      </c>
      <c r="HE167" s="52">
        <f t="shared" si="288"/>
        <v>3059458.4094858016</v>
      </c>
      <c r="HF167" s="51"/>
      <c r="HG167" s="6">
        <v>499</v>
      </c>
      <c r="HH167" s="6" t="s">
        <v>152</v>
      </c>
      <c r="HI167" s="7">
        <v>19444</v>
      </c>
      <c r="HJ167" s="7">
        <v>30843762.336750813</v>
      </c>
      <c r="HK167" s="7">
        <v>3809364.9759938722</v>
      </c>
      <c r="HL167" s="53">
        <v>-1862758</v>
      </c>
      <c r="HN167" s="37">
        <f t="shared" si="289"/>
        <v>28981004.336750813</v>
      </c>
      <c r="HO167" s="132"/>
      <c r="HP167" s="61">
        <v>7789925.1761988057</v>
      </c>
      <c r="HQ167" s="134"/>
      <c r="HR167" s="61">
        <f t="shared" si="290"/>
        <v>36770929.512949616</v>
      </c>
      <c r="HT167" s="67">
        <f t="shared" si="291"/>
        <v>3639179.804139711</v>
      </c>
      <c r="HU167" s="34">
        <f t="shared" si="292"/>
        <v>0.10983965036932637</v>
      </c>
      <c r="HV167" s="61">
        <f t="shared" si="293"/>
        <v>187.16209648939062</v>
      </c>
      <c r="HX167" s="50">
        <v>708708.95400000003</v>
      </c>
      <c r="HY167" s="51">
        <v>732213.97</v>
      </c>
      <c r="HZ167" s="52">
        <f t="shared" si="294"/>
        <v>23505.015999999945</v>
      </c>
      <c r="IB167" s="70">
        <f t="shared" si="295"/>
        <v>36794434.528949618</v>
      </c>
      <c r="IC167" s="51"/>
      <c r="ID167" s="6">
        <v>499</v>
      </c>
      <c r="IE167" s="6" t="s">
        <v>152</v>
      </c>
      <c r="IF167" s="7">
        <v>19444</v>
      </c>
      <c r="IG167" s="7">
        <v>30763522.122199066</v>
      </c>
      <c r="IH167" s="7">
        <v>3809830.1919938754</v>
      </c>
      <c r="II167" s="53">
        <v>-1862758</v>
      </c>
      <c r="IK167" s="37">
        <f t="shared" si="296"/>
        <v>28900764.122199066</v>
      </c>
      <c r="IL167" s="132"/>
      <c r="IM167" s="61">
        <v>7755776.189292579</v>
      </c>
      <c r="IN167" s="134"/>
      <c r="IO167" s="61">
        <f t="shared" si="297"/>
        <v>36656540.311491646</v>
      </c>
      <c r="IQ167" s="67">
        <f t="shared" si="298"/>
        <v>3524790.6026817411</v>
      </c>
      <c r="IR167" s="34">
        <f t="shared" si="299"/>
        <v>0.10638709496662897</v>
      </c>
      <c r="IS167" s="61">
        <f t="shared" si="300"/>
        <v>181.27908880280503</v>
      </c>
      <c r="IU167" s="50">
        <v>708708.95400000003</v>
      </c>
      <c r="IV167" s="51">
        <v>732213.97</v>
      </c>
      <c r="IW167" s="52">
        <f t="shared" si="301"/>
        <v>23505.015999999945</v>
      </c>
      <c r="IY167" s="70">
        <f t="shared" si="302"/>
        <v>36680045.327491648</v>
      </c>
      <c r="IZ167" s="51"/>
      <c r="JA167" s="6">
        <v>499</v>
      </c>
      <c r="JB167" s="6" t="s">
        <v>152</v>
      </c>
      <c r="JC167" s="7">
        <v>19444</v>
      </c>
      <c r="JD167" s="7">
        <v>30783024.451783188</v>
      </c>
      <c r="JE167" s="7">
        <v>3853521.9987165364</v>
      </c>
      <c r="JF167" s="53">
        <v>-1862758</v>
      </c>
      <c r="JH167" s="37">
        <f t="shared" si="303"/>
        <v>28920266.451783188</v>
      </c>
      <c r="JI167" s="132"/>
      <c r="JJ167" s="61">
        <v>7755776.189292579</v>
      </c>
      <c r="JK167" s="134"/>
      <c r="JL167" s="61">
        <f t="shared" si="304"/>
        <v>36676042.641075768</v>
      </c>
      <c r="JN167" s="67">
        <f t="shared" si="305"/>
        <v>3544292.9322658628</v>
      </c>
      <c r="JO167" s="34">
        <f t="shared" si="306"/>
        <v>0.10697572459698429</v>
      </c>
      <c r="JP167" s="61">
        <f t="shared" si="307"/>
        <v>182.28208867855702</v>
      </c>
      <c r="JR167" s="50">
        <v>708708.95400000003</v>
      </c>
      <c r="JS167" s="51">
        <v>732213.97</v>
      </c>
      <c r="JT167" s="52">
        <f t="shared" si="308"/>
        <v>23505.015999999945</v>
      </c>
      <c r="JV167" s="70">
        <f t="shared" si="309"/>
        <v>36699547.65707577</v>
      </c>
      <c r="JW167" s="51"/>
      <c r="JX167" s="6">
        <v>499</v>
      </c>
      <c r="JY167" s="6" t="s">
        <v>152</v>
      </c>
      <c r="JZ167" s="7">
        <v>19444</v>
      </c>
      <c r="KA167" s="7">
        <v>30184345.406250589</v>
      </c>
      <c r="KB167" s="7">
        <v>3853521.9987165364</v>
      </c>
      <c r="KC167" s="53">
        <v>-1862758</v>
      </c>
      <c r="KE167" s="37">
        <f t="shared" si="310"/>
        <v>28321587.406250589</v>
      </c>
      <c r="KF167" s="132"/>
      <c r="KG167" s="61">
        <v>7755776.189292579</v>
      </c>
      <c r="KH167" s="134"/>
      <c r="KI167" s="61">
        <f t="shared" si="311"/>
        <v>36077363.595543168</v>
      </c>
      <c r="KK167" s="67">
        <f t="shared" si="312"/>
        <v>2945613.8867332637</v>
      </c>
      <c r="KL167" s="34">
        <f t="shared" si="313"/>
        <v>8.8906076878578183E-2</v>
      </c>
      <c r="KM167" s="61">
        <f t="shared" si="314"/>
        <v>151.49217685318163</v>
      </c>
      <c r="KO167" s="50">
        <v>708708.95400000003</v>
      </c>
      <c r="KP167" s="51">
        <v>732213.97</v>
      </c>
      <c r="KQ167" s="52">
        <f t="shared" si="315"/>
        <v>23505.015999999945</v>
      </c>
      <c r="KS167" s="70">
        <f t="shared" si="316"/>
        <v>36100868.611543171</v>
      </c>
      <c r="KT167" s="51"/>
      <c r="KU167" s="6">
        <v>499</v>
      </c>
      <c r="KV167" s="6" t="s">
        <v>152</v>
      </c>
      <c r="KW167" s="7">
        <v>19444</v>
      </c>
      <c r="KX167" s="7">
        <v>30306145.051877934</v>
      </c>
      <c r="KY167" s="7">
        <v>3873963.1414695163</v>
      </c>
      <c r="KZ167" s="53">
        <v>-1862758</v>
      </c>
      <c r="LB167" s="37">
        <f t="shared" si="317"/>
        <v>28443387.051877934</v>
      </c>
      <c r="LC167" s="132"/>
      <c r="LD167" s="61">
        <v>7870276.3911108878</v>
      </c>
      <c r="LE167" s="134"/>
      <c r="LF167" s="61">
        <f t="shared" si="318"/>
        <v>36313663.44298882</v>
      </c>
      <c r="LH167" s="67">
        <f t="shared" si="319"/>
        <v>3181913.7341789156</v>
      </c>
      <c r="LI167" s="34">
        <f t="shared" si="320"/>
        <v>9.603820390242862E-2</v>
      </c>
      <c r="LJ167" s="61">
        <f t="shared" si="321"/>
        <v>163.64501821533202</v>
      </c>
      <c r="LL167" s="50">
        <v>708708.95400000003</v>
      </c>
      <c r="LM167" s="51">
        <v>732213.97</v>
      </c>
      <c r="LN167" s="52">
        <f t="shared" si="322"/>
        <v>23505.015999999945</v>
      </c>
      <c r="LP167" s="70">
        <f t="shared" si="323"/>
        <v>36337168.458988823</v>
      </c>
      <c r="LQ167" s="51"/>
      <c r="LR167" s="6">
        <v>499</v>
      </c>
      <c r="LS167" s="6" t="s">
        <v>152</v>
      </c>
      <c r="LT167" s="7">
        <v>19444</v>
      </c>
      <c r="LU167" s="7">
        <v>31183418.996105485</v>
      </c>
      <c r="LV167" s="7">
        <v>3873963.1414695163</v>
      </c>
      <c r="LW167" s="53">
        <v>-1862758</v>
      </c>
      <c r="LY167" s="37">
        <v>29320660.996105485</v>
      </c>
      <c r="LZ167" s="132"/>
      <c r="MA167" s="61">
        <v>7870276.3911108878</v>
      </c>
      <c r="MB167" s="134"/>
      <c r="MC167" s="61">
        <v>37190937.387216374</v>
      </c>
      <c r="ME167" s="67">
        <v>4896964.1584064662</v>
      </c>
      <c r="MF167" s="34">
        <v>0.15163709103585357</v>
      </c>
      <c r="MG167" s="61">
        <v>251.84962756667693</v>
      </c>
      <c r="MI167" s="50">
        <v>708708.95400000003</v>
      </c>
      <c r="MJ167" s="51">
        <v>732213.97</v>
      </c>
      <c r="MK167" s="52">
        <v>23505.015999999945</v>
      </c>
      <c r="MM167" s="70">
        <v>37214442.403216377</v>
      </c>
      <c r="MN167" s="51"/>
      <c r="MO167" s="6">
        <v>499</v>
      </c>
      <c r="MP167" s="6" t="s">
        <v>152</v>
      </c>
      <c r="MQ167" s="7">
        <v>19444</v>
      </c>
      <c r="MR167" s="7">
        <v>31116758.597214416</v>
      </c>
      <c r="MS167" s="7">
        <v>3813341.8981463704</v>
      </c>
      <c r="MT167" s="53">
        <v>-1862758</v>
      </c>
      <c r="MV167" s="37">
        <v>29254000.597214416</v>
      </c>
      <c r="MW167" s="132"/>
      <c r="MX167" s="134">
        <v>7870276.3911108878</v>
      </c>
      <c r="MZ167" s="67">
        <v>4830303.7595153973</v>
      </c>
      <c r="NA167" s="34">
        <v>0.14957291644764897</v>
      </c>
      <c r="NB167" s="61">
        <v>248.42130011908029</v>
      </c>
      <c r="ND167" s="6">
        <v>499</v>
      </c>
      <c r="NE167" s="6" t="s">
        <v>152</v>
      </c>
      <c r="NF167" s="7">
        <v>19444</v>
      </c>
      <c r="NG167" s="7">
        <v>38800163.632970735</v>
      </c>
      <c r="NH167" s="7">
        <v>4039797.3351450814</v>
      </c>
      <c r="NI167" s="53">
        <v>-1862758</v>
      </c>
      <c r="NK167" s="37">
        <f t="shared" si="324"/>
        <v>36937405.632970735</v>
      </c>
      <c r="NM167" s="67">
        <f t="shared" si="325"/>
        <v>3805655.9241608307</v>
      </c>
      <c r="NN167" s="34">
        <f t="shared" si="326"/>
        <v>0.11486432070772547</v>
      </c>
      <c r="NO167" s="61">
        <f t="shared" si="327"/>
        <v>195.72392121789912</v>
      </c>
      <c r="NQ167" s="50">
        <v>662696.66902000015</v>
      </c>
      <c r="NR167" s="51">
        <v>681137.54399999999</v>
      </c>
      <c r="NS167" s="52">
        <f t="shared" si="328"/>
        <v>18440.874979999848</v>
      </c>
      <c r="NU167" s="70">
        <f t="shared" si="329"/>
        <v>36955846.507950738</v>
      </c>
      <c r="NV167" s="51"/>
      <c r="NW167" s="125">
        <v>15</v>
      </c>
      <c r="NX167" s="51"/>
      <c r="NY167" s="106" t="s">
        <v>152</v>
      </c>
      <c r="NZ167" s="88">
        <v>19384</v>
      </c>
      <c r="OA167" s="88">
        <v>34994507.708809905</v>
      </c>
      <c r="OB167" s="88">
        <v>3296563.5365051669</v>
      </c>
      <c r="OC167" s="88">
        <v>-1862758</v>
      </c>
      <c r="OE167" s="97">
        <f t="shared" si="330"/>
        <v>33131749.708809905</v>
      </c>
      <c r="OG167" s="88">
        <v>18440.874979999848</v>
      </c>
      <c r="OI167" s="97">
        <f t="shared" si="331"/>
        <v>33150190.583789904</v>
      </c>
      <c r="OK167" s="110">
        <v>499</v>
      </c>
      <c r="OL167" s="53"/>
    </row>
    <row r="168" spans="1:402" x14ac:dyDescent="0.25">
      <c r="A168" s="12">
        <v>500</v>
      </c>
      <c r="B168" s="12" t="s">
        <v>153</v>
      </c>
      <c r="C168" s="352">
        <v>10170</v>
      </c>
      <c r="D168" s="352">
        <v>12836801.444616981</v>
      </c>
      <c r="E168" s="352">
        <v>253813.04590673783</v>
      </c>
      <c r="F168" s="353">
        <v>-695997</v>
      </c>
      <c r="H168" s="354">
        <f t="shared" si="332"/>
        <v>12140804.444616981</v>
      </c>
      <c r="I168" s="355"/>
      <c r="J168" s="315">
        <v>2760766.1150888926</v>
      </c>
      <c r="K168" s="355"/>
      <c r="L168" s="315">
        <v>199839.15656889891</v>
      </c>
      <c r="M168" s="356"/>
      <c r="N168" s="356">
        <f t="shared" si="333"/>
        <v>15101409.716274774</v>
      </c>
      <c r="O168" s="357">
        <f t="shared" si="229"/>
        <v>1484.8977105481588</v>
      </c>
      <c r="Q168" s="67">
        <f t="shared" si="334"/>
        <v>15100909.716274774</v>
      </c>
      <c r="R168" s="34">
        <f t="shared" si="335"/>
        <v>0.44584986543198202</v>
      </c>
      <c r="S168" s="61">
        <f t="shared" si="230"/>
        <v>1484.8485463397024</v>
      </c>
      <c r="U168" s="50"/>
      <c r="V168" s="51"/>
      <c r="W168" s="52">
        <v>-194837.35545999993</v>
      </c>
      <c r="Y168" s="50">
        <f t="shared" si="231"/>
        <v>14906572.360814774</v>
      </c>
      <c r="Z168" s="52">
        <f t="shared" si="232"/>
        <v>1242214.3634012311</v>
      </c>
      <c r="AA168" s="51"/>
      <c r="AB168" s="6">
        <v>500</v>
      </c>
      <c r="AC168" s="6" t="s">
        <v>153</v>
      </c>
      <c r="AD168" s="7">
        <v>10170</v>
      </c>
      <c r="AE168" s="304">
        <v>12836801.444616981</v>
      </c>
      <c r="AF168" s="7">
        <v>253813.04590673783</v>
      </c>
      <c r="AG168" s="53">
        <v>-669433</v>
      </c>
      <c r="AI168" s="37">
        <f t="shared" si="336"/>
        <v>12167368.444616981</v>
      </c>
      <c r="AJ168" s="132"/>
      <c r="AK168" s="61">
        <v>2760766.1150888926</v>
      </c>
      <c r="AL168" s="132"/>
      <c r="AM168" s="312">
        <v>191959.44100068143</v>
      </c>
      <c r="AN168" s="134"/>
      <c r="AO168" s="134">
        <f t="shared" si="233"/>
        <v>15120094.000706555</v>
      </c>
      <c r="AP168" s="191">
        <f t="shared" si="234"/>
        <v>1486.7349066574784</v>
      </c>
      <c r="AR168" s="67">
        <f t="shared" si="337"/>
        <v>4675780.1910130307</v>
      </c>
      <c r="AS168" s="34">
        <f t="shared" si="235"/>
        <v>0.44768668159638875</v>
      </c>
      <c r="AT168" s="61">
        <f t="shared" si="236"/>
        <v>459.7620640130807</v>
      </c>
      <c r="AV168" s="50"/>
      <c r="AW168" s="51"/>
      <c r="AX168" s="52">
        <v>-194837.35545999993</v>
      </c>
      <c r="AZ168" s="50">
        <f t="shared" si="237"/>
        <v>14925256.645246556</v>
      </c>
      <c r="BA168" s="52">
        <f t="shared" si="238"/>
        <v>1243771.3871038796</v>
      </c>
      <c r="BB168" s="51"/>
      <c r="BC168" s="6">
        <v>500</v>
      </c>
      <c r="BD168" s="6" t="s">
        <v>153</v>
      </c>
      <c r="BE168" s="7">
        <v>10170</v>
      </c>
      <c r="BF168" s="304">
        <v>12251268.253475288</v>
      </c>
      <c r="BG168" s="7">
        <v>253813.04590673783</v>
      </c>
      <c r="BH168" s="53">
        <v>-669433</v>
      </c>
      <c r="BJ168" s="37">
        <f t="shared" si="239"/>
        <v>11581835.253475288</v>
      </c>
      <c r="BK168" s="132"/>
      <c r="BL168" s="61">
        <v>2760766.1150888926</v>
      </c>
      <c r="BM168" s="132"/>
      <c r="BN168" s="312">
        <v>191959.44100068143</v>
      </c>
      <c r="BO168" s="134"/>
      <c r="BP168" s="134">
        <f t="shared" si="240"/>
        <v>14534560.809564862</v>
      </c>
      <c r="BQ168" s="191">
        <f t="shared" si="241"/>
        <v>1429.1603549227987</v>
      </c>
      <c r="BS168" s="67">
        <f t="shared" si="242"/>
        <v>4090246.9998713378</v>
      </c>
      <c r="BT168" s="34">
        <f t="shared" si="243"/>
        <v>0.39162429187785586</v>
      </c>
      <c r="BU168" s="61">
        <f t="shared" si="244"/>
        <v>402.18751227840096</v>
      </c>
      <c r="BW168" s="50"/>
      <c r="BX168" s="51"/>
      <c r="BY168" s="52">
        <v>-194837.35545999993</v>
      </c>
      <c r="CA168" s="50">
        <f t="shared" si="245"/>
        <v>14339723.454104863</v>
      </c>
      <c r="CB168" s="52">
        <f t="shared" si="246"/>
        <v>1194976.9545087386</v>
      </c>
      <c r="CC168" s="51"/>
      <c r="CD168" s="6">
        <v>500</v>
      </c>
      <c r="CE168" s="6" t="s">
        <v>153</v>
      </c>
      <c r="CF168" s="7">
        <v>10170</v>
      </c>
      <c r="CG168" s="7">
        <v>11626278.424344573</v>
      </c>
      <c r="CH168" s="7">
        <v>253813.04590673783</v>
      </c>
      <c r="CI168" s="53">
        <v>-669433</v>
      </c>
      <c r="CK168" s="37">
        <f t="shared" si="247"/>
        <v>10956845.424344573</v>
      </c>
      <c r="CL168" s="132"/>
      <c r="CM168" s="61">
        <v>2760766.1150888926</v>
      </c>
      <c r="CN168" s="132"/>
      <c r="CO168" s="61">
        <v>198694.86</v>
      </c>
      <c r="CP168" s="134"/>
      <c r="CQ168" s="134">
        <f t="shared" si="248"/>
        <v>13916306.399433466</v>
      </c>
      <c r="CR168" s="191">
        <f t="shared" si="249"/>
        <v>1368.3683775254144</v>
      </c>
      <c r="CT168" s="67">
        <f t="shared" si="250"/>
        <v>3471992.5897399411</v>
      </c>
      <c r="CU168" s="34">
        <f t="shared" si="251"/>
        <v>0.33242898030481738</v>
      </c>
      <c r="CV168" s="61">
        <f t="shared" si="252"/>
        <v>341.39553488101683</v>
      </c>
      <c r="CX168" s="50"/>
      <c r="CY168" s="51"/>
      <c r="CZ168" s="52">
        <v>-194837.35545999993</v>
      </c>
      <c r="DB168" s="50">
        <f t="shared" si="253"/>
        <v>13721469.043973466</v>
      </c>
      <c r="DC168" s="52">
        <f t="shared" si="254"/>
        <v>1143455.7536644556</v>
      </c>
      <c r="DD168" s="51"/>
      <c r="DE168" s="6">
        <v>500</v>
      </c>
      <c r="DF168" s="6" t="s">
        <v>153</v>
      </c>
      <c r="DG168" s="7">
        <v>10170</v>
      </c>
      <c r="DH168" s="7">
        <v>11482241.984344566</v>
      </c>
      <c r="DI168" s="7">
        <v>253813.04590673783</v>
      </c>
      <c r="DJ168" s="53">
        <v>-669433</v>
      </c>
      <c r="DL168" s="275">
        <f t="shared" si="255"/>
        <v>10812808.984344566</v>
      </c>
      <c r="DM168" s="276"/>
      <c r="DN168" s="194">
        <v>2760766.1150888926</v>
      </c>
      <c r="DO168" s="276"/>
      <c r="DP168" s="194">
        <v>921068.56075202825</v>
      </c>
      <c r="DQ168" s="53"/>
      <c r="DR168" s="53">
        <f t="shared" si="256"/>
        <v>14494643.660185488</v>
      </c>
      <c r="DS168" s="277">
        <f t="shared" si="257"/>
        <v>1425.2353648166654</v>
      </c>
      <c r="DU168" s="274">
        <f t="shared" si="258"/>
        <v>2501899.7457209937</v>
      </c>
      <c r="DV168" s="34">
        <f t="shared" si="259"/>
        <v>0.23954658882414495</v>
      </c>
      <c r="DW168" s="194">
        <f t="shared" si="260"/>
        <v>246.00784127050085</v>
      </c>
      <c r="DY168" s="50">
        <v>344435.14355999994</v>
      </c>
      <c r="DZ168" s="278">
        <v>149597.78810000001</v>
      </c>
      <c r="EA168" s="52">
        <v>-194837.35545999993</v>
      </c>
      <c r="EC168" s="50">
        <f t="shared" si="261"/>
        <v>14299806.304725489</v>
      </c>
      <c r="ED168" s="52">
        <f t="shared" si="262"/>
        <v>1191650.5253937908</v>
      </c>
      <c r="EE168" s="278"/>
      <c r="EF168" s="6">
        <v>500</v>
      </c>
      <c r="EG168" s="6" t="s">
        <v>153</v>
      </c>
      <c r="EH168" s="7">
        <v>10170</v>
      </c>
      <c r="EI168" s="7">
        <v>11492208.584344568</v>
      </c>
      <c r="EJ168" s="7">
        <v>253813.04590673783</v>
      </c>
      <c r="EK168" s="53">
        <v>-669433</v>
      </c>
      <c r="EM168" s="37">
        <f t="shared" si="263"/>
        <v>10822775.584344568</v>
      </c>
      <c r="EN168" s="132"/>
      <c r="EO168" s="61">
        <v>2760766.1150888926</v>
      </c>
      <c r="EP168" s="132"/>
      <c r="EQ168" s="61">
        <v>921068.56075202825</v>
      </c>
      <c r="ER168" s="134"/>
      <c r="ES168" s="134">
        <f t="shared" si="264"/>
        <v>14504610.260185489</v>
      </c>
      <c r="ET168" s="191">
        <f t="shared" si="265"/>
        <v>1426.2153648166657</v>
      </c>
      <c r="EV168" s="67">
        <f t="shared" si="266"/>
        <v>4060296.4504919648</v>
      </c>
      <c r="EW168" s="34">
        <f t="shared" si="267"/>
        <v>0.38875665021894906</v>
      </c>
      <c r="EX168" s="61">
        <f t="shared" si="268"/>
        <v>399.24252217226791</v>
      </c>
      <c r="EZ168" s="50">
        <v>344435.14355999994</v>
      </c>
      <c r="FA168" s="51">
        <v>149597.78810000001</v>
      </c>
      <c r="FB168" s="52">
        <v>-194837.35545999993</v>
      </c>
      <c r="FD168" s="50">
        <f t="shared" si="269"/>
        <v>14309772.90472549</v>
      </c>
      <c r="FE168" s="52">
        <f t="shared" si="270"/>
        <v>1192481.0753937908</v>
      </c>
      <c r="FF168" s="51"/>
      <c r="FG168" s="6">
        <v>500</v>
      </c>
      <c r="FH168" s="6" t="s">
        <v>153</v>
      </c>
      <c r="FI168" s="7">
        <v>10170</v>
      </c>
      <c r="FJ168" s="7">
        <v>10017454.822078288</v>
      </c>
      <c r="FK168" s="7">
        <v>253813.04590673783</v>
      </c>
      <c r="FL168" s="53">
        <v>-669433</v>
      </c>
      <c r="FN168" s="37">
        <f t="shared" si="271"/>
        <v>9348021.8220782876</v>
      </c>
      <c r="FO168" s="132"/>
      <c r="FP168" s="61">
        <v>2760766.1150888926</v>
      </c>
      <c r="FQ168" s="132"/>
      <c r="FR168" s="61">
        <v>921068.56075202825</v>
      </c>
      <c r="FS168" s="134"/>
      <c r="FT168" s="134">
        <f t="shared" si="272"/>
        <v>13029856.497919209</v>
      </c>
      <c r="FU168" s="191">
        <f t="shared" si="273"/>
        <v>1281.205162037287</v>
      </c>
      <c r="FW168" s="67">
        <f t="shared" si="274"/>
        <v>2585542.6882256847</v>
      </c>
      <c r="FX168" s="34">
        <f t="shared" si="275"/>
        <v>0.24755505582626247</v>
      </c>
      <c r="FY168" s="61">
        <f t="shared" si="276"/>
        <v>254.23231939288934</v>
      </c>
      <c r="GA168" s="50">
        <v>344435.14355999994</v>
      </c>
      <c r="GB168" s="51">
        <v>149597.78810000001</v>
      </c>
      <c r="GC168" s="52">
        <f t="shared" si="277"/>
        <v>-194837.35545999993</v>
      </c>
      <c r="GE168" s="50">
        <f t="shared" si="278"/>
        <v>12835019.14245921</v>
      </c>
      <c r="GF168" s="52">
        <f t="shared" si="279"/>
        <v>1069584.9285382675</v>
      </c>
      <c r="GG168" s="51"/>
      <c r="GH168" s="6">
        <v>500</v>
      </c>
      <c r="GI168" s="6" t="s">
        <v>153</v>
      </c>
      <c r="GJ168" s="7">
        <v>10170</v>
      </c>
      <c r="GK168" s="7">
        <v>10017454.822078288</v>
      </c>
      <c r="GL168" s="7">
        <v>253813.04590673783</v>
      </c>
      <c r="GM168" s="53">
        <v>-669433</v>
      </c>
      <c r="GO168" s="37">
        <f t="shared" si="280"/>
        <v>9348021.8220782876</v>
      </c>
      <c r="GP168" s="132"/>
      <c r="GQ168" s="61">
        <v>2760766.1150888926</v>
      </c>
      <c r="GR168" s="134"/>
      <c r="GS168" s="134">
        <f t="shared" si="281"/>
        <v>12108787.937167181</v>
      </c>
      <c r="GT168" s="191">
        <f t="shared" si="282"/>
        <v>1190.6379485906766</v>
      </c>
      <c r="GV168" s="67">
        <f t="shared" si="283"/>
        <v>1664474.1274736561</v>
      </c>
      <c r="GW168" s="34">
        <f t="shared" si="284"/>
        <v>0.15936653740993809</v>
      </c>
      <c r="GX168" s="61">
        <f t="shared" si="285"/>
        <v>163.66510594627886</v>
      </c>
      <c r="GZ168" s="50">
        <v>344435.14355999994</v>
      </c>
      <c r="HA168" s="51">
        <v>149597.78810000001</v>
      </c>
      <c r="HB168" s="52">
        <f t="shared" si="286"/>
        <v>-194837.35545999993</v>
      </c>
      <c r="HD168" s="50">
        <f t="shared" si="287"/>
        <v>11913950.581707181</v>
      </c>
      <c r="HE168" s="52">
        <f t="shared" si="288"/>
        <v>992829.21514226508</v>
      </c>
      <c r="HF168" s="51"/>
      <c r="HG168" s="6">
        <v>500</v>
      </c>
      <c r="HH168" s="6" t="s">
        <v>153</v>
      </c>
      <c r="HI168" s="7">
        <v>10170</v>
      </c>
      <c r="HJ168" s="7">
        <v>10017454.822078288</v>
      </c>
      <c r="HK168" s="7">
        <v>253813.04590673783</v>
      </c>
      <c r="HL168" s="53">
        <v>-750061</v>
      </c>
      <c r="HN168" s="37">
        <f t="shared" si="289"/>
        <v>9267393.8220782876</v>
      </c>
      <c r="HO168" s="132"/>
      <c r="HP168" s="61">
        <v>2760766.1150888926</v>
      </c>
      <c r="HQ168" s="134"/>
      <c r="HR168" s="61">
        <f t="shared" si="290"/>
        <v>12028159.937167181</v>
      </c>
      <c r="HT168" s="67">
        <f t="shared" si="291"/>
        <v>1583846.1274736561</v>
      </c>
      <c r="HU168" s="34">
        <f t="shared" si="292"/>
        <v>0.15164673872625933</v>
      </c>
      <c r="HV168" s="61">
        <f t="shared" si="293"/>
        <v>155.7370823474588</v>
      </c>
      <c r="HX168" s="50">
        <v>345458.29200000002</v>
      </c>
      <c r="HY168" s="51">
        <v>150042.17000000001</v>
      </c>
      <c r="HZ168" s="52">
        <f t="shared" si="294"/>
        <v>-195416.122</v>
      </c>
      <c r="IB168" s="70">
        <f t="shared" si="295"/>
        <v>11832743.815167181</v>
      </c>
      <c r="IC168" s="51"/>
      <c r="ID168" s="6">
        <v>500</v>
      </c>
      <c r="IE168" s="6" t="s">
        <v>153</v>
      </c>
      <c r="IF168" s="7">
        <v>10170</v>
      </c>
      <c r="IG168" s="7">
        <v>10001290.863348655</v>
      </c>
      <c r="IH168" s="7">
        <v>254055.37390673943</v>
      </c>
      <c r="II168" s="53">
        <v>-750061</v>
      </c>
      <c r="IK168" s="37">
        <f t="shared" si="296"/>
        <v>9251229.8633486554</v>
      </c>
      <c r="IL168" s="132"/>
      <c r="IM168" s="61">
        <v>2739744.2268832549</v>
      </c>
      <c r="IN168" s="134"/>
      <c r="IO168" s="61">
        <f t="shared" si="297"/>
        <v>11990974.09023191</v>
      </c>
      <c r="IQ168" s="67">
        <f t="shared" si="298"/>
        <v>1546660.2805383857</v>
      </c>
      <c r="IR168" s="34">
        <f t="shared" si="299"/>
        <v>0.14808634714737381</v>
      </c>
      <c r="IS168" s="61">
        <f t="shared" si="300"/>
        <v>152.08065688676359</v>
      </c>
      <c r="IU168" s="50">
        <v>345458.29200000002</v>
      </c>
      <c r="IV168" s="51">
        <v>150042.17000000001</v>
      </c>
      <c r="IW168" s="52">
        <f t="shared" si="301"/>
        <v>-195416.122</v>
      </c>
      <c r="IY168" s="70">
        <f t="shared" si="302"/>
        <v>11795557.968231911</v>
      </c>
      <c r="IZ168" s="51"/>
      <c r="JA168" s="6">
        <v>500</v>
      </c>
      <c r="JB168" s="6" t="s">
        <v>153</v>
      </c>
      <c r="JC168" s="7">
        <v>10170</v>
      </c>
      <c r="JD168" s="7">
        <v>9995081.0670899134</v>
      </c>
      <c r="JE168" s="7">
        <v>260235.14081473029</v>
      </c>
      <c r="JF168" s="53">
        <v>-750061</v>
      </c>
      <c r="JH168" s="37">
        <f t="shared" si="303"/>
        <v>9245020.0670899134</v>
      </c>
      <c r="JI168" s="132"/>
      <c r="JJ168" s="61">
        <v>2739744.2268832549</v>
      </c>
      <c r="JK168" s="134"/>
      <c r="JL168" s="61">
        <f t="shared" si="304"/>
        <v>11984764.293973168</v>
      </c>
      <c r="JN168" s="67">
        <f t="shared" si="305"/>
        <v>1540450.4842796437</v>
      </c>
      <c r="JO168" s="34">
        <f t="shared" si="306"/>
        <v>0.14749178474989219</v>
      </c>
      <c r="JP168" s="61">
        <f t="shared" si="307"/>
        <v>151.4700574512924</v>
      </c>
      <c r="JR168" s="50">
        <v>345458.29200000002</v>
      </c>
      <c r="JS168" s="51">
        <v>150042.17000000001</v>
      </c>
      <c r="JT168" s="52">
        <f t="shared" si="308"/>
        <v>-195416.122</v>
      </c>
      <c r="JV168" s="70">
        <f t="shared" si="309"/>
        <v>11789348.171973169</v>
      </c>
      <c r="JW168" s="51"/>
      <c r="JX168" s="6">
        <v>500</v>
      </c>
      <c r="JY168" s="6" t="s">
        <v>153</v>
      </c>
      <c r="JZ168" s="7">
        <v>10170</v>
      </c>
      <c r="KA168" s="7">
        <v>9489305.2928898167</v>
      </c>
      <c r="KB168" s="7">
        <v>260235.14081473029</v>
      </c>
      <c r="KC168" s="53">
        <v>-750061</v>
      </c>
      <c r="KE168" s="37">
        <f t="shared" si="310"/>
        <v>8739244.2928898167</v>
      </c>
      <c r="KF168" s="132"/>
      <c r="KG168" s="61">
        <v>2739744.2268832549</v>
      </c>
      <c r="KH168" s="134"/>
      <c r="KI168" s="61">
        <f t="shared" si="311"/>
        <v>11478988.519773072</v>
      </c>
      <c r="KK168" s="67">
        <f t="shared" si="312"/>
        <v>1034674.710079547</v>
      </c>
      <c r="KL168" s="34">
        <f t="shared" si="313"/>
        <v>9.9065838975390591E-2</v>
      </c>
      <c r="KM168" s="61">
        <f t="shared" si="314"/>
        <v>101.73792626150905</v>
      </c>
      <c r="KO168" s="50">
        <v>345458.29200000002</v>
      </c>
      <c r="KP168" s="51">
        <v>150042.17000000001</v>
      </c>
      <c r="KQ168" s="52">
        <f t="shared" si="315"/>
        <v>-195416.122</v>
      </c>
      <c r="KS168" s="70">
        <f t="shared" si="316"/>
        <v>11283572.397773072</v>
      </c>
      <c r="KT168" s="51"/>
      <c r="KU168" s="6">
        <v>500</v>
      </c>
      <c r="KV168" s="6" t="s">
        <v>153</v>
      </c>
      <c r="KW168" s="7">
        <v>10170</v>
      </c>
      <c r="KX168" s="7">
        <v>9532268.3201759364</v>
      </c>
      <c r="KY168" s="7">
        <v>264163.28013608308</v>
      </c>
      <c r="KZ168" s="53">
        <v>-750061</v>
      </c>
      <c r="LB168" s="37">
        <f t="shared" si="317"/>
        <v>8782207.3201759364</v>
      </c>
      <c r="LC168" s="132"/>
      <c r="LD168" s="61">
        <v>2790183.3855608385</v>
      </c>
      <c r="LE168" s="134"/>
      <c r="LF168" s="61">
        <f t="shared" si="318"/>
        <v>11572390.705736775</v>
      </c>
      <c r="LH168" s="67">
        <f t="shared" si="319"/>
        <v>1128076.8960432503</v>
      </c>
      <c r="LI168" s="34">
        <f t="shared" si="320"/>
        <v>0.10800871331501599</v>
      </c>
      <c r="LJ168" s="61">
        <f t="shared" si="321"/>
        <v>110.92201534348578</v>
      </c>
      <c r="LL168" s="50">
        <v>345458.29200000002</v>
      </c>
      <c r="LM168" s="51">
        <v>150042.17000000001</v>
      </c>
      <c r="LN168" s="52">
        <f t="shared" si="322"/>
        <v>-195416.122</v>
      </c>
      <c r="LP168" s="70">
        <f t="shared" si="323"/>
        <v>11376974.583736775</v>
      </c>
      <c r="LQ168" s="51"/>
      <c r="LR168" s="6">
        <v>500</v>
      </c>
      <c r="LS168" s="6" t="s">
        <v>153</v>
      </c>
      <c r="LT168" s="7">
        <v>10170</v>
      </c>
      <c r="LU168" s="7">
        <v>9952621.5289036557</v>
      </c>
      <c r="LV168" s="7">
        <v>264163.28013608308</v>
      </c>
      <c r="LW168" s="53">
        <v>-750061</v>
      </c>
      <c r="LY168" s="37">
        <v>9202560.5289036557</v>
      </c>
      <c r="LZ168" s="132"/>
      <c r="MA168" s="61">
        <v>2790183.3855608385</v>
      </c>
      <c r="MB168" s="134"/>
      <c r="MC168" s="61">
        <v>11992743.914464494</v>
      </c>
      <c r="ME168" s="67">
        <v>1984822.4447709695</v>
      </c>
      <c r="MF168" s="34">
        <v>0.19832514181706015</v>
      </c>
      <c r="MG168" s="61">
        <v>195.16444884670298</v>
      </c>
      <c r="MI168" s="50">
        <v>345458.29200000002</v>
      </c>
      <c r="MJ168" s="51">
        <v>150042.17000000001</v>
      </c>
      <c r="MK168" s="52">
        <v>-195416.122</v>
      </c>
      <c r="MM168" s="70">
        <v>11797327.792464495</v>
      </c>
      <c r="MN168" s="51"/>
      <c r="MO168" s="6">
        <v>500</v>
      </c>
      <c r="MP168" s="6" t="s">
        <v>153</v>
      </c>
      <c r="MQ168" s="7">
        <v>10170</v>
      </c>
      <c r="MR168" s="7">
        <v>9964568.0275380537</v>
      </c>
      <c r="MS168" s="7">
        <v>279272.05162385199</v>
      </c>
      <c r="MT168" s="53">
        <v>-750061</v>
      </c>
      <c r="MV168" s="37">
        <v>9214507.0275380537</v>
      </c>
      <c r="MW168" s="132"/>
      <c r="MX168" s="134">
        <v>2790183.3855608385</v>
      </c>
      <c r="MZ168" s="67">
        <v>1996768.9434053674</v>
      </c>
      <c r="NA168" s="34">
        <v>0.19951884609127685</v>
      </c>
      <c r="NB168" s="61">
        <v>196.33912914507056</v>
      </c>
      <c r="ND168" s="6">
        <v>500</v>
      </c>
      <c r="NE168" s="6" t="s">
        <v>153</v>
      </c>
      <c r="NF168" s="7">
        <v>10170</v>
      </c>
      <c r="NG168" s="7">
        <v>12589357.921644377</v>
      </c>
      <c r="NH168" s="7">
        <v>262478.91155469749</v>
      </c>
      <c r="NI168" s="53">
        <v>-750061</v>
      </c>
      <c r="NK168" s="37">
        <f t="shared" si="324"/>
        <v>11839296.921644377</v>
      </c>
      <c r="NM168" s="67">
        <f t="shared" si="325"/>
        <v>1394983.111950852</v>
      </c>
      <c r="NN168" s="34">
        <f t="shared" si="326"/>
        <v>0.13356388340765357</v>
      </c>
      <c r="NO168" s="61">
        <f t="shared" si="327"/>
        <v>137.1664810177829</v>
      </c>
      <c r="NQ168" s="50">
        <v>344660.8774</v>
      </c>
      <c r="NR168" s="51">
        <v>96428.483699999997</v>
      </c>
      <c r="NS168" s="52">
        <f t="shared" si="328"/>
        <v>-248232.39370000002</v>
      </c>
      <c r="NU168" s="70">
        <f t="shared" si="329"/>
        <v>11591064.527944377</v>
      </c>
      <c r="NV168" s="51"/>
      <c r="NW168" s="125">
        <v>13</v>
      </c>
      <c r="NX168" s="51"/>
      <c r="NY168" s="106" t="s">
        <v>153</v>
      </c>
      <c r="NZ168" s="88">
        <v>10097</v>
      </c>
      <c r="OA168" s="88">
        <v>11194374.809693525</v>
      </c>
      <c r="OB168" s="88">
        <v>-4266.992801975056</v>
      </c>
      <c r="OC168" s="88">
        <v>-750061</v>
      </c>
      <c r="OE168" s="97">
        <f t="shared" si="330"/>
        <v>10444313.809693525</v>
      </c>
      <c r="OG168" s="88">
        <v>-248232.39370000002</v>
      </c>
      <c r="OI168" s="97">
        <f t="shared" si="331"/>
        <v>10196081.415993525</v>
      </c>
      <c r="OK168" s="110">
        <v>500</v>
      </c>
      <c r="OL168" s="53"/>
    </row>
    <row r="169" spans="1:402" x14ac:dyDescent="0.25">
      <c r="A169" s="12">
        <v>503</v>
      </c>
      <c r="B169" s="12" t="s">
        <v>154</v>
      </c>
      <c r="C169" s="352">
        <v>7766</v>
      </c>
      <c r="D169" s="352">
        <v>15040782.886305574</v>
      </c>
      <c r="E169" s="352">
        <v>4243076.7349925684</v>
      </c>
      <c r="F169" s="353">
        <v>-147681</v>
      </c>
      <c r="H169" s="354">
        <f t="shared" si="332"/>
        <v>14893101.886305574</v>
      </c>
      <c r="I169" s="355"/>
      <c r="J169" s="315">
        <v>3819685.9009634033</v>
      </c>
      <c r="K169" s="355"/>
      <c r="L169" s="315">
        <v>137340.10267164081</v>
      </c>
      <c r="M169" s="356"/>
      <c r="N169" s="356">
        <f t="shared" si="333"/>
        <v>18850127.889940619</v>
      </c>
      <c r="O169" s="357">
        <f t="shared" si="229"/>
        <v>2427.2634419186993</v>
      </c>
      <c r="Q169" s="67">
        <f t="shared" si="334"/>
        <v>18849624.889940619</v>
      </c>
      <c r="R169" s="34">
        <f t="shared" si="335"/>
        <v>0.24091176894907096</v>
      </c>
      <c r="S169" s="61">
        <f t="shared" si="230"/>
        <v>2427.1986724105873</v>
      </c>
      <c r="U169" s="50"/>
      <c r="V169" s="51"/>
      <c r="W169" s="52">
        <v>110624.87956000003</v>
      </c>
      <c r="Y169" s="50">
        <f t="shared" si="231"/>
        <v>18960752.769500621</v>
      </c>
      <c r="Z169" s="52">
        <f t="shared" si="232"/>
        <v>1580062.7307917185</v>
      </c>
      <c r="AA169" s="51"/>
      <c r="AB169" s="6">
        <v>503</v>
      </c>
      <c r="AC169" s="6" t="s">
        <v>154</v>
      </c>
      <c r="AD169" s="7">
        <v>7766</v>
      </c>
      <c r="AE169" s="304">
        <v>15040782.886305574</v>
      </c>
      <c r="AF169" s="7">
        <v>4243076.7349925684</v>
      </c>
      <c r="AG169" s="53">
        <v>-105319</v>
      </c>
      <c r="AI169" s="37">
        <f t="shared" si="336"/>
        <v>14935463.886305574</v>
      </c>
      <c r="AJ169" s="132"/>
      <c r="AK169" s="61">
        <v>3819685.9009634033</v>
      </c>
      <c r="AL169" s="132"/>
      <c r="AM169" s="312">
        <v>133199.26168362721</v>
      </c>
      <c r="AN169" s="134"/>
      <c r="AO169" s="134">
        <f t="shared" si="233"/>
        <v>18888349.048952606</v>
      </c>
      <c r="AP169" s="191">
        <f t="shared" si="234"/>
        <v>2432.185043645713</v>
      </c>
      <c r="AR169" s="67">
        <f t="shared" si="337"/>
        <v>3698207.9272317775</v>
      </c>
      <c r="AS169" s="34">
        <f t="shared" si="235"/>
        <v>0.24346106448896657</v>
      </c>
      <c r="AT169" s="61">
        <f t="shared" si="236"/>
        <v>476.20498676690414</v>
      </c>
      <c r="AV169" s="50"/>
      <c r="AW169" s="51"/>
      <c r="AX169" s="52">
        <v>110624.87956000003</v>
      </c>
      <c r="AZ169" s="50">
        <f t="shared" si="237"/>
        <v>18998973.928512607</v>
      </c>
      <c r="BA169" s="52">
        <f t="shared" si="238"/>
        <v>1583247.8273760506</v>
      </c>
      <c r="BB169" s="51"/>
      <c r="BC169" s="6">
        <v>503</v>
      </c>
      <c r="BD169" s="6" t="s">
        <v>154</v>
      </c>
      <c r="BE169" s="7">
        <v>7766</v>
      </c>
      <c r="BF169" s="304">
        <v>14612075.082514994</v>
      </c>
      <c r="BG169" s="7">
        <v>4243076.7349925684</v>
      </c>
      <c r="BH169" s="53">
        <v>-105319</v>
      </c>
      <c r="BJ169" s="37">
        <f t="shared" si="239"/>
        <v>14506756.082514994</v>
      </c>
      <c r="BK169" s="132"/>
      <c r="BL169" s="61">
        <v>3819685.9009634033</v>
      </c>
      <c r="BM169" s="132"/>
      <c r="BN169" s="312">
        <v>133199.26168362721</v>
      </c>
      <c r="BO169" s="134"/>
      <c r="BP169" s="134">
        <f t="shared" si="240"/>
        <v>18459641.245162025</v>
      </c>
      <c r="BQ169" s="191">
        <f t="shared" si="241"/>
        <v>2376.9818755037377</v>
      </c>
      <c r="BS169" s="67">
        <f t="shared" si="242"/>
        <v>3269500.123441197</v>
      </c>
      <c r="BT169" s="34">
        <f t="shared" si="243"/>
        <v>0.21523829813312551</v>
      </c>
      <c r="BU169" s="61">
        <f t="shared" si="244"/>
        <v>421.00181862492877</v>
      </c>
      <c r="BW169" s="50"/>
      <c r="BX169" s="51"/>
      <c r="BY169" s="52">
        <v>110624.87956000003</v>
      </c>
      <c r="CA169" s="50">
        <f t="shared" si="245"/>
        <v>18570266.124722026</v>
      </c>
      <c r="CB169" s="52">
        <f t="shared" si="246"/>
        <v>1547522.1770601689</v>
      </c>
      <c r="CC169" s="51"/>
      <c r="CD169" s="6">
        <v>503</v>
      </c>
      <c r="CE169" s="6" t="s">
        <v>154</v>
      </c>
      <c r="CF169" s="7">
        <v>7766</v>
      </c>
      <c r="CG169" s="7">
        <v>14175380.55607935</v>
      </c>
      <c r="CH169" s="7">
        <v>4243076.7349925684</v>
      </c>
      <c r="CI169" s="53">
        <v>-105319</v>
      </c>
      <c r="CK169" s="37">
        <f t="shared" si="247"/>
        <v>14070061.55607935</v>
      </c>
      <c r="CL169" s="132"/>
      <c r="CM169" s="61">
        <v>3819685.9009634033</v>
      </c>
      <c r="CN169" s="132"/>
      <c r="CO169" s="61">
        <v>137872.92000000001</v>
      </c>
      <c r="CP169" s="134"/>
      <c r="CQ169" s="134">
        <f t="shared" si="248"/>
        <v>18027620.377042755</v>
      </c>
      <c r="CR169" s="191">
        <f t="shared" si="249"/>
        <v>2321.3520959364869</v>
      </c>
      <c r="CT169" s="67">
        <f t="shared" si="250"/>
        <v>2837479.2553219274</v>
      </c>
      <c r="CU169" s="34">
        <f t="shared" si="251"/>
        <v>0.1867974255528497</v>
      </c>
      <c r="CV169" s="61">
        <f t="shared" si="252"/>
        <v>365.37203905767802</v>
      </c>
      <c r="CX169" s="50"/>
      <c r="CY169" s="51"/>
      <c r="CZ169" s="52">
        <v>110624.87956000003</v>
      </c>
      <c r="DB169" s="50">
        <f t="shared" si="253"/>
        <v>18138245.256602757</v>
      </c>
      <c r="DC169" s="52">
        <f t="shared" si="254"/>
        <v>1511520.4380502298</v>
      </c>
      <c r="DD169" s="51"/>
      <c r="DE169" s="6">
        <v>503</v>
      </c>
      <c r="DF169" s="6" t="s">
        <v>154</v>
      </c>
      <c r="DG169" s="7">
        <v>7766</v>
      </c>
      <c r="DH169" s="7">
        <v>14068341.152746022</v>
      </c>
      <c r="DI169" s="7">
        <v>4243076.7349925684</v>
      </c>
      <c r="DJ169" s="53">
        <v>-105319</v>
      </c>
      <c r="DL169" s="275">
        <f t="shared" si="255"/>
        <v>13963022.152746022</v>
      </c>
      <c r="DM169" s="276"/>
      <c r="DN169" s="194">
        <v>3819685.9009634033</v>
      </c>
      <c r="DO169" s="276"/>
      <c r="DP169" s="194">
        <v>639122.7548862031</v>
      </c>
      <c r="DQ169" s="53"/>
      <c r="DR169" s="53">
        <f t="shared" si="256"/>
        <v>18421830.808595628</v>
      </c>
      <c r="DS169" s="277">
        <f t="shared" si="257"/>
        <v>2372.1131610347188</v>
      </c>
      <c r="DU169" s="274">
        <f t="shared" si="258"/>
        <v>1639539.8189202659</v>
      </c>
      <c r="DV169" s="34">
        <f t="shared" si="259"/>
        <v>0.10793446919172066</v>
      </c>
      <c r="DW169" s="194">
        <f t="shared" si="260"/>
        <v>211.11766918880579</v>
      </c>
      <c r="DY169" s="50">
        <v>193872.20844000002</v>
      </c>
      <c r="DZ169" s="278">
        <v>304497.08800000005</v>
      </c>
      <c r="EA169" s="52">
        <v>110624.87956000003</v>
      </c>
      <c r="EC169" s="50">
        <f t="shared" si="261"/>
        <v>18532455.688155629</v>
      </c>
      <c r="ED169" s="52">
        <f t="shared" si="262"/>
        <v>1544371.3073463023</v>
      </c>
      <c r="EE169" s="278"/>
      <c r="EF169" s="6">
        <v>503</v>
      </c>
      <c r="EG169" s="6" t="s">
        <v>154</v>
      </c>
      <c r="EH169" s="7">
        <v>7766</v>
      </c>
      <c r="EI169" s="7">
        <v>14075951.832746025</v>
      </c>
      <c r="EJ169" s="7">
        <v>4243076.7349925684</v>
      </c>
      <c r="EK169" s="53">
        <v>-105319</v>
      </c>
      <c r="EM169" s="37">
        <f t="shared" si="263"/>
        <v>13970632.832746025</v>
      </c>
      <c r="EN169" s="132"/>
      <c r="EO169" s="61">
        <v>3819685.9009634033</v>
      </c>
      <c r="EP169" s="132"/>
      <c r="EQ169" s="61">
        <v>639122.7548862031</v>
      </c>
      <c r="ER169" s="134"/>
      <c r="ES169" s="134">
        <f t="shared" si="264"/>
        <v>18429441.488595631</v>
      </c>
      <c r="ET169" s="191">
        <f t="shared" si="265"/>
        <v>2373.0931610347193</v>
      </c>
      <c r="EV169" s="67">
        <f t="shared" si="266"/>
        <v>3239300.3668748029</v>
      </c>
      <c r="EW169" s="34">
        <f t="shared" si="267"/>
        <v>0.21325018253074898</v>
      </c>
      <c r="EX169" s="61">
        <f t="shared" si="268"/>
        <v>417.11310415591072</v>
      </c>
      <c r="EZ169" s="50">
        <v>193872.20844000002</v>
      </c>
      <c r="FA169" s="51">
        <v>304497.08800000005</v>
      </c>
      <c r="FB169" s="52">
        <v>110624.87956000003</v>
      </c>
      <c r="FD169" s="50">
        <f t="shared" si="269"/>
        <v>18540066.368155632</v>
      </c>
      <c r="FE169" s="52">
        <f t="shared" si="270"/>
        <v>1545005.5306796359</v>
      </c>
      <c r="FF169" s="51"/>
      <c r="FG169" s="6">
        <v>503</v>
      </c>
      <c r="FH169" s="6" t="s">
        <v>154</v>
      </c>
      <c r="FI169" s="7">
        <v>7766</v>
      </c>
      <c r="FJ169" s="7">
        <v>13010081.029112101</v>
      </c>
      <c r="FK169" s="7">
        <v>4243076.7349925684</v>
      </c>
      <c r="FL169" s="53">
        <v>-105319</v>
      </c>
      <c r="FN169" s="37">
        <f t="shared" si="271"/>
        <v>12904762.029112101</v>
      </c>
      <c r="FO169" s="132"/>
      <c r="FP169" s="61">
        <v>3819685.9009634033</v>
      </c>
      <c r="FQ169" s="132"/>
      <c r="FR169" s="61">
        <v>639122.7548862031</v>
      </c>
      <c r="FS169" s="134"/>
      <c r="FT169" s="134">
        <f t="shared" si="272"/>
        <v>17363570.684961706</v>
      </c>
      <c r="FU169" s="191">
        <f t="shared" si="273"/>
        <v>2235.844795900297</v>
      </c>
      <c r="FW169" s="67">
        <f t="shared" si="274"/>
        <v>2173429.5632408783</v>
      </c>
      <c r="FX169" s="34">
        <f t="shared" si="275"/>
        <v>0.14308159126533904</v>
      </c>
      <c r="FY169" s="61">
        <f t="shared" si="276"/>
        <v>279.86473902148833</v>
      </c>
      <c r="GA169" s="50">
        <v>193872.20844000002</v>
      </c>
      <c r="GB169" s="51">
        <v>304497.08800000005</v>
      </c>
      <c r="GC169" s="52">
        <f t="shared" si="277"/>
        <v>110624.87956000003</v>
      </c>
      <c r="GE169" s="50">
        <f t="shared" si="278"/>
        <v>17474195.564521708</v>
      </c>
      <c r="GF169" s="52">
        <f t="shared" si="279"/>
        <v>1456182.9637101423</v>
      </c>
      <c r="GG169" s="51"/>
      <c r="GH169" s="6">
        <v>503</v>
      </c>
      <c r="GI169" s="6" t="s">
        <v>154</v>
      </c>
      <c r="GJ169" s="7">
        <v>7766</v>
      </c>
      <c r="GK169" s="7">
        <v>13010081.029112101</v>
      </c>
      <c r="GL169" s="7">
        <v>4243076.7349925684</v>
      </c>
      <c r="GM169" s="53">
        <v>-105319</v>
      </c>
      <c r="GO169" s="37">
        <f t="shared" si="280"/>
        <v>12904762.029112101</v>
      </c>
      <c r="GP169" s="132"/>
      <c r="GQ169" s="61">
        <v>3819685.9009634033</v>
      </c>
      <c r="GR169" s="134"/>
      <c r="GS169" s="134">
        <f t="shared" si="281"/>
        <v>16724447.930075504</v>
      </c>
      <c r="GT169" s="191">
        <f t="shared" si="282"/>
        <v>2153.5472482713758</v>
      </c>
      <c r="GV169" s="67">
        <f t="shared" si="283"/>
        <v>1534306.8083546758</v>
      </c>
      <c r="GW169" s="34">
        <f t="shared" si="284"/>
        <v>0.10100675142252138</v>
      </c>
      <c r="GX169" s="61">
        <f t="shared" si="285"/>
        <v>197.56719139256705</v>
      </c>
      <c r="GZ169" s="50">
        <v>193872.20844000002</v>
      </c>
      <c r="HA169" s="51">
        <v>304497.08800000005</v>
      </c>
      <c r="HB169" s="52">
        <f t="shared" si="286"/>
        <v>110624.87956000003</v>
      </c>
      <c r="HD169" s="50">
        <f t="shared" si="287"/>
        <v>16835072.809635505</v>
      </c>
      <c r="HE169" s="52">
        <f t="shared" si="288"/>
        <v>1402922.734136292</v>
      </c>
      <c r="HF169" s="51"/>
      <c r="HG169" s="6">
        <v>503</v>
      </c>
      <c r="HH169" s="6" t="s">
        <v>154</v>
      </c>
      <c r="HI169" s="7">
        <v>7766</v>
      </c>
      <c r="HJ169" s="7">
        <v>13010081.029112101</v>
      </c>
      <c r="HK169" s="7">
        <v>4243076.7349925684</v>
      </c>
      <c r="HL169" s="53">
        <v>-156802</v>
      </c>
      <c r="HN169" s="37">
        <f t="shared" si="289"/>
        <v>12853279.029112101</v>
      </c>
      <c r="HO169" s="132"/>
      <c r="HP169" s="61">
        <v>3819685.9009634033</v>
      </c>
      <c r="HQ169" s="134"/>
      <c r="HR169" s="61">
        <f t="shared" si="290"/>
        <v>16672964.930075504</v>
      </c>
      <c r="HT169" s="67">
        <f t="shared" si="291"/>
        <v>1482823.8083546758</v>
      </c>
      <c r="HU169" s="34">
        <f t="shared" si="292"/>
        <v>9.761751365392797E-2</v>
      </c>
      <c r="HV169" s="61">
        <f t="shared" si="293"/>
        <v>190.93790990917793</v>
      </c>
      <c r="HX169" s="50">
        <v>194448.10800000004</v>
      </c>
      <c r="HY169" s="51">
        <v>305401.60000000009</v>
      </c>
      <c r="HZ169" s="52">
        <f t="shared" si="294"/>
        <v>110953.49200000006</v>
      </c>
      <c r="IB169" s="70">
        <f t="shared" si="295"/>
        <v>16783918.422075503</v>
      </c>
      <c r="IC169" s="51"/>
      <c r="ID169" s="6">
        <v>503</v>
      </c>
      <c r="IE169" s="6" t="s">
        <v>154</v>
      </c>
      <c r="IF169" s="7">
        <v>7766</v>
      </c>
      <c r="IG169" s="7">
        <v>13017849.128107166</v>
      </c>
      <c r="IH169" s="7">
        <v>4243264.846992569</v>
      </c>
      <c r="II169" s="53">
        <v>-156802</v>
      </c>
      <c r="IK169" s="37">
        <f t="shared" si="296"/>
        <v>12861047.128107166</v>
      </c>
      <c r="IL169" s="132"/>
      <c r="IM169" s="61">
        <v>3798740.0904121511</v>
      </c>
      <c r="IN169" s="134"/>
      <c r="IO169" s="61">
        <f t="shared" si="297"/>
        <v>16659787.218519317</v>
      </c>
      <c r="IQ169" s="67">
        <f t="shared" si="298"/>
        <v>1469646.0967984889</v>
      </c>
      <c r="IR169" s="34">
        <f t="shared" si="299"/>
        <v>9.6749996265472399E-2</v>
      </c>
      <c r="IS169" s="61">
        <f t="shared" si="300"/>
        <v>189.24106319836324</v>
      </c>
      <c r="IU169" s="50">
        <v>194448.10800000004</v>
      </c>
      <c r="IV169" s="51">
        <v>305401.60000000009</v>
      </c>
      <c r="IW169" s="52">
        <f t="shared" si="301"/>
        <v>110953.49200000006</v>
      </c>
      <c r="IY169" s="70">
        <f t="shared" si="302"/>
        <v>16770740.710519318</v>
      </c>
      <c r="IZ169" s="51"/>
      <c r="JA169" s="6">
        <v>503</v>
      </c>
      <c r="JB169" s="6" t="s">
        <v>154</v>
      </c>
      <c r="JC169" s="7">
        <v>7766</v>
      </c>
      <c r="JD169" s="7">
        <v>13041287.332182871</v>
      </c>
      <c r="JE169" s="7">
        <v>4275144.5181752425</v>
      </c>
      <c r="JF169" s="53">
        <v>-156802</v>
      </c>
      <c r="JH169" s="37">
        <f t="shared" si="303"/>
        <v>12884485.332182871</v>
      </c>
      <c r="JI169" s="132"/>
      <c r="JJ169" s="61">
        <v>3798740.0904121511</v>
      </c>
      <c r="JK169" s="134"/>
      <c r="JL169" s="61">
        <f t="shared" si="304"/>
        <v>16683225.422595022</v>
      </c>
      <c r="JN169" s="67">
        <f t="shared" si="305"/>
        <v>1493084.3008741941</v>
      </c>
      <c r="JO169" s="34">
        <f t="shared" si="306"/>
        <v>9.8292984173740758E-2</v>
      </c>
      <c r="JP169" s="61">
        <f t="shared" si="307"/>
        <v>192.2591167749413</v>
      </c>
      <c r="JR169" s="50">
        <v>194448.10800000004</v>
      </c>
      <c r="JS169" s="51">
        <v>305401.60000000009</v>
      </c>
      <c r="JT169" s="52">
        <f t="shared" si="308"/>
        <v>110953.49200000006</v>
      </c>
      <c r="JV169" s="70">
        <f t="shared" si="309"/>
        <v>16794178.914595023</v>
      </c>
      <c r="JW169" s="51"/>
      <c r="JX169" s="6">
        <v>503</v>
      </c>
      <c r="JY169" s="6" t="s">
        <v>154</v>
      </c>
      <c r="JZ169" s="7">
        <v>7766</v>
      </c>
      <c r="KA169" s="7">
        <v>12727345.724702472</v>
      </c>
      <c r="KB169" s="7">
        <v>4275144.5181752425</v>
      </c>
      <c r="KC169" s="53">
        <v>-156802</v>
      </c>
      <c r="KE169" s="37">
        <f t="shared" si="310"/>
        <v>12570543.724702472</v>
      </c>
      <c r="KF169" s="132"/>
      <c r="KG169" s="61">
        <v>3798740.0904121511</v>
      </c>
      <c r="KH169" s="134"/>
      <c r="KI169" s="61">
        <f t="shared" si="311"/>
        <v>16369283.815114623</v>
      </c>
      <c r="KK169" s="67">
        <f t="shared" si="312"/>
        <v>1179142.6933937948</v>
      </c>
      <c r="KL169" s="34">
        <f t="shared" si="313"/>
        <v>7.7625525921395433E-2</v>
      </c>
      <c r="KM169" s="61">
        <f t="shared" si="314"/>
        <v>151.83398060697849</v>
      </c>
      <c r="KO169" s="50">
        <v>194448.10800000004</v>
      </c>
      <c r="KP169" s="51">
        <v>305401.60000000009</v>
      </c>
      <c r="KQ169" s="52">
        <f t="shared" si="315"/>
        <v>110953.49200000006</v>
      </c>
      <c r="KS169" s="70">
        <f t="shared" si="316"/>
        <v>16480237.307114623</v>
      </c>
      <c r="KT169" s="51"/>
      <c r="KU169" s="6">
        <v>503</v>
      </c>
      <c r="KV169" s="6" t="s">
        <v>154</v>
      </c>
      <c r="KW169" s="7">
        <v>7766</v>
      </c>
      <c r="KX169" s="7">
        <v>12767863.443057586</v>
      </c>
      <c r="KY169" s="7">
        <v>4277789.8364462191</v>
      </c>
      <c r="KZ169" s="53">
        <v>-156802</v>
      </c>
      <c r="LB169" s="37">
        <f t="shared" si="317"/>
        <v>12611061.443057586</v>
      </c>
      <c r="LC169" s="132"/>
      <c r="LD169" s="61">
        <v>3838020.7125928318</v>
      </c>
      <c r="LE169" s="134"/>
      <c r="LF169" s="61">
        <f t="shared" si="318"/>
        <v>16449082.155650418</v>
      </c>
      <c r="LH169" s="67">
        <f t="shared" si="319"/>
        <v>1258941.0339295901</v>
      </c>
      <c r="LI169" s="34">
        <f t="shared" si="320"/>
        <v>8.2878824090014111E-2</v>
      </c>
      <c r="LJ169" s="61">
        <f t="shared" si="321"/>
        <v>162.10932705763457</v>
      </c>
      <c r="LL169" s="50">
        <v>194448.10800000004</v>
      </c>
      <c r="LM169" s="51">
        <v>305401.60000000009</v>
      </c>
      <c r="LN169" s="52">
        <f t="shared" si="322"/>
        <v>110953.49200000006</v>
      </c>
      <c r="LP169" s="70">
        <f t="shared" si="323"/>
        <v>16560035.647650419</v>
      </c>
      <c r="LQ169" s="51"/>
      <c r="LR169" s="6">
        <v>503</v>
      </c>
      <c r="LS169" s="6" t="s">
        <v>154</v>
      </c>
      <c r="LT169" s="7">
        <v>7766</v>
      </c>
      <c r="LU169" s="7">
        <v>13101072.277082529</v>
      </c>
      <c r="LV169" s="7">
        <v>4277789.8364462191</v>
      </c>
      <c r="LW169" s="53">
        <v>-156802</v>
      </c>
      <c r="LY169" s="37">
        <v>12944270.277082529</v>
      </c>
      <c r="LZ169" s="132"/>
      <c r="MA169" s="61">
        <v>3838020.7125928318</v>
      </c>
      <c r="MB169" s="134"/>
      <c r="MC169" s="61">
        <v>16782290.989675362</v>
      </c>
      <c r="ME169" s="67">
        <v>1930908.227954533</v>
      </c>
      <c r="MF169" s="34">
        <v>0.13001538368073134</v>
      </c>
      <c r="MG169" s="61">
        <v>248.63613545641681</v>
      </c>
      <c r="MI169" s="50">
        <v>194448.10800000004</v>
      </c>
      <c r="MJ169" s="51">
        <v>305401.60000000009</v>
      </c>
      <c r="MK169" s="52">
        <v>110953.49200000006</v>
      </c>
      <c r="MM169" s="70">
        <v>16893244.48167536</v>
      </c>
      <c r="MN169" s="51"/>
      <c r="MO169" s="6">
        <v>503</v>
      </c>
      <c r="MP169" s="6" t="s">
        <v>154</v>
      </c>
      <c r="MQ169" s="7">
        <v>7766</v>
      </c>
      <c r="MR169" s="7">
        <v>13101163.151864253</v>
      </c>
      <c r="MS169" s="7">
        <v>4280294.2751160311</v>
      </c>
      <c r="MT169" s="53">
        <v>-156802</v>
      </c>
      <c r="MV169" s="37">
        <v>12944361.151864253</v>
      </c>
      <c r="MW169" s="132"/>
      <c r="MX169" s="134">
        <v>3838020.7125928318</v>
      </c>
      <c r="MZ169" s="67">
        <v>1930999.102736257</v>
      </c>
      <c r="NA169" s="34">
        <v>0.13002150262488504</v>
      </c>
      <c r="NB169" s="61">
        <v>248.64783707652035</v>
      </c>
      <c r="ND169" s="6">
        <v>503</v>
      </c>
      <c r="NE169" s="6" t="s">
        <v>154</v>
      </c>
      <c r="NF169" s="7">
        <v>7766</v>
      </c>
      <c r="NG169" s="7">
        <v>16564384.073144745</v>
      </c>
      <c r="NH169" s="7">
        <v>4095767.2660874464</v>
      </c>
      <c r="NI169" s="53">
        <v>-156802</v>
      </c>
      <c r="NK169" s="37">
        <f t="shared" si="324"/>
        <v>16407582.073144745</v>
      </c>
      <c r="NM169" s="67">
        <f t="shared" si="325"/>
        <v>1217440.951423917</v>
      </c>
      <c r="NN169" s="34">
        <f t="shared" si="326"/>
        <v>8.0146783474122074E-2</v>
      </c>
      <c r="NO169" s="61">
        <f t="shared" si="327"/>
        <v>156.76551009836686</v>
      </c>
      <c r="NQ169" s="50">
        <v>137573.94347999999</v>
      </c>
      <c r="NR169" s="51">
        <v>244272.2917</v>
      </c>
      <c r="NS169" s="52">
        <f t="shared" si="328"/>
        <v>106698.34822000001</v>
      </c>
      <c r="NU169" s="70">
        <f t="shared" si="329"/>
        <v>16514280.421364745</v>
      </c>
      <c r="NV169" s="51"/>
      <c r="NW169" s="125">
        <v>2</v>
      </c>
      <c r="NX169" s="51"/>
      <c r="NY169" s="106" t="s">
        <v>154</v>
      </c>
      <c r="NZ169" s="88">
        <v>7838</v>
      </c>
      <c r="OA169" s="88">
        <v>15346943.121720828</v>
      </c>
      <c r="OB169" s="88">
        <v>3777888.2668434633</v>
      </c>
      <c r="OC169" s="88">
        <v>-156802</v>
      </c>
      <c r="OE169" s="97">
        <f t="shared" si="330"/>
        <v>15190141.121720828</v>
      </c>
      <c r="OG169" s="88">
        <v>106698.34822000001</v>
      </c>
      <c r="OI169" s="97">
        <f t="shared" si="331"/>
        <v>15296839.469940828</v>
      </c>
      <c r="OK169" s="110">
        <v>503</v>
      </c>
      <c r="OL169" s="53"/>
    </row>
    <row r="170" spans="1:402" x14ac:dyDescent="0.25">
      <c r="A170" s="12">
        <v>504</v>
      </c>
      <c r="B170" s="12" t="s">
        <v>155</v>
      </c>
      <c r="C170" s="352">
        <v>1922</v>
      </c>
      <c r="D170" s="352">
        <v>4670709.8387837736</v>
      </c>
      <c r="E170" s="352">
        <v>1391287.7549060185</v>
      </c>
      <c r="F170" s="353">
        <v>-411262</v>
      </c>
      <c r="H170" s="354">
        <f t="shared" si="332"/>
        <v>4259447.8387837736</v>
      </c>
      <c r="I170" s="355"/>
      <c r="J170" s="315">
        <v>1052798.9391522668</v>
      </c>
      <c r="K170" s="355"/>
      <c r="L170" s="315">
        <v>31497.849830189141</v>
      </c>
      <c r="M170" s="356"/>
      <c r="N170" s="356">
        <f t="shared" si="333"/>
        <v>5343744.6277662292</v>
      </c>
      <c r="O170" s="357">
        <f t="shared" si="229"/>
        <v>2780.3041767774343</v>
      </c>
      <c r="Q170" s="67">
        <f t="shared" si="334"/>
        <v>5343240.6277662292</v>
      </c>
      <c r="R170" s="34">
        <f t="shared" si="335"/>
        <v>0.14497099511710654</v>
      </c>
      <c r="S170" s="61">
        <f t="shared" si="230"/>
        <v>2780.0419499304003</v>
      </c>
      <c r="U170" s="50"/>
      <c r="V170" s="51"/>
      <c r="W170" s="52">
        <v>-808534.92397999996</v>
      </c>
      <c r="Y170" s="50">
        <f t="shared" si="231"/>
        <v>4535209.7037862297</v>
      </c>
      <c r="Z170" s="52">
        <f t="shared" si="232"/>
        <v>377934.14198218583</v>
      </c>
      <c r="AA170" s="51"/>
      <c r="AB170" s="6">
        <v>504</v>
      </c>
      <c r="AC170" s="6" t="s">
        <v>155</v>
      </c>
      <c r="AD170" s="7">
        <v>1922</v>
      </c>
      <c r="AE170" s="304">
        <v>4670709.8387837736</v>
      </c>
      <c r="AF170" s="7">
        <v>1391287.7549060185</v>
      </c>
      <c r="AG170" s="53">
        <v>-411778</v>
      </c>
      <c r="AI170" s="37">
        <f t="shared" si="336"/>
        <v>4258931.8387837736</v>
      </c>
      <c r="AJ170" s="132"/>
      <c r="AK170" s="61">
        <v>1052798.9391522668</v>
      </c>
      <c r="AL170" s="132"/>
      <c r="AM170" s="312">
        <v>31610.219488846593</v>
      </c>
      <c r="AN170" s="134"/>
      <c r="AO170" s="134">
        <f t="shared" si="233"/>
        <v>5343340.9974248866</v>
      </c>
      <c r="AP170" s="191">
        <f t="shared" si="234"/>
        <v>2780.0941713969232</v>
      </c>
      <c r="AR170" s="67">
        <f t="shared" si="337"/>
        <v>676637.08042327967</v>
      </c>
      <c r="AS170" s="34">
        <f t="shared" si="235"/>
        <v>0.14499250272942626</v>
      </c>
      <c r="AT170" s="61">
        <f t="shared" si="236"/>
        <v>352.04842894031202</v>
      </c>
      <c r="AV170" s="50"/>
      <c r="AW170" s="51"/>
      <c r="AX170" s="52">
        <v>-808534.92397999996</v>
      </c>
      <c r="AZ170" s="50">
        <f t="shared" si="237"/>
        <v>4534806.0734448861</v>
      </c>
      <c r="BA170" s="52">
        <f t="shared" si="238"/>
        <v>377900.5061204072</v>
      </c>
      <c r="BB170" s="51"/>
      <c r="BC170" s="6">
        <v>504</v>
      </c>
      <c r="BD170" s="6" t="s">
        <v>155</v>
      </c>
      <c r="BE170" s="7">
        <v>1922</v>
      </c>
      <c r="BF170" s="304">
        <v>4581018.0834861612</v>
      </c>
      <c r="BG170" s="7">
        <v>1391287.7549060185</v>
      </c>
      <c r="BH170" s="53">
        <v>-411778</v>
      </c>
      <c r="BJ170" s="37">
        <f t="shared" si="239"/>
        <v>4169240.0834861612</v>
      </c>
      <c r="BK170" s="132"/>
      <c r="BL170" s="61">
        <v>1052798.9391522668</v>
      </c>
      <c r="BM170" s="132"/>
      <c r="BN170" s="312">
        <v>31610.219488846593</v>
      </c>
      <c r="BO170" s="134"/>
      <c r="BP170" s="134">
        <f t="shared" si="240"/>
        <v>5253649.2421272742</v>
      </c>
      <c r="BQ170" s="191">
        <f t="shared" si="241"/>
        <v>2733.4283257686129</v>
      </c>
      <c r="BS170" s="67">
        <f t="shared" si="242"/>
        <v>586945.32512566727</v>
      </c>
      <c r="BT170" s="34">
        <f t="shared" si="243"/>
        <v>0.12577299429417929</v>
      </c>
      <c r="BU170" s="61">
        <f t="shared" si="244"/>
        <v>305.38258331200171</v>
      </c>
      <c r="BW170" s="50"/>
      <c r="BX170" s="51"/>
      <c r="BY170" s="52">
        <v>-808534.92397999996</v>
      </c>
      <c r="CA170" s="50">
        <f t="shared" si="245"/>
        <v>4445114.3181472737</v>
      </c>
      <c r="CB170" s="52">
        <f t="shared" si="246"/>
        <v>370426.19317893946</v>
      </c>
      <c r="CC170" s="51"/>
      <c r="CD170" s="6">
        <v>504</v>
      </c>
      <c r="CE170" s="6" t="s">
        <v>155</v>
      </c>
      <c r="CF170" s="7">
        <v>1922</v>
      </c>
      <c r="CG170" s="7">
        <v>4477868.6688117776</v>
      </c>
      <c r="CH170" s="7">
        <v>1391287.7549060185</v>
      </c>
      <c r="CI170" s="53">
        <v>-411778</v>
      </c>
      <c r="CK170" s="37">
        <f t="shared" si="247"/>
        <v>4066090.6688117776</v>
      </c>
      <c r="CL170" s="132"/>
      <c r="CM170" s="61">
        <v>1052798.9391522668</v>
      </c>
      <c r="CN170" s="132"/>
      <c r="CO170" s="61">
        <v>32719.35</v>
      </c>
      <c r="CP170" s="134"/>
      <c r="CQ170" s="134">
        <f t="shared" si="248"/>
        <v>5151608.9579640441</v>
      </c>
      <c r="CR170" s="191">
        <f t="shared" si="249"/>
        <v>2680.3376472237483</v>
      </c>
      <c r="CT170" s="67">
        <f t="shared" si="250"/>
        <v>484905.04096243717</v>
      </c>
      <c r="CU170" s="34">
        <f t="shared" si="251"/>
        <v>0.10390739365226161</v>
      </c>
      <c r="CV170" s="61">
        <f t="shared" si="252"/>
        <v>252.29190476713691</v>
      </c>
      <c r="CX170" s="50"/>
      <c r="CY170" s="51"/>
      <c r="CZ170" s="52">
        <v>-808534.92397999996</v>
      </c>
      <c r="DB170" s="50">
        <f t="shared" si="253"/>
        <v>4343074.0339840446</v>
      </c>
      <c r="DC170" s="52">
        <f t="shared" si="254"/>
        <v>361922.83616533707</v>
      </c>
      <c r="DD170" s="51"/>
      <c r="DE170" s="6">
        <v>504</v>
      </c>
      <c r="DF170" s="6" t="s">
        <v>155</v>
      </c>
      <c r="DG170" s="7">
        <v>1922</v>
      </c>
      <c r="DH170" s="7">
        <v>4451528.5954784444</v>
      </c>
      <c r="DI170" s="7">
        <v>1391287.7549060185</v>
      </c>
      <c r="DJ170" s="53">
        <v>-411778</v>
      </c>
      <c r="DL170" s="275">
        <f t="shared" si="255"/>
        <v>4039750.5954784444</v>
      </c>
      <c r="DM170" s="276"/>
      <c r="DN170" s="194">
        <v>1052798.9391522668</v>
      </c>
      <c r="DO170" s="276"/>
      <c r="DP170" s="194">
        <v>151673.59164882565</v>
      </c>
      <c r="DQ170" s="53"/>
      <c r="DR170" s="53">
        <f t="shared" si="256"/>
        <v>5244223.1262795366</v>
      </c>
      <c r="DS170" s="277">
        <f t="shared" si="257"/>
        <v>2728.5239991048579</v>
      </c>
      <c r="DU170" s="274">
        <f t="shared" si="258"/>
        <v>339242.57582807168</v>
      </c>
      <c r="DV170" s="34">
        <f t="shared" si="259"/>
        <v>7.2694257416278857E-2</v>
      </c>
      <c r="DW170" s="194">
        <f t="shared" si="260"/>
        <v>176.50498222064084</v>
      </c>
      <c r="DY170" s="50">
        <v>822128.54397999996</v>
      </c>
      <c r="DZ170" s="278">
        <v>13593.62</v>
      </c>
      <c r="EA170" s="52">
        <v>-808534.92397999996</v>
      </c>
      <c r="EC170" s="50">
        <f t="shared" si="261"/>
        <v>4435688.2022995371</v>
      </c>
      <c r="ED170" s="52">
        <f t="shared" si="262"/>
        <v>369640.68352496141</v>
      </c>
      <c r="EE170" s="278"/>
      <c r="EF170" s="6">
        <v>504</v>
      </c>
      <c r="EG170" s="6" t="s">
        <v>155</v>
      </c>
      <c r="EH170" s="7">
        <v>1922</v>
      </c>
      <c r="EI170" s="7">
        <v>4453412.155478444</v>
      </c>
      <c r="EJ170" s="7">
        <v>1391287.7549060185</v>
      </c>
      <c r="EK170" s="53">
        <v>-411778</v>
      </c>
      <c r="EM170" s="37">
        <f t="shared" si="263"/>
        <v>4041634.155478444</v>
      </c>
      <c r="EN170" s="132"/>
      <c r="EO170" s="61">
        <v>1052798.9391522668</v>
      </c>
      <c r="EP170" s="132"/>
      <c r="EQ170" s="61">
        <v>151673.59164882565</v>
      </c>
      <c r="ER170" s="134"/>
      <c r="ES170" s="134">
        <f t="shared" si="264"/>
        <v>5246106.6862795362</v>
      </c>
      <c r="ET170" s="191">
        <f t="shared" si="265"/>
        <v>2729.5039991048575</v>
      </c>
      <c r="EV170" s="67">
        <f t="shared" si="266"/>
        <v>579402.76927792933</v>
      </c>
      <c r="EW170" s="34">
        <f t="shared" si="267"/>
        <v>0.12415674522805382</v>
      </c>
      <c r="EX170" s="61">
        <f t="shared" si="268"/>
        <v>301.45825664824628</v>
      </c>
      <c r="EZ170" s="50">
        <v>822128.54397999996</v>
      </c>
      <c r="FA170" s="51">
        <v>13593.62</v>
      </c>
      <c r="FB170" s="52">
        <v>-808534.92397999996</v>
      </c>
      <c r="FD170" s="50">
        <f t="shared" si="269"/>
        <v>4437571.7622995358</v>
      </c>
      <c r="FE170" s="52">
        <f t="shared" si="270"/>
        <v>369797.64685829467</v>
      </c>
      <c r="FF170" s="51"/>
      <c r="FG170" s="6">
        <v>504</v>
      </c>
      <c r="FH170" s="6" t="s">
        <v>155</v>
      </c>
      <c r="FI170" s="7">
        <v>1922</v>
      </c>
      <c r="FJ170" s="7">
        <v>4198016.9168717014</v>
      </c>
      <c r="FK170" s="7">
        <v>1391287.7549060185</v>
      </c>
      <c r="FL170" s="53">
        <v>-411778</v>
      </c>
      <c r="FN170" s="37">
        <f t="shared" si="271"/>
        <v>3786238.9168717014</v>
      </c>
      <c r="FO170" s="132"/>
      <c r="FP170" s="61">
        <v>1052798.9391522668</v>
      </c>
      <c r="FQ170" s="132"/>
      <c r="FR170" s="61">
        <v>151673.59164882565</v>
      </c>
      <c r="FS170" s="134"/>
      <c r="FT170" s="134">
        <f t="shared" si="272"/>
        <v>4990711.4476727936</v>
      </c>
      <c r="FU170" s="191">
        <f t="shared" si="273"/>
        <v>2596.624062264721</v>
      </c>
      <c r="FW170" s="67">
        <f t="shared" si="274"/>
        <v>324007.53067118675</v>
      </c>
      <c r="FX170" s="34">
        <f t="shared" si="275"/>
        <v>6.9429630941609866E-2</v>
      </c>
      <c r="FY170" s="61">
        <f t="shared" si="276"/>
        <v>168.57831980810965</v>
      </c>
      <c r="GA170" s="50">
        <v>822128.54397999996</v>
      </c>
      <c r="GB170" s="51">
        <v>13593.62</v>
      </c>
      <c r="GC170" s="52">
        <f t="shared" si="277"/>
        <v>-808534.92397999996</v>
      </c>
      <c r="GE170" s="50">
        <f t="shared" si="278"/>
        <v>4182176.5236927937</v>
      </c>
      <c r="GF170" s="52">
        <f t="shared" si="279"/>
        <v>348514.71030773281</v>
      </c>
      <c r="GG170" s="51"/>
      <c r="GH170" s="6">
        <v>504</v>
      </c>
      <c r="GI170" s="6" t="s">
        <v>155</v>
      </c>
      <c r="GJ170" s="7">
        <v>1922</v>
      </c>
      <c r="GK170" s="7">
        <v>4198016.9168717014</v>
      </c>
      <c r="GL170" s="7">
        <v>1391287.7549060185</v>
      </c>
      <c r="GM170" s="53">
        <v>-411778</v>
      </c>
      <c r="GO170" s="37">
        <f t="shared" si="280"/>
        <v>3786238.9168717014</v>
      </c>
      <c r="GP170" s="132"/>
      <c r="GQ170" s="61">
        <v>1052798.9391522668</v>
      </c>
      <c r="GR170" s="134"/>
      <c r="GS170" s="134">
        <f t="shared" si="281"/>
        <v>4839037.8560239682</v>
      </c>
      <c r="GT170" s="191">
        <f t="shared" si="282"/>
        <v>2517.709602509869</v>
      </c>
      <c r="GV170" s="67">
        <f t="shared" si="283"/>
        <v>172333.9390223613</v>
      </c>
      <c r="GW170" s="34">
        <f t="shared" si="284"/>
        <v>3.6928406448611201E-2</v>
      </c>
      <c r="GX170" s="61">
        <f t="shared" si="285"/>
        <v>89.663860053257707</v>
      </c>
      <c r="GZ170" s="50">
        <v>822128.54397999996</v>
      </c>
      <c r="HA170" s="51">
        <v>13593.62</v>
      </c>
      <c r="HB170" s="52">
        <f t="shared" si="286"/>
        <v>-808534.92397999996</v>
      </c>
      <c r="HD170" s="50">
        <f t="shared" si="287"/>
        <v>4030502.9320439682</v>
      </c>
      <c r="HE170" s="52">
        <f t="shared" si="288"/>
        <v>335875.24433699733</v>
      </c>
      <c r="HF170" s="51"/>
      <c r="HG170" s="6">
        <v>504</v>
      </c>
      <c r="HH170" s="6" t="s">
        <v>155</v>
      </c>
      <c r="HI170" s="7">
        <v>1922</v>
      </c>
      <c r="HJ170" s="7">
        <v>4198016.9168717014</v>
      </c>
      <c r="HK170" s="7">
        <v>1391287.7549060185</v>
      </c>
      <c r="HL170" s="53">
        <v>-428922</v>
      </c>
      <c r="HN170" s="37">
        <f t="shared" si="289"/>
        <v>3769094.9168717014</v>
      </c>
      <c r="HO170" s="132"/>
      <c r="HP170" s="61">
        <v>1052798.9391522668</v>
      </c>
      <c r="HQ170" s="134"/>
      <c r="HR170" s="61">
        <f t="shared" si="290"/>
        <v>4821893.8560239682</v>
      </c>
      <c r="HT170" s="67">
        <f t="shared" si="291"/>
        <v>155189.9390223613</v>
      </c>
      <c r="HU170" s="34">
        <f t="shared" si="292"/>
        <v>3.3254721487038764E-2</v>
      </c>
      <c r="HV170" s="61">
        <f t="shared" si="293"/>
        <v>80.743984923184854</v>
      </c>
      <c r="HX170" s="50">
        <v>824570.6860000001</v>
      </c>
      <c r="HY170" s="51">
        <v>13634</v>
      </c>
      <c r="HZ170" s="52">
        <f t="shared" si="294"/>
        <v>-810936.6860000001</v>
      </c>
      <c r="IB170" s="70">
        <f t="shared" si="295"/>
        <v>4010957.170023968</v>
      </c>
      <c r="IC170" s="51"/>
      <c r="ID170" s="6">
        <v>504</v>
      </c>
      <c r="IE170" s="6" t="s">
        <v>155</v>
      </c>
      <c r="IF170" s="7">
        <v>1922</v>
      </c>
      <c r="IG170" s="7">
        <v>4196139.050032014</v>
      </c>
      <c r="IH170" s="7">
        <v>1391335.0109060188</v>
      </c>
      <c r="II170" s="53">
        <v>-428922</v>
      </c>
      <c r="IK170" s="37">
        <f t="shared" si="296"/>
        <v>3767217.050032014</v>
      </c>
      <c r="IL170" s="132"/>
      <c r="IM170" s="61">
        <v>1057628.4256722345</v>
      </c>
      <c r="IN170" s="134"/>
      <c r="IO170" s="61">
        <f t="shared" si="297"/>
        <v>4824845.475704249</v>
      </c>
      <c r="IQ170" s="67">
        <f t="shared" si="298"/>
        <v>158141.5587026421</v>
      </c>
      <c r="IR170" s="34">
        <f t="shared" si="299"/>
        <v>3.3887206369897421E-2</v>
      </c>
      <c r="IS170" s="61">
        <f t="shared" si="300"/>
        <v>82.279687150177992</v>
      </c>
      <c r="IU170" s="50">
        <v>824570.6860000001</v>
      </c>
      <c r="IV170" s="51">
        <v>13634</v>
      </c>
      <c r="IW170" s="52">
        <f t="shared" si="301"/>
        <v>-810936.6860000001</v>
      </c>
      <c r="IY170" s="70">
        <f t="shared" si="302"/>
        <v>4013908.7897042488</v>
      </c>
      <c r="IZ170" s="51"/>
      <c r="JA170" s="6">
        <v>504</v>
      </c>
      <c r="JB170" s="6" t="s">
        <v>155</v>
      </c>
      <c r="JC170" s="7">
        <v>1922</v>
      </c>
      <c r="JD170" s="7">
        <v>4192563.3113219887</v>
      </c>
      <c r="JE170" s="7">
        <v>1389857.9971278221</v>
      </c>
      <c r="JF170" s="53">
        <v>-428922</v>
      </c>
      <c r="JH170" s="37">
        <f t="shared" si="303"/>
        <v>3763641.3113219887</v>
      </c>
      <c r="JI170" s="132"/>
      <c r="JJ170" s="61">
        <v>1057628.4256722345</v>
      </c>
      <c r="JK170" s="134"/>
      <c r="JL170" s="61">
        <f t="shared" si="304"/>
        <v>4821269.7369942237</v>
      </c>
      <c r="JN170" s="67">
        <f t="shared" si="305"/>
        <v>154565.81999261677</v>
      </c>
      <c r="JO170" s="34">
        <f t="shared" si="306"/>
        <v>3.3120982762481856E-2</v>
      </c>
      <c r="JP170" s="61">
        <f t="shared" si="307"/>
        <v>80.419261182422872</v>
      </c>
      <c r="JR170" s="50">
        <v>824570.6860000001</v>
      </c>
      <c r="JS170" s="51">
        <v>13634</v>
      </c>
      <c r="JT170" s="52">
        <f t="shared" si="308"/>
        <v>-810936.6860000001</v>
      </c>
      <c r="JV170" s="70">
        <f t="shared" si="309"/>
        <v>4010333.0509942234</v>
      </c>
      <c r="JW170" s="51"/>
      <c r="JX170" s="6">
        <v>504</v>
      </c>
      <c r="JY170" s="6" t="s">
        <v>155</v>
      </c>
      <c r="JZ170" s="7">
        <v>1922</v>
      </c>
      <c r="KA170" s="7">
        <v>4175479.5041264473</v>
      </c>
      <c r="KB170" s="7">
        <v>1389857.9971278221</v>
      </c>
      <c r="KC170" s="53">
        <v>-428922</v>
      </c>
      <c r="KE170" s="37">
        <f t="shared" si="310"/>
        <v>3746557.5041264473</v>
      </c>
      <c r="KF170" s="132"/>
      <c r="KG170" s="61">
        <v>1057628.4256722345</v>
      </c>
      <c r="KH170" s="134"/>
      <c r="KI170" s="61">
        <f t="shared" si="311"/>
        <v>4804185.9297986813</v>
      </c>
      <c r="KK170" s="67">
        <f t="shared" si="312"/>
        <v>137482.01279707439</v>
      </c>
      <c r="KL170" s="34">
        <f t="shared" si="313"/>
        <v>2.9460196156050038E-2</v>
      </c>
      <c r="KM170" s="61">
        <f t="shared" si="314"/>
        <v>71.53070384863392</v>
      </c>
      <c r="KO170" s="50">
        <v>824570.6860000001</v>
      </c>
      <c r="KP170" s="51">
        <v>13634</v>
      </c>
      <c r="KQ170" s="52">
        <f t="shared" si="315"/>
        <v>-810936.6860000001</v>
      </c>
      <c r="KS170" s="70">
        <f t="shared" si="316"/>
        <v>3993249.2437986811</v>
      </c>
      <c r="KT170" s="51"/>
      <c r="KU170" s="6">
        <v>504</v>
      </c>
      <c r="KV170" s="6" t="s">
        <v>155</v>
      </c>
      <c r="KW170" s="7">
        <v>1922</v>
      </c>
      <c r="KX170" s="7">
        <v>4178965.5675698472</v>
      </c>
      <c r="KY170" s="7">
        <v>1381522.9760731489</v>
      </c>
      <c r="KZ170" s="53">
        <v>-428922</v>
      </c>
      <c r="LB170" s="37">
        <f t="shared" si="317"/>
        <v>3750043.5675698472</v>
      </c>
      <c r="LC170" s="132"/>
      <c r="LD170" s="61">
        <v>1067826.7212598901</v>
      </c>
      <c r="LE170" s="134"/>
      <c r="LF170" s="61">
        <f t="shared" si="318"/>
        <v>4817870.2888297373</v>
      </c>
      <c r="LH170" s="67">
        <f t="shared" si="319"/>
        <v>151166.37182813045</v>
      </c>
      <c r="LI170" s="34">
        <f t="shared" si="320"/>
        <v>3.2392535399000846E-2</v>
      </c>
      <c r="LJ170" s="61">
        <f t="shared" si="321"/>
        <v>78.65055766291907</v>
      </c>
      <c r="LL170" s="50">
        <v>824570.6860000001</v>
      </c>
      <c r="LM170" s="51">
        <v>13634</v>
      </c>
      <c r="LN170" s="52">
        <f t="shared" si="322"/>
        <v>-810936.6860000001</v>
      </c>
      <c r="LP170" s="70">
        <f t="shared" si="323"/>
        <v>4006933.6028297371</v>
      </c>
      <c r="LQ170" s="51"/>
      <c r="LR170" s="6">
        <v>504</v>
      </c>
      <c r="LS170" s="6" t="s">
        <v>155</v>
      </c>
      <c r="LT170" s="7">
        <v>1922</v>
      </c>
      <c r="LU170" s="7">
        <v>4266075.8291915748</v>
      </c>
      <c r="LV170" s="7">
        <v>1381522.9760731489</v>
      </c>
      <c r="LW170" s="53">
        <v>-428922</v>
      </c>
      <c r="LY170" s="37">
        <v>3837153.8291915748</v>
      </c>
      <c r="LZ170" s="132"/>
      <c r="MA170" s="61">
        <v>1067826.7212598901</v>
      </c>
      <c r="MB170" s="134"/>
      <c r="MC170" s="61">
        <v>4904980.550451465</v>
      </c>
      <c r="ME170" s="67">
        <v>323376.81344985776</v>
      </c>
      <c r="MF170" s="34">
        <v>7.0581576236771859E-2</v>
      </c>
      <c r="MG170" s="61">
        <v>168.25016308525377</v>
      </c>
      <c r="MI170" s="50">
        <v>824570.6860000001</v>
      </c>
      <c r="MJ170" s="51">
        <v>13634</v>
      </c>
      <c r="MK170" s="52">
        <v>-810936.6860000001</v>
      </c>
      <c r="MM170" s="70">
        <v>4094043.8644514647</v>
      </c>
      <c r="MN170" s="51"/>
      <c r="MO170" s="6">
        <v>504</v>
      </c>
      <c r="MP170" s="6" t="s">
        <v>155</v>
      </c>
      <c r="MQ170" s="7">
        <v>1922</v>
      </c>
      <c r="MR170" s="7">
        <v>4263962.3094018064</v>
      </c>
      <c r="MS170" s="7">
        <v>1380006.714716204</v>
      </c>
      <c r="MT170" s="53">
        <v>-428922</v>
      </c>
      <c r="MV170" s="37">
        <v>3835040.3094018064</v>
      </c>
      <c r="MW170" s="132"/>
      <c r="MX170" s="134">
        <v>1067826.7212598901</v>
      </c>
      <c r="MZ170" s="67">
        <v>321263.29366008937</v>
      </c>
      <c r="NA170" s="34">
        <v>7.0120270564982878E-2</v>
      </c>
      <c r="NB170" s="61">
        <v>167.15051699276242</v>
      </c>
      <c r="ND170" s="6">
        <v>504</v>
      </c>
      <c r="NE170" s="6" t="s">
        <v>155</v>
      </c>
      <c r="NF170" s="7">
        <v>1922</v>
      </c>
      <c r="NG170" s="7">
        <v>5342269.498137204</v>
      </c>
      <c r="NH170" s="7">
        <v>1446340.9513786691</v>
      </c>
      <c r="NI170" s="53">
        <v>-428922</v>
      </c>
      <c r="NK170" s="37">
        <f t="shared" si="324"/>
        <v>4913347.498137204</v>
      </c>
      <c r="NM170" s="67">
        <f t="shared" si="325"/>
        <v>246643.58113559708</v>
      </c>
      <c r="NN170" s="34">
        <f t="shared" si="326"/>
        <v>5.2851774083423633E-2</v>
      </c>
      <c r="NO170" s="61">
        <f t="shared" si="327"/>
        <v>128.32652504453543</v>
      </c>
      <c r="NQ170" s="50">
        <v>788940.76067800005</v>
      </c>
      <c r="NR170" s="51">
        <v>23826.613700000002</v>
      </c>
      <c r="NS170" s="52">
        <f t="shared" si="328"/>
        <v>-765114.14697800006</v>
      </c>
      <c r="NU170" s="70">
        <f t="shared" si="329"/>
        <v>4148233.3511592038</v>
      </c>
      <c r="NV170" s="51"/>
      <c r="NW170" s="125">
        <v>1</v>
      </c>
      <c r="NX170" s="51"/>
      <c r="NY170" s="106" t="s">
        <v>155</v>
      </c>
      <c r="NZ170" s="88">
        <v>1969</v>
      </c>
      <c r="OA170" s="88">
        <v>5095625.9170016069</v>
      </c>
      <c r="OB170" s="88">
        <v>1427351.1843202976</v>
      </c>
      <c r="OC170" s="88">
        <v>-428922</v>
      </c>
      <c r="OE170" s="97">
        <f t="shared" si="330"/>
        <v>4666703.9170016069</v>
      </c>
      <c r="OG170" s="88">
        <v>-765114.14697800006</v>
      </c>
      <c r="OI170" s="97">
        <f t="shared" si="331"/>
        <v>3901589.7700236067</v>
      </c>
      <c r="OK170" s="110">
        <v>504</v>
      </c>
      <c r="OL170" s="53"/>
    </row>
    <row r="171" spans="1:402" x14ac:dyDescent="0.25">
      <c r="A171" s="12">
        <v>505</v>
      </c>
      <c r="B171" s="12" t="s">
        <v>156</v>
      </c>
      <c r="C171" s="352">
        <v>20686</v>
      </c>
      <c r="D171" s="352">
        <v>32635183.741065551</v>
      </c>
      <c r="E171" s="352">
        <v>5156981.7475849837</v>
      </c>
      <c r="F171" s="353">
        <v>-2108718</v>
      </c>
      <c r="H171" s="354">
        <f t="shared" si="332"/>
        <v>30526465.741065551</v>
      </c>
      <c r="I171" s="355"/>
      <c r="J171" s="315">
        <v>8028243.7233164413</v>
      </c>
      <c r="K171" s="355"/>
      <c r="L171" s="315">
        <v>409925.35328949965</v>
      </c>
      <c r="M171" s="356"/>
      <c r="N171" s="356">
        <f t="shared" si="333"/>
        <v>38964634.817671493</v>
      </c>
      <c r="O171" s="357">
        <f t="shared" si="229"/>
        <v>1883.6234563314074</v>
      </c>
      <c r="Q171" s="67">
        <f t="shared" si="334"/>
        <v>38964129.817671493</v>
      </c>
      <c r="R171" s="34">
        <f t="shared" si="335"/>
        <v>0.31550525165605081</v>
      </c>
      <c r="S171" s="61">
        <f t="shared" si="230"/>
        <v>1883.5990436851732</v>
      </c>
      <c r="U171" s="50"/>
      <c r="V171" s="51"/>
      <c r="W171" s="52">
        <v>-1040210.9896399999</v>
      </c>
      <c r="Y171" s="50">
        <f t="shared" si="231"/>
        <v>37924423.828031495</v>
      </c>
      <c r="Z171" s="52">
        <f t="shared" si="232"/>
        <v>3160368.6523359581</v>
      </c>
      <c r="AA171" s="51"/>
      <c r="AB171" s="6">
        <v>505</v>
      </c>
      <c r="AC171" s="6" t="s">
        <v>156</v>
      </c>
      <c r="AD171" s="7">
        <v>20686</v>
      </c>
      <c r="AE171" s="304">
        <v>32635183.741065551</v>
      </c>
      <c r="AF171" s="7">
        <v>5156981.7475849837</v>
      </c>
      <c r="AG171" s="53">
        <v>-2059394</v>
      </c>
      <c r="AI171" s="37">
        <f t="shared" si="336"/>
        <v>30575789.741065551</v>
      </c>
      <c r="AJ171" s="132"/>
      <c r="AK171" s="61">
        <v>8028243.7233164413</v>
      </c>
      <c r="AL171" s="132"/>
      <c r="AM171" s="312">
        <v>417417.85928665957</v>
      </c>
      <c r="AN171" s="134"/>
      <c r="AO171" s="134">
        <f t="shared" si="233"/>
        <v>39021451.323668651</v>
      </c>
      <c r="AP171" s="191">
        <f t="shared" si="234"/>
        <v>1886.37007269016</v>
      </c>
      <c r="AR171" s="67">
        <f t="shared" si="337"/>
        <v>9402314.6698083207</v>
      </c>
      <c r="AS171" s="34">
        <f t="shared" si="235"/>
        <v>0.31744053784170295</v>
      </c>
      <c r="AT171" s="61">
        <f t="shared" si="236"/>
        <v>454.52550854724552</v>
      </c>
      <c r="AV171" s="50"/>
      <c r="AW171" s="51"/>
      <c r="AX171" s="52">
        <v>-1040210.9896399999</v>
      </c>
      <c r="AZ171" s="50">
        <f t="shared" si="237"/>
        <v>37981240.334028654</v>
      </c>
      <c r="BA171" s="52">
        <f t="shared" si="238"/>
        <v>3165103.3611690546</v>
      </c>
      <c r="BB171" s="51"/>
      <c r="BC171" s="6">
        <v>505</v>
      </c>
      <c r="BD171" s="6" t="s">
        <v>156</v>
      </c>
      <c r="BE171" s="7">
        <v>20686</v>
      </c>
      <c r="BF171" s="304">
        <v>31016444.847785771</v>
      </c>
      <c r="BG171" s="7">
        <v>5156981.7475849837</v>
      </c>
      <c r="BH171" s="53">
        <v>-2059394</v>
      </c>
      <c r="BJ171" s="37">
        <f t="shared" si="239"/>
        <v>28957050.847785771</v>
      </c>
      <c r="BK171" s="132"/>
      <c r="BL171" s="61">
        <v>8028243.7233164413</v>
      </c>
      <c r="BM171" s="132"/>
      <c r="BN171" s="312">
        <v>417417.85928665957</v>
      </c>
      <c r="BO171" s="134"/>
      <c r="BP171" s="134">
        <f t="shared" si="240"/>
        <v>37402712.430388868</v>
      </c>
      <c r="BQ171" s="191">
        <f t="shared" si="241"/>
        <v>1808.1172015077284</v>
      </c>
      <c r="BS171" s="67">
        <f t="shared" si="242"/>
        <v>7783575.7765285373</v>
      </c>
      <c r="BT171" s="34">
        <f t="shared" si="243"/>
        <v>0.26278874592092766</v>
      </c>
      <c r="BU171" s="61">
        <f t="shared" si="244"/>
        <v>376.27263736481376</v>
      </c>
      <c r="BW171" s="50"/>
      <c r="BX171" s="51"/>
      <c r="BY171" s="52">
        <v>-1040210.9896399999</v>
      </c>
      <c r="CA171" s="50">
        <f t="shared" si="245"/>
        <v>36362501.44074887</v>
      </c>
      <c r="CB171" s="52">
        <f t="shared" si="246"/>
        <v>3030208.4533957392</v>
      </c>
      <c r="CC171" s="51"/>
      <c r="CD171" s="6">
        <v>505</v>
      </c>
      <c r="CE171" s="6" t="s">
        <v>156</v>
      </c>
      <c r="CF171" s="7">
        <v>20686</v>
      </c>
      <c r="CG171" s="7">
        <v>29759535.574848942</v>
      </c>
      <c r="CH171" s="7">
        <v>5156981.7475849837</v>
      </c>
      <c r="CI171" s="53">
        <v>-2059394</v>
      </c>
      <c r="CK171" s="37">
        <f t="shared" si="247"/>
        <v>27700141.574848942</v>
      </c>
      <c r="CL171" s="132"/>
      <c r="CM171" s="61">
        <v>8028243.7233164413</v>
      </c>
      <c r="CN171" s="132"/>
      <c r="CO171" s="61">
        <v>432064.1</v>
      </c>
      <c r="CP171" s="134"/>
      <c r="CQ171" s="134">
        <f t="shared" si="248"/>
        <v>36160449.398165382</v>
      </c>
      <c r="CR171" s="191">
        <f t="shared" si="249"/>
        <v>1748.0638788632593</v>
      </c>
      <c r="CT171" s="67">
        <f t="shared" si="250"/>
        <v>6541312.7443050519</v>
      </c>
      <c r="CU171" s="34">
        <f t="shared" si="251"/>
        <v>0.22084751560280563</v>
      </c>
      <c r="CV171" s="61">
        <f t="shared" si="252"/>
        <v>316.21931472034476</v>
      </c>
      <c r="CX171" s="50"/>
      <c r="CY171" s="51"/>
      <c r="CZ171" s="52">
        <v>-1040210.9896399999</v>
      </c>
      <c r="DB171" s="50">
        <f t="shared" si="253"/>
        <v>35120238.408525385</v>
      </c>
      <c r="DC171" s="52">
        <f t="shared" si="254"/>
        <v>2926686.5340437819</v>
      </c>
      <c r="DD171" s="51"/>
      <c r="DE171" s="6">
        <v>505</v>
      </c>
      <c r="DF171" s="6" t="s">
        <v>156</v>
      </c>
      <c r="DG171" s="7">
        <v>20686</v>
      </c>
      <c r="DH171" s="7">
        <v>29467673.788182288</v>
      </c>
      <c r="DI171" s="7">
        <v>5156981.7475849837</v>
      </c>
      <c r="DJ171" s="53">
        <v>-2059394</v>
      </c>
      <c r="DL171" s="275">
        <f t="shared" si="255"/>
        <v>27408279.788182288</v>
      </c>
      <c r="DM171" s="276"/>
      <c r="DN171" s="194">
        <v>8028243.7233164413</v>
      </c>
      <c r="DO171" s="276"/>
      <c r="DP171" s="194">
        <v>2002873.4064273722</v>
      </c>
      <c r="DQ171" s="53"/>
      <c r="DR171" s="53">
        <f t="shared" si="256"/>
        <v>37439396.917926103</v>
      </c>
      <c r="DS171" s="277">
        <f t="shared" si="257"/>
        <v>1809.8905983721406</v>
      </c>
      <c r="DU171" s="274">
        <f t="shared" si="258"/>
        <v>5428568.1192326322</v>
      </c>
      <c r="DV171" s="34">
        <f t="shared" si="259"/>
        <v>0.18327908009854549</v>
      </c>
      <c r="DW171" s="194">
        <f t="shared" si="260"/>
        <v>262.4271545602162</v>
      </c>
      <c r="DY171" s="50">
        <v>1875131.13004</v>
      </c>
      <c r="DZ171" s="278">
        <v>834920.14040000003</v>
      </c>
      <c r="EA171" s="52">
        <v>-1040210.9896399999</v>
      </c>
      <c r="EC171" s="50">
        <f t="shared" si="261"/>
        <v>36399185.928286105</v>
      </c>
      <c r="ED171" s="52">
        <f t="shared" si="262"/>
        <v>3033265.4940238423</v>
      </c>
      <c r="EE171" s="278"/>
      <c r="EF171" s="6">
        <v>505</v>
      </c>
      <c r="EG171" s="6" t="s">
        <v>156</v>
      </c>
      <c r="EH171" s="7">
        <v>20686</v>
      </c>
      <c r="EI171" s="7">
        <v>29487946.06818229</v>
      </c>
      <c r="EJ171" s="7">
        <v>5156981.7475849837</v>
      </c>
      <c r="EK171" s="53">
        <v>-2059394</v>
      </c>
      <c r="EM171" s="37">
        <f t="shared" si="263"/>
        <v>27428552.06818229</v>
      </c>
      <c r="EN171" s="132"/>
      <c r="EO171" s="61">
        <v>8028243.7233164413</v>
      </c>
      <c r="EP171" s="132"/>
      <c r="EQ171" s="61">
        <v>2002873.4064273722</v>
      </c>
      <c r="ER171" s="134"/>
      <c r="ES171" s="134">
        <f t="shared" si="264"/>
        <v>37459669.197926104</v>
      </c>
      <c r="ET171" s="191">
        <f t="shared" si="265"/>
        <v>1810.8705983721409</v>
      </c>
      <c r="EV171" s="67">
        <f t="shared" si="266"/>
        <v>7840532.5440657735</v>
      </c>
      <c r="EW171" s="34">
        <f t="shared" si="267"/>
        <v>0.26471171782260233</v>
      </c>
      <c r="EX171" s="61">
        <f t="shared" si="268"/>
        <v>379.02603422922624</v>
      </c>
      <c r="EZ171" s="50">
        <v>1875131.13004</v>
      </c>
      <c r="FA171" s="51">
        <v>834920.14040000003</v>
      </c>
      <c r="FB171" s="52">
        <v>-1040210.9896399999</v>
      </c>
      <c r="FD171" s="50">
        <f t="shared" si="269"/>
        <v>36419458.208286107</v>
      </c>
      <c r="FE171" s="52">
        <f t="shared" si="270"/>
        <v>3034954.8506905087</v>
      </c>
      <c r="FF171" s="51"/>
      <c r="FG171" s="6">
        <v>505</v>
      </c>
      <c r="FH171" s="6" t="s">
        <v>156</v>
      </c>
      <c r="FI171" s="7">
        <v>20686</v>
      </c>
      <c r="FJ171" s="7">
        <v>26508634.672223404</v>
      </c>
      <c r="FK171" s="7">
        <v>5156981.7475849837</v>
      </c>
      <c r="FL171" s="53">
        <v>-2059394</v>
      </c>
      <c r="FN171" s="37">
        <f t="shared" si="271"/>
        <v>24449240.672223404</v>
      </c>
      <c r="FO171" s="132"/>
      <c r="FP171" s="61">
        <v>8028243.7233164413</v>
      </c>
      <c r="FQ171" s="132"/>
      <c r="FR171" s="61">
        <v>2002873.4064273722</v>
      </c>
      <c r="FS171" s="134"/>
      <c r="FT171" s="134">
        <f t="shared" si="272"/>
        <v>34480357.801967219</v>
      </c>
      <c r="FU171" s="191">
        <f t="shared" si="273"/>
        <v>1666.84510306329</v>
      </c>
      <c r="FW171" s="67">
        <f t="shared" si="274"/>
        <v>4861221.1481068879</v>
      </c>
      <c r="FX171" s="34">
        <f t="shared" si="275"/>
        <v>0.16412433640172674</v>
      </c>
      <c r="FY171" s="61">
        <f t="shared" si="276"/>
        <v>235.0005389203755</v>
      </c>
      <c r="GA171" s="50">
        <v>1875131.13004</v>
      </c>
      <c r="GB171" s="51">
        <v>834920.14040000003</v>
      </c>
      <c r="GC171" s="52">
        <f t="shared" si="277"/>
        <v>-1040210.9896399999</v>
      </c>
      <c r="GE171" s="50">
        <f t="shared" si="278"/>
        <v>33440146.812327217</v>
      </c>
      <c r="GF171" s="52">
        <f t="shared" si="279"/>
        <v>2786678.9010272683</v>
      </c>
      <c r="GG171" s="51"/>
      <c r="GH171" s="6">
        <v>505</v>
      </c>
      <c r="GI171" s="6" t="s">
        <v>156</v>
      </c>
      <c r="GJ171" s="7">
        <v>20686</v>
      </c>
      <c r="GK171" s="7">
        <v>26508634.672223404</v>
      </c>
      <c r="GL171" s="7">
        <v>5156981.7475849837</v>
      </c>
      <c r="GM171" s="53">
        <v>-2059394</v>
      </c>
      <c r="GO171" s="37">
        <f t="shared" si="280"/>
        <v>24449240.672223404</v>
      </c>
      <c r="GP171" s="132"/>
      <c r="GQ171" s="61">
        <v>8028243.7233164413</v>
      </c>
      <c r="GR171" s="134"/>
      <c r="GS171" s="134">
        <f t="shared" si="281"/>
        <v>32477484.395539846</v>
      </c>
      <c r="GT171" s="191">
        <f t="shared" si="282"/>
        <v>1570.0224497505485</v>
      </c>
      <c r="GV171" s="67">
        <f t="shared" si="283"/>
        <v>2858347.7416795157</v>
      </c>
      <c r="GW171" s="34">
        <f t="shared" si="284"/>
        <v>9.6503411800390224E-2</v>
      </c>
      <c r="GX171" s="61">
        <f t="shared" si="285"/>
        <v>138.17788560763395</v>
      </c>
      <c r="GZ171" s="50">
        <v>1875131.13004</v>
      </c>
      <c r="HA171" s="51">
        <v>834920.14040000003</v>
      </c>
      <c r="HB171" s="52">
        <f t="shared" si="286"/>
        <v>-1040210.9896399999</v>
      </c>
      <c r="HD171" s="50">
        <f t="shared" si="287"/>
        <v>31437273.405899845</v>
      </c>
      <c r="HE171" s="52">
        <f t="shared" si="288"/>
        <v>2619772.7838249872</v>
      </c>
      <c r="HF171" s="51"/>
      <c r="HG171" s="6">
        <v>505</v>
      </c>
      <c r="HH171" s="6" t="s">
        <v>156</v>
      </c>
      <c r="HI171" s="7">
        <v>20686</v>
      </c>
      <c r="HJ171" s="7">
        <v>26508634.672223404</v>
      </c>
      <c r="HK171" s="7">
        <v>5156981.7475849837</v>
      </c>
      <c r="HL171" s="53">
        <v>-2318568</v>
      </c>
      <c r="HN171" s="37">
        <f t="shared" si="289"/>
        <v>24190066.672223404</v>
      </c>
      <c r="HO171" s="132"/>
      <c r="HP171" s="61">
        <v>8028243.7233164413</v>
      </c>
      <c r="HQ171" s="134"/>
      <c r="HR171" s="61">
        <f t="shared" si="290"/>
        <v>32218310.395539846</v>
      </c>
      <c r="HT171" s="67">
        <f t="shared" si="291"/>
        <v>2599173.7416795157</v>
      </c>
      <c r="HU171" s="34">
        <f t="shared" si="292"/>
        <v>8.7753190515117846E-2</v>
      </c>
      <c r="HV171" s="61">
        <f t="shared" si="293"/>
        <v>125.64892882526905</v>
      </c>
      <c r="HX171" s="50">
        <v>1880701.2279999999</v>
      </c>
      <c r="HY171" s="51">
        <v>837400.27999999991</v>
      </c>
      <c r="HZ171" s="52">
        <f t="shared" si="294"/>
        <v>-1043300.948</v>
      </c>
      <c r="IB171" s="70">
        <f t="shared" si="295"/>
        <v>31175009.447539847</v>
      </c>
      <c r="IC171" s="51"/>
      <c r="ID171" s="6">
        <v>505</v>
      </c>
      <c r="IE171" s="6" t="s">
        <v>156</v>
      </c>
      <c r="IF171" s="7">
        <v>20686</v>
      </c>
      <c r="IG171" s="7">
        <v>26461251.830671258</v>
      </c>
      <c r="IH171" s="7">
        <v>5157481.0195849873</v>
      </c>
      <c r="II171" s="53">
        <v>-2318568</v>
      </c>
      <c r="IK171" s="37">
        <f t="shared" si="296"/>
        <v>24142683.830671258</v>
      </c>
      <c r="IL171" s="132"/>
      <c r="IM171" s="61">
        <v>8021129.2838248042</v>
      </c>
      <c r="IN171" s="134"/>
      <c r="IO171" s="61">
        <f t="shared" si="297"/>
        <v>32163813.114496063</v>
      </c>
      <c r="IQ171" s="67">
        <f t="shared" si="298"/>
        <v>2544676.4606357329</v>
      </c>
      <c r="IR171" s="34">
        <f t="shared" si="299"/>
        <v>8.5913255689175502E-2</v>
      </c>
      <c r="IS171" s="61">
        <f t="shared" si="300"/>
        <v>123.01442814636628</v>
      </c>
      <c r="IU171" s="50">
        <v>1880701.2279999999</v>
      </c>
      <c r="IV171" s="51">
        <v>837400.27999999991</v>
      </c>
      <c r="IW171" s="52">
        <f t="shared" si="301"/>
        <v>-1043300.948</v>
      </c>
      <c r="IY171" s="70">
        <f t="shared" si="302"/>
        <v>31120512.166496065</v>
      </c>
      <c r="IZ171" s="51"/>
      <c r="JA171" s="6">
        <v>505</v>
      </c>
      <c r="JB171" s="6" t="s">
        <v>156</v>
      </c>
      <c r="JC171" s="7">
        <v>20686</v>
      </c>
      <c r="JD171" s="7">
        <v>26493840.617100302</v>
      </c>
      <c r="JE171" s="7">
        <v>5213711.6573809199</v>
      </c>
      <c r="JF171" s="53">
        <v>-2318568</v>
      </c>
      <c r="JH171" s="37">
        <f t="shared" si="303"/>
        <v>24175272.617100302</v>
      </c>
      <c r="JI171" s="132"/>
      <c r="JJ171" s="61">
        <v>8021129.2838248042</v>
      </c>
      <c r="JK171" s="134"/>
      <c r="JL171" s="61">
        <f t="shared" si="304"/>
        <v>32196401.900925107</v>
      </c>
      <c r="JN171" s="67">
        <f t="shared" si="305"/>
        <v>2577265.2470647767</v>
      </c>
      <c r="JO171" s="34">
        <f t="shared" si="306"/>
        <v>8.7013516875377117E-2</v>
      </c>
      <c r="JP171" s="61">
        <f t="shared" si="307"/>
        <v>124.58983114496648</v>
      </c>
      <c r="JR171" s="50">
        <v>1880701.2279999999</v>
      </c>
      <c r="JS171" s="51">
        <v>837400.27999999991</v>
      </c>
      <c r="JT171" s="52">
        <f t="shared" si="308"/>
        <v>-1043300.948</v>
      </c>
      <c r="JV171" s="70">
        <f t="shared" si="309"/>
        <v>31153100.952925108</v>
      </c>
      <c r="JW171" s="51"/>
      <c r="JX171" s="6">
        <v>505</v>
      </c>
      <c r="JY171" s="6" t="s">
        <v>156</v>
      </c>
      <c r="JZ171" s="7">
        <v>20686</v>
      </c>
      <c r="KA171" s="7">
        <v>25221946.144680101</v>
      </c>
      <c r="KB171" s="7">
        <v>5213711.6573809199</v>
      </c>
      <c r="KC171" s="53">
        <v>-2318568</v>
      </c>
      <c r="KE171" s="37">
        <f t="shared" si="310"/>
        <v>22903378.144680101</v>
      </c>
      <c r="KF171" s="132"/>
      <c r="KG171" s="61">
        <v>8021129.2838248042</v>
      </c>
      <c r="KH171" s="134"/>
      <c r="KI171" s="61">
        <f t="shared" si="311"/>
        <v>30924507.428504907</v>
      </c>
      <c r="KK171" s="67">
        <f t="shared" si="312"/>
        <v>1305370.774644576</v>
      </c>
      <c r="KL171" s="34">
        <f t="shared" si="313"/>
        <v>4.4071871165577814E-2</v>
      </c>
      <c r="KM171" s="61">
        <f t="shared" si="314"/>
        <v>63.104069160039451</v>
      </c>
      <c r="KO171" s="50">
        <v>1880701.2279999999</v>
      </c>
      <c r="KP171" s="51">
        <v>837400.27999999991</v>
      </c>
      <c r="KQ171" s="52">
        <f t="shared" si="315"/>
        <v>-1043300.948</v>
      </c>
      <c r="KS171" s="70">
        <f t="shared" si="316"/>
        <v>29881206.480504908</v>
      </c>
      <c r="KT171" s="51"/>
      <c r="KU171" s="6">
        <v>505</v>
      </c>
      <c r="KV171" s="6" t="s">
        <v>156</v>
      </c>
      <c r="KW171" s="7">
        <v>20686</v>
      </c>
      <c r="KX171" s="7">
        <v>25315550.407699291</v>
      </c>
      <c r="KY171" s="7">
        <v>5215194.0549282273</v>
      </c>
      <c r="KZ171" s="53">
        <v>-2318568</v>
      </c>
      <c r="LB171" s="37">
        <f t="shared" si="317"/>
        <v>22996982.407699291</v>
      </c>
      <c r="LC171" s="132"/>
      <c r="LD171" s="61">
        <v>8145357.040973166</v>
      </c>
      <c r="LE171" s="134"/>
      <c r="LF171" s="61">
        <f t="shared" si="318"/>
        <v>31142339.448672459</v>
      </c>
      <c r="LH171" s="67">
        <f t="shared" si="319"/>
        <v>1523202.7948121279</v>
      </c>
      <c r="LI171" s="34">
        <f t="shared" si="320"/>
        <v>5.1426306330694664E-2</v>
      </c>
      <c r="LJ171" s="61">
        <f t="shared" si="321"/>
        <v>73.634477173553506</v>
      </c>
      <c r="LL171" s="50">
        <v>1880701.2279999999</v>
      </c>
      <c r="LM171" s="51">
        <v>837400.27999999991</v>
      </c>
      <c r="LN171" s="52">
        <f t="shared" si="322"/>
        <v>-1043300.948</v>
      </c>
      <c r="LP171" s="70">
        <f t="shared" si="323"/>
        <v>30099038.50067246</v>
      </c>
      <c r="LQ171" s="51"/>
      <c r="LR171" s="6">
        <v>505</v>
      </c>
      <c r="LS171" s="6" t="s">
        <v>156</v>
      </c>
      <c r="LT171" s="7">
        <v>20686</v>
      </c>
      <c r="LU171" s="7">
        <v>26184039.757720303</v>
      </c>
      <c r="LV171" s="7">
        <v>5215194.0549282273</v>
      </c>
      <c r="LW171" s="53">
        <v>-2318568</v>
      </c>
      <c r="LY171" s="37">
        <v>23865471.757720303</v>
      </c>
      <c r="LZ171" s="132"/>
      <c r="MA171" s="61">
        <v>8145357.040973166</v>
      </c>
      <c r="MB171" s="134"/>
      <c r="MC171" s="61">
        <v>32010828.798693471</v>
      </c>
      <c r="ME171" s="67">
        <v>3290797.8048331402</v>
      </c>
      <c r="MF171" s="34">
        <v>0.11458197261474529</v>
      </c>
      <c r="MG171" s="61">
        <v>159.0833319555806</v>
      </c>
      <c r="MI171" s="50">
        <v>1880701.2279999999</v>
      </c>
      <c r="MJ171" s="51">
        <v>837400.27999999991</v>
      </c>
      <c r="MK171" s="52">
        <v>-1043300.948</v>
      </c>
      <c r="MM171" s="70">
        <v>30967527.850693472</v>
      </c>
      <c r="MN171" s="51"/>
      <c r="MO171" s="6">
        <v>505</v>
      </c>
      <c r="MP171" s="6" t="s">
        <v>156</v>
      </c>
      <c r="MQ171" s="7">
        <v>20686</v>
      </c>
      <c r="MR171" s="7">
        <v>26243148.549565766</v>
      </c>
      <c r="MS171" s="7">
        <v>5280735.366607313</v>
      </c>
      <c r="MT171" s="53">
        <v>-2318568</v>
      </c>
      <c r="MV171" s="37">
        <v>23924580.549565766</v>
      </c>
      <c r="MW171" s="132"/>
      <c r="MX171" s="134">
        <v>8145357.040973166</v>
      </c>
      <c r="MZ171" s="67">
        <v>3349906.5966786034</v>
      </c>
      <c r="NA171" s="34">
        <v>0.11664007595934471</v>
      </c>
      <c r="NB171" s="61">
        <v>161.94076170736747</v>
      </c>
      <c r="ND171" s="6">
        <v>505</v>
      </c>
      <c r="NE171" s="6" t="s">
        <v>156</v>
      </c>
      <c r="NF171" s="7">
        <v>20686</v>
      </c>
      <c r="NG171" s="7">
        <v>34113036.455507845</v>
      </c>
      <c r="NH171" s="7">
        <v>5436138.8266834449</v>
      </c>
      <c r="NI171" s="53">
        <v>-2318568</v>
      </c>
      <c r="NK171" s="37">
        <f t="shared" si="324"/>
        <v>31794468.455507845</v>
      </c>
      <c r="NM171" s="67">
        <f t="shared" si="325"/>
        <v>2175331.8016475141</v>
      </c>
      <c r="NN171" s="34">
        <f t="shared" si="326"/>
        <v>7.3443457419748864E-2</v>
      </c>
      <c r="NO171" s="61">
        <f t="shared" si="327"/>
        <v>105.15961527832901</v>
      </c>
      <c r="NQ171" s="50">
        <v>1482437.78302</v>
      </c>
      <c r="NR171" s="51">
        <v>755389.45650000009</v>
      </c>
      <c r="NS171" s="52">
        <f t="shared" si="328"/>
        <v>-727048.32651999989</v>
      </c>
      <c r="NU171" s="70">
        <f t="shared" si="329"/>
        <v>31067420.128987845</v>
      </c>
      <c r="NV171" s="51"/>
      <c r="NW171" s="125">
        <v>1</v>
      </c>
      <c r="NX171" s="51"/>
      <c r="NY171" s="106" t="s">
        <v>156</v>
      </c>
      <c r="NZ171" s="88">
        <v>20803</v>
      </c>
      <c r="OA171" s="88">
        <v>31937704.653860331</v>
      </c>
      <c r="OB171" s="88">
        <v>5371490.9793929299</v>
      </c>
      <c r="OC171" s="88">
        <v>-2318568</v>
      </c>
      <c r="OE171" s="97">
        <f t="shared" si="330"/>
        <v>29619136.653860331</v>
      </c>
      <c r="OG171" s="88">
        <v>-727048.32651999989</v>
      </c>
      <c r="OI171" s="97">
        <f t="shared" si="331"/>
        <v>28892088.327340331</v>
      </c>
      <c r="OK171" s="110">
        <v>505</v>
      </c>
      <c r="OL171" s="53"/>
    </row>
    <row r="172" spans="1:402" x14ac:dyDescent="0.25">
      <c r="A172" s="12">
        <v>507</v>
      </c>
      <c r="B172" s="12" t="s">
        <v>157</v>
      </c>
      <c r="C172" s="352">
        <v>5924</v>
      </c>
      <c r="D172" s="352">
        <v>17633100.089172047</v>
      </c>
      <c r="E172" s="352">
        <v>3790480.5070642852</v>
      </c>
      <c r="F172" s="353">
        <v>-119548</v>
      </c>
      <c r="H172" s="354">
        <f t="shared" si="332"/>
        <v>17513552.089172047</v>
      </c>
      <c r="I172" s="355"/>
      <c r="J172" s="315">
        <v>3185856.2863400602</v>
      </c>
      <c r="K172" s="355"/>
      <c r="L172" s="315">
        <v>105378.5317847549</v>
      </c>
      <c r="M172" s="356"/>
      <c r="N172" s="356">
        <f t="shared" si="333"/>
        <v>20804786.907296862</v>
      </c>
      <c r="O172" s="357">
        <f t="shared" si="229"/>
        <v>3511.9491740879239</v>
      </c>
      <c r="Q172" s="67">
        <f t="shared" si="334"/>
        <v>20804279.907296862</v>
      </c>
      <c r="R172" s="34">
        <f t="shared" si="335"/>
        <v>0.16093136957932397</v>
      </c>
      <c r="S172" s="61">
        <f t="shared" si="230"/>
        <v>3511.8635900231029</v>
      </c>
      <c r="U172" s="50"/>
      <c r="V172" s="51"/>
      <c r="W172" s="52">
        <v>176920.96430000002</v>
      </c>
      <c r="Y172" s="50">
        <f t="shared" si="231"/>
        <v>20981707.871596862</v>
      </c>
      <c r="Z172" s="52">
        <f t="shared" si="232"/>
        <v>1748475.6559664051</v>
      </c>
      <c r="AA172" s="51"/>
      <c r="AB172" s="6">
        <v>507</v>
      </c>
      <c r="AC172" s="6" t="s">
        <v>157</v>
      </c>
      <c r="AD172" s="7">
        <v>5924</v>
      </c>
      <c r="AE172" s="304">
        <v>17633100.089172047</v>
      </c>
      <c r="AF172" s="7">
        <v>3790480.5070642852</v>
      </c>
      <c r="AG172" s="53">
        <v>-246054</v>
      </c>
      <c r="AI172" s="37">
        <f t="shared" si="336"/>
        <v>17387046.089172047</v>
      </c>
      <c r="AJ172" s="132"/>
      <c r="AK172" s="61">
        <v>3185856.2863400602</v>
      </c>
      <c r="AL172" s="132"/>
      <c r="AM172" s="312">
        <v>111917.23931254941</v>
      </c>
      <c r="AN172" s="134"/>
      <c r="AO172" s="134">
        <f t="shared" si="233"/>
        <v>20684819.614824656</v>
      </c>
      <c r="AP172" s="191">
        <f t="shared" si="234"/>
        <v>3491.6981118880244</v>
      </c>
      <c r="AR172" s="67">
        <f t="shared" si="337"/>
        <v>2764483.8805637099</v>
      </c>
      <c r="AS172" s="34">
        <f t="shared" si="235"/>
        <v>0.15426518350760798</v>
      </c>
      <c r="AT172" s="61">
        <f t="shared" si="236"/>
        <v>466.65831879873565</v>
      </c>
      <c r="AV172" s="50"/>
      <c r="AW172" s="51"/>
      <c r="AX172" s="52">
        <v>176920.96430000002</v>
      </c>
      <c r="AZ172" s="50">
        <f t="shared" si="237"/>
        <v>20861740.579124656</v>
      </c>
      <c r="BA172" s="52">
        <f t="shared" si="238"/>
        <v>1738478.3815937212</v>
      </c>
      <c r="BB172" s="51"/>
      <c r="BC172" s="6">
        <v>507</v>
      </c>
      <c r="BD172" s="6" t="s">
        <v>157</v>
      </c>
      <c r="BE172" s="7">
        <v>5924</v>
      </c>
      <c r="BF172" s="304">
        <v>17413128.643353544</v>
      </c>
      <c r="BG172" s="7">
        <v>3790480.5070642852</v>
      </c>
      <c r="BH172" s="53">
        <v>-246054</v>
      </c>
      <c r="BJ172" s="37">
        <f t="shared" si="239"/>
        <v>17167074.643353544</v>
      </c>
      <c r="BK172" s="132"/>
      <c r="BL172" s="61">
        <v>3185856.2863400602</v>
      </c>
      <c r="BM172" s="132"/>
      <c r="BN172" s="312">
        <v>111917.23931254941</v>
      </c>
      <c r="BO172" s="134"/>
      <c r="BP172" s="134">
        <f t="shared" si="240"/>
        <v>20464848.169006154</v>
      </c>
      <c r="BQ172" s="191">
        <f t="shared" si="241"/>
        <v>3454.5658624250768</v>
      </c>
      <c r="BS172" s="67">
        <f t="shared" si="242"/>
        <v>2544512.4347452074</v>
      </c>
      <c r="BT172" s="34">
        <f t="shared" si="243"/>
        <v>0.14199022119214474</v>
      </c>
      <c r="BU172" s="61">
        <f t="shared" si="244"/>
        <v>429.52606933578789</v>
      </c>
      <c r="BW172" s="50"/>
      <c r="BX172" s="51"/>
      <c r="BY172" s="52">
        <v>176920.96430000002</v>
      </c>
      <c r="CA172" s="50">
        <f t="shared" si="245"/>
        <v>20641769.133306153</v>
      </c>
      <c r="CB172" s="52">
        <f t="shared" si="246"/>
        <v>1720147.4277755127</v>
      </c>
      <c r="CC172" s="51"/>
      <c r="CD172" s="6">
        <v>507</v>
      </c>
      <c r="CE172" s="6" t="s">
        <v>157</v>
      </c>
      <c r="CF172" s="7">
        <v>5924</v>
      </c>
      <c r="CG172" s="7">
        <v>17107920.720164873</v>
      </c>
      <c r="CH172" s="7">
        <v>3790480.5070642852</v>
      </c>
      <c r="CI172" s="53">
        <v>-246054</v>
      </c>
      <c r="CK172" s="37">
        <f t="shared" si="247"/>
        <v>16861866.720164873</v>
      </c>
      <c r="CL172" s="132"/>
      <c r="CM172" s="61">
        <v>3185856.2863400602</v>
      </c>
      <c r="CN172" s="132"/>
      <c r="CO172" s="61">
        <v>115844.16</v>
      </c>
      <c r="CP172" s="134"/>
      <c r="CQ172" s="134">
        <f t="shared" si="248"/>
        <v>20163567.166504934</v>
      </c>
      <c r="CR172" s="191">
        <f t="shared" si="249"/>
        <v>3403.7081645011704</v>
      </c>
      <c r="CT172" s="67">
        <f t="shared" si="250"/>
        <v>2243231.4322439879</v>
      </c>
      <c r="CU172" s="34">
        <f t="shared" si="251"/>
        <v>0.12517798022920251</v>
      </c>
      <c r="CV172" s="61">
        <f t="shared" si="252"/>
        <v>378.66837141188182</v>
      </c>
      <c r="CX172" s="50"/>
      <c r="CY172" s="51"/>
      <c r="CZ172" s="52">
        <v>176920.96430000002</v>
      </c>
      <c r="DB172" s="50">
        <f t="shared" si="253"/>
        <v>20340488.130804934</v>
      </c>
      <c r="DC172" s="52">
        <f t="shared" si="254"/>
        <v>1695040.6775670778</v>
      </c>
      <c r="DD172" s="51"/>
      <c r="DE172" s="6">
        <v>507</v>
      </c>
      <c r="DF172" s="6" t="s">
        <v>157</v>
      </c>
      <c r="DG172" s="7">
        <v>5924</v>
      </c>
      <c r="DH172" s="7">
        <v>17028646.016831532</v>
      </c>
      <c r="DI172" s="7">
        <v>3790480.5070642852</v>
      </c>
      <c r="DJ172" s="53">
        <v>-246054</v>
      </c>
      <c r="DL172" s="275">
        <f t="shared" si="255"/>
        <v>16782592.016831532</v>
      </c>
      <c r="DM172" s="276"/>
      <c r="DN172" s="194">
        <v>3185856.2863400602</v>
      </c>
      <c r="DO172" s="276"/>
      <c r="DP172" s="194">
        <v>537006.40648162249</v>
      </c>
      <c r="DQ172" s="53"/>
      <c r="DR172" s="53">
        <f t="shared" si="256"/>
        <v>20505454.709653217</v>
      </c>
      <c r="DS172" s="277">
        <f t="shared" si="257"/>
        <v>3461.4204438982474</v>
      </c>
      <c r="DU172" s="274">
        <f t="shared" si="258"/>
        <v>1238117.6465639398</v>
      </c>
      <c r="DV172" s="34">
        <f t="shared" si="259"/>
        <v>6.9090092112328444E-2</v>
      </c>
      <c r="DW172" s="194">
        <f t="shared" si="260"/>
        <v>209.00027794799794</v>
      </c>
      <c r="DY172" s="50">
        <v>88358.53</v>
      </c>
      <c r="DZ172" s="278">
        <v>265279.49430000002</v>
      </c>
      <c r="EA172" s="52">
        <v>176920.96430000002</v>
      </c>
      <c r="EC172" s="50">
        <f t="shared" si="261"/>
        <v>20682375.673953217</v>
      </c>
      <c r="ED172" s="52">
        <f t="shared" si="262"/>
        <v>1723531.306162768</v>
      </c>
      <c r="EE172" s="278"/>
      <c r="EF172" s="6">
        <v>507</v>
      </c>
      <c r="EG172" s="6" t="s">
        <v>157</v>
      </c>
      <c r="EH172" s="7">
        <v>5924</v>
      </c>
      <c r="EI172" s="7">
        <v>17034451.536831535</v>
      </c>
      <c r="EJ172" s="7">
        <v>3790480.5070642852</v>
      </c>
      <c r="EK172" s="53">
        <v>-246054</v>
      </c>
      <c r="EM172" s="37">
        <f t="shared" si="263"/>
        <v>16788397.536831535</v>
      </c>
      <c r="EN172" s="132"/>
      <c r="EO172" s="61">
        <v>3185856.2863400602</v>
      </c>
      <c r="EP172" s="132"/>
      <c r="EQ172" s="61">
        <v>537006.40648162249</v>
      </c>
      <c r="ER172" s="134"/>
      <c r="ES172" s="134">
        <f t="shared" si="264"/>
        <v>20511260.229653221</v>
      </c>
      <c r="ET172" s="191">
        <f t="shared" si="265"/>
        <v>3462.4004438982479</v>
      </c>
      <c r="EV172" s="67">
        <f t="shared" si="266"/>
        <v>2590924.4953922741</v>
      </c>
      <c r="EW172" s="34">
        <f t="shared" si="267"/>
        <v>0.14458013141120019</v>
      </c>
      <c r="EX172" s="61">
        <f t="shared" si="268"/>
        <v>437.36065080895918</v>
      </c>
      <c r="EZ172" s="50">
        <v>88358.53</v>
      </c>
      <c r="FA172" s="51">
        <v>265279.49430000002</v>
      </c>
      <c r="FB172" s="52">
        <v>176920.96430000002</v>
      </c>
      <c r="FD172" s="50">
        <f t="shared" si="269"/>
        <v>20688181.19395322</v>
      </c>
      <c r="FE172" s="52">
        <f t="shared" si="270"/>
        <v>1724015.0994961017</v>
      </c>
      <c r="FF172" s="51"/>
      <c r="FG172" s="6">
        <v>507</v>
      </c>
      <c r="FH172" s="6" t="s">
        <v>157</v>
      </c>
      <c r="FI172" s="7">
        <v>5924</v>
      </c>
      <c r="FJ172" s="7">
        <v>16263719.223325519</v>
      </c>
      <c r="FK172" s="7">
        <v>3790480.5070642852</v>
      </c>
      <c r="FL172" s="53">
        <v>-246054</v>
      </c>
      <c r="FN172" s="37">
        <f t="shared" si="271"/>
        <v>16017665.223325519</v>
      </c>
      <c r="FO172" s="132"/>
      <c r="FP172" s="61">
        <v>3185856.2863400602</v>
      </c>
      <c r="FQ172" s="132"/>
      <c r="FR172" s="61">
        <v>537006.40648162249</v>
      </c>
      <c r="FS172" s="134"/>
      <c r="FT172" s="134">
        <f t="shared" si="272"/>
        <v>19740527.916147202</v>
      </c>
      <c r="FU172" s="191">
        <f t="shared" si="273"/>
        <v>3332.2970824016211</v>
      </c>
      <c r="FW172" s="67">
        <f t="shared" si="274"/>
        <v>1820192.1818862557</v>
      </c>
      <c r="FX172" s="34">
        <f t="shared" si="275"/>
        <v>0.10157132147955945</v>
      </c>
      <c r="FY172" s="61">
        <f t="shared" si="276"/>
        <v>307.25728931233215</v>
      </c>
      <c r="GA172" s="50">
        <v>88358.53</v>
      </c>
      <c r="GB172" s="51">
        <v>265279.49430000002</v>
      </c>
      <c r="GC172" s="52">
        <f t="shared" si="277"/>
        <v>176920.96430000002</v>
      </c>
      <c r="GE172" s="50">
        <f t="shared" si="278"/>
        <v>19917448.880447201</v>
      </c>
      <c r="GF172" s="52">
        <f t="shared" si="279"/>
        <v>1659787.4067039334</v>
      </c>
      <c r="GG172" s="51"/>
      <c r="GH172" s="6">
        <v>507</v>
      </c>
      <c r="GI172" s="6" t="s">
        <v>157</v>
      </c>
      <c r="GJ172" s="7">
        <v>5924</v>
      </c>
      <c r="GK172" s="7">
        <v>16263719.223325521</v>
      </c>
      <c r="GL172" s="7">
        <v>3790480.5070642852</v>
      </c>
      <c r="GM172" s="53">
        <v>-246054</v>
      </c>
      <c r="GO172" s="37">
        <f t="shared" si="280"/>
        <v>16017665.223325521</v>
      </c>
      <c r="GP172" s="132"/>
      <c r="GQ172" s="61">
        <v>3185856.2863400602</v>
      </c>
      <c r="GR172" s="134"/>
      <c r="GS172" s="134">
        <f t="shared" si="281"/>
        <v>19203521.509665582</v>
      </c>
      <c r="GT172" s="191">
        <f t="shared" si="282"/>
        <v>3241.6477902879105</v>
      </c>
      <c r="GV172" s="67">
        <f t="shared" si="283"/>
        <v>1283185.7754046358</v>
      </c>
      <c r="GW172" s="34">
        <f t="shared" si="284"/>
        <v>7.1605007541872143E-2</v>
      </c>
      <c r="GX172" s="61">
        <f t="shared" si="285"/>
        <v>216.60799719862186</v>
      </c>
      <c r="GZ172" s="50">
        <v>88358.53</v>
      </c>
      <c r="HA172" s="51">
        <v>265279.49430000002</v>
      </c>
      <c r="HB172" s="52">
        <f t="shared" si="286"/>
        <v>176920.96430000002</v>
      </c>
      <c r="HD172" s="50">
        <f t="shared" si="287"/>
        <v>19380442.473965582</v>
      </c>
      <c r="HE172" s="52">
        <f t="shared" si="288"/>
        <v>1615036.8728304652</v>
      </c>
      <c r="HF172" s="51"/>
      <c r="HG172" s="6">
        <v>507</v>
      </c>
      <c r="HH172" s="6" t="s">
        <v>157</v>
      </c>
      <c r="HI172" s="7">
        <v>5924</v>
      </c>
      <c r="HJ172" s="7">
        <v>16263719.223325519</v>
      </c>
      <c r="HK172" s="7">
        <v>3790480.5070642829</v>
      </c>
      <c r="HL172" s="53">
        <v>-232432</v>
      </c>
      <c r="HN172" s="37">
        <f t="shared" si="289"/>
        <v>16031287.223325519</v>
      </c>
      <c r="HO172" s="132"/>
      <c r="HP172" s="61">
        <v>3185856.2863400602</v>
      </c>
      <c r="HQ172" s="134"/>
      <c r="HR172" s="61">
        <f t="shared" si="290"/>
        <v>19217143.509665579</v>
      </c>
      <c r="HT172" s="67">
        <f t="shared" si="291"/>
        <v>1296807.7754046321</v>
      </c>
      <c r="HU172" s="34">
        <f t="shared" si="292"/>
        <v>7.2365149550481553E-2</v>
      </c>
      <c r="HV172" s="61">
        <f t="shared" si="293"/>
        <v>218.90745702306415</v>
      </c>
      <c r="HX172" s="50">
        <v>88621</v>
      </c>
      <c r="HY172" s="51">
        <v>248275.14000000004</v>
      </c>
      <c r="HZ172" s="52">
        <f t="shared" si="294"/>
        <v>159654.14000000004</v>
      </c>
      <c r="IB172" s="70">
        <f t="shared" si="295"/>
        <v>19376797.649665579</v>
      </c>
      <c r="IC172" s="51"/>
      <c r="ID172" s="6">
        <v>507</v>
      </c>
      <c r="IE172" s="6" t="s">
        <v>157</v>
      </c>
      <c r="IF172" s="7">
        <v>5924</v>
      </c>
      <c r="IG172" s="7">
        <v>16223091.878000187</v>
      </c>
      <c r="IH172" s="7">
        <v>3790625.8030642834</v>
      </c>
      <c r="II172" s="53">
        <v>-232432</v>
      </c>
      <c r="IK172" s="37">
        <f t="shared" si="296"/>
        <v>15990659.878000187</v>
      </c>
      <c r="IL172" s="132"/>
      <c r="IM172" s="61">
        <v>3180928.7988736159</v>
      </c>
      <c r="IN172" s="134"/>
      <c r="IO172" s="61">
        <f t="shared" si="297"/>
        <v>19171588.676873803</v>
      </c>
      <c r="IQ172" s="67">
        <f t="shared" si="298"/>
        <v>1251252.9426128566</v>
      </c>
      <c r="IR172" s="34">
        <f t="shared" si="299"/>
        <v>6.9823074811073541E-2</v>
      </c>
      <c r="IS172" s="61">
        <f t="shared" si="300"/>
        <v>211.21757977934783</v>
      </c>
      <c r="IU172" s="50">
        <v>88621</v>
      </c>
      <c r="IV172" s="51">
        <v>248275.14000000004</v>
      </c>
      <c r="IW172" s="52">
        <f t="shared" si="301"/>
        <v>159654.14000000004</v>
      </c>
      <c r="IY172" s="70">
        <f t="shared" si="302"/>
        <v>19331242.816873804</v>
      </c>
      <c r="IZ172" s="51"/>
      <c r="JA172" s="6">
        <v>507</v>
      </c>
      <c r="JB172" s="6" t="s">
        <v>157</v>
      </c>
      <c r="JC172" s="7">
        <v>5924</v>
      </c>
      <c r="JD172" s="7">
        <v>16213189.736820489</v>
      </c>
      <c r="JE172" s="7">
        <v>3783647.2593390676</v>
      </c>
      <c r="JF172" s="53">
        <v>-232432</v>
      </c>
      <c r="JH172" s="37">
        <f t="shared" si="303"/>
        <v>15980757.736820489</v>
      </c>
      <c r="JI172" s="132"/>
      <c r="JJ172" s="61">
        <v>3180928.7988736159</v>
      </c>
      <c r="JK172" s="134"/>
      <c r="JL172" s="61">
        <f t="shared" si="304"/>
        <v>19161686.535694104</v>
      </c>
      <c r="JN172" s="67">
        <f t="shared" si="305"/>
        <v>1241350.8014331572</v>
      </c>
      <c r="JO172" s="34">
        <f t="shared" si="306"/>
        <v>6.9270510320846496E-2</v>
      </c>
      <c r="JP172" s="61">
        <f t="shared" si="307"/>
        <v>209.54605020816294</v>
      </c>
      <c r="JR172" s="50">
        <v>88621</v>
      </c>
      <c r="JS172" s="51">
        <v>248275.14000000004</v>
      </c>
      <c r="JT172" s="52">
        <f t="shared" si="308"/>
        <v>159654.14000000004</v>
      </c>
      <c r="JV172" s="70">
        <f t="shared" si="309"/>
        <v>19321340.675694104</v>
      </c>
      <c r="JW172" s="51"/>
      <c r="JX172" s="6">
        <v>507</v>
      </c>
      <c r="JY172" s="6" t="s">
        <v>157</v>
      </c>
      <c r="JZ172" s="7">
        <v>5924</v>
      </c>
      <c r="KA172" s="7">
        <v>15973179.84215416</v>
      </c>
      <c r="KB172" s="7">
        <v>3783647.2593390676</v>
      </c>
      <c r="KC172" s="53">
        <v>-232432</v>
      </c>
      <c r="KE172" s="37">
        <f t="shared" si="310"/>
        <v>15740747.84215416</v>
      </c>
      <c r="KF172" s="132"/>
      <c r="KG172" s="61">
        <v>3180928.7988736159</v>
      </c>
      <c r="KH172" s="134"/>
      <c r="KI172" s="61">
        <f t="shared" si="311"/>
        <v>18921676.641027775</v>
      </c>
      <c r="KK172" s="67">
        <f t="shared" si="312"/>
        <v>1001340.9067668281</v>
      </c>
      <c r="KL172" s="34">
        <f t="shared" si="313"/>
        <v>5.5877351943380012E-2</v>
      </c>
      <c r="KM172" s="61">
        <f t="shared" si="314"/>
        <v>169.03121316117964</v>
      </c>
      <c r="KO172" s="50">
        <v>88621</v>
      </c>
      <c r="KP172" s="51">
        <v>248275.14000000004</v>
      </c>
      <c r="KQ172" s="52">
        <f t="shared" si="315"/>
        <v>159654.14000000004</v>
      </c>
      <c r="KS172" s="70">
        <f t="shared" si="316"/>
        <v>19081330.781027775</v>
      </c>
      <c r="KT172" s="51"/>
      <c r="KU172" s="6">
        <v>507</v>
      </c>
      <c r="KV172" s="6" t="s">
        <v>157</v>
      </c>
      <c r="KW172" s="7">
        <v>5924</v>
      </c>
      <c r="KX172" s="7">
        <v>16006474.974684946</v>
      </c>
      <c r="KY172" s="7">
        <v>3784114.1162744565</v>
      </c>
      <c r="KZ172" s="53">
        <v>-232432</v>
      </c>
      <c r="LB172" s="37">
        <f t="shared" si="317"/>
        <v>15774042.974684946</v>
      </c>
      <c r="LC172" s="132"/>
      <c r="LD172" s="61">
        <v>3190847.574506171</v>
      </c>
      <c r="LE172" s="134"/>
      <c r="LF172" s="61">
        <f t="shared" si="318"/>
        <v>18964890.549191117</v>
      </c>
      <c r="LH172" s="67">
        <f t="shared" si="319"/>
        <v>1044554.8149301708</v>
      </c>
      <c r="LI172" s="34">
        <f t="shared" si="320"/>
        <v>5.8288797175442504E-2</v>
      </c>
      <c r="LJ172" s="61">
        <f t="shared" si="321"/>
        <v>176.32593094702409</v>
      </c>
      <c r="LL172" s="50">
        <v>88621</v>
      </c>
      <c r="LM172" s="51">
        <v>248275.14000000004</v>
      </c>
      <c r="LN172" s="52">
        <f t="shared" si="322"/>
        <v>159654.14000000004</v>
      </c>
      <c r="LP172" s="70">
        <f t="shared" si="323"/>
        <v>19124544.689191118</v>
      </c>
      <c r="LQ172" s="51"/>
      <c r="LR172" s="6">
        <v>507</v>
      </c>
      <c r="LS172" s="6" t="s">
        <v>157</v>
      </c>
      <c r="LT172" s="7">
        <v>5924</v>
      </c>
      <c r="LU172" s="7">
        <v>16308921.488583107</v>
      </c>
      <c r="LV172" s="7">
        <v>3784114.1162744565</v>
      </c>
      <c r="LW172" s="53">
        <v>-232432</v>
      </c>
      <c r="LY172" s="37">
        <v>16076489.488583107</v>
      </c>
      <c r="LZ172" s="132"/>
      <c r="MA172" s="61">
        <v>3190847.574506171</v>
      </c>
      <c r="MB172" s="134"/>
      <c r="MC172" s="61">
        <v>19267337.063089278</v>
      </c>
      <c r="ME172" s="67">
        <v>1608655.20882833</v>
      </c>
      <c r="MF172" s="34">
        <v>9.1097128432616845E-2</v>
      </c>
      <c r="MG172" s="61">
        <v>271.54881985623399</v>
      </c>
      <c r="MI172" s="50">
        <v>88621</v>
      </c>
      <c r="MJ172" s="51">
        <v>248275.14000000004</v>
      </c>
      <c r="MK172" s="52">
        <v>159654.14000000004</v>
      </c>
      <c r="MM172" s="70">
        <v>19426991.203089278</v>
      </c>
      <c r="MN172" s="51"/>
      <c r="MO172" s="6">
        <v>507</v>
      </c>
      <c r="MP172" s="6" t="s">
        <v>157</v>
      </c>
      <c r="MQ172" s="7">
        <v>5924</v>
      </c>
      <c r="MR172" s="7">
        <v>16293619.748972813</v>
      </c>
      <c r="MS172" s="7">
        <v>3770663.2651071963</v>
      </c>
      <c r="MT172" s="53">
        <v>-232432</v>
      </c>
      <c r="MV172" s="37">
        <v>16061187.748972813</v>
      </c>
      <c r="MW172" s="132"/>
      <c r="MX172" s="134">
        <v>3190847.574506171</v>
      </c>
      <c r="MZ172" s="67">
        <v>1593353.4692180343</v>
      </c>
      <c r="NA172" s="34">
        <v>9.0230600583223394E-2</v>
      </c>
      <c r="NB172" s="61">
        <v>268.96581181938461</v>
      </c>
      <c r="ND172" s="6">
        <v>507</v>
      </c>
      <c r="NE172" s="6" t="s">
        <v>157</v>
      </c>
      <c r="NF172" s="7">
        <v>5924</v>
      </c>
      <c r="NG172" s="7">
        <v>19254989.036196318</v>
      </c>
      <c r="NH172" s="7">
        <v>3721568.8234508089</v>
      </c>
      <c r="NI172" s="53">
        <v>-232432</v>
      </c>
      <c r="NK172" s="37">
        <f t="shared" si="324"/>
        <v>19022557.036196318</v>
      </c>
      <c r="NM172" s="67">
        <f t="shared" si="325"/>
        <v>1102221.301935371</v>
      </c>
      <c r="NN172" s="34">
        <f t="shared" si="326"/>
        <v>6.1506732813498138E-2</v>
      </c>
      <c r="NO172" s="61">
        <f t="shared" si="327"/>
        <v>186.06031430374259</v>
      </c>
      <c r="NQ172" s="50">
        <v>112255.69136</v>
      </c>
      <c r="NR172" s="51">
        <v>272125.00910000002</v>
      </c>
      <c r="NS172" s="52">
        <f t="shared" si="328"/>
        <v>159869.31774000003</v>
      </c>
      <c r="NU172" s="70">
        <f t="shared" si="329"/>
        <v>19182426.353936318</v>
      </c>
      <c r="NV172" s="51"/>
      <c r="NW172" s="125">
        <v>10</v>
      </c>
      <c r="NX172" s="51"/>
      <c r="NY172" s="106" t="s">
        <v>157</v>
      </c>
      <c r="NZ172" s="88">
        <v>6054</v>
      </c>
      <c r="OA172" s="88">
        <v>18152767.734260947</v>
      </c>
      <c r="OB172" s="88">
        <v>3627840.7373683774</v>
      </c>
      <c r="OC172" s="88">
        <v>-232432</v>
      </c>
      <c r="OE172" s="97">
        <f t="shared" si="330"/>
        <v>17920335.734260947</v>
      </c>
      <c r="OG172" s="88">
        <v>159869.31774000003</v>
      </c>
      <c r="OI172" s="97">
        <f t="shared" si="331"/>
        <v>18080205.052000947</v>
      </c>
      <c r="OK172" s="110">
        <v>507</v>
      </c>
      <c r="OL172" s="53"/>
    </row>
    <row r="173" spans="1:402" x14ac:dyDescent="0.25">
      <c r="A173" s="12">
        <v>508</v>
      </c>
      <c r="B173" s="12" t="s">
        <v>158</v>
      </c>
      <c r="C173" s="352">
        <v>9983</v>
      </c>
      <c r="D173" s="352">
        <v>24607216.783967387</v>
      </c>
      <c r="E173" s="352">
        <v>4445113.9048074586</v>
      </c>
      <c r="F173" s="353">
        <v>-777920</v>
      </c>
      <c r="H173" s="354">
        <f t="shared" si="332"/>
        <v>23829296.783967387</v>
      </c>
      <c r="I173" s="355"/>
      <c r="J173" s="315">
        <v>4658081.0794893093</v>
      </c>
      <c r="K173" s="355"/>
      <c r="L173" s="315">
        <v>203116.95853137868</v>
      </c>
      <c r="M173" s="356"/>
      <c r="N173" s="356">
        <f t="shared" si="333"/>
        <v>28690494.821988076</v>
      </c>
      <c r="O173" s="357">
        <f t="shared" si="229"/>
        <v>2873.9351719911924</v>
      </c>
      <c r="Q173" s="67">
        <f t="shared" si="334"/>
        <v>28689986.821988076</v>
      </c>
      <c r="R173" s="34">
        <f t="shared" si="335"/>
        <v>0.17226450787647662</v>
      </c>
      <c r="S173" s="61">
        <f t="shared" si="230"/>
        <v>2873.8842854841305</v>
      </c>
      <c r="U173" s="50"/>
      <c r="V173" s="51"/>
      <c r="W173" s="52">
        <v>151405.73956000002</v>
      </c>
      <c r="Y173" s="50">
        <f t="shared" si="231"/>
        <v>28841900.561548077</v>
      </c>
      <c r="Z173" s="52">
        <f t="shared" si="232"/>
        <v>2403491.7134623397</v>
      </c>
      <c r="AA173" s="51"/>
      <c r="AB173" s="6">
        <v>508</v>
      </c>
      <c r="AC173" s="6" t="s">
        <v>158</v>
      </c>
      <c r="AD173" s="7">
        <v>9983</v>
      </c>
      <c r="AE173" s="304">
        <v>24607216.783967387</v>
      </c>
      <c r="AF173" s="7">
        <v>4445113.9048074586</v>
      </c>
      <c r="AG173" s="53">
        <v>-729530</v>
      </c>
      <c r="AI173" s="37">
        <f t="shared" si="336"/>
        <v>23877686.783967387</v>
      </c>
      <c r="AJ173" s="132"/>
      <c r="AK173" s="61">
        <v>4658081.0794893093</v>
      </c>
      <c r="AL173" s="132"/>
      <c r="AM173" s="312">
        <v>204872.20167755327</v>
      </c>
      <c r="AN173" s="134"/>
      <c r="AO173" s="134">
        <f t="shared" si="233"/>
        <v>28740640.06513425</v>
      </c>
      <c r="AP173" s="191">
        <f t="shared" si="234"/>
        <v>2878.9582355137986</v>
      </c>
      <c r="AR173" s="67">
        <f t="shared" si="337"/>
        <v>4266652.6423134729</v>
      </c>
      <c r="AS173" s="34">
        <f t="shared" si="235"/>
        <v>0.174334184642713</v>
      </c>
      <c r="AT173" s="61">
        <f t="shared" si="236"/>
        <v>427.39183034293029</v>
      </c>
      <c r="AV173" s="50"/>
      <c r="AW173" s="51"/>
      <c r="AX173" s="52">
        <v>151405.73956000002</v>
      </c>
      <c r="AZ173" s="50">
        <f t="shared" si="237"/>
        <v>28892045.80469425</v>
      </c>
      <c r="BA173" s="52">
        <f t="shared" si="238"/>
        <v>2407670.483724521</v>
      </c>
      <c r="BB173" s="51"/>
      <c r="BC173" s="6">
        <v>508</v>
      </c>
      <c r="BD173" s="6" t="s">
        <v>158</v>
      </c>
      <c r="BE173" s="7">
        <v>9983</v>
      </c>
      <c r="BF173" s="304">
        <v>23994849.729784735</v>
      </c>
      <c r="BG173" s="7">
        <v>4445113.9048074586</v>
      </c>
      <c r="BH173" s="53">
        <v>-729530</v>
      </c>
      <c r="BJ173" s="37">
        <f t="shared" si="239"/>
        <v>23265319.729784735</v>
      </c>
      <c r="BK173" s="132"/>
      <c r="BL173" s="61">
        <v>4658081.0794893093</v>
      </c>
      <c r="BM173" s="132"/>
      <c r="BN173" s="312">
        <v>204872.20167755327</v>
      </c>
      <c r="BO173" s="134"/>
      <c r="BP173" s="134">
        <f t="shared" si="240"/>
        <v>28128273.010951597</v>
      </c>
      <c r="BQ173" s="191">
        <f t="shared" si="241"/>
        <v>2817.6172504208753</v>
      </c>
      <c r="BS173" s="67">
        <f t="shared" si="242"/>
        <v>3654285.5881308205</v>
      </c>
      <c r="BT173" s="34">
        <f t="shared" si="243"/>
        <v>0.14931304511186358</v>
      </c>
      <c r="BU173" s="61">
        <f t="shared" si="244"/>
        <v>366.05084525000706</v>
      </c>
      <c r="BW173" s="50"/>
      <c r="BX173" s="51"/>
      <c r="BY173" s="52">
        <v>151405.73956000002</v>
      </c>
      <c r="CA173" s="50">
        <f t="shared" si="245"/>
        <v>28279678.750511598</v>
      </c>
      <c r="CB173" s="52">
        <f t="shared" si="246"/>
        <v>2356639.8958759666</v>
      </c>
      <c r="CC173" s="51"/>
      <c r="CD173" s="6">
        <v>508</v>
      </c>
      <c r="CE173" s="6" t="s">
        <v>158</v>
      </c>
      <c r="CF173" s="7">
        <v>9983</v>
      </c>
      <c r="CG173" s="7">
        <v>23407324.493213814</v>
      </c>
      <c r="CH173" s="7">
        <v>4445113.9048074586</v>
      </c>
      <c r="CI173" s="53">
        <v>-729530</v>
      </c>
      <c r="CK173" s="37">
        <f t="shared" si="247"/>
        <v>22677794.493213814</v>
      </c>
      <c r="CL173" s="132"/>
      <c r="CM173" s="61">
        <v>4658081.0794893093</v>
      </c>
      <c r="CN173" s="132"/>
      <c r="CO173" s="61">
        <v>212060.7</v>
      </c>
      <c r="CP173" s="134"/>
      <c r="CQ173" s="134">
        <f t="shared" si="248"/>
        <v>27547936.272703122</v>
      </c>
      <c r="CR173" s="191">
        <f t="shared" si="249"/>
        <v>2759.4847513476034</v>
      </c>
      <c r="CT173" s="67">
        <f t="shared" si="250"/>
        <v>3073948.8498823456</v>
      </c>
      <c r="CU173" s="34">
        <f t="shared" si="251"/>
        <v>0.12560065496381032</v>
      </c>
      <c r="CV173" s="61">
        <f t="shared" si="252"/>
        <v>307.91834617673504</v>
      </c>
      <c r="CX173" s="50"/>
      <c r="CY173" s="51"/>
      <c r="CZ173" s="52">
        <v>151405.73956000002</v>
      </c>
      <c r="DB173" s="50">
        <f t="shared" si="253"/>
        <v>27699342.012263123</v>
      </c>
      <c r="DC173" s="52">
        <f t="shared" si="254"/>
        <v>2308278.5010219268</v>
      </c>
      <c r="DD173" s="51"/>
      <c r="DE173" s="6">
        <v>508</v>
      </c>
      <c r="DF173" s="6" t="s">
        <v>158</v>
      </c>
      <c r="DG173" s="7">
        <v>9983</v>
      </c>
      <c r="DH173" s="7">
        <v>23273102.789880481</v>
      </c>
      <c r="DI173" s="7">
        <v>4445113.9048074586</v>
      </c>
      <c r="DJ173" s="53">
        <v>-729530</v>
      </c>
      <c r="DL173" s="275">
        <f t="shared" si="255"/>
        <v>22543572.789880481</v>
      </c>
      <c r="DM173" s="276"/>
      <c r="DN173" s="194">
        <v>4658081.0794893093</v>
      </c>
      <c r="DO173" s="276"/>
      <c r="DP173" s="194">
        <v>983027.13432473305</v>
      </c>
      <c r="DQ173" s="53"/>
      <c r="DR173" s="53">
        <f t="shared" si="256"/>
        <v>28184681.003694523</v>
      </c>
      <c r="DS173" s="277">
        <f t="shared" si="257"/>
        <v>2823.2676553836045</v>
      </c>
      <c r="DU173" s="274">
        <f t="shared" si="258"/>
        <v>2844828.2688399106</v>
      </c>
      <c r="DV173" s="34">
        <f t="shared" si="259"/>
        <v>0.11623885473550787</v>
      </c>
      <c r="DW173" s="194">
        <f t="shared" si="260"/>
        <v>284.96727124510772</v>
      </c>
      <c r="DY173" s="50">
        <v>124612.71454000002</v>
      </c>
      <c r="DZ173" s="278">
        <v>276018.45410000003</v>
      </c>
      <c r="EA173" s="52">
        <v>151405.73956000002</v>
      </c>
      <c r="EC173" s="50">
        <f t="shared" si="261"/>
        <v>28336086.743254524</v>
      </c>
      <c r="ED173" s="52">
        <f t="shared" si="262"/>
        <v>2361340.561937877</v>
      </c>
      <c r="EE173" s="278"/>
      <c r="EF173" s="6">
        <v>508</v>
      </c>
      <c r="EG173" s="6" t="s">
        <v>158</v>
      </c>
      <c r="EH173" s="7">
        <v>9983</v>
      </c>
      <c r="EI173" s="7">
        <v>23282886.129880484</v>
      </c>
      <c r="EJ173" s="7">
        <v>4445113.9048074586</v>
      </c>
      <c r="EK173" s="53">
        <v>-729530</v>
      </c>
      <c r="EM173" s="37">
        <f t="shared" si="263"/>
        <v>22553356.129880484</v>
      </c>
      <c r="EN173" s="132"/>
      <c r="EO173" s="61">
        <v>4658081.0794893093</v>
      </c>
      <c r="EP173" s="132"/>
      <c r="EQ173" s="61">
        <v>983027.13432473305</v>
      </c>
      <c r="ER173" s="134"/>
      <c r="ES173" s="134">
        <f t="shared" si="264"/>
        <v>28194464.343694527</v>
      </c>
      <c r="ET173" s="191">
        <f t="shared" si="265"/>
        <v>2824.247655383605</v>
      </c>
      <c r="EV173" s="67">
        <f t="shared" si="266"/>
        <v>3720476.92087375</v>
      </c>
      <c r="EW173" s="34">
        <f t="shared" si="267"/>
        <v>0.15201760369479433</v>
      </c>
      <c r="EX173" s="61">
        <f t="shared" si="268"/>
        <v>372.68125021273664</v>
      </c>
      <c r="EZ173" s="50">
        <v>124612.71454000002</v>
      </c>
      <c r="FA173" s="51">
        <v>276018.45410000003</v>
      </c>
      <c r="FB173" s="52">
        <v>151405.73956000002</v>
      </c>
      <c r="FD173" s="50">
        <f t="shared" si="269"/>
        <v>28345870.083254527</v>
      </c>
      <c r="FE173" s="52">
        <f t="shared" si="270"/>
        <v>2362155.8402712108</v>
      </c>
      <c r="FF173" s="51"/>
      <c r="FG173" s="6">
        <v>508</v>
      </c>
      <c r="FH173" s="6" t="s">
        <v>158</v>
      </c>
      <c r="FI173" s="7">
        <v>9983</v>
      </c>
      <c r="FJ173" s="7">
        <v>21852815.526166689</v>
      </c>
      <c r="FK173" s="7">
        <v>4445113.9048074586</v>
      </c>
      <c r="FL173" s="53">
        <v>-729530</v>
      </c>
      <c r="FN173" s="37">
        <f t="shared" si="271"/>
        <v>21123285.526166689</v>
      </c>
      <c r="FO173" s="132"/>
      <c r="FP173" s="61">
        <v>4658081.0794893093</v>
      </c>
      <c r="FQ173" s="132"/>
      <c r="FR173" s="61">
        <v>983027.13432473305</v>
      </c>
      <c r="FS173" s="134"/>
      <c r="FT173" s="134">
        <f t="shared" si="272"/>
        <v>26764393.739980731</v>
      </c>
      <c r="FU173" s="191">
        <f t="shared" si="273"/>
        <v>2680.9970690153991</v>
      </c>
      <c r="FW173" s="67">
        <f t="shared" si="274"/>
        <v>2290406.3171599545</v>
      </c>
      <c r="FX173" s="34">
        <f t="shared" si="275"/>
        <v>9.3585335221030005E-2</v>
      </c>
      <c r="FY173" s="61">
        <f t="shared" si="276"/>
        <v>229.43066384453115</v>
      </c>
      <c r="GA173" s="50">
        <v>124612.71454000002</v>
      </c>
      <c r="GB173" s="51">
        <v>276018.45410000003</v>
      </c>
      <c r="GC173" s="52">
        <f t="shared" si="277"/>
        <v>151405.73956000002</v>
      </c>
      <c r="GE173" s="50">
        <f t="shared" si="278"/>
        <v>26915799.479540732</v>
      </c>
      <c r="GF173" s="52">
        <f t="shared" si="279"/>
        <v>2242983.2899617278</v>
      </c>
      <c r="GG173" s="51"/>
      <c r="GH173" s="6">
        <v>508</v>
      </c>
      <c r="GI173" s="6" t="s">
        <v>158</v>
      </c>
      <c r="GJ173" s="7">
        <v>9983</v>
      </c>
      <c r="GK173" s="7">
        <v>21852815.526166685</v>
      </c>
      <c r="GL173" s="7">
        <v>4445113.9048074586</v>
      </c>
      <c r="GM173" s="53">
        <v>-729530</v>
      </c>
      <c r="GO173" s="37">
        <f t="shared" si="280"/>
        <v>21123285.526166685</v>
      </c>
      <c r="GP173" s="132"/>
      <c r="GQ173" s="61">
        <v>4658081.0794893093</v>
      </c>
      <c r="GR173" s="134"/>
      <c r="GS173" s="134">
        <f t="shared" si="281"/>
        <v>25781366.605655994</v>
      </c>
      <c r="GT173" s="191">
        <f t="shared" si="282"/>
        <v>2582.5269563914649</v>
      </c>
      <c r="GV173" s="67">
        <f t="shared" si="283"/>
        <v>1307379.1828352176</v>
      </c>
      <c r="GW173" s="34">
        <f t="shared" si="284"/>
        <v>5.3419132740754431E-2</v>
      </c>
      <c r="GX173" s="61">
        <f t="shared" si="285"/>
        <v>130.96055122059678</v>
      </c>
      <c r="GZ173" s="50">
        <v>124612.71454000002</v>
      </c>
      <c r="HA173" s="51">
        <v>276018.45410000003</v>
      </c>
      <c r="HB173" s="52">
        <f t="shared" si="286"/>
        <v>151405.73956000002</v>
      </c>
      <c r="HD173" s="50">
        <f t="shared" si="287"/>
        <v>25932772.345215995</v>
      </c>
      <c r="HE173" s="52">
        <f t="shared" si="288"/>
        <v>2161064.3621013328</v>
      </c>
      <c r="HF173" s="51"/>
      <c r="HG173" s="6">
        <v>508</v>
      </c>
      <c r="HH173" s="6" t="s">
        <v>158</v>
      </c>
      <c r="HI173" s="7">
        <v>9983</v>
      </c>
      <c r="HJ173" s="7">
        <v>21852815.526166689</v>
      </c>
      <c r="HK173" s="7">
        <v>4445113.9048074558</v>
      </c>
      <c r="HL173" s="53">
        <v>-1262155</v>
      </c>
      <c r="HN173" s="37">
        <f t="shared" si="289"/>
        <v>20590660.526166689</v>
      </c>
      <c r="HO173" s="132"/>
      <c r="HP173" s="61">
        <v>4658081.0794893093</v>
      </c>
      <c r="HQ173" s="134"/>
      <c r="HR173" s="61">
        <f t="shared" si="290"/>
        <v>25248741.605655998</v>
      </c>
      <c r="HT173" s="67">
        <f t="shared" si="291"/>
        <v>774754.18283522129</v>
      </c>
      <c r="HU173" s="34">
        <f t="shared" si="292"/>
        <v>3.1656230325296381E-2</v>
      </c>
      <c r="HV173" s="61">
        <f t="shared" si="293"/>
        <v>77.607350779847877</v>
      </c>
      <c r="HX173" s="50">
        <v>124982.878</v>
      </c>
      <c r="HY173" s="51">
        <v>276838.37</v>
      </c>
      <c r="HZ173" s="52">
        <f t="shared" si="294"/>
        <v>151855.492</v>
      </c>
      <c r="IB173" s="70">
        <f t="shared" si="295"/>
        <v>25400597.097655997</v>
      </c>
      <c r="IC173" s="51"/>
      <c r="ID173" s="6">
        <v>508</v>
      </c>
      <c r="IE173" s="6" t="s">
        <v>158</v>
      </c>
      <c r="IF173" s="7">
        <v>9983</v>
      </c>
      <c r="IG173" s="7">
        <v>21841893.44344274</v>
      </c>
      <c r="IH173" s="7">
        <v>4445360.0488074571</v>
      </c>
      <c r="II173" s="53">
        <v>-1262155</v>
      </c>
      <c r="IK173" s="37">
        <f t="shared" si="296"/>
        <v>20579738.44344274</v>
      </c>
      <c r="IL173" s="132"/>
      <c r="IM173" s="61">
        <v>4641895.0009350013</v>
      </c>
      <c r="IN173" s="134"/>
      <c r="IO173" s="61">
        <f t="shared" si="297"/>
        <v>25221633.444377743</v>
      </c>
      <c r="IQ173" s="67">
        <f t="shared" si="298"/>
        <v>747646.02155696601</v>
      </c>
      <c r="IR173" s="34">
        <f t="shared" si="299"/>
        <v>3.0548598748556324E-2</v>
      </c>
      <c r="IS173" s="61">
        <f t="shared" si="300"/>
        <v>74.891918417005513</v>
      </c>
      <c r="IU173" s="50">
        <v>124982.878</v>
      </c>
      <c r="IV173" s="51">
        <v>276838.37</v>
      </c>
      <c r="IW173" s="52">
        <f t="shared" si="301"/>
        <v>151855.492</v>
      </c>
      <c r="IY173" s="70">
        <f t="shared" si="302"/>
        <v>25373488.936377741</v>
      </c>
      <c r="IZ173" s="51"/>
      <c r="JA173" s="6">
        <v>508</v>
      </c>
      <c r="JB173" s="6" t="s">
        <v>158</v>
      </c>
      <c r="JC173" s="7">
        <v>9983</v>
      </c>
      <c r="JD173" s="7">
        <v>21845088.235037141</v>
      </c>
      <c r="JE173" s="7">
        <v>4455317.5057273414</v>
      </c>
      <c r="JF173" s="53">
        <v>-1262155</v>
      </c>
      <c r="JH173" s="37">
        <f t="shared" si="303"/>
        <v>20582933.235037141</v>
      </c>
      <c r="JI173" s="132"/>
      <c r="JJ173" s="61">
        <v>4641895.0009350013</v>
      </c>
      <c r="JK173" s="134"/>
      <c r="JL173" s="61">
        <f t="shared" si="304"/>
        <v>25224828.235972144</v>
      </c>
      <c r="JN173" s="67">
        <f t="shared" si="305"/>
        <v>750840.81315136701</v>
      </c>
      <c r="JO173" s="34">
        <f t="shared" si="306"/>
        <v>3.0679137002875358E-2</v>
      </c>
      <c r="JP173" s="61">
        <f t="shared" si="307"/>
        <v>75.211941615883703</v>
      </c>
      <c r="JR173" s="50">
        <v>124982.878</v>
      </c>
      <c r="JS173" s="51">
        <v>276838.37</v>
      </c>
      <c r="JT173" s="52">
        <f t="shared" si="308"/>
        <v>151855.492</v>
      </c>
      <c r="JV173" s="70">
        <f t="shared" si="309"/>
        <v>25376683.727972142</v>
      </c>
      <c r="JW173" s="51"/>
      <c r="JX173" s="6">
        <v>508</v>
      </c>
      <c r="JY173" s="6" t="s">
        <v>158</v>
      </c>
      <c r="JZ173" s="7">
        <v>9983</v>
      </c>
      <c r="KA173" s="7">
        <v>21379560.824597001</v>
      </c>
      <c r="KB173" s="7">
        <v>4455317.5057273414</v>
      </c>
      <c r="KC173" s="53">
        <v>-1262155</v>
      </c>
      <c r="KE173" s="37">
        <f t="shared" si="310"/>
        <v>20117405.824597001</v>
      </c>
      <c r="KF173" s="132"/>
      <c r="KG173" s="61">
        <v>4641895.0009350013</v>
      </c>
      <c r="KH173" s="134"/>
      <c r="KI173" s="61">
        <f t="shared" si="311"/>
        <v>24759300.825532004</v>
      </c>
      <c r="KK173" s="67">
        <f t="shared" si="312"/>
        <v>285313.40271122754</v>
      </c>
      <c r="KL173" s="34">
        <f t="shared" si="313"/>
        <v>1.1657822560012717E-2</v>
      </c>
      <c r="KM173" s="61">
        <f t="shared" si="314"/>
        <v>28.579926145570223</v>
      </c>
      <c r="KO173" s="50">
        <v>124982.878</v>
      </c>
      <c r="KP173" s="51">
        <v>276838.37</v>
      </c>
      <c r="KQ173" s="52">
        <f t="shared" si="315"/>
        <v>151855.492</v>
      </c>
      <c r="KS173" s="70">
        <f t="shared" si="316"/>
        <v>24911156.317532003</v>
      </c>
      <c r="KT173" s="51"/>
      <c r="KU173" s="6">
        <v>508</v>
      </c>
      <c r="KV173" s="6" t="s">
        <v>158</v>
      </c>
      <c r="KW173" s="7">
        <v>9983</v>
      </c>
      <c r="KX173" s="7">
        <v>21462318.59100594</v>
      </c>
      <c r="KY173" s="7">
        <v>4466034.7670018813</v>
      </c>
      <c r="KZ173" s="53">
        <v>-1262155</v>
      </c>
      <c r="LB173" s="37">
        <f t="shared" si="317"/>
        <v>20200163.59100594</v>
      </c>
      <c r="LC173" s="132"/>
      <c r="LD173" s="61">
        <v>4660811.1695478521</v>
      </c>
      <c r="LE173" s="134"/>
      <c r="LF173" s="61">
        <f t="shared" si="318"/>
        <v>24860974.760553792</v>
      </c>
      <c r="LH173" s="67">
        <f t="shared" si="319"/>
        <v>386987.33773301542</v>
      </c>
      <c r="LI173" s="34">
        <f t="shared" si="320"/>
        <v>1.5812189940580298E-2</v>
      </c>
      <c r="LJ173" s="61">
        <f t="shared" si="321"/>
        <v>38.764633650507406</v>
      </c>
      <c r="LL173" s="50">
        <v>124982.878</v>
      </c>
      <c r="LM173" s="51">
        <v>276838.37</v>
      </c>
      <c r="LN173" s="52">
        <f t="shared" si="322"/>
        <v>151855.492</v>
      </c>
      <c r="LP173" s="70">
        <f t="shared" si="323"/>
        <v>25012830.252553791</v>
      </c>
      <c r="LQ173" s="51"/>
      <c r="LR173" s="6">
        <v>508</v>
      </c>
      <c r="LS173" s="6" t="s">
        <v>158</v>
      </c>
      <c r="LT173" s="7">
        <v>9983</v>
      </c>
      <c r="LU173" s="7">
        <v>21941196.56530676</v>
      </c>
      <c r="LV173" s="7">
        <v>4466034.7670018813</v>
      </c>
      <c r="LW173" s="53">
        <v>-1262155</v>
      </c>
      <c r="LY173" s="37">
        <v>20679041.56530676</v>
      </c>
      <c r="LZ173" s="132"/>
      <c r="MA173" s="61">
        <v>4660811.1695478521</v>
      </c>
      <c r="MB173" s="134"/>
      <c r="MC173" s="61">
        <v>25339852.734854612</v>
      </c>
      <c r="ME173" s="67">
        <v>1309129.6320338361</v>
      </c>
      <c r="MF173" s="34">
        <v>5.4477329975982612E-2</v>
      </c>
      <c r="MG173" s="61">
        <v>131.13589422356367</v>
      </c>
      <c r="MI173" s="50">
        <v>124982.878</v>
      </c>
      <c r="MJ173" s="51">
        <v>276838.37</v>
      </c>
      <c r="MK173" s="52">
        <v>151855.492</v>
      </c>
      <c r="MM173" s="70">
        <v>25491708.226854611</v>
      </c>
      <c r="MN173" s="51"/>
      <c r="MO173" s="6">
        <v>508</v>
      </c>
      <c r="MP173" s="6" t="s">
        <v>158</v>
      </c>
      <c r="MQ173" s="7">
        <v>9983</v>
      </c>
      <c r="MR173" s="7">
        <v>21942746.852625214</v>
      </c>
      <c r="MS173" s="7">
        <v>4470704.9431562629</v>
      </c>
      <c r="MT173" s="53">
        <v>-1262155</v>
      </c>
      <c r="MV173" s="37">
        <v>20680591.852625214</v>
      </c>
      <c r="MW173" s="132"/>
      <c r="MX173" s="134">
        <v>4660811.1695478521</v>
      </c>
      <c r="MZ173" s="67">
        <v>1310679.9193522893</v>
      </c>
      <c r="NA173" s="34">
        <v>5.4541842696295681E-2</v>
      </c>
      <c r="NB173" s="61">
        <v>131.29118695304911</v>
      </c>
      <c r="ND173" s="6">
        <v>508</v>
      </c>
      <c r="NE173" s="6" t="s">
        <v>158</v>
      </c>
      <c r="NF173" s="7">
        <v>9983</v>
      </c>
      <c r="NG173" s="7">
        <v>26289339.195341907</v>
      </c>
      <c r="NH173" s="7">
        <v>4396066.2264010832</v>
      </c>
      <c r="NI173" s="53">
        <v>-1262155</v>
      </c>
      <c r="NK173" s="37">
        <f t="shared" si="324"/>
        <v>25027184.195341907</v>
      </c>
      <c r="NM173" s="67">
        <f t="shared" si="325"/>
        <v>553196.77252113074</v>
      </c>
      <c r="NN173" s="34">
        <f t="shared" si="326"/>
        <v>2.2603459050783946E-2</v>
      </c>
      <c r="NO173" s="61">
        <f t="shared" si="327"/>
        <v>55.413880849557323</v>
      </c>
      <c r="NQ173" s="50">
        <v>81908.109700000001</v>
      </c>
      <c r="NR173" s="51">
        <v>236418.0894</v>
      </c>
      <c r="NS173" s="52">
        <f t="shared" si="328"/>
        <v>154509.9797</v>
      </c>
      <c r="NU173" s="70">
        <f t="shared" si="329"/>
        <v>25181694.175041907</v>
      </c>
      <c r="NV173" s="51"/>
      <c r="NW173" s="125">
        <v>6</v>
      </c>
      <c r="NX173" s="51"/>
      <c r="NY173" s="106" t="s">
        <v>158</v>
      </c>
      <c r="NZ173" s="88">
        <v>10256</v>
      </c>
      <c r="OA173" s="88">
        <v>25736142.422820777</v>
      </c>
      <c r="OB173" s="88">
        <v>4425999.1215564031</v>
      </c>
      <c r="OC173" s="88">
        <v>-1262155</v>
      </c>
      <c r="OE173" s="97">
        <f t="shared" si="330"/>
        <v>24473987.422820777</v>
      </c>
      <c r="OG173" s="88">
        <v>154509.9797</v>
      </c>
      <c r="OI173" s="97">
        <f t="shared" si="331"/>
        <v>24628497.402520776</v>
      </c>
      <c r="OK173" s="110">
        <v>508</v>
      </c>
      <c r="OL173" s="53"/>
    </row>
    <row r="174" spans="1:402" x14ac:dyDescent="0.25">
      <c r="A174" s="12">
        <v>529</v>
      </c>
      <c r="B174" s="12" t="s">
        <v>159</v>
      </c>
      <c r="C174" s="352">
        <v>19245</v>
      </c>
      <c r="D174" s="352">
        <v>17437431.806912106</v>
      </c>
      <c r="E174" s="352">
        <v>-4888917.2278111866</v>
      </c>
      <c r="F174" s="353">
        <v>-1052774</v>
      </c>
      <c r="H174" s="354">
        <f t="shared" si="332"/>
        <v>16384657.806912106</v>
      </c>
      <c r="I174" s="355"/>
      <c r="J174" s="315">
        <v>6092730.6929465989</v>
      </c>
      <c r="K174" s="355"/>
      <c r="L174" s="315">
        <v>449438.69127342332</v>
      </c>
      <c r="M174" s="356"/>
      <c r="N174" s="356">
        <f t="shared" si="333"/>
        <v>22926827.191132128</v>
      </c>
      <c r="O174" s="357">
        <f t="shared" si="229"/>
        <v>1191.3134419917967</v>
      </c>
      <c r="Q174" s="67">
        <f t="shared" si="334"/>
        <v>22926298.191132128</v>
      </c>
      <c r="R174" s="34">
        <f t="shared" si="335"/>
        <v>0.48771929340133746</v>
      </c>
      <c r="S174" s="61">
        <f t="shared" si="230"/>
        <v>1191.2859543326645</v>
      </c>
      <c r="U174" s="50"/>
      <c r="V174" s="51"/>
      <c r="W174" s="52">
        <v>-49639.822153999994</v>
      </c>
      <c r="Y174" s="50">
        <f t="shared" si="231"/>
        <v>22877187.368978128</v>
      </c>
      <c r="Z174" s="52">
        <f t="shared" si="232"/>
        <v>1906432.2807481773</v>
      </c>
      <c r="AA174" s="51"/>
      <c r="AB174" s="6">
        <v>529</v>
      </c>
      <c r="AC174" s="6" t="s">
        <v>159</v>
      </c>
      <c r="AD174" s="7">
        <v>19245</v>
      </c>
      <c r="AE174" s="304">
        <v>17437431.806912106</v>
      </c>
      <c r="AF174" s="7">
        <v>-4888917.2278111866</v>
      </c>
      <c r="AG174" s="53">
        <v>-1076598</v>
      </c>
      <c r="AI174" s="37">
        <f t="shared" si="336"/>
        <v>16360833.806912106</v>
      </c>
      <c r="AJ174" s="132"/>
      <c r="AK174" s="61">
        <v>6092730.6929465989</v>
      </c>
      <c r="AL174" s="132"/>
      <c r="AM174" s="312">
        <v>448220.09894506616</v>
      </c>
      <c r="AN174" s="134"/>
      <c r="AO174" s="134">
        <f t="shared" si="233"/>
        <v>22901784.59880377</v>
      </c>
      <c r="AP174" s="191">
        <f t="shared" si="234"/>
        <v>1190.0121901171094</v>
      </c>
      <c r="AR174" s="67">
        <f t="shared" si="337"/>
        <v>7491419.019208258</v>
      </c>
      <c r="AS174" s="34">
        <f t="shared" si="235"/>
        <v>0.48612857238944823</v>
      </c>
      <c r="AT174" s="61">
        <f t="shared" si="236"/>
        <v>389.26573235688534</v>
      </c>
      <c r="AV174" s="50"/>
      <c r="AW174" s="51"/>
      <c r="AX174" s="52">
        <v>-49639.822153999994</v>
      </c>
      <c r="AZ174" s="50">
        <f t="shared" si="237"/>
        <v>22852144.776649769</v>
      </c>
      <c r="BA174" s="52">
        <f t="shared" si="238"/>
        <v>1904345.3980541474</v>
      </c>
      <c r="BB174" s="51"/>
      <c r="BC174" s="6">
        <v>529</v>
      </c>
      <c r="BD174" s="6" t="s">
        <v>159</v>
      </c>
      <c r="BE174" s="7">
        <v>19245</v>
      </c>
      <c r="BF174" s="304">
        <v>16318448.754537582</v>
      </c>
      <c r="BG174" s="7">
        <v>-4888917.2278111866</v>
      </c>
      <c r="BH174" s="53">
        <v>-1076598</v>
      </c>
      <c r="BJ174" s="37">
        <f t="shared" si="239"/>
        <v>15241850.754537582</v>
      </c>
      <c r="BK174" s="132"/>
      <c r="BL174" s="61">
        <v>6092730.6929465989</v>
      </c>
      <c r="BM174" s="132"/>
      <c r="BN174" s="312">
        <v>448220.09894506616</v>
      </c>
      <c r="BO174" s="134"/>
      <c r="BP174" s="134">
        <f t="shared" si="240"/>
        <v>21782801.546429247</v>
      </c>
      <c r="BQ174" s="191">
        <f t="shared" si="241"/>
        <v>1131.8680980217848</v>
      </c>
      <c r="BS174" s="67">
        <f t="shared" si="242"/>
        <v>6372435.9668337349</v>
      </c>
      <c r="BT174" s="34">
        <f t="shared" si="243"/>
        <v>0.41351620984717724</v>
      </c>
      <c r="BU174" s="61">
        <f t="shared" si="244"/>
        <v>331.12164026156069</v>
      </c>
      <c r="BW174" s="50"/>
      <c r="BX174" s="51"/>
      <c r="BY174" s="52">
        <v>-49639.822153999994</v>
      </c>
      <c r="CA174" s="50">
        <f t="shared" si="245"/>
        <v>21733161.724275246</v>
      </c>
      <c r="CB174" s="52">
        <f t="shared" si="246"/>
        <v>1811096.8103562705</v>
      </c>
      <c r="CC174" s="51"/>
      <c r="CD174" s="6">
        <v>529</v>
      </c>
      <c r="CE174" s="6" t="s">
        <v>159</v>
      </c>
      <c r="CF174" s="7">
        <v>19245</v>
      </c>
      <c r="CG174" s="7">
        <v>15105119.289293922</v>
      </c>
      <c r="CH174" s="7">
        <v>-4888917.2278111866</v>
      </c>
      <c r="CI174" s="53">
        <v>-1076598</v>
      </c>
      <c r="CK174" s="37">
        <f t="shared" si="247"/>
        <v>14028521.289293922</v>
      </c>
      <c r="CL174" s="132"/>
      <c r="CM174" s="61">
        <v>6092730.6929465989</v>
      </c>
      <c r="CN174" s="132"/>
      <c r="CO174" s="61">
        <v>463947.12</v>
      </c>
      <c r="CP174" s="134"/>
      <c r="CQ174" s="134">
        <f t="shared" si="248"/>
        <v>20585199.102240521</v>
      </c>
      <c r="CR174" s="191">
        <f t="shared" si="249"/>
        <v>1069.6388205892711</v>
      </c>
      <c r="CT174" s="67">
        <f t="shared" si="250"/>
        <v>5174833.5226450097</v>
      </c>
      <c r="CU174" s="34">
        <f t="shared" si="251"/>
        <v>0.33580212590782921</v>
      </c>
      <c r="CV174" s="61">
        <f t="shared" si="252"/>
        <v>268.89236282904699</v>
      </c>
      <c r="CX174" s="50"/>
      <c r="CY174" s="51"/>
      <c r="CZ174" s="52">
        <v>-49639.822153999994</v>
      </c>
      <c r="DB174" s="50">
        <f t="shared" si="253"/>
        <v>20535559.280086521</v>
      </c>
      <c r="DC174" s="52">
        <f t="shared" si="254"/>
        <v>1711296.6066738768</v>
      </c>
      <c r="DD174" s="51"/>
      <c r="DE174" s="6">
        <v>529</v>
      </c>
      <c r="DF174" s="6" t="s">
        <v>159</v>
      </c>
      <c r="DG174" s="7">
        <v>19245</v>
      </c>
      <c r="DH174" s="7">
        <v>14838605.199293926</v>
      </c>
      <c r="DI174" s="7">
        <v>-4888917.2278111866</v>
      </c>
      <c r="DJ174" s="53">
        <v>-1076598</v>
      </c>
      <c r="DL174" s="275">
        <f t="shared" si="255"/>
        <v>13762007.199293926</v>
      </c>
      <c r="DM174" s="276"/>
      <c r="DN174" s="194">
        <v>6092730.6929465989</v>
      </c>
      <c r="DO174" s="276"/>
      <c r="DP174" s="194">
        <v>2150670.1010829569</v>
      </c>
      <c r="DQ174" s="53"/>
      <c r="DR174" s="53">
        <f t="shared" si="256"/>
        <v>22005407.993323483</v>
      </c>
      <c r="DS174" s="277">
        <f t="shared" si="257"/>
        <v>1143.4350736982844</v>
      </c>
      <c r="DU174" s="274">
        <f t="shared" si="258"/>
        <v>4520030.1348577589</v>
      </c>
      <c r="DV174" s="34">
        <f t="shared" si="259"/>
        <v>0.2933110257191186</v>
      </c>
      <c r="DW174" s="194">
        <f t="shared" si="260"/>
        <v>234.86776486660219</v>
      </c>
      <c r="DY174" s="50">
        <v>560895.87035400001</v>
      </c>
      <c r="DZ174" s="278">
        <v>511256.04820000002</v>
      </c>
      <c r="EA174" s="52">
        <v>-49639.822153999994</v>
      </c>
      <c r="EC174" s="50">
        <f t="shared" si="261"/>
        <v>21955768.171169482</v>
      </c>
      <c r="ED174" s="52">
        <f t="shared" si="262"/>
        <v>1829647.3475974568</v>
      </c>
      <c r="EE174" s="278"/>
      <c r="EF174" s="6">
        <v>529</v>
      </c>
      <c r="EG174" s="6" t="s">
        <v>159</v>
      </c>
      <c r="EH174" s="7">
        <v>19245</v>
      </c>
      <c r="EI174" s="7">
        <v>14857465.29929392</v>
      </c>
      <c r="EJ174" s="7">
        <v>-4888917.2278111866</v>
      </c>
      <c r="EK174" s="53">
        <v>-1076598</v>
      </c>
      <c r="EM174" s="37">
        <f t="shared" si="263"/>
        <v>13780867.29929392</v>
      </c>
      <c r="EN174" s="132"/>
      <c r="EO174" s="61">
        <v>6092730.6929465989</v>
      </c>
      <c r="EP174" s="132"/>
      <c r="EQ174" s="61">
        <v>2150670.1010829569</v>
      </c>
      <c r="ER174" s="134"/>
      <c r="ES174" s="134">
        <f t="shared" si="264"/>
        <v>22024268.093323477</v>
      </c>
      <c r="ET174" s="191">
        <f t="shared" si="265"/>
        <v>1144.415073698284</v>
      </c>
      <c r="EV174" s="67">
        <f t="shared" si="266"/>
        <v>6613902.5137279648</v>
      </c>
      <c r="EW174" s="34">
        <f t="shared" si="267"/>
        <v>0.42918530904193936</v>
      </c>
      <c r="EX174" s="61">
        <f t="shared" si="268"/>
        <v>343.66861593805999</v>
      </c>
      <c r="EZ174" s="50">
        <v>560895.87035400001</v>
      </c>
      <c r="FA174" s="51">
        <v>511256.04820000002</v>
      </c>
      <c r="FB174" s="52">
        <v>-49639.822153999994</v>
      </c>
      <c r="FD174" s="50">
        <f t="shared" si="269"/>
        <v>21974628.271169476</v>
      </c>
      <c r="FE174" s="52">
        <f t="shared" si="270"/>
        <v>1831219.0225974564</v>
      </c>
      <c r="FF174" s="51"/>
      <c r="FG174" s="6">
        <v>529</v>
      </c>
      <c r="FH174" s="6" t="s">
        <v>159</v>
      </c>
      <c r="FI174" s="7">
        <v>19245</v>
      </c>
      <c r="FJ174" s="7">
        <v>11989627.449528489</v>
      </c>
      <c r="FK174" s="7">
        <v>-4888917.2278111866</v>
      </c>
      <c r="FL174" s="53">
        <v>-1084563</v>
      </c>
      <c r="FN174" s="37">
        <f t="shared" si="271"/>
        <v>10905064.449528489</v>
      </c>
      <c r="FO174" s="132"/>
      <c r="FP174" s="61">
        <v>6092730.6929465989</v>
      </c>
      <c r="FQ174" s="132"/>
      <c r="FR174" s="61">
        <v>2150670.1010829569</v>
      </c>
      <c r="FS174" s="134"/>
      <c r="FT174" s="134">
        <f t="shared" si="272"/>
        <v>19148465.243558045</v>
      </c>
      <c r="FU174" s="191">
        <f t="shared" si="273"/>
        <v>994.98390457563244</v>
      </c>
      <c r="FW174" s="67">
        <f t="shared" si="274"/>
        <v>3738099.6639625337</v>
      </c>
      <c r="FX174" s="34">
        <f t="shared" si="275"/>
        <v>0.2425704727545244</v>
      </c>
      <c r="FY174" s="61">
        <f t="shared" si="276"/>
        <v>194.23744681540836</v>
      </c>
      <c r="GA174" s="50">
        <v>560895.87035400001</v>
      </c>
      <c r="GB174" s="51">
        <v>511256.04820000002</v>
      </c>
      <c r="GC174" s="52">
        <f t="shared" si="277"/>
        <v>-49639.822153999994</v>
      </c>
      <c r="GE174" s="50">
        <f t="shared" si="278"/>
        <v>19098825.421404045</v>
      </c>
      <c r="GF174" s="52">
        <f t="shared" si="279"/>
        <v>1591568.7851170038</v>
      </c>
      <c r="GG174" s="51"/>
      <c r="GH174" s="6">
        <v>529</v>
      </c>
      <c r="GI174" s="6" t="s">
        <v>159</v>
      </c>
      <c r="GJ174" s="7">
        <v>19245</v>
      </c>
      <c r="GK174" s="7">
        <v>11989627.449528504</v>
      </c>
      <c r="GL174" s="7">
        <v>-4888917.2278111866</v>
      </c>
      <c r="GM174" s="53">
        <v>-1084563</v>
      </c>
      <c r="GO174" s="37">
        <f t="shared" si="280"/>
        <v>10905064.449528504</v>
      </c>
      <c r="GP174" s="132"/>
      <c r="GQ174" s="61">
        <v>6092730.6929465989</v>
      </c>
      <c r="GR174" s="134"/>
      <c r="GS174" s="134">
        <f t="shared" si="281"/>
        <v>16997795.142475102</v>
      </c>
      <c r="GT174" s="191">
        <f t="shared" si="282"/>
        <v>883.23175590933238</v>
      </c>
      <c r="GV174" s="67">
        <f t="shared" si="283"/>
        <v>1587429.5628795903</v>
      </c>
      <c r="GW174" s="34">
        <f t="shared" si="284"/>
        <v>0.10301050644648346</v>
      </c>
      <c r="GX174" s="61">
        <f t="shared" si="285"/>
        <v>82.48529814910836</v>
      </c>
      <c r="GZ174" s="50">
        <v>560895.87035400001</v>
      </c>
      <c r="HA174" s="51">
        <v>511256.04820000002</v>
      </c>
      <c r="HB174" s="52">
        <f t="shared" si="286"/>
        <v>-49639.822153999994</v>
      </c>
      <c r="HD174" s="50">
        <f t="shared" si="287"/>
        <v>16948155.320321102</v>
      </c>
      <c r="HE174" s="52">
        <f t="shared" si="288"/>
        <v>1412346.2766934251</v>
      </c>
      <c r="HF174" s="51"/>
      <c r="HG174" s="6">
        <v>529</v>
      </c>
      <c r="HH174" s="6" t="s">
        <v>159</v>
      </c>
      <c r="HI174" s="7">
        <v>19245</v>
      </c>
      <c r="HJ174" s="7">
        <v>11989627.449528489</v>
      </c>
      <c r="HK174" s="7">
        <v>-4888917.2278111875</v>
      </c>
      <c r="HL174" s="53">
        <v>-1088635</v>
      </c>
      <c r="HN174" s="37">
        <f t="shared" si="289"/>
        <v>10900992.449528489</v>
      </c>
      <c r="HO174" s="132"/>
      <c r="HP174" s="61">
        <v>6092730.6929465989</v>
      </c>
      <c r="HQ174" s="134"/>
      <c r="HR174" s="61">
        <f t="shared" si="290"/>
        <v>16993723.142475087</v>
      </c>
      <c r="HT174" s="67">
        <f t="shared" si="291"/>
        <v>1583357.5628795754</v>
      </c>
      <c r="HU174" s="34">
        <f t="shared" si="292"/>
        <v>0.10274626871772986</v>
      </c>
      <c r="HV174" s="61">
        <f t="shared" si="293"/>
        <v>82.27371072380231</v>
      </c>
      <c r="HX174" s="50">
        <v>562562.01780000003</v>
      </c>
      <c r="HY174" s="51">
        <v>512774.74</v>
      </c>
      <c r="HZ174" s="52">
        <f t="shared" si="294"/>
        <v>-49787.27780000004</v>
      </c>
      <c r="IB174" s="70">
        <f t="shared" si="295"/>
        <v>16943935.864675086</v>
      </c>
      <c r="IC174" s="51"/>
      <c r="ID174" s="6">
        <v>529</v>
      </c>
      <c r="IE174" s="6" t="s">
        <v>159</v>
      </c>
      <c r="IF174" s="7">
        <v>19245</v>
      </c>
      <c r="IG174" s="7">
        <v>11958953.759183351</v>
      </c>
      <c r="IH174" s="7">
        <v>-4888701.3227333212</v>
      </c>
      <c r="II174" s="53">
        <v>-1088635</v>
      </c>
      <c r="IK174" s="37">
        <f t="shared" si="296"/>
        <v>10870318.759183351</v>
      </c>
      <c r="IL174" s="132"/>
      <c r="IM174" s="61">
        <v>6064506.950599499</v>
      </c>
      <c r="IN174" s="134"/>
      <c r="IO174" s="61">
        <f t="shared" si="297"/>
        <v>16934825.70978285</v>
      </c>
      <c r="IQ174" s="67">
        <f t="shared" si="298"/>
        <v>1524460.1301873382</v>
      </c>
      <c r="IR174" s="34">
        <f t="shared" si="299"/>
        <v>9.892433260673833E-2</v>
      </c>
      <c r="IS174" s="61">
        <f t="shared" si="300"/>
        <v>79.213308921139941</v>
      </c>
      <c r="IU174" s="50">
        <v>562562.01780000003</v>
      </c>
      <c r="IV174" s="51">
        <v>512774.74</v>
      </c>
      <c r="IW174" s="52">
        <f t="shared" si="301"/>
        <v>-49787.27780000004</v>
      </c>
      <c r="IY174" s="70">
        <f t="shared" si="302"/>
        <v>16885038.431982849</v>
      </c>
      <c r="IZ174" s="51"/>
      <c r="JA174" s="6">
        <v>529</v>
      </c>
      <c r="JB174" s="6" t="s">
        <v>159</v>
      </c>
      <c r="JC174" s="7">
        <v>19245</v>
      </c>
      <c r="JD174" s="7">
        <v>11922433.290877108</v>
      </c>
      <c r="JE174" s="7">
        <v>-4902528.6286171116</v>
      </c>
      <c r="JF174" s="53">
        <v>-1088635</v>
      </c>
      <c r="JH174" s="37">
        <f t="shared" si="303"/>
        <v>10833798.290877108</v>
      </c>
      <c r="JI174" s="132"/>
      <c r="JJ174" s="61">
        <v>6064506.950599499</v>
      </c>
      <c r="JK174" s="134"/>
      <c r="JL174" s="61">
        <f t="shared" si="304"/>
        <v>16898305.241476607</v>
      </c>
      <c r="JN174" s="67">
        <f t="shared" si="305"/>
        <v>1487939.6618810948</v>
      </c>
      <c r="JO174" s="34">
        <f t="shared" si="306"/>
        <v>9.6554468756486822E-2</v>
      </c>
      <c r="JP174" s="61">
        <f t="shared" si="307"/>
        <v>77.315648837677045</v>
      </c>
      <c r="JR174" s="50">
        <v>562562.01780000003</v>
      </c>
      <c r="JS174" s="51">
        <v>512774.74</v>
      </c>
      <c r="JT174" s="52">
        <f t="shared" si="308"/>
        <v>-49787.27780000004</v>
      </c>
      <c r="JV174" s="70">
        <f t="shared" si="309"/>
        <v>16848517.963676605</v>
      </c>
      <c r="JW174" s="51"/>
      <c r="JX174" s="6">
        <v>529</v>
      </c>
      <c r="JY174" s="6" t="s">
        <v>159</v>
      </c>
      <c r="JZ174" s="7">
        <v>19245</v>
      </c>
      <c r="KA174" s="7">
        <v>11555875.708004225</v>
      </c>
      <c r="KB174" s="7">
        <v>-4902528.6286171116</v>
      </c>
      <c r="KC174" s="53">
        <v>-1088635</v>
      </c>
      <c r="KE174" s="37">
        <f t="shared" si="310"/>
        <v>10467240.708004225</v>
      </c>
      <c r="KF174" s="132"/>
      <c r="KG174" s="61">
        <v>6064506.950599499</v>
      </c>
      <c r="KH174" s="134"/>
      <c r="KI174" s="61">
        <f t="shared" si="311"/>
        <v>16531747.658603724</v>
      </c>
      <c r="KK174" s="67">
        <f t="shared" si="312"/>
        <v>1121382.0790082123</v>
      </c>
      <c r="KL174" s="34">
        <f t="shared" si="313"/>
        <v>7.2768038708504554E-2</v>
      </c>
      <c r="KM174" s="61">
        <f t="shared" si="314"/>
        <v>58.268749233993887</v>
      </c>
      <c r="KO174" s="50">
        <v>562562.01780000003</v>
      </c>
      <c r="KP174" s="51">
        <v>512774.74</v>
      </c>
      <c r="KQ174" s="52">
        <f t="shared" si="315"/>
        <v>-49787.27780000004</v>
      </c>
      <c r="KS174" s="70">
        <f t="shared" si="316"/>
        <v>16481960.380803725</v>
      </c>
      <c r="KT174" s="51"/>
      <c r="KU174" s="6">
        <v>529</v>
      </c>
      <c r="KV174" s="6" t="s">
        <v>159</v>
      </c>
      <c r="KW174" s="7">
        <v>19245</v>
      </c>
      <c r="KX174" s="7">
        <v>11628721.723985871</v>
      </c>
      <c r="KY174" s="7">
        <v>-4903723.7614233028</v>
      </c>
      <c r="KZ174" s="53">
        <v>-1088635</v>
      </c>
      <c r="LB174" s="37">
        <f t="shared" si="317"/>
        <v>10540086.723985871</v>
      </c>
      <c r="LC174" s="132"/>
      <c r="LD174" s="61">
        <v>6156413.4957494801</v>
      </c>
      <c r="LE174" s="134"/>
      <c r="LF174" s="61">
        <f t="shared" si="318"/>
        <v>16696500.21973535</v>
      </c>
      <c r="LH174" s="67">
        <f t="shared" si="319"/>
        <v>1286134.6401398387</v>
      </c>
      <c r="LI174" s="34">
        <f t="shared" si="320"/>
        <v>8.3459060948091857E-2</v>
      </c>
      <c r="LJ174" s="61">
        <f t="shared" si="321"/>
        <v>66.829547422179203</v>
      </c>
      <c r="LL174" s="50">
        <v>562562.01780000003</v>
      </c>
      <c r="LM174" s="51">
        <v>512774.74</v>
      </c>
      <c r="LN174" s="52">
        <f t="shared" si="322"/>
        <v>-49787.27780000004</v>
      </c>
      <c r="LP174" s="70">
        <f t="shared" si="323"/>
        <v>16646712.941935351</v>
      </c>
      <c r="LQ174" s="51"/>
      <c r="LR174" s="6">
        <v>529</v>
      </c>
      <c r="LS174" s="6" t="s">
        <v>159</v>
      </c>
      <c r="LT174" s="7">
        <v>19245</v>
      </c>
      <c r="LU174" s="7">
        <v>12417599.362716245</v>
      </c>
      <c r="LV174" s="7">
        <v>-4903723.7614233028</v>
      </c>
      <c r="LW174" s="53">
        <v>-1088635</v>
      </c>
      <c r="LY174" s="37">
        <v>11328964.362716245</v>
      </c>
      <c r="LZ174" s="132"/>
      <c r="MA174" s="61">
        <v>6156413.4957494801</v>
      </c>
      <c r="MB174" s="134"/>
      <c r="MC174" s="61">
        <v>17485377.858465724</v>
      </c>
      <c r="ME174" s="67">
        <v>2903410.018870214</v>
      </c>
      <c r="MF174" s="34">
        <v>0.19910961612371461</v>
      </c>
      <c r="MG174" s="61">
        <v>150.86568037777158</v>
      </c>
      <c r="MI174" s="50">
        <v>562562.01780000003</v>
      </c>
      <c r="MJ174" s="51">
        <v>512774.74</v>
      </c>
      <c r="MK174" s="52">
        <v>-49787.27780000004</v>
      </c>
      <c r="MM174" s="70">
        <v>17435590.580665722</v>
      </c>
      <c r="MN174" s="51"/>
      <c r="MO174" s="6">
        <v>529</v>
      </c>
      <c r="MP174" s="6" t="s">
        <v>159</v>
      </c>
      <c r="MQ174" s="7">
        <v>19245</v>
      </c>
      <c r="MR174" s="7">
        <v>12544365.105654761</v>
      </c>
      <c r="MS174" s="7">
        <v>-4770969.2948615924</v>
      </c>
      <c r="MT174" s="53">
        <v>-1088635</v>
      </c>
      <c r="MV174" s="37">
        <v>11455730.105654761</v>
      </c>
      <c r="MW174" s="132"/>
      <c r="MX174" s="134">
        <v>6156413.4957494801</v>
      </c>
      <c r="MZ174" s="67">
        <v>3030175.7618087325</v>
      </c>
      <c r="NA174" s="34">
        <v>0.20780293820019746</v>
      </c>
      <c r="NB174" s="61">
        <v>157.45262467179697</v>
      </c>
      <c r="ND174" s="6">
        <v>529</v>
      </c>
      <c r="NE174" s="6" t="s">
        <v>159</v>
      </c>
      <c r="NF174" s="7">
        <v>19245</v>
      </c>
      <c r="NG174" s="7">
        <v>18281983.920483582</v>
      </c>
      <c r="NH174" s="7">
        <v>-4825866.5769516937</v>
      </c>
      <c r="NI174" s="53">
        <v>-1088635</v>
      </c>
      <c r="NK174" s="37">
        <f t="shared" si="324"/>
        <v>17193348.920483582</v>
      </c>
      <c r="NM174" s="67">
        <f t="shared" si="325"/>
        <v>1782983.3408880699</v>
      </c>
      <c r="NN174" s="34">
        <f t="shared" si="326"/>
        <v>0.11570026237721931</v>
      </c>
      <c r="NO174" s="61">
        <f t="shared" si="327"/>
        <v>92.64657526048687</v>
      </c>
      <c r="NQ174" s="50">
        <v>564446.53840000008</v>
      </c>
      <c r="NR174" s="51">
        <v>471450.14310000004</v>
      </c>
      <c r="NS174" s="52">
        <f t="shared" si="328"/>
        <v>-92996.395300000033</v>
      </c>
      <c r="NU174" s="70">
        <f t="shared" si="329"/>
        <v>17100352.525183581</v>
      </c>
      <c r="NV174" s="51"/>
      <c r="NW174" s="125">
        <v>2</v>
      </c>
      <c r="NX174" s="51"/>
      <c r="NY174" s="106" t="s">
        <v>159</v>
      </c>
      <c r="NZ174" s="88">
        <v>19167</v>
      </c>
      <c r="OA174" s="88">
        <v>16499000.579595512</v>
      </c>
      <c r="OB174" s="88">
        <v>-4311786.671732435</v>
      </c>
      <c r="OC174" s="88">
        <v>-1088635</v>
      </c>
      <c r="OE174" s="97">
        <f t="shared" si="330"/>
        <v>15410365.579595512</v>
      </c>
      <c r="OG174" s="88">
        <v>-92996.395300000033</v>
      </c>
      <c r="OI174" s="97">
        <f t="shared" si="331"/>
        <v>15317369.184295511</v>
      </c>
      <c r="OK174" s="110">
        <v>529</v>
      </c>
      <c r="OL174" s="53"/>
    </row>
    <row r="175" spans="1:402" x14ac:dyDescent="0.25">
      <c r="A175" s="12">
        <v>531</v>
      </c>
      <c r="B175" s="12" t="s">
        <v>160</v>
      </c>
      <c r="C175" s="352">
        <v>5437</v>
      </c>
      <c r="D175" s="352">
        <v>11211711.859480029</v>
      </c>
      <c r="E175" s="352">
        <v>3174336.2789338757</v>
      </c>
      <c r="F175" s="353">
        <v>-386522</v>
      </c>
      <c r="H175" s="354">
        <f t="shared" si="332"/>
        <v>10825189.859480029</v>
      </c>
      <c r="I175" s="355"/>
      <c r="J175" s="315">
        <v>2439796.0061832857</v>
      </c>
      <c r="K175" s="355"/>
      <c r="L175" s="315">
        <v>95515.41511940943</v>
      </c>
      <c r="M175" s="356"/>
      <c r="N175" s="356">
        <f t="shared" si="333"/>
        <v>13360501.280782724</v>
      </c>
      <c r="O175" s="357">
        <f t="shared" si="229"/>
        <v>2457.3296451687925</v>
      </c>
      <c r="Q175" s="67">
        <f t="shared" si="334"/>
        <v>13359970.280782724</v>
      </c>
      <c r="R175" s="34">
        <f t="shared" si="335"/>
        <v>0.20965666058657684</v>
      </c>
      <c r="S175" s="61">
        <f t="shared" si="230"/>
        <v>2457.2319810157669</v>
      </c>
      <c r="U175" s="50"/>
      <c r="V175" s="51"/>
      <c r="W175" s="52">
        <v>-86781.670079999996</v>
      </c>
      <c r="Y175" s="50">
        <f t="shared" si="231"/>
        <v>13273719.610702723</v>
      </c>
      <c r="Z175" s="52">
        <f t="shared" si="232"/>
        <v>1106143.3008918937</v>
      </c>
      <c r="AA175" s="51"/>
      <c r="AB175" s="6">
        <v>531</v>
      </c>
      <c r="AC175" s="6" t="s">
        <v>160</v>
      </c>
      <c r="AD175" s="7">
        <v>5437</v>
      </c>
      <c r="AE175" s="304">
        <v>11211711.859480029</v>
      </c>
      <c r="AF175" s="7">
        <v>3174336.2789338757</v>
      </c>
      <c r="AG175" s="53">
        <v>-428633</v>
      </c>
      <c r="AI175" s="37">
        <f t="shared" si="336"/>
        <v>10783078.859480029</v>
      </c>
      <c r="AJ175" s="132"/>
      <c r="AK175" s="61">
        <v>2439796.0061832857</v>
      </c>
      <c r="AL175" s="132"/>
      <c r="AM175" s="312">
        <v>93785.433042899545</v>
      </c>
      <c r="AN175" s="134"/>
      <c r="AO175" s="134">
        <f t="shared" si="233"/>
        <v>13316660.298706213</v>
      </c>
      <c r="AP175" s="191">
        <f t="shared" si="234"/>
        <v>2449.2661943546464</v>
      </c>
      <c r="AR175" s="67">
        <f t="shared" si="337"/>
        <v>2272228.6710538547</v>
      </c>
      <c r="AS175" s="34">
        <f t="shared" si="235"/>
        <v>0.20573522908727965</v>
      </c>
      <c r="AT175" s="61">
        <f t="shared" si="236"/>
        <v>417.91956429167828</v>
      </c>
      <c r="AV175" s="50"/>
      <c r="AW175" s="51"/>
      <c r="AX175" s="52">
        <v>-86781.670079999996</v>
      </c>
      <c r="AZ175" s="50">
        <f t="shared" si="237"/>
        <v>13229878.628626212</v>
      </c>
      <c r="BA175" s="52">
        <f t="shared" si="238"/>
        <v>1102489.8857188511</v>
      </c>
      <c r="BB175" s="51"/>
      <c r="BC175" s="6">
        <v>531</v>
      </c>
      <c r="BD175" s="6" t="s">
        <v>160</v>
      </c>
      <c r="BE175" s="7">
        <v>5437</v>
      </c>
      <c r="BF175" s="304">
        <v>10949849.895446505</v>
      </c>
      <c r="BG175" s="7">
        <v>3174336.2789338757</v>
      </c>
      <c r="BH175" s="53">
        <v>-428633</v>
      </c>
      <c r="BJ175" s="37">
        <f t="shared" si="239"/>
        <v>10521216.895446505</v>
      </c>
      <c r="BK175" s="132"/>
      <c r="BL175" s="61">
        <v>2439796.0061832857</v>
      </c>
      <c r="BM175" s="132"/>
      <c r="BN175" s="312">
        <v>93785.433042899545</v>
      </c>
      <c r="BO175" s="134"/>
      <c r="BP175" s="134">
        <f t="shared" si="240"/>
        <v>13054798.334672689</v>
      </c>
      <c r="BQ175" s="191">
        <f t="shared" si="241"/>
        <v>2401.1032434564445</v>
      </c>
      <c r="BS175" s="67">
        <f t="shared" si="242"/>
        <v>2010366.7070203312</v>
      </c>
      <c r="BT175" s="34">
        <f t="shared" si="243"/>
        <v>0.18202536579491338</v>
      </c>
      <c r="BU175" s="61">
        <f t="shared" si="244"/>
        <v>369.75661339347641</v>
      </c>
      <c r="BW175" s="50"/>
      <c r="BX175" s="51"/>
      <c r="BY175" s="52">
        <v>-86781.670079999996</v>
      </c>
      <c r="CA175" s="50">
        <f t="shared" si="245"/>
        <v>12968016.664592689</v>
      </c>
      <c r="CB175" s="52">
        <f t="shared" si="246"/>
        <v>1080668.0553827242</v>
      </c>
      <c r="CC175" s="51"/>
      <c r="CD175" s="6">
        <v>531</v>
      </c>
      <c r="CE175" s="6" t="s">
        <v>160</v>
      </c>
      <c r="CF175" s="7">
        <v>5437</v>
      </c>
      <c r="CG175" s="7">
        <v>10640244.050702749</v>
      </c>
      <c r="CH175" s="7">
        <v>3174336.2789338757</v>
      </c>
      <c r="CI175" s="53">
        <v>-428633</v>
      </c>
      <c r="CK175" s="37">
        <f t="shared" si="247"/>
        <v>10211611.050702749</v>
      </c>
      <c r="CL175" s="132"/>
      <c r="CM175" s="61">
        <v>2439796.0061832857</v>
      </c>
      <c r="CN175" s="132"/>
      <c r="CO175" s="61">
        <v>97076.15</v>
      </c>
      <c r="CP175" s="134"/>
      <c r="CQ175" s="134">
        <f t="shared" si="248"/>
        <v>12748483.206886034</v>
      </c>
      <c r="CR175" s="191">
        <f t="shared" si="249"/>
        <v>2344.7642462545587</v>
      </c>
      <c r="CT175" s="67">
        <f t="shared" si="250"/>
        <v>1704051.5792336762</v>
      </c>
      <c r="CU175" s="34">
        <f t="shared" si="251"/>
        <v>0.15429056348786463</v>
      </c>
      <c r="CV175" s="61">
        <f t="shared" si="252"/>
        <v>313.41761619159024</v>
      </c>
      <c r="CX175" s="50"/>
      <c r="CY175" s="51"/>
      <c r="CZ175" s="52">
        <v>-86781.670079999996</v>
      </c>
      <c r="DB175" s="50">
        <f t="shared" si="253"/>
        <v>12661701.536806034</v>
      </c>
      <c r="DC175" s="52">
        <f t="shared" si="254"/>
        <v>1055141.7947338361</v>
      </c>
      <c r="DD175" s="51"/>
      <c r="DE175" s="6">
        <v>531</v>
      </c>
      <c r="DF175" s="6" t="s">
        <v>160</v>
      </c>
      <c r="DG175" s="7">
        <v>5437</v>
      </c>
      <c r="DH175" s="7">
        <v>10565672.384036083</v>
      </c>
      <c r="DI175" s="7">
        <v>3174336.2789338757</v>
      </c>
      <c r="DJ175" s="53">
        <v>-428633</v>
      </c>
      <c r="DL175" s="275">
        <f t="shared" si="255"/>
        <v>10137039.384036083</v>
      </c>
      <c r="DM175" s="276"/>
      <c r="DN175" s="194">
        <v>2439796.0061832857</v>
      </c>
      <c r="DO175" s="276"/>
      <c r="DP175" s="194">
        <v>450005.53682321531</v>
      </c>
      <c r="DQ175" s="53"/>
      <c r="DR175" s="53">
        <f t="shared" si="256"/>
        <v>13026840.927042583</v>
      </c>
      <c r="DS175" s="277">
        <f t="shared" si="257"/>
        <v>2395.961178415042</v>
      </c>
      <c r="DU175" s="274">
        <f t="shared" si="258"/>
        <v>1058994.266011361</v>
      </c>
      <c r="DV175" s="34">
        <f t="shared" si="259"/>
        <v>9.5884903969156485E-2</v>
      </c>
      <c r="DW175" s="194">
        <f t="shared" si="260"/>
        <v>194.77547655165736</v>
      </c>
      <c r="DY175" s="50">
        <v>171062.11408</v>
      </c>
      <c r="DZ175" s="278">
        <v>84280.444000000003</v>
      </c>
      <c r="EA175" s="52">
        <v>-86781.670079999996</v>
      </c>
      <c r="EC175" s="50">
        <f t="shared" si="261"/>
        <v>12940059.256962582</v>
      </c>
      <c r="ED175" s="52">
        <f t="shared" si="262"/>
        <v>1078338.2714135486</v>
      </c>
      <c r="EE175" s="278"/>
      <c r="EF175" s="6">
        <v>531</v>
      </c>
      <c r="EG175" s="6" t="s">
        <v>160</v>
      </c>
      <c r="EH175" s="7">
        <v>5437</v>
      </c>
      <c r="EI175" s="7">
        <v>10571000.644036084</v>
      </c>
      <c r="EJ175" s="7">
        <v>3174336.2789338757</v>
      </c>
      <c r="EK175" s="53">
        <v>-428633</v>
      </c>
      <c r="EM175" s="37">
        <f t="shared" si="263"/>
        <v>10142367.644036084</v>
      </c>
      <c r="EN175" s="132"/>
      <c r="EO175" s="61">
        <v>2439796.0061832857</v>
      </c>
      <c r="EP175" s="132"/>
      <c r="EQ175" s="61">
        <v>450005.53682321531</v>
      </c>
      <c r="ER175" s="134"/>
      <c r="ES175" s="134">
        <f t="shared" si="264"/>
        <v>13032169.187042585</v>
      </c>
      <c r="ET175" s="191">
        <f t="shared" si="265"/>
        <v>2396.941178415042</v>
      </c>
      <c r="EV175" s="67">
        <f t="shared" si="266"/>
        <v>1987737.5593902264</v>
      </c>
      <c r="EW175" s="34">
        <f t="shared" si="267"/>
        <v>0.17997644662976167</v>
      </c>
      <c r="EX175" s="61">
        <f t="shared" si="268"/>
        <v>365.59454835207401</v>
      </c>
      <c r="EZ175" s="50">
        <v>171062.11408</v>
      </c>
      <c r="FA175" s="51">
        <v>84280.444000000003</v>
      </c>
      <c r="FB175" s="52">
        <v>-86781.670079999996</v>
      </c>
      <c r="FD175" s="50">
        <f t="shared" si="269"/>
        <v>12945387.516962584</v>
      </c>
      <c r="FE175" s="52">
        <f t="shared" si="270"/>
        <v>1078782.2930802153</v>
      </c>
      <c r="FF175" s="51"/>
      <c r="FG175" s="6">
        <v>531</v>
      </c>
      <c r="FH175" s="6" t="s">
        <v>160</v>
      </c>
      <c r="FI175" s="7">
        <v>5437</v>
      </c>
      <c r="FJ175" s="7">
        <v>9816727.1459424309</v>
      </c>
      <c r="FK175" s="7">
        <v>3174336.2789338757</v>
      </c>
      <c r="FL175" s="53">
        <v>-428633</v>
      </c>
      <c r="FN175" s="37">
        <f t="shared" si="271"/>
        <v>9388094.1459424309</v>
      </c>
      <c r="FO175" s="132"/>
      <c r="FP175" s="61">
        <v>2439796.0061832857</v>
      </c>
      <c r="FQ175" s="132"/>
      <c r="FR175" s="61">
        <v>450005.53682321531</v>
      </c>
      <c r="FS175" s="134"/>
      <c r="FT175" s="134">
        <f t="shared" si="272"/>
        <v>12277895.688948931</v>
      </c>
      <c r="FU175" s="191">
        <f t="shared" si="273"/>
        <v>2258.2114564923545</v>
      </c>
      <c r="FW175" s="67">
        <f t="shared" si="274"/>
        <v>1233464.0612965729</v>
      </c>
      <c r="FX175" s="34">
        <f t="shared" si="275"/>
        <v>0.11168198626068748</v>
      </c>
      <c r="FY175" s="61">
        <f t="shared" si="276"/>
        <v>226.86482642938623</v>
      </c>
      <c r="GA175" s="50">
        <v>171062.11408</v>
      </c>
      <c r="GB175" s="51">
        <v>84280.444000000003</v>
      </c>
      <c r="GC175" s="52">
        <f t="shared" si="277"/>
        <v>-86781.670079999996</v>
      </c>
      <c r="GE175" s="50">
        <f t="shared" si="278"/>
        <v>12191114.018868931</v>
      </c>
      <c r="GF175" s="52">
        <f t="shared" si="279"/>
        <v>1015926.1682390776</v>
      </c>
      <c r="GG175" s="51"/>
      <c r="GH175" s="6">
        <v>531</v>
      </c>
      <c r="GI175" s="6" t="s">
        <v>160</v>
      </c>
      <c r="GJ175" s="7">
        <v>5437</v>
      </c>
      <c r="GK175" s="7">
        <v>9816727.1459424347</v>
      </c>
      <c r="GL175" s="7">
        <v>3174336.2789338757</v>
      </c>
      <c r="GM175" s="53">
        <v>-428633</v>
      </c>
      <c r="GO175" s="37">
        <f t="shared" si="280"/>
        <v>9388094.1459424347</v>
      </c>
      <c r="GP175" s="132"/>
      <c r="GQ175" s="61">
        <v>2439796.0061832857</v>
      </c>
      <c r="GR175" s="134"/>
      <c r="GS175" s="134">
        <f t="shared" si="281"/>
        <v>11827890.15212572</v>
      </c>
      <c r="GT175" s="191">
        <f t="shared" si="282"/>
        <v>2175.4442067547766</v>
      </c>
      <c r="GV175" s="67">
        <f t="shared" si="283"/>
        <v>783458.52447336167</v>
      </c>
      <c r="GW175" s="34">
        <f t="shared" si="284"/>
        <v>7.0936970854325099E-2</v>
      </c>
      <c r="GX175" s="61">
        <f t="shared" si="285"/>
        <v>144.09757669180829</v>
      </c>
      <c r="GZ175" s="50">
        <v>171062.11408</v>
      </c>
      <c r="HA175" s="51">
        <v>84280.444000000003</v>
      </c>
      <c r="HB175" s="52">
        <f t="shared" si="286"/>
        <v>-86781.670079999996</v>
      </c>
      <c r="HD175" s="50">
        <f t="shared" si="287"/>
        <v>11741108.482045719</v>
      </c>
      <c r="HE175" s="52">
        <f t="shared" si="288"/>
        <v>978425.70683714328</v>
      </c>
      <c r="HF175" s="51"/>
      <c r="HG175" s="6">
        <v>531</v>
      </c>
      <c r="HH175" s="6" t="s">
        <v>160</v>
      </c>
      <c r="HI175" s="7">
        <v>5437</v>
      </c>
      <c r="HJ175" s="7">
        <v>9816727.1459424309</v>
      </c>
      <c r="HK175" s="7">
        <v>3174336.2789338757</v>
      </c>
      <c r="HL175" s="53">
        <v>-465239</v>
      </c>
      <c r="HN175" s="37">
        <f t="shared" si="289"/>
        <v>9351488.1459424309</v>
      </c>
      <c r="HO175" s="132"/>
      <c r="HP175" s="61">
        <v>2439796.0061832857</v>
      </c>
      <c r="HQ175" s="134"/>
      <c r="HR175" s="61">
        <f t="shared" si="290"/>
        <v>11791284.152125716</v>
      </c>
      <c r="HT175" s="67">
        <f t="shared" si="291"/>
        <v>746852.52447335795</v>
      </c>
      <c r="HU175" s="34">
        <f t="shared" si="292"/>
        <v>6.7622540448657883E-2</v>
      </c>
      <c r="HV175" s="61">
        <f t="shared" si="293"/>
        <v>137.36481965667792</v>
      </c>
      <c r="HX175" s="50">
        <v>171570.25600000002</v>
      </c>
      <c r="HY175" s="51">
        <v>84530.8</v>
      </c>
      <c r="HZ175" s="52">
        <f t="shared" si="294"/>
        <v>-87039.45600000002</v>
      </c>
      <c r="IB175" s="70">
        <f t="shared" si="295"/>
        <v>11704244.696125716</v>
      </c>
      <c r="IC175" s="51"/>
      <c r="ID175" s="6">
        <v>531</v>
      </c>
      <c r="IE175" s="6" t="s">
        <v>160</v>
      </c>
      <c r="IF175" s="7">
        <v>5437</v>
      </c>
      <c r="IG175" s="7">
        <v>9803564.2479004506</v>
      </c>
      <c r="IH175" s="7">
        <v>3174468.7829338773</v>
      </c>
      <c r="II175" s="53">
        <v>-465239</v>
      </c>
      <c r="IK175" s="37">
        <f t="shared" si="296"/>
        <v>9338325.2479004506</v>
      </c>
      <c r="IL175" s="132"/>
      <c r="IM175" s="61">
        <v>2426750.9421126717</v>
      </c>
      <c r="IN175" s="134"/>
      <c r="IO175" s="61">
        <f t="shared" si="297"/>
        <v>11765076.190013122</v>
      </c>
      <c r="IQ175" s="67">
        <f t="shared" si="298"/>
        <v>720644.56236076355</v>
      </c>
      <c r="IR175" s="34">
        <f t="shared" si="299"/>
        <v>6.5249583378872905E-2</v>
      </c>
      <c r="IS175" s="61">
        <f t="shared" si="300"/>
        <v>132.54452130968613</v>
      </c>
      <c r="IU175" s="50">
        <v>171570.25600000002</v>
      </c>
      <c r="IV175" s="51">
        <v>84530.8</v>
      </c>
      <c r="IW175" s="52">
        <f t="shared" si="301"/>
        <v>-87039.45600000002</v>
      </c>
      <c r="IY175" s="70">
        <f t="shared" si="302"/>
        <v>11678036.734013122</v>
      </c>
      <c r="IZ175" s="51"/>
      <c r="JA175" s="6">
        <v>531</v>
      </c>
      <c r="JB175" s="6" t="s">
        <v>160</v>
      </c>
      <c r="JC175" s="7">
        <v>5437</v>
      </c>
      <c r="JD175" s="7">
        <v>9799608.6177580319</v>
      </c>
      <c r="JE175" s="7">
        <v>3176385.9460560018</v>
      </c>
      <c r="JF175" s="53">
        <v>-465239</v>
      </c>
      <c r="JH175" s="37">
        <f t="shared" si="303"/>
        <v>9334369.6177580319</v>
      </c>
      <c r="JI175" s="132"/>
      <c r="JJ175" s="61">
        <v>2426750.9421126717</v>
      </c>
      <c r="JK175" s="134"/>
      <c r="JL175" s="61">
        <f t="shared" si="304"/>
        <v>11761120.559870703</v>
      </c>
      <c r="JN175" s="67">
        <f t="shared" si="305"/>
        <v>716688.93221834488</v>
      </c>
      <c r="JO175" s="34">
        <f t="shared" si="306"/>
        <v>6.4891427316544195E-2</v>
      </c>
      <c r="JP175" s="61">
        <f t="shared" si="307"/>
        <v>131.81698219943809</v>
      </c>
      <c r="JR175" s="50">
        <v>171570.25600000002</v>
      </c>
      <c r="JS175" s="51">
        <v>84530.8</v>
      </c>
      <c r="JT175" s="52">
        <f t="shared" si="308"/>
        <v>-87039.45600000002</v>
      </c>
      <c r="JV175" s="70">
        <f t="shared" si="309"/>
        <v>11674081.103870703</v>
      </c>
      <c r="JW175" s="51"/>
      <c r="JX175" s="6">
        <v>531</v>
      </c>
      <c r="JY175" s="6" t="s">
        <v>160</v>
      </c>
      <c r="JZ175" s="7">
        <v>5437</v>
      </c>
      <c r="KA175" s="7">
        <v>9712758.0110041723</v>
      </c>
      <c r="KB175" s="7">
        <v>3176385.9460560018</v>
      </c>
      <c r="KC175" s="53">
        <v>-465239</v>
      </c>
      <c r="KE175" s="37">
        <f t="shared" si="310"/>
        <v>9247519.0110041723</v>
      </c>
      <c r="KF175" s="132"/>
      <c r="KG175" s="61">
        <v>2426750.9421126717</v>
      </c>
      <c r="KH175" s="134"/>
      <c r="KI175" s="61">
        <f t="shared" si="311"/>
        <v>11674269.953116843</v>
      </c>
      <c r="KK175" s="67">
        <f t="shared" si="312"/>
        <v>629838.32546448521</v>
      </c>
      <c r="KL175" s="34">
        <f t="shared" si="313"/>
        <v>5.7027681160842655E-2</v>
      </c>
      <c r="KM175" s="61">
        <f t="shared" si="314"/>
        <v>115.84298794638316</v>
      </c>
      <c r="KO175" s="50">
        <v>171570.25600000002</v>
      </c>
      <c r="KP175" s="51">
        <v>84530.8</v>
      </c>
      <c r="KQ175" s="52">
        <f t="shared" si="315"/>
        <v>-87039.45600000002</v>
      </c>
      <c r="KS175" s="70">
        <f t="shared" si="316"/>
        <v>11587230.497116843</v>
      </c>
      <c r="KT175" s="51"/>
      <c r="KU175" s="6">
        <v>531</v>
      </c>
      <c r="KV175" s="6" t="s">
        <v>160</v>
      </c>
      <c r="KW175" s="7">
        <v>5437</v>
      </c>
      <c r="KX175" s="7">
        <v>9748502.0372836515</v>
      </c>
      <c r="KY175" s="7">
        <v>3182709.3831898682</v>
      </c>
      <c r="KZ175" s="53">
        <v>-465239</v>
      </c>
      <c r="LB175" s="37">
        <f t="shared" si="317"/>
        <v>9283263.0372836515</v>
      </c>
      <c r="LC175" s="132"/>
      <c r="LD175" s="61">
        <v>2446023.0270890561</v>
      </c>
      <c r="LE175" s="134"/>
      <c r="LF175" s="61">
        <f t="shared" si="318"/>
        <v>11729286.064372707</v>
      </c>
      <c r="LH175" s="67">
        <f t="shared" si="319"/>
        <v>684854.43672034889</v>
      </c>
      <c r="LI175" s="34">
        <f t="shared" si="320"/>
        <v>6.2009024982838695E-2</v>
      </c>
      <c r="LJ175" s="61">
        <f t="shared" si="321"/>
        <v>125.96182393237979</v>
      </c>
      <c r="LL175" s="50">
        <v>171570.25600000002</v>
      </c>
      <c r="LM175" s="51">
        <v>84530.8</v>
      </c>
      <c r="LN175" s="52">
        <f t="shared" si="322"/>
        <v>-87039.45600000002</v>
      </c>
      <c r="LP175" s="70">
        <f t="shared" si="323"/>
        <v>11642246.608372707</v>
      </c>
      <c r="LQ175" s="51"/>
      <c r="LR175" s="6">
        <v>531</v>
      </c>
      <c r="LS175" s="6" t="s">
        <v>160</v>
      </c>
      <c r="LT175" s="7">
        <v>5437</v>
      </c>
      <c r="LU175" s="7">
        <v>9987062.6339421663</v>
      </c>
      <c r="LV175" s="7">
        <v>3182709.3831898682</v>
      </c>
      <c r="LW175" s="53">
        <v>-465239</v>
      </c>
      <c r="LY175" s="37">
        <v>9521823.6339421663</v>
      </c>
      <c r="LZ175" s="132"/>
      <c r="MA175" s="61">
        <v>2446023.0270890561</v>
      </c>
      <c r="MB175" s="134"/>
      <c r="MC175" s="61">
        <v>11967846.661031222</v>
      </c>
      <c r="ME175" s="67">
        <v>1162032.6533788648</v>
      </c>
      <c r="MF175" s="34">
        <v>0.10753772483553277</v>
      </c>
      <c r="MG175" s="61">
        <v>213.72680768417598</v>
      </c>
      <c r="MI175" s="50">
        <v>171570.25600000002</v>
      </c>
      <c r="MJ175" s="51">
        <v>84530.8</v>
      </c>
      <c r="MK175" s="52">
        <v>-87039.45600000002</v>
      </c>
      <c r="MM175" s="70">
        <v>11880807.205031222</v>
      </c>
      <c r="MN175" s="51"/>
      <c r="MO175" s="6">
        <v>531</v>
      </c>
      <c r="MP175" s="6" t="s">
        <v>160</v>
      </c>
      <c r="MQ175" s="7">
        <v>5437</v>
      </c>
      <c r="MR175" s="7">
        <v>10008609.633504197</v>
      </c>
      <c r="MS175" s="7">
        <v>3205948.2951608207</v>
      </c>
      <c r="MT175" s="53">
        <v>-465239</v>
      </c>
      <c r="MV175" s="37">
        <v>9543370.633504197</v>
      </c>
      <c r="MW175" s="132"/>
      <c r="MX175" s="134">
        <v>2446023.0270890561</v>
      </c>
      <c r="MZ175" s="67">
        <v>1183579.6529408954</v>
      </c>
      <c r="NA175" s="34">
        <v>0.10953174393920896</v>
      </c>
      <c r="NB175" s="61">
        <v>217.68983868694048</v>
      </c>
      <c r="ND175" s="6">
        <v>531</v>
      </c>
      <c r="NE175" s="6" t="s">
        <v>160</v>
      </c>
      <c r="NF175" s="7">
        <v>5437</v>
      </c>
      <c r="NG175" s="7">
        <v>12327822.473492231</v>
      </c>
      <c r="NH175" s="7">
        <v>3204075.0323076393</v>
      </c>
      <c r="NI175" s="53">
        <v>-465239</v>
      </c>
      <c r="NK175" s="37">
        <f t="shared" si="324"/>
        <v>11862583.473492231</v>
      </c>
      <c r="NM175" s="67">
        <f t="shared" si="325"/>
        <v>818151.84583987296</v>
      </c>
      <c r="NN175" s="34">
        <f t="shared" si="326"/>
        <v>7.4078220901058908E-2</v>
      </c>
      <c r="NO175" s="61">
        <f t="shared" si="327"/>
        <v>150.47854438842614</v>
      </c>
      <c r="NQ175" s="50">
        <v>245605.52604000003</v>
      </c>
      <c r="NR175" s="51">
        <v>116162.992</v>
      </c>
      <c r="NS175" s="52">
        <f t="shared" si="328"/>
        <v>-129442.53404000003</v>
      </c>
      <c r="NU175" s="70">
        <f t="shared" si="329"/>
        <v>11733140.939452231</v>
      </c>
      <c r="NV175" s="51"/>
      <c r="NW175" s="125">
        <v>4</v>
      </c>
      <c r="NX175" s="51"/>
      <c r="NY175" s="106" t="s">
        <v>160</v>
      </c>
      <c r="NZ175" s="88">
        <v>5521</v>
      </c>
      <c r="OA175" s="88">
        <v>11509670.627652358</v>
      </c>
      <c r="OB175" s="88">
        <v>3083423.7114939522</v>
      </c>
      <c r="OC175" s="88">
        <v>-465239</v>
      </c>
      <c r="OE175" s="97">
        <f t="shared" si="330"/>
        <v>11044431.627652358</v>
      </c>
      <c r="OG175" s="88">
        <v>-129442.53404000003</v>
      </c>
      <c r="OI175" s="97">
        <f t="shared" si="331"/>
        <v>10914989.093612358</v>
      </c>
      <c r="OK175" s="110">
        <v>531</v>
      </c>
      <c r="OL175" s="53"/>
    </row>
    <row r="176" spans="1:402" x14ac:dyDescent="0.25">
      <c r="A176" s="12">
        <v>535</v>
      </c>
      <c r="B176" s="12" t="s">
        <v>161</v>
      </c>
      <c r="C176" s="352">
        <v>10737</v>
      </c>
      <c r="D176" s="352">
        <v>37865093.604083031</v>
      </c>
      <c r="E176" s="352">
        <v>11169440.009225179</v>
      </c>
      <c r="F176" s="353">
        <v>-1028428</v>
      </c>
      <c r="H176" s="354">
        <f t="shared" si="332"/>
        <v>36836665.604083031</v>
      </c>
      <c r="I176" s="355"/>
      <c r="J176" s="315">
        <v>5381242.568017642</v>
      </c>
      <c r="K176" s="355"/>
      <c r="L176" s="315">
        <v>160135.37014663382</v>
      </c>
      <c r="M176" s="356"/>
      <c r="N176" s="356">
        <f t="shared" si="333"/>
        <v>42378043.542247303</v>
      </c>
      <c r="O176" s="357">
        <f t="shared" si="229"/>
        <v>3946.9166007494928</v>
      </c>
      <c r="Q176" s="67">
        <f t="shared" si="334"/>
        <v>42377508.542247303</v>
      </c>
      <c r="R176" s="34">
        <f t="shared" si="335"/>
        <v>0.1382528454793901</v>
      </c>
      <c r="S176" s="61">
        <f t="shared" si="230"/>
        <v>3946.8667730508805</v>
      </c>
      <c r="U176" s="50"/>
      <c r="V176" s="51"/>
      <c r="W176" s="52">
        <v>-38334.008399999933</v>
      </c>
      <c r="Y176" s="50">
        <f t="shared" si="231"/>
        <v>42339709.533847302</v>
      </c>
      <c r="Z176" s="52">
        <f t="shared" si="232"/>
        <v>3528309.1278206087</v>
      </c>
      <c r="AA176" s="51"/>
      <c r="AB176" s="6">
        <v>535</v>
      </c>
      <c r="AC176" s="6" t="s">
        <v>161</v>
      </c>
      <c r="AD176" s="7">
        <v>10737</v>
      </c>
      <c r="AE176" s="304">
        <v>37865093.604083031</v>
      </c>
      <c r="AF176" s="7">
        <v>11169440.009225179</v>
      </c>
      <c r="AG176" s="53">
        <v>-1022375</v>
      </c>
      <c r="AI176" s="37">
        <f t="shared" si="336"/>
        <v>36842718.604083031</v>
      </c>
      <c r="AJ176" s="132"/>
      <c r="AK176" s="61">
        <v>5381242.568017642</v>
      </c>
      <c r="AL176" s="132"/>
      <c r="AM176" s="312">
        <v>160191.31218981431</v>
      </c>
      <c r="AN176" s="134"/>
      <c r="AO176" s="134">
        <f t="shared" si="233"/>
        <v>42384152.484290488</v>
      </c>
      <c r="AP176" s="191">
        <f t="shared" si="234"/>
        <v>3947.485562474666</v>
      </c>
      <c r="AR176" s="67">
        <f t="shared" si="337"/>
        <v>5153840.5105045065</v>
      </c>
      <c r="AS176" s="34">
        <f t="shared" si="235"/>
        <v>0.1384313006598856</v>
      </c>
      <c r="AT176" s="61">
        <f t="shared" si="236"/>
        <v>480.00749841710967</v>
      </c>
      <c r="AV176" s="50"/>
      <c r="AW176" s="51"/>
      <c r="AX176" s="52">
        <v>-38334.008399999933</v>
      </c>
      <c r="AZ176" s="50">
        <f t="shared" si="237"/>
        <v>42345818.475890487</v>
      </c>
      <c r="BA176" s="52">
        <f t="shared" si="238"/>
        <v>3528818.2063242071</v>
      </c>
      <c r="BB176" s="51"/>
      <c r="BC176" s="6">
        <v>535</v>
      </c>
      <c r="BD176" s="6" t="s">
        <v>161</v>
      </c>
      <c r="BE176" s="7">
        <v>10737</v>
      </c>
      <c r="BF176" s="304">
        <v>37224451.84566927</v>
      </c>
      <c r="BG176" s="7">
        <v>11169440.009225179</v>
      </c>
      <c r="BH176" s="53">
        <v>-1022375</v>
      </c>
      <c r="BJ176" s="37">
        <f t="shared" si="239"/>
        <v>36202076.84566927</v>
      </c>
      <c r="BK176" s="132"/>
      <c r="BL176" s="61">
        <v>5381242.568017642</v>
      </c>
      <c r="BM176" s="132"/>
      <c r="BN176" s="312">
        <v>160191.31218981431</v>
      </c>
      <c r="BO176" s="134"/>
      <c r="BP176" s="134">
        <f t="shared" si="240"/>
        <v>41743510.725876726</v>
      </c>
      <c r="BQ176" s="191">
        <f t="shared" si="241"/>
        <v>3887.8188251724623</v>
      </c>
      <c r="BS176" s="67">
        <f t="shared" si="242"/>
        <v>4513198.7520907447</v>
      </c>
      <c r="BT176" s="34">
        <f t="shared" si="243"/>
        <v>0.12122376936482582</v>
      </c>
      <c r="BU176" s="61">
        <f t="shared" si="244"/>
        <v>420.34076111490589</v>
      </c>
      <c r="BW176" s="50"/>
      <c r="BX176" s="51"/>
      <c r="BY176" s="52">
        <v>-38334.008399999933</v>
      </c>
      <c r="CA176" s="50">
        <f t="shared" si="245"/>
        <v>41705176.717476726</v>
      </c>
      <c r="CB176" s="52">
        <f t="shared" si="246"/>
        <v>3475431.3931230605</v>
      </c>
      <c r="CC176" s="51"/>
      <c r="CD176" s="6">
        <v>535</v>
      </c>
      <c r="CE176" s="6" t="s">
        <v>161</v>
      </c>
      <c r="CF176" s="7">
        <v>10737</v>
      </c>
      <c r="CG176" s="7">
        <v>36635762.554382429</v>
      </c>
      <c r="CH176" s="7">
        <v>11169440.009225179</v>
      </c>
      <c r="CI176" s="53">
        <v>-1022375</v>
      </c>
      <c r="CK176" s="37">
        <f t="shared" si="247"/>
        <v>35613387.554382429</v>
      </c>
      <c r="CL176" s="132"/>
      <c r="CM176" s="61">
        <v>5381242.568017642</v>
      </c>
      <c r="CN176" s="132"/>
      <c r="CO176" s="61">
        <v>165812.06</v>
      </c>
      <c r="CP176" s="134"/>
      <c r="CQ176" s="134">
        <f t="shared" si="248"/>
        <v>41160442.18240007</v>
      </c>
      <c r="CR176" s="191">
        <f t="shared" si="249"/>
        <v>3833.5142202104935</v>
      </c>
      <c r="CT176" s="67">
        <f t="shared" si="250"/>
        <v>3930130.2086140886</v>
      </c>
      <c r="CU176" s="34">
        <f t="shared" si="251"/>
        <v>0.10556264506677542</v>
      </c>
      <c r="CV176" s="61">
        <f t="shared" si="252"/>
        <v>366.03615615293739</v>
      </c>
      <c r="CX176" s="50"/>
      <c r="CY176" s="51"/>
      <c r="CZ176" s="52">
        <v>-38334.008399999933</v>
      </c>
      <c r="DB176" s="50">
        <f t="shared" si="253"/>
        <v>41122108.174000069</v>
      </c>
      <c r="DC176" s="52">
        <f t="shared" si="254"/>
        <v>3426842.3478333391</v>
      </c>
      <c r="DD176" s="51"/>
      <c r="DE176" s="6">
        <v>535</v>
      </c>
      <c r="DF176" s="6" t="s">
        <v>161</v>
      </c>
      <c r="DG176" s="7">
        <v>10737</v>
      </c>
      <c r="DH176" s="7">
        <v>36486006.564382426</v>
      </c>
      <c r="DI176" s="7">
        <v>11169440.009225179</v>
      </c>
      <c r="DJ176" s="53">
        <v>-1022375</v>
      </c>
      <c r="DL176" s="275">
        <f t="shared" si="255"/>
        <v>35463631.564382426</v>
      </c>
      <c r="DM176" s="276"/>
      <c r="DN176" s="194">
        <v>5381242.568017642</v>
      </c>
      <c r="DO176" s="276"/>
      <c r="DP176" s="194">
        <v>768637.26712491282</v>
      </c>
      <c r="DQ176" s="53"/>
      <c r="DR176" s="53">
        <f t="shared" si="256"/>
        <v>41613511.399524979</v>
      </c>
      <c r="DS176" s="277">
        <f t="shared" si="257"/>
        <v>3875.711222829932</v>
      </c>
      <c r="DU176" s="274">
        <f t="shared" si="258"/>
        <v>2278881.1417294443</v>
      </c>
      <c r="DV176" s="34">
        <f t="shared" si="259"/>
        <v>6.1210369210282577E-2</v>
      </c>
      <c r="DW176" s="194">
        <f t="shared" si="260"/>
        <v>212.24561252951889</v>
      </c>
      <c r="DY176" s="50">
        <v>281659.8064</v>
      </c>
      <c r="DZ176" s="278">
        <v>243325.79800000007</v>
      </c>
      <c r="EA176" s="52">
        <v>-38334.008399999933</v>
      </c>
      <c r="EC176" s="50">
        <f t="shared" si="261"/>
        <v>41575177.391124979</v>
      </c>
      <c r="ED176" s="52">
        <f t="shared" si="262"/>
        <v>3464598.1159270816</v>
      </c>
      <c r="EE176" s="278"/>
      <c r="EF176" s="6">
        <v>535</v>
      </c>
      <c r="EG176" s="6" t="s">
        <v>161</v>
      </c>
      <c r="EH176" s="7">
        <v>10737</v>
      </c>
      <c r="EI176" s="7">
        <v>36496528.824382432</v>
      </c>
      <c r="EJ176" s="7">
        <v>11169440.009225179</v>
      </c>
      <c r="EK176" s="53">
        <v>-1022375</v>
      </c>
      <c r="EM176" s="37">
        <f t="shared" si="263"/>
        <v>35474153.824382432</v>
      </c>
      <c r="EN176" s="132"/>
      <c r="EO176" s="61">
        <v>5381242.568017642</v>
      </c>
      <c r="EP176" s="132"/>
      <c r="EQ176" s="61">
        <v>768637.26712491282</v>
      </c>
      <c r="ER176" s="134"/>
      <c r="ES176" s="134">
        <f t="shared" si="264"/>
        <v>41624033.659524985</v>
      </c>
      <c r="ET176" s="191">
        <f t="shared" si="265"/>
        <v>3876.6912228299325</v>
      </c>
      <c r="EV176" s="67">
        <f t="shared" si="266"/>
        <v>4393721.6857390031</v>
      </c>
      <c r="EW176" s="34">
        <f t="shared" si="267"/>
        <v>0.11801463519383455</v>
      </c>
      <c r="EX176" s="61">
        <f t="shared" si="268"/>
        <v>409.21315877237618</v>
      </c>
      <c r="EZ176" s="50">
        <v>281659.8064</v>
      </c>
      <c r="FA176" s="51">
        <v>243325.79800000007</v>
      </c>
      <c r="FB176" s="52">
        <v>-38334.008399999933</v>
      </c>
      <c r="FD176" s="50">
        <f t="shared" si="269"/>
        <v>41585699.651124984</v>
      </c>
      <c r="FE176" s="52">
        <f t="shared" si="270"/>
        <v>3465474.970927082</v>
      </c>
      <c r="FF176" s="51"/>
      <c r="FG176" s="6">
        <v>535</v>
      </c>
      <c r="FH176" s="6" t="s">
        <v>161</v>
      </c>
      <c r="FI176" s="7">
        <v>10737</v>
      </c>
      <c r="FJ176" s="7">
        <v>35056005.568536714</v>
      </c>
      <c r="FK176" s="7">
        <v>11169440.009225179</v>
      </c>
      <c r="FL176" s="53">
        <v>-1022375</v>
      </c>
      <c r="FN176" s="37">
        <f t="shared" si="271"/>
        <v>34033630.568536714</v>
      </c>
      <c r="FO176" s="132"/>
      <c r="FP176" s="61">
        <v>5381242.568017642</v>
      </c>
      <c r="FQ176" s="132"/>
      <c r="FR176" s="61">
        <v>768637.26712491282</v>
      </c>
      <c r="FS176" s="134"/>
      <c r="FT176" s="134">
        <f t="shared" si="272"/>
        <v>40183510.403679267</v>
      </c>
      <c r="FU176" s="191">
        <f t="shared" si="273"/>
        <v>3742.5268141640372</v>
      </c>
      <c r="FW176" s="67">
        <f t="shared" si="274"/>
        <v>2953198.429893285</v>
      </c>
      <c r="FX176" s="34">
        <f t="shared" si="275"/>
        <v>7.9322419644848652E-2</v>
      </c>
      <c r="FY176" s="61">
        <f t="shared" si="276"/>
        <v>275.04875010648084</v>
      </c>
      <c r="GA176" s="50">
        <v>281659.8064</v>
      </c>
      <c r="GB176" s="51">
        <v>243325.79800000007</v>
      </c>
      <c r="GC176" s="52">
        <f t="shared" si="277"/>
        <v>-38334.008399999933</v>
      </c>
      <c r="GE176" s="50">
        <f t="shared" si="278"/>
        <v>40145176.395279266</v>
      </c>
      <c r="GF176" s="52">
        <f t="shared" si="279"/>
        <v>3345431.3662732723</v>
      </c>
      <c r="GG176" s="51"/>
      <c r="GH176" s="6">
        <v>535</v>
      </c>
      <c r="GI176" s="6" t="s">
        <v>161</v>
      </c>
      <c r="GJ176" s="7">
        <v>10737</v>
      </c>
      <c r="GK176" s="7">
        <v>35056005.568536714</v>
      </c>
      <c r="GL176" s="7">
        <v>11169440.009225179</v>
      </c>
      <c r="GM176" s="53">
        <v>-1022375</v>
      </c>
      <c r="GO176" s="37">
        <f t="shared" si="280"/>
        <v>34033630.568536714</v>
      </c>
      <c r="GP176" s="132"/>
      <c r="GQ176" s="61">
        <v>5381242.568017642</v>
      </c>
      <c r="GR176" s="134"/>
      <c r="GS176" s="134">
        <f t="shared" si="281"/>
        <v>39414873.136554353</v>
      </c>
      <c r="GT176" s="191">
        <f t="shared" si="282"/>
        <v>3670.9391018491528</v>
      </c>
      <c r="GV176" s="67">
        <f t="shared" si="283"/>
        <v>2184561.1627683714</v>
      </c>
      <c r="GW176" s="34">
        <f t="shared" si="284"/>
        <v>5.8676950230944346E-2</v>
      </c>
      <c r="GX176" s="61">
        <f t="shared" si="285"/>
        <v>203.46103779159648</v>
      </c>
      <c r="GZ176" s="50">
        <v>281659.8064</v>
      </c>
      <c r="HA176" s="51">
        <v>243325.79800000007</v>
      </c>
      <c r="HB176" s="52">
        <f t="shared" si="286"/>
        <v>-38334.008399999933</v>
      </c>
      <c r="HD176" s="50">
        <f t="shared" si="287"/>
        <v>39376539.128154352</v>
      </c>
      <c r="HE176" s="52">
        <f t="shared" si="288"/>
        <v>3281378.2606795295</v>
      </c>
      <c r="HF176" s="51"/>
      <c r="HG176" s="6">
        <v>535</v>
      </c>
      <c r="HH176" s="6" t="s">
        <v>161</v>
      </c>
      <c r="HI176" s="7">
        <v>10737</v>
      </c>
      <c r="HJ176" s="7">
        <v>35056005.568536714</v>
      </c>
      <c r="HK176" s="7">
        <v>11169440.009225179</v>
      </c>
      <c r="HL176" s="53">
        <v>-1019297</v>
      </c>
      <c r="HN176" s="37">
        <f t="shared" si="289"/>
        <v>34036708.568536714</v>
      </c>
      <c r="HO176" s="132"/>
      <c r="HP176" s="61">
        <v>5381242.568017642</v>
      </c>
      <c r="HQ176" s="134"/>
      <c r="HR176" s="61">
        <f t="shared" si="290"/>
        <v>39417951.136554353</v>
      </c>
      <c r="HT176" s="67">
        <f t="shared" si="291"/>
        <v>2187639.1627683714</v>
      </c>
      <c r="HU176" s="34">
        <f t="shared" si="292"/>
        <v>5.8759624800047268E-2</v>
      </c>
      <c r="HV176" s="61">
        <f t="shared" si="293"/>
        <v>203.74771004641627</v>
      </c>
      <c r="HX176" s="50">
        <v>282496.48</v>
      </c>
      <c r="HY176" s="51">
        <v>244048.60000000003</v>
      </c>
      <c r="HZ176" s="52">
        <f t="shared" si="294"/>
        <v>-38447.879999999946</v>
      </c>
      <c r="IB176" s="70">
        <f t="shared" si="295"/>
        <v>39379503.25655435</v>
      </c>
      <c r="IC176" s="51"/>
      <c r="ID176" s="6">
        <v>535</v>
      </c>
      <c r="IE176" s="6" t="s">
        <v>161</v>
      </c>
      <c r="IF176" s="7">
        <v>10737</v>
      </c>
      <c r="IG176" s="7">
        <v>35024349.174163483</v>
      </c>
      <c r="IH176" s="7">
        <v>11169699.569225179</v>
      </c>
      <c r="II176" s="53">
        <v>-1019297</v>
      </c>
      <c r="IK176" s="37">
        <f t="shared" si="296"/>
        <v>34005052.174163483</v>
      </c>
      <c r="IL176" s="132"/>
      <c r="IM176" s="61">
        <v>5349210.9048256166</v>
      </c>
      <c r="IN176" s="134"/>
      <c r="IO176" s="61">
        <f t="shared" si="297"/>
        <v>39354263.078989103</v>
      </c>
      <c r="IQ176" s="67">
        <f t="shared" si="298"/>
        <v>2123951.1052031219</v>
      </c>
      <c r="IR176" s="34">
        <f t="shared" si="299"/>
        <v>5.7048974145008639E-2</v>
      </c>
      <c r="IS176" s="61">
        <f t="shared" si="300"/>
        <v>197.81606642480412</v>
      </c>
      <c r="IU176" s="50">
        <v>282496.48</v>
      </c>
      <c r="IV176" s="51">
        <v>244048.60000000003</v>
      </c>
      <c r="IW176" s="52">
        <f t="shared" si="301"/>
        <v>-38447.879999999946</v>
      </c>
      <c r="IY176" s="70">
        <f t="shared" si="302"/>
        <v>39315815.198989101</v>
      </c>
      <c r="IZ176" s="51"/>
      <c r="JA176" s="6">
        <v>535</v>
      </c>
      <c r="JB176" s="6" t="s">
        <v>161</v>
      </c>
      <c r="JC176" s="7">
        <v>10737</v>
      </c>
      <c r="JD176" s="7">
        <v>35044645.427378088</v>
      </c>
      <c r="JE176" s="7">
        <v>11196546.332307518</v>
      </c>
      <c r="JF176" s="53">
        <v>-1019297</v>
      </c>
      <c r="JH176" s="37">
        <f t="shared" si="303"/>
        <v>34025348.427378088</v>
      </c>
      <c r="JI176" s="132"/>
      <c r="JJ176" s="61">
        <v>5349210.9048256166</v>
      </c>
      <c r="JK176" s="134"/>
      <c r="JL176" s="61">
        <f t="shared" si="304"/>
        <v>39374559.332203701</v>
      </c>
      <c r="JN176" s="67">
        <f t="shared" si="305"/>
        <v>2144247.3584177196</v>
      </c>
      <c r="JO176" s="34">
        <f t="shared" si="306"/>
        <v>5.7594128137510456E-2</v>
      </c>
      <c r="JP176" s="61">
        <f t="shared" si="307"/>
        <v>199.70637593533758</v>
      </c>
      <c r="JR176" s="50">
        <v>282496.48</v>
      </c>
      <c r="JS176" s="51">
        <v>244048.60000000003</v>
      </c>
      <c r="JT176" s="52">
        <f t="shared" si="308"/>
        <v>-38447.879999999946</v>
      </c>
      <c r="JV176" s="70">
        <f t="shared" si="309"/>
        <v>39336111.452203698</v>
      </c>
      <c r="JW176" s="51"/>
      <c r="JX176" s="6">
        <v>535</v>
      </c>
      <c r="JY176" s="6" t="s">
        <v>161</v>
      </c>
      <c r="JZ176" s="7">
        <v>10737</v>
      </c>
      <c r="KA176" s="7">
        <v>34303986.983859524</v>
      </c>
      <c r="KB176" s="7">
        <v>11196546.332307518</v>
      </c>
      <c r="KC176" s="53">
        <v>-1019297</v>
      </c>
      <c r="KE176" s="37">
        <f t="shared" si="310"/>
        <v>33284689.983859524</v>
      </c>
      <c r="KF176" s="132"/>
      <c r="KG176" s="61">
        <v>5349210.9048256166</v>
      </c>
      <c r="KH176" s="134"/>
      <c r="KI176" s="61">
        <f t="shared" si="311"/>
        <v>38633900.888685137</v>
      </c>
      <c r="KK176" s="67">
        <f t="shared" si="312"/>
        <v>1403588.9148991555</v>
      </c>
      <c r="KL176" s="34">
        <f t="shared" si="313"/>
        <v>3.7700165281650828E-2</v>
      </c>
      <c r="KM176" s="61">
        <f t="shared" si="314"/>
        <v>130.72449612546853</v>
      </c>
      <c r="KO176" s="50">
        <v>282496.48</v>
      </c>
      <c r="KP176" s="51">
        <v>244048.60000000003</v>
      </c>
      <c r="KQ176" s="52">
        <f t="shared" si="315"/>
        <v>-38447.879999999946</v>
      </c>
      <c r="KS176" s="70">
        <f t="shared" si="316"/>
        <v>38595453.008685134</v>
      </c>
      <c r="KT176" s="51"/>
      <c r="KU176" s="6">
        <v>535</v>
      </c>
      <c r="KV176" s="6" t="s">
        <v>161</v>
      </c>
      <c r="KW176" s="7">
        <v>10737</v>
      </c>
      <c r="KX176" s="7">
        <v>34399906.085907497</v>
      </c>
      <c r="KY176" s="7">
        <v>11207847.495511362</v>
      </c>
      <c r="KZ176" s="53">
        <v>-1019297</v>
      </c>
      <c r="LB176" s="37">
        <f t="shared" si="317"/>
        <v>33380609.085907497</v>
      </c>
      <c r="LC176" s="132"/>
      <c r="LD176" s="61">
        <v>5395837.645767564</v>
      </c>
      <c r="LE176" s="134"/>
      <c r="LF176" s="61">
        <f t="shared" si="318"/>
        <v>38776446.731675059</v>
      </c>
      <c r="LH176" s="67">
        <f t="shared" si="319"/>
        <v>1546134.7578890771</v>
      </c>
      <c r="LI176" s="34">
        <f t="shared" si="320"/>
        <v>4.1528922964108303E-2</v>
      </c>
      <c r="LJ176" s="61">
        <f t="shared" si="321"/>
        <v>144.00062940198166</v>
      </c>
      <c r="LL176" s="50">
        <v>282496.48</v>
      </c>
      <c r="LM176" s="51">
        <v>244048.60000000003</v>
      </c>
      <c r="LN176" s="52">
        <f t="shared" si="322"/>
        <v>-38447.879999999946</v>
      </c>
      <c r="LP176" s="70">
        <f t="shared" si="323"/>
        <v>38737998.851675056</v>
      </c>
      <c r="LQ176" s="51"/>
      <c r="LR176" s="6">
        <v>535</v>
      </c>
      <c r="LS176" s="6" t="s">
        <v>161</v>
      </c>
      <c r="LT176" s="7">
        <v>10737</v>
      </c>
      <c r="LU176" s="7">
        <v>34958089.612027973</v>
      </c>
      <c r="LV176" s="7">
        <v>11207847.495511362</v>
      </c>
      <c r="LW176" s="53">
        <v>-1019297</v>
      </c>
      <c r="LY176" s="37">
        <v>33938792.612027973</v>
      </c>
      <c r="LZ176" s="132"/>
      <c r="MA176" s="61">
        <v>5395837.645767564</v>
      </c>
      <c r="MB176" s="134"/>
      <c r="MC176" s="61">
        <v>39334630.257795535</v>
      </c>
      <c r="ME176" s="67">
        <v>2571742.5840095505</v>
      </c>
      <c r="MF176" s="34">
        <v>6.9954857921657454E-2</v>
      </c>
      <c r="MG176" s="61">
        <v>239.52152221379814</v>
      </c>
      <c r="MI176" s="50">
        <v>282496.48</v>
      </c>
      <c r="MJ176" s="51">
        <v>244048.60000000003</v>
      </c>
      <c r="MK176" s="52">
        <v>-38447.879999999946</v>
      </c>
      <c r="MM176" s="70">
        <v>39296182.377795532</v>
      </c>
      <c r="MN176" s="51"/>
      <c r="MO176" s="6">
        <v>535</v>
      </c>
      <c r="MP176" s="6" t="s">
        <v>161</v>
      </c>
      <c r="MQ176" s="7">
        <v>10737</v>
      </c>
      <c r="MR176" s="7">
        <v>35029019.986963347</v>
      </c>
      <c r="MS176" s="7">
        <v>11282126.841161603</v>
      </c>
      <c r="MT176" s="53">
        <v>-1019297</v>
      </c>
      <c r="MV176" s="37">
        <v>34009722.986963347</v>
      </c>
      <c r="MW176" s="132"/>
      <c r="MX176" s="134">
        <v>5395837.645767564</v>
      </c>
      <c r="MZ176" s="67">
        <v>2642672.9589449242</v>
      </c>
      <c r="NA176" s="34">
        <v>7.1884259538983364E-2</v>
      </c>
      <c r="NB176" s="61">
        <v>246.12768547498595</v>
      </c>
      <c r="ND176" s="6">
        <v>535</v>
      </c>
      <c r="NE176" s="6" t="s">
        <v>161</v>
      </c>
      <c r="NF176" s="7">
        <v>10737</v>
      </c>
      <c r="NG176" s="7">
        <v>40242599.612394281</v>
      </c>
      <c r="NH176" s="7">
        <v>11384681.711292168</v>
      </c>
      <c r="NI176" s="53">
        <v>-1019297</v>
      </c>
      <c r="NK176" s="37">
        <f t="shared" si="324"/>
        <v>39223302.612394281</v>
      </c>
      <c r="NM176" s="67">
        <f t="shared" si="325"/>
        <v>1992990.6386082992</v>
      </c>
      <c r="NN176" s="34">
        <f t="shared" si="326"/>
        <v>5.3531397749542693E-2</v>
      </c>
      <c r="NO176" s="61">
        <f t="shared" si="327"/>
        <v>185.61894743487932</v>
      </c>
      <c r="NQ176" s="50">
        <v>297192.45476000005</v>
      </c>
      <c r="NR176" s="51">
        <v>172990.45569999999</v>
      </c>
      <c r="NS176" s="52">
        <f t="shared" si="328"/>
        <v>-124201.99906000006</v>
      </c>
      <c r="NU176" s="70">
        <f t="shared" si="329"/>
        <v>39099100.613334283</v>
      </c>
      <c r="NV176" s="51"/>
      <c r="NW176" s="125">
        <v>17</v>
      </c>
      <c r="NX176" s="51"/>
      <c r="NY176" s="106" t="s">
        <v>161</v>
      </c>
      <c r="NZ176" s="88">
        <v>10815</v>
      </c>
      <c r="OA176" s="88">
        <v>38249608.973785982</v>
      </c>
      <c r="OB176" s="88">
        <v>11062684.207626922</v>
      </c>
      <c r="OC176" s="88">
        <v>-1019297</v>
      </c>
      <c r="OE176" s="97">
        <f t="shared" si="330"/>
        <v>37230311.973785982</v>
      </c>
      <c r="OG176" s="88">
        <v>-124201.99906000006</v>
      </c>
      <c r="OI176" s="97">
        <f t="shared" si="331"/>
        <v>37106109.974725984</v>
      </c>
      <c r="OK176" s="110">
        <v>535</v>
      </c>
      <c r="OL176" s="53"/>
    </row>
    <row r="177" spans="1:402" x14ac:dyDescent="0.25">
      <c r="A177" s="12">
        <v>536</v>
      </c>
      <c r="B177" s="12" t="s">
        <v>162</v>
      </c>
      <c r="C177" s="352">
        <v>33527</v>
      </c>
      <c r="D177" s="352">
        <v>41846254.97068727</v>
      </c>
      <c r="E177" s="352">
        <v>1583270.8131626532</v>
      </c>
      <c r="F177" s="353">
        <v>-2393876</v>
      </c>
      <c r="H177" s="354">
        <f t="shared" si="332"/>
        <v>39452378.97068727</v>
      </c>
      <c r="I177" s="355"/>
      <c r="J177" s="315">
        <v>11447282.739830174</v>
      </c>
      <c r="K177" s="355"/>
      <c r="L177" s="315">
        <v>710048.6472470517</v>
      </c>
      <c r="M177" s="356"/>
      <c r="N177" s="356">
        <f t="shared" si="333"/>
        <v>51609710.357764497</v>
      </c>
      <c r="O177" s="357">
        <f t="shared" si="229"/>
        <v>1539.3477005924926</v>
      </c>
      <c r="Q177" s="67">
        <f t="shared" si="334"/>
        <v>51609174.357764497</v>
      </c>
      <c r="R177" s="34">
        <f t="shared" si="335"/>
        <v>0.33359110629129196</v>
      </c>
      <c r="S177" s="61">
        <f t="shared" si="230"/>
        <v>1539.3317134776298</v>
      </c>
      <c r="U177" s="50"/>
      <c r="V177" s="51"/>
      <c r="W177" s="52">
        <v>-194176.70552800014</v>
      </c>
      <c r="Y177" s="50">
        <f t="shared" si="231"/>
        <v>51415533.652236499</v>
      </c>
      <c r="Z177" s="52">
        <f t="shared" si="232"/>
        <v>4284627.8043530416</v>
      </c>
      <c r="AA177" s="51"/>
      <c r="AB177" s="6">
        <v>536</v>
      </c>
      <c r="AC177" s="6" t="s">
        <v>162</v>
      </c>
      <c r="AD177" s="7">
        <v>33527</v>
      </c>
      <c r="AE177" s="304">
        <v>41846254.97068727</v>
      </c>
      <c r="AF177" s="7">
        <v>1583270.8131626532</v>
      </c>
      <c r="AG177" s="53">
        <v>-2591292</v>
      </c>
      <c r="AI177" s="37">
        <f t="shared" si="336"/>
        <v>39254962.97068727</v>
      </c>
      <c r="AJ177" s="132"/>
      <c r="AK177" s="61">
        <v>11447282.739830174</v>
      </c>
      <c r="AL177" s="132"/>
      <c r="AM177" s="312">
        <v>692658.92790740193</v>
      </c>
      <c r="AN177" s="134"/>
      <c r="AO177" s="134">
        <f t="shared" si="233"/>
        <v>51394904.638424844</v>
      </c>
      <c r="AP177" s="191">
        <f t="shared" si="234"/>
        <v>1532.9407533756328</v>
      </c>
      <c r="AR177" s="67">
        <f t="shared" si="337"/>
        <v>12695505.614019774</v>
      </c>
      <c r="AS177" s="34">
        <f t="shared" si="235"/>
        <v>0.32805433505604531</v>
      </c>
      <c r="AT177" s="61">
        <f t="shared" si="236"/>
        <v>378.66512404986349</v>
      </c>
      <c r="AV177" s="50"/>
      <c r="AW177" s="51"/>
      <c r="AX177" s="52">
        <v>-194176.70552800014</v>
      </c>
      <c r="AZ177" s="50">
        <f t="shared" si="237"/>
        <v>51200727.932896845</v>
      </c>
      <c r="BA177" s="52">
        <f t="shared" si="238"/>
        <v>4266727.3277414041</v>
      </c>
      <c r="BB177" s="51"/>
      <c r="BC177" s="6">
        <v>536</v>
      </c>
      <c r="BD177" s="6" t="s">
        <v>162</v>
      </c>
      <c r="BE177" s="7">
        <v>33527</v>
      </c>
      <c r="BF177" s="304">
        <v>39759321.042522922</v>
      </c>
      <c r="BG177" s="7">
        <v>1583270.8131626532</v>
      </c>
      <c r="BH177" s="53">
        <v>-2591292</v>
      </c>
      <c r="BJ177" s="37">
        <f t="shared" si="239"/>
        <v>37168029.042522922</v>
      </c>
      <c r="BK177" s="132"/>
      <c r="BL177" s="61">
        <v>11447282.739830174</v>
      </c>
      <c r="BM177" s="132"/>
      <c r="BN177" s="312">
        <v>692658.92790740193</v>
      </c>
      <c r="BO177" s="134"/>
      <c r="BP177" s="134">
        <f t="shared" si="240"/>
        <v>49307970.710260496</v>
      </c>
      <c r="BQ177" s="191">
        <f t="shared" si="241"/>
        <v>1470.6943869198108</v>
      </c>
      <c r="BS177" s="67">
        <f t="shared" si="242"/>
        <v>10608571.685855426</v>
      </c>
      <c r="BT177" s="34">
        <f t="shared" si="243"/>
        <v>0.27412755632627067</v>
      </c>
      <c r="BU177" s="61">
        <f t="shared" si="244"/>
        <v>316.41875759404138</v>
      </c>
      <c r="BW177" s="50"/>
      <c r="BX177" s="51"/>
      <c r="BY177" s="52">
        <v>-194176.70552800014</v>
      </c>
      <c r="CA177" s="50">
        <f t="shared" si="245"/>
        <v>49113794.004732497</v>
      </c>
      <c r="CB177" s="52">
        <f t="shared" si="246"/>
        <v>4092816.1670610416</v>
      </c>
      <c r="CC177" s="51"/>
      <c r="CD177" s="6">
        <v>536</v>
      </c>
      <c r="CE177" s="6" t="s">
        <v>162</v>
      </c>
      <c r="CF177" s="7">
        <v>33527</v>
      </c>
      <c r="CG177" s="7">
        <v>37666809.522477239</v>
      </c>
      <c r="CH177" s="7">
        <v>1583270.8131626532</v>
      </c>
      <c r="CI177" s="53">
        <v>-2591292</v>
      </c>
      <c r="CK177" s="37">
        <f t="shared" si="247"/>
        <v>35075517.522477239</v>
      </c>
      <c r="CL177" s="132"/>
      <c r="CM177" s="61">
        <v>11447282.739830174</v>
      </c>
      <c r="CN177" s="132"/>
      <c r="CO177" s="61">
        <v>716962.75</v>
      </c>
      <c r="CP177" s="134"/>
      <c r="CQ177" s="134">
        <f t="shared" si="248"/>
        <v>47239763.012307413</v>
      </c>
      <c r="CR177" s="191">
        <f t="shared" si="249"/>
        <v>1409.006562242593</v>
      </c>
      <c r="CT177" s="67">
        <f t="shared" si="250"/>
        <v>8540363.9879023433</v>
      </c>
      <c r="CU177" s="34">
        <f t="shared" si="251"/>
        <v>0.22068466702846001</v>
      </c>
      <c r="CV177" s="61">
        <f t="shared" si="252"/>
        <v>254.73093291682355</v>
      </c>
      <c r="CX177" s="50"/>
      <c r="CY177" s="51"/>
      <c r="CZ177" s="52">
        <v>-194176.70552800014</v>
      </c>
      <c r="DB177" s="50">
        <f t="shared" si="253"/>
        <v>47045586.306779414</v>
      </c>
      <c r="DC177" s="52">
        <f t="shared" si="254"/>
        <v>3920465.5255649514</v>
      </c>
      <c r="DD177" s="51"/>
      <c r="DE177" s="6">
        <v>536</v>
      </c>
      <c r="DF177" s="6" t="s">
        <v>162</v>
      </c>
      <c r="DG177" s="7">
        <v>33527</v>
      </c>
      <c r="DH177" s="7">
        <v>37196149.66914393</v>
      </c>
      <c r="DI177" s="7">
        <v>1583270.8131626532</v>
      </c>
      <c r="DJ177" s="53">
        <v>-2591292</v>
      </c>
      <c r="DL177" s="275">
        <f t="shared" si="255"/>
        <v>34604857.66914393</v>
      </c>
      <c r="DM177" s="276"/>
      <c r="DN177" s="194">
        <v>11447282.739830174</v>
      </c>
      <c r="DO177" s="276"/>
      <c r="DP177" s="194">
        <v>3323547.6399603253</v>
      </c>
      <c r="DQ177" s="53"/>
      <c r="DR177" s="53">
        <f t="shared" si="256"/>
        <v>49375688.04893443</v>
      </c>
      <c r="DS177" s="277">
        <f t="shared" si="257"/>
        <v>1472.7141721279695</v>
      </c>
      <c r="DU177" s="274">
        <f t="shared" si="258"/>
        <v>7449352.8470791578</v>
      </c>
      <c r="DV177" s="34">
        <f t="shared" si="259"/>
        <v>0.19249272688656896</v>
      </c>
      <c r="DW177" s="194">
        <f t="shared" si="260"/>
        <v>222.18966346762781</v>
      </c>
      <c r="DY177" s="50">
        <v>876848.30192800006</v>
      </c>
      <c r="DZ177" s="278">
        <v>682671.59639999992</v>
      </c>
      <c r="EA177" s="52">
        <v>-194176.70552800014</v>
      </c>
      <c r="EC177" s="50">
        <f t="shared" si="261"/>
        <v>49181511.343406431</v>
      </c>
      <c r="ED177" s="52">
        <f t="shared" si="262"/>
        <v>4098459.2786172028</v>
      </c>
      <c r="EE177" s="278"/>
      <c r="EF177" s="6">
        <v>536</v>
      </c>
      <c r="EG177" s="6" t="s">
        <v>162</v>
      </c>
      <c r="EH177" s="7">
        <v>33527</v>
      </c>
      <c r="EI177" s="7">
        <v>37229006.129143924</v>
      </c>
      <c r="EJ177" s="7">
        <v>1583270.8131626532</v>
      </c>
      <c r="EK177" s="53">
        <v>-2591292</v>
      </c>
      <c r="EM177" s="37">
        <f t="shared" si="263"/>
        <v>34637714.129143924</v>
      </c>
      <c r="EN177" s="132"/>
      <c r="EO177" s="61">
        <v>11447282.739830174</v>
      </c>
      <c r="EP177" s="132"/>
      <c r="EQ177" s="61">
        <v>3323547.6399603253</v>
      </c>
      <c r="ER177" s="134"/>
      <c r="ES177" s="134">
        <f t="shared" si="264"/>
        <v>49408544.508934423</v>
      </c>
      <c r="ET177" s="191">
        <f t="shared" si="265"/>
        <v>1473.6941721279693</v>
      </c>
      <c r="EV177" s="67">
        <f t="shared" si="266"/>
        <v>10709145.484529354</v>
      </c>
      <c r="EW177" s="34">
        <f t="shared" si="267"/>
        <v>0.2767264028512646</v>
      </c>
      <c r="EX177" s="61">
        <f t="shared" si="268"/>
        <v>319.41854280219985</v>
      </c>
      <c r="EZ177" s="50">
        <v>876848.30192800006</v>
      </c>
      <c r="FA177" s="51">
        <v>682671.59639999992</v>
      </c>
      <c r="FB177" s="52">
        <v>-194176.70552800014</v>
      </c>
      <c r="FD177" s="50">
        <f t="shared" si="269"/>
        <v>49214367.803406425</v>
      </c>
      <c r="FE177" s="52">
        <f t="shared" si="270"/>
        <v>4101197.3169505354</v>
      </c>
      <c r="FF177" s="51"/>
      <c r="FG177" s="6">
        <v>536</v>
      </c>
      <c r="FH177" s="6" t="s">
        <v>162</v>
      </c>
      <c r="FI177" s="7">
        <v>33527</v>
      </c>
      <c r="FJ177" s="7">
        <v>32289569.182026278</v>
      </c>
      <c r="FK177" s="7">
        <v>1583270.8131626532</v>
      </c>
      <c r="FL177" s="53">
        <v>-2591292</v>
      </c>
      <c r="FN177" s="37">
        <f t="shared" si="271"/>
        <v>29698277.182026278</v>
      </c>
      <c r="FO177" s="132"/>
      <c r="FP177" s="61">
        <v>11447282.739830174</v>
      </c>
      <c r="FQ177" s="132"/>
      <c r="FR177" s="61">
        <v>3323547.6399603253</v>
      </c>
      <c r="FS177" s="134"/>
      <c r="FT177" s="134">
        <f t="shared" si="272"/>
        <v>44469107.561816774</v>
      </c>
      <c r="FU177" s="191">
        <f t="shared" si="273"/>
        <v>1326.367034384728</v>
      </c>
      <c r="FW177" s="67">
        <f t="shared" si="274"/>
        <v>5769708.5374117047</v>
      </c>
      <c r="FX177" s="34">
        <f t="shared" si="275"/>
        <v>0.14909039113948885</v>
      </c>
      <c r="FY177" s="61">
        <f t="shared" si="276"/>
        <v>172.0914050589586</v>
      </c>
      <c r="GA177" s="50">
        <v>876848.30192800006</v>
      </c>
      <c r="GB177" s="51">
        <v>682671.59639999992</v>
      </c>
      <c r="GC177" s="52">
        <f t="shared" si="277"/>
        <v>-194176.70552800014</v>
      </c>
      <c r="GE177" s="50">
        <f t="shared" si="278"/>
        <v>44274930.856288776</v>
      </c>
      <c r="GF177" s="52">
        <f t="shared" si="279"/>
        <v>3689577.5713573978</v>
      </c>
      <c r="GG177" s="51"/>
      <c r="GH177" s="6">
        <v>536</v>
      </c>
      <c r="GI177" s="6" t="s">
        <v>162</v>
      </c>
      <c r="GJ177" s="7">
        <v>33527</v>
      </c>
      <c r="GK177" s="7">
        <v>32289569.182026278</v>
      </c>
      <c r="GL177" s="7">
        <v>1583270.8131626532</v>
      </c>
      <c r="GM177" s="53">
        <v>-2591292</v>
      </c>
      <c r="GO177" s="37">
        <f t="shared" si="280"/>
        <v>29698277.182026278</v>
      </c>
      <c r="GP177" s="132"/>
      <c r="GQ177" s="61">
        <v>11447282.739830174</v>
      </c>
      <c r="GR177" s="134"/>
      <c r="GS177" s="134">
        <f t="shared" si="281"/>
        <v>41145559.921856448</v>
      </c>
      <c r="GT177" s="191">
        <f t="shared" si="282"/>
        <v>1227.23655328113</v>
      </c>
      <c r="GV177" s="67">
        <f t="shared" si="283"/>
        <v>2446160.8974513784</v>
      </c>
      <c r="GW177" s="34">
        <f t="shared" si="284"/>
        <v>6.3209273505998156E-2</v>
      </c>
      <c r="GX177" s="61">
        <f t="shared" si="285"/>
        <v>72.960923955360713</v>
      </c>
      <c r="GZ177" s="50">
        <v>876848.30192800006</v>
      </c>
      <c r="HA177" s="51">
        <v>682671.59639999992</v>
      </c>
      <c r="HB177" s="52">
        <f t="shared" si="286"/>
        <v>-194176.70552800014</v>
      </c>
      <c r="HD177" s="50">
        <f t="shared" si="287"/>
        <v>40951383.21632845</v>
      </c>
      <c r="HE177" s="52">
        <f t="shared" si="288"/>
        <v>3412615.2680273708</v>
      </c>
      <c r="HF177" s="51"/>
      <c r="HG177" s="6">
        <v>536</v>
      </c>
      <c r="HH177" s="6" t="s">
        <v>162</v>
      </c>
      <c r="HI177" s="7">
        <v>33527</v>
      </c>
      <c r="HJ177" s="7">
        <v>32289569.182026278</v>
      </c>
      <c r="HK177" s="7">
        <v>1583270.8131626532</v>
      </c>
      <c r="HL177" s="53">
        <v>-2533099</v>
      </c>
      <c r="HN177" s="37">
        <f t="shared" si="289"/>
        <v>29756470.182026278</v>
      </c>
      <c r="HO177" s="132"/>
      <c r="HP177" s="61">
        <v>11447282.739830174</v>
      </c>
      <c r="HQ177" s="134"/>
      <c r="HR177" s="61">
        <f t="shared" si="290"/>
        <v>41203752.921856448</v>
      </c>
      <c r="HT177" s="67">
        <f t="shared" si="291"/>
        <v>2504353.8974513784</v>
      </c>
      <c r="HU177" s="34">
        <f t="shared" si="292"/>
        <v>6.4712991947809148E-2</v>
      </c>
      <c r="HV177" s="61">
        <f t="shared" si="293"/>
        <v>74.696629506110853</v>
      </c>
      <c r="HX177" s="50">
        <v>879452.98959999997</v>
      </c>
      <c r="HY177" s="51">
        <v>684699.48</v>
      </c>
      <c r="HZ177" s="52">
        <f t="shared" si="294"/>
        <v>-194753.50959999999</v>
      </c>
      <c r="IB177" s="70">
        <f t="shared" si="295"/>
        <v>41008999.412256449</v>
      </c>
      <c r="IC177" s="51"/>
      <c r="ID177" s="6">
        <v>536</v>
      </c>
      <c r="IE177" s="6" t="s">
        <v>162</v>
      </c>
      <c r="IF177" s="7">
        <v>33527</v>
      </c>
      <c r="IG177" s="7">
        <v>32210295.080359407</v>
      </c>
      <c r="IH177" s="7">
        <v>1584070.5411626587</v>
      </c>
      <c r="II177" s="53">
        <v>-2533099</v>
      </c>
      <c r="IK177" s="37">
        <f t="shared" si="296"/>
        <v>29677196.080359407</v>
      </c>
      <c r="IL177" s="132"/>
      <c r="IM177" s="61">
        <v>11381283.43034298</v>
      </c>
      <c r="IN177" s="134"/>
      <c r="IO177" s="61">
        <f t="shared" si="297"/>
        <v>41058479.510702386</v>
      </c>
      <c r="IQ177" s="67">
        <f t="shared" si="298"/>
        <v>2359080.4862973168</v>
      </c>
      <c r="IR177" s="34">
        <f t="shared" si="299"/>
        <v>6.0959098739740265E-2</v>
      </c>
      <c r="IS177" s="61">
        <f t="shared" si="300"/>
        <v>70.363602060945411</v>
      </c>
      <c r="IU177" s="50">
        <v>879452.98959999997</v>
      </c>
      <c r="IV177" s="51">
        <v>684699.48</v>
      </c>
      <c r="IW177" s="52">
        <f t="shared" si="301"/>
        <v>-194753.50959999999</v>
      </c>
      <c r="IY177" s="70">
        <f t="shared" si="302"/>
        <v>40863726.001102388</v>
      </c>
      <c r="IZ177" s="51"/>
      <c r="JA177" s="6">
        <v>536</v>
      </c>
      <c r="JB177" s="6" t="s">
        <v>162</v>
      </c>
      <c r="JC177" s="7">
        <v>33527</v>
      </c>
      <c r="JD177" s="7">
        <v>32214471.508444581</v>
      </c>
      <c r="JE177" s="7">
        <v>1629109.348771367</v>
      </c>
      <c r="JF177" s="53">
        <v>-2533099</v>
      </c>
      <c r="JH177" s="37">
        <f t="shared" si="303"/>
        <v>29681372.508444581</v>
      </c>
      <c r="JI177" s="132"/>
      <c r="JJ177" s="61">
        <v>11381283.43034298</v>
      </c>
      <c r="JK177" s="134"/>
      <c r="JL177" s="61">
        <f t="shared" si="304"/>
        <v>41062655.938787565</v>
      </c>
      <c r="JN177" s="67">
        <f t="shared" si="305"/>
        <v>2363256.914382495</v>
      </c>
      <c r="JO177" s="34">
        <f t="shared" si="306"/>
        <v>6.1067018454011399E-2</v>
      </c>
      <c r="JP177" s="61">
        <f t="shared" si="307"/>
        <v>70.488171157052378</v>
      </c>
      <c r="JR177" s="50">
        <v>879452.98959999997</v>
      </c>
      <c r="JS177" s="51">
        <v>684699.48</v>
      </c>
      <c r="JT177" s="52">
        <f t="shared" si="308"/>
        <v>-194753.50959999999</v>
      </c>
      <c r="JV177" s="70">
        <f t="shared" si="309"/>
        <v>40867902.429187566</v>
      </c>
      <c r="JW177" s="51"/>
      <c r="JX177" s="6">
        <v>536</v>
      </c>
      <c r="JY177" s="6" t="s">
        <v>162</v>
      </c>
      <c r="JZ177" s="7">
        <v>33527</v>
      </c>
      <c r="KA177" s="7">
        <v>31427713.460991282</v>
      </c>
      <c r="KB177" s="7">
        <v>1629109.348771367</v>
      </c>
      <c r="KC177" s="53">
        <v>-2533099</v>
      </c>
      <c r="KE177" s="37">
        <f t="shared" si="310"/>
        <v>28894614.460991282</v>
      </c>
      <c r="KF177" s="132"/>
      <c r="KG177" s="61">
        <v>11381283.43034298</v>
      </c>
      <c r="KH177" s="134"/>
      <c r="KI177" s="61">
        <f t="shared" si="311"/>
        <v>40275897.891334265</v>
      </c>
      <c r="KK177" s="67">
        <f t="shared" si="312"/>
        <v>1576498.8669291958</v>
      </c>
      <c r="KL177" s="34">
        <f t="shared" si="313"/>
        <v>4.0737037439134538E-2</v>
      </c>
      <c r="KM177" s="61">
        <f t="shared" si="314"/>
        <v>47.021769526924444</v>
      </c>
      <c r="KO177" s="50">
        <v>879452.98959999997</v>
      </c>
      <c r="KP177" s="51">
        <v>684699.48</v>
      </c>
      <c r="KQ177" s="52">
        <f t="shared" si="315"/>
        <v>-194753.50959999999</v>
      </c>
      <c r="KS177" s="70">
        <f t="shared" si="316"/>
        <v>40081144.381734267</v>
      </c>
      <c r="KT177" s="51"/>
      <c r="KU177" s="6">
        <v>536</v>
      </c>
      <c r="KV177" s="6" t="s">
        <v>162</v>
      </c>
      <c r="KW177" s="7">
        <v>33527</v>
      </c>
      <c r="KX177" s="7">
        <v>31554867.945049461</v>
      </c>
      <c r="KY177" s="7">
        <v>1626975.8130590955</v>
      </c>
      <c r="KZ177" s="53">
        <v>-2533099</v>
      </c>
      <c r="LB177" s="37">
        <f t="shared" si="317"/>
        <v>29021768.945049461</v>
      </c>
      <c r="LC177" s="132"/>
      <c r="LD177" s="61">
        <v>11523932.565997817</v>
      </c>
      <c r="LE177" s="134"/>
      <c r="LF177" s="61">
        <f t="shared" si="318"/>
        <v>40545701.511047274</v>
      </c>
      <c r="LH177" s="67">
        <f t="shared" si="319"/>
        <v>1846302.4866422042</v>
      </c>
      <c r="LI177" s="34">
        <f t="shared" si="320"/>
        <v>4.7708815464495125E-2</v>
      </c>
      <c r="LJ177" s="61">
        <f t="shared" si="321"/>
        <v>55.069122994667111</v>
      </c>
      <c r="LL177" s="50">
        <v>879452.98959999997</v>
      </c>
      <c r="LM177" s="51">
        <v>684699.48</v>
      </c>
      <c r="LN177" s="52">
        <f t="shared" si="322"/>
        <v>-194753.50959999999</v>
      </c>
      <c r="LP177" s="70">
        <f t="shared" si="323"/>
        <v>40350948.001447275</v>
      </c>
      <c r="LQ177" s="51"/>
      <c r="LR177" s="6">
        <v>536</v>
      </c>
      <c r="LS177" s="6" t="s">
        <v>162</v>
      </c>
      <c r="LT177" s="7">
        <v>33527</v>
      </c>
      <c r="LU177" s="7">
        <v>32935501.635857455</v>
      </c>
      <c r="LV177" s="7">
        <v>1626975.8130590955</v>
      </c>
      <c r="LW177" s="53">
        <v>-2533099</v>
      </c>
      <c r="LY177" s="37">
        <v>30402402.635857455</v>
      </c>
      <c r="LZ177" s="132"/>
      <c r="MA177" s="61">
        <v>11523932.565997817</v>
      </c>
      <c r="MB177" s="134"/>
      <c r="MC177" s="61">
        <v>41926335.201855272</v>
      </c>
      <c r="ME177" s="67">
        <v>4667113.0174501985</v>
      </c>
      <c r="MF177" s="34">
        <v>0.12526061318058401</v>
      </c>
      <c r="MG177" s="61">
        <v>139.20461172935839</v>
      </c>
      <c r="MI177" s="50">
        <v>879452.98959999997</v>
      </c>
      <c r="MJ177" s="51">
        <v>684699.48</v>
      </c>
      <c r="MK177" s="52">
        <v>-194753.50959999999</v>
      </c>
      <c r="MM177" s="70">
        <v>41731581.692255273</v>
      </c>
      <c r="MN177" s="51"/>
      <c r="MO177" s="6">
        <v>536</v>
      </c>
      <c r="MP177" s="6" t="s">
        <v>162</v>
      </c>
      <c r="MQ177" s="7">
        <v>33527</v>
      </c>
      <c r="MR177" s="7">
        <v>32906494.692632519</v>
      </c>
      <c r="MS177" s="7">
        <v>1608414.3241883432</v>
      </c>
      <c r="MT177" s="53">
        <v>-2533099</v>
      </c>
      <c r="MV177" s="37">
        <v>30373395.692632519</v>
      </c>
      <c r="MW177" s="132"/>
      <c r="MX177" s="134">
        <v>11523932.565997817</v>
      </c>
      <c r="MZ177" s="67">
        <v>4638106.0742252618</v>
      </c>
      <c r="NA177" s="34">
        <v>0.12448209603705981</v>
      </c>
      <c r="NB177" s="61">
        <v>138.33943013765807</v>
      </c>
      <c r="ND177" s="6">
        <v>536</v>
      </c>
      <c r="NE177" s="6" t="s">
        <v>162</v>
      </c>
      <c r="NF177" s="7">
        <v>33527</v>
      </c>
      <c r="NG177" s="7">
        <v>43978839.89982114</v>
      </c>
      <c r="NH177" s="7">
        <v>1779842.2495771355</v>
      </c>
      <c r="NI177" s="53">
        <v>-2533099</v>
      </c>
      <c r="NK177" s="37">
        <f t="shared" si="324"/>
        <v>41445740.89982114</v>
      </c>
      <c r="NM177" s="67">
        <f t="shared" si="325"/>
        <v>2746341.8754160702</v>
      </c>
      <c r="NN177" s="34">
        <f t="shared" si="326"/>
        <v>7.0966008378686704E-2</v>
      </c>
      <c r="NO177" s="61">
        <f t="shared" si="327"/>
        <v>81.914333982046415</v>
      </c>
      <c r="NQ177" s="50">
        <v>817035.04429999983</v>
      </c>
      <c r="NR177" s="51">
        <v>540091.91110000003</v>
      </c>
      <c r="NS177" s="52">
        <f t="shared" si="328"/>
        <v>-276943.13319999981</v>
      </c>
      <c r="NU177" s="70">
        <f t="shared" si="329"/>
        <v>41168797.766621143</v>
      </c>
      <c r="NV177" s="51"/>
      <c r="NW177" s="125">
        <v>6</v>
      </c>
      <c r="NX177" s="51"/>
      <c r="NY177" s="106" t="s">
        <v>162</v>
      </c>
      <c r="NZ177" s="88">
        <v>33322</v>
      </c>
      <c r="OA177" s="88">
        <v>41232498.02440507</v>
      </c>
      <c r="OB177" s="88">
        <v>2367321.0385419936</v>
      </c>
      <c r="OC177" s="88">
        <v>-2533099</v>
      </c>
      <c r="OE177" s="97">
        <f t="shared" si="330"/>
        <v>38699399.02440507</v>
      </c>
      <c r="OG177" s="88">
        <v>-276943.13319999981</v>
      </c>
      <c r="OI177" s="97">
        <f t="shared" si="331"/>
        <v>38422455.891205072</v>
      </c>
      <c r="OK177" s="110">
        <v>536</v>
      </c>
      <c r="OL177" s="53"/>
    </row>
    <row r="178" spans="1:402" x14ac:dyDescent="0.25">
      <c r="A178" s="12">
        <v>538</v>
      </c>
      <c r="B178" s="12" t="s">
        <v>163</v>
      </c>
      <c r="C178" s="352">
        <v>4733</v>
      </c>
      <c r="D178" s="352">
        <v>8286761.474710539</v>
      </c>
      <c r="E178" s="352">
        <v>2058727.4004781933</v>
      </c>
      <c r="F178" s="353">
        <v>711699</v>
      </c>
      <c r="H178" s="354">
        <f t="shared" si="332"/>
        <v>8998460.474710539</v>
      </c>
      <c r="I178" s="355"/>
      <c r="J178" s="315">
        <v>2083611.4056977115</v>
      </c>
      <c r="K178" s="355"/>
      <c r="L178" s="315">
        <v>87582.138751020306</v>
      </c>
      <c r="M178" s="356"/>
      <c r="N178" s="356">
        <f t="shared" si="333"/>
        <v>11169654.01915927</v>
      </c>
      <c r="O178" s="357">
        <f t="shared" si="229"/>
        <v>2359.9522542064801</v>
      </c>
      <c r="Q178" s="67">
        <f t="shared" si="334"/>
        <v>11169116.01915927</v>
      </c>
      <c r="R178" s="34">
        <f t="shared" si="335"/>
        <v>0.27157258912236393</v>
      </c>
      <c r="S178" s="61">
        <f t="shared" si="230"/>
        <v>2359.8385842297212</v>
      </c>
      <c r="U178" s="50"/>
      <c r="V178" s="51"/>
      <c r="W178" s="52">
        <v>-31795.477180000016</v>
      </c>
      <c r="Y178" s="50">
        <f t="shared" si="231"/>
        <v>11137858.54197927</v>
      </c>
      <c r="Z178" s="52">
        <f t="shared" si="232"/>
        <v>928154.8784982725</v>
      </c>
      <c r="AA178" s="51"/>
      <c r="AB178" s="6">
        <v>538</v>
      </c>
      <c r="AC178" s="6" t="s">
        <v>163</v>
      </c>
      <c r="AD178" s="7">
        <v>4733</v>
      </c>
      <c r="AE178" s="304">
        <v>8286761.474710539</v>
      </c>
      <c r="AF178" s="7">
        <v>2058727.4004781933</v>
      </c>
      <c r="AG178" s="53">
        <v>681319</v>
      </c>
      <c r="AI178" s="37">
        <f t="shared" si="336"/>
        <v>8968080.474710539</v>
      </c>
      <c r="AJ178" s="132"/>
      <c r="AK178" s="61">
        <v>2083611.4056977115</v>
      </c>
      <c r="AL178" s="132"/>
      <c r="AM178" s="312">
        <v>85058.800670757759</v>
      </c>
      <c r="AN178" s="134"/>
      <c r="AO178" s="134">
        <f t="shared" si="233"/>
        <v>11136750.681079008</v>
      </c>
      <c r="AP178" s="191">
        <f t="shared" si="234"/>
        <v>2353.0003551825498</v>
      </c>
      <c r="AR178" s="67">
        <f t="shared" si="337"/>
        <v>2353047.6391094066</v>
      </c>
      <c r="AS178" s="34">
        <f t="shared" si="235"/>
        <v>0.26788788599367019</v>
      </c>
      <c r="AT178" s="61">
        <f t="shared" si="236"/>
        <v>497.15775176619621</v>
      </c>
      <c r="AV178" s="50"/>
      <c r="AW178" s="51"/>
      <c r="AX178" s="52">
        <v>-31795.477180000016</v>
      </c>
      <c r="AZ178" s="50">
        <f t="shared" si="237"/>
        <v>11104955.203899007</v>
      </c>
      <c r="BA178" s="52">
        <f t="shared" si="238"/>
        <v>925412.93365825061</v>
      </c>
      <c r="BB178" s="51"/>
      <c r="BC178" s="6">
        <v>538</v>
      </c>
      <c r="BD178" s="6" t="s">
        <v>163</v>
      </c>
      <c r="BE178" s="7">
        <v>4733</v>
      </c>
      <c r="BF178" s="304">
        <v>8030710.1265517026</v>
      </c>
      <c r="BG178" s="7">
        <v>2058727.4004781933</v>
      </c>
      <c r="BH178" s="53">
        <v>681319</v>
      </c>
      <c r="BJ178" s="37">
        <f t="shared" si="239"/>
        <v>8712029.1265517026</v>
      </c>
      <c r="BK178" s="132"/>
      <c r="BL178" s="61">
        <v>2083611.4056977115</v>
      </c>
      <c r="BM178" s="132"/>
      <c r="BN178" s="312">
        <v>85058.800670757759</v>
      </c>
      <c r="BO178" s="134"/>
      <c r="BP178" s="134">
        <f t="shared" si="240"/>
        <v>10880699.332920171</v>
      </c>
      <c r="BQ178" s="191">
        <f t="shared" si="241"/>
        <v>2298.9011901373697</v>
      </c>
      <c r="BS178" s="67">
        <f t="shared" si="242"/>
        <v>2096996.2909505703</v>
      </c>
      <c r="BT178" s="34">
        <f t="shared" si="243"/>
        <v>0.23873715686093519</v>
      </c>
      <c r="BU178" s="61">
        <f t="shared" si="244"/>
        <v>443.0585867210163</v>
      </c>
      <c r="BW178" s="50"/>
      <c r="BX178" s="51"/>
      <c r="BY178" s="52">
        <v>-31795.477180000016</v>
      </c>
      <c r="CA178" s="50">
        <f t="shared" si="245"/>
        <v>10848903.855740171</v>
      </c>
      <c r="CB178" s="52">
        <f t="shared" si="246"/>
        <v>904075.32131168095</v>
      </c>
      <c r="CC178" s="51"/>
      <c r="CD178" s="6">
        <v>538</v>
      </c>
      <c r="CE178" s="6" t="s">
        <v>163</v>
      </c>
      <c r="CF178" s="7">
        <v>4733</v>
      </c>
      <c r="CG178" s="7">
        <v>7743232.7734030513</v>
      </c>
      <c r="CH178" s="7">
        <v>2058727.4004781933</v>
      </c>
      <c r="CI178" s="53">
        <v>681319</v>
      </c>
      <c r="CK178" s="37">
        <f t="shared" si="247"/>
        <v>8424551.7734030522</v>
      </c>
      <c r="CL178" s="132"/>
      <c r="CM178" s="61">
        <v>2083611.4056977115</v>
      </c>
      <c r="CN178" s="132"/>
      <c r="CO178" s="61">
        <v>88043.32</v>
      </c>
      <c r="CP178" s="134"/>
      <c r="CQ178" s="134">
        <f t="shared" si="248"/>
        <v>10596206.499100763</v>
      </c>
      <c r="CR178" s="191">
        <f t="shared" si="249"/>
        <v>2238.7928373337763</v>
      </c>
      <c r="CT178" s="67">
        <f t="shared" si="250"/>
        <v>1812503.4571311623</v>
      </c>
      <c r="CU178" s="34">
        <f t="shared" si="251"/>
        <v>0.20634844421205958</v>
      </c>
      <c r="CV178" s="61">
        <f t="shared" si="252"/>
        <v>382.95023391742285</v>
      </c>
      <c r="CX178" s="50"/>
      <c r="CY178" s="51"/>
      <c r="CZ178" s="52">
        <v>-31795.477180000016</v>
      </c>
      <c r="DB178" s="50">
        <f t="shared" si="253"/>
        <v>10564411.021920763</v>
      </c>
      <c r="DC178" s="52">
        <f t="shared" si="254"/>
        <v>880367.58516006358</v>
      </c>
      <c r="DD178" s="51"/>
      <c r="DE178" s="6">
        <v>538</v>
      </c>
      <c r="DF178" s="6" t="s">
        <v>163</v>
      </c>
      <c r="DG178" s="7">
        <v>4733</v>
      </c>
      <c r="DH178" s="7">
        <v>7676714.6600697171</v>
      </c>
      <c r="DI178" s="7">
        <v>2058727.4004781933</v>
      </c>
      <c r="DJ178" s="53">
        <v>681319</v>
      </c>
      <c r="DL178" s="275">
        <f t="shared" si="255"/>
        <v>8358033.6600697171</v>
      </c>
      <c r="DM178" s="276"/>
      <c r="DN178" s="194">
        <v>2083611.4056977115</v>
      </c>
      <c r="DO178" s="276"/>
      <c r="DP178" s="194">
        <v>408133.00926901365</v>
      </c>
      <c r="DQ178" s="53"/>
      <c r="DR178" s="53">
        <f t="shared" si="256"/>
        <v>10849778.075036442</v>
      </c>
      <c r="DS178" s="277">
        <f t="shared" si="257"/>
        <v>2292.3680699422021</v>
      </c>
      <c r="DU178" s="274">
        <f t="shared" si="258"/>
        <v>1239718.4652840849</v>
      </c>
      <c r="DV178" s="34">
        <f t="shared" si="259"/>
        <v>0.14113847648999053</v>
      </c>
      <c r="DW178" s="194">
        <f t="shared" si="260"/>
        <v>261.93079765140186</v>
      </c>
      <c r="DY178" s="50">
        <v>136534.31928000003</v>
      </c>
      <c r="DZ178" s="278">
        <v>104738.84210000001</v>
      </c>
      <c r="EA178" s="52">
        <v>-31795.477180000016</v>
      </c>
      <c r="EC178" s="50">
        <f t="shared" si="261"/>
        <v>10817982.597856442</v>
      </c>
      <c r="ED178" s="52">
        <f t="shared" si="262"/>
        <v>901498.54982137016</v>
      </c>
      <c r="EE178" s="278"/>
      <c r="EF178" s="6">
        <v>538</v>
      </c>
      <c r="EG178" s="6" t="s">
        <v>163</v>
      </c>
      <c r="EH178" s="7">
        <v>4733</v>
      </c>
      <c r="EI178" s="7">
        <v>7681353.0000697169</v>
      </c>
      <c r="EJ178" s="7">
        <v>2058727.4004781933</v>
      </c>
      <c r="EK178" s="53">
        <v>681319</v>
      </c>
      <c r="EM178" s="37">
        <f t="shared" si="263"/>
        <v>8362672.0000697169</v>
      </c>
      <c r="EN178" s="132"/>
      <c r="EO178" s="61">
        <v>2083611.4056977115</v>
      </c>
      <c r="EP178" s="132"/>
      <c r="EQ178" s="61">
        <v>408133.00926901365</v>
      </c>
      <c r="ER178" s="134"/>
      <c r="ES178" s="134">
        <f t="shared" si="264"/>
        <v>10854416.415036442</v>
      </c>
      <c r="ET178" s="191">
        <f t="shared" si="265"/>
        <v>2293.3480699422021</v>
      </c>
      <c r="EV178" s="67">
        <f t="shared" si="266"/>
        <v>2070713.3730668407</v>
      </c>
      <c r="EW178" s="34">
        <f t="shared" si="267"/>
        <v>0.23574492024294541</v>
      </c>
      <c r="EX178" s="61">
        <f t="shared" si="268"/>
        <v>437.50546652584842</v>
      </c>
      <c r="EZ178" s="50">
        <v>136534.31928000003</v>
      </c>
      <c r="FA178" s="51">
        <v>104738.84210000001</v>
      </c>
      <c r="FB178" s="52">
        <v>-31795.477180000016</v>
      </c>
      <c r="FD178" s="50">
        <f t="shared" si="269"/>
        <v>10822620.937856441</v>
      </c>
      <c r="FE178" s="52">
        <f t="shared" si="270"/>
        <v>901885.07815470349</v>
      </c>
      <c r="FF178" s="51"/>
      <c r="FG178" s="6">
        <v>538</v>
      </c>
      <c r="FH178" s="6" t="s">
        <v>163</v>
      </c>
      <c r="FI178" s="7">
        <v>4733</v>
      </c>
      <c r="FJ178" s="7">
        <v>6998082.4004481062</v>
      </c>
      <c r="FK178" s="7">
        <v>2058727.4004781933</v>
      </c>
      <c r="FL178" s="53">
        <v>681319</v>
      </c>
      <c r="FN178" s="37">
        <f t="shared" si="271"/>
        <v>7679401.4004481062</v>
      </c>
      <c r="FO178" s="132"/>
      <c r="FP178" s="61">
        <v>2083611.4056977115</v>
      </c>
      <c r="FQ178" s="132"/>
      <c r="FR178" s="61">
        <v>408133.00926901365</v>
      </c>
      <c r="FS178" s="134"/>
      <c r="FT178" s="134">
        <f t="shared" si="272"/>
        <v>10171145.815414831</v>
      </c>
      <c r="FU178" s="191">
        <f t="shared" si="273"/>
        <v>2148.9849599439744</v>
      </c>
      <c r="FW178" s="67">
        <f t="shared" si="274"/>
        <v>1387442.77344523</v>
      </c>
      <c r="FX178" s="34">
        <f t="shared" si="275"/>
        <v>0.15795647539720545</v>
      </c>
      <c r="FY178" s="61">
        <f t="shared" si="276"/>
        <v>293.14235652762096</v>
      </c>
      <c r="GA178" s="50">
        <v>136534.31928000003</v>
      </c>
      <c r="GB178" s="51">
        <v>104738.84210000001</v>
      </c>
      <c r="GC178" s="52">
        <f t="shared" si="277"/>
        <v>-31795.477180000016</v>
      </c>
      <c r="GE178" s="50">
        <f t="shared" si="278"/>
        <v>10139350.338234831</v>
      </c>
      <c r="GF178" s="52">
        <f t="shared" si="279"/>
        <v>844945.86151956918</v>
      </c>
      <c r="GG178" s="51"/>
      <c r="GH178" s="6">
        <v>538</v>
      </c>
      <c r="GI178" s="6" t="s">
        <v>163</v>
      </c>
      <c r="GJ178" s="7">
        <v>4733</v>
      </c>
      <c r="GK178" s="7">
        <v>6998082.4004481062</v>
      </c>
      <c r="GL178" s="7">
        <v>2058727.4004781933</v>
      </c>
      <c r="GM178" s="53">
        <v>681319</v>
      </c>
      <c r="GO178" s="37">
        <f t="shared" si="280"/>
        <v>7679401.4004481062</v>
      </c>
      <c r="GP178" s="132"/>
      <c r="GQ178" s="61">
        <v>2083611.4056977115</v>
      </c>
      <c r="GR178" s="134"/>
      <c r="GS178" s="134">
        <f t="shared" si="281"/>
        <v>9763012.806145817</v>
      </c>
      <c r="GT178" s="191">
        <f t="shared" si="282"/>
        <v>2062.7536036648671</v>
      </c>
      <c r="GV178" s="67">
        <f t="shared" si="283"/>
        <v>979309.76417621598</v>
      </c>
      <c r="GW178" s="34">
        <f t="shared" si="284"/>
        <v>0.11149167492308823</v>
      </c>
      <c r="GX178" s="61">
        <f t="shared" si="285"/>
        <v>206.91100024851383</v>
      </c>
      <c r="GZ178" s="50">
        <v>136534.31928000003</v>
      </c>
      <c r="HA178" s="51">
        <v>104738.84210000001</v>
      </c>
      <c r="HB178" s="52">
        <f t="shared" si="286"/>
        <v>-31795.477180000016</v>
      </c>
      <c r="HD178" s="50">
        <f t="shared" si="287"/>
        <v>9731217.3289658166</v>
      </c>
      <c r="HE178" s="52">
        <f t="shared" si="288"/>
        <v>810934.77741381805</v>
      </c>
      <c r="HF178" s="51"/>
      <c r="HG178" s="6">
        <v>538</v>
      </c>
      <c r="HH178" s="6" t="s">
        <v>163</v>
      </c>
      <c r="HI178" s="7">
        <v>4733</v>
      </c>
      <c r="HJ178" s="7">
        <v>6998082.4004481062</v>
      </c>
      <c r="HK178" s="7">
        <v>2058727.4004781933</v>
      </c>
      <c r="HL178" s="53">
        <v>473118</v>
      </c>
      <c r="HN178" s="37">
        <f t="shared" si="289"/>
        <v>7471200.4004481062</v>
      </c>
      <c r="HO178" s="132"/>
      <c r="HP178" s="61">
        <v>2083611.4056977115</v>
      </c>
      <c r="HQ178" s="134"/>
      <c r="HR178" s="61">
        <f t="shared" si="290"/>
        <v>9554811.806145817</v>
      </c>
      <c r="HT178" s="67">
        <f t="shared" si="291"/>
        <v>771108.76417621598</v>
      </c>
      <c r="HU178" s="34">
        <f t="shared" si="292"/>
        <v>8.778857396382421E-2</v>
      </c>
      <c r="HV178" s="61">
        <f t="shared" si="293"/>
        <v>162.92177565523261</v>
      </c>
      <c r="HX178" s="50">
        <v>136939.89600000001</v>
      </c>
      <c r="HY178" s="51">
        <v>105049.96999999999</v>
      </c>
      <c r="HZ178" s="52">
        <f t="shared" si="294"/>
        <v>-31889.926000000021</v>
      </c>
      <c r="IB178" s="70">
        <f t="shared" si="295"/>
        <v>9522921.8801458161</v>
      </c>
      <c r="IC178" s="51"/>
      <c r="ID178" s="6">
        <v>538</v>
      </c>
      <c r="IE178" s="6" t="s">
        <v>163</v>
      </c>
      <c r="IF178" s="7">
        <v>4733</v>
      </c>
      <c r="IG178" s="7">
        <v>7004148.2608535355</v>
      </c>
      <c r="IH178" s="7">
        <v>2058842.9124781943</v>
      </c>
      <c r="II178" s="53">
        <v>473118</v>
      </c>
      <c r="IK178" s="37">
        <f t="shared" si="296"/>
        <v>7477266.2608535355</v>
      </c>
      <c r="IL178" s="132"/>
      <c r="IM178" s="61">
        <v>2065484.2291031284</v>
      </c>
      <c r="IN178" s="134"/>
      <c r="IO178" s="61">
        <f t="shared" si="297"/>
        <v>9542750.4899566639</v>
      </c>
      <c r="IQ178" s="67">
        <f t="shared" si="298"/>
        <v>759047.44798706286</v>
      </c>
      <c r="IR178" s="34">
        <f t="shared" si="299"/>
        <v>8.6415426883199697E-2</v>
      </c>
      <c r="IS178" s="61">
        <f t="shared" si="300"/>
        <v>160.37343080225287</v>
      </c>
      <c r="IU178" s="50">
        <v>136939.89600000001</v>
      </c>
      <c r="IV178" s="51">
        <v>105049.96999999999</v>
      </c>
      <c r="IW178" s="52">
        <f t="shared" si="301"/>
        <v>-31889.926000000021</v>
      </c>
      <c r="IY178" s="70">
        <f t="shared" si="302"/>
        <v>9510860.563956663</v>
      </c>
      <c r="IZ178" s="51"/>
      <c r="JA178" s="6">
        <v>538</v>
      </c>
      <c r="JB178" s="6" t="s">
        <v>163</v>
      </c>
      <c r="JC178" s="7">
        <v>4733</v>
      </c>
      <c r="JD178" s="7">
        <v>7026364.5054243216</v>
      </c>
      <c r="JE178" s="7">
        <v>2086832.3532442574</v>
      </c>
      <c r="JF178" s="53">
        <v>473118</v>
      </c>
      <c r="JH178" s="37">
        <f t="shared" si="303"/>
        <v>7499482.5054243216</v>
      </c>
      <c r="JI178" s="132"/>
      <c r="JJ178" s="61">
        <v>2065484.2291031284</v>
      </c>
      <c r="JK178" s="134"/>
      <c r="JL178" s="61">
        <f t="shared" si="304"/>
        <v>9564966.7345274501</v>
      </c>
      <c r="JN178" s="67">
        <f t="shared" si="305"/>
        <v>781263.69255784899</v>
      </c>
      <c r="JO178" s="34">
        <f t="shared" si="306"/>
        <v>8.8944684129788551E-2</v>
      </c>
      <c r="JP178" s="61">
        <f t="shared" si="307"/>
        <v>165.067334155472</v>
      </c>
      <c r="JR178" s="50">
        <v>136939.89600000001</v>
      </c>
      <c r="JS178" s="51">
        <v>105049.96999999999</v>
      </c>
      <c r="JT178" s="52">
        <f t="shared" si="308"/>
        <v>-31889.926000000021</v>
      </c>
      <c r="JV178" s="70">
        <f t="shared" si="309"/>
        <v>9533076.8085274491</v>
      </c>
      <c r="JW178" s="51"/>
      <c r="JX178" s="6">
        <v>538</v>
      </c>
      <c r="JY178" s="6" t="s">
        <v>163</v>
      </c>
      <c r="JZ178" s="7">
        <v>4733</v>
      </c>
      <c r="KA178" s="7">
        <v>6817932.705005669</v>
      </c>
      <c r="KB178" s="7">
        <v>2086832.3532442574</v>
      </c>
      <c r="KC178" s="53">
        <v>473118</v>
      </c>
      <c r="KE178" s="37">
        <f t="shared" si="310"/>
        <v>7291050.705005669</v>
      </c>
      <c r="KF178" s="132"/>
      <c r="KG178" s="61">
        <v>2065484.2291031284</v>
      </c>
      <c r="KH178" s="134"/>
      <c r="KI178" s="61">
        <f t="shared" si="311"/>
        <v>9356534.9341087975</v>
      </c>
      <c r="KK178" s="67">
        <f t="shared" si="312"/>
        <v>572831.8921391964</v>
      </c>
      <c r="KL178" s="34">
        <f t="shared" si="313"/>
        <v>6.5215307189022215E-2</v>
      </c>
      <c r="KM178" s="61">
        <f t="shared" si="314"/>
        <v>121.02934547627221</v>
      </c>
      <c r="KO178" s="50">
        <v>136939.89600000001</v>
      </c>
      <c r="KP178" s="51">
        <v>105049.96999999999</v>
      </c>
      <c r="KQ178" s="52">
        <f t="shared" si="315"/>
        <v>-31889.926000000021</v>
      </c>
      <c r="KS178" s="70">
        <f t="shared" si="316"/>
        <v>9324645.0081087966</v>
      </c>
      <c r="KT178" s="51"/>
      <c r="KU178" s="6">
        <v>538</v>
      </c>
      <c r="KV178" s="6" t="s">
        <v>163</v>
      </c>
      <c r="KW178" s="7">
        <v>4733</v>
      </c>
      <c r="KX178" s="7">
        <v>6843700.6197081422</v>
      </c>
      <c r="KY178" s="7">
        <v>2090121.3363677927</v>
      </c>
      <c r="KZ178" s="53">
        <v>473118</v>
      </c>
      <c r="LB178" s="37">
        <f t="shared" si="317"/>
        <v>7316818.6197081422</v>
      </c>
      <c r="LC178" s="132"/>
      <c r="LD178" s="61">
        <v>2094699.1542022917</v>
      </c>
      <c r="LE178" s="134"/>
      <c r="LF178" s="61">
        <f t="shared" si="318"/>
        <v>9411517.7739104331</v>
      </c>
      <c r="LH178" s="67">
        <f t="shared" si="319"/>
        <v>627814.73194083199</v>
      </c>
      <c r="LI178" s="34">
        <f t="shared" si="320"/>
        <v>7.1474949567518029E-2</v>
      </c>
      <c r="LJ178" s="61">
        <f t="shared" si="321"/>
        <v>132.64625648443524</v>
      </c>
      <c r="LL178" s="50">
        <v>136939.89600000001</v>
      </c>
      <c r="LM178" s="51">
        <v>105049.96999999999</v>
      </c>
      <c r="LN178" s="52">
        <f t="shared" si="322"/>
        <v>-31889.926000000021</v>
      </c>
      <c r="LP178" s="70">
        <f t="shared" si="323"/>
        <v>9379627.8479104321</v>
      </c>
      <c r="LQ178" s="51"/>
      <c r="LR178" s="6">
        <v>538</v>
      </c>
      <c r="LS178" s="6" t="s">
        <v>163</v>
      </c>
      <c r="LT178" s="7">
        <v>4733</v>
      </c>
      <c r="LU178" s="7">
        <v>7042242.4555500653</v>
      </c>
      <c r="LV178" s="7">
        <v>2090121.3363677927</v>
      </c>
      <c r="LW178" s="53">
        <v>473118</v>
      </c>
      <c r="LY178" s="37">
        <v>7515360.4555500653</v>
      </c>
      <c r="LZ178" s="132"/>
      <c r="MA178" s="61">
        <v>2094699.1542022917</v>
      </c>
      <c r="MB178" s="134"/>
      <c r="MC178" s="61">
        <v>9610059.609752357</v>
      </c>
      <c r="ME178" s="67">
        <v>1034374.4277827553</v>
      </c>
      <c r="MF178" s="34">
        <v>0.12061711756368226</v>
      </c>
      <c r="MG178" s="61">
        <v>218.54519919348306</v>
      </c>
      <c r="MI178" s="50">
        <v>136939.89600000001</v>
      </c>
      <c r="MJ178" s="51">
        <v>105049.96999999999</v>
      </c>
      <c r="MK178" s="52">
        <v>-31889.926000000021</v>
      </c>
      <c r="MM178" s="70">
        <v>9578169.6837523561</v>
      </c>
      <c r="MN178" s="51"/>
      <c r="MO178" s="6">
        <v>538</v>
      </c>
      <c r="MP178" s="6" t="s">
        <v>163</v>
      </c>
      <c r="MQ178" s="7">
        <v>4733</v>
      </c>
      <c r="MR178" s="7">
        <v>7027283.5194101613</v>
      </c>
      <c r="MS178" s="7">
        <v>2076630.4603855144</v>
      </c>
      <c r="MT178" s="53">
        <v>473118</v>
      </c>
      <c r="MV178" s="37">
        <v>7500401.5194101613</v>
      </c>
      <c r="MW178" s="132"/>
      <c r="MX178" s="134">
        <v>2094699.1542022917</v>
      </c>
      <c r="MZ178" s="67">
        <v>1019415.4916428514</v>
      </c>
      <c r="NA178" s="34">
        <v>0.11887277459603751</v>
      </c>
      <c r="NB178" s="61">
        <v>215.38463799764449</v>
      </c>
      <c r="ND178" s="6">
        <v>538</v>
      </c>
      <c r="NE178" s="6" t="s">
        <v>163</v>
      </c>
      <c r="NF178" s="7">
        <v>4733</v>
      </c>
      <c r="NG178" s="7">
        <v>8921345.5930673126</v>
      </c>
      <c r="NH178" s="7">
        <v>1969593.0977397214</v>
      </c>
      <c r="NI178" s="53">
        <v>473118</v>
      </c>
      <c r="NK178" s="37">
        <f t="shared" si="324"/>
        <v>9394463.5930673126</v>
      </c>
      <c r="NM178" s="67">
        <f t="shared" si="325"/>
        <v>610760.55109771155</v>
      </c>
      <c r="NN178" s="34">
        <f t="shared" si="326"/>
        <v>6.953337882433222E-2</v>
      </c>
      <c r="NO178" s="61">
        <f t="shared" si="327"/>
        <v>129.04300678168426</v>
      </c>
      <c r="NQ178" s="50">
        <v>161004.54698000001</v>
      </c>
      <c r="NR178" s="51">
        <v>73987.905699999988</v>
      </c>
      <c r="NS178" s="52">
        <f t="shared" si="328"/>
        <v>-87016.641280000025</v>
      </c>
      <c r="NU178" s="70">
        <f t="shared" si="329"/>
        <v>9307446.9517873134</v>
      </c>
      <c r="NV178" s="51"/>
      <c r="NW178" s="125">
        <v>2</v>
      </c>
      <c r="NX178" s="51"/>
      <c r="NY178" s="106" t="s">
        <v>163</v>
      </c>
      <c r="NZ178" s="88">
        <v>4813</v>
      </c>
      <c r="OA178" s="88">
        <v>8310585.0419696011</v>
      </c>
      <c r="OB178" s="88">
        <v>1824844.4087692108</v>
      </c>
      <c r="OC178" s="88">
        <v>473118</v>
      </c>
      <c r="OE178" s="97">
        <f t="shared" si="330"/>
        <v>8783703.0419696011</v>
      </c>
      <c r="OG178" s="88">
        <v>-87016.641280000025</v>
      </c>
      <c r="OI178" s="97">
        <f t="shared" si="331"/>
        <v>8696686.4006896019</v>
      </c>
      <c r="OK178" s="110">
        <v>538</v>
      </c>
      <c r="OL178" s="53"/>
    </row>
    <row r="179" spans="1:402" x14ac:dyDescent="0.25">
      <c r="A179" s="12">
        <v>541</v>
      </c>
      <c r="B179" s="12" t="s">
        <v>164</v>
      </c>
      <c r="C179" s="352">
        <v>9784</v>
      </c>
      <c r="D179" s="352">
        <v>38689280.761396319</v>
      </c>
      <c r="E179" s="352">
        <v>8236068.321209616</v>
      </c>
      <c r="F179" s="353">
        <v>-1125051</v>
      </c>
      <c r="H179" s="354">
        <f t="shared" si="332"/>
        <v>37564229.761396319</v>
      </c>
      <c r="I179" s="355"/>
      <c r="J179" s="315">
        <v>5627842.3242377015</v>
      </c>
      <c r="K179" s="355"/>
      <c r="L179" s="315">
        <v>147304.32646626115</v>
      </c>
      <c r="M179" s="356"/>
      <c r="N179" s="356">
        <f t="shared" si="333"/>
        <v>43339376.412100285</v>
      </c>
      <c r="O179" s="357">
        <f t="shared" si="229"/>
        <v>4429.617376543365</v>
      </c>
      <c r="Q179" s="67">
        <f t="shared" si="334"/>
        <v>43338835.412100285</v>
      </c>
      <c r="R179" s="34">
        <f t="shared" si="335"/>
        <v>0.48854420418583633</v>
      </c>
      <c r="S179" s="61">
        <f t="shared" si="230"/>
        <v>4429.5620821852299</v>
      </c>
      <c r="U179" s="50"/>
      <c r="V179" s="51"/>
      <c r="W179" s="52">
        <v>-50704.202599999997</v>
      </c>
      <c r="Y179" s="50">
        <f t="shared" si="231"/>
        <v>43288672.209500283</v>
      </c>
      <c r="Z179" s="52">
        <f t="shared" si="232"/>
        <v>3607389.3507916904</v>
      </c>
      <c r="AA179" s="51"/>
      <c r="AB179" s="6">
        <v>541</v>
      </c>
      <c r="AC179" s="6" t="s">
        <v>164</v>
      </c>
      <c r="AD179" s="7">
        <v>9784</v>
      </c>
      <c r="AE179" s="304">
        <v>38689280.761396319</v>
      </c>
      <c r="AF179" s="7">
        <v>8236068.321209616</v>
      </c>
      <c r="AG179" s="53">
        <v>-1089799</v>
      </c>
      <c r="AI179" s="37">
        <f t="shared" si="336"/>
        <v>37599481.761396319</v>
      </c>
      <c r="AJ179" s="132"/>
      <c r="AK179" s="61">
        <v>5627842.3242377015</v>
      </c>
      <c r="AL179" s="132"/>
      <c r="AM179" s="312">
        <v>147299.27439429672</v>
      </c>
      <c r="AN179" s="134"/>
      <c r="AO179" s="134">
        <f t="shared" si="233"/>
        <v>43374623.360028319</v>
      </c>
      <c r="AP179" s="191">
        <f t="shared" si="234"/>
        <v>4433.2198855302859</v>
      </c>
      <c r="AR179" s="67">
        <f t="shared" si="337"/>
        <v>14259710.084204849</v>
      </c>
      <c r="AS179" s="34">
        <f t="shared" si="235"/>
        <v>0.4897734006319665</v>
      </c>
      <c r="AT179" s="61">
        <f t="shared" si="236"/>
        <v>1457.4519709939543</v>
      </c>
      <c r="AV179" s="50"/>
      <c r="AW179" s="51"/>
      <c r="AX179" s="52">
        <v>-50704.202599999997</v>
      </c>
      <c r="AZ179" s="50">
        <f t="shared" si="237"/>
        <v>43323919.157428317</v>
      </c>
      <c r="BA179" s="52">
        <f t="shared" si="238"/>
        <v>3610326.5964523596</v>
      </c>
      <c r="BB179" s="51"/>
      <c r="BC179" s="6">
        <v>541</v>
      </c>
      <c r="BD179" s="6" t="s">
        <v>164</v>
      </c>
      <c r="BE179" s="7">
        <v>9784</v>
      </c>
      <c r="BF179" s="304">
        <v>38230807.079962142</v>
      </c>
      <c r="BG179" s="7">
        <v>8236068.321209616</v>
      </c>
      <c r="BH179" s="53">
        <v>-1089799</v>
      </c>
      <c r="BJ179" s="37">
        <f t="shared" si="239"/>
        <v>37141008.079962142</v>
      </c>
      <c r="BK179" s="132"/>
      <c r="BL179" s="61">
        <v>5627842.3242377015</v>
      </c>
      <c r="BM179" s="132"/>
      <c r="BN179" s="312">
        <v>147299.27439429672</v>
      </c>
      <c r="BO179" s="134"/>
      <c r="BP179" s="134">
        <f t="shared" si="240"/>
        <v>42916149.678594142</v>
      </c>
      <c r="BQ179" s="191">
        <f t="shared" si="241"/>
        <v>4386.3603514507504</v>
      </c>
      <c r="BS179" s="67">
        <f t="shared" si="242"/>
        <v>13801236.402770672</v>
      </c>
      <c r="BT179" s="34">
        <f t="shared" si="243"/>
        <v>0.47402636140534155</v>
      </c>
      <c r="BU179" s="61">
        <f t="shared" si="244"/>
        <v>1410.5924369144186</v>
      </c>
      <c r="BW179" s="50"/>
      <c r="BX179" s="51"/>
      <c r="BY179" s="52">
        <v>-50704.202599999997</v>
      </c>
      <c r="CA179" s="50">
        <f t="shared" si="245"/>
        <v>42865445.47599414</v>
      </c>
      <c r="CB179" s="52">
        <f t="shared" si="246"/>
        <v>3572120.4563328451</v>
      </c>
      <c r="CC179" s="51"/>
      <c r="CD179" s="6">
        <v>541</v>
      </c>
      <c r="CE179" s="6" t="s">
        <v>164</v>
      </c>
      <c r="CF179" s="7">
        <v>9784</v>
      </c>
      <c r="CG179" s="7">
        <v>37750904.548219949</v>
      </c>
      <c r="CH179" s="7">
        <v>8236068.321209616</v>
      </c>
      <c r="CI179" s="53">
        <v>-1089799</v>
      </c>
      <c r="CK179" s="37">
        <f t="shared" si="247"/>
        <v>36661105.548219949</v>
      </c>
      <c r="CL179" s="132"/>
      <c r="CM179" s="61">
        <v>5627842.3242377015</v>
      </c>
      <c r="CN179" s="132"/>
      <c r="CO179" s="61">
        <v>152467.67000000001</v>
      </c>
      <c r="CP179" s="134"/>
      <c r="CQ179" s="134">
        <f t="shared" si="248"/>
        <v>42441415.542457655</v>
      </c>
      <c r="CR179" s="191">
        <f t="shared" si="249"/>
        <v>4337.8388739224911</v>
      </c>
      <c r="CT179" s="67">
        <f t="shared" si="250"/>
        <v>13326502.266634185</v>
      </c>
      <c r="CU179" s="34">
        <f t="shared" si="251"/>
        <v>0.45772082988480978</v>
      </c>
      <c r="CV179" s="61">
        <f t="shared" si="252"/>
        <v>1362.0709593861595</v>
      </c>
      <c r="CX179" s="50"/>
      <c r="CY179" s="51"/>
      <c r="CZ179" s="52">
        <v>-50704.202599999997</v>
      </c>
      <c r="DB179" s="50">
        <f t="shared" si="253"/>
        <v>42390711.339857653</v>
      </c>
      <c r="DC179" s="52">
        <f t="shared" si="254"/>
        <v>3532559.2783214711</v>
      </c>
      <c r="DD179" s="51"/>
      <c r="DE179" s="6">
        <v>541</v>
      </c>
      <c r="DF179" s="6" t="s">
        <v>164</v>
      </c>
      <c r="DG179" s="7">
        <v>9784</v>
      </c>
      <c r="DH179" s="7">
        <v>37619654.151553273</v>
      </c>
      <c r="DI179" s="7">
        <v>8236068.321209616</v>
      </c>
      <c r="DJ179" s="53">
        <v>-1089799</v>
      </c>
      <c r="DL179" s="275">
        <f t="shared" si="255"/>
        <v>36529855.151553273</v>
      </c>
      <c r="DM179" s="276"/>
      <c r="DN179" s="194">
        <v>5627842.3242377015</v>
      </c>
      <c r="DO179" s="276"/>
      <c r="DP179" s="194">
        <v>706778.08439578034</v>
      </c>
      <c r="DQ179" s="53"/>
      <c r="DR179" s="53">
        <f t="shared" si="256"/>
        <v>42864475.560186759</v>
      </c>
      <c r="DS179" s="277">
        <f t="shared" si="257"/>
        <v>4381.0788593813122</v>
      </c>
      <c r="DU179" s="274">
        <f t="shared" si="258"/>
        <v>11928578.831922811</v>
      </c>
      <c r="DV179" s="34">
        <f t="shared" si="259"/>
        <v>0.40970683027340837</v>
      </c>
      <c r="DW179" s="194">
        <f t="shared" si="260"/>
        <v>1219.1924398939914</v>
      </c>
      <c r="DY179" s="50">
        <v>98485.776899999997</v>
      </c>
      <c r="DZ179" s="278">
        <v>47781.5743</v>
      </c>
      <c r="EA179" s="52">
        <v>-50704.202599999997</v>
      </c>
      <c r="EC179" s="50">
        <f t="shared" si="261"/>
        <v>42813771.357586756</v>
      </c>
      <c r="ED179" s="52">
        <f t="shared" si="262"/>
        <v>3567814.2797988965</v>
      </c>
      <c r="EE179" s="278"/>
      <c r="EF179" s="6">
        <v>541</v>
      </c>
      <c r="EG179" s="6" t="s">
        <v>164</v>
      </c>
      <c r="EH179" s="7">
        <v>9784</v>
      </c>
      <c r="EI179" s="7">
        <v>37629242.471553266</v>
      </c>
      <c r="EJ179" s="7">
        <v>8236068.321209616</v>
      </c>
      <c r="EK179" s="53">
        <v>-1089799</v>
      </c>
      <c r="EM179" s="37">
        <f t="shared" si="263"/>
        <v>36539443.471553266</v>
      </c>
      <c r="EN179" s="132"/>
      <c r="EO179" s="61">
        <v>5627842.3242377015</v>
      </c>
      <c r="EP179" s="132"/>
      <c r="EQ179" s="61">
        <v>706778.08439578034</v>
      </c>
      <c r="ER179" s="134"/>
      <c r="ES179" s="134">
        <f t="shared" si="264"/>
        <v>42874063.880186751</v>
      </c>
      <c r="ET179" s="191">
        <f t="shared" si="265"/>
        <v>4382.0588593813118</v>
      </c>
      <c r="EV179" s="67">
        <f t="shared" si="266"/>
        <v>13759150.604363281</v>
      </c>
      <c r="EW179" s="34">
        <f t="shared" si="267"/>
        <v>0.47258085483595264</v>
      </c>
      <c r="EX179" s="61">
        <f t="shared" si="268"/>
        <v>1406.2909448449798</v>
      </c>
      <c r="EZ179" s="50">
        <v>98485.776899999997</v>
      </c>
      <c r="FA179" s="51">
        <v>47781.5743</v>
      </c>
      <c r="FB179" s="52">
        <v>-50704.202599999997</v>
      </c>
      <c r="FD179" s="50">
        <f t="shared" si="269"/>
        <v>42823359.677586749</v>
      </c>
      <c r="FE179" s="52">
        <f t="shared" si="270"/>
        <v>3568613.3064655624</v>
      </c>
      <c r="FF179" s="51"/>
      <c r="FG179" s="6">
        <v>541</v>
      </c>
      <c r="FH179" s="6" t="s">
        <v>164</v>
      </c>
      <c r="FI179" s="7">
        <v>9784</v>
      </c>
      <c r="FJ179" s="7">
        <v>36398945.917188853</v>
      </c>
      <c r="FK179" s="7">
        <v>8236068.321209616</v>
      </c>
      <c r="FL179" s="53">
        <v>-1089799</v>
      </c>
      <c r="FN179" s="37">
        <f t="shared" si="271"/>
        <v>35309146.917188853</v>
      </c>
      <c r="FO179" s="132"/>
      <c r="FP179" s="61">
        <v>5627842.3242377015</v>
      </c>
      <c r="FQ179" s="132"/>
      <c r="FR179" s="61">
        <v>706778.08439578034</v>
      </c>
      <c r="FS179" s="134"/>
      <c r="FT179" s="134">
        <f t="shared" si="272"/>
        <v>41643767.325822338</v>
      </c>
      <c r="FU179" s="191">
        <f t="shared" si="273"/>
        <v>4256.3130954438202</v>
      </c>
      <c r="FW179" s="67">
        <f t="shared" si="274"/>
        <v>12528854.049998868</v>
      </c>
      <c r="FX179" s="34">
        <f t="shared" si="275"/>
        <v>0.43032427853400534</v>
      </c>
      <c r="FY179" s="61">
        <f t="shared" si="276"/>
        <v>1280.5451809074887</v>
      </c>
      <c r="GA179" s="50">
        <v>98485.776899999997</v>
      </c>
      <c r="GB179" s="51">
        <v>47781.5743</v>
      </c>
      <c r="GC179" s="52">
        <f t="shared" si="277"/>
        <v>-50704.202599999997</v>
      </c>
      <c r="GE179" s="50">
        <f t="shared" si="278"/>
        <v>41593063.123222336</v>
      </c>
      <c r="GF179" s="52">
        <f t="shared" si="279"/>
        <v>3466088.5936018615</v>
      </c>
      <c r="GG179" s="51"/>
      <c r="GH179" s="6">
        <v>541</v>
      </c>
      <c r="GI179" s="6" t="s">
        <v>164</v>
      </c>
      <c r="GJ179" s="7">
        <v>9784</v>
      </c>
      <c r="GK179" s="7">
        <v>36398945.917188853</v>
      </c>
      <c r="GL179" s="7">
        <v>8236068.321209616</v>
      </c>
      <c r="GM179" s="53">
        <v>-1089799</v>
      </c>
      <c r="GO179" s="37">
        <f t="shared" si="280"/>
        <v>35309146.917188853</v>
      </c>
      <c r="GP179" s="132"/>
      <c r="GQ179" s="61">
        <v>5627842.3242377015</v>
      </c>
      <c r="GR179" s="134"/>
      <c r="GS179" s="134">
        <f t="shared" si="281"/>
        <v>40936989.241426557</v>
      </c>
      <c r="GT179" s="191">
        <f t="shared" si="282"/>
        <v>4184.0749429095013</v>
      </c>
      <c r="GV179" s="67">
        <f t="shared" si="283"/>
        <v>11822075.965603087</v>
      </c>
      <c r="GW179" s="34">
        <f t="shared" si="284"/>
        <v>0.40604881263444936</v>
      </c>
      <c r="GX179" s="61">
        <f t="shared" si="285"/>
        <v>1208.3070283731693</v>
      </c>
      <c r="GZ179" s="50">
        <v>98485.776899999997</v>
      </c>
      <c r="HA179" s="51">
        <v>47781.5743</v>
      </c>
      <c r="HB179" s="52">
        <f t="shared" si="286"/>
        <v>-50704.202599999997</v>
      </c>
      <c r="HD179" s="50">
        <f t="shared" si="287"/>
        <v>40886285.038826555</v>
      </c>
      <c r="HE179" s="52">
        <f t="shared" si="288"/>
        <v>3407190.4199022129</v>
      </c>
      <c r="HF179" s="51"/>
      <c r="HG179" s="6">
        <v>541</v>
      </c>
      <c r="HH179" s="6" t="s">
        <v>164</v>
      </c>
      <c r="HI179" s="7">
        <v>9784</v>
      </c>
      <c r="HJ179" s="7">
        <v>36398945.917188853</v>
      </c>
      <c r="HK179" s="7">
        <v>8236068.3212096132</v>
      </c>
      <c r="HL179" s="53">
        <v>-679147</v>
      </c>
      <c r="HN179" s="37">
        <f t="shared" si="289"/>
        <v>35719798.917188853</v>
      </c>
      <c r="HO179" s="132"/>
      <c r="HP179" s="61">
        <v>5627842.3242377015</v>
      </c>
      <c r="HQ179" s="134"/>
      <c r="HR179" s="61">
        <f t="shared" si="290"/>
        <v>41347641.241426557</v>
      </c>
      <c r="HT179" s="67">
        <f t="shared" si="291"/>
        <v>12232727.965603087</v>
      </c>
      <c r="HU179" s="34">
        <f t="shared" si="292"/>
        <v>0.42015333687292611</v>
      </c>
      <c r="HV179" s="61">
        <f t="shared" si="293"/>
        <v>1250.2788190518281</v>
      </c>
      <c r="HX179" s="50" t="e">
        <f>96051.53+#REF!</f>
        <v>#REF!</v>
      </c>
      <c r="HY179" s="51" t="e">
        <f>39606.77+#REF!</f>
        <v>#REF!</v>
      </c>
      <c r="HZ179" s="52" t="e">
        <f t="shared" si="294"/>
        <v>#REF!</v>
      </c>
      <c r="IB179" s="70" t="e">
        <f t="shared" si="295"/>
        <v>#REF!</v>
      </c>
      <c r="IC179" s="51"/>
      <c r="ID179" s="6">
        <v>541</v>
      </c>
      <c r="IE179" s="6" t="s">
        <v>164</v>
      </c>
      <c r="IF179" s="7">
        <v>9784</v>
      </c>
      <c r="IG179" s="7">
        <v>36292421.45239377</v>
      </c>
      <c r="IH179" s="7">
        <v>8140343.9540477116</v>
      </c>
      <c r="II179" s="53">
        <v>-679147</v>
      </c>
      <c r="IK179" s="37">
        <f t="shared" si="296"/>
        <v>35613274.45239377</v>
      </c>
      <c r="IL179" s="132"/>
      <c r="IM179" s="61">
        <v>4470011.918610882</v>
      </c>
      <c r="IN179" s="134"/>
      <c r="IO179" s="61">
        <f t="shared" si="297"/>
        <v>40083286.371004656</v>
      </c>
      <c r="IQ179" s="67">
        <f t="shared" si="298"/>
        <v>10968373.095181186</v>
      </c>
      <c r="IR179" s="34">
        <f t="shared" si="299"/>
        <v>0.37672697120101462</v>
      </c>
      <c r="IS179" s="61">
        <f t="shared" si="300"/>
        <v>1121.0520334404318</v>
      </c>
      <c r="IU179" s="50" t="e">
        <f>96051.53+#REF!</f>
        <v>#REF!</v>
      </c>
      <c r="IV179" s="51" t="e">
        <f>39606.77+#REF!</f>
        <v>#REF!</v>
      </c>
      <c r="IW179" s="52" t="e">
        <f t="shared" si="301"/>
        <v>#REF!</v>
      </c>
      <c r="IY179" s="70" t="e">
        <f t="shared" si="302"/>
        <v>#REF!</v>
      </c>
      <c r="IZ179" s="51"/>
      <c r="JA179" s="6">
        <v>541</v>
      </c>
      <c r="JB179" s="6" t="s">
        <v>164</v>
      </c>
      <c r="JC179" s="7">
        <v>9784</v>
      </c>
      <c r="JD179" s="7">
        <v>36281131.98847165</v>
      </c>
      <c r="JE179" s="7">
        <v>8131448.5134622222</v>
      </c>
      <c r="JF179" s="53">
        <v>-679147</v>
      </c>
      <c r="JH179" s="37">
        <f t="shared" si="303"/>
        <v>35601984.98847165</v>
      </c>
      <c r="JI179" s="132"/>
      <c r="JJ179" s="61">
        <v>4470011.918610882</v>
      </c>
      <c r="JK179" s="134"/>
      <c r="JL179" s="61">
        <f t="shared" si="304"/>
        <v>40071996.907082528</v>
      </c>
      <c r="JN179" s="67">
        <f t="shared" si="305"/>
        <v>10957083.631259058</v>
      </c>
      <c r="JO179" s="34">
        <f t="shared" si="306"/>
        <v>0.37633921583265145</v>
      </c>
      <c r="JP179" s="61">
        <f t="shared" si="307"/>
        <v>1119.8981634565675</v>
      </c>
      <c r="JR179" s="50" t="e">
        <f>96051.53+#REF!</f>
        <v>#REF!</v>
      </c>
      <c r="JS179" s="51" t="e">
        <f>39606.77+#REF!</f>
        <v>#REF!</v>
      </c>
      <c r="JT179" s="52" t="e">
        <f t="shared" si="308"/>
        <v>#REF!</v>
      </c>
      <c r="JV179" s="70" t="e">
        <f t="shared" si="309"/>
        <v>#REF!</v>
      </c>
      <c r="JW179" s="51"/>
      <c r="JX179" s="6">
        <v>541</v>
      </c>
      <c r="JY179" s="6" t="s">
        <v>164</v>
      </c>
      <c r="JZ179" s="7">
        <v>9784</v>
      </c>
      <c r="KA179" s="7">
        <v>36305973.900889181</v>
      </c>
      <c r="KB179" s="7">
        <v>8131448.5134622222</v>
      </c>
      <c r="KC179" s="53">
        <v>-679147</v>
      </c>
      <c r="KE179" s="37">
        <f t="shared" si="310"/>
        <v>35626826.900889181</v>
      </c>
      <c r="KF179" s="132"/>
      <c r="KG179" s="61">
        <v>4470011.918610882</v>
      </c>
      <c r="KH179" s="134"/>
      <c r="KI179" s="61">
        <f t="shared" si="311"/>
        <v>40096838.819500059</v>
      </c>
      <c r="KK179" s="67">
        <f t="shared" si="312"/>
        <v>10981925.543676589</v>
      </c>
      <c r="KL179" s="34">
        <f t="shared" si="313"/>
        <v>0.37719245252898598</v>
      </c>
      <c r="KM179" s="61">
        <f t="shared" si="314"/>
        <v>1122.437197841025</v>
      </c>
      <c r="KO179" s="50" t="e">
        <f>96051.53+#REF!</f>
        <v>#REF!</v>
      </c>
      <c r="KP179" s="51" t="e">
        <f>39606.77+#REF!</f>
        <v>#REF!</v>
      </c>
      <c r="KQ179" s="52" t="e">
        <f t="shared" si="315"/>
        <v>#REF!</v>
      </c>
      <c r="KS179" s="70" t="e">
        <f t="shared" si="316"/>
        <v>#REF!</v>
      </c>
      <c r="KT179" s="51"/>
      <c r="KU179" s="6">
        <v>541</v>
      </c>
      <c r="KV179" s="6" t="s">
        <v>164</v>
      </c>
      <c r="KW179" s="7">
        <v>7641</v>
      </c>
      <c r="KX179" s="7">
        <v>26698988.607399695</v>
      </c>
      <c r="KY179" s="7">
        <v>6101195.9230185505</v>
      </c>
      <c r="KZ179" s="53">
        <v>-679147</v>
      </c>
      <c r="LB179" s="37">
        <f t="shared" si="317"/>
        <v>26019841.607399695</v>
      </c>
      <c r="LC179" s="132"/>
      <c r="LD179" s="61">
        <v>4498326.1616580812</v>
      </c>
      <c r="LE179" s="134"/>
      <c r="LF179" s="61">
        <f t="shared" si="318"/>
        <v>30518167.769057777</v>
      </c>
      <c r="LH179" s="67">
        <f t="shared" si="319"/>
        <v>1403254.4932343066</v>
      </c>
      <c r="LI179" s="34">
        <f t="shared" si="320"/>
        <v>4.819710366094565E-2</v>
      </c>
      <c r="LJ179" s="61">
        <f t="shared" si="321"/>
        <v>183.64801638977968</v>
      </c>
      <c r="LL179" s="50">
        <v>96051.529999999984</v>
      </c>
      <c r="LM179" s="51">
        <v>39606.770000000004</v>
      </c>
      <c r="LN179" s="52">
        <f t="shared" si="322"/>
        <v>-56444.75999999998</v>
      </c>
      <c r="LP179" s="70">
        <f t="shared" si="323"/>
        <v>30461723.009057775</v>
      </c>
      <c r="LQ179" s="51"/>
      <c r="LR179" s="6">
        <v>541</v>
      </c>
      <c r="LS179" s="6" t="s">
        <v>164</v>
      </c>
      <c r="LT179" s="7">
        <v>7641</v>
      </c>
      <c r="LU179" s="7">
        <v>27116717.566605866</v>
      </c>
      <c r="LV179" s="7">
        <v>6101195.9230185505</v>
      </c>
      <c r="LW179" s="53">
        <v>-679147</v>
      </c>
      <c r="LY179" s="37">
        <v>26437570.566605866</v>
      </c>
      <c r="LZ179" s="132"/>
      <c r="MA179" s="61">
        <v>4498326.1616580812</v>
      </c>
      <c r="MB179" s="134"/>
      <c r="MC179" s="61">
        <v>30935896.728263948</v>
      </c>
      <c r="ME179" s="67">
        <v>2156586.7524404787</v>
      </c>
      <c r="MF179" s="34">
        <v>7.4935318263438369E-2</v>
      </c>
      <c r="MG179" s="61">
        <v>282.238810684528</v>
      </c>
      <c r="MI179" s="50">
        <v>96051.529999999984</v>
      </c>
      <c r="MJ179" s="51">
        <v>39606.770000000004</v>
      </c>
      <c r="MK179" s="52">
        <v>-56444.75999999998</v>
      </c>
      <c r="MM179" s="70">
        <v>30879451.968263946</v>
      </c>
      <c r="MN179" s="51"/>
      <c r="MO179" s="6">
        <v>541</v>
      </c>
      <c r="MP179" s="6" t="s">
        <v>164</v>
      </c>
      <c r="MQ179" s="7">
        <v>7641</v>
      </c>
      <c r="MR179" s="7">
        <v>27111196.153109249</v>
      </c>
      <c r="MS179" s="7">
        <v>6098082.0097005526</v>
      </c>
      <c r="MT179" s="53">
        <v>-679147</v>
      </c>
      <c r="MV179" s="37">
        <v>26432049.153109249</v>
      </c>
      <c r="MW179" s="132"/>
      <c r="MX179" s="134">
        <v>4498326.1616580812</v>
      </c>
      <c r="MZ179" s="67">
        <v>2151065.3389438614</v>
      </c>
      <c r="NA179" s="34">
        <v>7.4743464688726002E-2</v>
      </c>
      <c r="NB179" s="61">
        <v>281.51620716448912</v>
      </c>
      <c r="ND179" s="6">
        <v>541</v>
      </c>
      <c r="NE179" s="6" t="s">
        <v>164</v>
      </c>
      <c r="NF179" s="7">
        <v>7641</v>
      </c>
      <c r="NG179" s="7">
        <v>31365804.308053829</v>
      </c>
      <c r="NH179" s="7">
        <v>6261688.2110082144</v>
      </c>
      <c r="NI179" s="53">
        <v>-679147</v>
      </c>
      <c r="NK179" s="37">
        <f t="shared" si="324"/>
        <v>30686657.308053829</v>
      </c>
      <c r="NM179" s="67">
        <f t="shared" si="325"/>
        <v>1571744.0322303586</v>
      </c>
      <c r="NN179" s="34">
        <f t="shared" si="326"/>
        <v>5.3984156412909809E-2</v>
      </c>
      <c r="NO179" s="61">
        <f t="shared" si="327"/>
        <v>205.69873475073402</v>
      </c>
      <c r="NQ179" s="50">
        <v>113522.92400000001</v>
      </c>
      <c r="NR179" s="51">
        <v>30360.781999999999</v>
      </c>
      <c r="NS179" s="52">
        <f t="shared" si="328"/>
        <v>-83162.142000000022</v>
      </c>
      <c r="NU179" s="70">
        <f t="shared" si="329"/>
        <v>30603495.166053828</v>
      </c>
      <c r="NV179" s="51"/>
      <c r="NW179" s="125">
        <v>12</v>
      </c>
      <c r="NX179" s="51"/>
      <c r="NY179" s="106" t="s">
        <v>164</v>
      </c>
      <c r="NZ179" s="88">
        <v>7765</v>
      </c>
      <c r="OA179" s="88">
        <v>29794060.27582347</v>
      </c>
      <c r="OB179" s="88">
        <v>5979743.4493476823</v>
      </c>
      <c r="OC179" s="88">
        <v>-679147</v>
      </c>
      <c r="OE179" s="97">
        <f t="shared" si="330"/>
        <v>29114913.27582347</v>
      </c>
      <c r="OG179" s="88">
        <v>-83162.142000000022</v>
      </c>
      <c r="OI179" s="97">
        <f t="shared" si="331"/>
        <v>29031751.133823469</v>
      </c>
      <c r="OK179" s="110">
        <v>541</v>
      </c>
      <c r="OL179" s="53"/>
    </row>
    <row r="180" spans="1:402" x14ac:dyDescent="0.25">
      <c r="A180" s="12">
        <v>543</v>
      </c>
      <c r="B180" s="12" t="s">
        <v>165</v>
      </c>
      <c r="C180" s="352">
        <v>42665</v>
      </c>
      <c r="D180" s="352">
        <v>44013779.214982986</v>
      </c>
      <c r="E180" s="352">
        <v>-6811973.0095343143</v>
      </c>
      <c r="F180" s="353">
        <v>-6404290</v>
      </c>
      <c r="H180" s="354">
        <f t="shared" si="332"/>
        <v>37609489.214982986</v>
      </c>
      <c r="I180" s="355"/>
      <c r="J180" s="315">
        <v>13130010.665809195</v>
      </c>
      <c r="K180" s="355"/>
      <c r="L180" s="315">
        <v>958573.73476606293</v>
      </c>
      <c r="M180" s="356"/>
      <c r="N180" s="356">
        <f t="shared" si="333"/>
        <v>51698073.615558252</v>
      </c>
      <c r="O180" s="357">
        <f t="shared" si="229"/>
        <v>1211.7209332136001</v>
      </c>
      <c r="Q180" s="67">
        <f t="shared" si="334"/>
        <v>51697530.615558252</v>
      </c>
      <c r="R180" s="34">
        <f t="shared" si="335"/>
        <v>0.60576013294683562</v>
      </c>
      <c r="S180" s="61">
        <f t="shared" si="230"/>
        <v>1211.7082061539495</v>
      </c>
      <c r="U180" s="50"/>
      <c r="V180" s="51"/>
      <c r="W180" s="52">
        <v>-467938.61870799988</v>
      </c>
      <c r="Y180" s="50">
        <f t="shared" si="231"/>
        <v>51230134.996850252</v>
      </c>
      <c r="Z180" s="52">
        <f t="shared" si="232"/>
        <v>4269177.9164041877</v>
      </c>
      <c r="AA180" s="51"/>
      <c r="AB180" s="6">
        <v>543</v>
      </c>
      <c r="AC180" s="6" t="s">
        <v>165</v>
      </c>
      <c r="AD180" s="7">
        <v>42665</v>
      </c>
      <c r="AE180" s="304">
        <v>44013779.214982986</v>
      </c>
      <c r="AF180" s="7">
        <v>-6811973.0095343143</v>
      </c>
      <c r="AG180" s="53">
        <v>-6511634</v>
      </c>
      <c r="AI180" s="37">
        <f t="shared" si="336"/>
        <v>37502145.214982986</v>
      </c>
      <c r="AJ180" s="132"/>
      <c r="AK180" s="61">
        <v>13130010.665809195</v>
      </c>
      <c r="AL180" s="132"/>
      <c r="AM180" s="312">
        <v>919524.64721020998</v>
      </c>
      <c r="AN180" s="134"/>
      <c r="AO180" s="134">
        <f t="shared" si="233"/>
        <v>51551680.528002396</v>
      </c>
      <c r="AP180" s="191">
        <f t="shared" si="234"/>
        <v>1208.2897111918996</v>
      </c>
      <c r="AR180" s="67">
        <f t="shared" si="337"/>
        <v>19356628.754805908</v>
      </c>
      <c r="AS180" s="34">
        <f t="shared" si="235"/>
        <v>0.60122993095855126</v>
      </c>
      <c r="AT180" s="61">
        <f t="shared" si="236"/>
        <v>453.68870865594533</v>
      </c>
      <c r="AV180" s="50"/>
      <c r="AW180" s="51"/>
      <c r="AX180" s="52">
        <v>-467938.61870799988</v>
      </c>
      <c r="AZ180" s="50">
        <f t="shared" si="237"/>
        <v>51083741.909294397</v>
      </c>
      <c r="BA180" s="52">
        <f t="shared" si="238"/>
        <v>4256978.4924411997</v>
      </c>
      <c r="BB180" s="51"/>
      <c r="BC180" s="6">
        <v>543</v>
      </c>
      <c r="BD180" s="6" t="s">
        <v>165</v>
      </c>
      <c r="BE180" s="7">
        <v>42665</v>
      </c>
      <c r="BF180" s="304">
        <v>40545278.191222899</v>
      </c>
      <c r="BG180" s="7">
        <v>-6811973.0095343143</v>
      </c>
      <c r="BH180" s="53">
        <v>-6511634</v>
      </c>
      <c r="BJ180" s="37">
        <f t="shared" si="239"/>
        <v>34033644.191222899</v>
      </c>
      <c r="BK180" s="132"/>
      <c r="BL180" s="61">
        <v>13130010.665809195</v>
      </c>
      <c r="BM180" s="132"/>
      <c r="BN180" s="312">
        <v>919524.64721020998</v>
      </c>
      <c r="BO180" s="134"/>
      <c r="BP180" s="134">
        <f t="shared" si="240"/>
        <v>48083179.504242301</v>
      </c>
      <c r="BQ180" s="191">
        <f t="shared" si="241"/>
        <v>1126.9935428159451</v>
      </c>
      <c r="BS180" s="67">
        <f t="shared" si="242"/>
        <v>15888127.731045812</v>
      </c>
      <c r="BT180" s="34">
        <f t="shared" si="243"/>
        <v>0.49349595220322762</v>
      </c>
      <c r="BU180" s="61">
        <f t="shared" si="244"/>
        <v>372.3925402799909</v>
      </c>
      <c r="BW180" s="50"/>
      <c r="BX180" s="51"/>
      <c r="BY180" s="52">
        <v>-467938.61870799988</v>
      </c>
      <c r="CA180" s="50">
        <f t="shared" si="245"/>
        <v>47615240.885534301</v>
      </c>
      <c r="CB180" s="52">
        <f t="shared" si="246"/>
        <v>3967936.7404611916</v>
      </c>
      <c r="CC180" s="51"/>
      <c r="CD180" s="6">
        <v>543</v>
      </c>
      <c r="CE180" s="6" t="s">
        <v>165</v>
      </c>
      <c r="CF180" s="7">
        <v>42665</v>
      </c>
      <c r="CG180" s="7">
        <v>37702113.665868871</v>
      </c>
      <c r="CH180" s="7">
        <v>-6811973.0095343143</v>
      </c>
      <c r="CI180" s="53">
        <v>-6511634</v>
      </c>
      <c r="CK180" s="37">
        <f t="shared" si="247"/>
        <v>31190479.665868871</v>
      </c>
      <c r="CL180" s="132"/>
      <c r="CM180" s="61">
        <v>13130010.665809195</v>
      </c>
      <c r="CN180" s="132"/>
      <c r="CO180" s="61">
        <v>951788.67</v>
      </c>
      <c r="CP180" s="134"/>
      <c r="CQ180" s="134">
        <f t="shared" si="248"/>
        <v>45272279.001678064</v>
      </c>
      <c r="CR180" s="191">
        <f t="shared" si="249"/>
        <v>1061.1104887302956</v>
      </c>
      <c r="CT180" s="67">
        <f t="shared" si="250"/>
        <v>13077227.228481576</v>
      </c>
      <c r="CU180" s="34">
        <f t="shared" si="251"/>
        <v>0.4061874887049825</v>
      </c>
      <c r="CV180" s="61">
        <f t="shared" si="252"/>
        <v>306.50948619434138</v>
      </c>
      <c r="CX180" s="50"/>
      <c r="CY180" s="51"/>
      <c r="CZ180" s="52">
        <v>-467938.61870799988</v>
      </c>
      <c r="DB180" s="50">
        <f t="shared" si="253"/>
        <v>44804340.382970065</v>
      </c>
      <c r="DC180" s="52">
        <f t="shared" si="254"/>
        <v>3733695.0319141722</v>
      </c>
      <c r="DD180" s="51"/>
      <c r="DE180" s="6">
        <v>543</v>
      </c>
      <c r="DF180" s="6" t="s">
        <v>165</v>
      </c>
      <c r="DG180" s="7">
        <v>42665</v>
      </c>
      <c r="DH180" s="7">
        <v>37095907.992535517</v>
      </c>
      <c r="DI180" s="7">
        <v>-6811973.0095343143</v>
      </c>
      <c r="DJ180" s="53">
        <v>-6511634</v>
      </c>
      <c r="DL180" s="275">
        <f t="shared" si="255"/>
        <v>30584273.992535517</v>
      </c>
      <c r="DM180" s="276"/>
      <c r="DN180" s="194">
        <v>13130010.665809195</v>
      </c>
      <c r="DO180" s="276"/>
      <c r="DP180" s="194">
        <v>4412105.1133473404</v>
      </c>
      <c r="DQ180" s="53"/>
      <c r="DR180" s="53">
        <f t="shared" si="256"/>
        <v>48126389.771692052</v>
      </c>
      <c r="DS180" s="277">
        <f t="shared" si="257"/>
        <v>1128.0063230210255</v>
      </c>
      <c r="DU180" s="274">
        <f t="shared" si="258"/>
        <v>10269819.771564685</v>
      </c>
      <c r="DV180" s="34">
        <f t="shared" si="259"/>
        <v>0.31898752155803861</v>
      </c>
      <c r="DW180" s="194">
        <f t="shared" si="260"/>
        <v>240.70830356415527</v>
      </c>
      <c r="DY180" s="50">
        <v>909867.20490799996</v>
      </c>
      <c r="DZ180" s="278">
        <v>441928.58620000008</v>
      </c>
      <c r="EA180" s="52">
        <v>-467938.61870799988</v>
      </c>
      <c r="EC180" s="50">
        <f t="shared" si="261"/>
        <v>47658451.152984053</v>
      </c>
      <c r="ED180" s="52">
        <f t="shared" si="262"/>
        <v>3971537.5960820043</v>
      </c>
      <c r="EE180" s="278"/>
      <c r="EF180" s="6">
        <v>543</v>
      </c>
      <c r="EG180" s="6" t="s">
        <v>165</v>
      </c>
      <c r="EH180" s="7">
        <v>42665</v>
      </c>
      <c r="EI180" s="7">
        <v>37137719.692535505</v>
      </c>
      <c r="EJ180" s="7">
        <v>-6811973.0095343143</v>
      </c>
      <c r="EK180" s="53">
        <v>-6511634</v>
      </c>
      <c r="EM180" s="37">
        <f t="shared" si="263"/>
        <v>30626085.692535505</v>
      </c>
      <c r="EN180" s="132"/>
      <c r="EO180" s="61">
        <v>13130010.665809195</v>
      </c>
      <c r="EP180" s="132"/>
      <c r="EQ180" s="61">
        <v>4412105.1133473404</v>
      </c>
      <c r="ER180" s="134"/>
      <c r="ES180" s="134">
        <f t="shared" si="264"/>
        <v>48168201.471692041</v>
      </c>
      <c r="ET180" s="191">
        <f t="shared" si="265"/>
        <v>1128.9863230210251</v>
      </c>
      <c r="EV180" s="67">
        <f t="shared" si="266"/>
        <v>15973149.698495552</v>
      </c>
      <c r="EW180" s="34">
        <f t="shared" si="267"/>
        <v>0.49613679179710962</v>
      </c>
      <c r="EX180" s="61">
        <f t="shared" si="268"/>
        <v>374.38532048507096</v>
      </c>
      <c r="EZ180" s="50">
        <v>909867.20490799996</v>
      </c>
      <c r="FA180" s="51">
        <v>441928.58620000008</v>
      </c>
      <c r="FB180" s="52">
        <v>-467938.61870799988</v>
      </c>
      <c r="FD180" s="50">
        <f t="shared" si="269"/>
        <v>47700262.852984041</v>
      </c>
      <c r="FE180" s="52">
        <f t="shared" si="270"/>
        <v>3975021.9044153369</v>
      </c>
      <c r="FF180" s="51"/>
      <c r="FG180" s="6">
        <v>543</v>
      </c>
      <c r="FH180" s="6" t="s">
        <v>165</v>
      </c>
      <c r="FI180" s="7">
        <v>42665</v>
      </c>
      <c r="FJ180" s="7">
        <v>30558504.229894102</v>
      </c>
      <c r="FK180" s="7">
        <v>-6811973.0095343143</v>
      </c>
      <c r="FL180" s="53">
        <v>-6524910</v>
      </c>
      <c r="FN180" s="37">
        <f t="shared" si="271"/>
        <v>24033594.229894102</v>
      </c>
      <c r="FO180" s="132"/>
      <c r="FP180" s="61">
        <v>13130010.665809195</v>
      </c>
      <c r="FQ180" s="132"/>
      <c r="FR180" s="61">
        <v>4412105.1133473404</v>
      </c>
      <c r="FS180" s="134"/>
      <c r="FT180" s="134">
        <f t="shared" si="272"/>
        <v>41575710.009050637</v>
      </c>
      <c r="FU180" s="191">
        <f t="shared" si="273"/>
        <v>974.46876852339471</v>
      </c>
      <c r="FW180" s="67">
        <f t="shared" si="274"/>
        <v>9380658.2358541489</v>
      </c>
      <c r="FX180" s="34">
        <f t="shared" si="275"/>
        <v>0.29136956517224416</v>
      </c>
      <c r="FY180" s="61">
        <f t="shared" si="276"/>
        <v>219.86776598744049</v>
      </c>
      <c r="GA180" s="50">
        <v>909867.20490799996</v>
      </c>
      <c r="GB180" s="51">
        <v>441928.58620000008</v>
      </c>
      <c r="GC180" s="52">
        <f t="shared" si="277"/>
        <v>-467938.61870799988</v>
      </c>
      <c r="GE180" s="50">
        <f t="shared" si="278"/>
        <v>41107771.390342638</v>
      </c>
      <c r="GF180" s="52">
        <f t="shared" si="279"/>
        <v>3425647.6158618866</v>
      </c>
      <c r="GG180" s="51"/>
      <c r="GH180" s="6">
        <v>543</v>
      </c>
      <c r="GI180" s="6" t="s">
        <v>165</v>
      </c>
      <c r="GJ180" s="7">
        <v>42665</v>
      </c>
      <c r="GK180" s="7">
        <v>30558504.229894102</v>
      </c>
      <c r="GL180" s="7">
        <v>-6811973.0095343143</v>
      </c>
      <c r="GM180" s="53">
        <v>-6524910</v>
      </c>
      <c r="GO180" s="37">
        <f t="shared" si="280"/>
        <v>24033594.229894102</v>
      </c>
      <c r="GP180" s="132"/>
      <c r="GQ180" s="61">
        <v>13130010.665809195</v>
      </c>
      <c r="GR180" s="134"/>
      <c r="GS180" s="134">
        <f t="shared" si="281"/>
        <v>37163604.895703301</v>
      </c>
      <c r="GT180" s="191">
        <f t="shared" si="282"/>
        <v>871.0560153686464</v>
      </c>
      <c r="GV180" s="67">
        <f t="shared" si="283"/>
        <v>4968553.1225068122</v>
      </c>
      <c r="GW180" s="34">
        <f t="shared" si="284"/>
        <v>0.15432660762618519</v>
      </c>
      <c r="GX180" s="61">
        <f t="shared" si="285"/>
        <v>116.45501283269219</v>
      </c>
      <c r="GZ180" s="50">
        <v>909867.20490799996</v>
      </c>
      <c r="HA180" s="51">
        <v>441928.58620000008</v>
      </c>
      <c r="HB180" s="52">
        <f t="shared" si="286"/>
        <v>-467938.61870799988</v>
      </c>
      <c r="HD180" s="50">
        <f t="shared" si="287"/>
        <v>36695666.276995301</v>
      </c>
      <c r="HE180" s="52">
        <f t="shared" si="288"/>
        <v>3057972.1897496083</v>
      </c>
      <c r="HF180" s="51"/>
      <c r="HG180" s="6">
        <v>543</v>
      </c>
      <c r="HH180" s="6" t="s">
        <v>165</v>
      </c>
      <c r="HI180" s="7">
        <v>42665</v>
      </c>
      <c r="HJ180" s="7">
        <v>30558504.229894102</v>
      </c>
      <c r="HK180" s="7">
        <v>-6811973.0095343161</v>
      </c>
      <c r="HL180" s="53">
        <v>-6673136</v>
      </c>
      <c r="HN180" s="37">
        <f t="shared" si="289"/>
        <v>23885368.229894102</v>
      </c>
      <c r="HO180" s="132"/>
      <c r="HP180" s="61">
        <v>13130010.665809195</v>
      </c>
      <c r="HQ180" s="134"/>
      <c r="HR180" s="61">
        <f t="shared" si="290"/>
        <v>37015378.895703301</v>
      </c>
      <c r="HT180" s="67">
        <f t="shared" si="291"/>
        <v>4820327.1225068122</v>
      </c>
      <c r="HU180" s="34">
        <f t="shared" si="292"/>
        <v>0.14972260819657709</v>
      </c>
      <c r="HV180" s="61">
        <f t="shared" si="293"/>
        <v>112.98083024743495</v>
      </c>
      <c r="HX180" s="50">
        <v>912569.97560000024</v>
      </c>
      <c r="HY180" s="51">
        <v>443241.3400000002</v>
      </c>
      <c r="HZ180" s="52">
        <f t="shared" si="294"/>
        <v>-469328.63560000004</v>
      </c>
      <c r="IB180" s="70">
        <f t="shared" si="295"/>
        <v>36546050.2601033</v>
      </c>
      <c r="IC180" s="51"/>
      <c r="ID180" s="6">
        <v>543</v>
      </c>
      <c r="IE180" s="6" t="s">
        <v>165</v>
      </c>
      <c r="IF180" s="7">
        <v>42665</v>
      </c>
      <c r="IG180" s="7">
        <v>30468324.972994931</v>
      </c>
      <c r="IH180" s="7">
        <v>-6811503.7327074567</v>
      </c>
      <c r="II180" s="53">
        <v>-6673136</v>
      </c>
      <c r="IK180" s="37">
        <f t="shared" si="296"/>
        <v>23795188.972994931</v>
      </c>
      <c r="IL180" s="132"/>
      <c r="IM180" s="61">
        <v>13132006.424323495</v>
      </c>
      <c r="IN180" s="134"/>
      <c r="IO180" s="61">
        <f t="shared" si="297"/>
        <v>36927195.397318423</v>
      </c>
      <c r="IQ180" s="67">
        <f t="shared" si="298"/>
        <v>4732143.6241219342</v>
      </c>
      <c r="IR180" s="34">
        <f t="shared" si="299"/>
        <v>0.14698356932171824</v>
      </c>
      <c r="IS180" s="61">
        <f t="shared" si="300"/>
        <v>110.91394876648152</v>
      </c>
      <c r="IU180" s="50">
        <v>912569.97560000024</v>
      </c>
      <c r="IV180" s="51">
        <v>443241.3400000002</v>
      </c>
      <c r="IW180" s="52">
        <f t="shared" si="301"/>
        <v>-469328.63560000004</v>
      </c>
      <c r="IY180" s="70">
        <f t="shared" si="302"/>
        <v>36457866.761718422</v>
      </c>
      <c r="IZ180" s="51"/>
      <c r="JA180" s="6">
        <v>543</v>
      </c>
      <c r="JB180" s="6" t="s">
        <v>165</v>
      </c>
      <c r="JC180" s="7">
        <v>42665</v>
      </c>
      <c r="JD180" s="7">
        <v>30435682.243616432</v>
      </c>
      <c r="JE180" s="7">
        <v>-6790723.6400903622</v>
      </c>
      <c r="JF180" s="53">
        <v>-6673136</v>
      </c>
      <c r="JH180" s="37">
        <f t="shared" si="303"/>
        <v>23762546.243616432</v>
      </c>
      <c r="JI180" s="132"/>
      <c r="JJ180" s="61">
        <v>13132006.424323495</v>
      </c>
      <c r="JK180" s="134"/>
      <c r="JL180" s="61">
        <f t="shared" si="304"/>
        <v>36894552.667939931</v>
      </c>
      <c r="JN180" s="67">
        <f t="shared" si="305"/>
        <v>4699500.8947434425</v>
      </c>
      <c r="JO180" s="34">
        <f t="shared" si="306"/>
        <v>0.14596966415366794</v>
      </c>
      <c r="JP180" s="61">
        <f t="shared" si="307"/>
        <v>110.14885491019436</v>
      </c>
      <c r="JR180" s="50">
        <v>912569.97560000024</v>
      </c>
      <c r="JS180" s="51">
        <v>443241.3400000002</v>
      </c>
      <c r="JT180" s="52">
        <f t="shared" si="308"/>
        <v>-469328.63560000004</v>
      </c>
      <c r="JV180" s="70">
        <f t="shared" si="309"/>
        <v>36425224.032339931</v>
      </c>
      <c r="JW180" s="51"/>
      <c r="JX180" s="6">
        <v>543</v>
      </c>
      <c r="JY180" s="6" t="s">
        <v>165</v>
      </c>
      <c r="JZ180" s="7">
        <v>42665</v>
      </c>
      <c r="KA180" s="7">
        <v>29222476.430042654</v>
      </c>
      <c r="KB180" s="7">
        <v>-6790723.6400903622</v>
      </c>
      <c r="KC180" s="53">
        <v>-6673136</v>
      </c>
      <c r="KE180" s="37">
        <f t="shared" si="310"/>
        <v>22549340.430042654</v>
      </c>
      <c r="KF180" s="132"/>
      <c r="KG180" s="61">
        <v>13132006.424323495</v>
      </c>
      <c r="KH180" s="134"/>
      <c r="KI180" s="61">
        <f t="shared" si="311"/>
        <v>35681346.854366153</v>
      </c>
      <c r="KK180" s="67">
        <f t="shared" si="312"/>
        <v>3486295.0811696649</v>
      </c>
      <c r="KL180" s="34">
        <f t="shared" si="313"/>
        <v>0.10828667416749203</v>
      </c>
      <c r="KM180" s="61">
        <f t="shared" si="314"/>
        <v>81.713232888073705</v>
      </c>
      <c r="KO180" s="50">
        <v>912569.97560000024</v>
      </c>
      <c r="KP180" s="51">
        <v>443241.3400000002</v>
      </c>
      <c r="KQ180" s="52">
        <f t="shared" si="315"/>
        <v>-469328.63560000004</v>
      </c>
      <c r="KS180" s="70">
        <f t="shared" si="316"/>
        <v>35212018.218766153</v>
      </c>
      <c r="KT180" s="51"/>
      <c r="KU180" s="6">
        <v>543</v>
      </c>
      <c r="KV180" s="6" t="s">
        <v>165</v>
      </c>
      <c r="KW180" s="7">
        <v>42665</v>
      </c>
      <c r="KX180" s="7">
        <v>29403111.747483764</v>
      </c>
      <c r="KY180" s="7">
        <v>-6761676.7442992888</v>
      </c>
      <c r="KZ180" s="53">
        <v>-6673136</v>
      </c>
      <c r="LB180" s="37">
        <f t="shared" si="317"/>
        <v>22729975.747483764</v>
      </c>
      <c r="LC180" s="132"/>
      <c r="LD180" s="61">
        <v>13380282.787783971</v>
      </c>
      <c r="LE180" s="134"/>
      <c r="LF180" s="61">
        <f t="shared" si="318"/>
        <v>36110258.535267733</v>
      </c>
      <c r="LH180" s="67">
        <f t="shared" si="319"/>
        <v>3915206.7620712444</v>
      </c>
      <c r="LI180" s="34">
        <f t="shared" si="320"/>
        <v>0.12160895996231295</v>
      </c>
      <c r="LJ180" s="61">
        <f t="shared" si="321"/>
        <v>91.766243104916072</v>
      </c>
      <c r="LL180" s="50">
        <v>912569.97560000024</v>
      </c>
      <c r="LM180" s="51">
        <v>443241.3400000002</v>
      </c>
      <c r="LN180" s="52">
        <f t="shared" si="322"/>
        <v>-469328.63560000004</v>
      </c>
      <c r="LP180" s="70">
        <f t="shared" si="323"/>
        <v>35640929.899667732</v>
      </c>
      <c r="LQ180" s="51"/>
      <c r="LR180" s="6">
        <v>543</v>
      </c>
      <c r="LS180" s="6" t="s">
        <v>165</v>
      </c>
      <c r="LT180" s="7">
        <v>42665</v>
      </c>
      <c r="LU180" s="7">
        <v>31149423.212343398</v>
      </c>
      <c r="LV180" s="7">
        <v>-6761676.7442992888</v>
      </c>
      <c r="LW180" s="53">
        <v>-6673136</v>
      </c>
      <c r="LY180" s="37">
        <v>24476287.212343398</v>
      </c>
      <c r="LZ180" s="132"/>
      <c r="MA180" s="61">
        <v>13380282.787783971</v>
      </c>
      <c r="MB180" s="134"/>
      <c r="MC180" s="61">
        <v>37856570.000127368</v>
      </c>
      <c r="ME180" s="67">
        <v>7483630.2069308832</v>
      </c>
      <c r="MF180" s="34">
        <v>0.24639136869481468</v>
      </c>
      <c r="MG180" s="61">
        <v>175.40443471067346</v>
      </c>
      <c r="MI180" s="50">
        <v>912569.97560000024</v>
      </c>
      <c r="MJ180" s="51">
        <v>443241.3400000002</v>
      </c>
      <c r="MK180" s="52">
        <v>-469328.63560000004</v>
      </c>
      <c r="MM180" s="70">
        <v>37387241.364527367</v>
      </c>
      <c r="MN180" s="51"/>
      <c r="MO180" s="6">
        <v>543</v>
      </c>
      <c r="MP180" s="6" t="s">
        <v>165</v>
      </c>
      <c r="MQ180" s="7">
        <v>42665</v>
      </c>
      <c r="MR180" s="7">
        <v>31167279.301279072</v>
      </c>
      <c r="MS180" s="7">
        <v>-6730560.1792968782</v>
      </c>
      <c r="MT180" s="53">
        <v>-6673136</v>
      </c>
      <c r="MV180" s="37">
        <v>24494143.301279072</v>
      </c>
      <c r="MW180" s="132"/>
      <c r="MX180" s="134">
        <v>13380282.787783971</v>
      </c>
      <c r="MZ180" s="67">
        <v>7501486.2958665565</v>
      </c>
      <c r="NA180" s="34">
        <v>0.24697926334897893</v>
      </c>
      <c r="NB180" s="61">
        <v>175.82295314347959</v>
      </c>
      <c r="ND180" s="6">
        <v>543</v>
      </c>
      <c r="NE180" s="6" t="s">
        <v>165</v>
      </c>
      <c r="NF180" s="7">
        <v>42665</v>
      </c>
      <c r="NG180" s="7">
        <v>43936780.656458624</v>
      </c>
      <c r="NH180" s="7">
        <v>-6611618.6481883759</v>
      </c>
      <c r="NI180" s="53">
        <v>-6673136</v>
      </c>
      <c r="NK180" s="37">
        <f t="shared" si="324"/>
        <v>37263644.656458624</v>
      </c>
      <c r="NM180" s="67">
        <f t="shared" si="325"/>
        <v>5068592.8832621351</v>
      </c>
      <c r="NN180" s="34">
        <f t="shared" si="326"/>
        <v>0.15743390999861404</v>
      </c>
      <c r="NO180" s="61">
        <f t="shared" si="327"/>
        <v>118.79978631810934</v>
      </c>
      <c r="NQ180" s="50">
        <v>786877.54753600014</v>
      </c>
      <c r="NR180" s="51">
        <v>438515.29479999997</v>
      </c>
      <c r="NS180" s="52">
        <f t="shared" si="328"/>
        <v>-348362.25273600017</v>
      </c>
      <c r="NU180" s="70">
        <f t="shared" si="329"/>
        <v>36915282.403722622</v>
      </c>
      <c r="NV180" s="51"/>
      <c r="NW180" s="125">
        <v>1</v>
      </c>
      <c r="NX180" s="51"/>
      <c r="NY180" s="106" t="s">
        <v>165</v>
      </c>
      <c r="NZ180" s="88">
        <v>42159</v>
      </c>
      <c r="OA180" s="88">
        <v>38868187.773196489</v>
      </c>
      <c r="OB180" s="88">
        <v>-6870971.0150402477</v>
      </c>
      <c r="OC180" s="88">
        <v>-6673136</v>
      </c>
      <c r="OE180" s="97">
        <f t="shared" si="330"/>
        <v>32195051.773196489</v>
      </c>
      <c r="OG180" s="88">
        <v>-348362.25273600017</v>
      </c>
      <c r="OI180" s="97">
        <f t="shared" si="331"/>
        <v>31846689.52046049</v>
      </c>
      <c r="OK180" s="110">
        <v>543</v>
      </c>
      <c r="OL180" s="53"/>
    </row>
    <row r="181" spans="1:402" x14ac:dyDescent="0.25">
      <c r="A181" s="12">
        <v>545</v>
      </c>
      <c r="B181" s="12" t="s">
        <v>166</v>
      </c>
      <c r="C181" s="352">
        <v>9471</v>
      </c>
      <c r="D181" s="352">
        <v>28590605.769248519</v>
      </c>
      <c r="E181" s="352">
        <v>7065265.7583961794</v>
      </c>
      <c r="F181" s="353">
        <v>197139</v>
      </c>
      <c r="H181" s="354">
        <f t="shared" si="332"/>
        <v>28787744.769248519</v>
      </c>
      <c r="I181" s="355"/>
      <c r="J181" s="315">
        <v>5899831.660331618</v>
      </c>
      <c r="K181" s="355"/>
      <c r="L181" s="315">
        <v>157495.56696215062</v>
      </c>
      <c r="M181" s="356"/>
      <c r="N181" s="356">
        <f t="shared" si="333"/>
        <v>34845071.99654229</v>
      </c>
      <c r="O181" s="357">
        <f t="shared" si="229"/>
        <v>3679.1333540853439</v>
      </c>
      <c r="Q181" s="67">
        <f t="shared" si="334"/>
        <v>34844526.99654229</v>
      </c>
      <c r="R181" s="34">
        <f t="shared" si="335"/>
        <v>0.14954035100347984</v>
      </c>
      <c r="S181" s="61">
        <f t="shared" si="230"/>
        <v>3679.0758100034095</v>
      </c>
      <c r="U181" s="50"/>
      <c r="V181" s="51"/>
      <c r="W181" s="52">
        <v>39421.497999999992</v>
      </c>
      <c r="Y181" s="50">
        <f t="shared" si="231"/>
        <v>34884493.494542293</v>
      </c>
      <c r="Z181" s="52">
        <f t="shared" si="232"/>
        <v>2907041.1245451909</v>
      </c>
      <c r="AA181" s="51"/>
      <c r="AB181" s="6">
        <v>545</v>
      </c>
      <c r="AC181" s="6" t="s">
        <v>166</v>
      </c>
      <c r="AD181" s="7">
        <v>9471</v>
      </c>
      <c r="AE181" s="304">
        <v>28590605.769248519</v>
      </c>
      <c r="AF181" s="7">
        <v>7065265.7583961794</v>
      </c>
      <c r="AG181" s="53">
        <v>327662</v>
      </c>
      <c r="AI181" s="37">
        <f t="shared" si="336"/>
        <v>28918267.769248519</v>
      </c>
      <c r="AJ181" s="132"/>
      <c r="AK181" s="61">
        <v>5899831.660331618</v>
      </c>
      <c r="AL181" s="132"/>
      <c r="AM181" s="312">
        <v>161646.5801557927</v>
      </c>
      <c r="AN181" s="134"/>
      <c r="AO181" s="134">
        <f t="shared" si="233"/>
        <v>34979746.009735927</v>
      </c>
      <c r="AP181" s="191">
        <f t="shared" si="234"/>
        <v>3693.3529732589936</v>
      </c>
      <c r="AR181" s="67">
        <f t="shared" si="337"/>
        <v>4668041.8871924207</v>
      </c>
      <c r="AS181" s="34">
        <f t="shared" si="235"/>
        <v>0.15400130155403211</v>
      </c>
      <c r="AT181" s="61">
        <f t="shared" si="236"/>
        <v>492.87740335681775</v>
      </c>
      <c r="AV181" s="50"/>
      <c r="AW181" s="51"/>
      <c r="AX181" s="52">
        <v>39421.497999999992</v>
      </c>
      <c r="AZ181" s="50">
        <f t="shared" si="237"/>
        <v>35019167.50773593</v>
      </c>
      <c r="BA181" s="52">
        <f t="shared" si="238"/>
        <v>2918263.958977994</v>
      </c>
      <c r="BB181" s="51"/>
      <c r="BC181" s="6">
        <v>545</v>
      </c>
      <c r="BD181" s="6" t="s">
        <v>166</v>
      </c>
      <c r="BE181" s="7">
        <v>9471</v>
      </c>
      <c r="BF181" s="304">
        <v>28265654.540791262</v>
      </c>
      <c r="BG181" s="7">
        <v>7065265.7583961794</v>
      </c>
      <c r="BH181" s="53">
        <v>327662</v>
      </c>
      <c r="BJ181" s="37">
        <f t="shared" si="239"/>
        <v>28593316.540791262</v>
      </c>
      <c r="BK181" s="132"/>
      <c r="BL181" s="61">
        <v>5899831.660331618</v>
      </c>
      <c r="BM181" s="132"/>
      <c r="BN181" s="312">
        <v>161646.5801557927</v>
      </c>
      <c r="BO181" s="134"/>
      <c r="BP181" s="134">
        <f t="shared" si="240"/>
        <v>34654794.78127867</v>
      </c>
      <c r="BQ181" s="191">
        <f t="shared" si="241"/>
        <v>3659.0428446076094</v>
      </c>
      <c r="BS181" s="67">
        <f t="shared" si="242"/>
        <v>4343090.6587351635</v>
      </c>
      <c r="BT181" s="34">
        <f t="shared" si="243"/>
        <v>0.14328097955750063</v>
      </c>
      <c r="BU181" s="61">
        <f t="shared" si="244"/>
        <v>458.56727470543382</v>
      </c>
      <c r="BW181" s="50"/>
      <c r="BX181" s="51"/>
      <c r="BY181" s="52">
        <v>39421.497999999992</v>
      </c>
      <c r="CA181" s="50">
        <f t="shared" si="245"/>
        <v>34694216.279278673</v>
      </c>
      <c r="CB181" s="52">
        <f t="shared" si="246"/>
        <v>2891184.6899398896</v>
      </c>
      <c r="CC181" s="51"/>
      <c r="CD181" s="6">
        <v>545</v>
      </c>
      <c r="CE181" s="6" t="s">
        <v>166</v>
      </c>
      <c r="CF181" s="7">
        <v>9471</v>
      </c>
      <c r="CG181" s="7">
        <v>27772299.0748377</v>
      </c>
      <c r="CH181" s="7">
        <v>7065265.7583961794</v>
      </c>
      <c r="CI181" s="53">
        <v>327662</v>
      </c>
      <c r="CK181" s="37">
        <f t="shared" si="247"/>
        <v>28099961.0748377</v>
      </c>
      <c r="CL181" s="132"/>
      <c r="CM181" s="61">
        <v>5899831.660331618</v>
      </c>
      <c r="CN181" s="132"/>
      <c r="CO181" s="61">
        <v>167318.39000000001</v>
      </c>
      <c r="CP181" s="134"/>
      <c r="CQ181" s="134">
        <f t="shared" si="248"/>
        <v>34167111.125169322</v>
      </c>
      <c r="CR181" s="191">
        <f t="shared" si="249"/>
        <v>3607.5505358641453</v>
      </c>
      <c r="CT181" s="67">
        <f t="shared" si="250"/>
        <v>3855407.0026258156</v>
      </c>
      <c r="CU181" s="34">
        <f t="shared" si="251"/>
        <v>0.12719202414484052</v>
      </c>
      <c r="CV181" s="61">
        <f t="shared" si="252"/>
        <v>407.07496596196978</v>
      </c>
      <c r="CX181" s="50"/>
      <c r="CY181" s="51"/>
      <c r="CZ181" s="52">
        <v>39421.497999999992</v>
      </c>
      <c r="DB181" s="50">
        <f t="shared" si="253"/>
        <v>34206532.623169325</v>
      </c>
      <c r="DC181" s="52">
        <f t="shared" si="254"/>
        <v>2850544.3852641103</v>
      </c>
      <c r="DD181" s="51"/>
      <c r="DE181" s="6">
        <v>545</v>
      </c>
      <c r="DF181" s="6" t="s">
        <v>166</v>
      </c>
      <c r="DG181" s="7">
        <v>9471</v>
      </c>
      <c r="DH181" s="7">
        <v>27643569.574837685</v>
      </c>
      <c r="DI181" s="7">
        <v>7065265.7583961794</v>
      </c>
      <c r="DJ181" s="53">
        <v>327662</v>
      </c>
      <c r="DL181" s="275">
        <f t="shared" si="255"/>
        <v>27971231.574837685</v>
      </c>
      <c r="DM181" s="276"/>
      <c r="DN181" s="194">
        <v>5899831.660331618</v>
      </c>
      <c r="DO181" s="276"/>
      <c r="DP181" s="194">
        <v>775619.99213221576</v>
      </c>
      <c r="DQ181" s="53"/>
      <c r="DR181" s="53">
        <f t="shared" si="256"/>
        <v>34646683.227301523</v>
      </c>
      <c r="DS181" s="277">
        <f t="shared" si="257"/>
        <v>3658.1863823568287</v>
      </c>
      <c r="DU181" s="274">
        <f t="shared" si="258"/>
        <v>1793767.5091691315</v>
      </c>
      <c r="DV181" s="34">
        <f t="shared" si="259"/>
        <v>5.9177389100834671E-2</v>
      </c>
      <c r="DW181" s="194">
        <f t="shared" si="260"/>
        <v>189.39578810781666</v>
      </c>
      <c r="DY181" s="50">
        <v>157685.99200000003</v>
      </c>
      <c r="DZ181" s="278">
        <v>197107.49000000002</v>
      </c>
      <c r="EA181" s="52">
        <v>39421.497999999992</v>
      </c>
      <c r="EC181" s="50">
        <f t="shared" si="261"/>
        <v>34686104.725301526</v>
      </c>
      <c r="ED181" s="52">
        <f t="shared" si="262"/>
        <v>2890508.7271084604</v>
      </c>
      <c r="EE181" s="278"/>
      <c r="EF181" s="6">
        <v>545</v>
      </c>
      <c r="EG181" s="6" t="s">
        <v>166</v>
      </c>
      <c r="EH181" s="7">
        <v>9471</v>
      </c>
      <c r="EI181" s="7">
        <v>27652851.154837683</v>
      </c>
      <c r="EJ181" s="7">
        <v>7065265.7583961794</v>
      </c>
      <c r="EK181" s="53">
        <v>327662</v>
      </c>
      <c r="EM181" s="37">
        <f t="shared" si="263"/>
        <v>27980513.154837683</v>
      </c>
      <c r="EN181" s="132"/>
      <c r="EO181" s="61">
        <v>5899831.660331618</v>
      </c>
      <c r="EP181" s="132"/>
      <c r="EQ181" s="61">
        <v>775619.99213221576</v>
      </c>
      <c r="ER181" s="134"/>
      <c r="ES181" s="134">
        <f t="shared" si="264"/>
        <v>34655964.807301521</v>
      </c>
      <c r="ET181" s="191">
        <f t="shared" si="265"/>
        <v>3659.1663823568283</v>
      </c>
      <c r="EV181" s="67">
        <f t="shared" si="266"/>
        <v>4344260.684758015</v>
      </c>
      <c r="EW181" s="34">
        <f t="shared" si="267"/>
        <v>0.14331957936759779</v>
      </c>
      <c r="EX181" s="61">
        <f t="shared" si="268"/>
        <v>458.69081245465264</v>
      </c>
      <c r="EZ181" s="50">
        <v>157685.99200000003</v>
      </c>
      <c r="FA181" s="51">
        <v>197107.49000000002</v>
      </c>
      <c r="FB181" s="52">
        <v>39421.497999999992</v>
      </c>
      <c r="FD181" s="50">
        <f t="shared" si="269"/>
        <v>34695386.305301525</v>
      </c>
      <c r="FE181" s="52">
        <f t="shared" si="270"/>
        <v>2891282.1921084602</v>
      </c>
      <c r="FF181" s="51"/>
      <c r="FG181" s="6">
        <v>545</v>
      </c>
      <c r="FH181" s="6" t="s">
        <v>166</v>
      </c>
      <c r="FI181" s="7">
        <v>9471</v>
      </c>
      <c r="FJ181" s="7">
        <v>26411592.424658883</v>
      </c>
      <c r="FK181" s="7">
        <v>7065265.7583961794</v>
      </c>
      <c r="FL181" s="53">
        <v>327662</v>
      </c>
      <c r="FN181" s="37">
        <f t="shared" si="271"/>
        <v>26739254.424658883</v>
      </c>
      <c r="FO181" s="132"/>
      <c r="FP181" s="61">
        <v>5899831.660331618</v>
      </c>
      <c r="FQ181" s="132"/>
      <c r="FR181" s="61">
        <v>775619.99213221576</v>
      </c>
      <c r="FS181" s="134"/>
      <c r="FT181" s="134">
        <f t="shared" si="272"/>
        <v>33414706.077122718</v>
      </c>
      <c r="FU181" s="191">
        <f t="shared" si="273"/>
        <v>3528.1074941529637</v>
      </c>
      <c r="FW181" s="67">
        <f t="shared" si="274"/>
        <v>3103001.9545792118</v>
      </c>
      <c r="FX181" s="34">
        <f t="shared" si="275"/>
        <v>0.10236976258525295</v>
      </c>
      <c r="FY181" s="61">
        <f t="shared" si="276"/>
        <v>327.63192425078785</v>
      </c>
      <c r="GA181" s="50">
        <v>157685.99200000003</v>
      </c>
      <c r="GB181" s="51">
        <v>197107.49000000002</v>
      </c>
      <c r="GC181" s="52">
        <f t="shared" si="277"/>
        <v>39421.497999999992</v>
      </c>
      <c r="GE181" s="50">
        <f t="shared" si="278"/>
        <v>33454127.575122718</v>
      </c>
      <c r="GF181" s="52">
        <f t="shared" si="279"/>
        <v>2787843.96459356</v>
      </c>
      <c r="GG181" s="51"/>
      <c r="GH181" s="6">
        <v>545</v>
      </c>
      <c r="GI181" s="6" t="s">
        <v>166</v>
      </c>
      <c r="GJ181" s="7">
        <v>9471</v>
      </c>
      <c r="GK181" s="7">
        <v>26411592.42465888</v>
      </c>
      <c r="GL181" s="7">
        <v>7065265.7583961794</v>
      </c>
      <c r="GM181" s="53">
        <v>327662</v>
      </c>
      <c r="GO181" s="37">
        <f t="shared" si="280"/>
        <v>26739254.42465888</v>
      </c>
      <c r="GP181" s="132"/>
      <c r="GQ181" s="61">
        <v>5899831.660331618</v>
      </c>
      <c r="GR181" s="134"/>
      <c r="GS181" s="134">
        <f t="shared" si="281"/>
        <v>32639086.084990498</v>
      </c>
      <c r="GT181" s="191">
        <f t="shared" si="282"/>
        <v>3446.2132916260689</v>
      </c>
      <c r="GV181" s="67">
        <f t="shared" si="283"/>
        <v>2327381.9624469914</v>
      </c>
      <c r="GW181" s="34">
        <f t="shared" si="284"/>
        <v>7.678162709156508E-2</v>
      </c>
      <c r="GX181" s="61">
        <f t="shared" si="285"/>
        <v>245.73772172389309</v>
      </c>
      <c r="GZ181" s="50">
        <v>157685.99200000003</v>
      </c>
      <c r="HA181" s="51">
        <v>197107.49000000002</v>
      </c>
      <c r="HB181" s="52">
        <f t="shared" si="286"/>
        <v>39421.497999999992</v>
      </c>
      <c r="HD181" s="50">
        <f t="shared" si="287"/>
        <v>32678507.582990497</v>
      </c>
      <c r="HE181" s="52">
        <f t="shared" si="288"/>
        <v>2723208.9652492083</v>
      </c>
      <c r="HF181" s="51"/>
      <c r="HG181" s="6">
        <v>545</v>
      </c>
      <c r="HH181" s="6" t="s">
        <v>166</v>
      </c>
      <c r="HI181" s="7">
        <v>9471</v>
      </c>
      <c r="HJ181" s="7">
        <v>26411592.424658883</v>
      </c>
      <c r="HK181" s="7">
        <v>7065265.7583961822</v>
      </c>
      <c r="HL181" s="53">
        <v>171839</v>
      </c>
      <c r="HN181" s="37">
        <f t="shared" si="289"/>
        <v>26583431.424658883</v>
      </c>
      <c r="HO181" s="132"/>
      <c r="HP181" s="61">
        <v>5899831.660331618</v>
      </c>
      <c r="HQ181" s="134"/>
      <c r="HR181" s="61">
        <f t="shared" si="290"/>
        <v>32483263.084990501</v>
      </c>
      <c r="HT181" s="67">
        <f t="shared" si="291"/>
        <v>2171558.9624469951</v>
      </c>
      <c r="HU181" s="34">
        <f t="shared" si="292"/>
        <v>7.1640939541632601E-2</v>
      </c>
      <c r="HV181" s="61">
        <f t="shared" si="293"/>
        <v>229.28507680783392</v>
      </c>
      <c r="HX181" s="50">
        <v>158154.4</v>
      </c>
      <c r="HY181" s="51">
        <v>197693.00000000003</v>
      </c>
      <c r="HZ181" s="52">
        <f t="shared" si="294"/>
        <v>39538.600000000035</v>
      </c>
      <c r="IB181" s="70">
        <f t="shared" si="295"/>
        <v>32522801.684990503</v>
      </c>
      <c r="IC181" s="51"/>
      <c r="ID181" s="6">
        <v>545</v>
      </c>
      <c r="IE181" s="6" t="s">
        <v>166</v>
      </c>
      <c r="IF181" s="7">
        <v>9471</v>
      </c>
      <c r="IG181" s="7">
        <v>26479783.429239228</v>
      </c>
      <c r="IH181" s="7">
        <v>7065493.9263961837</v>
      </c>
      <c r="II181" s="53">
        <v>171839</v>
      </c>
      <c r="IK181" s="37">
        <f t="shared" si="296"/>
        <v>26651622.429239228</v>
      </c>
      <c r="IL181" s="132"/>
      <c r="IM181" s="61">
        <v>5860648.8723661406</v>
      </c>
      <c r="IN181" s="134"/>
      <c r="IO181" s="61">
        <f t="shared" si="297"/>
        <v>32512271.30160537</v>
      </c>
      <c r="IQ181" s="67">
        <f t="shared" si="298"/>
        <v>2200567.1790618636</v>
      </c>
      <c r="IR181" s="34">
        <f t="shared" si="299"/>
        <v>7.2597936762824611E-2</v>
      </c>
      <c r="IS181" s="61">
        <f t="shared" si="300"/>
        <v>232.34792303472321</v>
      </c>
      <c r="IU181" s="50">
        <v>158154.4</v>
      </c>
      <c r="IV181" s="51">
        <v>197693.00000000003</v>
      </c>
      <c r="IW181" s="52">
        <f t="shared" si="301"/>
        <v>39538.600000000035</v>
      </c>
      <c r="IY181" s="70">
        <f t="shared" si="302"/>
        <v>32551809.901605371</v>
      </c>
      <c r="IZ181" s="51"/>
      <c r="JA181" s="6">
        <v>545</v>
      </c>
      <c r="JB181" s="6" t="s">
        <v>166</v>
      </c>
      <c r="JC181" s="7">
        <v>9471</v>
      </c>
      <c r="JD181" s="7">
        <v>26515042.553899709</v>
      </c>
      <c r="JE181" s="7">
        <v>7111217.4439765364</v>
      </c>
      <c r="JF181" s="53">
        <v>171839</v>
      </c>
      <c r="JH181" s="37">
        <f t="shared" si="303"/>
        <v>26686881.553899709</v>
      </c>
      <c r="JI181" s="132"/>
      <c r="JJ181" s="61">
        <v>5860648.8723661406</v>
      </c>
      <c r="JK181" s="134"/>
      <c r="JL181" s="61">
        <f t="shared" si="304"/>
        <v>32547530.426265851</v>
      </c>
      <c r="JN181" s="67">
        <f t="shared" si="305"/>
        <v>2235826.3037223443</v>
      </c>
      <c r="JO181" s="34">
        <f t="shared" si="306"/>
        <v>7.3761154921656455E-2</v>
      </c>
      <c r="JP181" s="61">
        <f t="shared" si="307"/>
        <v>236.07077433453114</v>
      </c>
      <c r="JR181" s="50">
        <v>158154.4</v>
      </c>
      <c r="JS181" s="51">
        <v>197693.00000000003</v>
      </c>
      <c r="JT181" s="52">
        <f t="shared" si="308"/>
        <v>39538.600000000035</v>
      </c>
      <c r="JV181" s="70">
        <f t="shared" si="309"/>
        <v>32587069.026265852</v>
      </c>
      <c r="JW181" s="51"/>
      <c r="JX181" s="6">
        <v>545</v>
      </c>
      <c r="JY181" s="6" t="s">
        <v>166</v>
      </c>
      <c r="JZ181" s="7">
        <v>9471</v>
      </c>
      <c r="KA181" s="7">
        <v>26218139.668436717</v>
      </c>
      <c r="KB181" s="7">
        <v>7111217.4439765364</v>
      </c>
      <c r="KC181" s="53">
        <v>171839</v>
      </c>
      <c r="KE181" s="37">
        <f t="shared" si="310"/>
        <v>26389978.668436717</v>
      </c>
      <c r="KF181" s="132"/>
      <c r="KG181" s="61">
        <v>5860648.8723661406</v>
      </c>
      <c r="KH181" s="134"/>
      <c r="KI181" s="61">
        <f t="shared" si="311"/>
        <v>32250627.540802859</v>
      </c>
      <c r="KK181" s="67">
        <f t="shared" si="312"/>
        <v>1938923.4182593524</v>
      </c>
      <c r="KL181" s="34">
        <f t="shared" si="313"/>
        <v>6.3966163381006705E-2</v>
      </c>
      <c r="KM181" s="61">
        <f t="shared" si="314"/>
        <v>204.72214320128313</v>
      </c>
      <c r="KO181" s="50">
        <v>158154.4</v>
      </c>
      <c r="KP181" s="51">
        <v>197693.00000000003</v>
      </c>
      <c r="KQ181" s="52">
        <f t="shared" si="315"/>
        <v>39538.600000000035</v>
      </c>
      <c r="KS181" s="70">
        <f t="shared" si="316"/>
        <v>32290166.14080286</v>
      </c>
      <c r="KT181" s="51"/>
      <c r="KU181" s="6">
        <v>545</v>
      </c>
      <c r="KV181" s="6" t="s">
        <v>166</v>
      </c>
      <c r="KW181" s="7">
        <v>9471</v>
      </c>
      <c r="KX181" s="7">
        <v>26273974.21165739</v>
      </c>
      <c r="KY181" s="7">
        <v>7117873.2448957684</v>
      </c>
      <c r="KZ181" s="53">
        <v>171839</v>
      </c>
      <c r="LB181" s="37">
        <f t="shared" si="317"/>
        <v>26445813.21165739</v>
      </c>
      <c r="LC181" s="132"/>
      <c r="LD181" s="61">
        <v>5929902.5071944445</v>
      </c>
      <c r="LE181" s="134"/>
      <c r="LF181" s="61">
        <f t="shared" si="318"/>
        <v>32375715.718851835</v>
      </c>
      <c r="LH181" s="67">
        <f t="shared" si="319"/>
        <v>2064011.5963083282</v>
      </c>
      <c r="LI181" s="34">
        <f t="shared" si="320"/>
        <v>6.809289203813769E-2</v>
      </c>
      <c r="LJ181" s="61">
        <f t="shared" si="321"/>
        <v>217.92963745204605</v>
      </c>
      <c r="LL181" s="50">
        <v>158154.4</v>
      </c>
      <c r="LM181" s="51">
        <v>197693.00000000003</v>
      </c>
      <c r="LN181" s="52">
        <f t="shared" si="322"/>
        <v>39538.600000000035</v>
      </c>
      <c r="LP181" s="70">
        <f t="shared" si="323"/>
        <v>32415254.318851836</v>
      </c>
      <c r="LQ181" s="51"/>
      <c r="LR181" s="6">
        <v>545</v>
      </c>
      <c r="LS181" s="6" t="s">
        <v>166</v>
      </c>
      <c r="LT181" s="7">
        <v>9471</v>
      </c>
      <c r="LU181" s="7">
        <v>26751174.210937947</v>
      </c>
      <c r="LV181" s="7">
        <v>7117873.2448957684</v>
      </c>
      <c r="LW181" s="53">
        <v>171839</v>
      </c>
      <c r="LY181" s="37">
        <v>26923013.210937947</v>
      </c>
      <c r="LZ181" s="132"/>
      <c r="MA181" s="61">
        <v>5929902.5071944445</v>
      </c>
      <c r="MB181" s="134"/>
      <c r="MC181" s="61">
        <v>32852915.718132392</v>
      </c>
      <c r="ME181" s="67">
        <v>2952104.1355888844</v>
      </c>
      <c r="MF181" s="34">
        <v>9.8729899937310128E-2</v>
      </c>
      <c r="MG181" s="61">
        <v>311.69930689355766</v>
      </c>
      <c r="MI181" s="50">
        <v>158154.4</v>
      </c>
      <c r="MJ181" s="51">
        <v>197693.00000000003</v>
      </c>
      <c r="MK181" s="52">
        <v>39538.600000000035</v>
      </c>
      <c r="MM181" s="70">
        <v>32892454.318132393</v>
      </c>
      <c r="MN181" s="51"/>
      <c r="MO181" s="6">
        <v>545</v>
      </c>
      <c r="MP181" s="6" t="s">
        <v>166</v>
      </c>
      <c r="MQ181" s="7">
        <v>9471</v>
      </c>
      <c r="MR181" s="7">
        <v>26745896.32847878</v>
      </c>
      <c r="MS181" s="7">
        <v>7115558.5170015031</v>
      </c>
      <c r="MT181" s="53">
        <v>171839</v>
      </c>
      <c r="MV181" s="37">
        <v>26917735.32847878</v>
      </c>
      <c r="MW181" s="132"/>
      <c r="MX181" s="134">
        <v>5929902.5071944445</v>
      </c>
      <c r="MZ181" s="67">
        <v>2946826.253129717</v>
      </c>
      <c r="NA181" s="34">
        <v>9.8553386920444436E-2</v>
      </c>
      <c r="NB181" s="61">
        <v>311.14203918590613</v>
      </c>
      <c r="ND181" s="6">
        <v>545</v>
      </c>
      <c r="NE181" s="6" t="s">
        <v>166</v>
      </c>
      <c r="NF181" s="7">
        <v>9471</v>
      </c>
      <c r="NG181" s="7">
        <v>32604995.844411947</v>
      </c>
      <c r="NH181" s="7">
        <v>7329141.66322737</v>
      </c>
      <c r="NI181" s="53">
        <v>171839</v>
      </c>
      <c r="NK181" s="37">
        <f t="shared" si="324"/>
        <v>32776834.844411947</v>
      </c>
      <c r="NM181" s="67">
        <f t="shared" si="325"/>
        <v>2465130.7218684405</v>
      </c>
      <c r="NN181" s="34">
        <f t="shared" si="326"/>
        <v>8.1326035379022665E-2</v>
      </c>
      <c r="NO181" s="61">
        <f t="shared" si="327"/>
        <v>260.28198942756211</v>
      </c>
      <c r="NQ181" s="50">
        <v>174310.48970000001</v>
      </c>
      <c r="NR181" s="51">
        <v>195431.03370000003</v>
      </c>
      <c r="NS181" s="52">
        <f t="shared" si="328"/>
        <v>21120.544000000024</v>
      </c>
      <c r="NU181" s="70">
        <f t="shared" si="329"/>
        <v>32797955.388411947</v>
      </c>
      <c r="NV181" s="51"/>
      <c r="NW181" s="125">
        <v>15</v>
      </c>
      <c r="NX181" s="51"/>
      <c r="NY181" s="106" t="s">
        <v>166</v>
      </c>
      <c r="NZ181" s="88">
        <v>9507</v>
      </c>
      <c r="OA181" s="88">
        <v>30139865.122543506</v>
      </c>
      <c r="OB181" s="88">
        <v>6773359.5581117701</v>
      </c>
      <c r="OC181" s="88">
        <v>171839</v>
      </c>
      <c r="OE181" s="97">
        <f t="shared" si="330"/>
        <v>30311704.122543506</v>
      </c>
      <c r="OG181" s="88">
        <v>21120.544000000024</v>
      </c>
      <c r="OI181" s="97">
        <f t="shared" si="331"/>
        <v>30332824.666543506</v>
      </c>
      <c r="OK181" s="110">
        <v>545</v>
      </c>
      <c r="OL181" s="53"/>
    </row>
    <row r="182" spans="1:402" x14ac:dyDescent="0.25">
      <c r="A182" s="12">
        <v>560</v>
      </c>
      <c r="B182" s="12" t="s">
        <v>167</v>
      </c>
      <c r="C182" s="352">
        <v>16091</v>
      </c>
      <c r="D182" s="352">
        <v>33347756.920062602</v>
      </c>
      <c r="E182" s="352">
        <v>9964756.8063908312</v>
      </c>
      <c r="F182" s="353">
        <v>-1871759</v>
      </c>
      <c r="H182" s="354">
        <f t="shared" si="332"/>
        <v>31475997.920062602</v>
      </c>
      <c r="I182" s="355"/>
      <c r="J182" s="315">
        <v>7521274.9712630892</v>
      </c>
      <c r="K182" s="355"/>
      <c r="L182" s="315">
        <v>278445.87173143571</v>
      </c>
      <c r="M182" s="356"/>
      <c r="N182" s="356">
        <f t="shared" si="333"/>
        <v>39275718.763057128</v>
      </c>
      <c r="O182" s="357">
        <f t="shared" si="229"/>
        <v>2440.8500878166133</v>
      </c>
      <c r="Q182" s="67">
        <f t="shared" si="334"/>
        <v>39275158.763057128</v>
      </c>
      <c r="R182" s="34">
        <f t="shared" si="335"/>
        <v>0.21116758154587822</v>
      </c>
      <c r="S182" s="61">
        <f t="shared" si="230"/>
        <v>2440.8152857533482</v>
      </c>
      <c r="U182" s="50"/>
      <c r="V182" s="51"/>
      <c r="W182" s="52">
        <v>519950.5275519999</v>
      </c>
      <c r="Y182" s="50">
        <f t="shared" si="231"/>
        <v>39795669.290609129</v>
      </c>
      <c r="Z182" s="52">
        <f t="shared" si="232"/>
        <v>3316305.7742174272</v>
      </c>
      <c r="AA182" s="51"/>
      <c r="AB182" s="6">
        <v>560</v>
      </c>
      <c r="AC182" s="6" t="s">
        <v>167</v>
      </c>
      <c r="AD182" s="7">
        <v>16091</v>
      </c>
      <c r="AE182" s="304">
        <v>33347756.920062602</v>
      </c>
      <c r="AF182" s="7">
        <v>9964756.8063908312</v>
      </c>
      <c r="AG182" s="53">
        <v>-2112987</v>
      </c>
      <c r="AI182" s="37">
        <f t="shared" si="336"/>
        <v>31234769.920062602</v>
      </c>
      <c r="AJ182" s="132"/>
      <c r="AK182" s="61">
        <v>7521274.9712630892</v>
      </c>
      <c r="AL182" s="132"/>
      <c r="AM182" s="312">
        <v>277788.80438323837</v>
      </c>
      <c r="AN182" s="134"/>
      <c r="AO182" s="134">
        <f t="shared" si="233"/>
        <v>39033833.69570893</v>
      </c>
      <c r="AP182" s="191">
        <f t="shared" si="234"/>
        <v>2425.8177674295525</v>
      </c>
      <c r="AR182" s="67">
        <f t="shared" si="337"/>
        <v>6606315.5211156756</v>
      </c>
      <c r="AS182" s="34">
        <f t="shared" si="235"/>
        <v>0.20372559767129142</v>
      </c>
      <c r="AT182" s="61">
        <f t="shared" si="236"/>
        <v>410.55966199214936</v>
      </c>
      <c r="AV182" s="50"/>
      <c r="AW182" s="51"/>
      <c r="AX182" s="52">
        <v>519950.5275519999</v>
      </c>
      <c r="AZ182" s="50">
        <f t="shared" si="237"/>
        <v>39553784.223260932</v>
      </c>
      <c r="BA182" s="52">
        <f t="shared" si="238"/>
        <v>3296148.6852717442</v>
      </c>
      <c r="BB182" s="51"/>
      <c r="BC182" s="6">
        <v>560</v>
      </c>
      <c r="BD182" s="6" t="s">
        <v>167</v>
      </c>
      <c r="BE182" s="7">
        <v>16091</v>
      </c>
      <c r="BF182" s="304">
        <v>32584978.364607014</v>
      </c>
      <c r="BG182" s="7">
        <v>9964756.8063908312</v>
      </c>
      <c r="BH182" s="53">
        <v>-2112987</v>
      </c>
      <c r="BJ182" s="37">
        <f t="shared" si="239"/>
        <v>30471991.364607014</v>
      </c>
      <c r="BK182" s="132"/>
      <c r="BL182" s="61">
        <v>7521274.9712630892</v>
      </c>
      <c r="BM182" s="132"/>
      <c r="BN182" s="312">
        <v>277788.80438323837</v>
      </c>
      <c r="BO182" s="134"/>
      <c r="BP182" s="134">
        <f t="shared" si="240"/>
        <v>38271055.140253343</v>
      </c>
      <c r="BQ182" s="191">
        <f t="shared" si="241"/>
        <v>2378.4137182433251</v>
      </c>
      <c r="BS182" s="67">
        <f t="shared" si="242"/>
        <v>5843536.9656600878</v>
      </c>
      <c r="BT182" s="34">
        <f t="shared" si="243"/>
        <v>0.18020302800226198</v>
      </c>
      <c r="BU182" s="61">
        <f t="shared" si="244"/>
        <v>363.15561280592181</v>
      </c>
      <c r="BW182" s="50"/>
      <c r="BX182" s="51"/>
      <c r="BY182" s="52">
        <v>519950.5275519999</v>
      </c>
      <c r="CA182" s="50">
        <f t="shared" si="245"/>
        <v>38791005.667805344</v>
      </c>
      <c r="CB182" s="52">
        <f t="shared" si="246"/>
        <v>3232583.8056504452</v>
      </c>
      <c r="CC182" s="51"/>
      <c r="CD182" s="6">
        <v>560</v>
      </c>
      <c r="CE182" s="6" t="s">
        <v>167</v>
      </c>
      <c r="CF182" s="7">
        <v>16091</v>
      </c>
      <c r="CG182" s="7">
        <v>31694301.535973556</v>
      </c>
      <c r="CH182" s="7">
        <v>9964756.8063908312</v>
      </c>
      <c r="CI182" s="53">
        <v>-2112987</v>
      </c>
      <c r="CK182" s="37">
        <f t="shared" si="247"/>
        <v>29581314.535973556</v>
      </c>
      <c r="CL182" s="132"/>
      <c r="CM182" s="61">
        <v>7521274.9712630892</v>
      </c>
      <c r="CN182" s="132"/>
      <c r="CO182" s="61">
        <v>287535.78000000003</v>
      </c>
      <c r="CP182" s="134"/>
      <c r="CQ182" s="134">
        <f t="shared" si="248"/>
        <v>37390125.287236646</v>
      </c>
      <c r="CR182" s="191">
        <f t="shared" si="249"/>
        <v>2323.6669745346248</v>
      </c>
      <c r="CT182" s="67">
        <f t="shared" si="250"/>
        <v>4962607.1126433909</v>
      </c>
      <c r="CU182" s="34">
        <f t="shared" si="251"/>
        <v>0.15303690791025631</v>
      </c>
      <c r="CV182" s="61">
        <f t="shared" si="252"/>
        <v>308.4088690972215</v>
      </c>
      <c r="CX182" s="50"/>
      <c r="CY182" s="51"/>
      <c r="CZ182" s="52">
        <v>519950.5275519999</v>
      </c>
      <c r="DB182" s="50">
        <f t="shared" si="253"/>
        <v>37910075.814788647</v>
      </c>
      <c r="DC182" s="52">
        <f t="shared" si="254"/>
        <v>3159172.9845657204</v>
      </c>
      <c r="DD182" s="51"/>
      <c r="DE182" s="6">
        <v>560</v>
      </c>
      <c r="DF182" s="6" t="s">
        <v>167</v>
      </c>
      <c r="DG182" s="7">
        <v>16091</v>
      </c>
      <c r="DH182" s="7">
        <v>31471492.642640203</v>
      </c>
      <c r="DI182" s="7">
        <v>9964756.8063908312</v>
      </c>
      <c r="DJ182" s="53">
        <v>-2112987</v>
      </c>
      <c r="DL182" s="275">
        <f t="shared" si="255"/>
        <v>29358505.642640203</v>
      </c>
      <c r="DM182" s="276"/>
      <c r="DN182" s="194">
        <v>7521274.9712630892</v>
      </c>
      <c r="DO182" s="276"/>
      <c r="DP182" s="194">
        <v>1332898.9092041948</v>
      </c>
      <c r="DQ182" s="53"/>
      <c r="DR182" s="53">
        <f t="shared" si="256"/>
        <v>38212679.523107484</v>
      </c>
      <c r="DS182" s="277">
        <f t="shared" si="257"/>
        <v>2374.7858755271573</v>
      </c>
      <c r="DU182" s="274">
        <f t="shared" si="258"/>
        <v>2728609.4845166579</v>
      </c>
      <c r="DV182" s="34">
        <f t="shared" si="259"/>
        <v>8.4144875652386666E-2</v>
      </c>
      <c r="DW182" s="194">
        <f t="shared" si="260"/>
        <v>169.57364268949462</v>
      </c>
      <c r="DY182" s="50">
        <v>608591.80484800006</v>
      </c>
      <c r="DZ182" s="278">
        <v>1128542.3324</v>
      </c>
      <c r="EA182" s="52">
        <v>519950.5275519999</v>
      </c>
      <c r="EC182" s="50">
        <f t="shared" si="261"/>
        <v>38732630.050659485</v>
      </c>
      <c r="ED182" s="52">
        <f t="shared" si="262"/>
        <v>3227719.1708882903</v>
      </c>
      <c r="EE182" s="278"/>
      <c r="EF182" s="6">
        <v>560</v>
      </c>
      <c r="EG182" s="6" t="s">
        <v>167</v>
      </c>
      <c r="EH182" s="7">
        <v>16091</v>
      </c>
      <c r="EI182" s="7">
        <v>31487261.822640203</v>
      </c>
      <c r="EJ182" s="7">
        <v>9964756.8063908312</v>
      </c>
      <c r="EK182" s="53">
        <v>-2112987</v>
      </c>
      <c r="EM182" s="37">
        <f t="shared" si="263"/>
        <v>29374274.822640203</v>
      </c>
      <c r="EN182" s="132"/>
      <c r="EO182" s="61">
        <v>7521274.9712630892</v>
      </c>
      <c r="EP182" s="132"/>
      <c r="EQ182" s="61">
        <v>1332898.9092041948</v>
      </c>
      <c r="ER182" s="134"/>
      <c r="ES182" s="134">
        <f t="shared" si="264"/>
        <v>38228448.703107484</v>
      </c>
      <c r="ET182" s="191">
        <f t="shared" si="265"/>
        <v>2375.7658755271568</v>
      </c>
      <c r="EV182" s="67">
        <f t="shared" si="266"/>
        <v>5800930.5285142288</v>
      </c>
      <c r="EW182" s="34">
        <f t="shared" si="267"/>
        <v>0.17888913043796301</v>
      </c>
      <c r="EX182" s="61">
        <f t="shared" si="268"/>
        <v>360.50777008975382</v>
      </c>
      <c r="EZ182" s="50">
        <v>608591.80484800006</v>
      </c>
      <c r="FA182" s="51">
        <v>1128542.3324</v>
      </c>
      <c r="FB182" s="52">
        <v>519950.5275519999</v>
      </c>
      <c r="FD182" s="50">
        <f t="shared" si="269"/>
        <v>38748399.230659485</v>
      </c>
      <c r="FE182" s="52">
        <f t="shared" si="270"/>
        <v>3229033.2692216239</v>
      </c>
      <c r="FF182" s="51"/>
      <c r="FG182" s="6">
        <v>560</v>
      </c>
      <c r="FH182" s="6" t="s">
        <v>167</v>
      </c>
      <c r="FI182" s="7">
        <v>16091</v>
      </c>
      <c r="FJ182" s="7">
        <v>29310363.055612616</v>
      </c>
      <c r="FK182" s="7">
        <v>9964756.8063908312</v>
      </c>
      <c r="FL182" s="53">
        <v>-2112987</v>
      </c>
      <c r="FN182" s="37">
        <f t="shared" si="271"/>
        <v>27197376.055612616</v>
      </c>
      <c r="FO182" s="132"/>
      <c r="FP182" s="61">
        <v>7521274.9712630892</v>
      </c>
      <c r="FQ182" s="132"/>
      <c r="FR182" s="61">
        <v>1332898.9092041948</v>
      </c>
      <c r="FS182" s="134"/>
      <c r="FT182" s="134">
        <f t="shared" si="272"/>
        <v>36051549.936079897</v>
      </c>
      <c r="FU182" s="191">
        <f t="shared" si="273"/>
        <v>2240.4791458628983</v>
      </c>
      <c r="FW182" s="67">
        <f t="shared" si="274"/>
        <v>3624031.7614866421</v>
      </c>
      <c r="FX182" s="34">
        <f t="shared" si="275"/>
        <v>0.1117579132012035</v>
      </c>
      <c r="FY182" s="61">
        <f t="shared" si="276"/>
        <v>225.22104042549512</v>
      </c>
      <c r="GA182" s="50">
        <v>608591.80484800006</v>
      </c>
      <c r="GB182" s="51">
        <v>1128542.3324</v>
      </c>
      <c r="GC182" s="52">
        <f t="shared" si="277"/>
        <v>519950.5275519999</v>
      </c>
      <c r="GE182" s="50">
        <f t="shared" si="278"/>
        <v>36571500.463631898</v>
      </c>
      <c r="GF182" s="52">
        <f t="shared" si="279"/>
        <v>3047625.0386359915</v>
      </c>
      <c r="GG182" s="51"/>
      <c r="GH182" s="6">
        <v>560</v>
      </c>
      <c r="GI182" s="6" t="s">
        <v>167</v>
      </c>
      <c r="GJ182" s="7">
        <v>16091</v>
      </c>
      <c r="GK182" s="7">
        <v>29310363.055612616</v>
      </c>
      <c r="GL182" s="7">
        <v>9964756.8063908312</v>
      </c>
      <c r="GM182" s="53">
        <v>-2112987</v>
      </c>
      <c r="GO182" s="37">
        <f t="shared" si="280"/>
        <v>27197376.055612616</v>
      </c>
      <c r="GP182" s="132"/>
      <c r="GQ182" s="61">
        <v>7521274.9712630892</v>
      </c>
      <c r="GR182" s="134"/>
      <c r="GS182" s="134">
        <f t="shared" si="281"/>
        <v>34718651.026875705</v>
      </c>
      <c r="GT182" s="191">
        <f t="shared" si="282"/>
        <v>2157.644088426804</v>
      </c>
      <c r="GV182" s="67">
        <f t="shared" si="283"/>
        <v>2291132.8522824496</v>
      </c>
      <c r="GW182" s="34">
        <f t="shared" si="284"/>
        <v>7.0653968643136458E-2</v>
      </c>
      <c r="GX182" s="61">
        <f t="shared" si="285"/>
        <v>142.38598298940087</v>
      </c>
      <c r="GZ182" s="50">
        <v>608591.80484800006</v>
      </c>
      <c r="HA182" s="51">
        <v>1128542.3324</v>
      </c>
      <c r="HB182" s="52">
        <f t="shared" si="286"/>
        <v>519950.5275519999</v>
      </c>
      <c r="HD182" s="50">
        <f t="shared" si="287"/>
        <v>35238601.554427706</v>
      </c>
      <c r="HE182" s="52">
        <f t="shared" si="288"/>
        <v>2936550.129535642</v>
      </c>
      <c r="HF182" s="51"/>
      <c r="HG182" s="6">
        <v>560</v>
      </c>
      <c r="HH182" s="6" t="s">
        <v>167</v>
      </c>
      <c r="HI182" s="7">
        <v>16091</v>
      </c>
      <c r="HJ182" s="7">
        <v>29310363.055612616</v>
      </c>
      <c r="HK182" s="7">
        <v>9964756.8063908312</v>
      </c>
      <c r="HL182" s="53">
        <v>-2106963</v>
      </c>
      <c r="HN182" s="37">
        <f t="shared" si="289"/>
        <v>27203400.055612616</v>
      </c>
      <c r="HO182" s="132"/>
      <c r="HP182" s="61">
        <v>7521274.9712630892</v>
      </c>
      <c r="HQ182" s="134"/>
      <c r="HR182" s="61">
        <f t="shared" si="290"/>
        <v>34724675.026875705</v>
      </c>
      <c r="HT182" s="67">
        <f t="shared" si="291"/>
        <v>2297156.8522824496</v>
      </c>
      <c r="HU182" s="34">
        <f t="shared" si="292"/>
        <v>7.0839736791274296E-2</v>
      </c>
      <c r="HV182" s="61">
        <f t="shared" si="293"/>
        <v>142.76035375566775</v>
      </c>
      <c r="HX182" s="50">
        <v>610399.63360000006</v>
      </c>
      <c r="HY182" s="51">
        <v>1131894.68</v>
      </c>
      <c r="HZ182" s="52">
        <f t="shared" si="294"/>
        <v>521495.04639999988</v>
      </c>
      <c r="IB182" s="70">
        <f t="shared" si="295"/>
        <v>35246170.073275708</v>
      </c>
      <c r="IC182" s="51"/>
      <c r="ID182" s="6">
        <v>560</v>
      </c>
      <c r="IE182" s="6" t="s">
        <v>167</v>
      </c>
      <c r="IF182" s="7">
        <v>16091</v>
      </c>
      <c r="IG182" s="7">
        <v>29244845.540497292</v>
      </c>
      <c r="IH182" s="7">
        <v>9965146.1103908345</v>
      </c>
      <c r="II182" s="53">
        <v>-2106963</v>
      </c>
      <c r="IK182" s="37">
        <f t="shared" si="296"/>
        <v>27137882.540497292</v>
      </c>
      <c r="IL182" s="132"/>
      <c r="IM182" s="61">
        <v>7516053.374966071</v>
      </c>
      <c r="IN182" s="134"/>
      <c r="IO182" s="61">
        <f t="shared" si="297"/>
        <v>34653935.915463366</v>
      </c>
      <c r="IQ182" s="67">
        <f t="shared" si="298"/>
        <v>2226417.7408701107</v>
      </c>
      <c r="IR182" s="34">
        <f t="shared" si="299"/>
        <v>6.8658283649178378E-2</v>
      </c>
      <c r="IS182" s="61">
        <f t="shared" si="300"/>
        <v>138.36416262942706</v>
      </c>
      <c r="IU182" s="50">
        <v>610399.63360000006</v>
      </c>
      <c r="IV182" s="51">
        <v>1131894.68</v>
      </c>
      <c r="IW182" s="52">
        <f t="shared" si="301"/>
        <v>521495.04639999988</v>
      </c>
      <c r="IY182" s="70">
        <f t="shared" si="302"/>
        <v>35175430.961863369</v>
      </c>
      <c r="IZ182" s="51"/>
      <c r="JA182" s="6">
        <v>560</v>
      </c>
      <c r="JB182" s="6" t="s">
        <v>167</v>
      </c>
      <c r="JC182" s="7">
        <v>16091</v>
      </c>
      <c r="JD182" s="7">
        <v>29247750.470929872</v>
      </c>
      <c r="JE182" s="7">
        <v>9985798.2330764942</v>
      </c>
      <c r="JF182" s="53">
        <v>-2106963</v>
      </c>
      <c r="JH182" s="37">
        <f t="shared" si="303"/>
        <v>27140787.470929872</v>
      </c>
      <c r="JI182" s="132"/>
      <c r="JJ182" s="61">
        <v>7516053.374966071</v>
      </c>
      <c r="JK182" s="134"/>
      <c r="JL182" s="61">
        <f t="shared" si="304"/>
        <v>34656840.845895946</v>
      </c>
      <c r="JN182" s="67">
        <f t="shared" si="305"/>
        <v>2229322.6713026911</v>
      </c>
      <c r="JO182" s="34">
        <f t="shared" si="306"/>
        <v>6.87478659112849E-2</v>
      </c>
      <c r="JP182" s="61">
        <f t="shared" si="307"/>
        <v>138.54469400924063</v>
      </c>
      <c r="JR182" s="50">
        <v>610399.63360000006</v>
      </c>
      <c r="JS182" s="51">
        <v>1131894.68</v>
      </c>
      <c r="JT182" s="52">
        <f t="shared" si="308"/>
        <v>521495.04639999988</v>
      </c>
      <c r="JV182" s="70">
        <f t="shared" si="309"/>
        <v>35178335.892295949</v>
      </c>
      <c r="JW182" s="51"/>
      <c r="JX182" s="6">
        <v>560</v>
      </c>
      <c r="JY182" s="6" t="s">
        <v>167</v>
      </c>
      <c r="JZ182" s="7">
        <v>16091</v>
      </c>
      <c r="KA182" s="7">
        <v>29226634.730634954</v>
      </c>
      <c r="KB182" s="7">
        <v>9985798.2330764942</v>
      </c>
      <c r="KC182" s="53">
        <v>-2106963</v>
      </c>
      <c r="KE182" s="37">
        <f t="shared" si="310"/>
        <v>27119671.730634954</v>
      </c>
      <c r="KF182" s="132"/>
      <c r="KG182" s="61">
        <v>7516053.374966071</v>
      </c>
      <c r="KH182" s="134"/>
      <c r="KI182" s="61">
        <f t="shared" si="311"/>
        <v>34635725.105601028</v>
      </c>
      <c r="KK182" s="67">
        <f t="shared" si="312"/>
        <v>2208206.9310077727</v>
      </c>
      <c r="KL182" s="34">
        <f t="shared" si="313"/>
        <v>6.8096698585397394E-2</v>
      </c>
      <c r="KM182" s="61">
        <f t="shared" si="314"/>
        <v>137.23242377774983</v>
      </c>
      <c r="KO182" s="50">
        <v>610399.63360000006</v>
      </c>
      <c r="KP182" s="51">
        <v>1131894.68</v>
      </c>
      <c r="KQ182" s="52">
        <f t="shared" si="315"/>
        <v>521495.04639999988</v>
      </c>
      <c r="KS182" s="70">
        <f t="shared" si="316"/>
        <v>35157220.152001031</v>
      </c>
      <c r="KT182" s="51"/>
      <c r="KU182" s="6">
        <v>560</v>
      </c>
      <c r="KV182" s="6" t="s">
        <v>167</v>
      </c>
      <c r="KW182" s="7">
        <v>16091</v>
      </c>
      <c r="KX182" s="7">
        <v>29293561.438342039</v>
      </c>
      <c r="KY182" s="7">
        <v>9969568.8970141374</v>
      </c>
      <c r="KZ182" s="53">
        <v>-2106963</v>
      </c>
      <c r="LB182" s="37">
        <f t="shared" si="317"/>
        <v>27186598.438342039</v>
      </c>
      <c r="LC182" s="132"/>
      <c r="LD182" s="61">
        <v>7592157.0421708012</v>
      </c>
      <c r="LE182" s="134"/>
      <c r="LF182" s="61">
        <f t="shared" si="318"/>
        <v>34778755.480512843</v>
      </c>
      <c r="LH182" s="67">
        <f t="shared" si="319"/>
        <v>2351237.3059195876</v>
      </c>
      <c r="LI182" s="34">
        <f t="shared" si="320"/>
        <v>7.2507470144963684E-2</v>
      </c>
      <c r="LJ182" s="61">
        <f t="shared" si="321"/>
        <v>146.12126691439857</v>
      </c>
      <c r="LL182" s="50">
        <v>610399.63360000006</v>
      </c>
      <c r="LM182" s="51">
        <v>1131894.68</v>
      </c>
      <c r="LN182" s="52">
        <f t="shared" si="322"/>
        <v>521495.04639999988</v>
      </c>
      <c r="LP182" s="70">
        <f t="shared" si="323"/>
        <v>35300250.526912846</v>
      </c>
      <c r="LQ182" s="51"/>
      <c r="LR182" s="6">
        <v>560</v>
      </c>
      <c r="LS182" s="6" t="s">
        <v>167</v>
      </c>
      <c r="LT182" s="7">
        <v>16091</v>
      </c>
      <c r="LU182" s="7">
        <v>29998875.996420026</v>
      </c>
      <c r="LV182" s="7">
        <v>9969568.8970141374</v>
      </c>
      <c r="LW182" s="53">
        <v>-2106963</v>
      </c>
      <c r="LY182" s="37">
        <v>27891912.996420026</v>
      </c>
      <c r="LZ182" s="132"/>
      <c r="MA182" s="61">
        <v>7592157.0421708012</v>
      </c>
      <c r="MB182" s="134"/>
      <c r="MC182" s="61">
        <v>35484070.038590826</v>
      </c>
      <c r="ME182" s="67">
        <v>3757623.4839975759</v>
      </c>
      <c r="MF182" s="34">
        <v>0.1184382082478619</v>
      </c>
      <c r="MG182" s="61">
        <v>233.52330395858405</v>
      </c>
      <c r="MI182" s="50">
        <v>610399.63360000006</v>
      </c>
      <c r="MJ182" s="51">
        <v>1131894.68</v>
      </c>
      <c r="MK182" s="52">
        <v>521495.04639999988</v>
      </c>
      <c r="MM182" s="70">
        <v>36005565.084990829</v>
      </c>
      <c r="MN182" s="51"/>
      <c r="MO182" s="6">
        <v>560</v>
      </c>
      <c r="MP182" s="6" t="s">
        <v>167</v>
      </c>
      <c r="MQ182" s="7">
        <v>16091</v>
      </c>
      <c r="MR182" s="7">
        <v>30015329.569454849</v>
      </c>
      <c r="MS182" s="7">
        <v>9991030.4082835671</v>
      </c>
      <c r="MT182" s="53">
        <v>-2106963</v>
      </c>
      <c r="MV182" s="37">
        <v>27908366.569454849</v>
      </c>
      <c r="MW182" s="132"/>
      <c r="MX182" s="134">
        <v>7592157.0421708012</v>
      </c>
      <c r="MZ182" s="67">
        <v>3774077.0570323989</v>
      </c>
      <c r="NA182" s="34">
        <v>0.11895681574481276</v>
      </c>
      <c r="NB182" s="61">
        <v>234.54583661875574</v>
      </c>
      <c r="ND182" s="6">
        <v>560</v>
      </c>
      <c r="NE182" s="6" t="s">
        <v>167</v>
      </c>
      <c r="NF182" s="7">
        <v>16091</v>
      </c>
      <c r="NG182" s="7">
        <v>37319185.335733607</v>
      </c>
      <c r="NH182" s="7">
        <v>10110963.825681789</v>
      </c>
      <c r="NI182" s="53">
        <v>-2106963</v>
      </c>
      <c r="NK182" s="37">
        <f t="shared" si="324"/>
        <v>35212222.335733607</v>
      </c>
      <c r="NM182" s="67">
        <f t="shared" si="325"/>
        <v>2784704.1611403525</v>
      </c>
      <c r="NN182" s="34">
        <f t="shared" si="326"/>
        <v>8.5874723626618757E-2</v>
      </c>
      <c r="NO182" s="61">
        <f t="shared" si="327"/>
        <v>173.05973284074031</v>
      </c>
      <c r="NQ182" s="50">
        <v>735298.53902000014</v>
      </c>
      <c r="NR182" s="51">
        <v>1007185.942</v>
      </c>
      <c r="NS182" s="52">
        <f t="shared" si="328"/>
        <v>271887.4029799999</v>
      </c>
      <c r="NU182" s="70">
        <f t="shared" si="329"/>
        <v>35484109.738713607</v>
      </c>
      <c r="NV182" s="51"/>
      <c r="NW182" s="125">
        <v>7</v>
      </c>
      <c r="NX182" s="51"/>
      <c r="NY182" s="106" t="s">
        <v>167</v>
      </c>
      <c r="NZ182" s="88">
        <v>16221</v>
      </c>
      <c r="OA182" s="88">
        <v>34534481.174593255</v>
      </c>
      <c r="OB182" s="88">
        <v>9368426.4380438551</v>
      </c>
      <c r="OC182" s="88">
        <v>-2106963</v>
      </c>
      <c r="OE182" s="97">
        <f t="shared" si="330"/>
        <v>32427518.174593255</v>
      </c>
      <c r="OG182" s="88">
        <v>271887.4029799999</v>
      </c>
      <c r="OI182" s="97">
        <f t="shared" si="331"/>
        <v>32699405.577573255</v>
      </c>
      <c r="OK182" s="110">
        <v>560</v>
      </c>
      <c r="OL182" s="53"/>
    </row>
    <row r="183" spans="1:402" x14ac:dyDescent="0.25">
      <c r="A183" s="12">
        <v>561</v>
      </c>
      <c r="B183" s="12" t="s">
        <v>168</v>
      </c>
      <c r="C183" s="352">
        <v>1364</v>
      </c>
      <c r="D183" s="352">
        <v>3994062.4263760159</v>
      </c>
      <c r="E183" s="352">
        <v>1042180.1688788009</v>
      </c>
      <c r="F183" s="353">
        <v>-318868</v>
      </c>
      <c r="H183" s="354">
        <f t="shared" si="332"/>
        <v>3675194.4263760159</v>
      </c>
      <c r="I183" s="355"/>
      <c r="J183" s="315">
        <v>787850.95167476509</v>
      </c>
      <c r="K183" s="355"/>
      <c r="L183" s="315">
        <v>21696.959674146776</v>
      </c>
      <c r="M183" s="356"/>
      <c r="N183" s="356">
        <f t="shared" si="333"/>
        <v>4484742.3377249278</v>
      </c>
      <c r="O183" s="357">
        <f t="shared" si="229"/>
        <v>3287.9342651942288</v>
      </c>
      <c r="Q183" s="67">
        <f t="shared" si="334"/>
        <v>4484181.3377249278</v>
      </c>
      <c r="R183" s="34">
        <f t="shared" si="335"/>
        <v>0.15313124510739162</v>
      </c>
      <c r="S183" s="61">
        <f t="shared" si="230"/>
        <v>3287.5229748716479</v>
      </c>
      <c r="U183" s="50"/>
      <c r="V183" s="51"/>
      <c r="W183" s="52">
        <v>-755805.272</v>
      </c>
      <c r="Y183" s="50">
        <f t="shared" si="231"/>
        <v>3728937.0657249279</v>
      </c>
      <c r="Z183" s="52">
        <f t="shared" si="232"/>
        <v>310744.75547707733</v>
      </c>
      <c r="AA183" s="51"/>
      <c r="AB183" s="6">
        <v>561</v>
      </c>
      <c r="AC183" s="6" t="s">
        <v>168</v>
      </c>
      <c r="AD183" s="7">
        <v>1364</v>
      </c>
      <c r="AE183" s="304">
        <v>3994062.4263760159</v>
      </c>
      <c r="AF183" s="7">
        <v>1042180.1688788009</v>
      </c>
      <c r="AG183" s="53">
        <v>-319867</v>
      </c>
      <c r="AI183" s="37">
        <f t="shared" si="336"/>
        <v>3674195.4263760159</v>
      </c>
      <c r="AJ183" s="132"/>
      <c r="AK183" s="61">
        <v>787850.95167476509</v>
      </c>
      <c r="AL183" s="132"/>
      <c r="AM183" s="312">
        <v>23052.104235334573</v>
      </c>
      <c r="AN183" s="134"/>
      <c r="AO183" s="134">
        <f t="shared" si="233"/>
        <v>4485098.4822861152</v>
      </c>
      <c r="AP183" s="191">
        <f t="shared" si="234"/>
        <v>3288.1953682449525</v>
      </c>
      <c r="AR183" s="67">
        <f t="shared" si="337"/>
        <v>596398.5994663462</v>
      </c>
      <c r="AS183" s="34">
        <f t="shared" si="235"/>
        <v>0.15336709374288005</v>
      </c>
      <c r="AT183" s="61">
        <f t="shared" si="236"/>
        <v>437.24237497532715</v>
      </c>
      <c r="AV183" s="50"/>
      <c r="AW183" s="51"/>
      <c r="AX183" s="52">
        <v>-755805.272</v>
      </c>
      <c r="AZ183" s="50">
        <f t="shared" si="237"/>
        <v>3729293.2102861153</v>
      </c>
      <c r="BA183" s="52">
        <f t="shared" si="238"/>
        <v>310774.43419050961</v>
      </c>
      <c r="BB183" s="51"/>
      <c r="BC183" s="6">
        <v>561</v>
      </c>
      <c r="BD183" s="6" t="s">
        <v>168</v>
      </c>
      <c r="BE183" s="7">
        <v>1364</v>
      </c>
      <c r="BF183" s="304">
        <v>3925397.5356376208</v>
      </c>
      <c r="BG183" s="7">
        <v>1042180.1688788009</v>
      </c>
      <c r="BH183" s="53">
        <v>-319867</v>
      </c>
      <c r="BJ183" s="37">
        <f t="shared" si="239"/>
        <v>3605530.5356376208</v>
      </c>
      <c r="BK183" s="132"/>
      <c r="BL183" s="61">
        <v>787850.95167476509</v>
      </c>
      <c r="BM183" s="132"/>
      <c r="BN183" s="312">
        <v>23052.104235334573</v>
      </c>
      <c r="BO183" s="134"/>
      <c r="BP183" s="134">
        <f t="shared" si="240"/>
        <v>4416433.5915477201</v>
      </c>
      <c r="BQ183" s="191">
        <f t="shared" si="241"/>
        <v>3237.8545392578594</v>
      </c>
      <c r="BS183" s="67">
        <f t="shared" si="242"/>
        <v>527733.70872795116</v>
      </c>
      <c r="BT183" s="34">
        <f t="shared" si="243"/>
        <v>0.13570954936879356</v>
      </c>
      <c r="BU183" s="61">
        <f t="shared" si="244"/>
        <v>386.90154598823398</v>
      </c>
      <c r="BW183" s="50"/>
      <c r="BX183" s="51"/>
      <c r="BY183" s="52">
        <v>-755805.272</v>
      </c>
      <c r="CA183" s="50">
        <f t="shared" si="245"/>
        <v>3660628.3195477203</v>
      </c>
      <c r="CB183" s="52">
        <f t="shared" si="246"/>
        <v>305052.35996231</v>
      </c>
      <c r="CC183" s="51"/>
      <c r="CD183" s="6">
        <v>561</v>
      </c>
      <c r="CE183" s="6" t="s">
        <v>168</v>
      </c>
      <c r="CF183" s="7">
        <v>1364</v>
      </c>
      <c r="CG183" s="7">
        <v>3852920.2373741381</v>
      </c>
      <c r="CH183" s="7">
        <v>1042180.1688788009</v>
      </c>
      <c r="CI183" s="53">
        <v>-319867</v>
      </c>
      <c r="CK183" s="37">
        <f t="shared" si="247"/>
        <v>3533053.2373741381</v>
      </c>
      <c r="CL183" s="132"/>
      <c r="CM183" s="61">
        <v>787850.95167476509</v>
      </c>
      <c r="CN183" s="132"/>
      <c r="CO183" s="61">
        <v>23860.95</v>
      </c>
      <c r="CP183" s="134"/>
      <c r="CQ183" s="134">
        <f t="shared" si="248"/>
        <v>4344765.1390489032</v>
      </c>
      <c r="CR183" s="191">
        <f t="shared" si="249"/>
        <v>3185.3116855197236</v>
      </c>
      <c r="CT183" s="67">
        <f t="shared" si="250"/>
        <v>456065.25622913428</v>
      </c>
      <c r="CU183" s="34">
        <f t="shared" si="251"/>
        <v>0.11727962300305696</v>
      </c>
      <c r="CV183" s="61">
        <f t="shared" si="252"/>
        <v>334.35869225009844</v>
      </c>
      <c r="CX183" s="50"/>
      <c r="CY183" s="51"/>
      <c r="CZ183" s="52">
        <v>-755805.272</v>
      </c>
      <c r="DB183" s="50">
        <f t="shared" si="253"/>
        <v>3588959.8670489034</v>
      </c>
      <c r="DC183" s="52">
        <f t="shared" si="254"/>
        <v>299079.98892074195</v>
      </c>
      <c r="DD183" s="51"/>
      <c r="DE183" s="6">
        <v>561</v>
      </c>
      <c r="DF183" s="6" t="s">
        <v>168</v>
      </c>
      <c r="DG183" s="7">
        <v>1364</v>
      </c>
      <c r="DH183" s="7">
        <v>3834215.7140408037</v>
      </c>
      <c r="DI183" s="7">
        <v>1042180.1688788009</v>
      </c>
      <c r="DJ183" s="53">
        <v>-319867</v>
      </c>
      <c r="DL183" s="275">
        <f t="shared" si="255"/>
        <v>3514348.7140408037</v>
      </c>
      <c r="DM183" s="276"/>
      <c r="DN183" s="194">
        <v>787850.95167476509</v>
      </c>
      <c r="DO183" s="276"/>
      <c r="DP183" s="194">
        <v>110609.64892246903</v>
      </c>
      <c r="DQ183" s="53"/>
      <c r="DR183" s="53">
        <f t="shared" si="256"/>
        <v>4412809.3146380382</v>
      </c>
      <c r="DS183" s="277">
        <f t="shared" si="257"/>
        <v>3235.1974447492948</v>
      </c>
      <c r="DU183" s="274">
        <f t="shared" si="258"/>
        <v>205675.80027445219</v>
      </c>
      <c r="DV183" s="34">
        <f t="shared" si="259"/>
        <v>5.2890633495046892E-2</v>
      </c>
      <c r="DW183" s="194">
        <f t="shared" si="260"/>
        <v>150.78870987863064</v>
      </c>
      <c r="DY183" s="50">
        <v>755805.272</v>
      </c>
      <c r="DZ183" s="278">
        <v>0</v>
      </c>
      <c r="EA183" s="52">
        <v>-755805.272</v>
      </c>
      <c r="EC183" s="50">
        <f t="shared" si="261"/>
        <v>3657004.0426380383</v>
      </c>
      <c r="ED183" s="52">
        <f t="shared" si="262"/>
        <v>304750.33688650321</v>
      </c>
      <c r="EE183" s="278"/>
      <c r="EF183" s="6">
        <v>561</v>
      </c>
      <c r="EG183" s="6" t="s">
        <v>168</v>
      </c>
      <c r="EH183" s="7">
        <v>1364</v>
      </c>
      <c r="EI183" s="7">
        <v>3835552.4340408044</v>
      </c>
      <c r="EJ183" s="7">
        <v>1042180.1688788009</v>
      </c>
      <c r="EK183" s="53">
        <v>-319867</v>
      </c>
      <c r="EM183" s="37">
        <f t="shared" si="263"/>
        <v>3515685.4340408044</v>
      </c>
      <c r="EN183" s="132"/>
      <c r="EO183" s="61">
        <v>787850.95167476509</v>
      </c>
      <c r="EP183" s="132"/>
      <c r="EQ183" s="61">
        <v>110609.64892246903</v>
      </c>
      <c r="ER183" s="134"/>
      <c r="ES183" s="134">
        <f t="shared" si="264"/>
        <v>4414146.0346380388</v>
      </c>
      <c r="ET183" s="191">
        <f t="shared" si="265"/>
        <v>3236.1774447492953</v>
      </c>
      <c r="EV183" s="67">
        <f t="shared" si="266"/>
        <v>525446.15181826986</v>
      </c>
      <c r="EW183" s="34">
        <f t="shared" si="267"/>
        <v>0.13512129185892818</v>
      </c>
      <c r="EX183" s="61">
        <f t="shared" si="268"/>
        <v>385.22445147966999</v>
      </c>
      <c r="EZ183" s="50">
        <v>755805.272</v>
      </c>
      <c r="FA183" s="51">
        <v>0</v>
      </c>
      <c r="FB183" s="52">
        <v>-755805.272</v>
      </c>
      <c r="FD183" s="50">
        <f t="shared" si="269"/>
        <v>3658340.762638039</v>
      </c>
      <c r="FE183" s="52">
        <f t="shared" si="270"/>
        <v>304861.73021983658</v>
      </c>
      <c r="FF183" s="51"/>
      <c r="FG183" s="6">
        <v>561</v>
      </c>
      <c r="FH183" s="6" t="s">
        <v>168</v>
      </c>
      <c r="FI183" s="7">
        <v>1364</v>
      </c>
      <c r="FJ183" s="7">
        <v>3654972.1479645176</v>
      </c>
      <c r="FK183" s="7">
        <v>1042180.1688788009</v>
      </c>
      <c r="FL183" s="53">
        <v>-319867</v>
      </c>
      <c r="FN183" s="37">
        <f t="shared" si="271"/>
        <v>3335105.1479645176</v>
      </c>
      <c r="FO183" s="132"/>
      <c r="FP183" s="61">
        <v>787850.95167476509</v>
      </c>
      <c r="FQ183" s="132"/>
      <c r="FR183" s="61">
        <v>110609.64892246903</v>
      </c>
      <c r="FS183" s="134"/>
      <c r="FT183" s="134">
        <f t="shared" si="272"/>
        <v>4233565.748561752</v>
      </c>
      <c r="FU183" s="191">
        <f t="shared" si="273"/>
        <v>3103.7872056904339</v>
      </c>
      <c r="FW183" s="67">
        <f t="shared" si="274"/>
        <v>344865.86574198306</v>
      </c>
      <c r="FX183" s="34">
        <f t="shared" si="275"/>
        <v>8.8684104233807418E-2</v>
      </c>
      <c r="FY183" s="61">
        <f t="shared" si="276"/>
        <v>252.83421242080868</v>
      </c>
      <c r="GA183" s="50">
        <v>755805.272</v>
      </c>
      <c r="GB183" s="51">
        <v>0</v>
      </c>
      <c r="GC183" s="52">
        <f t="shared" si="277"/>
        <v>-755805.272</v>
      </c>
      <c r="GE183" s="50">
        <f t="shared" si="278"/>
        <v>3477760.4765617521</v>
      </c>
      <c r="GF183" s="52">
        <f t="shared" si="279"/>
        <v>289813.37304681266</v>
      </c>
      <c r="GG183" s="51"/>
      <c r="GH183" s="6">
        <v>561</v>
      </c>
      <c r="GI183" s="6" t="s">
        <v>168</v>
      </c>
      <c r="GJ183" s="7">
        <v>1364</v>
      </c>
      <c r="GK183" s="7">
        <v>3654972.1479645167</v>
      </c>
      <c r="GL183" s="7">
        <v>1042180.1688788009</v>
      </c>
      <c r="GM183" s="53">
        <v>-319867</v>
      </c>
      <c r="GO183" s="37">
        <f t="shared" si="280"/>
        <v>3335105.1479645167</v>
      </c>
      <c r="GP183" s="132"/>
      <c r="GQ183" s="61">
        <v>787850.95167476509</v>
      </c>
      <c r="GR183" s="134"/>
      <c r="GS183" s="134">
        <f t="shared" si="281"/>
        <v>4122956.0996392816</v>
      </c>
      <c r="GT183" s="191">
        <f t="shared" si="282"/>
        <v>3022.6950877120835</v>
      </c>
      <c r="GV183" s="67">
        <f t="shared" si="283"/>
        <v>234256.21681951266</v>
      </c>
      <c r="GW183" s="34">
        <f t="shared" si="284"/>
        <v>6.0240240666155263E-2</v>
      </c>
      <c r="GX183" s="61">
        <f t="shared" si="285"/>
        <v>171.74209444245795</v>
      </c>
      <c r="GZ183" s="50">
        <v>755805.272</v>
      </c>
      <c r="HA183" s="51">
        <v>0</v>
      </c>
      <c r="HB183" s="52">
        <f t="shared" si="286"/>
        <v>-755805.272</v>
      </c>
      <c r="HD183" s="50">
        <f t="shared" si="287"/>
        <v>3367150.8276392817</v>
      </c>
      <c r="HE183" s="52">
        <f t="shared" si="288"/>
        <v>280595.9023032735</v>
      </c>
      <c r="HF183" s="51"/>
      <c r="HG183" s="6">
        <v>561</v>
      </c>
      <c r="HH183" s="6" t="s">
        <v>168</v>
      </c>
      <c r="HI183" s="7">
        <v>1364</v>
      </c>
      <c r="HJ183" s="7">
        <v>3654972.1479645176</v>
      </c>
      <c r="HK183" s="7">
        <v>1042180.1688788005</v>
      </c>
      <c r="HL183" s="53">
        <v>-275937</v>
      </c>
      <c r="HN183" s="37">
        <f t="shared" si="289"/>
        <v>3379035.1479645176</v>
      </c>
      <c r="HO183" s="132"/>
      <c r="HP183" s="61">
        <v>787850.95167476509</v>
      </c>
      <c r="HQ183" s="134"/>
      <c r="HR183" s="61">
        <f t="shared" si="290"/>
        <v>4166886.0996392826</v>
      </c>
      <c r="HT183" s="67">
        <f t="shared" si="291"/>
        <v>278186.21681951359</v>
      </c>
      <c r="HU183" s="34">
        <f t="shared" si="292"/>
        <v>7.1537075424240648E-2</v>
      </c>
      <c r="HV183" s="61">
        <f t="shared" si="293"/>
        <v>203.94883931049384</v>
      </c>
      <c r="HX183" s="50">
        <v>758050.39999999991</v>
      </c>
      <c r="HY183" s="51">
        <v>0</v>
      </c>
      <c r="HZ183" s="52">
        <f t="shared" si="294"/>
        <v>-758050.39999999991</v>
      </c>
      <c r="IB183" s="70">
        <f t="shared" si="295"/>
        <v>3408835.6996392827</v>
      </c>
      <c r="IC183" s="51"/>
      <c r="ID183" s="6">
        <v>561</v>
      </c>
      <c r="IE183" s="6" t="s">
        <v>168</v>
      </c>
      <c r="IF183" s="7">
        <v>1364</v>
      </c>
      <c r="IG183" s="7">
        <v>3658019.406535171</v>
      </c>
      <c r="IH183" s="7">
        <v>1042213.3368788005</v>
      </c>
      <c r="II183" s="53">
        <v>-275937</v>
      </c>
      <c r="IK183" s="37">
        <f t="shared" si="296"/>
        <v>3382082.406535171</v>
      </c>
      <c r="IL183" s="132"/>
      <c r="IM183" s="61">
        <v>787736.77887478063</v>
      </c>
      <c r="IN183" s="134"/>
      <c r="IO183" s="61">
        <f t="shared" si="297"/>
        <v>4169819.1854099515</v>
      </c>
      <c r="IQ183" s="67">
        <f t="shared" si="298"/>
        <v>281119.30259018252</v>
      </c>
      <c r="IR183" s="34">
        <f t="shared" si="299"/>
        <v>7.2291334137706109E-2</v>
      </c>
      <c r="IS183" s="61">
        <f t="shared" si="300"/>
        <v>206.09919544734788</v>
      </c>
      <c r="IU183" s="50">
        <v>758050.39999999991</v>
      </c>
      <c r="IV183" s="51">
        <v>0</v>
      </c>
      <c r="IW183" s="52">
        <f t="shared" si="301"/>
        <v>-758050.39999999991</v>
      </c>
      <c r="IY183" s="70">
        <f t="shared" si="302"/>
        <v>3411768.7854099516</v>
      </c>
      <c r="IZ183" s="51"/>
      <c r="JA183" s="6">
        <v>561</v>
      </c>
      <c r="JB183" s="6" t="s">
        <v>168</v>
      </c>
      <c r="JC183" s="7">
        <v>1364</v>
      </c>
      <c r="JD183" s="7">
        <v>3655074.9809400011</v>
      </c>
      <c r="JE183" s="7">
        <v>1040698.0060106071</v>
      </c>
      <c r="JF183" s="53">
        <v>-275937</v>
      </c>
      <c r="JH183" s="37">
        <f t="shared" si="303"/>
        <v>3379137.9809400011</v>
      </c>
      <c r="JI183" s="132"/>
      <c r="JJ183" s="61">
        <v>787736.77887478063</v>
      </c>
      <c r="JK183" s="134"/>
      <c r="JL183" s="61">
        <f t="shared" si="304"/>
        <v>4166874.7598147816</v>
      </c>
      <c r="JN183" s="67">
        <f t="shared" si="305"/>
        <v>278174.87699501263</v>
      </c>
      <c r="JO183" s="34">
        <f t="shared" si="306"/>
        <v>7.1534159327642136E-2</v>
      </c>
      <c r="JP183" s="61">
        <f t="shared" si="307"/>
        <v>203.94052565616761</v>
      </c>
      <c r="JR183" s="50">
        <v>758050.39999999991</v>
      </c>
      <c r="JS183" s="51">
        <v>0</v>
      </c>
      <c r="JT183" s="52">
        <f t="shared" si="308"/>
        <v>-758050.39999999991</v>
      </c>
      <c r="JV183" s="70">
        <f t="shared" si="309"/>
        <v>3408824.3598147817</v>
      </c>
      <c r="JW183" s="51"/>
      <c r="JX183" s="6">
        <v>561</v>
      </c>
      <c r="JY183" s="6" t="s">
        <v>168</v>
      </c>
      <c r="JZ183" s="7">
        <v>1364</v>
      </c>
      <c r="KA183" s="7">
        <v>3606598.2107684491</v>
      </c>
      <c r="KB183" s="7">
        <v>1040698.0060106071</v>
      </c>
      <c r="KC183" s="53">
        <v>-275937</v>
      </c>
      <c r="KE183" s="37">
        <f t="shared" si="310"/>
        <v>3330661.2107684491</v>
      </c>
      <c r="KF183" s="132"/>
      <c r="KG183" s="61">
        <v>787736.77887478063</v>
      </c>
      <c r="KH183" s="134"/>
      <c r="KI183" s="61">
        <f t="shared" si="311"/>
        <v>4118397.9896432296</v>
      </c>
      <c r="KK183" s="67">
        <f t="shared" si="312"/>
        <v>229698.10682346066</v>
      </c>
      <c r="KL183" s="34">
        <f t="shared" si="313"/>
        <v>5.9068098270649336E-2</v>
      </c>
      <c r="KM183" s="61">
        <f t="shared" si="314"/>
        <v>168.4003715714521</v>
      </c>
      <c r="KO183" s="50">
        <v>758050.39999999991</v>
      </c>
      <c r="KP183" s="51">
        <v>0</v>
      </c>
      <c r="KQ183" s="52">
        <f t="shared" si="315"/>
        <v>-758050.39999999991</v>
      </c>
      <c r="KS183" s="70">
        <f t="shared" si="316"/>
        <v>3360347.5896432297</v>
      </c>
      <c r="KT183" s="51"/>
      <c r="KU183" s="6">
        <v>561</v>
      </c>
      <c r="KV183" s="6" t="s">
        <v>168</v>
      </c>
      <c r="KW183" s="7">
        <v>1364</v>
      </c>
      <c r="KX183" s="7">
        <v>3618814.7652330846</v>
      </c>
      <c r="KY183" s="7">
        <v>1043191.9368007886</v>
      </c>
      <c r="KZ183" s="53">
        <v>-275937</v>
      </c>
      <c r="LB183" s="37">
        <f t="shared" si="317"/>
        <v>3342877.7652330846</v>
      </c>
      <c r="LC183" s="132"/>
      <c r="LD183" s="61">
        <v>797151.74986591714</v>
      </c>
      <c r="LE183" s="134"/>
      <c r="LF183" s="61">
        <f t="shared" si="318"/>
        <v>4140029.5150990016</v>
      </c>
      <c r="LH183" s="67">
        <f t="shared" si="319"/>
        <v>251329.63227923261</v>
      </c>
      <c r="LI183" s="34">
        <f t="shared" si="320"/>
        <v>6.4630760884789293E-2</v>
      </c>
      <c r="LJ183" s="61">
        <f t="shared" si="321"/>
        <v>184.25926120178343</v>
      </c>
      <c r="LL183" s="50">
        <v>758050.39999999991</v>
      </c>
      <c r="LM183" s="51">
        <v>0</v>
      </c>
      <c r="LN183" s="52">
        <f t="shared" si="322"/>
        <v>-758050.39999999991</v>
      </c>
      <c r="LP183" s="70">
        <f t="shared" si="323"/>
        <v>3381979.1150990017</v>
      </c>
      <c r="LQ183" s="51"/>
      <c r="LR183" s="6">
        <v>561</v>
      </c>
      <c r="LS183" s="6" t="s">
        <v>168</v>
      </c>
      <c r="LT183" s="7">
        <v>1364</v>
      </c>
      <c r="LU183" s="7">
        <v>3685918.7644976689</v>
      </c>
      <c r="LV183" s="7">
        <v>1043191.9368007886</v>
      </c>
      <c r="LW183" s="53">
        <v>-275937</v>
      </c>
      <c r="LY183" s="37">
        <v>3409981.7644976689</v>
      </c>
      <c r="LZ183" s="132"/>
      <c r="MA183" s="61">
        <v>797151.74986591714</v>
      </c>
      <c r="MB183" s="134"/>
      <c r="MC183" s="61">
        <v>4207133.514363586</v>
      </c>
      <c r="ME183" s="67">
        <v>378163.67154381704</v>
      </c>
      <c r="MF183" s="34">
        <v>9.8763815612955025E-2</v>
      </c>
      <c r="MG183" s="61">
        <v>277.24609350719726</v>
      </c>
      <c r="MI183" s="50">
        <v>758050.39999999991</v>
      </c>
      <c r="MJ183" s="51">
        <v>0</v>
      </c>
      <c r="MK183" s="52">
        <v>-758050.39999999991</v>
      </c>
      <c r="MM183" s="70">
        <v>3449083.1143635861</v>
      </c>
      <c r="MN183" s="51"/>
      <c r="MO183" s="6">
        <v>561</v>
      </c>
      <c r="MP183" s="6" t="s">
        <v>168</v>
      </c>
      <c r="MQ183" s="7">
        <v>1364</v>
      </c>
      <c r="MR183" s="7">
        <v>3693283.3880993868</v>
      </c>
      <c r="MS183" s="7">
        <v>1050981.485352796</v>
      </c>
      <c r="MT183" s="53">
        <v>-275937</v>
      </c>
      <c r="MV183" s="37">
        <v>3417346.3880993868</v>
      </c>
      <c r="MW183" s="132"/>
      <c r="MX183" s="134">
        <v>797151.74986591714</v>
      </c>
      <c r="MZ183" s="67">
        <v>385528.29514553491</v>
      </c>
      <c r="NA183" s="34">
        <v>0.10068721117469555</v>
      </c>
      <c r="NB183" s="61">
        <v>282.64537767267956</v>
      </c>
      <c r="ND183" s="6">
        <v>561</v>
      </c>
      <c r="NE183" s="6" t="s">
        <v>168</v>
      </c>
      <c r="NF183" s="7">
        <v>1364</v>
      </c>
      <c r="NG183" s="7">
        <v>4565963.6142743668</v>
      </c>
      <c r="NH183" s="7">
        <v>1167597.1105049197</v>
      </c>
      <c r="NI183" s="53">
        <v>-275937</v>
      </c>
      <c r="NK183" s="37">
        <f t="shared" si="324"/>
        <v>4290026.6142743668</v>
      </c>
      <c r="NM183" s="67">
        <f t="shared" si="325"/>
        <v>401326.73145459779</v>
      </c>
      <c r="NN183" s="34">
        <f t="shared" si="326"/>
        <v>0.10320331821636702</v>
      </c>
      <c r="NO183" s="61">
        <f t="shared" si="327"/>
        <v>294.22780898430921</v>
      </c>
      <c r="NQ183" s="50">
        <v>765289.71150000009</v>
      </c>
      <c r="NR183" s="51">
        <v>4026.1037000000001</v>
      </c>
      <c r="NS183" s="52">
        <f t="shared" si="328"/>
        <v>-761263.60780000011</v>
      </c>
      <c r="NU183" s="70">
        <f t="shared" si="329"/>
        <v>3528763.0064743664</v>
      </c>
      <c r="NV183" s="51"/>
      <c r="NW183" s="125">
        <v>2</v>
      </c>
      <c r="NX183" s="51"/>
      <c r="NY183" s="106" t="s">
        <v>168</v>
      </c>
      <c r="NZ183" s="88">
        <v>1382</v>
      </c>
      <c r="OA183" s="88">
        <v>4164636.882819769</v>
      </c>
      <c r="OB183" s="88">
        <v>1079858.5539824988</v>
      </c>
      <c r="OC183" s="88">
        <v>-275937</v>
      </c>
      <c r="OE183" s="97">
        <f t="shared" si="330"/>
        <v>3888699.882819769</v>
      </c>
      <c r="OG183" s="88">
        <v>-761263.60780000011</v>
      </c>
      <c r="OI183" s="97">
        <f t="shared" si="331"/>
        <v>3127436.2750197686</v>
      </c>
      <c r="OK183" s="110">
        <v>561</v>
      </c>
      <c r="OL183" s="53"/>
    </row>
    <row r="184" spans="1:402" x14ac:dyDescent="0.25">
      <c r="A184" s="12">
        <v>562</v>
      </c>
      <c r="B184" s="12" t="s">
        <v>169</v>
      </c>
      <c r="C184" s="352">
        <v>9221</v>
      </c>
      <c r="D184" s="352">
        <v>22087788.390849516</v>
      </c>
      <c r="E184" s="352">
        <v>5917069.4817790017</v>
      </c>
      <c r="F184" s="353">
        <v>-524317</v>
      </c>
      <c r="H184" s="354">
        <f t="shared" si="332"/>
        <v>21563471.390849516</v>
      </c>
      <c r="I184" s="355"/>
      <c r="J184" s="315">
        <v>4622213.340450909</v>
      </c>
      <c r="K184" s="355"/>
      <c r="L184" s="315">
        <v>166318.38194349941</v>
      </c>
      <c r="M184" s="356"/>
      <c r="N184" s="356">
        <f t="shared" si="333"/>
        <v>26352003.113243923</v>
      </c>
      <c r="O184" s="357">
        <f t="shared" si="229"/>
        <v>2857.8248685873464</v>
      </c>
      <c r="Q184" s="67">
        <f t="shared" si="334"/>
        <v>26351441.113243923</v>
      </c>
      <c r="R184" s="34">
        <f t="shared" si="335"/>
        <v>0.18319970270529273</v>
      </c>
      <c r="S184" s="61">
        <f t="shared" si="230"/>
        <v>2857.7639207508864</v>
      </c>
      <c r="U184" s="50"/>
      <c r="V184" s="51"/>
      <c r="W184" s="52">
        <v>-22728.532639999932</v>
      </c>
      <c r="Y184" s="50">
        <f t="shared" si="231"/>
        <v>26329274.580603924</v>
      </c>
      <c r="Z184" s="52">
        <f t="shared" si="232"/>
        <v>2194106.2150503271</v>
      </c>
      <c r="AA184" s="51"/>
      <c r="AB184" s="6">
        <v>562</v>
      </c>
      <c r="AC184" s="6" t="s">
        <v>169</v>
      </c>
      <c r="AD184" s="7">
        <v>9221</v>
      </c>
      <c r="AE184" s="304">
        <v>22087788.390849516</v>
      </c>
      <c r="AF184" s="7">
        <v>5917069.4817790017</v>
      </c>
      <c r="AG184" s="53">
        <v>-485789</v>
      </c>
      <c r="AI184" s="37">
        <f t="shared" si="336"/>
        <v>21601999.390849516</v>
      </c>
      <c r="AJ184" s="132"/>
      <c r="AK184" s="61">
        <v>4622213.340450909</v>
      </c>
      <c r="AL184" s="132"/>
      <c r="AM184" s="312">
        <v>168235.01693489536</v>
      </c>
      <c r="AN184" s="134"/>
      <c r="AO184" s="134">
        <f t="shared" si="233"/>
        <v>26392447.748235319</v>
      </c>
      <c r="AP184" s="191">
        <f t="shared" si="234"/>
        <v>2862.2110127139485</v>
      </c>
      <c r="AR184" s="67">
        <f t="shared" si="337"/>
        <v>4121109.2303220443</v>
      </c>
      <c r="AS184" s="34">
        <f t="shared" si="235"/>
        <v>0.18504093173418182</v>
      </c>
      <c r="AT184" s="61">
        <f t="shared" si="236"/>
        <v>446.92649716105024</v>
      </c>
      <c r="AV184" s="50"/>
      <c r="AW184" s="51"/>
      <c r="AX184" s="52">
        <v>-22728.532639999932</v>
      </c>
      <c r="AZ184" s="50">
        <f t="shared" si="237"/>
        <v>26369719.21559532</v>
      </c>
      <c r="BA184" s="52">
        <f t="shared" si="238"/>
        <v>2197476.60129961</v>
      </c>
      <c r="BB184" s="51"/>
      <c r="BC184" s="6">
        <v>562</v>
      </c>
      <c r="BD184" s="6" t="s">
        <v>169</v>
      </c>
      <c r="BE184" s="7">
        <v>9221</v>
      </c>
      <c r="BF184" s="304">
        <v>21537744.046911746</v>
      </c>
      <c r="BG184" s="7">
        <v>5917069.4817790017</v>
      </c>
      <c r="BH184" s="53">
        <v>-485789</v>
      </c>
      <c r="BJ184" s="37">
        <f t="shared" si="239"/>
        <v>21051955.046911746</v>
      </c>
      <c r="BK184" s="132"/>
      <c r="BL184" s="61">
        <v>4622213.340450909</v>
      </c>
      <c r="BM184" s="132"/>
      <c r="BN184" s="312">
        <v>168235.01693489536</v>
      </c>
      <c r="BO184" s="134"/>
      <c r="BP184" s="134">
        <f t="shared" si="240"/>
        <v>25842403.404297549</v>
      </c>
      <c r="BQ184" s="191">
        <f t="shared" si="241"/>
        <v>2802.5597445285271</v>
      </c>
      <c r="BS184" s="67">
        <f t="shared" si="242"/>
        <v>3571064.8863842748</v>
      </c>
      <c r="BT184" s="34">
        <f t="shared" si="243"/>
        <v>0.16034352329169607</v>
      </c>
      <c r="BU184" s="61">
        <f t="shared" si="244"/>
        <v>387.27522897562898</v>
      </c>
      <c r="BW184" s="50"/>
      <c r="BX184" s="51"/>
      <c r="BY184" s="52">
        <v>-22728.532639999932</v>
      </c>
      <c r="CA184" s="50">
        <f t="shared" si="245"/>
        <v>25819674.87165755</v>
      </c>
      <c r="CB184" s="52">
        <f t="shared" si="246"/>
        <v>2151639.5726381293</v>
      </c>
      <c r="CC184" s="51"/>
      <c r="CD184" s="6">
        <v>562</v>
      </c>
      <c r="CE184" s="6" t="s">
        <v>169</v>
      </c>
      <c r="CF184" s="7">
        <v>9221</v>
      </c>
      <c r="CG184" s="7">
        <v>21021580.35124746</v>
      </c>
      <c r="CH184" s="7">
        <v>5917069.4817790017</v>
      </c>
      <c r="CI184" s="53">
        <v>-485789</v>
      </c>
      <c r="CK184" s="37">
        <f t="shared" si="247"/>
        <v>20535791.35124746</v>
      </c>
      <c r="CL184" s="132"/>
      <c r="CM184" s="61">
        <v>4622213.340450909</v>
      </c>
      <c r="CN184" s="132"/>
      <c r="CO184" s="61">
        <v>174138</v>
      </c>
      <c r="CP184" s="134"/>
      <c r="CQ184" s="134">
        <f t="shared" si="248"/>
        <v>25332142.691698369</v>
      </c>
      <c r="CR184" s="191">
        <f t="shared" si="249"/>
        <v>2747.2229358744571</v>
      </c>
      <c r="CT184" s="67">
        <f t="shared" si="250"/>
        <v>3060804.1737850942</v>
      </c>
      <c r="CU184" s="34">
        <f t="shared" si="251"/>
        <v>0.13743243008601524</v>
      </c>
      <c r="CV184" s="61">
        <f t="shared" si="252"/>
        <v>331.93842032155885</v>
      </c>
      <c r="CX184" s="50"/>
      <c r="CY184" s="51"/>
      <c r="CZ184" s="52">
        <v>-22728.532639999932</v>
      </c>
      <c r="DB184" s="50">
        <f t="shared" si="253"/>
        <v>25309414.15905837</v>
      </c>
      <c r="DC184" s="52">
        <f t="shared" si="254"/>
        <v>2109117.8465881976</v>
      </c>
      <c r="DD184" s="51"/>
      <c r="DE184" s="6">
        <v>562</v>
      </c>
      <c r="DF184" s="6" t="s">
        <v>169</v>
      </c>
      <c r="DG184" s="7">
        <v>9221</v>
      </c>
      <c r="DH184" s="7">
        <v>20895741.757914141</v>
      </c>
      <c r="DI184" s="7">
        <v>5917069.4817790017</v>
      </c>
      <c r="DJ184" s="53">
        <v>-485789</v>
      </c>
      <c r="DL184" s="275">
        <f t="shared" si="255"/>
        <v>20409952.757914141</v>
      </c>
      <c r="DM184" s="276"/>
      <c r="DN184" s="194">
        <v>4622213.340450909</v>
      </c>
      <c r="DO184" s="276"/>
      <c r="DP184" s="194">
        <v>807232.93283142603</v>
      </c>
      <c r="DQ184" s="53"/>
      <c r="DR184" s="53">
        <f t="shared" si="256"/>
        <v>25839399.031196475</v>
      </c>
      <c r="DS184" s="277">
        <f t="shared" si="257"/>
        <v>2802.2339259512501</v>
      </c>
      <c r="DU184" s="274">
        <f t="shared" si="258"/>
        <v>1991301.0766166821</v>
      </c>
      <c r="DV184" s="34">
        <f t="shared" si="259"/>
        <v>8.9410929433587458E-2</v>
      </c>
      <c r="DW184" s="194">
        <f t="shared" si="260"/>
        <v>215.95283338213665</v>
      </c>
      <c r="DY184" s="50">
        <v>296096.23083999997</v>
      </c>
      <c r="DZ184" s="278">
        <v>273367.69820000004</v>
      </c>
      <c r="EA184" s="52">
        <v>-22728.532639999932</v>
      </c>
      <c r="EC184" s="50">
        <f t="shared" si="261"/>
        <v>25816670.498556476</v>
      </c>
      <c r="ED184" s="52">
        <f t="shared" si="262"/>
        <v>2151389.2082130397</v>
      </c>
      <c r="EE184" s="278"/>
      <c r="EF184" s="6">
        <v>562</v>
      </c>
      <c r="EG184" s="6" t="s">
        <v>169</v>
      </c>
      <c r="EH184" s="7">
        <v>9221</v>
      </c>
      <c r="EI184" s="7">
        <v>20904778.337914139</v>
      </c>
      <c r="EJ184" s="7">
        <v>5917069.4817790017</v>
      </c>
      <c r="EK184" s="53">
        <v>-485789</v>
      </c>
      <c r="EM184" s="37">
        <f t="shared" si="263"/>
        <v>20418989.337914139</v>
      </c>
      <c r="EN184" s="132"/>
      <c r="EO184" s="61">
        <v>4622213.340450909</v>
      </c>
      <c r="EP184" s="132"/>
      <c r="EQ184" s="61">
        <v>807232.93283142603</v>
      </c>
      <c r="ER184" s="134"/>
      <c r="ES184" s="134">
        <f t="shared" si="264"/>
        <v>25848435.611196473</v>
      </c>
      <c r="ET184" s="191">
        <f t="shared" si="265"/>
        <v>2803.2139259512496</v>
      </c>
      <c r="EV184" s="67">
        <f t="shared" si="266"/>
        <v>3577097.0932831988</v>
      </c>
      <c r="EW184" s="34">
        <f t="shared" si="267"/>
        <v>0.16061437395898182</v>
      </c>
      <c r="EX184" s="61">
        <f t="shared" si="268"/>
        <v>387.92941039835148</v>
      </c>
      <c r="EZ184" s="50">
        <v>296096.23083999997</v>
      </c>
      <c r="FA184" s="51">
        <v>273367.69820000004</v>
      </c>
      <c r="FB184" s="52">
        <v>-22728.532639999932</v>
      </c>
      <c r="FD184" s="50">
        <f t="shared" si="269"/>
        <v>25825707.078556474</v>
      </c>
      <c r="FE184" s="52">
        <f t="shared" si="270"/>
        <v>2152142.256546373</v>
      </c>
      <c r="FF184" s="51"/>
      <c r="FG184" s="6">
        <v>562</v>
      </c>
      <c r="FH184" s="6" t="s">
        <v>169</v>
      </c>
      <c r="FI184" s="7">
        <v>9221</v>
      </c>
      <c r="FJ184" s="7">
        <v>19638288.196737938</v>
      </c>
      <c r="FK184" s="7">
        <v>5917069.4817790017</v>
      </c>
      <c r="FL184" s="53">
        <v>-485789</v>
      </c>
      <c r="FN184" s="37">
        <f t="shared" si="271"/>
        <v>19152499.196737938</v>
      </c>
      <c r="FO184" s="132"/>
      <c r="FP184" s="61">
        <v>4622213.340450909</v>
      </c>
      <c r="FQ184" s="132"/>
      <c r="FR184" s="61">
        <v>807232.93283142603</v>
      </c>
      <c r="FS184" s="134"/>
      <c r="FT184" s="134">
        <f t="shared" si="272"/>
        <v>24581945.470020272</v>
      </c>
      <c r="FU184" s="191">
        <f t="shared" si="273"/>
        <v>2665.8654668713016</v>
      </c>
      <c r="FW184" s="67">
        <f t="shared" si="274"/>
        <v>2310606.9521069974</v>
      </c>
      <c r="FX184" s="34">
        <f t="shared" si="275"/>
        <v>0.1037480055475126</v>
      </c>
      <c r="FY184" s="61">
        <f t="shared" si="276"/>
        <v>250.58095131840335</v>
      </c>
      <c r="GA184" s="50">
        <v>296096.23083999997</v>
      </c>
      <c r="GB184" s="51">
        <v>273367.69820000004</v>
      </c>
      <c r="GC184" s="52">
        <f t="shared" si="277"/>
        <v>-22728.532639999932</v>
      </c>
      <c r="GE184" s="50">
        <f t="shared" si="278"/>
        <v>24559216.937380273</v>
      </c>
      <c r="GF184" s="52">
        <f t="shared" si="279"/>
        <v>2046601.411448356</v>
      </c>
      <c r="GG184" s="51"/>
      <c r="GH184" s="6">
        <v>562</v>
      </c>
      <c r="GI184" s="6" t="s">
        <v>169</v>
      </c>
      <c r="GJ184" s="7">
        <v>9221</v>
      </c>
      <c r="GK184" s="7">
        <v>19638288.19673793</v>
      </c>
      <c r="GL184" s="7">
        <v>5917069.4817790017</v>
      </c>
      <c r="GM184" s="53">
        <v>-485789</v>
      </c>
      <c r="GO184" s="37">
        <f t="shared" si="280"/>
        <v>19152499.19673793</v>
      </c>
      <c r="GP184" s="132"/>
      <c r="GQ184" s="61">
        <v>4622213.340450909</v>
      </c>
      <c r="GR184" s="134"/>
      <c r="GS184" s="134">
        <f t="shared" si="281"/>
        <v>23774712.537188839</v>
      </c>
      <c r="GT184" s="191">
        <f t="shared" si="282"/>
        <v>2578.3225829290577</v>
      </c>
      <c r="GV184" s="67">
        <f t="shared" si="283"/>
        <v>1503374.0192755647</v>
      </c>
      <c r="GW184" s="34">
        <f t="shared" si="284"/>
        <v>6.7502634296828248E-2</v>
      </c>
      <c r="GX184" s="61">
        <f t="shared" si="285"/>
        <v>163.03806737615929</v>
      </c>
      <c r="GZ184" s="50">
        <v>296096.23083999997</v>
      </c>
      <c r="HA184" s="51">
        <v>273367.69820000004</v>
      </c>
      <c r="HB184" s="52">
        <f t="shared" si="286"/>
        <v>-22728.532639999932</v>
      </c>
      <c r="HD184" s="50">
        <f t="shared" si="287"/>
        <v>23751984.00454884</v>
      </c>
      <c r="HE184" s="52">
        <f t="shared" si="288"/>
        <v>1979332.0003790699</v>
      </c>
      <c r="HF184" s="51"/>
      <c r="HG184" s="6">
        <v>562</v>
      </c>
      <c r="HH184" s="6" t="s">
        <v>169</v>
      </c>
      <c r="HI184" s="7">
        <v>9221</v>
      </c>
      <c r="HJ184" s="7">
        <v>19638288.196737938</v>
      </c>
      <c r="HK184" s="7">
        <v>5917069.4817790017</v>
      </c>
      <c r="HL184" s="53">
        <v>-526330</v>
      </c>
      <c r="HN184" s="37">
        <f t="shared" si="289"/>
        <v>19111958.196737938</v>
      </c>
      <c r="HO184" s="132"/>
      <c r="HP184" s="61">
        <v>4622213.340450909</v>
      </c>
      <c r="HQ184" s="134"/>
      <c r="HR184" s="61">
        <f t="shared" si="290"/>
        <v>23734171.537188847</v>
      </c>
      <c r="HT184" s="67">
        <f t="shared" si="291"/>
        <v>1462833.0192755722</v>
      </c>
      <c r="HU184" s="34">
        <f t="shared" si="292"/>
        <v>6.5682312632399126E-2</v>
      </c>
      <c r="HV184" s="61">
        <f t="shared" si="293"/>
        <v>158.64147264673812</v>
      </c>
      <c r="HX184" s="50">
        <v>296975.788</v>
      </c>
      <c r="HY184" s="51">
        <v>274179.74</v>
      </c>
      <c r="HZ184" s="52">
        <f t="shared" si="294"/>
        <v>-22796.04800000001</v>
      </c>
      <c r="IB184" s="70">
        <f t="shared" si="295"/>
        <v>23711375.489188846</v>
      </c>
      <c r="IC184" s="51"/>
      <c r="ID184" s="6">
        <v>562</v>
      </c>
      <c r="IE184" s="6" t="s">
        <v>169</v>
      </c>
      <c r="IF184" s="7">
        <v>9221</v>
      </c>
      <c r="IG184" s="7">
        <v>19634334.025909752</v>
      </c>
      <c r="IH184" s="7">
        <v>5917292.3217790024</v>
      </c>
      <c r="II184" s="53">
        <v>-526330</v>
      </c>
      <c r="IK184" s="37">
        <f t="shared" si="296"/>
        <v>19108004.025909752</v>
      </c>
      <c r="IL184" s="132"/>
      <c r="IM184" s="61">
        <v>4610647.0261516338</v>
      </c>
      <c r="IN184" s="134"/>
      <c r="IO184" s="61">
        <f t="shared" si="297"/>
        <v>23718651.052061386</v>
      </c>
      <c r="IQ184" s="67">
        <f t="shared" si="298"/>
        <v>1447312.5341481119</v>
      </c>
      <c r="IR184" s="34">
        <f t="shared" si="299"/>
        <v>6.4985431072497504E-2</v>
      </c>
      <c r="IS184" s="61">
        <f t="shared" si="300"/>
        <v>156.9583054059334</v>
      </c>
      <c r="IU184" s="50">
        <v>296975.788</v>
      </c>
      <c r="IV184" s="51">
        <v>274179.74</v>
      </c>
      <c r="IW184" s="52">
        <f t="shared" si="301"/>
        <v>-22796.04800000001</v>
      </c>
      <c r="IY184" s="70">
        <f t="shared" si="302"/>
        <v>23695855.004061386</v>
      </c>
      <c r="IZ184" s="51"/>
      <c r="JA184" s="6">
        <v>562</v>
      </c>
      <c r="JB184" s="6" t="s">
        <v>169</v>
      </c>
      <c r="JC184" s="7">
        <v>9221</v>
      </c>
      <c r="JD184" s="7">
        <v>19641486.297618546</v>
      </c>
      <c r="JE184" s="7">
        <v>5933177.4605365293</v>
      </c>
      <c r="JF184" s="53">
        <v>-526330</v>
      </c>
      <c r="JH184" s="37">
        <f t="shared" si="303"/>
        <v>19115156.297618546</v>
      </c>
      <c r="JI184" s="132"/>
      <c r="JJ184" s="61">
        <v>4610647.0261516338</v>
      </c>
      <c r="JK184" s="134"/>
      <c r="JL184" s="61">
        <f t="shared" si="304"/>
        <v>23725803.32377018</v>
      </c>
      <c r="JN184" s="67">
        <f t="shared" si="305"/>
        <v>1454464.8058569059</v>
      </c>
      <c r="JO184" s="34">
        <f t="shared" si="306"/>
        <v>6.5306573499704618E-2</v>
      </c>
      <c r="JP184" s="61">
        <f t="shared" si="307"/>
        <v>157.73395573765382</v>
      </c>
      <c r="JR184" s="50">
        <v>296975.788</v>
      </c>
      <c r="JS184" s="51">
        <v>274179.74</v>
      </c>
      <c r="JT184" s="52">
        <f t="shared" si="308"/>
        <v>-22796.04800000001</v>
      </c>
      <c r="JV184" s="70">
        <f t="shared" si="309"/>
        <v>23703007.27577018</v>
      </c>
      <c r="JW184" s="51"/>
      <c r="JX184" s="6">
        <v>562</v>
      </c>
      <c r="JY184" s="6" t="s">
        <v>169</v>
      </c>
      <c r="JZ184" s="7">
        <v>9221</v>
      </c>
      <c r="KA184" s="7">
        <v>19242891.315158166</v>
      </c>
      <c r="KB184" s="7">
        <v>5933177.4605365293</v>
      </c>
      <c r="KC184" s="53">
        <v>-526330</v>
      </c>
      <c r="KE184" s="37">
        <f t="shared" si="310"/>
        <v>18716561.315158166</v>
      </c>
      <c r="KF184" s="132"/>
      <c r="KG184" s="61">
        <v>4610647.0261516338</v>
      </c>
      <c r="KH184" s="134"/>
      <c r="KI184" s="61">
        <f t="shared" si="311"/>
        <v>23327208.341309801</v>
      </c>
      <c r="KK184" s="67">
        <f t="shared" si="312"/>
        <v>1055869.8233965263</v>
      </c>
      <c r="KL184" s="34">
        <f t="shared" si="313"/>
        <v>4.7409356314496748E-2</v>
      </c>
      <c r="KM184" s="61">
        <f t="shared" si="314"/>
        <v>114.50708419873401</v>
      </c>
      <c r="KO184" s="50">
        <v>296975.788</v>
      </c>
      <c r="KP184" s="51">
        <v>274179.74</v>
      </c>
      <c r="KQ184" s="52">
        <f t="shared" si="315"/>
        <v>-22796.04800000001</v>
      </c>
      <c r="KS184" s="70">
        <f t="shared" si="316"/>
        <v>23304412.2933098</v>
      </c>
      <c r="KT184" s="51"/>
      <c r="KU184" s="6">
        <v>562</v>
      </c>
      <c r="KV184" s="6" t="s">
        <v>169</v>
      </c>
      <c r="KW184" s="7">
        <v>9221</v>
      </c>
      <c r="KX184" s="7">
        <v>19310932.753516261</v>
      </c>
      <c r="KY184" s="7">
        <v>5947941.3193278117</v>
      </c>
      <c r="KZ184" s="53">
        <v>-526330</v>
      </c>
      <c r="LB184" s="37">
        <f t="shared" si="317"/>
        <v>18784602.753516261</v>
      </c>
      <c r="LC184" s="132"/>
      <c r="LD184" s="61">
        <v>4642137.8064360972</v>
      </c>
      <c r="LE184" s="134"/>
      <c r="LF184" s="61">
        <f t="shared" si="318"/>
        <v>23426740.559952356</v>
      </c>
      <c r="LH184" s="67">
        <f t="shared" si="319"/>
        <v>1155402.0420390815</v>
      </c>
      <c r="LI184" s="34">
        <f t="shared" si="320"/>
        <v>5.1878428461305498E-2</v>
      </c>
      <c r="LJ184" s="61">
        <f t="shared" si="321"/>
        <v>125.30116495380994</v>
      </c>
      <c r="LL184" s="50">
        <v>296975.788</v>
      </c>
      <c r="LM184" s="51">
        <v>274179.74</v>
      </c>
      <c r="LN184" s="52">
        <f t="shared" si="322"/>
        <v>-22796.04800000001</v>
      </c>
      <c r="LP184" s="70">
        <f t="shared" si="323"/>
        <v>23403944.511952356</v>
      </c>
      <c r="LQ184" s="51"/>
      <c r="LR184" s="6">
        <v>562</v>
      </c>
      <c r="LS184" s="6" t="s">
        <v>169</v>
      </c>
      <c r="LT184" s="7">
        <v>9221</v>
      </c>
      <c r="LU184" s="7">
        <v>19732290.148143698</v>
      </c>
      <c r="LV184" s="7">
        <v>5947941.3193278117</v>
      </c>
      <c r="LW184" s="53">
        <v>-526330</v>
      </c>
      <c r="LY184" s="37">
        <v>19205960.148143698</v>
      </c>
      <c r="LZ184" s="132"/>
      <c r="MA184" s="61">
        <v>4642137.8064360972</v>
      </c>
      <c r="MB184" s="134"/>
      <c r="MC184" s="61">
        <v>23848097.954579793</v>
      </c>
      <c r="ME184" s="67">
        <v>1978057.1366665177</v>
      </c>
      <c r="MF184" s="34">
        <v>9.044597370144522E-2</v>
      </c>
      <c r="MG184" s="61">
        <v>214.51655315763125</v>
      </c>
      <c r="MI184" s="50">
        <v>296975.788</v>
      </c>
      <c r="MJ184" s="51">
        <v>274179.74</v>
      </c>
      <c r="MK184" s="52">
        <v>-22796.04800000001</v>
      </c>
      <c r="MM184" s="70">
        <v>23825301.906579792</v>
      </c>
      <c r="MN184" s="51"/>
      <c r="MO184" s="6">
        <v>562</v>
      </c>
      <c r="MP184" s="6" t="s">
        <v>169</v>
      </c>
      <c r="MQ184" s="7">
        <v>9221</v>
      </c>
      <c r="MR184" s="7">
        <v>19776522.814762484</v>
      </c>
      <c r="MS184" s="7">
        <v>5995046.9180271979</v>
      </c>
      <c r="MT184" s="53">
        <v>-526330</v>
      </c>
      <c r="MV184" s="37">
        <v>19250192.814762484</v>
      </c>
      <c r="MW184" s="132"/>
      <c r="MX184" s="134">
        <v>4642137.8064360972</v>
      </c>
      <c r="MZ184" s="67">
        <v>2022289.8032853045</v>
      </c>
      <c r="NA184" s="34">
        <v>9.2468496978244816E-2</v>
      </c>
      <c r="NB184" s="61">
        <v>219.31350214567883</v>
      </c>
      <c r="ND184" s="6">
        <v>562</v>
      </c>
      <c r="NE184" s="6" t="s">
        <v>169</v>
      </c>
      <c r="NF184" s="7">
        <v>9221</v>
      </c>
      <c r="NG184" s="7">
        <v>24249327.225597631</v>
      </c>
      <c r="NH184" s="7">
        <v>6068496.5249443008</v>
      </c>
      <c r="NI184" s="53">
        <v>-526330</v>
      </c>
      <c r="NK184" s="37">
        <f t="shared" si="324"/>
        <v>23722997.225597631</v>
      </c>
      <c r="NM184" s="67">
        <f t="shared" si="325"/>
        <v>1451658.7076843567</v>
      </c>
      <c r="NN184" s="34">
        <f t="shared" si="326"/>
        <v>6.5180577562357067E-2</v>
      </c>
      <c r="NO184" s="61">
        <f t="shared" si="327"/>
        <v>157.42963970115571</v>
      </c>
      <c r="NQ184" s="50">
        <v>368791.09892000002</v>
      </c>
      <c r="NR184" s="51">
        <v>192790.9657</v>
      </c>
      <c r="NS184" s="52">
        <f t="shared" si="328"/>
        <v>-176000.13322000002</v>
      </c>
      <c r="NU184" s="70">
        <f t="shared" si="329"/>
        <v>23546997.092377633</v>
      </c>
      <c r="NV184" s="51"/>
      <c r="NW184" s="125">
        <v>6</v>
      </c>
      <c r="NX184" s="51"/>
      <c r="NY184" s="106" t="s">
        <v>169</v>
      </c>
      <c r="NZ184" s="88">
        <v>9285</v>
      </c>
      <c r="OA184" s="88">
        <v>22797668.517913274</v>
      </c>
      <c r="OB184" s="88">
        <v>5775140.2000525603</v>
      </c>
      <c r="OC184" s="88">
        <v>-526330</v>
      </c>
      <c r="OE184" s="97">
        <f t="shared" si="330"/>
        <v>22271338.517913274</v>
      </c>
      <c r="OG184" s="88">
        <v>-176000.13322000002</v>
      </c>
      <c r="OI184" s="97">
        <f t="shared" si="331"/>
        <v>22095338.384693276</v>
      </c>
      <c r="OK184" s="110">
        <v>562</v>
      </c>
      <c r="OL184" s="53"/>
    </row>
    <row r="185" spans="1:402" x14ac:dyDescent="0.25">
      <c r="A185" s="12">
        <v>563</v>
      </c>
      <c r="B185" s="12" t="s">
        <v>170</v>
      </c>
      <c r="C185" s="352">
        <v>7430</v>
      </c>
      <c r="D185" s="352">
        <v>24982782.641758133</v>
      </c>
      <c r="E185" s="352">
        <v>5931468.4612316974</v>
      </c>
      <c r="F185" s="353">
        <v>-448745</v>
      </c>
      <c r="H185" s="354">
        <f t="shared" si="332"/>
        <v>24534037.641758133</v>
      </c>
      <c r="I185" s="355"/>
      <c r="J185" s="315">
        <v>3604277.7975380849</v>
      </c>
      <c r="K185" s="355"/>
      <c r="L185" s="315">
        <v>127293.00788121881</v>
      </c>
      <c r="M185" s="356"/>
      <c r="N185" s="356">
        <f t="shared" si="333"/>
        <v>28265608.447177436</v>
      </c>
      <c r="O185" s="357">
        <f t="shared" si="229"/>
        <v>3804.2541651652</v>
      </c>
      <c r="Q185" s="67">
        <f t="shared" si="334"/>
        <v>28265045.447177436</v>
      </c>
      <c r="R185" s="34">
        <f t="shared" si="335"/>
        <v>0.17769325190753804</v>
      </c>
      <c r="S185" s="61">
        <f t="shared" si="230"/>
        <v>3804.1783912755636</v>
      </c>
      <c r="U185" s="50"/>
      <c r="V185" s="51"/>
      <c r="W185" s="52">
        <v>178905.63282000006</v>
      </c>
      <c r="Y185" s="50">
        <f t="shared" si="231"/>
        <v>28444514.079997435</v>
      </c>
      <c r="Z185" s="52">
        <f t="shared" si="232"/>
        <v>2370376.1733331196</v>
      </c>
      <c r="AA185" s="51"/>
      <c r="AB185" s="6">
        <v>563</v>
      </c>
      <c r="AC185" s="6" t="s">
        <v>170</v>
      </c>
      <c r="AD185" s="7">
        <v>7430</v>
      </c>
      <c r="AE185" s="304">
        <v>24982782.641758133</v>
      </c>
      <c r="AF185" s="7">
        <v>5931468.4612316974</v>
      </c>
      <c r="AG185" s="53">
        <v>-375814</v>
      </c>
      <c r="AI185" s="37">
        <f t="shared" si="336"/>
        <v>24606968.641758133</v>
      </c>
      <c r="AJ185" s="132"/>
      <c r="AK185" s="61">
        <v>3604277.7975380849</v>
      </c>
      <c r="AL185" s="132"/>
      <c r="AM185" s="312">
        <v>126359.53219268142</v>
      </c>
      <c r="AN185" s="134"/>
      <c r="AO185" s="134">
        <f t="shared" si="233"/>
        <v>28337605.971488897</v>
      </c>
      <c r="AP185" s="191">
        <f t="shared" si="234"/>
        <v>3813.944276108869</v>
      </c>
      <c r="AR185" s="67">
        <f t="shared" si="337"/>
        <v>4337260.0398162268</v>
      </c>
      <c r="AS185" s="34">
        <f t="shared" si="235"/>
        <v>0.18071656350971385</v>
      </c>
      <c r="AT185" s="61">
        <f t="shared" si="236"/>
        <v>583.74966888509107</v>
      </c>
      <c r="AV185" s="50"/>
      <c r="AW185" s="51"/>
      <c r="AX185" s="52">
        <v>178905.63282000006</v>
      </c>
      <c r="AZ185" s="50">
        <f t="shared" si="237"/>
        <v>28516511.604308896</v>
      </c>
      <c r="BA185" s="52">
        <f t="shared" si="238"/>
        <v>2376375.9670257415</v>
      </c>
      <c r="BB185" s="51"/>
      <c r="BC185" s="6">
        <v>563</v>
      </c>
      <c r="BD185" s="6" t="s">
        <v>170</v>
      </c>
      <c r="BE185" s="7">
        <v>7430</v>
      </c>
      <c r="BF185" s="304">
        <v>24511120.193442248</v>
      </c>
      <c r="BG185" s="7">
        <v>5931468.4612316974</v>
      </c>
      <c r="BH185" s="53">
        <v>-375814</v>
      </c>
      <c r="BJ185" s="37">
        <f t="shared" si="239"/>
        <v>24135306.193442248</v>
      </c>
      <c r="BK185" s="132"/>
      <c r="BL185" s="61">
        <v>3604277.7975380849</v>
      </c>
      <c r="BM185" s="132"/>
      <c r="BN185" s="312">
        <v>126359.53219268142</v>
      </c>
      <c r="BO185" s="134"/>
      <c r="BP185" s="134">
        <f t="shared" si="240"/>
        <v>27865943.523173016</v>
      </c>
      <c r="BQ185" s="191">
        <f t="shared" si="241"/>
        <v>3750.4634620690467</v>
      </c>
      <c r="BS185" s="67">
        <f t="shared" si="242"/>
        <v>3865597.5915003456</v>
      </c>
      <c r="BT185" s="34">
        <f t="shared" si="243"/>
        <v>0.16106424476153117</v>
      </c>
      <c r="BU185" s="61">
        <f t="shared" si="244"/>
        <v>520.26885484526861</v>
      </c>
      <c r="BW185" s="50"/>
      <c r="BX185" s="51"/>
      <c r="BY185" s="52">
        <v>178905.63282000006</v>
      </c>
      <c r="CA185" s="50">
        <f t="shared" si="245"/>
        <v>28044849.155993015</v>
      </c>
      <c r="CB185" s="52">
        <f t="shared" si="246"/>
        <v>2337070.7629994177</v>
      </c>
      <c r="CC185" s="51"/>
      <c r="CD185" s="6">
        <v>563</v>
      </c>
      <c r="CE185" s="6" t="s">
        <v>170</v>
      </c>
      <c r="CF185" s="7">
        <v>7430</v>
      </c>
      <c r="CG185" s="7">
        <v>24100954.825103849</v>
      </c>
      <c r="CH185" s="7">
        <v>5931468.4612316974</v>
      </c>
      <c r="CI185" s="53">
        <v>-375814</v>
      </c>
      <c r="CK185" s="37">
        <f t="shared" si="247"/>
        <v>23725140.825103849</v>
      </c>
      <c r="CL185" s="132"/>
      <c r="CM185" s="61">
        <v>3604277.7975380849</v>
      </c>
      <c r="CN185" s="132"/>
      <c r="CO185" s="61">
        <v>130793.2</v>
      </c>
      <c r="CP185" s="134"/>
      <c r="CQ185" s="134">
        <f t="shared" si="248"/>
        <v>27460211.822641935</v>
      </c>
      <c r="CR185" s="191">
        <f t="shared" si="249"/>
        <v>3695.8562345413102</v>
      </c>
      <c r="CT185" s="67">
        <f t="shared" si="250"/>
        <v>3459865.8909692653</v>
      </c>
      <c r="CU185" s="34">
        <f t="shared" si="251"/>
        <v>0.14415900090853961</v>
      </c>
      <c r="CV185" s="61">
        <f t="shared" si="252"/>
        <v>465.66162731753235</v>
      </c>
      <c r="CX185" s="50"/>
      <c r="CY185" s="51"/>
      <c r="CZ185" s="52">
        <v>178905.63282000006</v>
      </c>
      <c r="DB185" s="50">
        <f t="shared" si="253"/>
        <v>27639117.455461934</v>
      </c>
      <c r="DC185" s="52">
        <f t="shared" si="254"/>
        <v>2303259.7879551612</v>
      </c>
      <c r="DD185" s="51"/>
      <c r="DE185" s="6">
        <v>563</v>
      </c>
      <c r="DF185" s="6" t="s">
        <v>170</v>
      </c>
      <c r="DG185" s="7">
        <v>7430</v>
      </c>
      <c r="DH185" s="7">
        <v>23998601.981770515</v>
      </c>
      <c r="DI185" s="7">
        <v>5931468.4612316974</v>
      </c>
      <c r="DJ185" s="53">
        <v>-375814</v>
      </c>
      <c r="DL185" s="275">
        <f t="shared" si="255"/>
        <v>23622787.981770515</v>
      </c>
      <c r="DM185" s="276"/>
      <c r="DN185" s="194">
        <v>3604277.7975380849</v>
      </c>
      <c r="DO185" s="276"/>
      <c r="DP185" s="194">
        <v>606304.05657355499</v>
      </c>
      <c r="DQ185" s="53"/>
      <c r="DR185" s="53">
        <f t="shared" si="256"/>
        <v>27833369.835882157</v>
      </c>
      <c r="DS185" s="277">
        <f t="shared" si="257"/>
        <v>3746.0793857176523</v>
      </c>
      <c r="DU185" s="274">
        <f t="shared" si="258"/>
        <v>1893245.8597631678</v>
      </c>
      <c r="DV185" s="34">
        <f t="shared" si="259"/>
        <v>7.8884107135501633E-2</v>
      </c>
      <c r="DW185" s="194">
        <f t="shared" si="260"/>
        <v>254.81101746476014</v>
      </c>
      <c r="DY185" s="50">
        <v>114784.52727999999</v>
      </c>
      <c r="DZ185" s="278">
        <v>293690.16010000004</v>
      </c>
      <c r="EA185" s="52">
        <v>178905.63282000006</v>
      </c>
      <c r="EC185" s="50">
        <f t="shared" si="261"/>
        <v>28012275.468702156</v>
      </c>
      <c r="ED185" s="52">
        <f t="shared" si="262"/>
        <v>2334356.289058513</v>
      </c>
      <c r="EE185" s="278"/>
      <c r="EF185" s="6">
        <v>563</v>
      </c>
      <c r="EG185" s="6" t="s">
        <v>170</v>
      </c>
      <c r="EH185" s="7">
        <v>7430</v>
      </c>
      <c r="EI185" s="7">
        <v>24005883.381770514</v>
      </c>
      <c r="EJ185" s="7">
        <v>5931468.4612316974</v>
      </c>
      <c r="EK185" s="53">
        <v>-375814</v>
      </c>
      <c r="EM185" s="37">
        <f t="shared" si="263"/>
        <v>23630069.381770514</v>
      </c>
      <c r="EN185" s="132"/>
      <c r="EO185" s="61">
        <v>3604277.7975380849</v>
      </c>
      <c r="EP185" s="132"/>
      <c r="EQ185" s="61">
        <v>606304.05657355499</v>
      </c>
      <c r="ER185" s="134"/>
      <c r="ES185" s="134">
        <f t="shared" si="264"/>
        <v>27840651.235882156</v>
      </c>
      <c r="ET185" s="191">
        <f t="shared" si="265"/>
        <v>3747.0593857176523</v>
      </c>
      <c r="EV185" s="67">
        <f t="shared" si="266"/>
        <v>3840305.3042094857</v>
      </c>
      <c r="EW185" s="34">
        <f t="shared" si="267"/>
        <v>0.16001041464746257</v>
      </c>
      <c r="EX185" s="61">
        <f t="shared" si="268"/>
        <v>516.86477849387427</v>
      </c>
      <c r="EZ185" s="50">
        <v>114784.52727999999</v>
      </c>
      <c r="FA185" s="51">
        <v>293690.16010000004</v>
      </c>
      <c r="FB185" s="52">
        <v>178905.63282000006</v>
      </c>
      <c r="FD185" s="50">
        <f t="shared" si="269"/>
        <v>28019556.868702155</v>
      </c>
      <c r="FE185" s="52">
        <f t="shared" si="270"/>
        <v>2334963.0723918462</v>
      </c>
      <c r="FF185" s="51"/>
      <c r="FG185" s="6">
        <v>563</v>
      </c>
      <c r="FH185" s="6" t="s">
        <v>170</v>
      </c>
      <c r="FI185" s="7">
        <v>7430</v>
      </c>
      <c r="FJ185" s="7">
        <v>22998008.794642597</v>
      </c>
      <c r="FK185" s="7">
        <v>5931468.4612316974</v>
      </c>
      <c r="FL185" s="53">
        <v>-375814</v>
      </c>
      <c r="FN185" s="37">
        <f t="shared" si="271"/>
        <v>22622194.794642597</v>
      </c>
      <c r="FO185" s="132"/>
      <c r="FP185" s="61">
        <v>3604277.7975380849</v>
      </c>
      <c r="FQ185" s="132"/>
      <c r="FR185" s="61">
        <v>606304.05657355499</v>
      </c>
      <c r="FS185" s="134"/>
      <c r="FT185" s="134">
        <f t="shared" si="272"/>
        <v>26832776.648754239</v>
      </c>
      <c r="FU185" s="191">
        <f t="shared" si="273"/>
        <v>3611.4100469386594</v>
      </c>
      <c r="FW185" s="67">
        <f t="shared" si="274"/>
        <v>2832430.7170815691</v>
      </c>
      <c r="FX185" s="34">
        <f t="shared" si="275"/>
        <v>0.118016245480182</v>
      </c>
      <c r="FY185" s="61">
        <f t="shared" si="276"/>
        <v>381.21543971488143</v>
      </c>
      <c r="GA185" s="50">
        <v>114784.52727999999</v>
      </c>
      <c r="GB185" s="51">
        <v>293690.16010000004</v>
      </c>
      <c r="GC185" s="52">
        <f t="shared" si="277"/>
        <v>178905.63282000006</v>
      </c>
      <c r="GE185" s="50">
        <f t="shared" si="278"/>
        <v>27011682.281574238</v>
      </c>
      <c r="GF185" s="52">
        <f t="shared" si="279"/>
        <v>2250973.52346452</v>
      </c>
      <c r="GG185" s="51"/>
      <c r="GH185" s="6">
        <v>563</v>
      </c>
      <c r="GI185" s="6" t="s">
        <v>170</v>
      </c>
      <c r="GJ185" s="7">
        <v>7430</v>
      </c>
      <c r="GK185" s="7">
        <v>22998008.794642597</v>
      </c>
      <c r="GL185" s="7">
        <v>5931468.4612316974</v>
      </c>
      <c r="GM185" s="53">
        <v>-375814</v>
      </c>
      <c r="GO185" s="37">
        <f t="shared" si="280"/>
        <v>22622194.794642597</v>
      </c>
      <c r="GP185" s="132"/>
      <c r="GQ185" s="61">
        <v>3604277.7975380849</v>
      </c>
      <c r="GR185" s="134"/>
      <c r="GS185" s="134">
        <f t="shared" si="281"/>
        <v>26226472.592180684</v>
      </c>
      <c r="GT185" s="191">
        <f t="shared" si="282"/>
        <v>3529.8078858924205</v>
      </c>
      <c r="GV185" s="67">
        <f t="shared" si="283"/>
        <v>2226126.6605080143</v>
      </c>
      <c r="GW185" s="34">
        <f t="shared" si="284"/>
        <v>9.2753940582591746E-2</v>
      </c>
      <c r="GX185" s="61">
        <f t="shared" si="285"/>
        <v>299.61327866864258</v>
      </c>
      <c r="GZ185" s="50">
        <v>114784.52727999999</v>
      </c>
      <c r="HA185" s="51">
        <v>293690.16010000004</v>
      </c>
      <c r="HB185" s="52">
        <f t="shared" si="286"/>
        <v>178905.63282000006</v>
      </c>
      <c r="HD185" s="50">
        <f t="shared" si="287"/>
        <v>26405378.225000683</v>
      </c>
      <c r="HE185" s="52">
        <f t="shared" si="288"/>
        <v>2200448.1854167236</v>
      </c>
      <c r="HF185" s="51"/>
      <c r="HG185" s="6">
        <v>563</v>
      </c>
      <c r="HH185" s="6" t="s">
        <v>170</v>
      </c>
      <c r="HI185" s="7">
        <v>7430</v>
      </c>
      <c r="HJ185" s="7">
        <v>22998008.794642597</v>
      </c>
      <c r="HK185" s="7">
        <v>5931468.4612316974</v>
      </c>
      <c r="HL185" s="53">
        <v>-490523</v>
      </c>
      <c r="HN185" s="37">
        <f t="shared" si="289"/>
        <v>22507485.794642597</v>
      </c>
      <c r="HO185" s="132"/>
      <c r="HP185" s="61">
        <v>3604277.7975380849</v>
      </c>
      <c r="HQ185" s="134"/>
      <c r="HR185" s="61">
        <f t="shared" si="290"/>
        <v>26111763.592180684</v>
      </c>
      <c r="HT185" s="67">
        <f t="shared" si="291"/>
        <v>2111417.6605080143</v>
      </c>
      <c r="HU185" s="34">
        <f t="shared" si="292"/>
        <v>8.7974467806383905E-2</v>
      </c>
      <c r="HV185" s="61">
        <f t="shared" si="293"/>
        <v>284.17465148156316</v>
      </c>
      <c r="HX185" s="50">
        <v>115125.49599999998</v>
      </c>
      <c r="HY185" s="51">
        <v>294562.57</v>
      </c>
      <c r="HZ185" s="52">
        <f t="shared" si="294"/>
        <v>179437.07400000002</v>
      </c>
      <c r="IB185" s="70">
        <f t="shared" si="295"/>
        <v>26291200.666180685</v>
      </c>
      <c r="IC185" s="51"/>
      <c r="ID185" s="6">
        <v>563</v>
      </c>
      <c r="IE185" s="6" t="s">
        <v>170</v>
      </c>
      <c r="IF185" s="7">
        <v>7430</v>
      </c>
      <c r="IG185" s="7">
        <v>22938140.531638853</v>
      </c>
      <c r="IH185" s="7">
        <v>5931647.789231699</v>
      </c>
      <c r="II185" s="53">
        <v>-490523</v>
      </c>
      <c r="IK185" s="37">
        <f t="shared" si="296"/>
        <v>22447617.531638853</v>
      </c>
      <c r="IL185" s="132"/>
      <c r="IM185" s="61">
        <v>3585406.1186775416</v>
      </c>
      <c r="IN185" s="134"/>
      <c r="IO185" s="61">
        <f t="shared" si="297"/>
        <v>26033023.650316395</v>
      </c>
      <c r="IQ185" s="67">
        <f t="shared" si="298"/>
        <v>2032677.7186437249</v>
      </c>
      <c r="IR185" s="34">
        <f t="shared" si="299"/>
        <v>8.4693684183995435E-2</v>
      </c>
      <c r="IS185" s="61">
        <f t="shared" si="300"/>
        <v>273.57708191705586</v>
      </c>
      <c r="IU185" s="50">
        <v>115125.49599999998</v>
      </c>
      <c r="IV185" s="51">
        <v>294562.57</v>
      </c>
      <c r="IW185" s="52">
        <f t="shared" si="301"/>
        <v>179437.07400000002</v>
      </c>
      <c r="IY185" s="70">
        <f t="shared" si="302"/>
        <v>26212460.724316396</v>
      </c>
      <c r="IZ185" s="51"/>
      <c r="JA185" s="6">
        <v>563</v>
      </c>
      <c r="JB185" s="6" t="s">
        <v>170</v>
      </c>
      <c r="JC185" s="7">
        <v>7430</v>
      </c>
      <c r="JD185" s="7">
        <v>22957555.091746531</v>
      </c>
      <c r="JE185" s="7">
        <v>5954294.3336147219</v>
      </c>
      <c r="JF185" s="53">
        <v>-490523</v>
      </c>
      <c r="JH185" s="37">
        <f t="shared" si="303"/>
        <v>22467032.091746531</v>
      </c>
      <c r="JI185" s="132"/>
      <c r="JJ185" s="61">
        <v>3585406.1186775416</v>
      </c>
      <c r="JK185" s="134"/>
      <c r="JL185" s="61">
        <f t="shared" si="304"/>
        <v>26052438.210424073</v>
      </c>
      <c r="JN185" s="67">
        <f t="shared" si="305"/>
        <v>2052092.2787514031</v>
      </c>
      <c r="JO185" s="34">
        <f t="shared" si="306"/>
        <v>8.5502612528734728E-2</v>
      </c>
      <c r="JP185" s="61">
        <f t="shared" si="307"/>
        <v>276.19007789386313</v>
      </c>
      <c r="JR185" s="50">
        <v>115125.49599999998</v>
      </c>
      <c r="JS185" s="51">
        <v>294562.57</v>
      </c>
      <c r="JT185" s="52">
        <f t="shared" si="308"/>
        <v>179437.07400000002</v>
      </c>
      <c r="JV185" s="70">
        <f t="shared" si="309"/>
        <v>26231875.284424074</v>
      </c>
      <c r="JW185" s="51"/>
      <c r="JX185" s="6">
        <v>563</v>
      </c>
      <c r="JY185" s="6" t="s">
        <v>170</v>
      </c>
      <c r="JZ185" s="7">
        <v>7430</v>
      </c>
      <c r="KA185" s="7">
        <v>22352811.179468807</v>
      </c>
      <c r="KB185" s="7">
        <v>5954294.3336147219</v>
      </c>
      <c r="KC185" s="53">
        <v>-490523</v>
      </c>
      <c r="KE185" s="37">
        <f t="shared" si="310"/>
        <v>21862288.179468807</v>
      </c>
      <c r="KF185" s="132"/>
      <c r="KG185" s="61">
        <v>3585406.1186775416</v>
      </c>
      <c r="KH185" s="134"/>
      <c r="KI185" s="61">
        <f t="shared" si="311"/>
        <v>25447694.298146348</v>
      </c>
      <c r="KK185" s="67">
        <f t="shared" si="312"/>
        <v>1447348.3664736785</v>
      </c>
      <c r="KL185" s="34">
        <f t="shared" si="313"/>
        <v>6.0305312706499296E-2</v>
      </c>
      <c r="KM185" s="61">
        <f t="shared" si="314"/>
        <v>194.79789589147759</v>
      </c>
      <c r="KO185" s="50">
        <v>115125.49599999998</v>
      </c>
      <c r="KP185" s="51">
        <v>294562.57</v>
      </c>
      <c r="KQ185" s="52">
        <f t="shared" si="315"/>
        <v>179437.07400000002</v>
      </c>
      <c r="KS185" s="70">
        <f t="shared" si="316"/>
        <v>25627131.372146349</v>
      </c>
      <c r="KT185" s="51"/>
      <c r="KU185" s="6">
        <v>563</v>
      </c>
      <c r="KV185" s="6" t="s">
        <v>170</v>
      </c>
      <c r="KW185" s="7">
        <v>7430</v>
      </c>
      <c r="KX185" s="7">
        <v>22424338.5988677</v>
      </c>
      <c r="KY185" s="7">
        <v>5965701.1987764863</v>
      </c>
      <c r="KZ185" s="53">
        <v>-490523</v>
      </c>
      <c r="LB185" s="37">
        <f t="shared" si="317"/>
        <v>21933815.5988677</v>
      </c>
      <c r="LC185" s="132"/>
      <c r="LD185" s="61">
        <v>3615083.206548275</v>
      </c>
      <c r="LE185" s="134"/>
      <c r="LF185" s="61">
        <f t="shared" si="318"/>
        <v>25548898.805415973</v>
      </c>
      <c r="LH185" s="67">
        <f t="shared" si="319"/>
        <v>1548552.8737433031</v>
      </c>
      <c r="LI185" s="34">
        <f t="shared" si="320"/>
        <v>6.4522106395963064E-2</v>
      </c>
      <c r="LJ185" s="61">
        <f t="shared" si="321"/>
        <v>208.41896012695869</v>
      </c>
      <c r="LL185" s="50">
        <v>115125.49599999998</v>
      </c>
      <c r="LM185" s="51">
        <v>294562.57</v>
      </c>
      <c r="LN185" s="52">
        <f t="shared" si="322"/>
        <v>179437.07400000002</v>
      </c>
      <c r="LP185" s="70">
        <f t="shared" si="323"/>
        <v>25728335.879415974</v>
      </c>
      <c r="LQ185" s="51"/>
      <c r="LR185" s="6">
        <v>563</v>
      </c>
      <c r="LS185" s="6" t="s">
        <v>170</v>
      </c>
      <c r="LT185" s="7">
        <v>7430</v>
      </c>
      <c r="LU185" s="7">
        <v>22815563.769570716</v>
      </c>
      <c r="LV185" s="7">
        <v>5965701.1987764863</v>
      </c>
      <c r="LW185" s="53">
        <v>-490523</v>
      </c>
      <c r="LY185" s="37">
        <v>22325040.769570716</v>
      </c>
      <c r="LZ185" s="132"/>
      <c r="MA185" s="61">
        <v>3615083.206548275</v>
      </c>
      <c r="MB185" s="134"/>
      <c r="MC185" s="61">
        <v>25940123.976118989</v>
      </c>
      <c r="ME185" s="67">
        <v>2262717.8844463192</v>
      </c>
      <c r="MF185" s="34">
        <v>9.5564432847317499E-2</v>
      </c>
      <c r="MG185" s="61">
        <v>304.53807327675895</v>
      </c>
      <c r="MI185" s="50">
        <v>115125.49599999998</v>
      </c>
      <c r="MJ185" s="51">
        <v>294562.57</v>
      </c>
      <c r="MK185" s="52">
        <v>179437.07400000002</v>
      </c>
      <c r="MM185" s="70">
        <v>26119561.05011899</v>
      </c>
      <c r="MN185" s="51"/>
      <c r="MO185" s="6">
        <v>563</v>
      </c>
      <c r="MP185" s="6" t="s">
        <v>170</v>
      </c>
      <c r="MQ185" s="7">
        <v>7430</v>
      </c>
      <c r="MR185" s="7">
        <v>22824174.538529191</v>
      </c>
      <c r="MS185" s="7">
        <v>5976633.5490752636</v>
      </c>
      <c r="MT185" s="53">
        <v>-490523</v>
      </c>
      <c r="MV185" s="37">
        <v>22333651.538529191</v>
      </c>
      <c r="MW185" s="132"/>
      <c r="MX185" s="134">
        <v>3615083.206548275</v>
      </c>
      <c r="MZ185" s="67">
        <v>2271328.6534047946</v>
      </c>
      <c r="NA185" s="34">
        <v>9.5928103129659104E-2</v>
      </c>
      <c r="NB185" s="61">
        <v>305.6969923828795</v>
      </c>
      <c r="ND185" s="6">
        <v>563</v>
      </c>
      <c r="NE185" s="6" t="s">
        <v>170</v>
      </c>
      <c r="NF185" s="7">
        <v>7430</v>
      </c>
      <c r="NG185" s="7">
        <v>26228122.54624033</v>
      </c>
      <c r="NH185" s="7">
        <v>5950902.9346643854</v>
      </c>
      <c r="NI185" s="53">
        <v>-490523</v>
      </c>
      <c r="NK185" s="37">
        <f t="shared" si="324"/>
        <v>25737599.54624033</v>
      </c>
      <c r="NM185" s="67">
        <f t="shared" si="325"/>
        <v>1737253.6145676598</v>
      </c>
      <c r="NN185" s="34">
        <f t="shared" si="326"/>
        <v>7.2384523936175796E-2</v>
      </c>
      <c r="NO185" s="61">
        <f t="shared" si="327"/>
        <v>233.81609886509554</v>
      </c>
      <c r="NQ185" s="50">
        <v>114552.55051999999</v>
      </c>
      <c r="NR185" s="51">
        <v>258792.66570000001</v>
      </c>
      <c r="NS185" s="52">
        <f t="shared" si="328"/>
        <v>144240.11518000002</v>
      </c>
      <c r="NU185" s="70">
        <f t="shared" si="329"/>
        <v>25881839.66142033</v>
      </c>
      <c r="NV185" s="51"/>
      <c r="NW185" s="125">
        <v>17</v>
      </c>
      <c r="NX185" s="51"/>
      <c r="NY185" s="106" t="s">
        <v>170</v>
      </c>
      <c r="NZ185" s="88">
        <v>7472</v>
      </c>
      <c r="OA185" s="88">
        <v>24490868.93167267</v>
      </c>
      <c r="OB185" s="88">
        <v>5629072.6919021318</v>
      </c>
      <c r="OC185" s="88">
        <v>-490523</v>
      </c>
      <c r="OE185" s="97">
        <f t="shared" si="330"/>
        <v>24000345.93167267</v>
      </c>
      <c r="OG185" s="88">
        <v>144240.11518000002</v>
      </c>
      <c r="OI185" s="97">
        <f t="shared" si="331"/>
        <v>24144586.046852671</v>
      </c>
      <c r="OK185" s="110">
        <v>563</v>
      </c>
      <c r="OL185" s="53"/>
    </row>
    <row r="186" spans="1:402" x14ac:dyDescent="0.25">
      <c r="A186" s="12">
        <v>564</v>
      </c>
      <c r="B186" s="12" t="s">
        <v>171</v>
      </c>
      <c r="C186" s="352">
        <v>203567</v>
      </c>
      <c r="D186" s="352">
        <v>275917916.89441735</v>
      </c>
      <c r="E186" s="352">
        <v>36183438.054564394</v>
      </c>
      <c r="F186" s="353">
        <v>-3603301</v>
      </c>
      <c r="H186" s="354">
        <f t="shared" si="332"/>
        <v>272314615.89441735</v>
      </c>
      <c r="I186" s="355"/>
      <c r="J186" s="315">
        <v>78008488.219682738</v>
      </c>
      <c r="K186" s="355"/>
      <c r="L186" s="315">
        <v>3957439.0569957145</v>
      </c>
      <c r="M186" s="356"/>
      <c r="N186" s="356">
        <f t="shared" si="333"/>
        <v>354280543.17109579</v>
      </c>
      <c r="O186" s="357">
        <f t="shared" si="229"/>
        <v>1740.3633357621609</v>
      </c>
      <c r="Q186" s="67">
        <f t="shared" si="334"/>
        <v>354279979.17109579</v>
      </c>
      <c r="R186" s="34">
        <f t="shared" si="335"/>
        <v>0.26982564996144798</v>
      </c>
      <c r="S186" s="61">
        <f t="shared" si="230"/>
        <v>1740.3605651755727</v>
      </c>
      <c r="U186" s="50"/>
      <c r="V186" s="51"/>
      <c r="W186" s="52">
        <v>-11449679.112545999</v>
      </c>
      <c r="Y186" s="50">
        <f t="shared" si="231"/>
        <v>342830864.05854976</v>
      </c>
      <c r="Z186" s="52">
        <f t="shared" si="232"/>
        <v>28569238.671545815</v>
      </c>
      <c r="AA186" s="51"/>
      <c r="AB186" s="6">
        <v>564</v>
      </c>
      <c r="AC186" s="6" t="s">
        <v>171</v>
      </c>
      <c r="AD186" s="7">
        <v>203567</v>
      </c>
      <c r="AE186" s="304">
        <v>275917916.89441735</v>
      </c>
      <c r="AF186" s="7">
        <v>36183438.054564394</v>
      </c>
      <c r="AG186" s="53">
        <v>-4445469</v>
      </c>
      <c r="AI186" s="37">
        <f t="shared" si="336"/>
        <v>271472447.89441735</v>
      </c>
      <c r="AJ186" s="132"/>
      <c r="AK186" s="61">
        <v>78008488.219682738</v>
      </c>
      <c r="AL186" s="132"/>
      <c r="AM186" s="312">
        <v>3889630.7671279986</v>
      </c>
      <c r="AN186" s="134"/>
      <c r="AO186" s="134">
        <f t="shared" si="233"/>
        <v>353370566.88122809</v>
      </c>
      <c r="AP186" s="191">
        <f t="shared" si="234"/>
        <v>1735.8931795488861</v>
      </c>
      <c r="AR186" s="67">
        <f t="shared" si="337"/>
        <v>74371651.414485276</v>
      </c>
      <c r="AS186" s="34">
        <f t="shared" si="235"/>
        <v>0.26656609503326373</v>
      </c>
      <c r="AT186" s="61">
        <f t="shared" si="236"/>
        <v>365.34237580003281</v>
      </c>
      <c r="AV186" s="50"/>
      <c r="AW186" s="51"/>
      <c r="AX186" s="52">
        <v>-11449679.112545999</v>
      </c>
      <c r="AZ186" s="50">
        <f t="shared" si="237"/>
        <v>341920887.76868206</v>
      </c>
      <c r="BA186" s="52">
        <f t="shared" si="238"/>
        <v>28493407.31405684</v>
      </c>
      <c r="BB186" s="51"/>
      <c r="BC186" s="6">
        <v>564</v>
      </c>
      <c r="BD186" s="6" t="s">
        <v>171</v>
      </c>
      <c r="BE186" s="7">
        <v>203567</v>
      </c>
      <c r="BF186" s="304">
        <v>262135549.34564063</v>
      </c>
      <c r="BG186" s="7">
        <v>36183438.054564394</v>
      </c>
      <c r="BH186" s="53">
        <v>-4445469</v>
      </c>
      <c r="BJ186" s="37">
        <f t="shared" si="239"/>
        <v>257690080.34564063</v>
      </c>
      <c r="BK186" s="132"/>
      <c r="BL186" s="61">
        <v>78008488.219682738</v>
      </c>
      <c r="BM186" s="132"/>
      <c r="BN186" s="312">
        <v>3889630.7671279986</v>
      </c>
      <c r="BO186" s="134"/>
      <c r="BP186" s="134">
        <f t="shared" si="240"/>
        <v>339588199.33245134</v>
      </c>
      <c r="BQ186" s="191">
        <f t="shared" si="241"/>
        <v>1668.188848548396</v>
      </c>
      <c r="BS186" s="67">
        <f t="shared" si="242"/>
        <v>60589283.86570853</v>
      </c>
      <c r="BT186" s="34">
        <f t="shared" si="243"/>
        <v>0.21716673616579305</v>
      </c>
      <c r="BU186" s="61">
        <f t="shared" si="244"/>
        <v>297.6380447995428</v>
      </c>
      <c r="BW186" s="50"/>
      <c r="BX186" s="51"/>
      <c r="BY186" s="52">
        <v>-11449679.112545999</v>
      </c>
      <c r="CA186" s="50">
        <f t="shared" si="245"/>
        <v>328138520.21990532</v>
      </c>
      <c r="CB186" s="52">
        <f t="shared" si="246"/>
        <v>27344876.684992108</v>
      </c>
      <c r="CC186" s="51"/>
      <c r="CD186" s="6">
        <v>564</v>
      </c>
      <c r="CE186" s="6" t="s">
        <v>171</v>
      </c>
      <c r="CF186" s="7">
        <v>203567</v>
      </c>
      <c r="CG186" s="7">
        <v>250452425.10619402</v>
      </c>
      <c r="CH186" s="7">
        <v>36183438.054564394</v>
      </c>
      <c r="CI186" s="53">
        <v>-4445469</v>
      </c>
      <c r="CK186" s="37">
        <f t="shared" si="247"/>
        <v>246006956.10619402</v>
      </c>
      <c r="CL186" s="132"/>
      <c r="CM186" s="61">
        <v>78008488.219682738</v>
      </c>
      <c r="CN186" s="132"/>
      <c r="CO186" s="61">
        <v>4026109.04</v>
      </c>
      <c r="CP186" s="134"/>
      <c r="CQ186" s="134">
        <f t="shared" si="248"/>
        <v>328041553.36587679</v>
      </c>
      <c r="CR186" s="191">
        <f t="shared" si="249"/>
        <v>1611.4672484532207</v>
      </c>
      <c r="CT186" s="67">
        <f t="shared" si="250"/>
        <v>49042637.89913398</v>
      </c>
      <c r="CU186" s="34">
        <f t="shared" si="251"/>
        <v>0.17578074745233177</v>
      </c>
      <c r="CV186" s="61">
        <f t="shared" si="252"/>
        <v>240.91644470436751</v>
      </c>
      <c r="CX186" s="50"/>
      <c r="CY186" s="51"/>
      <c r="CZ186" s="52">
        <v>-11449679.112545999</v>
      </c>
      <c r="DB186" s="50">
        <f t="shared" si="253"/>
        <v>316591874.25333077</v>
      </c>
      <c r="DC186" s="52">
        <f t="shared" si="254"/>
        <v>26382656.187777564</v>
      </c>
      <c r="DD186" s="51"/>
      <c r="DE186" s="6">
        <v>564</v>
      </c>
      <c r="DF186" s="6" t="s">
        <v>171</v>
      </c>
      <c r="DG186" s="7">
        <v>203567</v>
      </c>
      <c r="DH186" s="7">
        <v>247558236.32286054</v>
      </c>
      <c r="DI186" s="7">
        <v>36183438.054564394</v>
      </c>
      <c r="DJ186" s="53">
        <v>-4445469</v>
      </c>
      <c r="DL186" s="275">
        <f t="shared" si="255"/>
        <v>243112767.32286054</v>
      </c>
      <c r="DM186" s="276"/>
      <c r="DN186" s="194">
        <v>78008488.219682738</v>
      </c>
      <c r="DO186" s="276"/>
      <c r="DP186" s="194">
        <v>18663403.770468529</v>
      </c>
      <c r="DQ186" s="53"/>
      <c r="DR186" s="53">
        <f t="shared" si="256"/>
        <v>339784659.31301183</v>
      </c>
      <c r="DS186" s="277">
        <f t="shared" si="257"/>
        <v>1669.1539361144578</v>
      </c>
      <c r="DU186" s="274">
        <f t="shared" si="258"/>
        <v>34995764.723477781</v>
      </c>
      <c r="DV186" s="34">
        <f t="shared" si="259"/>
        <v>0.12543333605771431</v>
      </c>
      <c r="DW186" s="194">
        <f t="shared" si="260"/>
        <v>171.91275955080039</v>
      </c>
      <c r="DY186" s="50">
        <v>12516778.282545999</v>
      </c>
      <c r="DZ186" s="278">
        <v>1067099.17</v>
      </c>
      <c r="EA186" s="52">
        <v>-11449679.112545999</v>
      </c>
      <c r="EC186" s="50">
        <f t="shared" si="261"/>
        <v>328334980.2004658</v>
      </c>
      <c r="ED186" s="52">
        <f t="shared" si="262"/>
        <v>27361248.350038815</v>
      </c>
      <c r="EE186" s="278"/>
      <c r="EF186" s="6">
        <v>564</v>
      </c>
      <c r="EG186" s="6" t="s">
        <v>171</v>
      </c>
      <c r="EH186" s="7">
        <v>203567</v>
      </c>
      <c r="EI186" s="7">
        <v>247757731.98286062</v>
      </c>
      <c r="EJ186" s="7">
        <v>36183438.054564394</v>
      </c>
      <c r="EK186" s="53">
        <v>-4445469</v>
      </c>
      <c r="EM186" s="37">
        <f t="shared" si="263"/>
        <v>243312262.98286062</v>
      </c>
      <c r="EN186" s="132"/>
      <c r="EO186" s="61">
        <v>78008488.219682738</v>
      </c>
      <c r="EP186" s="132"/>
      <c r="EQ186" s="61">
        <v>18663403.770468529</v>
      </c>
      <c r="ER186" s="134"/>
      <c r="ES186" s="134">
        <f t="shared" si="264"/>
        <v>339984154.97301191</v>
      </c>
      <c r="ET186" s="191">
        <f t="shared" si="265"/>
        <v>1670.1339361144583</v>
      </c>
      <c r="EV186" s="67">
        <f t="shared" si="266"/>
        <v>60985239.506269097</v>
      </c>
      <c r="EW186" s="34">
        <f t="shared" si="267"/>
        <v>0.21858593752683836</v>
      </c>
      <c r="EX186" s="61">
        <f t="shared" si="268"/>
        <v>299.58313236560491</v>
      </c>
      <c r="EZ186" s="50">
        <v>12516778.282545999</v>
      </c>
      <c r="FA186" s="51">
        <v>1067099.17</v>
      </c>
      <c r="FB186" s="52">
        <v>-11449679.112545999</v>
      </c>
      <c r="FD186" s="50">
        <f t="shared" si="269"/>
        <v>328534475.86046588</v>
      </c>
      <c r="FE186" s="52">
        <f t="shared" si="270"/>
        <v>27377872.988372158</v>
      </c>
      <c r="FF186" s="51"/>
      <c r="FG186" s="6">
        <v>564</v>
      </c>
      <c r="FH186" s="6" t="s">
        <v>171</v>
      </c>
      <c r="FI186" s="7">
        <v>203567</v>
      </c>
      <c r="FJ186" s="7">
        <v>219742822.32220915</v>
      </c>
      <c r="FK186" s="7">
        <v>36183438.054564394</v>
      </c>
      <c r="FL186" s="53">
        <v>-4445469</v>
      </c>
      <c r="FN186" s="37">
        <f t="shared" si="271"/>
        <v>215297353.32220915</v>
      </c>
      <c r="FO186" s="132"/>
      <c r="FP186" s="61">
        <v>78008488.219682738</v>
      </c>
      <c r="FQ186" s="132"/>
      <c r="FR186" s="61">
        <v>18663403.770468529</v>
      </c>
      <c r="FS186" s="134"/>
      <c r="FT186" s="134">
        <f t="shared" si="272"/>
        <v>311969245.31236041</v>
      </c>
      <c r="FU186" s="191">
        <f t="shared" si="273"/>
        <v>1532.5138421864074</v>
      </c>
      <c r="FW186" s="67">
        <f t="shared" si="274"/>
        <v>32970329.845617592</v>
      </c>
      <c r="FX186" s="34">
        <f t="shared" si="275"/>
        <v>0.1181736846197444</v>
      </c>
      <c r="FY186" s="61">
        <f t="shared" si="276"/>
        <v>161.96303843755419</v>
      </c>
      <c r="GA186" s="50">
        <v>12516778.282545999</v>
      </c>
      <c r="GB186" s="51">
        <v>1067099.17</v>
      </c>
      <c r="GC186" s="52">
        <f t="shared" si="277"/>
        <v>-11449679.112545999</v>
      </c>
      <c r="GE186" s="50">
        <f t="shared" si="278"/>
        <v>300519566.19981438</v>
      </c>
      <c r="GF186" s="52">
        <f t="shared" si="279"/>
        <v>25043297.183317866</v>
      </c>
      <c r="GG186" s="51"/>
      <c r="GH186" s="6">
        <v>564</v>
      </c>
      <c r="GI186" s="6" t="s">
        <v>171</v>
      </c>
      <c r="GJ186" s="7">
        <v>203567</v>
      </c>
      <c r="GK186" s="7">
        <v>219742822.32220915</v>
      </c>
      <c r="GL186" s="7">
        <v>36183438.054564394</v>
      </c>
      <c r="GM186" s="53">
        <v>-4445469</v>
      </c>
      <c r="GO186" s="37">
        <f t="shared" si="280"/>
        <v>215297353.32220915</v>
      </c>
      <c r="GP186" s="132"/>
      <c r="GQ186" s="61">
        <v>78008488.219682738</v>
      </c>
      <c r="GR186" s="134"/>
      <c r="GS186" s="134">
        <f t="shared" si="281"/>
        <v>293305841.54189187</v>
      </c>
      <c r="GT186" s="191">
        <f t="shared" si="282"/>
        <v>1440.8319695328412</v>
      </c>
      <c r="GV186" s="67">
        <f t="shared" si="283"/>
        <v>14306926.075149059</v>
      </c>
      <c r="GW186" s="34">
        <f t="shared" si="284"/>
        <v>5.1279504263357867E-2</v>
      </c>
      <c r="GX186" s="61">
        <f t="shared" si="285"/>
        <v>70.281165783987873</v>
      </c>
      <c r="GZ186" s="50">
        <v>12516778.282545999</v>
      </c>
      <c r="HA186" s="51">
        <v>1067099.17</v>
      </c>
      <c r="HB186" s="52">
        <f t="shared" si="286"/>
        <v>-11449679.112545999</v>
      </c>
      <c r="HD186" s="50">
        <f t="shared" si="287"/>
        <v>281856162.42934585</v>
      </c>
      <c r="HE186" s="52">
        <f t="shared" si="288"/>
        <v>23488013.535778821</v>
      </c>
      <c r="HF186" s="51"/>
      <c r="HG186" s="6">
        <v>564</v>
      </c>
      <c r="HH186" s="6" t="s">
        <v>171</v>
      </c>
      <c r="HI186" s="7">
        <v>203567</v>
      </c>
      <c r="HJ186" s="7">
        <v>219742822.32220915</v>
      </c>
      <c r="HK186" s="7">
        <v>36183438.054564394</v>
      </c>
      <c r="HL186" s="53">
        <v>-6312053</v>
      </c>
      <c r="HN186" s="37">
        <f t="shared" si="289"/>
        <v>213430769.32220915</v>
      </c>
      <c r="HO186" s="132"/>
      <c r="HP186" s="61">
        <v>78008488.219682738</v>
      </c>
      <c r="HQ186" s="134"/>
      <c r="HR186" s="61">
        <f t="shared" si="290"/>
        <v>291439257.54189187</v>
      </c>
      <c r="HT186" s="67">
        <f t="shared" si="291"/>
        <v>12440342.075149059</v>
      </c>
      <c r="HU186" s="34">
        <f t="shared" si="292"/>
        <v>4.458921302377597E-2</v>
      </c>
      <c r="HV186" s="61">
        <f t="shared" si="293"/>
        <v>61.111781748264988</v>
      </c>
      <c r="HX186" s="50">
        <v>12553959.5122</v>
      </c>
      <c r="HY186" s="51">
        <v>1070268.9999999998</v>
      </c>
      <c r="HZ186" s="52">
        <f t="shared" si="294"/>
        <v>-11483690.5122</v>
      </c>
      <c r="IB186" s="70">
        <f t="shared" si="295"/>
        <v>279955567.02969187</v>
      </c>
      <c r="IC186" s="51"/>
      <c r="ID186" s="6">
        <v>564</v>
      </c>
      <c r="IE186" s="6" t="s">
        <v>171</v>
      </c>
      <c r="IF186" s="7">
        <v>203567</v>
      </c>
      <c r="IG186" s="7">
        <v>219430751.10909927</v>
      </c>
      <c r="IH186" s="7">
        <v>36188281.494564429</v>
      </c>
      <c r="II186" s="53">
        <v>-6312053</v>
      </c>
      <c r="IK186" s="37">
        <f t="shared" si="296"/>
        <v>213118698.10909927</v>
      </c>
      <c r="IL186" s="132"/>
      <c r="IM186" s="61">
        <v>77999787.650992051</v>
      </c>
      <c r="IN186" s="134"/>
      <c r="IO186" s="61">
        <f t="shared" si="297"/>
        <v>291118485.7600913</v>
      </c>
      <c r="IQ186" s="67">
        <f t="shared" si="298"/>
        <v>12119570.293348491</v>
      </c>
      <c r="IR186" s="34">
        <f t="shared" si="299"/>
        <v>4.3439488906519302E-2</v>
      </c>
      <c r="IS186" s="61">
        <f t="shared" si="300"/>
        <v>59.536026435269427</v>
      </c>
      <c r="IU186" s="50">
        <v>12553959.5122</v>
      </c>
      <c r="IV186" s="51">
        <v>1070268.9999999998</v>
      </c>
      <c r="IW186" s="52">
        <f t="shared" si="301"/>
        <v>-11483690.5122</v>
      </c>
      <c r="IY186" s="70">
        <f t="shared" si="302"/>
        <v>279634795.24789131</v>
      </c>
      <c r="IZ186" s="51"/>
      <c r="JA186" s="6">
        <v>564</v>
      </c>
      <c r="JB186" s="6" t="s">
        <v>171</v>
      </c>
      <c r="JC186" s="7">
        <v>203567</v>
      </c>
      <c r="JD186" s="7">
        <v>219365652.76252437</v>
      </c>
      <c r="JE186" s="7">
        <v>36344932.61271321</v>
      </c>
      <c r="JF186" s="53">
        <v>-6312053</v>
      </c>
      <c r="JH186" s="37">
        <f t="shared" si="303"/>
        <v>213053599.76252437</v>
      </c>
      <c r="JI186" s="132"/>
      <c r="JJ186" s="61">
        <v>77999787.650992051</v>
      </c>
      <c r="JK186" s="134"/>
      <c r="JL186" s="61">
        <f t="shared" si="304"/>
        <v>291053387.4135164</v>
      </c>
      <c r="JN186" s="67">
        <f t="shared" si="305"/>
        <v>12054471.946773589</v>
      </c>
      <c r="JO186" s="34">
        <f t="shared" si="306"/>
        <v>4.3206160592443248E-2</v>
      </c>
      <c r="JP186" s="61">
        <f t="shared" si="307"/>
        <v>59.216238126875126</v>
      </c>
      <c r="JR186" s="50">
        <v>12553959.5122</v>
      </c>
      <c r="JS186" s="51">
        <v>1070268.9999999998</v>
      </c>
      <c r="JT186" s="52">
        <f t="shared" si="308"/>
        <v>-11483690.5122</v>
      </c>
      <c r="JV186" s="70">
        <f t="shared" si="309"/>
        <v>279569696.9013164</v>
      </c>
      <c r="JW186" s="51"/>
      <c r="JX186" s="6">
        <v>564</v>
      </c>
      <c r="JY186" s="6" t="s">
        <v>171</v>
      </c>
      <c r="JZ186" s="7">
        <v>203567</v>
      </c>
      <c r="KA186" s="7">
        <v>222866084.90392184</v>
      </c>
      <c r="KB186" s="7">
        <v>36344932.61271321</v>
      </c>
      <c r="KC186" s="53">
        <v>-6312053</v>
      </c>
      <c r="KE186" s="37">
        <f t="shared" si="310"/>
        <v>216554031.90392184</v>
      </c>
      <c r="KF186" s="132"/>
      <c r="KG186" s="61">
        <v>77999787.650992051</v>
      </c>
      <c r="KH186" s="134"/>
      <c r="KI186" s="61">
        <f t="shared" si="311"/>
        <v>294553819.55491388</v>
      </c>
      <c r="KK186" s="67">
        <f t="shared" si="312"/>
        <v>15554904.088171065</v>
      </c>
      <c r="KL186" s="34">
        <f t="shared" si="313"/>
        <v>5.575256112429311E-2</v>
      </c>
      <c r="KM186" s="61">
        <f t="shared" si="314"/>
        <v>76.411717459956989</v>
      </c>
      <c r="KO186" s="50">
        <v>12553959.5122</v>
      </c>
      <c r="KP186" s="51">
        <v>1070268.9999999998</v>
      </c>
      <c r="KQ186" s="52">
        <f t="shared" si="315"/>
        <v>-11483690.5122</v>
      </c>
      <c r="KS186" s="70">
        <f t="shared" si="316"/>
        <v>283070129.04271388</v>
      </c>
      <c r="KT186" s="51"/>
      <c r="KU186" s="6">
        <v>564</v>
      </c>
      <c r="KV186" s="6" t="s">
        <v>171</v>
      </c>
      <c r="KW186" s="7">
        <v>203567</v>
      </c>
      <c r="KX186" s="7">
        <v>223570517.44589072</v>
      </c>
      <c r="KY186" s="7">
        <v>36261815.513329342</v>
      </c>
      <c r="KZ186" s="53">
        <v>-6312053</v>
      </c>
      <c r="LB186" s="37">
        <f t="shared" si="317"/>
        <v>217258464.44589072</v>
      </c>
      <c r="LC186" s="132"/>
      <c r="LD186" s="61">
        <v>79119126.844439283</v>
      </c>
      <c r="LE186" s="134"/>
      <c r="LF186" s="61">
        <f t="shared" si="318"/>
        <v>296377591.29032999</v>
      </c>
      <c r="LH186" s="67">
        <f t="shared" si="319"/>
        <v>17378675.823587179</v>
      </c>
      <c r="LI186" s="34">
        <f t="shared" si="320"/>
        <v>6.2289402790380199E-2</v>
      </c>
      <c r="LJ186" s="61">
        <f t="shared" si="321"/>
        <v>85.370791059391649</v>
      </c>
      <c r="LL186" s="50">
        <v>12553959.5122</v>
      </c>
      <c r="LM186" s="51">
        <v>1070268.9999999998</v>
      </c>
      <c r="LN186" s="52">
        <f t="shared" si="322"/>
        <v>-11483690.5122</v>
      </c>
      <c r="LP186" s="70">
        <f t="shared" si="323"/>
        <v>284893900.77812999</v>
      </c>
      <c r="LQ186" s="51"/>
      <c r="LR186" s="6">
        <v>564</v>
      </c>
      <c r="LS186" s="6" t="s">
        <v>171</v>
      </c>
      <c r="LT186" s="7">
        <v>203567</v>
      </c>
      <c r="LU186" s="7">
        <v>231981820.74509478</v>
      </c>
      <c r="LV186" s="7">
        <v>36261815.513329342</v>
      </c>
      <c r="LW186" s="53">
        <v>-6312053</v>
      </c>
      <c r="LY186" s="37">
        <v>225669767.74509478</v>
      </c>
      <c r="LZ186" s="132"/>
      <c r="MA186" s="61">
        <v>79119126.844439283</v>
      </c>
      <c r="MB186" s="134"/>
      <c r="MC186" s="61">
        <v>304788894.58953404</v>
      </c>
      <c r="ME186" s="67">
        <v>34512207.322791219</v>
      </c>
      <c r="MF186" s="34">
        <v>0.12769213531439452</v>
      </c>
      <c r="MG186" s="61">
        <v>169.53733818738411</v>
      </c>
      <c r="MI186" s="50">
        <v>12553959.5122</v>
      </c>
      <c r="MJ186" s="51">
        <v>1070268.9999999998</v>
      </c>
      <c r="MK186" s="52">
        <v>-11483690.5122</v>
      </c>
      <c r="MM186" s="70">
        <v>293305204.07733405</v>
      </c>
      <c r="MN186" s="51"/>
      <c r="MO186" s="6">
        <v>564</v>
      </c>
      <c r="MP186" s="6" t="s">
        <v>171</v>
      </c>
      <c r="MQ186" s="7">
        <v>203567</v>
      </c>
      <c r="MR186" s="7">
        <v>232157125.41405553</v>
      </c>
      <c r="MS186" s="7">
        <v>36500730.22011517</v>
      </c>
      <c r="MT186" s="53">
        <v>-6312053</v>
      </c>
      <c r="MV186" s="37">
        <v>225845072.41405553</v>
      </c>
      <c r="MW186" s="132"/>
      <c r="MX186" s="134">
        <v>79119126.844439283</v>
      </c>
      <c r="MZ186" s="67">
        <v>34687511.991751969</v>
      </c>
      <c r="NA186" s="34">
        <v>0.12834074718963087</v>
      </c>
      <c r="NB186" s="61">
        <v>170.39850266375183</v>
      </c>
      <c r="ND186" s="6">
        <v>564</v>
      </c>
      <c r="NE186" s="6" t="s">
        <v>171</v>
      </c>
      <c r="NF186" s="7">
        <v>203567</v>
      </c>
      <c r="NG186" s="7">
        <v>306864333.03191781</v>
      </c>
      <c r="NH186" s="7">
        <v>36975975.780335471</v>
      </c>
      <c r="NI186" s="53">
        <v>-6312053</v>
      </c>
      <c r="NK186" s="37">
        <f t="shared" si="324"/>
        <v>300552280.03191781</v>
      </c>
      <c r="NM186" s="67">
        <f t="shared" si="325"/>
        <v>21553364.565174997</v>
      </c>
      <c r="NN186" s="34">
        <f t="shared" si="326"/>
        <v>7.725250303972668E-2</v>
      </c>
      <c r="NO186" s="61">
        <f t="shared" si="327"/>
        <v>105.87848013270813</v>
      </c>
      <c r="NQ186" s="50">
        <v>11840444.933301998</v>
      </c>
      <c r="NR186" s="51">
        <v>817497.05619999999</v>
      </c>
      <c r="NS186" s="52">
        <f t="shared" si="328"/>
        <v>-11022947.877101999</v>
      </c>
      <c r="NU186" s="70">
        <f t="shared" si="329"/>
        <v>289529332.15481579</v>
      </c>
      <c r="NV186" s="51"/>
      <c r="NW186" s="125">
        <v>17</v>
      </c>
      <c r="NX186" s="51"/>
      <c r="NY186" s="106" t="s">
        <v>171</v>
      </c>
      <c r="NZ186" s="88">
        <v>201810</v>
      </c>
      <c r="OA186" s="88">
        <v>285310968.46674281</v>
      </c>
      <c r="OB186" s="88">
        <v>38159856.872299857</v>
      </c>
      <c r="OC186" s="88">
        <v>-6312053</v>
      </c>
      <c r="OE186" s="97">
        <f t="shared" si="330"/>
        <v>278998915.46674281</v>
      </c>
      <c r="OG186" s="88">
        <v>-11022947.877101999</v>
      </c>
      <c r="OI186" s="97">
        <f t="shared" si="331"/>
        <v>267975967.58964083</v>
      </c>
      <c r="OK186" s="110">
        <v>564</v>
      </c>
      <c r="OL186" s="53"/>
    </row>
    <row r="187" spans="1:402" x14ac:dyDescent="0.25">
      <c r="A187" s="12">
        <v>576</v>
      </c>
      <c r="B187" s="12" t="s">
        <v>172</v>
      </c>
      <c r="C187" s="352">
        <v>2963</v>
      </c>
      <c r="D187" s="352">
        <v>9531480.975116238</v>
      </c>
      <c r="E187" s="352">
        <v>2268164.0959533835</v>
      </c>
      <c r="F187" s="353">
        <v>-230273</v>
      </c>
      <c r="H187" s="354">
        <f t="shared" si="332"/>
        <v>9301207.975116238</v>
      </c>
      <c r="I187" s="355"/>
      <c r="J187" s="315">
        <v>1755103.0136833102</v>
      </c>
      <c r="K187" s="355"/>
      <c r="L187" s="315">
        <v>52020.012957715182</v>
      </c>
      <c r="M187" s="356"/>
      <c r="N187" s="356">
        <f t="shared" si="333"/>
        <v>11108331.001757262</v>
      </c>
      <c r="O187" s="357">
        <f t="shared" si="229"/>
        <v>3749.0148504074459</v>
      </c>
      <c r="Q187" s="67">
        <f t="shared" si="334"/>
        <v>11107755.001757262</v>
      </c>
      <c r="R187" s="34">
        <f t="shared" si="335"/>
        <v>0.16232289292827717</v>
      </c>
      <c r="S187" s="61">
        <f t="shared" si="230"/>
        <v>3748.8204528374154</v>
      </c>
      <c r="U187" s="50"/>
      <c r="V187" s="51"/>
      <c r="W187" s="52">
        <v>-43853.018119999993</v>
      </c>
      <c r="Y187" s="50">
        <f t="shared" si="231"/>
        <v>11064477.983637262</v>
      </c>
      <c r="Z187" s="52">
        <f t="shared" si="232"/>
        <v>922039.83196977188</v>
      </c>
      <c r="AA187" s="51"/>
      <c r="AB187" s="6">
        <v>576</v>
      </c>
      <c r="AC187" s="6" t="s">
        <v>172</v>
      </c>
      <c r="AD187" s="7">
        <v>2963</v>
      </c>
      <c r="AE187" s="304">
        <v>9531480.975116238</v>
      </c>
      <c r="AF187" s="7">
        <v>2268164.0959533835</v>
      </c>
      <c r="AG187" s="53">
        <v>-314551</v>
      </c>
      <c r="AI187" s="37">
        <f t="shared" si="336"/>
        <v>9216929.975116238</v>
      </c>
      <c r="AJ187" s="132"/>
      <c r="AK187" s="61">
        <v>1755103.0136833102</v>
      </c>
      <c r="AL187" s="132"/>
      <c r="AM187" s="312">
        <v>54854.635927554707</v>
      </c>
      <c r="AN187" s="134"/>
      <c r="AO187" s="134">
        <f t="shared" si="233"/>
        <v>11026887.624727102</v>
      </c>
      <c r="AP187" s="191">
        <f t="shared" si="234"/>
        <v>3721.528054244719</v>
      </c>
      <c r="AR187" s="67">
        <f t="shared" si="337"/>
        <v>1470373.62217387</v>
      </c>
      <c r="AS187" s="34">
        <f t="shared" si="235"/>
        <v>0.1538608766524098</v>
      </c>
      <c r="AT187" s="61">
        <f t="shared" si="236"/>
        <v>496.24489442250086</v>
      </c>
      <c r="AV187" s="50"/>
      <c r="AW187" s="51"/>
      <c r="AX187" s="52">
        <v>-43853.018119999993</v>
      </c>
      <c r="AZ187" s="50">
        <f t="shared" si="237"/>
        <v>10983034.606607102</v>
      </c>
      <c r="BA187" s="52">
        <f t="shared" si="238"/>
        <v>915252.88388392515</v>
      </c>
      <c r="BB187" s="51"/>
      <c r="BC187" s="6">
        <v>576</v>
      </c>
      <c r="BD187" s="6" t="s">
        <v>172</v>
      </c>
      <c r="BE187" s="7">
        <v>2963</v>
      </c>
      <c r="BF187" s="304">
        <v>9391531.1650688536</v>
      </c>
      <c r="BG187" s="7">
        <v>2268164.0959533835</v>
      </c>
      <c r="BH187" s="53">
        <v>-314551</v>
      </c>
      <c r="BJ187" s="37">
        <f t="shared" si="239"/>
        <v>9076980.1650688536</v>
      </c>
      <c r="BK187" s="132"/>
      <c r="BL187" s="61">
        <v>1755103.0136833102</v>
      </c>
      <c r="BM187" s="132"/>
      <c r="BN187" s="312">
        <v>54854.635927554707</v>
      </c>
      <c r="BO187" s="134"/>
      <c r="BP187" s="134">
        <f t="shared" si="240"/>
        <v>10886937.814679718</v>
      </c>
      <c r="BQ187" s="191">
        <f t="shared" si="241"/>
        <v>3674.2955837596078</v>
      </c>
      <c r="BS187" s="67">
        <f t="shared" si="242"/>
        <v>1330423.8121264856</v>
      </c>
      <c r="BT187" s="34">
        <f t="shared" si="243"/>
        <v>0.13921643517406387</v>
      </c>
      <c r="BU187" s="61">
        <f t="shared" si="244"/>
        <v>449.01242393738966</v>
      </c>
      <c r="BW187" s="50"/>
      <c r="BX187" s="51"/>
      <c r="BY187" s="52">
        <v>-43853.018119999993</v>
      </c>
      <c r="CA187" s="50">
        <f t="shared" si="245"/>
        <v>10843084.796559718</v>
      </c>
      <c r="CB187" s="52">
        <f t="shared" si="246"/>
        <v>903590.39971330983</v>
      </c>
      <c r="CC187" s="51"/>
      <c r="CD187" s="6">
        <v>576</v>
      </c>
      <c r="CE187" s="6" t="s">
        <v>172</v>
      </c>
      <c r="CF187" s="7">
        <v>2963</v>
      </c>
      <c r="CG187" s="7">
        <v>9241672.8960358724</v>
      </c>
      <c r="CH187" s="7">
        <v>2268164.0959533835</v>
      </c>
      <c r="CI187" s="53">
        <v>-314551</v>
      </c>
      <c r="CK187" s="37">
        <f t="shared" si="247"/>
        <v>8927121.8960358724</v>
      </c>
      <c r="CL187" s="132"/>
      <c r="CM187" s="61">
        <v>1755103.0136833102</v>
      </c>
      <c r="CN187" s="132"/>
      <c r="CO187" s="61">
        <v>56779.360000000001</v>
      </c>
      <c r="CP187" s="134"/>
      <c r="CQ187" s="134">
        <f t="shared" si="248"/>
        <v>10739004.269719182</v>
      </c>
      <c r="CR187" s="191">
        <f t="shared" si="249"/>
        <v>3624.3686364222685</v>
      </c>
      <c r="CT187" s="67">
        <f t="shared" si="250"/>
        <v>1182490.2671659496</v>
      </c>
      <c r="CU187" s="34">
        <f t="shared" si="251"/>
        <v>0.12373657034877167</v>
      </c>
      <c r="CV187" s="61">
        <f t="shared" si="252"/>
        <v>399.08547660005047</v>
      </c>
      <c r="CX187" s="50"/>
      <c r="CY187" s="51"/>
      <c r="CZ187" s="52">
        <v>-43853.018119999993</v>
      </c>
      <c r="DB187" s="50">
        <f t="shared" si="253"/>
        <v>10695151.251599181</v>
      </c>
      <c r="DC187" s="52">
        <f t="shared" si="254"/>
        <v>891262.60429993179</v>
      </c>
      <c r="DD187" s="51"/>
      <c r="DE187" s="6">
        <v>576</v>
      </c>
      <c r="DF187" s="6" t="s">
        <v>172</v>
      </c>
      <c r="DG187" s="7">
        <v>2963</v>
      </c>
      <c r="DH187" s="7">
        <v>9202579.3827025406</v>
      </c>
      <c r="DI187" s="7">
        <v>2268164.0959533835</v>
      </c>
      <c r="DJ187" s="53">
        <v>-295128</v>
      </c>
      <c r="DL187" s="275">
        <f t="shared" si="255"/>
        <v>8907451.3827025406</v>
      </c>
      <c r="DM187" s="276"/>
      <c r="DN187" s="194">
        <v>1755103.0136833102</v>
      </c>
      <c r="DO187" s="276"/>
      <c r="DP187" s="194">
        <v>263206.01610345847</v>
      </c>
      <c r="DQ187" s="53"/>
      <c r="DR187" s="53">
        <f t="shared" si="256"/>
        <v>10925760.412489308</v>
      </c>
      <c r="DS187" s="277">
        <f t="shared" si="257"/>
        <v>3687.3980467395572</v>
      </c>
      <c r="DU187" s="274">
        <f t="shared" si="258"/>
        <v>539831.87324131653</v>
      </c>
      <c r="DV187" s="34">
        <f t="shared" si="259"/>
        <v>5.6488367316480527E-2</v>
      </c>
      <c r="DW187" s="194">
        <f t="shared" si="260"/>
        <v>182.19097983169644</v>
      </c>
      <c r="DY187" s="50">
        <v>83274.51612</v>
      </c>
      <c r="DZ187" s="278">
        <v>39421.498000000007</v>
      </c>
      <c r="EA187" s="52">
        <v>-43853.018119999993</v>
      </c>
      <c r="EC187" s="50">
        <f t="shared" si="261"/>
        <v>10881907.394369308</v>
      </c>
      <c r="ED187" s="52">
        <f t="shared" si="262"/>
        <v>906825.61619744229</v>
      </c>
      <c r="EE187" s="278"/>
      <c r="EF187" s="6">
        <v>576</v>
      </c>
      <c r="EG187" s="6" t="s">
        <v>172</v>
      </c>
      <c r="EH187" s="7">
        <v>2963</v>
      </c>
      <c r="EI187" s="7">
        <v>9205483.1227025408</v>
      </c>
      <c r="EJ187" s="7">
        <v>2268164.0959533835</v>
      </c>
      <c r="EK187" s="53">
        <v>-295128</v>
      </c>
      <c r="EM187" s="37">
        <f t="shared" si="263"/>
        <v>8910355.1227025408</v>
      </c>
      <c r="EN187" s="132"/>
      <c r="EO187" s="61">
        <v>1755103.0136833102</v>
      </c>
      <c r="EP187" s="132"/>
      <c r="EQ187" s="61">
        <v>263206.01610345847</v>
      </c>
      <c r="ER187" s="134"/>
      <c r="ES187" s="134">
        <f t="shared" si="264"/>
        <v>10928664.152489308</v>
      </c>
      <c r="ET187" s="191">
        <f t="shared" si="265"/>
        <v>3688.3780467395572</v>
      </c>
      <c r="EV187" s="67">
        <f t="shared" si="266"/>
        <v>1372150.1499360763</v>
      </c>
      <c r="EW187" s="34">
        <f t="shared" si="267"/>
        <v>0.1435827069964504</v>
      </c>
      <c r="EX187" s="61">
        <f t="shared" si="268"/>
        <v>463.09488691733929</v>
      </c>
      <c r="EZ187" s="50">
        <v>83274.51612</v>
      </c>
      <c r="FA187" s="51">
        <v>39421.498000000007</v>
      </c>
      <c r="FB187" s="52">
        <v>-43853.018119999993</v>
      </c>
      <c r="FD187" s="50">
        <f t="shared" si="269"/>
        <v>10884811.134369308</v>
      </c>
      <c r="FE187" s="52">
        <f t="shared" si="270"/>
        <v>907067.59453077568</v>
      </c>
      <c r="FF187" s="51"/>
      <c r="FG187" s="6">
        <v>576</v>
      </c>
      <c r="FH187" s="6" t="s">
        <v>172</v>
      </c>
      <c r="FI187" s="7">
        <v>2963</v>
      </c>
      <c r="FJ187" s="7">
        <v>8821949.8280922249</v>
      </c>
      <c r="FK187" s="7">
        <v>2268164.0959533835</v>
      </c>
      <c r="FL187" s="53">
        <v>-295128</v>
      </c>
      <c r="FN187" s="37">
        <f t="shared" si="271"/>
        <v>8526821.8280922249</v>
      </c>
      <c r="FO187" s="132"/>
      <c r="FP187" s="61">
        <v>1755103.0136833102</v>
      </c>
      <c r="FQ187" s="132"/>
      <c r="FR187" s="61">
        <v>263206.01610345847</v>
      </c>
      <c r="FS187" s="134"/>
      <c r="FT187" s="134">
        <f t="shared" si="272"/>
        <v>10545130.857878992</v>
      </c>
      <c r="FU187" s="191">
        <f t="shared" si="273"/>
        <v>3558.9371778194372</v>
      </c>
      <c r="FW187" s="67">
        <f t="shared" si="274"/>
        <v>988616.85532576032</v>
      </c>
      <c r="FX187" s="34">
        <f t="shared" si="275"/>
        <v>0.10344952720852287</v>
      </c>
      <c r="FY187" s="61">
        <f t="shared" si="276"/>
        <v>333.65401799721917</v>
      </c>
      <c r="GA187" s="50">
        <v>83274.51612</v>
      </c>
      <c r="GB187" s="51">
        <v>39421.498000000007</v>
      </c>
      <c r="GC187" s="52">
        <f t="shared" si="277"/>
        <v>-43853.018119999993</v>
      </c>
      <c r="GE187" s="50">
        <f t="shared" si="278"/>
        <v>10501277.839758992</v>
      </c>
      <c r="GF187" s="52">
        <f t="shared" si="279"/>
        <v>875106.48664658272</v>
      </c>
      <c r="GG187" s="51"/>
      <c r="GH187" s="6">
        <v>576</v>
      </c>
      <c r="GI187" s="6" t="s">
        <v>172</v>
      </c>
      <c r="GJ187" s="7">
        <v>2963</v>
      </c>
      <c r="GK187" s="7">
        <v>8821949.8280922249</v>
      </c>
      <c r="GL187" s="7">
        <v>2268164.0959533835</v>
      </c>
      <c r="GM187" s="53">
        <v>-295128</v>
      </c>
      <c r="GO187" s="37">
        <f t="shared" si="280"/>
        <v>8526821.8280922249</v>
      </c>
      <c r="GP187" s="132"/>
      <c r="GQ187" s="61">
        <v>1755103.0136833102</v>
      </c>
      <c r="GR187" s="134"/>
      <c r="GS187" s="134">
        <f t="shared" si="281"/>
        <v>10281924.841775535</v>
      </c>
      <c r="GT187" s="191">
        <f t="shared" si="282"/>
        <v>3470.1062577710209</v>
      </c>
      <c r="GV187" s="67">
        <f t="shared" si="283"/>
        <v>725410.83922230266</v>
      </c>
      <c r="GW187" s="34">
        <f t="shared" si="284"/>
        <v>7.5907474109125281E-2</v>
      </c>
      <c r="GX187" s="61">
        <f t="shared" si="285"/>
        <v>244.8230979488028</v>
      </c>
      <c r="GZ187" s="50">
        <v>83274.51612</v>
      </c>
      <c r="HA187" s="51">
        <v>39421.498000000007</v>
      </c>
      <c r="HB187" s="52">
        <f t="shared" si="286"/>
        <v>-43853.018119999993</v>
      </c>
      <c r="HD187" s="50">
        <f t="shared" si="287"/>
        <v>10238071.823655535</v>
      </c>
      <c r="HE187" s="52">
        <f t="shared" si="288"/>
        <v>853172.65197129454</v>
      </c>
      <c r="HF187" s="51"/>
      <c r="HG187" s="6">
        <v>576</v>
      </c>
      <c r="HH187" s="6" t="s">
        <v>172</v>
      </c>
      <c r="HI187" s="7">
        <v>2963</v>
      </c>
      <c r="HJ187" s="7">
        <v>8821949.8280922249</v>
      </c>
      <c r="HK187" s="7">
        <v>2268164.0959533835</v>
      </c>
      <c r="HL187" s="53">
        <v>-243321</v>
      </c>
      <c r="HN187" s="37">
        <f t="shared" si="289"/>
        <v>8578628.8280922249</v>
      </c>
      <c r="HO187" s="132"/>
      <c r="HP187" s="61">
        <v>1755103.0136833102</v>
      </c>
      <c r="HQ187" s="134"/>
      <c r="HR187" s="61">
        <f t="shared" si="290"/>
        <v>10333731.841775535</v>
      </c>
      <c r="HT187" s="67">
        <f t="shared" si="291"/>
        <v>777217.83922230266</v>
      </c>
      <c r="HU187" s="34">
        <f t="shared" si="292"/>
        <v>8.1328593147527634E-2</v>
      </c>
      <c r="HV187" s="61">
        <f t="shared" si="293"/>
        <v>262.3077418907535</v>
      </c>
      <c r="HX187" s="50">
        <v>83521.884000000005</v>
      </c>
      <c r="HY187" s="51">
        <v>39538.600000000006</v>
      </c>
      <c r="HZ187" s="52">
        <f t="shared" si="294"/>
        <v>-43983.284</v>
      </c>
      <c r="IB187" s="70">
        <f t="shared" si="295"/>
        <v>10289748.557775535</v>
      </c>
      <c r="IC187" s="51"/>
      <c r="ID187" s="6">
        <v>576</v>
      </c>
      <c r="IE187" s="6" t="s">
        <v>172</v>
      </c>
      <c r="IF187" s="7">
        <v>2963</v>
      </c>
      <c r="IG187" s="7">
        <v>8814937.6377876662</v>
      </c>
      <c r="IH187" s="7">
        <v>2268236.7439533845</v>
      </c>
      <c r="II187" s="53">
        <v>-243321</v>
      </c>
      <c r="IK187" s="37">
        <f t="shared" si="296"/>
        <v>8571616.6377876662</v>
      </c>
      <c r="IL187" s="132"/>
      <c r="IM187" s="61">
        <v>1734909.5596093391</v>
      </c>
      <c r="IN187" s="134"/>
      <c r="IO187" s="61">
        <f t="shared" si="297"/>
        <v>10306526.197397005</v>
      </c>
      <c r="IQ187" s="67">
        <f t="shared" si="298"/>
        <v>750012.1948437728</v>
      </c>
      <c r="IR187" s="34">
        <f t="shared" si="299"/>
        <v>7.8481776371948031E-2</v>
      </c>
      <c r="IS187" s="61">
        <f t="shared" si="300"/>
        <v>253.12595168537726</v>
      </c>
      <c r="IU187" s="50">
        <v>83521.884000000005</v>
      </c>
      <c r="IV187" s="51">
        <v>39538.600000000006</v>
      </c>
      <c r="IW187" s="52">
        <f t="shared" si="301"/>
        <v>-43983.284</v>
      </c>
      <c r="IY187" s="70">
        <f t="shared" si="302"/>
        <v>10262542.913397005</v>
      </c>
      <c r="IZ187" s="51"/>
      <c r="JA187" s="6">
        <v>576</v>
      </c>
      <c r="JB187" s="6" t="s">
        <v>172</v>
      </c>
      <c r="JC187" s="7">
        <v>2963</v>
      </c>
      <c r="JD187" s="7">
        <v>8810584.573457716</v>
      </c>
      <c r="JE187" s="7">
        <v>2265739.2373330966</v>
      </c>
      <c r="JF187" s="53">
        <v>-243321</v>
      </c>
      <c r="JH187" s="37">
        <f t="shared" si="303"/>
        <v>8567263.573457716</v>
      </c>
      <c r="JI187" s="132"/>
      <c r="JJ187" s="61">
        <v>1734909.5596093391</v>
      </c>
      <c r="JK187" s="134"/>
      <c r="JL187" s="61">
        <f t="shared" si="304"/>
        <v>10302173.133067055</v>
      </c>
      <c r="JN187" s="67">
        <f t="shared" si="305"/>
        <v>745659.13051382266</v>
      </c>
      <c r="JO187" s="34">
        <f t="shared" si="306"/>
        <v>7.8026268816704866E-2</v>
      </c>
      <c r="JP187" s="61">
        <f t="shared" si="307"/>
        <v>251.65681083827968</v>
      </c>
      <c r="JR187" s="50">
        <v>83521.884000000005</v>
      </c>
      <c r="JS187" s="51">
        <v>39538.600000000006</v>
      </c>
      <c r="JT187" s="52">
        <f t="shared" si="308"/>
        <v>-43983.284</v>
      </c>
      <c r="JV187" s="70">
        <f t="shared" si="309"/>
        <v>10258189.849067055</v>
      </c>
      <c r="JW187" s="51"/>
      <c r="JX187" s="6">
        <v>576</v>
      </c>
      <c r="JY187" s="6" t="s">
        <v>172</v>
      </c>
      <c r="JZ187" s="7">
        <v>2963</v>
      </c>
      <c r="KA187" s="7">
        <v>8714877.2745795343</v>
      </c>
      <c r="KB187" s="7">
        <v>2265739.2373330966</v>
      </c>
      <c r="KC187" s="53">
        <v>-243321</v>
      </c>
      <c r="KE187" s="37">
        <f t="shared" si="310"/>
        <v>8471556.2745795343</v>
      </c>
      <c r="KF187" s="132"/>
      <c r="KG187" s="61">
        <v>1734909.5596093391</v>
      </c>
      <c r="KH187" s="134"/>
      <c r="KI187" s="61">
        <f t="shared" si="311"/>
        <v>10206465.834188873</v>
      </c>
      <c r="KK187" s="67">
        <f t="shared" si="312"/>
        <v>649951.83163564093</v>
      </c>
      <c r="KL187" s="34">
        <f t="shared" si="313"/>
        <v>6.8011393219535074E-2</v>
      </c>
      <c r="KM187" s="61">
        <f t="shared" si="314"/>
        <v>219.35600122701348</v>
      </c>
      <c r="KO187" s="50">
        <v>83521.884000000005</v>
      </c>
      <c r="KP187" s="51">
        <v>39538.600000000006</v>
      </c>
      <c r="KQ187" s="52">
        <f t="shared" si="315"/>
        <v>-43983.284</v>
      </c>
      <c r="KS187" s="70">
        <f t="shared" si="316"/>
        <v>10162482.550188873</v>
      </c>
      <c r="KT187" s="51"/>
      <c r="KU187" s="6">
        <v>576</v>
      </c>
      <c r="KV187" s="6" t="s">
        <v>172</v>
      </c>
      <c r="KW187" s="7">
        <v>2963</v>
      </c>
      <c r="KX187" s="7">
        <v>8736274.1200247556</v>
      </c>
      <c r="KY187" s="7">
        <v>2266623.9584661704</v>
      </c>
      <c r="KZ187" s="53">
        <v>-243321</v>
      </c>
      <c r="LB187" s="37">
        <f t="shared" si="317"/>
        <v>8492953.1200247556</v>
      </c>
      <c r="LC187" s="132"/>
      <c r="LD187" s="61">
        <v>1740344.9785099092</v>
      </c>
      <c r="LE187" s="134"/>
      <c r="LF187" s="61">
        <f t="shared" si="318"/>
        <v>10233298.098534664</v>
      </c>
      <c r="LH187" s="67">
        <f t="shared" si="319"/>
        <v>676784.09598143212</v>
      </c>
      <c r="LI187" s="34">
        <f t="shared" si="320"/>
        <v>7.0819139259421834E-2</v>
      </c>
      <c r="LJ187" s="61">
        <f t="shared" si="321"/>
        <v>228.41177724651777</v>
      </c>
      <c r="LL187" s="50">
        <v>83521.884000000005</v>
      </c>
      <c r="LM187" s="51">
        <v>39538.600000000006</v>
      </c>
      <c r="LN187" s="52">
        <f t="shared" si="322"/>
        <v>-43983.284</v>
      </c>
      <c r="LP187" s="70">
        <f t="shared" si="323"/>
        <v>10189314.814534664</v>
      </c>
      <c r="LQ187" s="51"/>
      <c r="LR187" s="6">
        <v>576</v>
      </c>
      <c r="LS187" s="6" t="s">
        <v>172</v>
      </c>
      <c r="LT187" s="7">
        <v>2963</v>
      </c>
      <c r="LU187" s="7">
        <v>8888904.560738083</v>
      </c>
      <c r="LV187" s="7">
        <v>2266623.9584661704</v>
      </c>
      <c r="LW187" s="53">
        <v>-243321</v>
      </c>
      <c r="LY187" s="37">
        <v>8645583.560738083</v>
      </c>
      <c r="LZ187" s="132"/>
      <c r="MA187" s="61">
        <v>1740344.9785099092</v>
      </c>
      <c r="MB187" s="134"/>
      <c r="MC187" s="61">
        <v>10385928.539247992</v>
      </c>
      <c r="ME187" s="67">
        <v>960241.47669476084</v>
      </c>
      <c r="MF187" s="34">
        <v>0.10187495832634301</v>
      </c>
      <c r="MG187" s="61">
        <v>324.07744741638908</v>
      </c>
      <c r="MI187" s="50">
        <v>83521.884000000005</v>
      </c>
      <c r="MJ187" s="51">
        <v>39538.600000000006</v>
      </c>
      <c r="MK187" s="52">
        <v>-43983.284</v>
      </c>
      <c r="MM187" s="70">
        <v>10341945.255247992</v>
      </c>
      <c r="MN187" s="51"/>
      <c r="MO187" s="6">
        <v>576</v>
      </c>
      <c r="MP187" s="6" t="s">
        <v>172</v>
      </c>
      <c r="MQ187" s="7">
        <v>2963</v>
      </c>
      <c r="MR187" s="7">
        <v>8882203.4124497622</v>
      </c>
      <c r="MS187" s="7">
        <v>2260848.6907379776</v>
      </c>
      <c r="MT187" s="53">
        <v>-243321</v>
      </c>
      <c r="MV187" s="37">
        <v>8638882.4124497622</v>
      </c>
      <c r="MW187" s="132"/>
      <c r="MX187" s="134">
        <v>1740344.9785099092</v>
      </c>
      <c r="MZ187" s="67">
        <v>953540.32840644009</v>
      </c>
      <c r="NA187" s="34">
        <v>0.10116401298688406</v>
      </c>
      <c r="NB187" s="61">
        <v>321.81583813919679</v>
      </c>
      <c r="ND187" s="6">
        <v>576</v>
      </c>
      <c r="NE187" s="6" t="s">
        <v>172</v>
      </c>
      <c r="NF187" s="7">
        <v>2963</v>
      </c>
      <c r="NG187" s="7">
        <v>10452410.069493033</v>
      </c>
      <c r="NH187" s="7">
        <v>2166585.5062154434</v>
      </c>
      <c r="NI187" s="53">
        <v>-243321</v>
      </c>
      <c r="NK187" s="37">
        <f t="shared" si="324"/>
        <v>10209089.069493033</v>
      </c>
      <c r="NM187" s="67">
        <f t="shared" si="325"/>
        <v>652575.06693980098</v>
      </c>
      <c r="NN187" s="34">
        <f t="shared" si="326"/>
        <v>6.8285890311618996E-2</v>
      </c>
      <c r="NO187" s="61">
        <f t="shared" si="327"/>
        <v>220.24133207553189</v>
      </c>
      <c r="NQ187" s="50">
        <v>69618.593160000004</v>
      </c>
      <c r="NR187" s="51">
        <v>34320.884000000005</v>
      </c>
      <c r="NS187" s="52">
        <f t="shared" si="328"/>
        <v>-35297.709159999999</v>
      </c>
      <c r="NU187" s="70">
        <f t="shared" si="329"/>
        <v>10173791.360333033</v>
      </c>
      <c r="NV187" s="51"/>
      <c r="NW187" s="125">
        <v>7</v>
      </c>
      <c r="NX187" s="51"/>
      <c r="NY187" s="106" t="s">
        <v>172</v>
      </c>
      <c r="NZ187" s="88">
        <v>3027</v>
      </c>
      <c r="OA187" s="88">
        <v>9799835.002553232</v>
      </c>
      <c r="OB187" s="88">
        <v>2066267.6759642691</v>
      </c>
      <c r="OC187" s="88">
        <v>-243321</v>
      </c>
      <c r="OE187" s="97">
        <f t="shared" si="330"/>
        <v>9556514.002553232</v>
      </c>
      <c r="OG187" s="88">
        <v>-35297.709159999999</v>
      </c>
      <c r="OI187" s="97">
        <f t="shared" si="331"/>
        <v>9521216.2933932319</v>
      </c>
      <c r="OK187" s="110">
        <v>576</v>
      </c>
      <c r="OL187" s="53"/>
    </row>
    <row r="188" spans="1:402" x14ac:dyDescent="0.25">
      <c r="A188" s="12">
        <v>577</v>
      </c>
      <c r="B188" s="12" t="s">
        <v>173</v>
      </c>
      <c r="C188" s="352">
        <v>10832</v>
      </c>
      <c r="D188" s="352">
        <v>14811544.820786979</v>
      </c>
      <c r="E188" s="352">
        <v>1864254.0392445251</v>
      </c>
      <c r="F188" s="353">
        <v>-117931</v>
      </c>
      <c r="H188" s="354">
        <f t="shared" si="332"/>
        <v>14693613.820786979</v>
      </c>
      <c r="I188" s="355"/>
      <c r="J188" s="315">
        <v>4185810.3576068124</v>
      </c>
      <c r="K188" s="355"/>
      <c r="L188" s="315">
        <v>214424.41842122603</v>
      </c>
      <c r="M188" s="356"/>
      <c r="N188" s="356">
        <f t="shared" si="333"/>
        <v>19093848.59681502</v>
      </c>
      <c r="O188" s="357">
        <f t="shared" si="229"/>
        <v>1762.7260521431888</v>
      </c>
      <c r="Q188" s="67">
        <f t="shared" si="334"/>
        <v>19093271.59681502</v>
      </c>
      <c r="R188" s="34">
        <f t="shared" si="335"/>
        <v>0.33409112993269474</v>
      </c>
      <c r="S188" s="61">
        <f t="shared" si="230"/>
        <v>1762.672784048654</v>
      </c>
      <c r="U188" s="50"/>
      <c r="V188" s="51"/>
      <c r="W188" s="52">
        <v>161410.64388000005</v>
      </c>
      <c r="Y188" s="50">
        <f t="shared" si="231"/>
        <v>19255259.240695018</v>
      </c>
      <c r="Z188" s="52">
        <f t="shared" si="232"/>
        <v>1604604.9367245848</v>
      </c>
      <c r="AA188" s="51"/>
      <c r="AB188" s="6">
        <v>577</v>
      </c>
      <c r="AC188" s="6" t="s">
        <v>173</v>
      </c>
      <c r="AD188" s="7">
        <v>10832</v>
      </c>
      <c r="AE188" s="304">
        <v>14811544.820786979</v>
      </c>
      <c r="AF188" s="7">
        <v>1864254.0392445251</v>
      </c>
      <c r="AG188" s="53">
        <v>-130042</v>
      </c>
      <c r="AI188" s="37">
        <f t="shared" si="336"/>
        <v>14681502.820786979</v>
      </c>
      <c r="AJ188" s="132"/>
      <c r="AK188" s="61">
        <v>4185810.3576068124</v>
      </c>
      <c r="AL188" s="132"/>
      <c r="AM188" s="312">
        <v>206459.84489775766</v>
      </c>
      <c r="AN188" s="134"/>
      <c r="AO188" s="134">
        <f t="shared" si="233"/>
        <v>19073773.023291551</v>
      </c>
      <c r="AP188" s="191">
        <f t="shared" si="234"/>
        <v>1760.8726941738876</v>
      </c>
      <c r="AR188" s="67">
        <f t="shared" si="337"/>
        <v>4761953.4118544515</v>
      </c>
      <c r="AS188" s="34">
        <f t="shared" si="235"/>
        <v>0.33272871941796978</v>
      </c>
      <c r="AT188" s="61">
        <f t="shared" si="236"/>
        <v>439.61903728346118</v>
      </c>
      <c r="AV188" s="50"/>
      <c r="AW188" s="51"/>
      <c r="AX188" s="52">
        <v>161410.64388000005</v>
      </c>
      <c r="AZ188" s="50">
        <f t="shared" si="237"/>
        <v>19235183.667171549</v>
      </c>
      <c r="BA188" s="52">
        <f t="shared" si="238"/>
        <v>1602931.9722642957</v>
      </c>
      <c r="BB188" s="51"/>
      <c r="BC188" s="6">
        <v>577</v>
      </c>
      <c r="BD188" s="6" t="s">
        <v>173</v>
      </c>
      <c r="BE188" s="7">
        <v>10832</v>
      </c>
      <c r="BF188" s="304">
        <v>14209496.744810788</v>
      </c>
      <c r="BG188" s="7">
        <v>1864254.0392445251</v>
      </c>
      <c r="BH188" s="53">
        <v>-130042</v>
      </c>
      <c r="BJ188" s="37">
        <f t="shared" si="239"/>
        <v>14079454.744810788</v>
      </c>
      <c r="BK188" s="132"/>
      <c r="BL188" s="61">
        <v>4185810.3576068124</v>
      </c>
      <c r="BM188" s="132"/>
      <c r="BN188" s="312">
        <v>206459.84489775766</v>
      </c>
      <c r="BO188" s="134"/>
      <c r="BP188" s="134">
        <f t="shared" si="240"/>
        <v>18471724.947315358</v>
      </c>
      <c r="BQ188" s="191">
        <f t="shared" si="241"/>
        <v>1705.29218494418</v>
      </c>
      <c r="BS188" s="67">
        <f t="shared" si="242"/>
        <v>4159905.3358782586</v>
      </c>
      <c r="BT188" s="34">
        <f t="shared" si="243"/>
        <v>0.29066222526686447</v>
      </c>
      <c r="BU188" s="61">
        <f t="shared" si="244"/>
        <v>384.03852805375357</v>
      </c>
      <c r="BW188" s="50"/>
      <c r="BX188" s="51"/>
      <c r="BY188" s="52">
        <v>161410.64388000005</v>
      </c>
      <c r="CA188" s="50">
        <f t="shared" si="245"/>
        <v>18633135.591195356</v>
      </c>
      <c r="CB188" s="52">
        <f t="shared" si="246"/>
        <v>1552761.2992662797</v>
      </c>
      <c r="CC188" s="51"/>
      <c r="CD188" s="6">
        <v>577</v>
      </c>
      <c r="CE188" s="6" t="s">
        <v>173</v>
      </c>
      <c r="CF188" s="7">
        <v>10832</v>
      </c>
      <c r="CG188" s="7">
        <v>13541565.756992504</v>
      </c>
      <c r="CH188" s="7">
        <v>1864254.0392445251</v>
      </c>
      <c r="CI188" s="53">
        <v>-130042</v>
      </c>
      <c r="CK188" s="37">
        <f t="shared" si="247"/>
        <v>13411523.756992504</v>
      </c>
      <c r="CL188" s="132"/>
      <c r="CM188" s="61">
        <v>4185810.3576068124</v>
      </c>
      <c r="CN188" s="132"/>
      <c r="CO188" s="61">
        <v>213704.05</v>
      </c>
      <c r="CP188" s="134"/>
      <c r="CQ188" s="134">
        <f t="shared" si="248"/>
        <v>17811038.164599318</v>
      </c>
      <c r="CR188" s="191">
        <f t="shared" si="249"/>
        <v>1644.2982057421823</v>
      </c>
      <c r="CT188" s="67">
        <f t="shared" si="250"/>
        <v>3499218.553162219</v>
      </c>
      <c r="CU188" s="34">
        <f t="shared" si="251"/>
        <v>0.24449850879659393</v>
      </c>
      <c r="CV188" s="61">
        <f t="shared" si="252"/>
        <v>323.04454885175579</v>
      </c>
      <c r="CX188" s="50"/>
      <c r="CY188" s="51"/>
      <c r="CZ188" s="52">
        <v>161410.64388000005</v>
      </c>
      <c r="DB188" s="50">
        <f t="shared" si="253"/>
        <v>17972448.808479317</v>
      </c>
      <c r="DC188" s="52">
        <f t="shared" si="254"/>
        <v>1497704.0673732765</v>
      </c>
      <c r="DD188" s="51"/>
      <c r="DE188" s="6">
        <v>577</v>
      </c>
      <c r="DF188" s="6" t="s">
        <v>173</v>
      </c>
      <c r="DG188" s="7">
        <v>10832</v>
      </c>
      <c r="DH188" s="7">
        <v>13390102.643659163</v>
      </c>
      <c r="DI188" s="7">
        <v>1864254.0392445251</v>
      </c>
      <c r="DJ188" s="53">
        <v>-130042</v>
      </c>
      <c r="DL188" s="275">
        <f t="shared" si="255"/>
        <v>13260060.643659163</v>
      </c>
      <c r="DM188" s="276"/>
      <c r="DN188" s="194">
        <v>4185810.3576068124</v>
      </c>
      <c r="DO188" s="276"/>
      <c r="DP188" s="194">
        <v>990645.02730848931</v>
      </c>
      <c r="DQ188" s="53"/>
      <c r="DR188" s="53">
        <f t="shared" si="256"/>
        <v>18436516.028574467</v>
      </c>
      <c r="DS188" s="277">
        <f t="shared" si="257"/>
        <v>1702.0417308506708</v>
      </c>
      <c r="DU188" s="274">
        <f t="shared" si="258"/>
        <v>2446641.0532569289</v>
      </c>
      <c r="DV188" s="34">
        <f t="shared" si="259"/>
        <v>0.17095247981617434</v>
      </c>
      <c r="DW188" s="194">
        <f t="shared" si="260"/>
        <v>225.87158911160716</v>
      </c>
      <c r="DY188" s="50">
        <v>209695.18212000001</v>
      </c>
      <c r="DZ188" s="278">
        <v>371105.82600000006</v>
      </c>
      <c r="EA188" s="52">
        <v>161410.64388000005</v>
      </c>
      <c r="EC188" s="50">
        <f t="shared" si="261"/>
        <v>18597926.672454465</v>
      </c>
      <c r="ED188" s="52">
        <f t="shared" si="262"/>
        <v>1549827.2227045388</v>
      </c>
      <c r="EE188" s="278"/>
      <c r="EF188" s="6">
        <v>577</v>
      </c>
      <c r="EG188" s="6" t="s">
        <v>173</v>
      </c>
      <c r="EH188" s="7">
        <v>10832</v>
      </c>
      <c r="EI188" s="7">
        <v>13400718.00365917</v>
      </c>
      <c r="EJ188" s="7">
        <v>1864254.0392445251</v>
      </c>
      <c r="EK188" s="53">
        <v>-130042</v>
      </c>
      <c r="EM188" s="37">
        <f t="shared" si="263"/>
        <v>13270676.00365917</v>
      </c>
      <c r="EN188" s="132"/>
      <c r="EO188" s="61">
        <v>4185810.3576068124</v>
      </c>
      <c r="EP188" s="132"/>
      <c r="EQ188" s="61">
        <v>990645.02730848931</v>
      </c>
      <c r="ER188" s="134"/>
      <c r="ES188" s="134">
        <f t="shared" si="264"/>
        <v>18447131.388574474</v>
      </c>
      <c r="ET188" s="191">
        <f t="shared" si="265"/>
        <v>1703.0217308506715</v>
      </c>
      <c r="EV188" s="67">
        <f t="shared" si="266"/>
        <v>4135311.7771373745</v>
      </c>
      <c r="EW188" s="34">
        <f t="shared" si="267"/>
        <v>0.28894381632875638</v>
      </c>
      <c r="EX188" s="61">
        <f t="shared" si="268"/>
        <v>381.76807396024503</v>
      </c>
      <c r="EZ188" s="50">
        <v>209695.18212000001</v>
      </c>
      <c r="FA188" s="51">
        <v>371105.82600000006</v>
      </c>
      <c r="FB188" s="52">
        <v>161410.64388000005</v>
      </c>
      <c r="FD188" s="50">
        <f t="shared" si="269"/>
        <v>18608542.032454472</v>
      </c>
      <c r="FE188" s="52">
        <f t="shared" si="270"/>
        <v>1550711.8360378726</v>
      </c>
      <c r="FF188" s="51"/>
      <c r="FG188" s="6">
        <v>577</v>
      </c>
      <c r="FH188" s="6" t="s">
        <v>173</v>
      </c>
      <c r="FI188" s="7">
        <v>10832</v>
      </c>
      <c r="FJ188" s="7">
        <v>11817159.20618004</v>
      </c>
      <c r="FK188" s="7">
        <v>1864254.0392445251</v>
      </c>
      <c r="FL188" s="53">
        <v>-130042</v>
      </c>
      <c r="FN188" s="37">
        <f t="shared" si="271"/>
        <v>11687117.20618004</v>
      </c>
      <c r="FO188" s="132"/>
      <c r="FP188" s="61">
        <v>4185810.3576068124</v>
      </c>
      <c r="FQ188" s="132"/>
      <c r="FR188" s="61">
        <v>990645.02730848931</v>
      </c>
      <c r="FS188" s="134"/>
      <c r="FT188" s="134">
        <f t="shared" si="272"/>
        <v>16863572.591095343</v>
      </c>
      <c r="FU188" s="191">
        <f t="shared" si="273"/>
        <v>1556.8290796801462</v>
      </c>
      <c r="FW188" s="67">
        <f t="shared" si="274"/>
        <v>2551752.9796582442</v>
      </c>
      <c r="FX188" s="34">
        <f t="shared" si="275"/>
        <v>0.17829689368213145</v>
      </c>
      <c r="FY188" s="61">
        <f t="shared" si="276"/>
        <v>235.57542278971974</v>
      </c>
      <c r="GA188" s="50">
        <v>209695.18212000001</v>
      </c>
      <c r="GB188" s="51">
        <v>371105.82600000006</v>
      </c>
      <c r="GC188" s="52">
        <f t="shared" si="277"/>
        <v>161410.64388000005</v>
      </c>
      <c r="GE188" s="50">
        <f t="shared" si="278"/>
        <v>17024983.234975342</v>
      </c>
      <c r="GF188" s="52">
        <f t="shared" si="279"/>
        <v>1418748.6029146118</v>
      </c>
      <c r="GG188" s="51"/>
      <c r="GH188" s="6">
        <v>577</v>
      </c>
      <c r="GI188" s="6" t="s">
        <v>173</v>
      </c>
      <c r="GJ188" s="7">
        <v>10832</v>
      </c>
      <c r="GK188" s="7">
        <v>11817159.20618004</v>
      </c>
      <c r="GL188" s="7">
        <v>1864254.0392445251</v>
      </c>
      <c r="GM188" s="53">
        <v>-130042</v>
      </c>
      <c r="GO188" s="37">
        <f t="shared" si="280"/>
        <v>11687117.20618004</v>
      </c>
      <c r="GP188" s="132"/>
      <c r="GQ188" s="61">
        <v>4185810.3576068124</v>
      </c>
      <c r="GR188" s="134"/>
      <c r="GS188" s="134">
        <f t="shared" si="281"/>
        <v>15872927.563786853</v>
      </c>
      <c r="GT188" s="191">
        <f t="shared" si="282"/>
        <v>1465.3736672624495</v>
      </c>
      <c r="GV188" s="67">
        <f t="shared" si="283"/>
        <v>1561107.9523497541</v>
      </c>
      <c r="GW188" s="34">
        <f t="shared" si="284"/>
        <v>0.10907823007370883</v>
      </c>
      <c r="GX188" s="61">
        <f t="shared" si="285"/>
        <v>144.12001037202307</v>
      </c>
      <c r="GZ188" s="50">
        <v>209695.18212000001</v>
      </c>
      <c r="HA188" s="51">
        <v>371105.82600000006</v>
      </c>
      <c r="HB188" s="52">
        <f t="shared" si="286"/>
        <v>161410.64388000005</v>
      </c>
      <c r="HD188" s="50">
        <f t="shared" si="287"/>
        <v>16034338.207666853</v>
      </c>
      <c r="HE188" s="52">
        <f t="shared" si="288"/>
        <v>1336194.8506389044</v>
      </c>
      <c r="HF188" s="51"/>
      <c r="HG188" s="6">
        <v>577</v>
      </c>
      <c r="HH188" s="6" t="s">
        <v>173</v>
      </c>
      <c r="HI188" s="7">
        <v>10832</v>
      </c>
      <c r="HJ188" s="7">
        <v>11817159.20618004</v>
      </c>
      <c r="HK188" s="7">
        <v>1864254.0392445251</v>
      </c>
      <c r="HL188" s="53">
        <v>-416553</v>
      </c>
      <c r="HN188" s="37">
        <f t="shared" si="289"/>
        <v>11400606.20618004</v>
      </c>
      <c r="HO188" s="132"/>
      <c r="HP188" s="61">
        <v>4185810.3576068124</v>
      </c>
      <c r="HQ188" s="134"/>
      <c r="HR188" s="61">
        <f t="shared" si="290"/>
        <v>15586416.563786853</v>
      </c>
      <c r="HT188" s="67">
        <f t="shared" si="291"/>
        <v>1274596.9523497541</v>
      </c>
      <c r="HU188" s="34">
        <f t="shared" si="292"/>
        <v>8.9059042592402229E-2</v>
      </c>
      <c r="HV188" s="61">
        <f t="shared" si="293"/>
        <v>117.66958570437168</v>
      </c>
      <c r="HX188" s="50">
        <v>210318.084</v>
      </c>
      <c r="HY188" s="51">
        <v>372208.20000000007</v>
      </c>
      <c r="HZ188" s="52">
        <f t="shared" si="294"/>
        <v>161890.11600000007</v>
      </c>
      <c r="IB188" s="70">
        <f t="shared" si="295"/>
        <v>15748306.679786853</v>
      </c>
      <c r="IC188" s="51"/>
      <c r="ID188" s="6">
        <v>577</v>
      </c>
      <c r="IE188" s="6" t="s">
        <v>173</v>
      </c>
      <c r="IF188" s="7">
        <v>10832</v>
      </c>
      <c r="IG188" s="7">
        <v>11798429.413621994</v>
      </c>
      <c r="IH188" s="7">
        <v>1864511.5592445268</v>
      </c>
      <c r="II188" s="53">
        <v>-416553</v>
      </c>
      <c r="IK188" s="37">
        <f t="shared" si="296"/>
        <v>11381876.413621994</v>
      </c>
      <c r="IL188" s="132"/>
      <c r="IM188" s="61">
        <v>4181956.7255333238</v>
      </c>
      <c r="IN188" s="134"/>
      <c r="IO188" s="61">
        <f t="shared" si="297"/>
        <v>15563833.139155317</v>
      </c>
      <c r="IQ188" s="67">
        <f t="shared" si="298"/>
        <v>1252013.527718218</v>
      </c>
      <c r="IR188" s="34">
        <f t="shared" si="299"/>
        <v>8.7481086382453291E-2</v>
      </c>
      <c r="IS188" s="61">
        <f t="shared" si="300"/>
        <v>115.58470529156371</v>
      </c>
      <c r="IU188" s="50">
        <v>210318.084</v>
      </c>
      <c r="IV188" s="51">
        <v>372208.20000000007</v>
      </c>
      <c r="IW188" s="52">
        <f t="shared" si="301"/>
        <v>161890.11600000007</v>
      </c>
      <c r="IY188" s="70">
        <f t="shared" si="302"/>
        <v>15725723.255155317</v>
      </c>
      <c r="IZ188" s="51"/>
      <c r="JA188" s="6">
        <v>577</v>
      </c>
      <c r="JB188" s="6" t="s">
        <v>173</v>
      </c>
      <c r="JC188" s="7">
        <v>10832</v>
      </c>
      <c r="JD188" s="7">
        <v>11812664.99332845</v>
      </c>
      <c r="JE188" s="7">
        <v>1892119.1770691758</v>
      </c>
      <c r="JF188" s="53">
        <v>-416553</v>
      </c>
      <c r="JH188" s="37">
        <f t="shared" si="303"/>
        <v>11396111.99332845</v>
      </c>
      <c r="JI188" s="132"/>
      <c r="JJ188" s="61">
        <v>4181956.7255333238</v>
      </c>
      <c r="JK188" s="134"/>
      <c r="JL188" s="61">
        <f t="shared" si="304"/>
        <v>15578068.718861774</v>
      </c>
      <c r="JN188" s="67">
        <f t="shared" si="305"/>
        <v>1266249.1074246746</v>
      </c>
      <c r="JO188" s="34">
        <f t="shared" si="306"/>
        <v>8.8475759323627057E-2</v>
      </c>
      <c r="JP188" s="61">
        <f t="shared" si="307"/>
        <v>116.8989205524995</v>
      </c>
      <c r="JR188" s="50">
        <v>210318.084</v>
      </c>
      <c r="JS188" s="51">
        <v>372208.20000000007</v>
      </c>
      <c r="JT188" s="52">
        <f t="shared" si="308"/>
        <v>161890.11600000007</v>
      </c>
      <c r="JV188" s="70">
        <f t="shared" si="309"/>
        <v>15739958.834861774</v>
      </c>
      <c r="JW188" s="51"/>
      <c r="JX188" s="6">
        <v>577</v>
      </c>
      <c r="JY188" s="6" t="s">
        <v>173</v>
      </c>
      <c r="JZ188" s="7">
        <v>10832</v>
      </c>
      <c r="KA188" s="7">
        <v>11664401.901406785</v>
      </c>
      <c r="KB188" s="7">
        <v>1892119.1770691758</v>
      </c>
      <c r="KC188" s="53">
        <v>-416553</v>
      </c>
      <c r="KE188" s="37">
        <f t="shared" si="310"/>
        <v>11247848.901406785</v>
      </c>
      <c r="KF188" s="132"/>
      <c r="KG188" s="61">
        <v>4181956.7255333238</v>
      </c>
      <c r="KH188" s="134"/>
      <c r="KI188" s="61">
        <f t="shared" si="311"/>
        <v>15429805.626940109</v>
      </c>
      <c r="KK188" s="67">
        <f t="shared" si="312"/>
        <v>1117986.0155030098</v>
      </c>
      <c r="KL188" s="34">
        <f t="shared" si="313"/>
        <v>7.8116273531674912E-2</v>
      </c>
      <c r="KM188" s="61">
        <f t="shared" si="314"/>
        <v>103.2114120663783</v>
      </c>
      <c r="KO188" s="50">
        <v>210318.084</v>
      </c>
      <c r="KP188" s="51">
        <v>372208.20000000007</v>
      </c>
      <c r="KQ188" s="52">
        <f t="shared" si="315"/>
        <v>161890.11600000007</v>
      </c>
      <c r="KS188" s="70">
        <f t="shared" si="316"/>
        <v>15591695.742940109</v>
      </c>
      <c r="KT188" s="51"/>
      <c r="KU188" s="6">
        <v>577</v>
      </c>
      <c r="KV188" s="6" t="s">
        <v>173</v>
      </c>
      <c r="KW188" s="7">
        <v>10832</v>
      </c>
      <c r="KX188" s="7">
        <v>11711451.692484356</v>
      </c>
      <c r="KY188" s="7">
        <v>1897907.6106544072</v>
      </c>
      <c r="KZ188" s="53">
        <v>-416553</v>
      </c>
      <c r="LB188" s="37">
        <f t="shared" si="317"/>
        <v>11294898.692484356</v>
      </c>
      <c r="LC188" s="132"/>
      <c r="LD188" s="61">
        <v>4246329.7592990585</v>
      </c>
      <c r="LE188" s="134"/>
      <c r="LF188" s="61">
        <f t="shared" si="318"/>
        <v>15541228.451783415</v>
      </c>
      <c r="LH188" s="67">
        <f t="shared" si="319"/>
        <v>1229408.8403463159</v>
      </c>
      <c r="LI188" s="34">
        <f t="shared" si="320"/>
        <v>8.5901644495564367E-2</v>
      </c>
      <c r="LJ188" s="61">
        <f t="shared" si="321"/>
        <v>113.49786192266579</v>
      </c>
      <c r="LL188" s="50">
        <v>210318.084</v>
      </c>
      <c r="LM188" s="51">
        <v>372208.20000000007</v>
      </c>
      <c r="LN188" s="52">
        <f t="shared" si="322"/>
        <v>161890.11600000007</v>
      </c>
      <c r="LP188" s="70">
        <f t="shared" si="323"/>
        <v>15703118.567783415</v>
      </c>
      <c r="LQ188" s="51"/>
      <c r="LR188" s="6">
        <v>577</v>
      </c>
      <c r="LS188" s="6" t="s">
        <v>173</v>
      </c>
      <c r="LT188" s="7">
        <v>10832</v>
      </c>
      <c r="LU188" s="7">
        <v>12160098.216018479</v>
      </c>
      <c r="LV188" s="7">
        <v>1897907.6106544072</v>
      </c>
      <c r="LW188" s="53">
        <v>-416553</v>
      </c>
      <c r="LY188" s="37">
        <v>11743545.216018479</v>
      </c>
      <c r="LZ188" s="132"/>
      <c r="MA188" s="61">
        <v>4246329.7592990585</v>
      </c>
      <c r="MB188" s="134"/>
      <c r="MC188" s="61">
        <v>15989874.975317538</v>
      </c>
      <c r="ME188" s="67">
        <v>2141805.9638804384</v>
      </c>
      <c r="MF188" s="34">
        <v>0.15466459346148001</v>
      </c>
      <c r="MG188" s="61">
        <v>197.72950183534329</v>
      </c>
      <c r="MI188" s="50">
        <v>210318.084</v>
      </c>
      <c r="MJ188" s="51">
        <v>372208.20000000007</v>
      </c>
      <c r="MK188" s="52">
        <v>161890.11600000007</v>
      </c>
      <c r="MM188" s="70">
        <v>16151765.091317538</v>
      </c>
      <c r="MN188" s="51"/>
      <c r="MO188" s="6">
        <v>577</v>
      </c>
      <c r="MP188" s="6" t="s">
        <v>173</v>
      </c>
      <c r="MQ188" s="7">
        <v>10832</v>
      </c>
      <c r="MR188" s="7">
        <v>12167907.344890054</v>
      </c>
      <c r="MS188" s="7">
        <v>1909086.0348812863</v>
      </c>
      <c r="MT188" s="53">
        <v>-416553</v>
      </c>
      <c r="MV188" s="37">
        <v>11751354.344890054</v>
      </c>
      <c r="MW188" s="132"/>
      <c r="MX188" s="134">
        <v>4246329.7592990585</v>
      </c>
      <c r="MZ188" s="67">
        <v>2149615.0927520134</v>
      </c>
      <c r="NA188" s="34">
        <v>0.15522850810294558</v>
      </c>
      <c r="NB188" s="61">
        <v>198.45043323042958</v>
      </c>
      <c r="ND188" s="6">
        <v>577</v>
      </c>
      <c r="NE188" s="6" t="s">
        <v>173</v>
      </c>
      <c r="NF188" s="7">
        <v>10832</v>
      </c>
      <c r="NG188" s="7">
        <v>16363976.276417105</v>
      </c>
      <c r="NH188" s="7">
        <v>2074386.2454139828</v>
      </c>
      <c r="NI188" s="53">
        <v>-416553</v>
      </c>
      <c r="NK188" s="37">
        <f t="shared" si="324"/>
        <v>15947423.276417105</v>
      </c>
      <c r="NM188" s="67">
        <f t="shared" si="325"/>
        <v>1635603.6649800055</v>
      </c>
      <c r="NN188" s="34">
        <f t="shared" si="326"/>
        <v>0.11428341813873441</v>
      </c>
      <c r="NO188" s="61">
        <f t="shared" si="327"/>
        <v>150.99738413774054</v>
      </c>
      <c r="NQ188" s="50">
        <v>255162.5722</v>
      </c>
      <c r="NR188" s="51">
        <v>306247.88799999998</v>
      </c>
      <c r="NS188" s="52">
        <f t="shared" si="328"/>
        <v>51085.315799999982</v>
      </c>
      <c r="NU188" s="70">
        <f t="shared" si="329"/>
        <v>15998508.592217105</v>
      </c>
      <c r="NV188" s="51"/>
      <c r="NW188" s="125">
        <v>2</v>
      </c>
      <c r="NX188" s="51"/>
      <c r="NY188" s="106" t="s">
        <v>173</v>
      </c>
      <c r="NZ188" s="88">
        <v>10730</v>
      </c>
      <c r="OA188" s="88">
        <v>14728372.611437099</v>
      </c>
      <c r="OB188" s="88">
        <v>1879078.5404786121</v>
      </c>
      <c r="OC188" s="88">
        <v>-416553</v>
      </c>
      <c r="OE188" s="97">
        <f t="shared" si="330"/>
        <v>14311819.611437099</v>
      </c>
      <c r="OG188" s="88">
        <v>51085.315799999982</v>
      </c>
      <c r="OI188" s="97">
        <f t="shared" si="331"/>
        <v>14362904.927237099</v>
      </c>
      <c r="OK188" s="110">
        <v>577</v>
      </c>
      <c r="OL188" s="53"/>
    </row>
    <row r="189" spans="1:402" x14ac:dyDescent="0.25">
      <c r="A189" s="12">
        <v>578</v>
      </c>
      <c r="B189" s="12" t="s">
        <v>174</v>
      </c>
      <c r="C189" s="352">
        <v>3336</v>
      </c>
      <c r="D189" s="352">
        <v>12351026.824800899</v>
      </c>
      <c r="E189" s="352">
        <v>3240251.7523350669</v>
      </c>
      <c r="F189" s="353">
        <v>-25076</v>
      </c>
      <c r="H189" s="354">
        <f t="shared" si="332"/>
        <v>12325950.824800899</v>
      </c>
      <c r="I189" s="355"/>
      <c r="J189" s="315">
        <v>1912305.0687619573</v>
      </c>
      <c r="K189" s="355"/>
      <c r="L189" s="315">
        <v>53804.236942935386</v>
      </c>
      <c r="M189" s="356"/>
      <c r="N189" s="356">
        <f t="shared" si="333"/>
        <v>14292060.130505793</v>
      </c>
      <c r="O189" s="357">
        <f t="shared" si="229"/>
        <v>4284.1906866024556</v>
      </c>
      <c r="Q189" s="67">
        <f t="shared" si="334"/>
        <v>14291482.130505793</v>
      </c>
      <c r="R189" s="34">
        <f t="shared" si="335"/>
        <v>0.10857715291467662</v>
      </c>
      <c r="S189" s="61">
        <f t="shared" si="230"/>
        <v>4284.0174252115685</v>
      </c>
      <c r="U189" s="50"/>
      <c r="V189" s="51"/>
      <c r="W189" s="52">
        <v>258346.74810000003</v>
      </c>
      <c r="Y189" s="50">
        <f t="shared" si="231"/>
        <v>14550406.878605792</v>
      </c>
      <c r="Z189" s="52">
        <f t="shared" si="232"/>
        <v>1212533.9065504826</v>
      </c>
      <c r="AA189" s="51"/>
      <c r="AB189" s="6">
        <v>578</v>
      </c>
      <c r="AC189" s="6" t="s">
        <v>174</v>
      </c>
      <c r="AD189" s="7">
        <v>3336</v>
      </c>
      <c r="AE189" s="304">
        <v>12351026.824800899</v>
      </c>
      <c r="AF189" s="7">
        <v>3240251.7523350669</v>
      </c>
      <c r="AG189" s="53">
        <v>28746</v>
      </c>
      <c r="AI189" s="37">
        <f t="shared" si="336"/>
        <v>12379772.824800899</v>
      </c>
      <c r="AJ189" s="132"/>
      <c r="AK189" s="61">
        <v>1912305.0687619573</v>
      </c>
      <c r="AL189" s="132"/>
      <c r="AM189" s="312">
        <v>56602.35253757608</v>
      </c>
      <c r="AN189" s="134"/>
      <c r="AO189" s="134">
        <f t="shared" si="233"/>
        <v>14348680.246100433</v>
      </c>
      <c r="AP189" s="191">
        <f t="shared" si="234"/>
        <v>4301.163143315478</v>
      </c>
      <c r="AR189" s="67">
        <f t="shared" si="337"/>
        <v>1456945.9243795183</v>
      </c>
      <c r="AS189" s="34">
        <f t="shared" si="235"/>
        <v>0.11301395824801878</v>
      </c>
      <c r="AT189" s="61">
        <f t="shared" si="236"/>
        <v>436.73438980201388</v>
      </c>
      <c r="AV189" s="50"/>
      <c r="AW189" s="51"/>
      <c r="AX189" s="52">
        <v>258346.74810000003</v>
      </c>
      <c r="AZ189" s="50">
        <f t="shared" si="237"/>
        <v>14607026.994200433</v>
      </c>
      <c r="BA189" s="52">
        <f t="shared" si="238"/>
        <v>1217252.2495167027</v>
      </c>
      <c r="BB189" s="51"/>
      <c r="BC189" s="6">
        <v>578</v>
      </c>
      <c r="BD189" s="6" t="s">
        <v>174</v>
      </c>
      <c r="BE189" s="7">
        <v>3336</v>
      </c>
      <c r="BF189" s="304">
        <v>12137104.315504353</v>
      </c>
      <c r="BG189" s="7">
        <v>3240251.7523350669</v>
      </c>
      <c r="BH189" s="53">
        <v>28746</v>
      </c>
      <c r="BJ189" s="37">
        <f t="shared" si="239"/>
        <v>12165850.315504353</v>
      </c>
      <c r="BK189" s="132"/>
      <c r="BL189" s="61">
        <v>1912305.0687619573</v>
      </c>
      <c r="BM189" s="132"/>
      <c r="BN189" s="312">
        <v>56602.35253757608</v>
      </c>
      <c r="BO189" s="134"/>
      <c r="BP189" s="134">
        <f t="shared" si="240"/>
        <v>14134757.736803887</v>
      </c>
      <c r="BQ189" s="191">
        <f t="shared" si="241"/>
        <v>4237.0376908884555</v>
      </c>
      <c r="BS189" s="67">
        <f t="shared" si="242"/>
        <v>1243023.4150829725</v>
      </c>
      <c r="BT189" s="34">
        <f t="shared" si="243"/>
        <v>9.6420185528384481E-2</v>
      </c>
      <c r="BU189" s="61">
        <f t="shared" si="244"/>
        <v>372.60893737499174</v>
      </c>
      <c r="BW189" s="50"/>
      <c r="BX189" s="51"/>
      <c r="BY189" s="52">
        <v>258346.74810000003</v>
      </c>
      <c r="CA189" s="50">
        <f t="shared" si="245"/>
        <v>14393104.484903887</v>
      </c>
      <c r="CB189" s="52">
        <f t="shared" si="246"/>
        <v>1199425.3737419907</v>
      </c>
      <c r="CC189" s="51"/>
      <c r="CD189" s="6">
        <v>578</v>
      </c>
      <c r="CE189" s="6" t="s">
        <v>174</v>
      </c>
      <c r="CF189" s="7">
        <v>3336</v>
      </c>
      <c r="CG189" s="7">
        <v>11965327.220385768</v>
      </c>
      <c r="CH189" s="7">
        <v>3240251.7523350669</v>
      </c>
      <c r="CI189" s="53">
        <v>28746</v>
      </c>
      <c r="CK189" s="37">
        <f t="shared" si="247"/>
        <v>11994073.220385768</v>
      </c>
      <c r="CL189" s="132"/>
      <c r="CM189" s="61">
        <v>1912305.0687619573</v>
      </c>
      <c r="CN189" s="132"/>
      <c r="CO189" s="61">
        <v>58588.4</v>
      </c>
      <c r="CP189" s="134"/>
      <c r="CQ189" s="134">
        <f t="shared" si="248"/>
        <v>13964966.689147726</v>
      </c>
      <c r="CR189" s="191">
        <f t="shared" si="249"/>
        <v>4186.1410938692225</v>
      </c>
      <c r="CT189" s="67">
        <f t="shared" si="250"/>
        <v>1073232.3674268108</v>
      </c>
      <c r="CU189" s="34">
        <f t="shared" si="251"/>
        <v>8.3249649786728247E-2</v>
      </c>
      <c r="CV189" s="61">
        <f t="shared" si="252"/>
        <v>321.71234035575861</v>
      </c>
      <c r="CX189" s="50"/>
      <c r="CY189" s="51"/>
      <c r="CZ189" s="52">
        <v>258346.74810000003</v>
      </c>
      <c r="DB189" s="50">
        <f t="shared" si="253"/>
        <v>14223313.437247725</v>
      </c>
      <c r="DC189" s="52">
        <f t="shared" si="254"/>
        <v>1185276.1197706438</v>
      </c>
      <c r="DD189" s="51"/>
      <c r="DE189" s="6">
        <v>578</v>
      </c>
      <c r="DF189" s="6" t="s">
        <v>174</v>
      </c>
      <c r="DG189" s="7">
        <v>3336</v>
      </c>
      <c r="DH189" s="7">
        <v>11920252.590385769</v>
      </c>
      <c r="DI189" s="7">
        <v>3240251.7523350669</v>
      </c>
      <c r="DJ189" s="53">
        <v>28746</v>
      </c>
      <c r="DL189" s="275">
        <f t="shared" si="255"/>
        <v>11948998.590385769</v>
      </c>
      <c r="DM189" s="276"/>
      <c r="DN189" s="194">
        <v>1912305.0687619573</v>
      </c>
      <c r="DO189" s="276"/>
      <c r="DP189" s="194">
        <v>271592.00146433176</v>
      </c>
      <c r="DQ189" s="53"/>
      <c r="DR189" s="53">
        <f t="shared" si="256"/>
        <v>14132895.660612058</v>
      </c>
      <c r="DS189" s="277">
        <f t="shared" si="257"/>
        <v>4236.47951457196</v>
      </c>
      <c r="DU189" s="274">
        <f t="shared" si="258"/>
        <v>859098.06067335419</v>
      </c>
      <c r="DV189" s="34">
        <f t="shared" si="259"/>
        <v>6.6639448132737616E-2</v>
      </c>
      <c r="DW189" s="194">
        <f t="shared" si="260"/>
        <v>257.5233994824203</v>
      </c>
      <c r="DY189" s="50">
        <v>66608.737999999998</v>
      </c>
      <c r="DZ189" s="278">
        <v>324955.48610000004</v>
      </c>
      <c r="EA189" s="52">
        <v>258346.74810000003</v>
      </c>
      <c r="EC189" s="50">
        <f t="shared" si="261"/>
        <v>14391242.408712057</v>
      </c>
      <c r="ED189" s="52">
        <f t="shared" si="262"/>
        <v>1199270.2007260048</v>
      </c>
      <c r="EE189" s="278"/>
      <c r="EF189" s="6">
        <v>578</v>
      </c>
      <c r="EG189" s="6" t="s">
        <v>174</v>
      </c>
      <c r="EH189" s="7">
        <v>3336</v>
      </c>
      <c r="EI189" s="7">
        <v>11923521.870385768</v>
      </c>
      <c r="EJ189" s="7">
        <v>3240251.7523350669</v>
      </c>
      <c r="EK189" s="53">
        <v>28746</v>
      </c>
      <c r="EM189" s="37">
        <f t="shared" si="263"/>
        <v>11952267.870385768</v>
      </c>
      <c r="EN189" s="132"/>
      <c r="EO189" s="61">
        <v>1912305.0687619573</v>
      </c>
      <c r="EP189" s="132"/>
      <c r="EQ189" s="61">
        <v>271592.00146433176</v>
      </c>
      <c r="ER189" s="134"/>
      <c r="ES189" s="134">
        <f t="shared" si="264"/>
        <v>14136164.940612057</v>
      </c>
      <c r="ET189" s="191">
        <f t="shared" si="265"/>
        <v>4237.4595145719595</v>
      </c>
      <c r="EV189" s="67">
        <f t="shared" si="266"/>
        <v>1244430.6188911423</v>
      </c>
      <c r="EW189" s="34">
        <f t="shared" si="267"/>
        <v>9.6529341036328736E-2</v>
      </c>
      <c r="EX189" s="61">
        <f t="shared" si="268"/>
        <v>373.0307610584959</v>
      </c>
      <c r="EZ189" s="50">
        <v>66608.737999999998</v>
      </c>
      <c r="FA189" s="51">
        <v>324955.48610000004</v>
      </c>
      <c r="FB189" s="52">
        <v>258346.74810000003</v>
      </c>
      <c r="FD189" s="50">
        <f t="shared" si="269"/>
        <v>14394511.688712057</v>
      </c>
      <c r="FE189" s="52">
        <f t="shared" si="270"/>
        <v>1199542.6407260047</v>
      </c>
      <c r="FF189" s="51"/>
      <c r="FG189" s="6">
        <v>578</v>
      </c>
      <c r="FH189" s="6" t="s">
        <v>174</v>
      </c>
      <c r="FI189" s="7">
        <v>3336</v>
      </c>
      <c r="FJ189" s="7">
        <v>11490832.071291309</v>
      </c>
      <c r="FK189" s="7">
        <v>3240251.7523350669</v>
      </c>
      <c r="FL189" s="53">
        <v>28746</v>
      </c>
      <c r="FN189" s="37">
        <f t="shared" si="271"/>
        <v>11519578.071291309</v>
      </c>
      <c r="FO189" s="132"/>
      <c r="FP189" s="61">
        <v>1912305.0687619573</v>
      </c>
      <c r="FQ189" s="132"/>
      <c r="FR189" s="61">
        <v>271592.00146433176</v>
      </c>
      <c r="FS189" s="134"/>
      <c r="FT189" s="134">
        <f t="shared" si="272"/>
        <v>13703475.141517598</v>
      </c>
      <c r="FU189" s="191">
        <f t="shared" si="273"/>
        <v>4107.7563373853709</v>
      </c>
      <c r="FW189" s="67">
        <f t="shared" si="274"/>
        <v>811740.81979668327</v>
      </c>
      <c r="FX189" s="34">
        <f t="shared" si="275"/>
        <v>6.2965990419846338E-2</v>
      </c>
      <c r="FY189" s="61">
        <f t="shared" si="276"/>
        <v>243.32758387190745</v>
      </c>
      <c r="GA189" s="50">
        <v>66608.737999999998</v>
      </c>
      <c r="GB189" s="51">
        <v>324955.48610000004</v>
      </c>
      <c r="GC189" s="52">
        <f t="shared" si="277"/>
        <v>258346.74810000003</v>
      </c>
      <c r="GE189" s="50">
        <f t="shared" si="278"/>
        <v>13961821.889617598</v>
      </c>
      <c r="GF189" s="52">
        <f t="shared" si="279"/>
        <v>1163485.1574681331</v>
      </c>
      <c r="GG189" s="51"/>
      <c r="GH189" s="6">
        <v>578</v>
      </c>
      <c r="GI189" s="6" t="s">
        <v>174</v>
      </c>
      <c r="GJ189" s="7">
        <v>3336</v>
      </c>
      <c r="GK189" s="7">
        <v>11490832.071291309</v>
      </c>
      <c r="GL189" s="7">
        <v>3240251.7523350669</v>
      </c>
      <c r="GM189" s="53">
        <v>28746</v>
      </c>
      <c r="GO189" s="37">
        <f t="shared" si="280"/>
        <v>11519578.071291309</v>
      </c>
      <c r="GP189" s="132"/>
      <c r="GQ189" s="61">
        <v>1912305.0687619573</v>
      </c>
      <c r="GR189" s="134"/>
      <c r="GS189" s="134">
        <f t="shared" si="281"/>
        <v>13431883.140053267</v>
      </c>
      <c r="GT189" s="191">
        <f t="shared" si="282"/>
        <v>4026.343866922442</v>
      </c>
      <c r="GV189" s="67">
        <f t="shared" si="283"/>
        <v>540148.81833235174</v>
      </c>
      <c r="GW189" s="34">
        <f t="shared" si="284"/>
        <v>4.1898848118694973E-2</v>
      </c>
      <c r="GX189" s="61">
        <f t="shared" si="285"/>
        <v>161.91511340897833</v>
      </c>
      <c r="GZ189" s="50">
        <v>66608.737999999998</v>
      </c>
      <c r="HA189" s="51">
        <v>324955.48610000004</v>
      </c>
      <c r="HB189" s="52">
        <f t="shared" si="286"/>
        <v>258346.74810000003</v>
      </c>
      <c r="HD189" s="50">
        <f t="shared" si="287"/>
        <v>13690229.888153266</v>
      </c>
      <c r="HE189" s="52">
        <f t="shared" si="288"/>
        <v>1140852.4906794389</v>
      </c>
      <c r="HF189" s="51"/>
      <c r="HG189" s="6">
        <v>578</v>
      </c>
      <c r="HH189" s="6" t="s">
        <v>174</v>
      </c>
      <c r="HI189" s="7">
        <v>3336</v>
      </c>
      <c r="HJ189" s="7">
        <v>11490832.071291309</v>
      </c>
      <c r="HK189" s="7">
        <v>3240251.7523350678</v>
      </c>
      <c r="HL189" s="53">
        <v>-13205</v>
      </c>
      <c r="HN189" s="37">
        <f t="shared" si="289"/>
        <v>11477627.071291309</v>
      </c>
      <c r="HO189" s="132"/>
      <c r="HP189" s="61">
        <v>1912305.0687619573</v>
      </c>
      <c r="HQ189" s="134"/>
      <c r="HR189" s="61">
        <f t="shared" si="290"/>
        <v>13389932.140053267</v>
      </c>
      <c r="HT189" s="67">
        <f t="shared" si="291"/>
        <v>498197.81833235174</v>
      </c>
      <c r="HU189" s="34">
        <f t="shared" si="292"/>
        <v>3.8644747549051832E-2</v>
      </c>
      <c r="HV189" s="61">
        <f t="shared" si="293"/>
        <v>149.33987360082486</v>
      </c>
      <c r="HX189" s="50">
        <v>66806.600000000006</v>
      </c>
      <c r="HY189" s="51">
        <v>325920.77</v>
      </c>
      <c r="HZ189" s="52">
        <f t="shared" si="294"/>
        <v>259114.17</v>
      </c>
      <c r="IB189" s="70">
        <f t="shared" si="295"/>
        <v>13649046.310053267</v>
      </c>
      <c r="IC189" s="51"/>
      <c r="ID189" s="6">
        <v>578</v>
      </c>
      <c r="IE189" s="6" t="s">
        <v>174</v>
      </c>
      <c r="IF189" s="7">
        <v>3336</v>
      </c>
      <c r="IG189" s="7">
        <v>11483787.642368216</v>
      </c>
      <c r="IH189" s="7">
        <v>3240334.1923350687</v>
      </c>
      <c r="II189" s="53">
        <v>-13205</v>
      </c>
      <c r="IK189" s="37">
        <f t="shared" si="296"/>
        <v>11470582.642368216</v>
      </c>
      <c r="IL189" s="132"/>
      <c r="IM189" s="61">
        <v>1906949.6698163548</v>
      </c>
      <c r="IN189" s="134"/>
      <c r="IO189" s="61">
        <f t="shared" si="297"/>
        <v>13377532.31218457</v>
      </c>
      <c r="IQ189" s="67">
        <f t="shared" si="298"/>
        <v>485797.99046365544</v>
      </c>
      <c r="IR189" s="34">
        <f t="shared" si="299"/>
        <v>3.7682904281167842E-2</v>
      </c>
      <c r="IS189" s="61">
        <f t="shared" si="300"/>
        <v>145.6228988200406</v>
      </c>
      <c r="IU189" s="50">
        <v>66806.600000000006</v>
      </c>
      <c r="IV189" s="51">
        <v>325920.77</v>
      </c>
      <c r="IW189" s="52">
        <f t="shared" si="301"/>
        <v>259114.17</v>
      </c>
      <c r="IY189" s="70">
        <f t="shared" si="302"/>
        <v>13636646.48218457</v>
      </c>
      <c r="IZ189" s="51"/>
      <c r="JA189" s="6">
        <v>578</v>
      </c>
      <c r="JB189" s="6" t="s">
        <v>174</v>
      </c>
      <c r="JC189" s="7">
        <v>3336</v>
      </c>
      <c r="JD189" s="7">
        <v>11489515.202379743</v>
      </c>
      <c r="JE189" s="7">
        <v>3246888.7850938505</v>
      </c>
      <c r="JF189" s="53">
        <v>-13205</v>
      </c>
      <c r="JH189" s="37">
        <f t="shared" si="303"/>
        <v>11476310.202379743</v>
      </c>
      <c r="JI189" s="132"/>
      <c r="JJ189" s="61">
        <v>1906949.6698163548</v>
      </c>
      <c r="JK189" s="134"/>
      <c r="JL189" s="61">
        <f t="shared" si="304"/>
        <v>13383259.872196097</v>
      </c>
      <c r="JN189" s="67">
        <f t="shared" si="305"/>
        <v>491525.55047518201</v>
      </c>
      <c r="JO189" s="34">
        <f t="shared" si="306"/>
        <v>3.8127185854817426E-2</v>
      </c>
      <c r="JP189" s="61">
        <f t="shared" si="307"/>
        <v>147.33979330790828</v>
      </c>
      <c r="JR189" s="50">
        <v>66806.600000000006</v>
      </c>
      <c r="JS189" s="51">
        <v>325920.77</v>
      </c>
      <c r="JT189" s="52">
        <f t="shared" si="308"/>
        <v>259114.17</v>
      </c>
      <c r="JV189" s="70">
        <f t="shared" si="309"/>
        <v>13642374.042196097</v>
      </c>
      <c r="JW189" s="51"/>
      <c r="JX189" s="6">
        <v>578</v>
      </c>
      <c r="JY189" s="6" t="s">
        <v>174</v>
      </c>
      <c r="JZ189" s="7">
        <v>3336</v>
      </c>
      <c r="KA189" s="7">
        <v>11164340.380029231</v>
      </c>
      <c r="KB189" s="7">
        <v>3246888.7850938505</v>
      </c>
      <c r="KC189" s="53">
        <v>-13205</v>
      </c>
      <c r="KE189" s="37">
        <f t="shared" si="310"/>
        <v>11151135.380029231</v>
      </c>
      <c r="KF189" s="132"/>
      <c r="KG189" s="61">
        <v>1906949.6698163548</v>
      </c>
      <c r="KH189" s="134"/>
      <c r="KI189" s="61">
        <f t="shared" si="311"/>
        <v>13058085.049845586</v>
      </c>
      <c r="KK189" s="67">
        <f t="shared" si="312"/>
        <v>166350.72812467068</v>
      </c>
      <c r="KL189" s="34">
        <f t="shared" si="313"/>
        <v>1.2903673312937507E-2</v>
      </c>
      <c r="KM189" s="61">
        <f t="shared" si="314"/>
        <v>49.865326176460037</v>
      </c>
      <c r="KO189" s="50">
        <v>66806.600000000006</v>
      </c>
      <c r="KP189" s="51">
        <v>325920.77</v>
      </c>
      <c r="KQ189" s="52">
        <f t="shared" si="315"/>
        <v>259114.17</v>
      </c>
      <c r="KS189" s="70">
        <f t="shared" si="316"/>
        <v>13317199.219845586</v>
      </c>
      <c r="KT189" s="51"/>
      <c r="KU189" s="6">
        <v>578</v>
      </c>
      <c r="KV189" s="6" t="s">
        <v>174</v>
      </c>
      <c r="KW189" s="7">
        <v>3336</v>
      </c>
      <c r="KX189" s="7">
        <v>11198353.471522238</v>
      </c>
      <c r="KY189" s="7">
        <v>3246836.2583619682</v>
      </c>
      <c r="KZ189" s="53">
        <v>-13205</v>
      </c>
      <c r="LB189" s="37">
        <f t="shared" si="317"/>
        <v>11185148.471522238</v>
      </c>
      <c r="LC189" s="132"/>
      <c r="LD189" s="61">
        <v>1910049.8451250454</v>
      </c>
      <c r="LE189" s="134"/>
      <c r="LF189" s="61">
        <f t="shared" si="318"/>
        <v>13095198.316647284</v>
      </c>
      <c r="LH189" s="67">
        <f t="shared" si="319"/>
        <v>203463.99492636882</v>
      </c>
      <c r="LI189" s="34">
        <f t="shared" si="320"/>
        <v>1.5782515358198017E-2</v>
      </c>
      <c r="LJ189" s="61">
        <f t="shared" si="321"/>
        <v>60.990406152988257</v>
      </c>
      <c r="LL189" s="50">
        <v>66806.600000000006</v>
      </c>
      <c r="LM189" s="51">
        <v>325920.77</v>
      </c>
      <c r="LN189" s="52">
        <f t="shared" si="322"/>
        <v>259114.17</v>
      </c>
      <c r="LP189" s="70">
        <f t="shared" si="323"/>
        <v>13354312.486647284</v>
      </c>
      <c r="LQ189" s="51"/>
      <c r="LR189" s="6">
        <v>578</v>
      </c>
      <c r="LS189" s="6" t="s">
        <v>174</v>
      </c>
      <c r="LT189" s="7">
        <v>3336</v>
      </c>
      <c r="LU189" s="7">
        <v>11376952.754813658</v>
      </c>
      <c r="LV189" s="7">
        <v>3246836.2583619682</v>
      </c>
      <c r="LW189" s="53">
        <v>-13205</v>
      </c>
      <c r="LY189" s="37">
        <v>11363747.754813658</v>
      </c>
      <c r="LZ189" s="132"/>
      <c r="MA189" s="61">
        <v>1910049.8451250454</v>
      </c>
      <c r="MB189" s="134"/>
      <c r="MC189" s="61">
        <v>13273797.599938704</v>
      </c>
      <c r="ME189" s="67">
        <v>530523.97821778804</v>
      </c>
      <c r="MF189" s="34">
        <v>4.1631686956286468E-2</v>
      </c>
      <c r="MG189" s="61">
        <v>159.02996948974462</v>
      </c>
      <c r="MI189" s="50">
        <v>66806.600000000006</v>
      </c>
      <c r="MJ189" s="51">
        <v>325920.77</v>
      </c>
      <c r="MK189" s="52">
        <v>259114.17</v>
      </c>
      <c r="MM189" s="70">
        <v>13532911.769938704</v>
      </c>
      <c r="MN189" s="51"/>
      <c r="MO189" s="6">
        <v>578</v>
      </c>
      <c r="MP189" s="6" t="s">
        <v>174</v>
      </c>
      <c r="MQ189" s="7">
        <v>3336</v>
      </c>
      <c r="MR189" s="7">
        <v>11379007.820022462</v>
      </c>
      <c r="MS189" s="7">
        <v>3249931.8617547401</v>
      </c>
      <c r="MT189" s="53">
        <v>-13205</v>
      </c>
      <c r="MV189" s="37">
        <v>11365802.820022462</v>
      </c>
      <c r="MW189" s="132"/>
      <c r="MX189" s="134">
        <v>1910049.8451250454</v>
      </c>
      <c r="MZ189" s="67">
        <v>532579.0434265919</v>
      </c>
      <c r="NA189" s="34">
        <v>4.1792953618983011E-2</v>
      </c>
      <c r="NB189" s="61">
        <v>159.64599623099278</v>
      </c>
      <c r="ND189" s="6">
        <v>578</v>
      </c>
      <c r="NE189" s="6" t="s">
        <v>174</v>
      </c>
      <c r="NF189" s="7">
        <v>3336</v>
      </c>
      <c r="NG189" s="7">
        <v>13252196.521794342</v>
      </c>
      <c r="NH189" s="7">
        <v>3307191.06988905</v>
      </c>
      <c r="NI189" s="53">
        <v>-13205</v>
      </c>
      <c r="NK189" s="37">
        <f t="shared" si="324"/>
        <v>13238991.521794342</v>
      </c>
      <c r="NM189" s="67">
        <f t="shared" si="325"/>
        <v>347257.20007342659</v>
      </c>
      <c r="NN189" s="34">
        <f t="shared" si="326"/>
        <v>2.6936422315835571E-2</v>
      </c>
      <c r="NO189" s="61">
        <f t="shared" si="327"/>
        <v>104.09388491409671</v>
      </c>
      <c r="NQ189" s="50">
        <v>60721.563999999998</v>
      </c>
      <c r="NR189" s="51">
        <v>97946.522799999992</v>
      </c>
      <c r="NS189" s="52">
        <f t="shared" si="328"/>
        <v>37224.958799999993</v>
      </c>
      <c r="NU189" s="70">
        <f t="shared" si="329"/>
        <v>13276216.480594341</v>
      </c>
      <c r="NV189" s="51"/>
      <c r="NW189" s="125">
        <v>18</v>
      </c>
      <c r="NX189" s="51"/>
      <c r="NY189" s="106" t="s">
        <v>174</v>
      </c>
      <c r="NZ189" s="88">
        <v>3435</v>
      </c>
      <c r="OA189" s="88">
        <v>12904939.321720915</v>
      </c>
      <c r="OB189" s="88">
        <v>3332331.2712001759</v>
      </c>
      <c r="OC189" s="88">
        <v>-13205</v>
      </c>
      <c r="OE189" s="97">
        <f t="shared" si="330"/>
        <v>12891734.321720915</v>
      </c>
      <c r="OG189" s="88">
        <v>37224.958799999993</v>
      </c>
      <c r="OI189" s="97">
        <f t="shared" si="331"/>
        <v>12928959.280520914</v>
      </c>
      <c r="OK189" s="110">
        <v>578</v>
      </c>
      <c r="OL189" s="53"/>
    </row>
    <row r="190" spans="1:402" x14ac:dyDescent="0.25">
      <c r="A190" s="12">
        <v>580</v>
      </c>
      <c r="B190" s="12" t="s">
        <v>175</v>
      </c>
      <c r="C190" s="352">
        <v>4842</v>
      </c>
      <c r="D190" s="352">
        <v>15485221.305576134</v>
      </c>
      <c r="E190" s="352">
        <v>3873728.2394645121</v>
      </c>
      <c r="F190" s="353">
        <v>-279917</v>
      </c>
      <c r="H190" s="354">
        <f t="shared" si="332"/>
        <v>15205304.305576134</v>
      </c>
      <c r="I190" s="355"/>
      <c r="J190" s="315">
        <v>2883629.773590853</v>
      </c>
      <c r="K190" s="355"/>
      <c r="L190" s="315">
        <v>76077.843787332517</v>
      </c>
      <c r="M190" s="356"/>
      <c r="N190" s="356">
        <f t="shared" si="333"/>
        <v>18165011.922954317</v>
      </c>
      <c r="O190" s="357">
        <f t="shared" si="229"/>
        <v>3751.5514091190248</v>
      </c>
      <c r="Q190" s="67">
        <f t="shared" si="334"/>
        <v>18164431.922954317</v>
      </c>
      <c r="R190" s="34">
        <f t="shared" si="335"/>
        <v>0.12524315504582884</v>
      </c>
      <c r="S190" s="61">
        <f t="shared" si="230"/>
        <v>3751.4316239063028</v>
      </c>
      <c r="U190" s="50"/>
      <c r="V190" s="51"/>
      <c r="W190" s="52">
        <v>-14952.981999999996</v>
      </c>
      <c r="Y190" s="50">
        <f t="shared" si="231"/>
        <v>18150058.940954316</v>
      </c>
      <c r="Z190" s="52">
        <f t="shared" si="232"/>
        <v>1512504.911746193</v>
      </c>
      <c r="AA190" s="51"/>
      <c r="AB190" s="6">
        <v>580</v>
      </c>
      <c r="AC190" s="6" t="s">
        <v>175</v>
      </c>
      <c r="AD190" s="7">
        <v>4842</v>
      </c>
      <c r="AE190" s="304">
        <v>15485221.305576134</v>
      </c>
      <c r="AF190" s="7">
        <v>3873728.2394645121</v>
      </c>
      <c r="AG190" s="53">
        <v>-236086</v>
      </c>
      <c r="AI190" s="37">
        <f t="shared" si="336"/>
        <v>15249135.305576134</v>
      </c>
      <c r="AJ190" s="132"/>
      <c r="AK190" s="61">
        <v>2883629.773590853</v>
      </c>
      <c r="AL190" s="132"/>
      <c r="AM190" s="312">
        <v>78046.148637453734</v>
      </c>
      <c r="AN190" s="134"/>
      <c r="AO190" s="134">
        <f t="shared" si="233"/>
        <v>18210811.227804441</v>
      </c>
      <c r="AP190" s="191">
        <f t="shared" si="234"/>
        <v>3761.0101668328048</v>
      </c>
      <c r="AR190" s="67">
        <f t="shared" si="337"/>
        <v>2068138.5605670065</v>
      </c>
      <c r="AS190" s="34">
        <f t="shared" si="235"/>
        <v>0.12811624216133821</v>
      </c>
      <c r="AT190" s="61">
        <f t="shared" si="236"/>
        <v>427.12485761400382</v>
      </c>
      <c r="AV190" s="50"/>
      <c r="AW190" s="51"/>
      <c r="AX190" s="52">
        <v>-14952.981999999996</v>
      </c>
      <c r="AZ190" s="50">
        <f t="shared" si="237"/>
        <v>18195858.24580444</v>
      </c>
      <c r="BA190" s="52">
        <f t="shared" si="238"/>
        <v>1516321.5204837034</v>
      </c>
      <c r="BB190" s="51"/>
      <c r="BC190" s="6">
        <v>580</v>
      </c>
      <c r="BD190" s="6" t="s">
        <v>175</v>
      </c>
      <c r="BE190" s="7">
        <v>4842</v>
      </c>
      <c r="BF190" s="304">
        <v>15298905.682606472</v>
      </c>
      <c r="BG190" s="7">
        <v>3873728.2394645121</v>
      </c>
      <c r="BH190" s="53">
        <v>-236086</v>
      </c>
      <c r="BJ190" s="37">
        <f t="shared" si="239"/>
        <v>15062819.682606472</v>
      </c>
      <c r="BK190" s="132"/>
      <c r="BL190" s="61">
        <v>2883629.773590853</v>
      </c>
      <c r="BM190" s="132"/>
      <c r="BN190" s="312">
        <v>78046.148637453734</v>
      </c>
      <c r="BO190" s="134"/>
      <c r="BP190" s="134">
        <f t="shared" si="240"/>
        <v>18024495.60483478</v>
      </c>
      <c r="BQ190" s="191">
        <f t="shared" si="241"/>
        <v>3722.5311038485706</v>
      </c>
      <c r="BS190" s="67">
        <f t="shared" si="242"/>
        <v>1881822.9375973456</v>
      </c>
      <c r="BT190" s="34">
        <f t="shared" si="243"/>
        <v>0.11657443450591816</v>
      </c>
      <c r="BU190" s="61">
        <f t="shared" si="244"/>
        <v>388.64579462976985</v>
      </c>
      <c r="BW190" s="50"/>
      <c r="BX190" s="51"/>
      <c r="BY190" s="52">
        <v>-14952.981999999996</v>
      </c>
      <c r="CA190" s="50">
        <f t="shared" si="245"/>
        <v>18009542.622834779</v>
      </c>
      <c r="CB190" s="52">
        <f t="shared" si="246"/>
        <v>1500795.2185695649</v>
      </c>
      <c r="CC190" s="51"/>
      <c r="CD190" s="6">
        <v>580</v>
      </c>
      <c r="CE190" s="6" t="s">
        <v>175</v>
      </c>
      <c r="CF190" s="7">
        <v>4842</v>
      </c>
      <c r="CG190" s="7">
        <v>15055913.642413484</v>
      </c>
      <c r="CH190" s="7">
        <v>3873728.2394645121</v>
      </c>
      <c r="CI190" s="53">
        <v>-236086</v>
      </c>
      <c r="CK190" s="37">
        <f t="shared" si="247"/>
        <v>14819827.642413484</v>
      </c>
      <c r="CL190" s="132"/>
      <c r="CM190" s="61">
        <v>2883629.773590853</v>
      </c>
      <c r="CN190" s="132"/>
      <c r="CO190" s="61">
        <v>80784.61</v>
      </c>
      <c r="CP190" s="134"/>
      <c r="CQ190" s="134">
        <f t="shared" si="248"/>
        <v>17784242.026004337</v>
      </c>
      <c r="CR190" s="191">
        <f t="shared" si="249"/>
        <v>3672.9124382495534</v>
      </c>
      <c r="CT190" s="67">
        <f t="shared" si="250"/>
        <v>1641569.3587669022</v>
      </c>
      <c r="CU190" s="34">
        <f t="shared" si="251"/>
        <v>0.10169129936572215</v>
      </c>
      <c r="CV190" s="61">
        <f t="shared" si="252"/>
        <v>339.02712903075223</v>
      </c>
      <c r="CX190" s="50"/>
      <c r="CY190" s="51"/>
      <c r="CZ190" s="52">
        <v>-14952.981999999996</v>
      </c>
      <c r="DB190" s="50">
        <f t="shared" si="253"/>
        <v>17769289.044004336</v>
      </c>
      <c r="DC190" s="52">
        <f t="shared" si="254"/>
        <v>1480774.0870003614</v>
      </c>
      <c r="DD190" s="51"/>
      <c r="DE190" s="6">
        <v>580</v>
      </c>
      <c r="DF190" s="6" t="s">
        <v>175</v>
      </c>
      <c r="DG190" s="7">
        <v>4842</v>
      </c>
      <c r="DH190" s="7">
        <v>14991762.41241348</v>
      </c>
      <c r="DI190" s="7">
        <v>3873728.2394645121</v>
      </c>
      <c r="DJ190" s="53">
        <v>-236086</v>
      </c>
      <c r="DL190" s="275">
        <f t="shared" si="255"/>
        <v>14755676.41241348</v>
      </c>
      <c r="DM190" s="276"/>
      <c r="DN190" s="194">
        <v>2883629.773590853</v>
      </c>
      <c r="DO190" s="276"/>
      <c r="DP190" s="194">
        <v>374484.58284293878</v>
      </c>
      <c r="DQ190" s="53"/>
      <c r="DR190" s="53">
        <f t="shared" si="256"/>
        <v>18013790.768847272</v>
      </c>
      <c r="DS190" s="277">
        <f t="shared" si="257"/>
        <v>3720.3202744418159</v>
      </c>
      <c r="DU190" s="274">
        <f t="shared" si="258"/>
        <v>1129353.2761735804</v>
      </c>
      <c r="DV190" s="34">
        <f t="shared" si="259"/>
        <v>6.9960736951922078E-2</v>
      </c>
      <c r="DW190" s="194">
        <f t="shared" si="260"/>
        <v>233.24107314613391</v>
      </c>
      <c r="DY190" s="50">
        <v>63890.014000000003</v>
      </c>
      <c r="DZ190" s="278">
        <v>48937.032000000007</v>
      </c>
      <c r="EA190" s="52">
        <v>-14952.981999999996</v>
      </c>
      <c r="EC190" s="50">
        <f t="shared" si="261"/>
        <v>17998837.786847271</v>
      </c>
      <c r="ED190" s="52">
        <f t="shared" si="262"/>
        <v>1499903.1489039392</v>
      </c>
      <c r="EE190" s="278"/>
      <c r="EF190" s="6">
        <v>580</v>
      </c>
      <c r="EG190" s="6" t="s">
        <v>175</v>
      </c>
      <c r="EH190" s="7">
        <v>4842</v>
      </c>
      <c r="EI190" s="7">
        <v>14996507.57241348</v>
      </c>
      <c r="EJ190" s="7">
        <v>3873728.2394645121</v>
      </c>
      <c r="EK190" s="53">
        <v>-236086</v>
      </c>
      <c r="EM190" s="37">
        <f t="shared" si="263"/>
        <v>14760421.57241348</v>
      </c>
      <c r="EN190" s="132"/>
      <c r="EO190" s="61">
        <v>2883629.773590853</v>
      </c>
      <c r="EP190" s="132"/>
      <c r="EQ190" s="61">
        <v>374484.58284293878</v>
      </c>
      <c r="ER190" s="134"/>
      <c r="ES190" s="134">
        <f t="shared" si="264"/>
        <v>18018535.928847272</v>
      </c>
      <c r="ET190" s="191">
        <f t="shared" si="265"/>
        <v>3721.3002744418159</v>
      </c>
      <c r="EV190" s="67">
        <f t="shared" si="266"/>
        <v>1875863.2616098374</v>
      </c>
      <c r="EW190" s="34">
        <f t="shared" si="267"/>
        <v>0.1162052468187018</v>
      </c>
      <c r="EX190" s="61">
        <f t="shared" si="268"/>
        <v>387.41496522301475</v>
      </c>
      <c r="EZ190" s="50">
        <v>63890.014000000003</v>
      </c>
      <c r="FA190" s="51">
        <v>48937.032000000007</v>
      </c>
      <c r="FB190" s="52">
        <v>-14952.981999999996</v>
      </c>
      <c r="FD190" s="50">
        <f t="shared" si="269"/>
        <v>18003582.946847271</v>
      </c>
      <c r="FE190" s="52">
        <f t="shared" si="270"/>
        <v>1500298.5789039393</v>
      </c>
      <c r="FF190" s="51"/>
      <c r="FG190" s="6">
        <v>580</v>
      </c>
      <c r="FH190" s="6" t="s">
        <v>175</v>
      </c>
      <c r="FI190" s="7">
        <v>4842</v>
      </c>
      <c r="FJ190" s="7">
        <v>14375437.434952501</v>
      </c>
      <c r="FK190" s="7">
        <v>3873728.2394645121</v>
      </c>
      <c r="FL190" s="53">
        <v>-236086</v>
      </c>
      <c r="FN190" s="37">
        <f t="shared" si="271"/>
        <v>14139351.434952501</v>
      </c>
      <c r="FO190" s="132"/>
      <c r="FP190" s="61">
        <v>2883629.773590853</v>
      </c>
      <c r="FQ190" s="132"/>
      <c r="FR190" s="61">
        <v>374484.58284293878</v>
      </c>
      <c r="FS190" s="134"/>
      <c r="FT190" s="134">
        <f t="shared" si="272"/>
        <v>17397465.791386291</v>
      </c>
      <c r="FU190" s="191">
        <f t="shared" si="273"/>
        <v>3593.0330011124106</v>
      </c>
      <c r="FW190" s="67">
        <f t="shared" si="274"/>
        <v>1254793.1241488568</v>
      </c>
      <c r="FX190" s="34">
        <f t="shared" si="275"/>
        <v>7.773143580465075E-2</v>
      </c>
      <c r="FY190" s="61">
        <f t="shared" si="276"/>
        <v>259.14769189360942</v>
      </c>
      <c r="GA190" s="50">
        <v>63890.014000000003</v>
      </c>
      <c r="GB190" s="51">
        <v>48937.032000000007</v>
      </c>
      <c r="GC190" s="52">
        <f t="shared" si="277"/>
        <v>-14952.981999999996</v>
      </c>
      <c r="GE190" s="50">
        <f t="shared" si="278"/>
        <v>17382512.809386291</v>
      </c>
      <c r="GF190" s="52">
        <f t="shared" si="279"/>
        <v>1448542.7341155242</v>
      </c>
      <c r="GG190" s="51"/>
      <c r="GH190" s="6">
        <v>580</v>
      </c>
      <c r="GI190" s="6" t="s">
        <v>175</v>
      </c>
      <c r="GJ190" s="7">
        <v>4842</v>
      </c>
      <c r="GK190" s="7">
        <v>14375437.434952501</v>
      </c>
      <c r="GL190" s="7">
        <v>3873728.2394645121</v>
      </c>
      <c r="GM190" s="53">
        <v>-236086</v>
      </c>
      <c r="GO190" s="37">
        <f t="shared" si="280"/>
        <v>14139351.434952501</v>
      </c>
      <c r="GP190" s="132"/>
      <c r="GQ190" s="61">
        <v>2883629.773590853</v>
      </c>
      <c r="GR190" s="134"/>
      <c r="GS190" s="134">
        <f t="shared" si="281"/>
        <v>17022981.208543353</v>
      </c>
      <c r="GT190" s="191">
        <f t="shared" si="282"/>
        <v>3515.6921124624851</v>
      </c>
      <c r="GV190" s="67">
        <f t="shared" si="283"/>
        <v>880308.54130591825</v>
      </c>
      <c r="GW190" s="34">
        <f t="shared" si="284"/>
        <v>5.4533010701044542E-2</v>
      </c>
      <c r="GX190" s="61">
        <f t="shared" si="285"/>
        <v>181.80680324368407</v>
      </c>
      <c r="GZ190" s="50">
        <v>63890.014000000003</v>
      </c>
      <c r="HA190" s="51">
        <v>48937.032000000007</v>
      </c>
      <c r="HB190" s="52">
        <f t="shared" si="286"/>
        <v>-14952.981999999996</v>
      </c>
      <c r="HD190" s="50">
        <f t="shared" si="287"/>
        <v>17008028.226543352</v>
      </c>
      <c r="HE190" s="52">
        <f t="shared" si="288"/>
        <v>1417335.6855452794</v>
      </c>
      <c r="HF190" s="51"/>
      <c r="HG190" s="6">
        <v>580</v>
      </c>
      <c r="HH190" s="6" t="s">
        <v>175</v>
      </c>
      <c r="HI190" s="7">
        <v>4842</v>
      </c>
      <c r="HJ190" s="7">
        <v>14375437.434952501</v>
      </c>
      <c r="HK190" s="7">
        <v>3873728.2394645121</v>
      </c>
      <c r="HL190" s="53">
        <v>-506940</v>
      </c>
      <c r="HN190" s="37">
        <f t="shared" si="289"/>
        <v>13868497.434952501</v>
      </c>
      <c r="HO190" s="132"/>
      <c r="HP190" s="61">
        <v>2883629.773590853</v>
      </c>
      <c r="HQ190" s="134"/>
      <c r="HR190" s="61">
        <f t="shared" si="290"/>
        <v>16752127.208543355</v>
      </c>
      <c r="HT190" s="67">
        <f t="shared" si="291"/>
        <v>609454.54130592011</v>
      </c>
      <c r="HU190" s="34">
        <f t="shared" si="292"/>
        <v>3.775425258686229E-2</v>
      </c>
      <c r="HV190" s="61">
        <f t="shared" si="293"/>
        <v>125.86834805987611</v>
      </c>
      <c r="HX190" s="50">
        <v>64079.8</v>
      </c>
      <c r="HY190" s="51">
        <v>49082.400000000001</v>
      </c>
      <c r="HZ190" s="52">
        <f t="shared" si="294"/>
        <v>-14997.400000000001</v>
      </c>
      <c r="IB190" s="70">
        <f t="shared" si="295"/>
        <v>16737129.808543354</v>
      </c>
      <c r="IC190" s="51"/>
      <c r="ID190" s="6">
        <v>580</v>
      </c>
      <c r="IE190" s="6" t="s">
        <v>175</v>
      </c>
      <c r="IF190" s="7">
        <v>4842</v>
      </c>
      <c r="IG190" s="7">
        <v>14369385.132769961</v>
      </c>
      <c r="IH190" s="7">
        <v>3873847.4954645126</v>
      </c>
      <c r="II190" s="53">
        <v>-506940</v>
      </c>
      <c r="IK190" s="37">
        <f t="shared" si="296"/>
        <v>13862445.132769961</v>
      </c>
      <c r="IL190" s="132"/>
      <c r="IM190" s="61">
        <v>2887910.6852987418</v>
      </c>
      <c r="IN190" s="134"/>
      <c r="IO190" s="61">
        <f t="shared" si="297"/>
        <v>16750355.818068702</v>
      </c>
      <c r="IQ190" s="67">
        <f t="shared" si="298"/>
        <v>607683.15083126724</v>
      </c>
      <c r="IR190" s="34">
        <f t="shared" si="299"/>
        <v>3.7644519179565489E-2</v>
      </c>
      <c r="IS190" s="61">
        <f t="shared" si="300"/>
        <v>125.50250946535878</v>
      </c>
      <c r="IU190" s="50">
        <v>64079.8</v>
      </c>
      <c r="IV190" s="51">
        <v>49082.400000000001</v>
      </c>
      <c r="IW190" s="52">
        <f t="shared" si="301"/>
        <v>-14997.400000000001</v>
      </c>
      <c r="IY190" s="70">
        <f t="shared" si="302"/>
        <v>16735358.418068701</v>
      </c>
      <c r="IZ190" s="51"/>
      <c r="JA190" s="6">
        <v>580</v>
      </c>
      <c r="JB190" s="6" t="s">
        <v>175</v>
      </c>
      <c r="JC190" s="7">
        <v>4842</v>
      </c>
      <c r="JD190" s="7">
        <v>14361027.684458856</v>
      </c>
      <c r="JE190" s="7">
        <v>3868247.6445762692</v>
      </c>
      <c r="JF190" s="53">
        <v>-506940</v>
      </c>
      <c r="JH190" s="37">
        <f t="shared" si="303"/>
        <v>13854087.684458856</v>
      </c>
      <c r="JI190" s="132"/>
      <c r="JJ190" s="61">
        <v>2887910.6852987418</v>
      </c>
      <c r="JK190" s="134"/>
      <c r="JL190" s="61">
        <f t="shared" si="304"/>
        <v>16741998.369757596</v>
      </c>
      <c r="JN190" s="67">
        <f t="shared" si="305"/>
        <v>599325.70252016187</v>
      </c>
      <c r="JO190" s="34">
        <f t="shared" si="306"/>
        <v>3.7126795226203831E-2</v>
      </c>
      <c r="JP190" s="61">
        <f t="shared" si="307"/>
        <v>123.77647718301567</v>
      </c>
      <c r="JR190" s="50">
        <v>64079.8</v>
      </c>
      <c r="JS190" s="51">
        <v>49082.400000000001</v>
      </c>
      <c r="JT190" s="52">
        <f t="shared" si="308"/>
        <v>-14997.400000000001</v>
      </c>
      <c r="JV190" s="70">
        <f t="shared" si="309"/>
        <v>16727000.969757596</v>
      </c>
      <c r="JW190" s="51"/>
      <c r="JX190" s="6">
        <v>580</v>
      </c>
      <c r="JY190" s="6" t="s">
        <v>175</v>
      </c>
      <c r="JZ190" s="7">
        <v>4842</v>
      </c>
      <c r="KA190" s="7">
        <v>14216415.045580212</v>
      </c>
      <c r="KB190" s="7">
        <v>3868247.6445762692</v>
      </c>
      <c r="KC190" s="53">
        <v>-506940</v>
      </c>
      <c r="KE190" s="37">
        <f t="shared" si="310"/>
        <v>13709475.045580212</v>
      </c>
      <c r="KF190" s="132"/>
      <c r="KG190" s="61">
        <v>2887910.6852987418</v>
      </c>
      <c r="KH190" s="134"/>
      <c r="KI190" s="61">
        <f t="shared" si="311"/>
        <v>16597385.730878953</v>
      </c>
      <c r="KK190" s="67">
        <f t="shared" si="312"/>
        <v>454713.06364151835</v>
      </c>
      <c r="KL190" s="34">
        <f t="shared" si="313"/>
        <v>2.8168387788992773E-2</v>
      </c>
      <c r="KM190" s="61">
        <f t="shared" si="314"/>
        <v>93.910174234101277</v>
      </c>
      <c r="KO190" s="50">
        <v>64079.8</v>
      </c>
      <c r="KP190" s="51">
        <v>49082.400000000001</v>
      </c>
      <c r="KQ190" s="52">
        <f t="shared" si="315"/>
        <v>-14997.400000000001</v>
      </c>
      <c r="KS190" s="70">
        <f t="shared" si="316"/>
        <v>16582388.330878953</v>
      </c>
      <c r="KT190" s="51"/>
      <c r="KU190" s="6">
        <v>580</v>
      </c>
      <c r="KV190" s="6" t="s">
        <v>175</v>
      </c>
      <c r="KW190" s="7">
        <v>4842</v>
      </c>
      <c r="KX190" s="7">
        <v>14252636.19227197</v>
      </c>
      <c r="KY190" s="7">
        <v>3874695.9328785148</v>
      </c>
      <c r="KZ190" s="53">
        <v>-506940</v>
      </c>
      <c r="LB190" s="37">
        <f t="shared" si="317"/>
        <v>13745696.19227197</v>
      </c>
      <c r="LC190" s="132"/>
      <c r="LD190" s="61">
        <v>2897096.8600392444</v>
      </c>
      <c r="LE190" s="134"/>
      <c r="LF190" s="61">
        <f t="shared" si="318"/>
        <v>16642793.052311216</v>
      </c>
      <c r="LH190" s="67">
        <f t="shared" si="319"/>
        <v>500120.38507378101</v>
      </c>
      <c r="LI190" s="34">
        <f t="shared" si="320"/>
        <v>3.098126285424883E-2</v>
      </c>
      <c r="LJ190" s="61">
        <f t="shared" si="321"/>
        <v>103.28797709082632</v>
      </c>
      <c r="LL190" s="50">
        <v>64079.8</v>
      </c>
      <c r="LM190" s="51">
        <v>49082.400000000001</v>
      </c>
      <c r="LN190" s="52">
        <f t="shared" si="322"/>
        <v>-14997.400000000001</v>
      </c>
      <c r="LP190" s="70">
        <f t="shared" si="323"/>
        <v>16627795.652311215</v>
      </c>
      <c r="LQ190" s="51"/>
      <c r="LR190" s="6">
        <v>580</v>
      </c>
      <c r="LS190" s="6" t="s">
        <v>175</v>
      </c>
      <c r="LT190" s="7">
        <v>4842</v>
      </c>
      <c r="LU190" s="7">
        <v>14494280.632634446</v>
      </c>
      <c r="LV190" s="7">
        <v>3874695.9328785148</v>
      </c>
      <c r="LW190" s="53">
        <v>-506940</v>
      </c>
      <c r="LY190" s="37">
        <v>13987340.632634446</v>
      </c>
      <c r="LZ190" s="132"/>
      <c r="MA190" s="61">
        <v>2897096.8600392444</v>
      </c>
      <c r="MB190" s="134"/>
      <c r="MC190" s="61">
        <v>16884437.492673691</v>
      </c>
      <c r="ME190" s="67">
        <v>956525.00543625653</v>
      </c>
      <c r="MF190" s="34">
        <v>6.0053381521444932E-2</v>
      </c>
      <c r="MG190" s="61">
        <v>197.54750215536072</v>
      </c>
      <c r="MI190" s="50">
        <v>64079.8</v>
      </c>
      <c r="MJ190" s="51">
        <v>49082.400000000001</v>
      </c>
      <c r="MK190" s="52">
        <v>-14997.400000000001</v>
      </c>
      <c r="MM190" s="70">
        <v>16869440.092673693</v>
      </c>
      <c r="MN190" s="51"/>
      <c r="MO190" s="6">
        <v>580</v>
      </c>
      <c r="MP190" s="6" t="s">
        <v>175</v>
      </c>
      <c r="MQ190" s="7">
        <v>4842</v>
      </c>
      <c r="MR190" s="7">
        <v>14486798.401035298</v>
      </c>
      <c r="MS190" s="7">
        <v>3868730.2558923289</v>
      </c>
      <c r="MT190" s="53">
        <v>-506940</v>
      </c>
      <c r="MV190" s="37">
        <v>13979858.401035298</v>
      </c>
      <c r="MW190" s="132"/>
      <c r="MX190" s="134">
        <v>2897096.8600392444</v>
      </c>
      <c r="MZ190" s="67">
        <v>949042.77383710817</v>
      </c>
      <c r="NA190" s="34">
        <v>5.958362557538837E-2</v>
      </c>
      <c r="NB190" s="61">
        <v>196.00222507994798</v>
      </c>
      <c r="ND190" s="6">
        <v>580</v>
      </c>
      <c r="NE190" s="6" t="s">
        <v>175</v>
      </c>
      <c r="NF190" s="7">
        <v>4842</v>
      </c>
      <c r="NG190" s="7">
        <v>17310328.71495755</v>
      </c>
      <c r="NH190" s="7">
        <v>3936094.4139500409</v>
      </c>
      <c r="NI190" s="53">
        <v>-506940</v>
      </c>
      <c r="NK190" s="37">
        <f t="shared" si="324"/>
        <v>16803388.71495755</v>
      </c>
      <c r="NM190" s="67">
        <f t="shared" si="325"/>
        <v>660716.04772011563</v>
      </c>
      <c r="NN190" s="34">
        <f t="shared" si="326"/>
        <v>4.092978042360236E-2</v>
      </c>
      <c r="NO190" s="61">
        <f t="shared" si="327"/>
        <v>136.45519366379918</v>
      </c>
      <c r="NQ190" s="50">
        <v>89762.312000000005</v>
      </c>
      <c r="NR190" s="51">
        <v>79202.039999999994</v>
      </c>
      <c r="NS190" s="52">
        <f t="shared" si="328"/>
        <v>-10560.272000000012</v>
      </c>
      <c r="NU190" s="70">
        <f t="shared" si="329"/>
        <v>16792828.44295755</v>
      </c>
      <c r="NV190" s="51"/>
      <c r="NW190" s="125">
        <v>9</v>
      </c>
      <c r="NX190" s="51"/>
      <c r="NY190" s="106" t="s">
        <v>175</v>
      </c>
      <c r="NZ190" s="88">
        <v>4969</v>
      </c>
      <c r="OA190" s="88">
        <v>16649612.667237435</v>
      </c>
      <c r="OB190" s="88">
        <v>3758913.0263444963</v>
      </c>
      <c r="OC190" s="88">
        <v>-506940</v>
      </c>
      <c r="OE190" s="97">
        <f t="shared" si="330"/>
        <v>16142672.667237435</v>
      </c>
      <c r="OG190" s="88">
        <v>-10560.272000000012</v>
      </c>
      <c r="OI190" s="97">
        <f t="shared" si="331"/>
        <v>16132112.395237435</v>
      </c>
      <c r="OK190" s="110">
        <v>580</v>
      </c>
      <c r="OL190" s="53"/>
    </row>
    <row r="191" spans="1:402" x14ac:dyDescent="0.25">
      <c r="A191" s="12">
        <v>581</v>
      </c>
      <c r="B191" s="12" t="s">
        <v>176</v>
      </c>
      <c r="C191" s="352">
        <v>6469</v>
      </c>
      <c r="D191" s="352">
        <v>18549295.063447576</v>
      </c>
      <c r="E191" s="352">
        <v>4642423.702895605</v>
      </c>
      <c r="F191" s="353">
        <v>-480959</v>
      </c>
      <c r="H191" s="354">
        <f t="shared" si="332"/>
        <v>18068336.063447576</v>
      </c>
      <c r="I191" s="355"/>
      <c r="J191" s="315">
        <v>3454077.3527947124</v>
      </c>
      <c r="K191" s="355"/>
      <c r="L191" s="315">
        <v>112441.40906713418</v>
      </c>
      <c r="M191" s="356"/>
      <c r="N191" s="356">
        <f t="shared" si="333"/>
        <v>21634854.825309422</v>
      </c>
      <c r="O191" s="357">
        <f t="shared" si="229"/>
        <v>3344.3893685746516</v>
      </c>
      <c r="Q191" s="67">
        <f t="shared" si="334"/>
        <v>21634273.825309422</v>
      </c>
      <c r="R191" s="34">
        <f t="shared" si="335"/>
        <v>0.17419502325042391</v>
      </c>
      <c r="S191" s="61">
        <f t="shared" si="230"/>
        <v>3344.2995556205628</v>
      </c>
      <c r="U191" s="50"/>
      <c r="V191" s="51"/>
      <c r="W191" s="52">
        <v>114906.86986000002</v>
      </c>
      <c r="Y191" s="50">
        <f t="shared" si="231"/>
        <v>21749761.695169423</v>
      </c>
      <c r="Z191" s="52">
        <f t="shared" si="232"/>
        <v>1812480.1412641185</v>
      </c>
      <c r="AA191" s="51"/>
      <c r="AB191" s="6">
        <v>581</v>
      </c>
      <c r="AC191" s="6" t="s">
        <v>176</v>
      </c>
      <c r="AD191" s="7">
        <v>6469</v>
      </c>
      <c r="AE191" s="304">
        <v>18549295.063447576</v>
      </c>
      <c r="AF191" s="7">
        <v>4642423.702895605</v>
      </c>
      <c r="AG191" s="53">
        <v>-543082</v>
      </c>
      <c r="AI191" s="37">
        <f t="shared" si="336"/>
        <v>18006213.063447576</v>
      </c>
      <c r="AJ191" s="132"/>
      <c r="AK191" s="61">
        <v>3454077.3527947124</v>
      </c>
      <c r="AL191" s="132"/>
      <c r="AM191" s="312">
        <v>114425.6643970826</v>
      </c>
      <c r="AN191" s="134"/>
      <c r="AO191" s="134">
        <f t="shared" si="233"/>
        <v>21574716.08063937</v>
      </c>
      <c r="AP191" s="191">
        <f t="shared" si="234"/>
        <v>3335.0929170875515</v>
      </c>
      <c r="AR191" s="67">
        <f t="shared" si="337"/>
        <v>3149945.5809134319</v>
      </c>
      <c r="AS191" s="34">
        <f t="shared" si="235"/>
        <v>0.17096254094238439</v>
      </c>
      <c r="AT191" s="61">
        <f t="shared" si="236"/>
        <v>486.92929060340578</v>
      </c>
      <c r="AV191" s="50"/>
      <c r="AW191" s="51"/>
      <c r="AX191" s="52">
        <v>114906.86986000002</v>
      </c>
      <c r="AZ191" s="50">
        <f t="shared" si="237"/>
        <v>21689622.950499371</v>
      </c>
      <c r="BA191" s="52">
        <f t="shared" si="238"/>
        <v>1807468.5792082809</v>
      </c>
      <c r="BB191" s="51"/>
      <c r="BC191" s="6">
        <v>581</v>
      </c>
      <c r="BD191" s="6" t="s">
        <v>176</v>
      </c>
      <c r="BE191" s="7">
        <v>6469</v>
      </c>
      <c r="BF191" s="304">
        <v>18166297.065209195</v>
      </c>
      <c r="BG191" s="7">
        <v>4642423.702895605</v>
      </c>
      <c r="BH191" s="53">
        <v>-543082</v>
      </c>
      <c r="BJ191" s="37">
        <f t="shared" si="239"/>
        <v>17623215.065209195</v>
      </c>
      <c r="BK191" s="132"/>
      <c r="BL191" s="61">
        <v>3454077.3527947124</v>
      </c>
      <c r="BM191" s="132"/>
      <c r="BN191" s="312">
        <v>114425.6643970826</v>
      </c>
      <c r="BO191" s="134"/>
      <c r="BP191" s="134">
        <f t="shared" si="240"/>
        <v>21191718.082400993</v>
      </c>
      <c r="BQ191" s="191">
        <f t="shared" si="241"/>
        <v>3275.8877851910638</v>
      </c>
      <c r="BS191" s="67">
        <f t="shared" si="242"/>
        <v>2766947.5826750547</v>
      </c>
      <c r="BT191" s="34">
        <f t="shared" si="243"/>
        <v>0.15017541644365187</v>
      </c>
      <c r="BU191" s="61">
        <f t="shared" si="244"/>
        <v>427.72415870691833</v>
      </c>
      <c r="BW191" s="50"/>
      <c r="BX191" s="51"/>
      <c r="BY191" s="52">
        <v>114906.86986000002</v>
      </c>
      <c r="CA191" s="50">
        <f t="shared" si="245"/>
        <v>21306624.952260993</v>
      </c>
      <c r="CB191" s="52">
        <f t="shared" si="246"/>
        <v>1775552.0793550827</v>
      </c>
      <c r="CC191" s="51"/>
      <c r="CD191" s="6">
        <v>581</v>
      </c>
      <c r="CE191" s="6" t="s">
        <v>176</v>
      </c>
      <c r="CF191" s="7">
        <v>6469</v>
      </c>
      <c r="CG191" s="7">
        <v>17818363.262373716</v>
      </c>
      <c r="CH191" s="7">
        <v>4642423.702895605</v>
      </c>
      <c r="CI191" s="53">
        <v>-543082</v>
      </c>
      <c r="CK191" s="37">
        <f t="shared" si="247"/>
        <v>17275281.262373716</v>
      </c>
      <c r="CL191" s="132"/>
      <c r="CM191" s="61">
        <v>3454077.3527947124</v>
      </c>
      <c r="CN191" s="132"/>
      <c r="CO191" s="61">
        <v>118440.6</v>
      </c>
      <c r="CP191" s="134"/>
      <c r="CQ191" s="134">
        <f t="shared" si="248"/>
        <v>20847799.215168431</v>
      </c>
      <c r="CR191" s="191">
        <f t="shared" si="249"/>
        <v>3222.7236381463026</v>
      </c>
      <c r="CT191" s="67">
        <f t="shared" si="250"/>
        <v>2423028.7154424936</v>
      </c>
      <c r="CU191" s="34">
        <f t="shared" si="251"/>
        <v>0.13150930240778497</v>
      </c>
      <c r="CV191" s="61">
        <f t="shared" si="252"/>
        <v>374.56001166215697</v>
      </c>
      <c r="CX191" s="50"/>
      <c r="CY191" s="51"/>
      <c r="CZ191" s="52">
        <v>114906.86986000002</v>
      </c>
      <c r="DB191" s="50">
        <f t="shared" si="253"/>
        <v>20962706.085028432</v>
      </c>
      <c r="DC191" s="52">
        <f t="shared" si="254"/>
        <v>1746892.1737523694</v>
      </c>
      <c r="DD191" s="51"/>
      <c r="DE191" s="6">
        <v>581</v>
      </c>
      <c r="DF191" s="6" t="s">
        <v>176</v>
      </c>
      <c r="DG191" s="7">
        <v>6469</v>
      </c>
      <c r="DH191" s="7">
        <v>17730818.345707044</v>
      </c>
      <c r="DI191" s="7">
        <v>4642423.702895605</v>
      </c>
      <c r="DJ191" s="53">
        <v>-543082</v>
      </c>
      <c r="DL191" s="275">
        <f t="shared" si="255"/>
        <v>17187736.345707044</v>
      </c>
      <c r="DM191" s="276"/>
      <c r="DN191" s="194">
        <v>3454077.3527947124</v>
      </c>
      <c r="DO191" s="276"/>
      <c r="DP191" s="194">
        <v>549042.43958637177</v>
      </c>
      <c r="DQ191" s="53"/>
      <c r="DR191" s="53">
        <f t="shared" si="256"/>
        <v>21190856.138088129</v>
      </c>
      <c r="DS191" s="277">
        <f t="shared" si="257"/>
        <v>3275.7545429105162</v>
      </c>
      <c r="DU191" s="274">
        <f t="shared" si="258"/>
        <v>1720784.2550279722</v>
      </c>
      <c r="DV191" s="34">
        <f t="shared" si="259"/>
        <v>9.3395152740359408E-2</v>
      </c>
      <c r="DW191" s="194">
        <f t="shared" si="260"/>
        <v>266.00467692502275</v>
      </c>
      <c r="DY191" s="50">
        <v>74112.416240000006</v>
      </c>
      <c r="DZ191" s="278">
        <v>189019.28610000003</v>
      </c>
      <c r="EA191" s="52">
        <v>114906.86986000002</v>
      </c>
      <c r="EC191" s="50">
        <f t="shared" si="261"/>
        <v>21305763.00794813</v>
      </c>
      <c r="ED191" s="52">
        <f t="shared" si="262"/>
        <v>1775480.2506623443</v>
      </c>
      <c r="EE191" s="278"/>
      <c r="EF191" s="6">
        <v>581</v>
      </c>
      <c r="EG191" s="6" t="s">
        <v>176</v>
      </c>
      <c r="EH191" s="7">
        <v>6469</v>
      </c>
      <c r="EI191" s="7">
        <v>17737157.965707045</v>
      </c>
      <c r="EJ191" s="7">
        <v>4642423.702895605</v>
      </c>
      <c r="EK191" s="53">
        <v>-543082</v>
      </c>
      <c r="EM191" s="37">
        <f t="shared" si="263"/>
        <v>17194075.965707045</v>
      </c>
      <c r="EN191" s="132"/>
      <c r="EO191" s="61">
        <v>3454077.3527947124</v>
      </c>
      <c r="EP191" s="132"/>
      <c r="EQ191" s="61">
        <v>549042.43958637177</v>
      </c>
      <c r="ER191" s="134"/>
      <c r="ES191" s="134">
        <f t="shared" si="264"/>
        <v>21197195.758088127</v>
      </c>
      <c r="ET191" s="191">
        <f t="shared" si="265"/>
        <v>3276.7345429105158</v>
      </c>
      <c r="EV191" s="67">
        <f t="shared" si="266"/>
        <v>2772425.2583621889</v>
      </c>
      <c r="EW191" s="34">
        <f t="shared" si="267"/>
        <v>0.15047271597784231</v>
      </c>
      <c r="EX191" s="61">
        <f t="shared" si="268"/>
        <v>428.57091642637022</v>
      </c>
      <c r="EZ191" s="50">
        <v>74112.416240000006</v>
      </c>
      <c r="FA191" s="51">
        <v>189019.28610000003</v>
      </c>
      <c r="FB191" s="52">
        <v>114906.86986000002</v>
      </c>
      <c r="FD191" s="50">
        <f t="shared" si="269"/>
        <v>21312102.627948128</v>
      </c>
      <c r="FE191" s="52">
        <f t="shared" si="270"/>
        <v>1776008.5523290106</v>
      </c>
      <c r="FF191" s="51"/>
      <c r="FG191" s="6">
        <v>581</v>
      </c>
      <c r="FH191" s="6" t="s">
        <v>176</v>
      </c>
      <c r="FI191" s="7">
        <v>6469</v>
      </c>
      <c r="FJ191" s="7">
        <v>16872517.406610798</v>
      </c>
      <c r="FK191" s="7">
        <v>4642423.702895605</v>
      </c>
      <c r="FL191" s="53">
        <v>-543082</v>
      </c>
      <c r="FN191" s="37">
        <f t="shared" si="271"/>
        <v>16329435.406610798</v>
      </c>
      <c r="FO191" s="132"/>
      <c r="FP191" s="61">
        <v>3454077.3527947124</v>
      </c>
      <c r="FQ191" s="132"/>
      <c r="FR191" s="61">
        <v>549042.43958637177</v>
      </c>
      <c r="FS191" s="134"/>
      <c r="FT191" s="134">
        <f t="shared" si="272"/>
        <v>20332555.19899188</v>
      </c>
      <c r="FU191" s="191">
        <f t="shared" si="273"/>
        <v>3143.0754674589393</v>
      </c>
      <c r="FW191" s="67">
        <f t="shared" si="274"/>
        <v>1907784.699265942</v>
      </c>
      <c r="FX191" s="34">
        <f t="shared" si="275"/>
        <v>0.10354455700245056</v>
      </c>
      <c r="FY191" s="61">
        <f t="shared" si="276"/>
        <v>294.91184097479396</v>
      </c>
      <c r="GA191" s="50">
        <v>74112.416240000006</v>
      </c>
      <c r="GB191" s="51">
        <v>189019.28610000003</v>
      </c>
      <c r="GC191" s="52">
        <f t="shared" si="277"/>
        <v>114906.86986000002</v>
      </c>
      <c r="GE191" s="50">
        <f t="shared" si="278"/>
        <v>20447462.068851881</v>
      </c>
      <c r="GF191" s="52">
        <f t="shared" si="279"/>
        <v>1703955.1724043235</v>
      </c>
      <c r="GG191" s="51"/>
      <c r="GH191" s="6">
        <v>581</v>
      </c>
      <c r="GI191" s="6" t="s">
        <v>176</v>
      </c>
      <c r="GJ191" s="7">
        <v>6469</v>
      </c>
      <c r="GK191" s="7">
        <v>16872517.406610798</v>
      </c>
      <c r="GL191" s="7">
        <v>4642423.702895605</v>
      </c>
      <c r="GM191" s="53">
        <v>-543082</v>
      </c>
      <c r="GO191" s="37">
        <f t="shared" si="280"/>
        <v>16329435.406610798</v>
      </c>
      <c r="GP191" s="132"/>
      <c r="GQ191" s="61">
        <v>3454077.3527947124</v>
      </c>
      <c r="GR191" s="134"/>
      <c r="GS191" s="134">
        <f t="shared" si="281"/>
        <v>19783512.759405509</v>
      </c>
      <c r="GT191" s="191">
        <f t="shared" si="282"/>
        <v>3058.2026216425274</v>
      </c>
      <c r="GV191" s="67">
        <f t="shared" si="283"/>
        <v>1358742.2596795708</v>
      </c>
      <c r="GW191" s="34">
        <f t="shared" si="284"/>
        <v>7.3745410272534007E-2</v>
      </c>
      <c r="GX191" s="61">
        <f t="shared" si="285"/>
        <v>210.03899515838162</v>
      </c>
      <c r="GZ191" s="50">
        <v>74112.416240000006</v>
      </c>
      <c r="HA191" s="51">
        <v>189019.28610000003</v>
      </c>
      <c r="HB191" s="52">
        <f t="shared" si="286"/>
        <v>114906.86986000002</v>
      </c>
      <c r="HD191" s="50">
        <f t="shared" si="287"/>
        <v>19898419.62926551</v>
      </c>
      <c r="HE191" s="52">
        <f t="shared" si="288"/>
        <v>1658201.6357721258</v>
      </c>
      <c r="HF191" s="51"/>
      <c r="HG191" s="6">
        <v>581</v>
      </c>
      <c r="HH191" s="6" t="s">
        <v>176</v>
      </c>
      <c r="HI191" s="7">
        <v>6469</v>
      </c>
      <c r="HJ191" s="7">
        <v>16872517.406610798</v>
      </c>
      <c r="HK191" s="7">
        <v>4642423.702895605</v>
      </c>
      <c r="HL191" s="53">
        <v>-647274</v>
      </c>
      <c r="HN191" s="37">
        <f t="shared" si="289"/>
        <v>16225243.406610798</v>
      </c>
      <c r="HO191" s="132"/>
      <c r="HP191" s="61">
        <v>3454077.3527947124</v>
      </c>
      <c r="HQ191" s="134"/>
      <c r="HR191" s="61">
        <f t="shared" si="290"/>
        <v>19679320.759405509</v>
      </c>
      <c r="HT191" s="67">
        <f t="shared" si="291"/>
        <v>1254550.2596795708</v>
      </c>
      <c r="HU191" s="34">
        <f t="shared" si="292"/>
        <v>6.8090414461240201E-2</v>
      </c>
      <c r="HV191" s="61">
        <f t="shared" si="293"/>
        <v>193.9326417807344</v>
      </c>
      <c r="HX191" s="50">
        <v>74332.567999999999</v>
      </c>
      <c r="HY191" s="51">
        <v>189580.77000000002</v>
      </c>
      <c r="HZ191" s="52">
        <f t="shared" si="294"/>
        <v>115248.20200000002</v>
      </c>
      <c r="IB191" s="70">
        <f t="shared" si="295"/>
        <v>19794568.961405508</v>
      </c>
      <c r="IC191" s="51"/>
      <c r="ID191" s="6">
        <v>581</v>
      </c>
      <c r="IE191" s="6" t="s">
        <v>176</v>
      </c>
      <c r="IF191" s="7">
        <v>6469</v>
      </c>
      <c r="IG191" s="7">
        <v>16837060.033892266</v>
      </c>
      <c r="IH191" s="7">
        <v>4642581.1908956058</v>
      </c>
      <c r="II191" s="53">
        <v>-647274</v>
      </c>
      <c r="IK191" s="37">
        <f t="shared" si="296"/>
        <v>16189786.033892266</v>
      </c>
      <c r="IL191" s="132"/>
      <c r="IM191" s="61">
        <v>3450496.3860696726</v>
      </c>
      <c r="IN191" s="134"/>
      <c r="IO191" s="61">
        <f t="shared" si="297"/>
        <v>19640282.41996194</v>
      </c>
      <c r="IQ191" s="67">
        <f t="shared" si="298"/>
        <v>1215511.9202360027</v>
      </c>
      <c r="IR191" s="34">
        <f t="shared" si="299"/>
        <v>6.597161795063243E-2</v>
      </c>
      <c r="IS191" s="61">
        <f t="shared" si="300"/>
        <v>187.89796262729985</v>
      </c>
      <c r="IU191" s="50">
        <v>74332.567999999999</v>
      </c>
      <c r="IV191" s="51">
        <v>189580.77000000002</v>
      </c>
      <c r="IW191" s="52">
        <f t="shared" si="301"/>
        <v>115248.20200000002</v>
      </c>
      <c r="IY191" s="70">
        <f t="shared" si="302"/>
        <v>19755530.62196194</v>
      </c>
      <c r="IZ191" s="51"/>
      <c r="JA191" s="6">
        <v>581</v>
      </c>
      <c r="JB191" s="6" t="s">
        <v>176</v>
      </c>
      <c r="JC191" s="7">
        <v>6469</v>
      </c>
      <c r="JD191" s="7">
        <v>16835736.899502341</v>
      </c>
      <c r="JE191" s="7">
        <v>4645549.9219991462</v>
      </c>
      <c r="JF191" s="53">
        <v>-647274</v>
      </c>
      <c r="JH191" s="37">
        <f t="shared" si="303"/>
        <v>16188462.899502341</v>
      </c>
      <c r="JI191" s="132"/>
      <c r="JJ191" s="61">
        <v>3450496.3860696726</v>
      </c>
      <c r="JK191" s="134"/>
      <c r="JL191" s="61">
        <f t="shared" si="304"/>
        <v>19638959.285572015</v>
      </c>
      <c r="JN191" s="67">
        <f t="shared" si="305"/>
        <v>1214188.7858460769</v>
      </c>
      <c r="JO191" s="34">
        <f t="shared" si="306"/>
        <v>6.5899805148950844E-2</v>
      </c>
      <c r="JP191" s="61">
        <f t="shared" si="307"/>
        <v>187.6934280176344</v>
      </c>
      <c r="JR191" s="50">
        <v>74332.567999999999</v>
      </c>
      <c r="JS191" s="51">
        <v>189580.77000000002</v>
      </c>
      <c r="JT191" s="52">
        <f t="shared" si="308"/>
        <v>115248.20200000002</v>
      </c>
      <c r="JV191" s="70">
        <f t="shared" si="309"/>
        <v>19754207.487572014</v>
      </c>
      <c r="JW191" s="51"/>
      <c r="JX191" s="6">
        <v>581</v>
      </c>
      <c r="JY191" s="6" t="s">
        <v>176</v>
      </c>
      <c r="JZ191" s="7">
        <v>6469</v>
      </c>
      <c r="KA191" s="7">
        <v>16286685.836001884</v>
      </c>
      <c r="KB191" s="7">
        <v>4645549.9219991462</v>
      </c>
      <c r="KC191" s="53">
        <v>-647274</v>
      </c>
      <c r="KE191" s="37">
        <f t="shared" si="310"/>
        <v>15639411.836001884</v>
      </c>
      <c r="KF191" s="132"/>
      <c r="KG191" s="61">
        <v>3450496.3860696726</v>
      </c>
      <c r="KH191" s="134"/>
      <c r="KI191" s="61">
        <f t="shared" si="311"/>
        <v>19089908.222071558</v>
      </c>
      <c r="KK191" s="67">
        <f t="shared" si="312"/>
        <v>665137.72234562039</v>
      </c>
      <c r="KL191" s="34">
        <f t="shared" si="313"/>
        <v>3.6100190358165606E-2</v>
      </c>
      <c r="KM191" s="61">
        <f t="shared" si="314"/>
        <v>102.81924908728094</v>
      </c>
      <c r="KO191" s="50">
        <v>74332.567999999999</v>
      </c>
      <c r="KP191" s="51">
        <v>189580.77000000002</v>
      </c>
      <c r="KQ191" s="52">
        <f t="shared" si="315"/>
        <v>115248.20200000002</v>
      </c>
      <c r="KS191" s="70">
        <f t="shared" si="316"/>
        <v>19205156.424071558</v>
      </c>
      <c r="KT191" s="51"/>
      <c r="KU191" s="6">
        <v>581</v>
      </c>
      <c r="KV191" s="6" t="s">
        <v>176</v>
      </c>
      <c r="KW191" s="7">
        <v>6469</v>
      </c>
      <c r="KX191" s="7">
        <v>16337039.136532422</v>
      </c>
      <c r="KY191" s="7">
        <v>4655618.3024503421</v>
      </c>
      <c r="KZ191" s="53">
        <v>-647274</v>
      </c>
      <c r="LB191" s="37">
        <f t="shared" si="317"/>
        <v>15689765.136532422</v>
      </c>
      <c r="LC191" s="132"/>
      <c r="LD191" s="61">
        <v>3467402.9375075838</v>
      </c>
      <c r="LE191" s="134"/>
      <c r="LF191" s="61">
        <f t="shared" si="318"/>
        <v>19157168.074040007</v>
      </c>
      <c r="LH191" s="67">
        <f t="shared" si="319"/>
        <v>732397.574314069</v>
      </c>
      <c r="LI191" s="34">
        <f t="shared" si="320"/>
        <v>3.9750702692604133E-2</v>
      </c>
      <c r="LJ191" s="61">
        <f t="shared" si="321"/>
        <v>113.21650553626047</v>
      </c>
      <c r="LL191" s="50">
        <v>74332.567999999999</v>
      </c>
      <c r="LM191" s="51">
        <v>189580.77000000002</v>
      </c>
      <c r="LN191" s="52">
        <f t="shared" si="322"/>
        <v>115248.20200000002</v>
      </c>
      <c r="LP191" s="70">
        <f t="shared" si="323"/>
        <v>19272416.276040006</v>
      </c>
      <c r="LQ191" s="51"/>
      <c r="LR191" s="6">
        <v>581</v>
      </c>
      <c r="LS191" s="6" t="s">
        <v>176</v>
      </c>
      <c r="LT191" s="7">
        <v>6469</v>
      </c>
      <c r="LU191" s="7">
        <v>16649942.945552573</v>
      </c>
      <c r="LV191" s="7">
        <v>4655618.3024503421</v>
      </c>
      <c r="LW191" s="53">
        <v>-647274</v>
      </c>
      <c r="LY191" s="37">
        <v>16002668.945552573</v>
      </c>
      <c r="LZ191" s="132"/>
      <c r="MA191" s="61">
        <v>3467402.9375075838</v>
      </c>
      <c r="MB191" s="134"/>
      <c r="MC191" s="61">
        <v>19470071.883060157</v>
      </c>
      <c r="ME191" s="67">
        <v>1328911.0233342201</v>
      </c>
      <c r="MF191" s="34">
        <v>7.3253913220319475E-2</v>
      </c>
      <c r="MG191" s="61">
        <v>205.42758128524039</v>
      </c>
      <c r="MI191" s="50">
        <v>74332.567999999999</v>
      </c>
      <c r="MJ191" s="51">
        <v>189580.77000000002</v>
      </c>
      <c r="MK191" s="52">
        <v>115248.20200000002</v>
      </c>
      <c r="MM191" s="70">
        <v>19585320.085060157</v>
      </c>
      <c r="MN191" s="51"/>
      <c r="MO191" s="6">
        <v>581</v>
      </c>
      <c r="MP191" s="6" t="s">
        <v>176</v>
      </c>
      <c r="MQ191" s="7">
        <v>6469</v>
      </c>
      <c r="MR191" s="7">
        <v>16635842.231238011</v>
      </c>
      <c r="MS191" s="7">
        <v>4643543.3140480611</v>
      </c>
      <c r="MT191" s="53">
        <v>-647274</v>
      </c>
      <c r="MV191" s="37">
        <v>15988568.231238011</v>
      </c>
      <c r="MW191" s="132"/>
      <c r="MX191" s="134">
        <v>3467402.9375075838</v>
      </c>
      <c r="MZ191" s="67">
        <v>1314810.3090196587</v>
      </c>
      <c r="NA191" s="34">
        <v>7.2476635822054103E-2</v>
      </c>
      <c r="NB191" s="61">
        <v>203.24784495589097</v>
      </c>
      <c r="ND191" s="6">
        <v>581</v>
      </c>
      <c r="NE191" s="6" t="s">
        <v>176</v>
      </c>
      <c r="NF191" s="7">
        <v>6469</v>
      </c>
      <c r="NG191" s="7">
        <v>19923792.072488829</v>
      </c>
      <c r="NH191" s="7">
        <v>4655231.6134629687</v>
      </c>
      <c r="NI191" s="53">
        <v>-647274</v>
      </c>
      <c r="NK191" s="37">
        <f t="shared" si="324"/>
        <v>19276518.072488829</v>
      </c>
      <c r="NM191" s="67">
        <f t="shared" si="325"/>
        <v>851747.57276289165</v>
      </c>
      <c r="NN191" s="34">
        <f t="shared" si="326"/>
        <v>4.6228395234315732E-2</v>
      </c>
      <c r="NO191" s="61">
        <f t="shared" si="327"/>
        <v>131.6660338171111</v>
      </c>
      <c r="NQ191" s="50">
        <v>68008.15168000001</v>
      </c>
      <c r="NR191" s="51">
        <v>178402.59510000001</v>
      </c>
      <c r="NS191" s="52">
        <f t="shared" si="328"/>
        <v>110394.44342</v>
      </c>
      <c r="NU191" s="70">
        <f t="shared" si="329"/>
        <v>19386912.51590883</v>
      </c>
      <c r="NV191" s="51"/>
      <c r="NW191" s="125">
        <v>6</v>
      </c>
      <c r="NX191" s="51"/>
      <c r="NY191" s="106" t="s">
        <v>176</v>
      </c>
      <c r="NZ191" s="88">
        <v>6562</v>
      </c>
      <c r="OA191" s="88">
        <v>19072044.499725938</v>
      </c>
      <c r="OB191" s="88">
        <v>4730653.533808291</v>
      </c>
      <c r="OC191" s="88">
        <v>-647274</v>
      </c>
      <c r="OE191" s="97">
        <f t="shared" si="330"/>
        <v>18424770.499725938</v>
      </c>
      <c r="OG191" s="88">
        <v>110394.44342</v>
      </c>
      <c r="OI191" s="97">
        <f t="shared" si="331"/>
        <v>18535164.943145938</v>
      </c>
      <c r="OK191" s="110">
        <v>581</v>
      </c>
      <c r="OL191" s="53"/>
    </row>
    <row r="192" spans="1:402" x14ac:dyDescent="0.25">
      <c r="A192" s="12">
        <v>583</v>
      </c>
      <c r="B192" s="12" t="s">
        <v>177</v>
      </c>
      <c r="C192" s="12">
        <v>954</v>
      </c>
      <c r="D192" s="352">
        <v>4462470.853921677</v>
      </c>
      <c r="E192" s="352">
        <v>609005.37512846978</v>
      </c>
      <c r="F192" s="353">
        <v>-170739</v>
      </c>
      <c r="H192" s="354">
        <f t="shared" si="332"/>
        <v>4291731.853921677</v>
      </c>
      <c r="I192" s="355"/>
      <c r="J192" s="315">
        <v>538922.24811117537</v>
      </c>
      <c r="K192" s="355"/>
      <c r="L192" s="315">
        <v>25995.386892652808</v>
      </c>
      <c r="M192" s="356"/>
      <c r="N192" s="356">
        <f t="shared" si="333"/>
        <v>4856649.4889255054</v>
      </c>
      <c r="O192" s="357">
        <f t="shared" si="229"/>
        <v>5090.8275565256872</v>
      </c>
      <c r="Q192" s="67">
        <f t="shared" si="334"/>
        <v>4856066.4889255054</v>
      </c>
      <c r="R192" s="34">
        <f t="shared" si="335"/>
        <v>0.16175728731465866</v>
      </c>
      <c r="S192" s="61">
        <f t="shared" si="230"/>
        <v>5090.2164454145759</v>
      </c>
      <c r="U192" s="50"/>
      <c r="V192" s="51"/>
      <c r="W192" s="52">
        <v>98010.000199999995</v>
      </c>
      <c r="Y192" s="50">
        <f t="shared" si="231"/>
        <v>4954659.4891255051</v>
      </c>
      <c r="Z192" s="52">
        <f t="shared" si="232"/>
        <v>412888.29076045874</v>
      </c>
      <c r="AA192" s="51"/>
      <c r="AB192" s="6">
        <v>583</v>
      </c>
      <c r="AC192" s="6" t="s">
        <v>177</v>
      </c>
      <c r="AD192" s="6">
        <v>954</v>
      </c>
      <c r="AE192" s="304">
        <v>4462470.853921677</v>
      </c>
      <c r="AF192" s="7">
        <v>609005.37512846978</v>
      </c>
      <c r="AG192" s="53">
        <v>-172068</v>
      </c>
      <c r="AI192" s="37">
        <f t="shared" si="336"/>
        <v>4290402.853921677</v>
      </c>
      <c r="AJ192" s="132"/>
      <c r="AK192" s="61">
        <v>538922.24811117537</v>
      </c>
      <c r="AL192" s="132"/>
      <c r="AM192" s="312">
        <v>32630.693387065199</v>
      </c>
      <c r="AN192" s="134"/>
      <c r="AO192" s="134">
        <f t="shared" si="233"/>
        <v>4861955.7954199174</v>
      </c>
      <c r="AP192" s="191">
        <f t="shared" si="234"/>
        <v>5096.3897226623876</v>
      </c>
      <c r="AR192" s="67">
        <f t="shared" si="337"/>
        <v>682023.77179555967</v>
      </c>
      <c r="AS192" s="34">
        <f t="shared" si="235"/>
        <v>0.16316623522604248</v>
      </c>
      <c r="AT192" s="61">
        <f t="shared" si="236"/>
        <v>714.90961404146719</v>
      </c>
      <c r="AV192" s="50"/>
      <c r="AW192" s="51"/>
      <c r="AX192" s="52">
        <v>98010.000199999995</v>
      </c>
      <c r="AZ192" s="50">
        <f t="shared" si="237"/>
        <v>4959965.7956199171</v>
      </c>
      <c r="BA192" s="52">
        <f t="shared" si="238"/>
        <v>413330.48296832643</v>
      </c>
      <c r="BB192" s="51"/>
      <c r="BC192" s="6">
        <v>583</v>
      </c>
      <c r="BD192" s="6" t="s">
        <v>177</v>
      </c>
      <c r="BE192" s="6">
        <v>954</v>
      </c>
      <c r="BF192" s="304">
        <v>4382689.2207914731</v>
      </c>
      <c r="BG192" s="7">
        <v>609005.37512846978</v>
      </c>
      <c r="BH192" s="53">
        <v>-172068</v>
      </c>
      <c r="BJ192" s="37">
        <f t="shared" si="239"/>
        <v>4210621.2207914731</v>
      </c>
      <c r="BK192" s="132"/>
      <c r="BL192" s="61">
        <v>538922.24811117537</v>
      </c>
      <c r="BM192" s="132"/>
      <c r="BN192" s="312">
        <v>32630.693387065199</v>
      </c>
      <c r="BO192" s="134"/>
      <c r="BP192" s="134">
        <f t="shared" si="240"/>
        <v>4782174.1622897135</v>
      </c>
      <c r="BQ192" s="191">
        <f t="shared" si="241"/>
        <v>5012.7611764043122</v>
      </c>
      <c r="BS192" s="67">
        <f t="shared" si="242"/>
        <v>602242.13866535574</v>
      </c>
      <c r="BT192" s="34">
        <f t="shared" si="243"/>
        <v>0.14407940972761571</v>
      </c>
      <c r="BU192" s="61">
        <f t="shared" si="244"/>
        <v>631.28106778339179</v>
      </c>
      <c r="BW192" s="50"/>
      <c r="BX192" s="51"/>
      <c r="BY192" s="52">
        <v>98010.000199999995</v>
      </c>
      <c r="CA192" s="50">
        <f t="shared" si="245"/>
        <v>4880184.1624897132</v>
      </c>
      <c r="CB192" s="52">
        <f t="shared" si="246"/>
        <v>406682.01354080945</v>
      </c>
      <c r="CC192" s="51"/>
      <c r="CD192" s="6">
        <v>583</v>
      </c>
      <c r="CE192" s="6" t="s">
        <v>177</v>
      </c>
      <c r="CF192" s="6">
        <v>954</v>
      </c>
      <c r="CG192" s="7">
        <v>4333675.4769920232</v>
      </c>
      <c r="CH192" s="7">
        <v>609005.37512846978</v>
      </c>
      <c r="CI192" s="53">
        <v>-172068</v>
      </c>
      <c r="CK192" s="37">
        <f t="shared" si="247"/>
        <v>4161607.4769920232</v>
      </c>
      <c r="CL192" s="132"/>
      <c r="CM192" s="61">
        <v>538922.24811117537</v>
      </c>
      <c r="CN192" s="132"/>
      <c r="CO192" s="61">
        <v>33775.629999999997</v>
      </c>
      <c r="CP192" s="134"/>
      <c r="CQ192" s="134">
        <f t="shared" si="248"/>
        <v>4734305.3551031984</v>
      </c>
      <c r="CR192" s="191">
        <f t="shared" si="249"/>
        <v>4962.584229667923</v>
      </c>
      <c r="CT192" s="67">
        <f t="shared" si="250"/>
        <v>554373.33147884067</v>
      </c>
      <c r="CU192" s="34">
        <f t="shared" si="251"/>
        <v>0.13262735574301318</v>
      </c>
      <c r="CV192" s="61">
        <f t="shared" si="252"/>
        <v>581.10412104700276</v>
      </c>
      <c r="CX192" s="50"/>
      <c r="CY192" s="51"/>
      <c r="CZ192" s="52">
        <v>98010.000199999995</v>
      </c>
      <c r="DB192" s="50">
        <f t="shared" si="253"/>
        <v>4832315.3553031981</v>
      </c>
      <c r="DC192" s="52">
        <f t="shared" si="254"/>
        <v>402692.94627526653</v>
      </c>
      <c r="DD192" s="51"/>
      <c r="DE192" s="6">
        <v>583</v>
      </c>
      <c r="DF192" s="6" t="s">
        <v>177</v>
      </c>
      <c r="DG192" s="6">
        <v>954</v>
      </c>
      <c r="DH192" s="7">
        <v>4320870.5369920228</v>
      </c>
      <c r="DI192" s="7">
        <v>609005.37512846978</v>
      </c>
      <c r="DJ192" s="53">
        <v>-172068</v>
      </c>
      <c r="DL192" s="275">
        <f t="shared" si="255"/>
        <v>4148802.5369920228</v>
      </c>
      <c r="DM192" s="276"/>
      <c r="DN192" s="194">
        <v>538922.24811117537</v>
      </c>
      <c r="DO192" s="276"/>
      <c r="DP192" s="194">
        <v>156570.10135076987</v>
      </c>
      <c r="DQ192" s="53"/>
      <c r="DR192" s="53">
        <f t="shared" si="256"/>
        <v>4844294.8864539675</v>
      </c>
      <c r="DS192" s="277">
        <f t="shared" si="257"/>
        <v>5077.8772394695679</v>
      </c>
      <c r="DU192" s="274">
        <f t="shared" si="258"/>
        <v>438163.86119299941</v>
      </c>
      <c r="DV192" s="34">
        <f t="shared" si="259"/>
        <v>0.10482559494187035</v>
      </c>
      <c r="DW192" s="194">
        <f t="shared" si="260"/>
        <v>459.29125911215868</v>
      </c>
      <c r="DY192" s="50">
        <v>0</v>
      </c>
      <c r="DZ192" s="278">
        <v>98010.000199999995</v>
      </c>
      <c r="EA192" s="52">
        <v>98010.000199999995</v>
      </c>
      <c r="EC192" s="50">
        <f t="shared" si="261"/>
        <v>4942304.8866539672</v>
      </c>
      <c r="ED192" s="52">
        <f t="shared" si="262"/>
        <v>411858.74055449729</v>
      </c>
      <c r="EE192" s="278"/>
      <c r="EF192" s="6">
        <v>583</v>
      </c>
      <c r="EG192" s="6" t="s">
        <v>177</v>
      </c>
      <c r="EH192" s="6">
        <v>954</v>
      </c>
      <c r="EI192" s="7">
        <v>4321805.4569920227</v>
      </c>
      <c r="EJ192" s="7">
        <v>609005.37512846978</v>
      </c>
      <c r="EK192" s="53">
        <v>-172068</v>
      </c>
      <c r="EM192" s="37">
        <f t="shared" si="263"/>
        <v>4149737.4569920227</v>
      </c>
      <c r="EN192" s="132"/>
      <c r="EO192" s="61">
        <v>538922.24811117537</v>
      </c>
      <c r="EP192" s="132"/>
      <c r="EQ192" s="61">
        <v>156570.10135076987</v>
      </c>
      <c r="ER192" s="134"/>
      <c r="ES192" s="134">
        <f t="shared" si="264"/>
        <v>4845229.8064539675</v>
      </c>
      <c r="ET192" s="191">
        <f t="shared" si="265"/>
        <v>5078.8572394695675</v>
      </c>
      <c r="EV192" s="67">
        <f t="shared" si="266"/>
        <v>665297.7828296097</v>
      </c>
      <c r="EW192" s="34">
        <f t="shared" si="267"/>
        <v>0.15916473738554718</v>
      </c>
      <c r="EX192" s="61">
        <f t="shared" si="268"/>
        <v>697.37713084864754</v>
      </c>
      <c r="EZ192" s="50">
        <v>0</v>
      </c>
      <c r="FA192" s="51">
        <v>98010.000199999995</v>
      </c>
      <c r="FB192" s="52">
        <v>98010.000199999995</v>
      </c>
      <c r="FD192" s="50">
        <f t="shared" si="269"/>
        <v>4943239.8066539671</v>
      </c>
      <c r="FE192" s="52">
        <f t="shared" si="270"/>
        <v>411936.65055449726</v>
      </c>
      <c r="FF192" s="51"/>
      <c r="FG192" s="6">
        <v>583</v>
      </c>
      <c r="FH192" s="6" t="s">
        <v>177</v>
      </c>
      <c r="FI192" s="6">
        <v>954</v>
      </c>
      <c r="FJ192" s="7">
        <v>4198271.5486350833</v>
      </c>
      <c r="FK192" s="7">
        <v>609005.37512846978</v>
      </c>
      <c r="FL192" s="53">
        <v>-172068</v>
      </c>
      <c r="FN192" s="37">
        <f t="shared" si="271"/>
        <v>4026203.5486350833</v>
      </c>
      <c r="FO192" s="132"/>
      <c r="FP192" s="61">
        <v>538922.24811117537</v>
      </c>
      <c r="FQ192" s="132"/>
      <c r="FR192" s="61">
        <v>156570.10135076987</v>
      </c>
      <c r="FS192" s="134"/>
      <c r="FT192" s="134">
        <f t="shared" si="272"/>
        <v>4721695.898097029</v>
      </c>
      <c r="FU192" s="191">
        <f t="shared" si="273"/>
        <v>4949.3667694937412</v>
      </c>
      <c r="FW192" s="67">
        <f t="shared" si="274"/>
        <v>541763.87447267119</v>
      </c>
      <c r="FX192" s="34">
        <f t="shared" si="275"/>
        <v>0.12961069017646742</v>
      </c>
      <c r="FY192" s="61">
        <f t="shared" si="276"/>
        <v>567.88666087282093</v>
      </c>
      <c r="GA192" s="50">
        <v>0</v>
      </c>
      <c r="GB192" s="51">
        <v>98010.000199999995</v>
      </c>
      <c r="GC192" s="52">
        <f t="shared" si="277"/>
        <v>98010.000199999995</v>
      </c>
      <c r="GE192" s="50">
        <f t="shared" si="278"/>
        <v>4819705.8982970286</v>
      </c>
      <c r="GF192" s="52">
        <f t="shared" si="279"/>
        <v>401642.15819141903</v>
      </c>
      <c r="GG192" s="51"/>
      <c r="GH192" s="6">
        <v>583</v>
      </c>
      <c r="GI192" s="6" t="s">
        <v>177</v>
      </c>
      <c r="GJ192" s="6">
        <v>954</v>
      </c>
      <c r="GK192" s="7">
        <v>4198271.5486350833</v>
      </c>
      <c r="GL192" s="7">
        <v>609005.37512846978</v>
      </c>
      <c r="GM192" s="53">
        <v>-172068</v>
      </c>
      <c r="GO192" s="37">
        <f t="shared" si="280"/>
        <v>4026203.5486350833</v>
      </c>
      <c r="GP192" s="132"/>
      <c r="GQ192" s="61">
        <v>538922.24811117537</v>
      </c>
      <c r="GR192" s="134"/>
      <c r="GS192" s="134">
        <f t="shared" si="281"/>
        <v>4565125.7967462586</v>
      </c>
      <c r="GT192" s="191">
        <f t="shared" si="282"/>
        <v>4785.2471664006907</v>
      </c>
      <c r="GV192" s="67">
        <f t="shared" si="283"/>
        <v>385193.77312190086</v>
      </c>
      <c r="GW192" s="34">
        <f t="shared" si="284"/>
        <v>9.2153118984912338E-2</v>
      </c>
      <c r="GX192" s="61">
        <f t="shared" si="285"/>
        <v>403.76705777977031</v>
      </c>
      <c r="GZ192" s="50">
        <v>0</v>
      </c>
      <c r="HA192" s="51">
        <v>98010.000199999995</v>
      </c>
      <c r="HB192" s="52">
        <f t="shared" si="286"/>
        <v>98010.000199999995</v>
      </c>
      <c r="HD192" s="50">
        <f t="shared" si="287"/>
        <v>4663135.7969462583</v>
      </c>
      <c r="HE192" s="52">
        <f t="shared" si="288"/>
        <v>388594.64974552154</v>
      </c>
      <c r="HF192" s="51"/>
      <c r="HG192" s="6">
        <v>583</v>
      </c>
      <c r="HH192" s="6" t="s">
        <v>177</v>
      </c>
      <c r="HI192" s="6">
        <v>954</v>
      </c>
      <c r="HJ192" s="7">
        <v>4198271.5486350833</v>
      </c>
      <c r="HK192" s="7">
        <v>609005.37512846955</v>
      </c>
      <c r="HL192" s="53">
        <v>-226034</v>
      </c>
      <c r="HN192" s="37">
        <f t="shared" si="289"/>
        <v>3972237.5486350833</v>
      </c>
      <c r="HO192" s="132"/>
      <c r="HP192" s="61">
        <v>538922.24811117537</v>
      </c>
      <c r="HQ192" s="134"/>
      <c r="HR192" s="61">
        <f t="shared" si="290"/>
        <v>4511159.7967462586</v>
      </c>
      <c r="HT192" s="67">
        <f t="shared" si="291"/>
        <v>331227.77312190086</v>
      </c>
      <c r="HU192" s="34">
        <f t="shared" si="292"/>
        <v>7.9242382710974835E-2</v>
      </c>
      <c r="HV192" s="61">
        <f t="shared" si="293"/>
        <v>347.19892360786253</v>
      </c>
      <c r="HX192" s="50">
        <v>0</v>
      </c>
      <c r="HY192" s="51">
        <v>98301.14</v>
      </c>
      <c r="HZ192" s="52">
        <f t="shared" si="294"/>
        <v>98301.14</v>
      </c>
      <c r="IB192" s="70">
        <f t="shared" si="295"/>
        <v>4609460.9367462583</v>
      </c>
      <c r="IC192" s="51"/>
      <c r="ID192" s="6">
        <v>583</v>
      </c>
      <c r="IE192" s="6" t="s">
        <v>177</v>
      </c>
      <c r="IF192" s="6">
        <v>954</v>
      </c>
      <c r="IG192" s="7">
        <v>4201842.3887112401</v>
      </c>
      <c r="IH192" s="7">
        <v>609028.36712846963</v>
      </c>
      <c r="II192" s="53">
        <v>-226034</v>
      </c>
      <c r="IK192" s="37">
        <f t="shared" si="296"/>
        <v>3975808.3887112401</v>
      </c>
      <c r="IL192" s="132"/>
      <c r="IM192" s="61">
        <v>536084.24766337848</v>
      </c>
      <c r="IN192" s="134"/>
      <c r="IO192" s="61">
        <f t="shared" si="297"/>
        <v>4511892.6363746189</v>
      </c>
      <c r="IQ192" s="67">
        <f t="shared" si="298"/>
        <v>331960.61275026109</v>
      </c>
      <c r="IR192" s="34">
        <f t="shared" si="299"/>
        <v>7.9417706047387557E-2</v>
      </c>
      <c r="IS192" s="61">
        <f t="shared" si="300"/>
        <v>347.96709931893196</v>
      </c>
      <c r="IU192" s="50">
        <v>0</v>
      </c>
      <c r="IV192" s="51">
        <v>98301.14</v>
      </c>
      <c r="IW192" s="52">
        <f t="shared" si="301"/>
        <v>98301.14</v>
      </c>
      <c r="IY192" s="70">
        <f t="shared" si="302"/>
        <v>4610193.7763746185</v>
      </c>
      <c r="IZ192" s="51"/>
      <c r="JA192" s="6">
        <v>583</v>
      </c>
      <c r="JB192" s="6" t="s">
        <v>177</v>
      </c>
      <c r="JC192" s="6">
        <v>954</v>
      </c>
      <c r="JD192" s="7">
        <v>4199497.5247177482</v>
      </c>
      <c r="JE192" s="7">
        <v>607260.99725804199</v>
      </c>
      <c r="JF192" s="53">
        <v>-226034</v>
      </c>
      <c r="JH192" s="37">
        <f t="shared" si="303"/>
        <v>3973463.5247177482</v>
      </c>
      <c r="JI192" s="132"/>
      <c r="JJ192" s="61">
        <v>536084.24766337848</v>
      </c>
      <c r="JK192" s="134"/>
      <c r="JL192" s="61">
        <f t="shared" si="304"/>
        <v>4509547.7723811269</v>
      </c>
      <c r="JN192" s="67">
        <f t="shared" si="305"/>
        <v>329615.74875676911</v>
      </c>
      <c r="JO192" s="34">
        <f t="shared" si="306"/>
        <v>7.8856724677298498E-2</v>
      </c>
      <c r="JP192" s="61">
        <f t="shared" si="307"/>
        <v>345.50917060457977</v>
      </c>
      <c r="JR192" s="50">
        <v>0</v>
      </c>
      <c r="JS192" s="51">
        <v>98301.14</v>
      </c>
      <c r="JT192" s="52">
        <f t="shared" si="308"/>
        <v>98301.14</v>
      </c>
      <c r="JV192" s="70">
        <f t="shared" si="309"/>
        <v>4607848.9123811265</v>
      </c>
      <c r="JW192" s="51"/>
      <c r="JX192" s="6">
        <v>583</v>
      </c>
      <c r="JY192" s="6" t="s">
        <v>177</v>
      </c>
      <c r="JZ192" s="6">
        <v>954</v>
      </c>
      <c r="KA192" s="7">
        <v>4034858.7654264928</v>
      </c>
      <c r="KB192" s="7">
        <v>607260.99725804199</v>
      </c>
      <c r="KC192" s="53">
        <v>-226034</v>
      </c>
      <c r="KE192" s="37">
        <f t="shared" si="310"/>
        <v>3808824.7654264928</v>
      </c>
      <c r="KF192" s="132"/>
      <c r="KG192" s="61">
        <v>536084.24766337848</v>
      </c>
      <c r="KH192" s="134"/>
      <c r="KI192" s="61">
        <f t="shared" si="311"/>
        <v>4344909.013089871</v>
      </c>
      <c r="KK192" s="67">
        <f t="shared" si="312"/>
        <v>164976.98946551327</v>
      </c>
      <c r="KL192" s="34">
        <f t="shared" si="313"/>
        <v>3.9468821151417706E-2</v>
      </c>
      <c r="KM192" s="61">
        <f t="shared" si="314"/>
        <v>172.93185478565331</v>
      </c>
      <c r="KO192" s="50">
        <v>0</v>
      </c>
      <c r="KP192" s="51">
        <v>98301.14</v>
      </c>
      <c r="KQ192" s="52">
        <f t="shared" si="315"/>
        <v>98301.14</v>
      </c>
      <c r="KS192" s="70">
        <f t="shared" si="316"/>
        <v>4443210.1530898707</v>
      </c>
      <c r="KT192" s="51"/>
      <c r="KU192" s="6">
        <v>583</v>
      </c>
      <c r="KV192" s="6" t="s">
        <v>177</v>
      </c>
      <c r="KW192" s="6">
        <v>954</v>
      </c>
      <c r="KX192" s="7">
        <v>4045251.4579637265</v>
      </c>
      <c r="KY192" s="7">
        <v>606546.68151932233</v>
      </c>
      <c r="KZ192" s="53">
        <v>-226034</v>
      </c>
      <c r="LB192" s="37">
        <f t="shared" si="317"/>
        <v>3819217.4579637265</v>
      </c>
      <c r="LC192" s="132"/>
      <c r="LD192" s="61">
        <v>538366.6193773977</v>
      </c>
      <c r="LE192" s="134"/>
      <c r="LF192" s="61">
        <f t="shared" si="318"/>
        <v>4357584.0773411244</v>
      </c>
      <c r="LH192" s="67">
        <f t="shared" si="319"/>
        <v>177652.05371676665</v>
      </c>
      <c r="LI192" s="34">
        <f t="shared" si="320"/>
        <v>4.2501182486390572E-2</v>
      </c>
      <c r="LJ192" s="61">
        <f t="shared" si="321"/>
        <v>186.21808565698811</v>
      </c>
      <c r="LL192" s="50">
        <v>0</v>
      </c>
      <c r="LM192" s="51">
        <v>98301.14</v>
      </c>
      <c r="LN192" s="52">
        <f t="shared" si="322"/>
        <v>98301.14</v>
      </c>
      <c r="LP192" s="70">
        <f t="shared" si="323"/>
        <v>4455885.2173411241</v>
      </c>
      <c r="LQ192" s="51"/>
      <c r="LR192" s="6">
        <v>583</v>
      </c>
      <c r="LS192" s="6" t="s">
        <v>177</v>
      </c>
      <c r="LT192" s="6">
        <v>954</v>
      </c>
      <c r="LU192" s="7">
        <v>4093798.4058835702</v>
      </c>
      <c r="LV192" s="7">
        <v>606546.68151932233</v>
      </c>
      <c r="LW192" s="53">
        <v>-226034</v>
      </c>
      <c r="LY192" s="37">
        <v>3867764.4058835702</v>
      </c>
      <c r="LZ192" s="132"/>
      <c r="MA192" s="61">
        <v>538366.6193773977</v>
      </c>
      <c r="MB192" s="134"/>
      <c r="MC192" s="61">
        <v>4406131.0252609681</v>
      </c>
      <c r="ME192" s="67">
        <v>267603.76163661107</v>
      </c>
      <c r="MF192" s="34">
        <v>6.4661592056845449E-2</v>
      </c>
      <c r="MG192" s="61">
        <v>280.50708766940363</v>
      </c>
      <c r="MI192" s="50">
        <v>0</v>
      </c>
      <c r="MJ192" s="51">
        <v>98301.14</v>
      </c>
      <c r="MK192" s="52">
        <v>98301.14</v>
      </c>
      <c r="MM192" s="70">
        <v>4504432.1652609678</v>
      </c>
      <c r="MN192" s="51"/>
      <c r="MO192" s="6">
        <v>583</v>
      </c>
      <c r="MP192" s="6" t="s">
        <v>177</v>
      </c>
      <c r="MQ192" s="6">
        <v>954</v>
      </c>
      <c r="MR192" s="7">
        <v>4107522.6020777179</v>
      </c>
      <c r="MS192" s="7">
        <v>620582.39600401116</v>
      </c>
      <c r="MT192" s="53">
        <v>-226034</v>
      </c>
      <c r="MV192" s="37">
        <v>3881488.6020777179</v>
      </c>
      <c r="MW192" s="132"/>
      <c r="MX192" s="134">
        <v>538366.6193773977</v>
      </c>
      <c r="MZ192" s="67">
        <v>281327.95783075877</v>
      </c>
      <c r="NA192" s="34">
        <v>6.7977794976366288E-2</v>
      </c>
      <c r="NB192" s="61">
        <v>294.89303755844736</v>
      </c>
      <c r="ND192" s="6">
        <v>583</v>
      </c>
      <c r="NE192" s="6" t="s">
        <v>177</v>
      </c>
      <c r="NF192" s="6">
        <v>954</v>
      </c>
      <c r="NG192" s="7">
        <v>4588935.9167223005</v>
      </c>
      <c r="NH192" s="7">
        <v>592642.62104455358</v>
      </c>
      <c r="NI192" s="53">
        <v>-226034</v>
      </c>
      <c r="NK192" s="37">
        <f t="shared" si="324"/>
        <v>4362901.9167223005</v>
      </c>
      <c r="NM192" s="67">
        <f t="shared" si="325"/>
        <v>182969.8930979427</v>
      </c>
      <c r="NN192" s="34">
        <f t="shared" si="326"/>
        <v>4.3773413554053967E-2</v>
      </c>
      <c r="NO192" s="61">
        <f t="shared" si="327"/>
        <v>191.79234077352484</v>
      </c>
      <c r="NQ192" s="50">
        <v>0</v>
      </c>
      <c r="NR192" s="51">
        <v>85934.213399999993</v>
      </c>
      <c r="NS192" s="52">
        <f t="shared" si="328"/>
        <v>85934.213399999993</v>
      </c>
      <c r="NU192" s="70">
        <f t="shared" si="329"/>
        <v>4448836.1301223002</v>
      </c>
      <c r="NV192" s="51"/>
      <c r="NW192" s="125">
        <v>19</v>
      </c>
      <c r="NX192" s="51"/>
      <c r="NY192" s="106" t="s">
        <v>177</v>
      </c>
      <c r="NZ192" s="88">
        <v>958</v>
      </c>
      <c r="OA192" s="88">
        <v>4405966.0236243578</v>
      </c>
      <c r="OB192" s="88">
        <v>582875.46777674451</v>
      </c>
      <c r="OC192" s="88">
        <v>-226034</v>
      </c>
      <c r="OE192" s="97">
        <f t="shared" si="330"/>
        <v>4179932.0236243578</v>
      </c>
      <c r="OG192" s="88">
        <v>85934.213399999993</v>
      </c>
      <c r="OI192" s="97">
        <f t="shared" si="331"/>
        <v>4265866.2370243575</v>
      </c>
      <c r="OK192" s="110">
        <v>583</v>
      </c>
      <c r="OL192" s="53"/>
    </row>
    <row r="193" spans="1:402" x14ac:dyDescent="0.25">
      <c r="A193" s="12">
        <v>584</v>
      </c>
      <c r="B193" s="12" t="s">
        <v>178</v>
      </c>
      <c r="C193" s="352">
        <v>2825</v>
      </c>
      <c r="D193" s="352">
        <v>11340638.271770138</v>
      </c>
      <c r="E193" s="352">
        <v>3543011.4060558216</v>
      </c>
      <c r="F193" s="353">
        <v>230400</v>
      </c>
      <c r="H193" s="354">
        <f t="shared" si="332"/>
        <v>11571038.271770138</v>
      </c>
      <c r="I193" s="355"/>
      <c r="J193" s="315">
        <v>1510420.3098984014</v>
      </c>
      <c r="K193" s="355"/>
      <c r="L193" s="315">
        <v>38840.254558668697</v>
      </c>
      <c r="M193" s="356"/>
      <c r="N193" s="356">
        <f t="shared" si="333"/>
        <v>13120298.836227208</v>
      </c>
      <c r="O193" s="357">
        <f t="shared" si="229"/>
        <v>4644.3535703459147</v>
      </c>
      <c r="Q193" s="67">
        <f t="shared" si="334"/>
        <v>13119714.836227208</v>
      </c>
      <c r="R193" s="34">
        <f t="shared" si="335"/>
        <v>0.14866251125552532</v>
      </c>
      <c r="S193" s="61">
        <f t="shared" si="230"/>
        <v>4644.1468446821973</v>
      </c>
      <c r="U193" s="50"/>
      <c r="V193" s="51"/>
      <c r="W193" s="52">
        <v>13593.619999999999</v>
      </c>
      <c r="Y193" s="50">
        <f t="shared" si="231"/>
        <v>13133892.456227208</v>
      </c>
      <c r="Z193" s="52">
        <f t="shared" si="232"/>
        <v>1094491.038018934</v>
      </c>
      <c r="AA193" s="51"/>
      <c r="AB193" s="6">
        <v>584</v>
      </c>
      <c r="AC193" s="6" t="s">
        <v>178</v>
      </c>
      <c r="AD193" s="7">
        <v>2825</v>
      </c>
      <c r="AE193" s="304">
        <v>11340638.271770138</v>
      </c>
      <c r="AF193" s="7">
        <v>3543011.4060558216</v>
      </c>
      <c r="AG193" s="53">
        <v>233052</v>
      </c>
      <c r="AI193" s="37">
        <f t="shared" si="336"/>
        <v>11573690.271770138</v>
      </c>
      <c r="AJ193" s="132"/>
      <c r="AK193" s="61">
        <v>1510420.3098984014</v>
      </c>
      <c r="AL193" s="132"/>
      <c r="AM193" s="312">
        <v>38533.468471310727</v>
      </c>
      <c r="AN193" s="134"/>
      <c r="AO193" s="134">
        <f t="shared" si="233"/>
        <v>13122644.05013985</v>
      </c>
      <c r="AP193" s="191">
        <f t="shared" si="234"/>
        <v>4645.1837345627791</v>
      </c>
      <c r="AR193" s="67">
        <f t="shared" si="337"/>
        <v>1700912.5078725442</v>
      </c>
      <c r="AS193" s="34">
        <f t="shared" si="235"/>
        <v>0.14891897096146417</v>
      </c>
      <c r="AT193" s="61">
        <f t="shared" si="236"/>
        <v>602.09292314072366</v>
      </c>
      <c r="AV193" s="50"/>
      <c r="AW193" s="51"/>
      <c r="AX193" s="52">
        <v>13593.619999999999</v>
      </c>
      <c r="AZ193" s="50">
        <f t="shared" si="237"/>
        <v>13136237.670139849</v>
      </c>
      <c r="BA193" s="52">
        <f t="shared" si="238"/>
        <v>1094686.472511654</v>
      </c>
      <c r="BB193" s="51"/>
      <c r="BC193" s="6">
        <v>584</v>
      </c>
      <c r="BD193" s="6" t="s">
        <v>178</v>
      </c>
      <c r="BE193" s="7">
        <v>2825</v>
      </c>
      <c r="BF193" s="304">
        <v>11202537.129940027</v>
      </c>
      <c r="BG193" s="7">
        <v>3543011.4060558216</v>
      </c>
      <c r="BH193" s="53">
        <v>233052</v>
      </c>
      <c r="BJ193" s="37">
        <f t="shared" si="239"/>
        <v>11435589.129940027</v>
      </c>
      <c r="BK193" s="132"/>
      <c r="BL193" s="61">
        <v>1510420.3098984014</v>
      </c>
      <c r="BM193" s="132"/>
      <c r="BN193" s="312">
        <v>38533.468471310727</v>
      </c>
      <c r="BO193" s="134"/>
      <c r="BP193" s="134">
        <f t="shared" si="240"/>
        <v>12984542.908309739</v>
      </c>
      <c r="BQ193" s="191">
        <f t="shared" si="241"/>
        <v>4596.2983746229165</v>
      </c>
      <c r="BS193" s="67">
        <f t="shared" si="242"/>
        <v>1562811.3660424333</v>
      </c>
      <c r="BT193" s="34">
        <f t="shared" si="243"/>
        <v>0.13682788465646276</v>
      </c>
      <c r="BU193" s="61">
        <f t="shared" si="244"/>
        <v>553.20756320086139</v>
      </c>
      <c r="BW193" s="50"/>
      <c r="BX193" s="51"/>
      <c r="BY193" s="52">
        <v>13593.619999999999</v>
      </c>
      <c r="CA193" s="50">
        <f t="shared" si="245"/>
        <v>12998136.528309738</v>
      </c>
      <c r="CB193" s="52">
        <f t="shared" si="246"/>
        <v>1083178.0440258116</v>
      </c>
      <c r="CC193" s="51"/>
      <c r="CD193" s="6">
        <v>584</v>
      </c>
      <c r="CE193" s="6" t="s">
        <v>178</v>
      </c>
      <c r="CF193" s="7">
        <v>2825</v>
      </c>
      <c r="CG193" s="7">
        <v>11056230.016525771</v>
      </c>
      <c r="CH193" s="7">
        <v>3543011.4060558216</v>
      </c>
      <c r="CI193" s="53">
        <v>233052</v>
      </c>
      <c r="CK193" s="37">
        <f t="shared" si="247"/>
        <v>11289282.016525771</v>
      </c>
      <c r="CL193" s="132"/>
      <c r="CM193" s="61">
        <v>1510420.3098984014</v>
      </c>
      <c r="CN193" s="132"/>
      <c r="CO193" s="61">
        <v>39885.519999999997</v>
      </c>
      <c r="CP193" s="134"/>
      <c r="CQ193" s="134">
        <f t="shared" si="248"/>
        <v>12839587.846424172</v>
      </c>
      <c r="CR193" s="191">
        <f t="shared" si="249"/>
        <v>4544.9868482917418</v>
      </c>
      <c r="CT193" s="67">
        <f t="shared" si="250"/>
        <v>1417856.3041568659</v>
      </c>
      <c r="CU193" s="34">
        <f t="shared" si="251"/>
        <v>0.12413672120640738</v>
      </c>
      <c r="CV193" s="61">
        <f t="shared" si="252"/>
        <v>501.89603686968707</v>
      </c>
      <c r="CX193" s="50"/>
      <c r="CY193" s="51"/>
      <c r="CZ193" s="52">
        <v>13593.619999999999</v>
      </c>
      <c r="DB193" s="50">
        <f t="shared" si="253"/>
        <v>12853181.466424171</v>
      </c>
      <c r="DC193" s="52">
        <f t="shared" si="254"/>
        <v>1071098.4555353476</v>
      </c>
      <c r="DD193" s="51"/>
      <c r="DE193" s="6">
        <v>584</v>
      </c>
      <c r="DF193" s="6" t="s">
        <v>178</v>
      </c>
      <c r="DG193" s="7">
        <v>2825</v>
      </c>
      <c r="DH193" s="7">
        <v>11016944.523192439</v>
      </c>
      <c r="DI193" s="7">
        <v>3543011.4060558216</v>
      </c>
      <c r="DJ193" s="53">
        <v>233052</v>
      </c>
      <c r="DL193" s="275">
        <f t="shared" si="255"/>
        <v>11249996.523192439</v>
      </c>
      <c r="DM193" s="276"/>
      <c r="DN193" s="194">
        <v>1510420.3098984014</v>
      </c>
      <c r="DO193" s="276"/>
      <c r="DP193" s="194">
        <v>184893.02772754963</v>
      </c>
      <c r="DQ193" s="53"/>
      <c r="DR193" s="53">
        <f t="shared" si="256"/>
        <v>12945309.86081839</v>
      </c>
      <c r="DS193" s="277">
        <f t="shared" si="257"/>
        <v>4582.4105702012002</v>
      </c>
      <c r="DU193" s="274">
        <f t="shared" si="258"/>
        <v>780357.97799858823</v>
      </c>
      <c r="DV193" s="34">
        <f t="shared" si="259"/>
        <v>6.8322213239804516E-2</v>
      </c>
      <c r="DW193" s="194">
        <f t="shared" si="260"/>
        <v>276.23291256587191</v>
      </c>
      <c r="DY193" s="50">
        <v>6796.81</v>
      </c>
      <c r="DZ193" s="278">
        <v>20390.43</v>
      </c>
      <c r="EA193" s="52">
        <v>13593.619999999999</v>
      </c>
      <c r="EC193" s="50">
        <f t="shared" si="261"/>
        <v>12958903.480818389</v>
      </c>
      <c r="ED193" s="52">
        <f t="shared" si="262"/>
        <v>1079908.6234015324</v>
      </c>
      <c r="EE193" s="278"/>
      <c r="EF193" s="6">
        <v>584</v>
      </c>
      <c r="EG193" s="6" t="s">
        <v>178</v>
      </c>
      <c r="EH193" s="7">
        <v>2825</v>
      </c>
      <c r="EI193" s="7">
        <v>11019713.023192439</v>
      </c>
      <c r="EJ193" s="7">
        <v>3543011.4060558216</v>
      </c>
      <c r="EK193" s="53">
        <v>233052</v>
      </c>
      <c r="EM193" s="37">
        <f t="shared" si="263"/>
        <v>11252765.023192439</v>
      </c>
      <c r="EN193" s="132"/>
      <c r="EO193" s="61">
        <v>1510420.3098984014</v>
      </c>
      <c r="EP193" s="132"/>
      <c r="EQ193" s="61">
        <v>184893.02772754963</v>
      </c>
      <c r="ER193" s="134"/>
      <c r="ES193" s="134">
        <f t="shared" si="264"/>
        <v>12948078.36081839</v>
      </c>
      <c r="ET193" s="191">
        <f t="shared" si="265"/>
        <v>4583.3905702011998</v>
      </c>
      <c r="EV193" s="67">
        <f t="shared" si="266"/>
        <v>1526346.818551084</v>
      </c>
      <c r="EW193" s="34">
        <f t="shared" si="267"/>
        <v>0.13363532603639638</v>
      </c>
      <c r="EX193" s="61">
        <f t="shared" si="268"/>
        <v>540.29975877914478</v>
      </c>
      <c r="EZ193" s="50">
        <v>6796.81</v>
      </c>
      <c r="FA193" s="51">
        <v>20390.43</v>
      </c>
      <c r="FB193" s="52">
        <v>13593.619999999999</v>
      </c>
      <c r="FD193" s="50">
        <f t="shared" si="269"/>
        <v>12961671.980818389</v>
      </c>
      <c r="FE193" s="52">
        <f t="shared" si="270"/>
        <v>1080139.3317348657</v>
      </c>
      <c r="FF193" s="51"/>
      <c r="FG193" s="6">
        <v>584</v>
      </c>
      <c r="FH193" s="6" t="s">
        <v>178</v>
      </c>
      <c r="FI193" s="7">
        <v>2825</v>
      </c>
      <c r="FJ193" s="7">
        <v>10656290.010448476</v>
      </c>
      <c r="FK193" s="7">
        <v>3543011.4060558216</v>
      </c>
      <c r="FL193" s="53">
        <v>233052</v>
      </c>
      <c r="FN193" s="37">
        <f t="shared" si="271"/>
        <v>10889342.010448476</v>
      </c>
      <c r="FO193" s="132"/>
      <c r="FP193" s="61">
        <v>1510420.3098984014</v>
      </c>
      <c r="FQ193" s="132"/>
      <c r="FR193" s="61">
        <v>184893.02772754963</v>
      </c>
      <c r="FS193" s="134"/>
      <c r="FT193" s="134">
        <f t="shared" si="272"/>
        <v>12584655.348074427</v>
      </c>
      <c r="FU193" s="191">
        <f t="shared" si="273"/>
        <v>4454.7452559555495</v>
      </c>
      <c r="FW193" s="67">
        <f t="shared" si="274"/>
        <v>1162923.8058071211</v>
      </c>
      <c r="FX193" s="34">
        <f t="shared" si="275"/>
        <v>0.10181676933165523</v>
      </c>
      <c r="FY193" s="61">
        <f t="shared" si="276"/>
        <v>411.6544445334942</v>
      </c>
      <c r="GA193" s="50">
        <v>6796.81</v>
      </c>
      <c r="GB193" s="51">
        <v>20390.43</v>
      </c>
      <c r="GC193" s="52">
        <f t="shared" si="277"/>
        <v>13593.619999999999</v>
      </c>
      <c r="GE193" s="50">
        <f t="shared" si="278"/>
        <v>12598248.968074426</v>
      </c>
      <c r="GF193" s="52">
        <f t="shared" si="279"/>
        <v>1049854.0806728688</v>
      </c>
      <c r="GG193" s="51"/>
      <c r="GH193" s="6">
        <v>584</v>
      </c>
      <c r="GI193" s="6" t="s">
        <v>178</v>
      </c>
      <c r="GJ193" s="7">
        <v>2825</v>
      </c>
      <c r="GK193" s="7">
        <v>10656290.010448476</v>
      </c>
      <c r="GL193" s="7">
        <v>3543011.4060558216</v>
      </c>
      <c r="GM193" s="53">
        <v>233052</v>
      </c>
      <c r="GO193" s="37">
        <f t="shared" si="280"/>
        <v>10889342.010448476</v>
      </c>
      <c r="GP193" s="132"/>
      <c r="GQ193" s="61">
        <v>1510420.3098984014</v>
      </c>
      <c r="GR193" s="134"/>
      <c r="GS193" s="134">
        <f t="shared" si="281"/>
        <v>12399762.320346877</v>
      </c>
      <c r="GT193" s="191">
        <f t="shared" si="282"/>
        <v>4389.2963965829649</v>
      </c>
      <c r="GV193" s="67">
        <f t="shared" si="283"/>
        <v>978030.7780795712</v>
      </c>
      <c r="GW193" s="34">
        <f t="shared" si="284"/>
        <v>8.562894115137154E-2</v>
      </c>
      <c r="GX193" s="61">
        <f t="shared" si="285"/>
        <v>346.20558516091018</v>
      </c>
      <c r="GZ193" s="50">
        <v>6796.81</v>
      </c>
      <c r="HA193" s="51">
        <v>20390.43</v>
      </c>
      <c r="HB193" s="52">
        <f t="shared" si="286"/>
        <v>13593.619999999999</v>
      </c>
      <c r="HD193" s="50">
        <f t="shared" si="287"/>
        <v>12413355.940346876</v>
      </c>
      <c r="HE193" s="52">
        <f t="shared" si="288"/>
        <v>1034446.3283622396</v>
      </c>
      <c r="HF193" s="51"/>
      <c r="HG193" s="6">
        <v>584</v>
      </c>
      <c r="HH193" s="6" t="s">
        <v>178</v>
      </c>
      <c r="HI193" s="7">
        <v>2825</v>
      </c>
      <c r="HJ193" s="7">
        <v>10656290.010448476</v>
      </c>
      <c r="HK193" s="7">
        <v>3543011.4060558216</v>
      </c>
      <c r="HL193" s="53">
        <v>125971</v>
      </c>
      <c r="HN193" s="37">
        <f t="shared" si="289"/>
        <v>10782261.010448476</v>
      </c>
      <c r="HO193" s="132"/>
      <c r="HP193" s="61">
        <v>1510420.3098984014</v>
      </c>
      <c r="HQ193" s="134"/>
      <c r="HR193" s="61">
        <f t="shared" si="290"/>
        <v>12292681.320346877</v>
      </c>
      <c r="HT193" s="67">
        <f t="shared" si="291"/>
        <v>870949.7780795712</v>
      </c>
      <c r="HU193" s="34">
        <f t="shared" si="292"/>
        <v>7.6253742688359549E-2</v>
      </c>
      <c r="HV193" s="61">
        <f t="shared" si="293"/>
        <v>308.30080639984823</v>
      </c>
      <c r="HX193" s="50">
        <v>6817</v>
      </c>
      <c r="HY193" s="51">
        <v>20451</v>
      </c>
      <c r="HZ193" s="52">
        <f t="shared" si="294"/>
        <v>13634</v>
      </c>
      <c r="IB193" s="70">
        <f t="shared" si="295"/>
        <v>12306315.320346877</v>
      </c>
      <c r="IC193" s="51"/>
      <c r="ID193" s="6">
        <v>584</v>
      </c>
      <c r="IE193" s="6" t="s">
        <v>178</v>
      </c>
      <c r="IF193" s="7">
        <v>2825</v>
      </c>
      <c r="IG193" s="7">
        <v>10669528.904449705</v>
      </c>
      <c r="IH193" s="7">
        <v>3543080.0460558226</v>
      </c>
      <c r="II193" s="53">
        <v>125971</v>
      </c>
      <c r="IK193" s="37">
        <f t="shared" si="296"/>
        <v>10795499.904449705</v>
      </c>
      <c r="IL193" s="132"/>
      <c r="IM193" s="61">
        <v>1513463.4579874638</v>
      </c>
      <c r="IN193" s="134"/>
      <c r="IO193" s="61">
        <f t="shared" si="297"/>
        <v>12308963.362437168</v>
      </c>
      <c r="IQ193" s="67">
        <f t="shared" si="298"/>
        <v>887231.82016986236</v>
      </c>
      <c r="IR193" s="34">
        <f t="shared" si="299"/>
        <v>7.7679274537890225E-2</v>
      </c>
      <c r="IS193" s="61">
        <f t="shared" si="300"/>
        <v>314.06436112207518</v>
      </c>
      <c r="IU193" s="50">
        <v>6817</v>
      </c>
      <c r="IV193" s="51">
        <v>20451</v>
      </c>
      <c r="IW193" s="52">
        <f t="shared" si="301"/>
        <v>13634</v>
      </c>
      <c r="IY193" s="70">
        <f t="shared" si="302"/>
        <v>12322597.362437168</v>
      </c>
      <c r="IZ193" s="51"/>
      <c r="JA193" s="6">
        <v>584</v>
      </c>
      <c r="JB193" s="6" t="s">
        <v>178</v>
      </c>
      <c r="JC193" s="7">
        <v>2825</v>
      </c>
      <c r="JD193" s="7">
        <v>10676737.345224466</v>
      </c>
      <c r="JE193" s="7">
        <v>3553138.2788190842</v>
      </c>
      <c r="JF193" s="53">
        <v>125971</v>
      </c>
      <c r="JH193" s="37">
        <f t="shared" si="303"/>
        <v>10802708.345224466</v>
      </c>
      <c r="JI193" s="132"/>
      <c r="JJ193" s="61">
        <v>1513463.4579874638</v>
      </c>
      <c r="JK193" s="134"/>
      <c r="JL193" s="61">
        <f t="shared" si="304"/>
        <v>12316171.803211929</v>
      </c>
      <c r="JN193" s="67">
        <f t="shared" si="305"/>
        <v>894440.2609446235</v>
      </c>
      <c r="JO193" s="34">
        <f t="shared" si="306"/>
        <v>7.8310390822499576E-2</v>
      </c>
      <c r="JP193" s="61">
        <f t="shared" si="307"/>
        <v>316.61602157331805</v>
      </c>
      <c r="JR193" s="50">
        <v>6817</v>
      </c>
      <c r="JS193" s="51">
        <v>20451</v>
      </c>
      <c r="JT193" s="52">
        <f t="shared" si="308"/>
        <v>13634</v>
      </c>
      <c r="JV193" s="70">
        <f t="shared" si="309"/>
        <v>12329805.803211929</v>
      </c>
      <c r="JW193" s="51"/>
      <c r="JX193" s="6">
        <v>584</v>
      </c>
      <c r="JY193" s="6" t="s">
        <v>178</v>
      </c>
      <c r="JZ193" s="7">
        <v>2825</v>
      </c>
      <c r="KA193" s="7">
        <v>10653329.792170689</v>
      </c>
      <c r="KB193" s="7">
        <v>3553138.2788190842</v>
      </c>
      <c r="KC193" s="53">
        <v>125971</v>
      </c>
      <c r="KE193" s="37">
        <f t="shared" si="310"/>
        <v>10779300.792170689</v>
      </c>
      <c r="KF193" s="132"/>
      <c r="KG193" s="61">
        <v>1513463.4579874638</v>
      </c>
      <c r="KH193" s="134"/>
      <c r="KI193" s="61">
        <f t="shared" si="311"/>
        <v>12292764.250158152</v>
      </c>
      <c r="KK193" s="67">
        <f t="shared" si="312"/>
        <v>871032.70789084584</v>
      </c>
      <c r="KL193" s="34">
        <f t="shared" si="313"/>
        <v>7.6261003392305154E-2</v>
      </c>
      <c r="KM193" s="61">
        <f t="shared" si="314"/>
        <v>308.33016208525515</v>
      </c>
      <c r="KO193" s="50">
        <v>6817</v>
      </c>
      <c r="KP193" s="51">
        <v>20451</v>
      </c>
      <c r="KQ193" s="52">
        <f t="shared" si="315"/>
        <v>13634</v>
      </c>
      <c r="KS193" s="70">
        <f t="shared" si="316"/>
        <v>12306398.250158152</v>
      </c>
      <c r="KT193" s="51"/>
      <c r="KU193" s="6">
        <v>584</v>
      </c>
      <c r="KV193" s="6" t="s">
        <v>178</v>
      </c>
      <c r="KW193" s="7">
        <v>2825</v>
      </c>
      <c r="KX193" s="7">
        <v>10367437.386281373</v>
      </c>
      <c r="KY193" s="7">
        <v>3550702.7671396076</v>
      </c>
      <c r="KZ193" s="53">
        <v>125971</v>
      </c>
      <c r="LB193" s="37">
        <f t="shared" si="317"/>
        <v>10493408.386281373</v>
      </c>
      <c r="LC193" s="132"/>
      <c r="LD193" s="61">
        <v>1524933.4655031373</v>
      </c>
      <c r="LE193" s="134"/>
      <c r="LF193" s="61">
        <f t="shared" si="318"/>
        <v>12018341.851784511</v>
      </c>
      <c r="LH193" s="67">
        <f t="shared" si="319"/>
        <v>596610.30951720476</v>
      </c>
      <c r="LI193" s="34">
        <f t="shared" si="320"/>
        <v>5.2234664009514341E-2</v>
      </c>
      <c r="LJ193" s="61">
        <f t="shared" si="321"/>
        <v>211.18949009458575</v>
      </c>
      <c r="LL193" s="50">
        <v>6817</v>
      </c>
      <c r="LM193" s="51">
        <v>20451</v>
      </c>
      <c r="LN193" s="52">
        <f t="shared" si="322"/>
        <v>13634</v>
      </c>
      <c r="LP193" s="70">
        <f t="shared" si="323"/>
        <v>12031975.851784511</v>
      </c>
      <c r="LQ193" s="51"/>
      <c r="LR193" s="6">
        <v>584</v>
      </c>
      <c r="LS193" s="6" t="s">
        <v>178</v>
      </c>
      <c r="LT193" s="7">
        <v>2825</v>
      </c>
      <c r="LU193" s="7">
        <v>10514047.417316664</v>
      </c>
      <c r="LV193" s="7">
        <v>3550702.7671396076</v>
      </c>
      <c r="LW193" s="53">
        <v>125971</v>
      </c>
      <c r="LY193" s="37">
        <v>10640018.417316664</v>
      </c>
      <c r="LZ193" s="132"/>
      <c r="MA193" s="61">
        <v>1524933.4655031373</v>
      </c>
      <c r="MB193" s="134"/>
      <c r="MC193" s="61">
        <v>12164951.882819802</v>
      </c>
      <c r="ME193" s="67">
        <v>866829.54055249505</v>
      </c>
      <c r="MF193" s="34">
        <v>7.6723327495720833E-2</v>
      </c>
      <c r="MG193" s="61">
        <v>306.84231523982123</v>
      </c>
      <c r="MI193" s="50">
        <v>6817</v>
      </c>
      <c r="MJ193" s="51">
        <v>20451</v>
      </c>
      <c r="MK193" s="52">
        <v>13634</v>
      </c>
      <c r="MM193" s="70">
        <v>12178585.882819802</v>
      </c>
      <c r="MN193" s="51"/>
      <c r="MO193" s="6">
        <v>584</v>
      </c>
      <c r="MP193" s="6" t="s">
        <v>178</v>
      </c>
      <c r="MQ193" s="7">
        <v>2825</v>
      </c>
      <c r="MR193" s="7">
        <v>10514283.831333868</v>
      </c>
      <c r="MS193" s="7">
        <v>3551828.7111236108</v>
      </c>
      <c r="MT193" s="53">
        <v>125971</v>
      </c>
      <c r="MV193" s="37">
        <v>10640254.831333868</v>
      </c>
      <c r="MW193" s="132"/>
      <c r="MX193" s="134">
        <v>1524933.4655031373</v>
      </c>
      <c r="MZ193" s="67">
        <v>867065.95456969924</v>
      </c>
      <c r="NA193" s="34">
        <v>7.6744252567165647E-2</v>
      </c>
      <c r="NB193" s="61">
        <v>306.92600161759265</v>
      </c>
      <c r="ND193" s="6">
        <v>584</v>
      </c>
      <c r="NE193" s="6" t="s">
        <v>178</v>
      </c>
      <c r="NF193" s="7">
        <v>2825</v>
      </c>
      <c r="NG193" s="7">
        <v>11849417.92327683</v>
      </c>
      <c r="NH193" s="7">
        <v>3449897.4073275374</v>
      </c>
      <c r="NI193" s="53">
        <v>125971</v>
      </c>
      <c r="NK193" s="37">
        <f t="shared" si="324"/>
        <v>11975388.92327683</v>
      </c>
      <c r="NM193" s="67">
        <f t="shared" si="325"/>
        <v>553657.38100952469</v>
      </c>
      <c r="NN193" s="34">
        <f t="shared" si="326"/>
        <v>4.8474032064285348E-2</v>
      </c>
      <c r="NO193" s="61">
        <f t="shared" si="327"/>
        <v>195.98491363169015</v>
      </c>
      <c r="NQ193" s="50">
        <v>10560.272000000001</v>
      </c>
      <c r="NR193" s="51">
        <v>23760.612000000001</v>
      </c>
      <c r="NS193" s="52">
        <f t="shared" si="328"/>
        <v>13200.34</v>
      </c>
      <c r="NU193" s="70">
        <f t="shared" si="329"/>
        <v>11988589.26327683</v>
      </c>
      <c r="NV193" s="51"/>
      <c r="NW193" s="125">
        <v>16</v>
      </c>
      <c r="NX193" s="51"/>
      <c r="NY193" s="106" t="s">
        <v>178</v>
      </c>
      <c r="NZ193" s="88">
        <v>2860</v>
      </c>
      <c r="OA193" s="88">
        <v>11295760.542267306</v>
      </c>
      <c r="OB193" s="88">
        <v>3373189.6735915919</v>
      </c>
      <c r="OC193" s="88">
        <v>125971</v>
      </c>
      <c r="OE193" s="97">
        <f t="shared" si="330"/>
        <v>11421731.542267306</v>
      </c>
      <c r="OG193" s="88">
        <v>13200.34</v>
      </c>
      <c r="OI193" s="97">
        <f t="shared" si="331"/>
        <v>11434931.882267306</v>
      </c>
      <c r="OK193" s="110">
        <v>584</v>
      </c>
      <c r="OL193" s="53"/>
    </row>
    <row r="194" spans="1:402" x14ac:dyDescent="0.25">
      <c r="A194" s="12">
        <v>588</v>
      </c>
      <c r="B194" s="12" t="s">
        <v>179</v>
      </c>
      <c r="C194" s="352">
        <v>1713</v>
      </c>
      <c r="D194" s="352">
        <v>5385332.3651505057</v>
      </c>
      <c r="E194" s="352">
        <v>1593673.7094154123</v>
      </c>
      <c r="F194" s="353">
        <v>-406932</v>
      </c>
      <c r="H194" s="354">
        <f t="shared" si="332"/>
        <v>4978400.3651505057</v>
      </c>
      <c r="I194" s="355"/>
      <c r="J194" s="315">
        <v>1101752.0175858685</v>
      </c>
      <c r="K194" s="355"/>
      <c r="L194" s="315">
        <v>27956.100101250719</v>
      </c>
      <c r="M194" s="356"/>
      <c r="N194" s="356">
        <f t="shared" si="333"/>
        <v>6108108.4828376248</v>
      </c>
      <c r="O194" s="357">
        <f t="shared" si="229"/>
        <v>3565.7375848439142</v>
      </c>
      <c r="Q194" s="67">
        <f t="shared" si="334"/>
        <v>6107520.4828376248</v>
      </c>
      <c r="R194" s="34">
        <f t="shared" si="335"/>
        <v>2.540198409850114E-2</v>
      </c>
      <c r="S194" s="61">
        <f t="shared" si="230"/>
        <v>3565.3943274008316</v>
      </c>
      <c r="U194" s="50"/>
      <c r="V194" s="51"/>
      <c r="W194" s="52">
        <v>-5736.5076399999962</v>
      </c>
      <c r="Y194" s="50">
        <f t="shared" si="231"/>
        <v>6102371.9751976244</v>
      </c>
      <c r="Z194" s="52">
        <f t="shared" si="232"/>
        <v>508530.99793313537</v>
      </c>
      <c r="AA194" s="51"/>
      <c r="AB194" s="6">
        <v>588</v>
      </c>
      <c r="AC194" s="6" t="s">
        <v>179</v>
      </c>
      <c r="AD194" s="7">
        <v>1713</v>
      </c>
      <c r="AE194" s="304">
        <v>5385332.3651505057</v>
      </c>
      <c r="AF194" s="7">
        <v>1593673.7094154123</v>
      </c>
      <c r="AG194" s="53">
        <v>-407622</v>
      </c>
      <c r="AI194" s="37">
        <f t="shared" si="336"/>
        <v>4977710.3651505057</v>
      </c>
      <c r="AJ194" s="132"/>
      <c r="AK194" s="61">
        <v>1101752.0175858685</v>
      </c>
      <c r="AL194" s="132"/>
      <c r="AM194" s="312">
        <v>30773.546438070043</v>
      </c>
      <c r="AN194" s="134"/>
      <c r="AO194" s="134">
        <f t="shared" si="233"/>
        <v>6110235.9291744437</v>
      </c>
      <c r="AP194" s="191">
        <f t="shared" si="234"/>
        <v>3566.9795266634233</v>
      </c>
      <c r="AR194" s="67">
        <f t="shared" si="337"/>
        <v>154015.2688378524</v>
      </c>
      <c r="AS194" s="34">
        <f t="shared" si="235"/>
        <v>2.585788499466856E-2</v>
      </c>
      <c r="AT194" s="61">
        <f t="shared" si="236"/>
        <v>89.909672409721196</v>
      </c>
      <c r="AV194" s="50"/>
      <c r="AW194" s="51"/>
      <c r="AX194" s="52">
        <v>-5736.5076399999962</v>
      </c>
      <c r="AZ194" s="50">
        <f t="shared" si="237"/>
        <v>6104499.4215344433</v>
      </c>
      <c r="BA194" s="52">
        <f t="shared" si="238"/>
        <v>508708.28512787027</v>
      </c>
      <c r="BB194" s="51"/>
      <c r="BC194" s="6">
        <v>588</v>
      </c>
      <c r="BD194" s="6" t="s">
        <v>179</v>
      </c>
      <c r="BE194" s="7">
        <v>1713</v>
      </c>
      <c r="BF194" s="304">
        <v>5323396.5142814526</v>
      </c>
      <c r="BG194" s="7">
        <v>1593673.7094154123</v>
      </c>
      <c r="BH194" s="53">
        <v>-407622</v>
      </c>
      <c r="BJ194" s="37">
        <f t="shared" si="239"/>
        <v>4915774.5142814526</v>
      </c>
      <c r="BK194" s="132"/>
      <c r="BL194" s="61">
        <v>1101752.0175858685</v>
      </c>
      <c r="BM194" s="132"/>
      <c r="BN194" s="312">
        <v>30773.546438070043</v>
      </c>
      <c r="BO194" s="134"/>
      <c r="BP194" s="134">
        <f t="shared" si="240"/>
        <v>6048300.0783053916</v>
      </c>
      <c r="BQ194" s="191">
        <f t="shared" si="241"/>
        <v>3530.8231630504329</v>
      </c>
      <c r="BS194" s="67">
        <f t="shared" si="242"/>
        <v>92079.417968800291</v>
      </c>
      <c r="BT194" s="34">
        <f t="shared" si="243"/>
        <v>1.5459369828584693E-2</v>
      </c>
      <c r="BU194" s="61">
        <f t="shared" si="244"/>
        <v>53.753308796731055</v>
      </c>
      <c r="BW194" s="50"/>
      <c r="BX194" s="51"/>
      <c r="BY194" s="52">
        <v>-5736.5076399999962</v>
      </c>
      <c r="CA194" s="50">
        <f t="shared" si="245"/>
        <v>6042563.5706653912</v>
      </c>
      <c r="CB194" s="52">
        <f t="shared" si="246"/>
        <v>503546.96422211593</v>
      </c>
      <c r="CC194" s="51"/>
      <c r="CD194" s="6">
        <v>588</v>
      </c>
      <c r="CE194" s="6" t="s">
        <v>179</v>
      </c>
      <c r="CF194" s="7">
        <v>1713</v>
      </c>
      <c r="CG194" s="7">
        <v>5242003.8938449454</v>
      </c>
      <c r="CH194" s="7">
        <v>1593673.7094154123</v>
      </c>
      <c r="CI194" s="53">
        <v>-407622</v>
      </c>
      <c r="CK194" s="37">
        <f t="shared" si="247"/>
        <v>4834381.8938449454</v>
      </c>
      <c r="CL194" s="132"/>
      <c r="CM194" s="61">
        <v>1101752.0175858685</v>
      </c>
      <c r="CN194" s="132"/>
      <c r="CO194" s="61">
        <v>31853.32</v>
      </c>
      <c r="CP194" s="134"/>
      <c r="CQ194" s="134">
        <f t="shared" si="248"/>
        <v>5967987.2314308137</v>
      </c>
      <c r="CR194" s="191">
        <f t="shared" si="249"/>
        <v>3483.9388391306561</v>
      </c>
      <c r="CT194" s="67">
        <f t="shared" si="250"/>
        <v>11766.571094222367</v>
      </c>
      <c r="CU194" s="34">
        <f t="shared" si="251"/>
        <v>1.9755096000015262E-3</v>
      </c>
      <c r="CV194" s="61">
        <f t="shared" si="252"/>
        <v>6.8689848769540962</v>
      </c>
      <c r="CX194" s="50"/>
      <c r="CY194" s="51"/>
      <c r="CZ194" s="52">
        <v>-5736.5076399999962</v>
      </c>
      <c r="DB194" s="50">
        <f t="shared" si="253"/>
        <v>5962250.7237908132</v>
      </c>
      <c r="DC194" s="52">
        <f t="shared" si="254"/>
        <v>496854.22698256775</v>
      </c>
      <c r="DD194" s="51"/>
      <c r="DE194" s="6">
        <v>588</v>
      </c>
      <c r="DF194" s="6" t="s">
        <v>179</v>
      </c>
      <c r="DG194" s="7">
        <v>1713</v>
      </c>
      <c r="DH194" s="7">
        <v>5219145.6138449432</v>
      </c>
      <c r="DI194" s="7">
        <v>1593673.7094154123</v>
      </c>
      <c r="DJ194" s="53">
        <v>-407622</v>
      </c>
      <c r="DL194" s="275">
        <f t="shared" si="255"/>
        <v>4811523.6138449432</v>
      </c>
      <c r="DM194" s="276"/>
      <c r="DN194" s="194">
        <v>1101752.0175858685</v>
      </c>
      <c r="DO194" s="276"/>
      <c r="DP194" s="194">
        <v>147659.01979624972</v>
      </c>
      <c r="DQ194" s="53"/>
      <c r="DR194" s="53">
        <f t="shared" si="256"/>
        <v>6060934.6512270616</v>
      </c>
      <c r="DS194" s="277">
        <f t="shared" si="257"/>
        <v>3538.198862362558</v>
      </c>
      <c r="DU194" s="274">
        <f t="shared" si="258"/>
        <v>90061.592847962864</v>
      </c>
      <c r="DV194" s="34">
        <f t="shared" si="259"/>
        <v>1.5120593742890882E-2</v>
      </c>
      <c r="DW194" s="194">
        <f t="shared" si="260"/>
        <v>52.575360681823035</v>
      </c>
      <c r="DY194" s="50">
        <v>47876.729639999998</v>
      </c>
      <c r="DZ194" s="278">
        <v>42140.222000000002</v>
      </c>
      <c r="EA194" s="52">
        <v>-5736.5076399999962</v>
      </c>
      <c r="EC194" s="50">
        <f t="shared" si="261"/>
        <v>6055198.1435870612</v>
      </c>
      <c r="ED194" s="52">
        <f t="shared" si="262"/>
        <v>504599.84529892175</v>
      </c>
      <c r="EE194" s="278"/>
      <c r="EF194" s="6">
        <v>588</v>
      </c>
      <c r="EG194" s="6" t="s">
        <v>179</v>
      </c>
      <c r="EH194" s="7">
        <v>1713</v>
      </c>
      <c r="EI194" s="7">
        <v>5220824.3538449435</v>
      </c>
      <c r="EJ194" s="7">
        <v>1593673.7094154123</v>
      </c>
      <c r="EK194" s="53">
        <v>-407622</v>
      </c>
      <c r="EM194" s="37">
        <f t="shared" si="263"/>
        <v>4813202.3538449435</v>
      </c>
      <c r="EN194" s="132"/>
      <c r="EO194" s="61">
        <v>1101752.0175858685</v>
      </c>
      <c r="EP194" s="132"/>
      <c r="EQ194" s="61">
        <v>147659.01979624972</v>
      </c>
      <c r="ER194" s="134"/>
      <c r="ES194" s="134">
        <f t="shared" si="264"/>
        <v>6062613.3912270619</v>
      </c>
      <c r="ET194" s="191">
        <f t="shared" si="265"/>
        <v>3539.178862362558</v>
      </c>
      <c r="EV194" s="67">
        <f t="shared" si="266"/>
        <v>106392.73089047056</v>
      </c>
      <c r="EW194" s="34">
        <f t="shared" si="267"/>
        <v>1.7862456238224425E-2</v>
      </c>
      <c r="EX194" s="61">
        <f t="shared" si="268"/>
        <v>62.109008108856131</v>
      </c>
      <c r="EZ194" s="50">
        <v>47876.729639999998</v>
      </c>
      <c r="FA194" s="51">
        <v>42140.222000000002</v>
      </c>
      <c r="FB194" s="52">
        <v>-5736.5076399999962</v>
      </c>
      <c r="FD194" s="50">
        <f t="shared" si="269"/>
        <v>6056876.8835870614</v>
      </c>
      <c r="FE194" s="52">
        <f t="shared" si="270"/>
        <v>504739.74029892177</v>
      </c>
      <c r="FF194" s="51"/>
      <c r="FG194" s="6">
        <v>588</v>
      </c>
      <c r="FH194" s="6" t="s">
        <v>179</v>
      </c>
      <c r="FI194" s="7">
        <v>1713</v>
      </c>
      <c r="FJ194" s="7">
        <v>5009726.1023244746</v>
      </c>
      <c r="FK194" s="7">
        <v>1593673.7094154123</v>
      </c>
      <c r="FL194" s="53">
        <v>-407622</v>
      </c>
      <c r="FN194" s="37">
        <f t="shared" si="271"/>
        <v>4602104.1023244746</v>
      </c>
      <c r="FO194" s="132"/>
      <c r="FP194" s="61">
        <v>1101752.0175858685</v>
      </c>
      <c r="FQ194" s="132"/>
      <c r="FR194" s="61">
        <v>147659.01979624972</v>
      </c>
      <c r="FS194" s="134"/>
      <c r="FT194" s="134">
        <f t="shared" si="272"/>
        <v>5851515.1397065921</v>
      </c>
      <c r="FU194" s="191">
        <f t="shared" si="273"/>
        <v>3415.9457908386412</v>
      </c>
      <c r="FW194" s="67">
        <f t="shared" si="274"/>
        <v>-104705.52062999923</v>
      </c>
      <c r="FX194" s="34">
        <f t="shared" si="275"/>
        <v>-1.7579187642803386E-2</v>
      </c>
      <c r="FY194" s="61">
        <f t="shared" si="276"/>
        <v>-61.124063415060846</v>
      </c>
      <c r="GA194" s="50">
        <v>47876.729639999998</v>
      </c>
      <c r="GB194" s="51">
        <v>42140.222000000002</v>
      </c>
      <c r="GC194" s="52">
        <f t="shared" si="277"/>
        <v>-5736.5076399999962</v>
      </c>
      <c r="GE194" s="50">
        <f t="shared" si="278"/>
        <v>5845778.6320665916</v>
      </c>
      <c r="GF194" s="52">
        <f t="shared" si="279"/>
        <v>487148.21933888266</v>
      </c>
      <c r="GG194" s="51"/>
      <c r="GH194" s="6">
        <v>588</v>
      </c>
      <c r="GI194" s="6" t="s">
        <v>179</v>
      </c>
      <c r="GJ194" s="7">
        <v>1713</v>
      </c>
      <c r="GK194" s="7">
        <v>5009726.1023244746</v>
      </c>
      <c r="GL194" s="7">
        <v>1593673.7094154123</v>
      </c>
      <c r="GM194" s="53">
        <v>-407622</v>
      </c>
      <c r="GO194" s="37">
        <f t="shared" si="280"/>
        <v>4602104.1023244746</v>
      </c>
      <c r="GP194" s="132"/>
      <c r="GQ194" s="61">
        <v>1101752.0175858685</v>
      </c>
      <c r="GR194" s="134"/>
      <c r="GS194" s="134">
        <f t="shared" si="281"/>
        <v>5703856.1199103426</v>
      </c>
      <c r="GT194" s="191">
        <f t="shared" si="282"/>
        <v>3329.7467133160203</v>
      </c>
      <c r="GV194" s="67">
        <f t="shared" si="283"/>
        <v>-252364.54042624868</v>
      </c>
      <c r="GW194" s="34">
        <f t="shared" si="284"/>
        <v>-4.2369911193314881E-2</v>
      </c>
      <c r="GX194" s="61">
        <f t="shared" si="285"/>
        <v>-147.32314093768167</v>
      </c>
      <c r="GZ194" s="50">
        <v>47876.729639999998</v>
      </c>
      <c r="HA194" s="51">
        <v>42140.222000000002</v>
      </c>
      <c r="HB194" s="52">
        <f t="shared" si="286"/>
        <v>-5736.5076399999962</v>
      </c>
      <c r="HD194" s="50">
        <f t="shared" si="287"/>
        <v>5698119.6122703422</v>
      </c>
      <c r="HE194" s="52">
        <f t="shared" si="288"/>
        <v>474843.3010225285</v>
      </c>
      <c r="HF194" s="51"/>
      <c r="HG194" s="6">
        <v>588</v>
      </c>
      <c r="HH194" s="6" t="s">
        <v>179</v>
      </c>
      <c r="HI194" s="7">
        <v>1713</v>
      </c>
      <c r="HJ194" s="7">
        <v>5009726.1023244746</v>
      </c>
      <c r="HK194" s="7">
        <v>1593673.7094154123</v>
      </c>
      <c r="HL194" s="53">
        <v>-262760</v>
      </c>
      <c r="HN194" s="37">
        <f t="shared" si="289"/>
        <v>4746966.1023244746</v>
      </c>
      <c r="HO194" s="132"/>
      <c r="HP194" s="61">
        <v>1101752.0175858685</v>
      </c>
      <c r="HQ194" s="134"/>
      <c r="HR194" s="61">
        <f t="shared" si="290"/>
        <v>5848718.1199103426</v>
      </c>
      <c r="HT194" s="67">
        <f t="shared" si="291"/>
        <v>-107502.54042624868</v>
      </c>
      <c r="HU194" s="34">
        <f t="shared" si="292"/>
        <v>-1.8048784045581953E-2</v>
      </c>
      <c r="HV194" s="61">
        <f t="shared" si="293"/>
        <v>-62.756882910828189</v>
      </c>
      <c r="HX194" s="50">
        <v>48018.948000000004</v>
      </c>
      <c r="HY194" s="51">
        <v>42265.4</v>
      </c>
      <c r="HZ194" s="52">
        <f t="shared" si="294"/>
        <v>-5753.5480000000025</v>
      </c>
      <c r="IB194" s="70">
        <f t="shared" si="295"/>
        <v>5842964.5719103422</v>
      </c>
      <c r="IC194" s="51"/>
      <c r="ID194" s="6">
        <v>588</v>
      </c>
      <c r="IE194" s="6" t="s">
        <v>179</v>
      </c>
      <c r="IF194" s="7">
        <v>1713</v>
      </c>
      <c r="IG194" s="7">
        <v>4997533.0594728738</v>
      </c>
      <c r="IH194" s="7">
        <v>1593715.4454154128</v>
      </c>
      <c r="II194" s="53">
        <v>-262760</v>
      </c>
      <c r="IK194" s="37">
        <f t="shared" si="296"/>
        <v>4734773.0594728738</v>
      </c>
      <c r="IL194" s="132"/>
      <c r="IM194" s="61">
        <v>1098551.5669959143</v>
      </c>
      <c r="IN194" s="134"/>
      <c r="IO194" s="61">
        <f t="shared" si="297"/>
        <v>5833324.6264687879</v>
      </c>
      <c r="IQ194" s="67">
        <f t="shared" si="298"/>
        <v>-122896.0338678034</v>
      </c>
      <c r="IR194" s="34">
        <f t="shared" si="299"/>
        <v>-2.0633223796792385E-2</v>
      </c>
      <c r="IS194" s="61">
        <f t="shared" si="300"/>
        <v>-71.743160459896913</v>
      </c>
      <c r="IU194" s="50">
        <v>48018.948000000004</v>
      </c>
      <c r="IV194" s="51">
        <v>42265.4</v>
      </c>
      <c r="IW194" s="52">
        <f t="shared" si="301"/>
        <v>-5753.5480000000025</v>
      </c>
      <c r="IY194" s="70">
        <f t="shared" si="302"/>
        <v>5827571.0784687875</v>
      </c>
      <c r="IZ194" s="51"/>
      <c r="JA194" s="6">
        <v>588</v>
      </c>
      <c r="JB194" s="6" t="s">
        <v>179</v>
      </c>
      <c r="JC194" s="7">
        <v>1713</v>
      </c>
      <c r="JD194" s="7">
        <v>4998689.7297994541</v>
      </c>
      <c r="JE194" s="7">
        <v>1596131.187197766</v>
      </c>
      <c r="JF194" s="53">
        <v>-262760</v>
      </c>
      <c r="JH194" s="37">
        <f t="shared" si="303"/>
        <v>4735929.7297994541</v>
      </c>
      <c r="JI194" s="132"/>
      <c r="JJ194" s="61">
        <v>1098551.5669959143</v>
      </c>
      <c r="JK194" s="134"/>
      <c r="JL194" s="61">
        <f t="shared" si="304"/>
        <v>5834481.2967953682</v>
      </c>
      <c r="JN194" s="67">
        <f t="shared" si="305"/>
        <v>-121739.36354122311</v>
      </c>
      <c r="JO194" s="34">
        <f t="shared" si="306"/>
        <v>-2.0439028451700026E-2</v>
      </c>
      <c r="JP194" s="61">
        <f t="shared" si="307"/>
        <v>-71.067929679639875</v>
      </c>
      <c r="JR194" s="50">
        <v>48018.948000000004</v>
      </c>
      <c r="JS194" s="51">
        <v>42265.4</v>
      </c>
      <c r="JT194" s="52">
        <f t="shared" si="308"/>
        <v>-5753.5480000000025</v>
      </c>
      <c r="JV194" s="70">
        <f t="shared" si="309"/>
        <v>5828727.7487953678</v>
      </c>
      <c r="JW194" s="51"/>
      <c r="JX194" s="6">
        <v>588</v>
      </c>
      <c r="JY194" s="6" t="s">
        <v>179</v>
      </c>
      <c r="JZ194" s="7">
        <v>1713</v>
      </c>
      <c r="KA194" s="7">
        <v>5051827.0727696503</v>
      </c>
      <c r="KB194" s="7">
        <v>1596131.187197766</v>
      </c>
      <c r="KC194" s="53">
        <v>-262760</v>
      </c>
      <c r="KE194" s="37">
        <f t="shared" si="310"/>
        <v>4789067.0727696503</v>
      </c>
      <c r="KF194" s="132"/>
      <c r="KG194" s="61">
        <v>1098551.5669959143</v>
      </c>
      <c r="KH194" s="134"/>
      <c r="KI194" s="61">
        <f t="shared" si="311"/>
        <v>5887618.6397655644</v>
      </c>
      <c r="KK194" s="67">
        <f t="shared" si="312"/>
        <v>-68602.020571026951</v>
      </c>
      <c r="KL194" s="34">
        <f t="shared" si="313"/>
        <v>-1.1517709716139057E-2</v>
      </c>
      <c r="KM194" s="61">
        <f t="shared" si="314"/>
        <v>-40.047881244032077</v>
      </c>
      <c r="KO194" s="50">
        <v>48018.948000000004</v>
      </c>
      <c r="KP194" s="51">
        <v>42265.4</v>
      </c>
      <c r="KQ194" s="52">
        <f t="shared" si="315"/>
        <v>-5753.5480000000025</v>
      </c>
      <c r="KS194" s="70">
        <f t="shared" si="316"/>
        <v>5881865.0917655639</v>
      </c>
      <c r="KT194" s="51"/>
      <c r="KU194" s="6">
        <v>588</v>
      </c>
      <c r="KV194" s="6" t="s">
        <v>179</v>
      </c>
      <c r="KW194" s="7">
        <v>1713</v>
      </c>
      <c r="KX194" s="7">
        <v>5048784.9809434786</v>
      </c>
      <c r="KY194" s="7">
        <v>1578702.309283399</v>
      </c>
      <c r="KZ194" s="53">
        <v>-262760</v>
      </c>
      <c r="LB194" s="37">
        <f t="shared" si="317"/>
        <v>4786024.9809434786</v>
      </c>
      <c r="LC194" s="132"/>
      <c r="LD194" s="61">
        <v>1098927.9496772995</v>
      </c>
      <c r="LE194" s="134"/>
      <c r="LF194" s="61">
        <f t="shared" si="318"/>
        <v>5884952.9306207784</v>
      </c>
      <c r="LH194" s="67">
        <f t="shared" si="319"/>
        <v>-71267.729715812951</v>
      </c>
      <c r="LI194" s="34">
        <f t="shared" si="320"/>
        <v>-1.1965260150685142E-2</v>
      </c>
      <c r="LJ194" s="61">
        <f t="shared" si="321"/>
        <v>-41.604045368250411</v>
      </c>
      <c r="LL194" s="50">
        <v>48018.948000000004</v>
      </c>
      <c r="LM194" s="51">
        <v>42265.4</v>
      </c>
      <c r="LN194" s="52">
        <f t="shared" si="322"/>
        <v>-5753.5480000000025</v>
      </c>
      <c r="LP194" s="70">
        <f t="shared" si="323"/>
        <v>5879199.3826207779</v>
      </c>
      <c r="LQ194" s="51"/>
      <c r="LR194" s="6">
        <v>588</v>
      </c>
      <c r="LS194" s="6" t="s">
        <v>179</v>
      </c>
      <c r="LT194" s="7">
        <v>1713</v>
      </c>
      <c r="LU194" s="7">
        <v>5134705.1087017991</v>
      </c>
      <c r="LV194" s="7">
        <v>1578702.309283399</v>
      </c>
      <c r="LW194" s="53">
        <v>-262760</v>
      </c>
      <c r="LY194" s="37">
        <v>4871945.1087017991</v>
      </c>
      <c r="LZ194" s="132"/>
      <c r="MA194" s="61">
        <v>1098927.9496772995</v>
      </c>
      <c r="MB194" s="134"/>
      <c r="MC194" s="61">
        <v>5970873.0583790988</v>
      </c>
      <c r="ME194" s="67">
        <v>89811.978042507544</v>
      </c>
      <c r="MF194" s="34">
        <v>1.5271390114072294E-2</v>
      </c>
      <c r="MG194" s="61">
        <v>52.429642756863714</v>
      </c>
      <c r="MI194" s="50">
        <v>48018.948000000004</v>
      </c>
      <c r="MJ194" s="51">
        <v>42265.4</v>
      </c>
      <c r="MK194" s="52">
        <v>-5753.5480000000025</v>
      </c>
      <c r="MM194" s="70">
        <v>5965119.5103790984</v>
      </c>
      <c r="MN194" s="51"/>
      <c r="MO194" s="6">
        <v>588</v>
      </c>
      <c r="MP194" s="6" t="s">
        <v>179</v>
      </c>
      <c r="MQ194" s="7">
        <v>1713</v>
      </c>
      <c r="MR194" s="7">
        <v>5158343.7408148572</v>
      </c>
      <c r="MS194" s="7">
        <v>1602877.4595326858</v>
      </c>
      <c r="MT194" s="53">
        <v>-262760</v>
      </c>
      <c r="MV194" s="37">
        <v>4895583.7408148572</v>
      </c>
      <c r="MW194" s="132"/>
      <c r="MX194" s="134">
        <v>1098927.9496772995</v>
      </c>
      <c r="MZ194" s="67">
        <v>113450.61015556566</v>
      </c>
      <c r="NA194" s="34">
        <v>1.9290840310244244E-2</v>
      </c>
      <c r="NB194" s="61">
        <v>66.22919448661159</v>
      </c>
      <c r="ND194" s="6">
        <v>588</v>
      </c>
      <c r="NE194" s="6" t="s">
        <v>179</v>
      </c>
      <c r="NF194" s="7">
        <v>1713</v>
      </c>
      <c r="NG194" s="7">
        <v>6225415.9713016562</v>
      </c>
      <c r="NH194" s="7">
        <v>1632180.5498066938</v>
      </c>
      <c r="NI194" s="53">
        <v>-262760</v>
      </c>
      <c r="NK194" s="37">
        <f t="shared" si="324"/>
        <v>5962655.9713016562</v>
      </c>
      <c r="NM194" s="67">
        <f t="shared" si="325"/>
        <v>6435.310965064913</v>
      </c>
      <c r="NN194" s="34">
        <f t="shared" si="326"/>
        <v>1.0804352847299059E-3</v>
      </c>
      <c r="NO194" s="61">
        <f t="shared" si="327"/>
        <v>3.7567489580063707</v>
      </c>
      <c r="NQ194" s="50">
        <v>23826.613700000002</v>
      </c>
      <c r="NR194" s="51">
        <v>30360.782000000003</v>
      </c>
      <c r="NS194" s="52">
        <f t="shared" si="328"/>
        <v>6534.1683000000012</v>
      </c>
      <c r="NU194" s="70">
        <f t="shared" si="329"/>
        <v>5969190.1396016562</v>
      </c>
      <c r="NV194" s="51"/>
      <c r="NW194" s="125">
        <v>10</v>
      </c>
      <c r="NX194" s="51"/>
      <c r="NY194" s="106" t="s">
        <v>179</v>
      </c>
      <c r="NZ194" s="88">
        <v>1739</v>
      </c>
      <c r="OA194" s="88">
        <v>6218980.6603365913</v>
      </c>
      <c r="OB194" s="88">
        <v>1709311.7643467067</v>
      </c>
      <c r="OC194" s="88">
        <v>-262760</v>
      </c>
      <c r="OE194" s="97">
        <f t="shared" si="330"/>
        <v>5956220.6603365913</v>
      </c>
      <c r="OG194" s="88">
        <v>6534.1683000000012</v>
      </c>
      <c r="OI194" s="97">
        <f t="shared" si="331"/>
        <v>5962754.8286365913</v>
      </c>
      <c r="OK194" s="110">
        <v>588</v>
      </c>
      <c r="OL194" s="53"/>
    </row>
    <row r="195" spans="1:402" x14ac:dyDescent="0.25">
      <c r="A195" s="12">
        <v>592</v>
      </c>
      <c r="B195" s="12" t="s">
        <v>180</v>
      </c>
      <c r="C195" s="352">
        <v>3900</v>
      </c>
      <c r="D195" s="352">
        <v>9908439.0024803579</v>
      </c>
      <c r="E195" s="352">
        <v>2846239.8029894186</v>
      </c>
      <c r="F195" s="353">
        <v>-66247</v>
      </c>
      <c r="H195" s="354">
        <f t="shared" si="332"/>
        <v>9842192.0024803579</v>
      </c>
      <c r="I195" s="355"/>
      <c r="J195" s="315">
        <v>1880524.1938919052</v>
      </c>
      <c r="K195" s="355"/>
      <c r="L195" s="315">
        <v>65740.477154675842</v>
      </c>
      <c r="M195" s="356"/>
      <c r="N195" s="356">
        <f t="shared" si="333"/>
        <v>11788456.673526939</v>
      </c>
      <c r="O195" s="357">
        <f t="shared" si="229"/>
        <v>3022.6811983402408</v>
      </c>
      <c r="Q195" s="67">
        <f t="shared" si="334"/>
        <v>11787864.673526939</v>
      </c>
      <c r="R195" s="34">
        <f t="shared" si="335"/>
        <v>0.184031455769323</v>
      </c>
      <c r="S195" s="61">
        <f t="shared" si="230"/>
        <v>3022.5294034684457</v>
      </c>
      <c r="U195" s="50"/>
      <c r="V195" s="51"/>
      <c r="W195" s="52">
        <v>122536.96876600003</v>
      </c>
      <c r="Y195" s="50">
        <f t="shared" si="231"/>
        <v>11910993.642292939</v>
      </c>
      <c r="Z195" s="52">
        <f t="shared" si="232"/>
        <v>992582.80352441163</v>
      </c>
      <c r="AA195" s="51"/>
      <c r="AB195" s="6">
        <v>592</v>
      </c>
      <c r="AC195" s="6" t="s">
        <v>180</v>
      </c>
      <c r="AD195" s="7">
        <v>3900</v>
      </c>
      <c r="AE195" s="304">
        <v>9908439.0024803579</v>
      </c>
      <c r="AF195" s="7">
        <v>2846239.8029894186</v>
      </c>
      <c r="AG195" s="53">
        <v>-125377</v>
      </c>
      <c r="AI195" s="37">
        <f t="shared" si="336"/>
        <v>9783062.0024803579</v>
      </c>
      <c r="AJ195" s="132"/>
      <c r="AK195" s="61">
        <v>1880524.1938919052</v>
      </c>
      <c r="AL195" s="132"/>
      <c r="AM195" s="312">
        <v>65403.915757169176</v>
      </c>
      <c r="AN195" s="134"/>
      <c r="AO195" s="134">
        <f t="shared" si="233"/>
        <v>11728990.112129433</v>
      </c>
      <c r="AP195" s="191">
        <f t="shared" si="234"/>
        <v>3007.43336208447</v>
      </c>
      <c r="AR195" s="67">
        <f t="shared" si="337"/>
        <v>1773287.8239095751</v>
      </c>
      <c r="AS195" s="34">
        <f t="shared" si="235"/>
        <v>0.17811780350320722</v>
      </c>
      <c r="AT195" s="61">
        <f t="shared" si="236"/>
        <v>454.68918561783977</v>
      </c>
      <c r="AV195" s="50"/>
      <c r="AW195" s="51"/>
      <c r="AX195" s="52">
        <v>122536.96876600003</v>
      </c>
      <c r="AZ195" s="50">
        <f t="shared" si="237"/>
        <v>11851527.080895433</v>
      </c>
      <c r="BA195" s="52">
        <f t="shared" si="238"/>
        <v>987627.25674128614</v>
      </c>
      <c r="BB195" s="51"/>
      <c r="BC195" s="6">
        <v>592</v>
      </c>
      <c r="BD195" s="6" t="s">
        <v>180</v>
      </c>
      <c r="BE195" s="7">
        <v>3900</v>
      </c>
      <c r="BF195" s="304">
        <v>9693464.7378124632</v>
      </c>
      <c r="BG195" s="7">
        <v>2846239.8029894186</v>
      </c>
      <c r="BH195" s="53">
        <v>-125377</v>
      </c>
      <c r="BJ195" s="37">
        <f t="shared" si="239"/>
        <v>9568087.7378124632</v>
      </c>
      <c r="BK195" s="132"/>
      <c r="BL195" s="61">
        <v>1880524.1938919052</v>
      </c>
      <c r="BM195" s="132"/>
      <c r="BN195" s="312">
        <v>65403.915757169176</v>
      </c>
      <c r="BO195" s="134"/>
      <c r="BP195" s="134">
        <f t="shared" si="240"/>
        <v>11514015.847461538</v>
      </c>
      <c r="BQ195" s="191">
        <f t="shared" si="241"/>
        <v>2952.3117557593687</v>
      </c>
      <c r="BS195" s="67">
        <f t="shared" si="242"/>
        <v>1558313.5592416804</v>
      </c>
      <c r="BT195" s="34">
        <f t="shared" si="243"/>
        <v>0.15652472463801614</v>
      </c>
      <c r="BU195" s="61">
        <f t="shared" si="244"/>
        <v>399.56757929273857</v>
      </c>
      <c r="BW195" s="50"/>
      <c r="BX195" s="51"/>
      <c r="BY195" s="52">
        <v>122536.96876600003</v>
      </c>
      <c r="CA195" s="50">
        <f t="shared" si="245"/>
        <v>11636552.816227539</v>
      </c>
      <c r="CB195" s="52">
        <f t="shared" si="246"/>
        <v>969712.73468562821</v>
      </c>
      <c r="CC195" s="51"/>
      <c r="CD195" s="6">
        <v>592</v>
      </c>
      <c r="CE195" s="6" t="s">
        <v>180</v>
      </c>
      <c r="CF195" s="7">
        <v>3900</v>
      </c>
      <c r="CG195" s="7">
        <v>9481084.8930700421</v>
      </c>
      <c r="CH195" s="7">
        <v>2846239.8029894186</v>
      </c>
      <c r="CI195" s="53">
        <v>-125377</v>
      </c>
      <c r="CK195" s="37">
        <f t="shared" si="247"/>
        <v>9355707.8930700421</v>
      </c>
      <c r="CL195" s="132"/>
      <c r="CM195" s="61">
        <v>1880524.1938919052</v>
      </c>
      <c r="CN195" s="132"/>
      <c r="CO195" s="61">
        <v>67698.789999999994</v>
      </c>
      <c r="CP195" s="134"/>
      <c r="CQ195" s="134">
        <f t="shared" si="248"/>
        <v>11303930.876961946</v>
      </c>
      <c r="CR195" s="191">
        <f t="shared" si="249"/>
        <v>2898.4438146056273</v>
      </c>
      <c r="CT195" s="67">
        <f t="shared" si="250"/>
        <v>1348228.5887420885</v>
      </c>
      <c r="CU195" s="34">
        <f t="shared" si="251"/>
        <v>0.13542275067198301</v>
      </c>
      <c r="CV195" s="61">
        <f t="shared" si="252"/>
        <v>345.69963813899705</v>
      </c>
      <c r="CX195" s="50"/>
      <c r="CY195" s="51"/>
      <c r="CZ195" s="52">
        <v>122536.96876600003</v>
      </c>
      <c r="DB195" s="50">
        <f t="shared" si="253"/>
        <v>11426467.845727947</v>
      </c>
      <c r="DC195" s="52">
        <f t="shared" si="254"/>
        <v>952205.65381066222</v>
      </c>
      <c r="DD195" s="51"/>
      <c r="DE195" s="6">
        <v>592</v>
      </c>
      <c r="DF195" s="6" t="s">
        <v>180</v>
      </c>
      <c r="DG195" s="7">
        <v>3900</v>
      </c>
      <c r="DH195" s="7">
        <v>9426993.4830700383</v>
      </c>
      <c r="DI195" s="7">
        <v>2846239.8029894186</v>
      </c>
      <c r="DJ195" s="53">
        <v>-125377</v>
      </c>
      <c r="DL195" s="275">
        <f t="shared" si="255"/>
        <v>9301616.4830700383</v>
      </c>
      <c r="DM195" s="276"/>
      <c r="DN195" s="194">
        <v>1880524.1938919052</v>
      </c>
      <c r="DO195" s="276"/>
      <c r="DP195" s="194">
        <v>313824.06458034884</v>
      </c>
      <c r="DQ195" s="53"/>
      <c r="DR195" s="53">
        <f t="shared" si="256"/>
        <v>11495964.741542293</v>
      </c>
      <c r="DS195" s="277">
        <f t="shared" si="257"/>
        <v>2947.6832670621266</v>
      </c>
      <c r="DU195" s="274">
        <f t="shared" si="258"/>
        <v>701256.24337831698</v>
      </c>
      <c r="DV195" s="34">
        <f t="shared" si="259"/>
        <v>7.0437646996343237E-2</v>
      </c>
      <c r="DW195" s="194">
        <f t="shared" si="260"/>
        <v>179.80929317392744</v>
      </c>
      <c r="DY195" s="50">
        <v>44732.525333999998</v>
      </c>
      <c r="DZ195" s="278">
        <v>167269.49410000004</v>
      </c>
      <c r="EA195" s="52">
        <v>122536.96876600003</v>
      </c>
      <c r="EC195" s="50">
        <f t="shared" si="261"/>
        <v>11618501.710308293</v>
      </c>
      <c r="ED195" s="52">
        <f t="shared" si="262"/>
        <v>968208.47585902445</v>
      </c>
      <c r="EE195" s="278"/>
      <c r="EF195" s="6">
        <v>592</v>
      </c>
      <c r="EG195" s="6" t="s">
        <v>180</v>
      </c>
      <c r="EH195" s="7">
        <v>3900</v>
      </c>
      <c r="EI195" s="7">
        <v>9430815.4830700383</v>
      </c>
      <c r="EJ195" s="7">
        <v>2846239.8029894186</v>
      </c>
      <c r="EK195" s="53">
        <v>-125377</v>
      </c>
      <c r="EM195" s="37">
        <f t="shared" si="263"/>
        <v>9305438.4830700383</v>
      </c>
      <c r="EN195" s="132"/>
      <c r="EO195" s="61">
        <v>1880524.1938919052</v>
      </c>
      <c r="EP195" s="132"/>
      <c r="EQ195" s="61">
        <v>313824.06458034884</v>
      </c>
      <c r="ER195" s="134"/>
      <c r="ES195" s="134">
        <f t="shared" si="264"/>
        <v>11499786.741542293</v>
      </c>
      <c r="ET195" s="191">
        <f t="shared" si="265"/>
        <v>2948.6632670621261</v>
      </c>
      <c r="EV195" s="67">
        <f t="shared" si="266"/>
        <v>1544084.4533224348</v>
      </c>
      <c r="EW195" s="34">
        <f t="shared" si="267"/>
        <v>0.15509548283193259</v>
      </c>
      <c r="EX195" s="61">
        <f t="shared" si="268"/>
        <v>395.91909059549613</v>
      </c>
      <c r="EZ195" s="50">
        <v>44732.525333999998</v>
      </c>
      <c r="FA195" s="51">
        <v>167269.49410000004</v>
      </c>
      <c r="FB195" s="52">
        <v>122536.96876600003</v>
      </c>
      <c r="FD195" s="50">
        <f t="shared" si="269"/>
        <v>11622323.710308293</v>
      </c>
      <c r="FE195" s="52">
        <f t="shared" si="270"/>
        <v>968526.97585902445</v>
      </c>
      <c r="FF195" s="51"/>
      <c r="FG195" s="6">
        <v>592</v>
      </c>
      <c r="FH195" s="6" t="s">
        <v>180</v>
      </c>
      <c r="FI195" s="7">
        <v>3900</v>
      </c>
      <c r="FJ195" s="7">
        <v>8909508.4028583877</v>
      </c>
      <c r="FK195" s="7">
        <v>2846239.8029894186</v>
      </c>
      <c r="FL195" s="53">
        <v>-125377</v>
      </c>
      <c r="FN195" s="37">
        <f t="shared" si="271"/>
        <v>8784131.4028583877</v>
      </c>
      <c r="FO195" s="132"/>
      <c r="FP195" s="61">
        <v>1880524.1938919052</v>
      </c>
      <c r="FQ195" s="132"/>
      <c r="FR195" s="61">
        <v>313824.06458034884</v>
      </c>
      <c r="FS195" s="134"/>
      <c r="FT195" s="134">
        <f t="shared" si="272"/>
        <v>10978479.661330642</v>
      </c>
      <c r="FU195" s="191">
        <f t="shared" si="273"/>
        <v>2814.9947849565751</v>
      </c>
      <c r="FW195" s="67">
        <f t="shared" si="274"/>
        <v>1022777.3731107842</v>
      </c>
      <c r="FX195" s="34">
        <f t="shared" si="275"/>
        <v>0.10273282019702332</v>
      </c>
      <c r="FY195" s="61">
        <f t="shared" si="276"/>
        <v>262.25060848994468</v>
      </c>
      <c r="GA195" s="50">
        <v>44732.525333999998</v>
      </c>
      <c r="GB195" s="51">
        <v>167269.49410000004</v>
      </c>
      <c r="GC195" s="52">
        <f t="shared" si="277"/>
        <v>122536.96876600003</v>
      </c>
      <c r="GE195" s="50">
        <f t="shared" si="278"/>
        <v>11101016.630096642</v>
      </c>
      <c r="GF195" s="52">
        <f t="shared" si="279"/>
        <v>925084.71917472023</v>
      </c>
      <c r="GG195" s="51"/>
      <c r="GH195" s="6">
        <v>592</v>
      </c>
      <c r="GI195" s="6" t="s">
        <v>180</v>
      </c>
      <c r="GJ195" s="7">
        <v>3900</v>
      </c>
      <c r="GK195" s="7">
        <v>8909508.4028583877</v>
      </c>
      <c r="GL195" s="7">
        <v>2846239.8029894186</v>
      </c>
      <c r="GM195" s="53">
        <v>-125377</v>
      </c>
      <c r="GO195" s="37">
        <f t="shared" si="280"/>
        <v>8784131.4028583877</v>
      </c>
      <c r="GP195" s="132"/>
      <c r="GQ195" s="61">
        <v>1880524.1938919052</v>
      </c>
      <c r="GR195" s="134"/>
      <c r="GS195" s="134">
        <f t="shared" si="281"/>
        <v>10664655.596750293</v>
      </c>
      <c r="GT195" s="191">
        <f t="shared" si="282"/>
        <v>2734.5270760898188</v>
      </c>
      <c r="GV195" s="67">
        <f t="shared" si="283"/>
        <v>708953.30853043497</v>
      </c>
      <c r="GW195" s="34">
        <f t="shared" si="284"/>
        <v>7.1210778306348921E-2</v>
      </c>
      <c r="GX195" s="61">
        <f t="shared" si="285"/>
        <v>181.78289962318846</v>
      </c>
      <c r="GZ195" s="50">
        <v>44732.525333999998</v>
      </c>
      <c r="HA195" s="51">
        <v>167269.49410000004</v>
      </c>
      <c r="HB195" s="52">
        <f t="shared" si="286"/>
        <v>122536.96876600003</v>
      </c>
      <c r="HD195" s="50">
        <f t="shared" si="287"/>
        <v>10787192.565516293</v>
      </c>
      <c r="HE195" s="52">
        <f t="shared" si="288"/>
        <v>898932.71379302442</v>
      </c>
      <c r="HF195" s="51"/>
      <c r="HG195" s="6">
        <v>592</v>
      </c>
      <c r="HH195" s="6" t="s">
        <v>180</v>
      </c>
      <c r="HI195" s="7">
        <v>3900</v>
      </c>
      <c r="HJ195" s="7">
        <v>8909508.4028583877</v>
      </c>
      <c r="HK195" s="7">
        <v>2846239.8029894186</v>
      </c>
      <c r="HL195" s="53">
        <v>-151036</v>
      </c>
      <c r="HN195" s="37">
        <f t="shared" si="289"/>
        <v>8758472.4028583877</v>
      </c>
      <c r="HO195" s="132"/>
      <c r="HP195" s="61">
        <v>1880524.1938919052</v>
      </c>
      <c r="HQ195" s="134"/>
      <c r="HR195" s="61">
        <f t="shared" si="290"/>
        <v>10638996.596750293</v>
      </c>
      <c r="HT195" s="67">
        <f t="shared" si="291"/>
        <v>683294.30853043497</v>
      </c>
      <c r="HU195" s="34">
        <f t="shared" si="292"/>
        <v>6.8633461382121369E-2</v>
      </c>
      <c r="HV195" s="61">
        <f t="shared" si="293"/>
        <v>175.20366885395768</v>
      </c>
      <c r="HX195" s="50">
        <v>44865.4038</v>
      </c>
      <c r="HY195" s="51">
        <v>167766.37000000002</v>
      </c>
      <c r="HZ195" s="52">
        <f t="shared" si="294"/>
        <v>122900.96620000002</v>
      </c>
      <c r="IB195" s="70">
        <f t="shared" si="295"/>
        <v>10761897.562950293</v>
      </c>
      <c r="IC195" s="51"/>
      <c r="ID195" s="6">
        <v>592</v>
      </c>
      <c r="IE195" s="6" t="s">
        <v>180</v>
      </c>
      <c r="IF195" s="7">
        <v>3900</v>
      </c>
      <c r="IG195" s="7">
        <v>8896435.7494207919</v>
      </c>
      <c r="IH195" s="7">
        <v>2846333.8829894196</v>
      </c>
      <c r="II195" s="53">
        <v>-151036</v>
      </c>
      <c r="IK195" s="37">
        <f t="shared" si="296"/>
        <v>8745399.7494207919</v>
      </c>
      <c r="IL195" s="132"/>
      <c r="IM195" s="61">
        <v>1874284.3677351361</v>
      </c>
      <c r="IN195" s="134"/>
      <c r="IO195" s="61">
        <f t="shared" si="297"/>
        <v>10619684.117155928</v>
      </c>
      <c r="IQ195" s="67">
        <f t="shared" si="298"/>
        <v>663981.8289360702</v>
      </c>
      <c r="IR195" s="34">
        <f t="shared" si="299"/>
        <v>6.6693620370883375E-2</v>
      </c>
      <c r="IS195" s="61">
        <f t="shared" si="300"/>
        <v>170.25175100924878</v>
      </c>
      <c r="IU195" s="50">
        <v>44865.4038</v>
      </c>
      <c r="IV195" s="51">
        <v>167766.37000000002</v>
      </c>
      <c r="IW195" s="52">
        <f t="shared" si="301"/>
        <v>122900.96620000002</v>
      </c>
      <c r="IY195" s="70">
        <f t="shared" si="302"/>
        <v>10742585.083355928</v>
      </c>
      <c r="IZ195" s="51"/>
      <c r="JA195" s="6">
        <v>592</v>
      </c>
      <c r="JB195" s="6" t="s">
        <v>180</v>
      </c>
      <c r="JC195" s="7">
        <v>3900</v>
      </c>
      <c r="JD195" s="7">
        <v>8894752.416311359</v>
      </c>
      <c r="JE195" s="7">
        <v>2848594.1914946144</v>
      </c>
      <c r="JF195" s="53">
        <v>-151036</v>
      </c>
      <c r="JH195" s="37">
        <f t="shared" si="303"/>
        <v>8743716.416311359</v>
      </c>
      <c r="JI195" s="132"/>
      <c r="JJ195" s="61">
        <v>1874284.3677351361</v>
      </c>
      <c r="JK195" s="134"/>
      <c r="JL195" s="61">
        <f t="shared" si="304"/>
        <v>10618000.784046495</v>
      </c>
      <c r="JN195" s="67">
        <f t="shared" si="305"/>
        <v>662298.49582663737</v>
      </c>
      <c r="JO195" s="34">
        <f t="shared" si="306"/>
        <v>6.6524538064010402E-2</v>
      </c>
      <c r="JP195" s="61">
        <f t="shared" si="307"/>
        <v>169.82012713503522</v>
      </c>
      <c r="JR195" s="50">
        <v>44865.4038</v>
      </c>
      <c r="JS195" s="51">
        <v>167766.37000000002</v>
      </c>
      <c r="JT195" s="52">
        <f t="shared" si="308"/>
        <v>122900.96620000002</v>
      </c>
      <c r="JV195" s="70">
        <f t="shared" si="309"/>
        <v>10740901.750246495</v>
      </c>
      <c r="JW195" s="51"/>
      <c r="JX195" s="6">
        <v>592</v>
      </c>
      <c r="JY195" s="6" t="s">
        <v>180</v>
      </c>
      <c r="JZ195" s="7">
        <v>3900</v>
      </c>
      <c r="KA195" s="7">
        <v>8855153.8150685299</v>
      </c>
      <c r="KB195" s="7">
        <v>2848594.1914946144</v>
      </c>
      <c r="KC195" s="53">
        <v>-151036</v>
      </c>
      <c r="KE195" s="37">
        <f t="shared" si="310"/>
        <v>8704117.8150685299</v>
      </c>
      <c r="KF195" s="132"/>
      <c r="KG195" s="61">
        <v>1874284.3677351361</v>
      </c>
      <c r="KH195" s="134"/>
      <c r="KI195" s="61">
        <f t="shared" si="311"/>
        <v>10578402.182803666</v>
      </c>
      <c r="KK195" s="67">
        <f t="shared" si="312"/>
        <v>622699.89458380826</v>
      </c>
      <c r="KL195" s="34">
        <f t="shared" si="313"/>
        <v>6.2547058615907133E-2</v>
      </c>
      <c r="KM195" s="61">
        <f t="shared" si="314"/>
        <v>159.66663963687392</v>
      </c>
      <c r="KO195" s="50">
        <v>44865.4038</v>
      </c>
      <c r="KP195" s="51">
        <v>167766.37000000002</v>
      </c>
      <c r="KQ195" s="52">
        <f t="shared" si="315"/>
        <v>122900.96620000002</v>
      </c>
      <c r="KS195" s="70">
        <f t="shared" si="316"/>
        <v>10701303.149003666</v>
      </c>
      <c r="KT195" s="51"/>
      <c r="KU195" s="6">
        <v>592</v>
      </c>
      <c r="KV195" s="6" t="s">
        <v>180</v>
      </c>
      <c r="KW195" s="7">
        <v>3900</v>
      </c>
      <c r="KX195" s="7">
        <v>8875758.8788995724</v>
      </c>
      <c r="KY195" s="7">
        <v>2846140.5960687166</v>
      </c>
      <c r="KZ195" s="53">
        <v>-151036</v>
      </c>
      <c r="LB195" s="37">
        <f t="shared" si="317"/>
        <v>8724722.8788995724</v>
      </c>
      <c r="LC195" s="132"/>
      <c r="LD195" s="61">
        <v>1888885.1411598111</v>
      </c>
      <c r="LE195" s="134"/>
      <c r="LF195" s="61">
        <f t="shared" si="318"/>
        <v>10613608.020059384</v>
      </c>
      <c r="LH195" s="67">
        <f t="shared" si="319"/>
        <v>657905.73183952644</v>
      </c>
      <c r="LI195" s="34">
        <f t="shared" si="320"/>
        <v>6.6083307113150344E-2</v>
      </c>
      <c r="LJ195" s="61">
        <f t="shared" si="321"/>
        <v>168.69377739475038</v>
      </c>
      <c r="LL195" s="50">
        <v>44865.4038</v>
      </c>
      <c r="LM195" s="51">
        <v>167766.37000000002</v>
      </c>
      <c r="LN195" s="52">
        <f t="shared" si="322"/>
        <v>122900.96620000002</v>
      </c>
      <c r="LP195" s="70">
        <f t="shared" si="323"/>
        <v>10736508.986259384</v>
      </c>
      <c r="LQ195" s="51"/>
      <c r="LR195" s="6">
        <v>592</v>
      </c>
      <c r="LS195" s="6" t="s">
        <v>180</v>
      </c>
      <c r="LT195" s="7">
        <v>3900</v>
      </c>
      <c r="LU195" s="7">
        <v>9056859.3570041656</v>
      </c>
      <c r="LV195" s="7">
        <v>2846140.5960687166</v>
      </c>
      <c r="LW195" s="53">
        <v>-151036</v>
      </c>
      <c r="LY195" s="37">
        <v>8905823.3570041656</v>
      </c>
      <c r="LZ195" s="132"/>
      <c r="MA195" s="61">
        <v>1888885.1411598111</v>
      </c>
      <c r="MB195" s="134"/>
      <c r="MC195" s="61">
        <v>10794708.498163976</v>
      </c>
      <c r="ME195" s="67">
        <v>1008428.6099441182</v>
      </c>
      <c r="MF195" s="34">
        <v>0.10304514294119103</v>
      </c>
      <c r="MG195" s="61">
        <v>258.5714384472098</v>
      </c>
      <c r="MI195" s="50">
        <v>44865.4038</v>
      </c>
      <c r="MJ195" s="51">
        <v>167766.37000000002</v>
      </c>
      <c r="MK195" s="52">
        <v>122900.96620000002</v>
      </c>
      <c r="MM195" s="70">
        <v>10917609.464363975</v>
      </c>
      <c r="MN195" s="51"/>
      <c r="MO195" s="6">
        <v>592</v>
      </c>
      <c r="MP195" s="6" t="s">
        <v>180</v>
      </c>
      <c r="MQ195" s="7">
        <v>3900</v>
      </c>
      <c r="MR195" s="7">
        <v>9066866.1862016227</v>
      </c>
      <c r="MS195" s="7">
        <v>2857358.7700736397</v>
      </c>
      <c r="MT195" s="53">
        <v>-151036</v>
      </c>
      <c r="MV195" s="37">
        <v>8915830.1862016227</v>
      </c>
      <c r="MW195" s="132"/>
      <c r="MX195" s="134">
        <v>1888885.1411598111</v>
      </c>
      <c r="MZ195" s="67">
        <v>1018435.4391415771</v>
      </c>
      <c r="NA195" s="34">
        <v>0.10406767952421933</v>
      </c>
      <c r="NB195" s="61">
        <v>261.13729208758389</v>
      </c>
      <c r="ND195" s="6">
        <v>592</v>
      </c>
      <c r="NE195" s="6" t="s">
        <v>180</v>
      </c>
      <c r="NF195" s="7">
        <v>3900</v>
      </c>
      <c r="NG195" s="7">
        <v>10811589.881107785</v>
      </c>
      <c r="NH195" s="7">
        <v>2815243.7215017285</v>
      </c>
      <c r="NI195" s="53">
        <v>-151036</v>
      </c>
      <c r="NK195" s="37">
        <f t="shared" si="324"/>
        <v>10660553.881107785</v>
      </c>
      <c r="NM195" s="67">
        <f t="shared" si="325"/>
        <v>704851.59288792685</v>
      </c>
      <c r="NN195" s="34">
        <f t="shared" si="326"/>
        <v>7.0798781691367621E-2</v>
      </c>
      <c r="NO195" s="61">
        <f t="shared" si="327"/>
        <v>180.73117766357097</v>
      </c>
      <c r="NQ195" s="50">
        <v>27087.097680000003</v>
      </c>
      <c r="NR195" s="51">
        <v>142563.67199999999</v>
      </c>
      <c r="NS195" s="52">
        <f t="shared" si="328"/>
        <v>115476.57431999999</v>
      </c>
      <c r="NU195" s="70">
        <f t="shared" si="329"/>
        <v>10776030.455427784</v>
      </c>
      <c r="NV195" s="51"/>
      <c r="NW195" s="125">
        <v>13</v>
      </c>
      <c r="NX195" s="51"/>
      <c r="NY195" s="106" t="s">
        <v>180</v>
      </c>
      <c r="NZ195" s="88">
        <v>3920</v>
      </c>
      <c r="OA195" s="88">
        <v>10106738.288219858</v>
      </c>
      <c r="OB195" s="88">
        <v>2911360.3863953869</v>
      </c>
      <c r="OC195" s="88">
        <v>-151036</v>
      </c>
      <c r="OE195" s="97">
        <f t="shared" si="330"/>
        <v>9955702.288219858</v>
      </c>
      <c r="OG195" s="88">
        <v>115476.57431999999</v>
      </c>
      <c r="OI195" s="97">
        <f t="shared" si="331"/>
        <v>10071178.862539858</v>
      </c>
      <c r="OK195" s="110">
        <v>592</v>
      </c>
      <c r="OL195" s="53"/>
    </row>
    <row r="196" spans="1:402" x14ac:dyDescent="0.25">
      <c r="A196" s="12">
        <v>593</v>
      </c>
      <c r="B196" s="12" t="s">
        <v>181</v>
      </c>
      <c r="C196" s="352">
        <v>17933</v>
      </c>
      <c r="D196" s="352">
        <v>46553164.026151955</v>
      </c>
      <c r="E196" s="352">
        <v>10276753.815124486</v>
      </c>
      <c r="F196" s="353">
        <v>-2188281</v>
      </c>
      <c r="H196" s="354">
        <f t="shared" si="332"/>
        <v>44364883.026151955</v>
      </c>
      <c r="I196" s="355"/>
      <c r="J196" s="315">
        <v>9306891.6690423302</v>
      </c>
      <c r="K196" s="355"/>
      <c r="L196" s="315">
        <v>329262.11087709165</v>
      </c>
      <c r="M196" s="356"/>
      <c r="N196" s="356">
        <f t="shared" si="333"/>
        <v>54001036.806071378</v>
      </c>
      <c r="O196" s="357">
        <f t="shared" si="229"/>
        <v>3011.2662023125736</v>
      </c>
      <c r="Q196" s="67">
        <f t="shared" si="334"/>
        <v>54000443.806071378</v>
      </c>
      <c r="R196" s="34">
        <f t="shared" si="335"/>
        <v>0.13849664510580761</v>
      </c>
      <c r="S196" s="61">
        <f t="shared" si="230"/>
        <v>3011.233134783437</v>
      </c>
      <c r="U196" s="50"/>
      <c r="V196" s="51"/>
      <c r="W196" s="52">
        <v>-99573.266499999998</v>
      </c>
      <c r="Y196" s="50">
        <f t="shared" si="231"/>
        <v>53901463.539571375</v>
      </c>
      <c r="Z196" s="52">
        <f t="shared" si="232"/>
        <v>4491788.6282976149</v>
      </c>
      <c r="AA196" s="51"/>
      <c r="AB196" s="6">
        <v>593</v>
      </c>
      <c r="AC196" s="6" t="s">
        <v>181</v>
      </c>
      <c r="AD196" s="7">
        <v>17933</v>
      </c>
      <c r="AE196" s="304">
        <v>46553164.026151955</v>
      </c>
      <c r="AF196" s="7">
        <v>10276753.815124486</v>
      </c>
      <c r="AG196" s="53">
        <v>-2096751</v>
      </c>
      <c r="AI196" s="37">
        <f t="shared" si="336"/>
        <v>44456413.026151955</v>
      </c>
      <c r="AJ196" s="132"/>
      <c r="AK196" s="61">
        <v>9306891.6690423302</v>
      </c>
      <c r="AL196" s="132"/>
      <c r="AM196" s="312">
        <v>323281.66370141692</v>
      </c>
      <c r="AN196" s="134"/>
      <c r="AO196" s="134">
        <f t="shared" si="233"/>
        <v>54086586.358895704</v>
      </c>
      <c r="AP196" s="191">
        <f t="shared" si="234"/>
        <v>3016.0367121449676</v>
      </c>
      <c r="AR196" s="67">
        <f t="shared" si="337"/>
        <v>6655226.7337184325</v>
      </c>
      <c r="AS196" s="34">
        <f t="shared" si="235"/>
        <v>0.14031279698306895</v>
      </c>
      <c r="AT196" s="61">
        <f t="shared" si="236"/>
        <v>371.11619548979161</v>
      </c>
      <c r="AV196" s="50"/>
      <c r="AW196" s="51"/>
      <c r="AX196" s="52">
        <v>-99573.266499999998</v>
      </c>
      <c r="AZ196" s="50">
        <f t="shared" si="237"/>
        <v>53987013.092395701</v>
      </c>
      <c r="BA196" s="52">
        <f t="shared" si="238"/>
        <v>4498917.7576996414</v>
      </c>
      <c r="BB196" s="51"/>
      <c r="BC196" s="6">
        <v>593</v>
      </c>
      <c r="BD196" s="6" t="s">
        <v>181</v>
      </c>
      <c r="BE196" s="7">
        <v>17933</v>
      </c>
      <c r="BF196" s="304">
        <v>45837555.533074066</v>
      </c>
      <c r="BG196" s="7">
        <v>10276753.815124486</v>
      </c>
      <c r="BH196" s="53">
        <v>-2096751</v>
      </c>
      <c r="BJ196" s="37">
        <f t="shared" si="239"/>
        <v>43740804.533074066</v>
      </c>
      <c r="BK196" s="132"/>
      <c r="BL196" s="61">
        <v>9306891.6690423302</v>
      </c>
      <c r="BM196" s="132"/>
      <c r="BN196" s="312">
        <v>323281.66370141692</v>
      </c>
      <c r="BO196" s="134"/>
      <c r="BP196" s="134">
        <f t="shared" si="240"/>
        <v>53370977.865817815</v>
      </c>
      <c r="BQ196" s="191">
        <f t="shared" si="241"/>
        <v>2976.1321511078913</v>
      </c>
      <c r="BS196" s="67">
        <f t="shared" si="242"/>
        <v>5939618.2406405434</v>
      </c>
      <c r="BT196" s="34">
        <f t="shared" si="243"/>
        <v>0.12522555304292196</v>
      </c>
      <c r="BU196" s="61">
        <f t="shared" si="244"/>
        <v>331.21163445271532</v>
      </c>
      <c r="BW196" s="50"/>
      <c r="BX196" s="51"/>
      <c r="BY196" s="52">
        <v>-99573.266499999998</v>
      </c>
      <c r="CA196" s="50">
        <f t="shared" si="245"/>
        <v>53271404.599317811</v>
      </c>
      <c r="CB196" s="52">
        <f t="shared" si="246"/>
        <v>4439283.7166098179</v>
      </c>
      <c r="CC196" s="51"/>
      <c r="CD196" s="6">
        <v>593</v>
      </c>
      <c r="CE196" s="6" t="s">
        <v>181</v>
      </c>
      <c r="CF196" s="7">
        <v>17933</v>
      </c>
      <c r="CG196" s="7">
        <v>44848579.811548263</v>
      </c>
      <c r="CH196" s="7">
        <v>10276753.815124486</v>
      </c>
      <c r="CI196" s="53">
        <v>-2096751</v>
      </c>
      <c r="CK196" s="37">
        <f t="shared" si="247"/>
        <v>42751828.811548263</v>
      </c>
      <c r="CL196" s="132"/>
      <c r="CM196" s="61">
        <v>9306891.6690423302</v>
      </c>
      <c r="CN196" s="132"/>
      <c r="CO196" s="61">
        <v>334624.88</v>
      </c>
      <c r="CP196" s="134"/>
      <c r="CQ196" s="134">
        <f t="shared" si="248"/>
        <v>52393345.360590599</v>
      </c>
      <c r="CR196" s="191">
        <f t="shared" si="249"/>
        <v>2921.6163140908156</v>
      </c>
      <c r="CT196" s="67">
        <f t="shared" si="250"/>
        <v>4961985.7354133278</v>
      </c>
      <c r="CU196" s="34">
        <f t="shared" si="251"/>
        <v>0.10461403119423614</v>
      </c>
      <c r="CV196" s="61">
        <f t="shared" si="252"/>
        <v>276.69579743563975</v>
      </c>
      <c r="CX196" s="50"/>
      <c r="CY196" s="51"/>
      <c r="CZ196" s="52">
        <v>-99573.266499999998</v>
      </c>
      <c r="DB196" s="50">
        <f t="shared" si="253"/>
        <v>52293772.094090596</v>
      </c>
      <c r="DC196" s="52">
        <f t="shared" si="254"/>
        <v>4357814.341174216</v>
      </c>
      <c r="DD196" s="51"/>
      <c r="DE196" s="6">
        <v>593</v>
      </c>
      <c r="DF196" s="6" t="s">
        <v>181</v>
      </c>
      <c r="DG196" s="7">
        <v>17933</v>
      </c>
      <c r="DH196" s="7">
        <v>44605206.388214916</v>
      </c>
      <c r="DI196" s="7">
        <v>10276753.815124486</v>
      </c>
      <c r="DJ196" s="53">
        <v>-2096751</v>
      </c>
      <c r="DL196" s="275">
        <f t="shared" si="255"/>
        <v>42508455.388214916</v>
      </c>
      <c r="DM196" s="276"/>
      <c r="DN196" s="194">
        <v>9306891.6690423302</v>
      </c>
      <c r="DO196" s="276"/>
      <c r="DP196" s="194">
        <v>1551184.8461443498</v>
      </c>
      <c r="DQ196" s="53"/>
      <c r="DR196" s="53">
        <f t="shared" si="256"/>
        <v>53366531.903401598</v>
      </c>
      <c r="DS196" s="277">
        <f t="shared" si="257"/>
        <v>2975.884230379836</v>
      </c>
      <c r="DU196" s="274">
        <f t="shared" si="258"/>
        <v>2932560.8612138182</v>
      </c>
      <c r="DV196" s="34">
        <f t="shared" si="259"/>
        <v>6.182746782694315E-2</v>
      </c>
      <c r="DW196" s="194">
        <f t="shared" si="260"/>
        <v>163.52873814831975</v>
      </c>
      <c r="DY196" s="50">
        <v>279077.01860000001</v>
      </c>
      <c r="DZ196" s="278">
        <v>179503.75210000001</v>
      </c>
      <c r="EA196" s="52">
        <v>-99573.266499999998</v>
      </c>
      <c r="EC196" s="50">
        <f t="shared" si="261"/>
        <v>53266958.636901595</v>
      </c>
      <c r="ED196" s="52">
        <f t="shared" si="262"/>
        <v>4438913.2197417999</v>
      </c>
      <c r="EE196" s="278"/>
      <c r="EF196" s="6">
        <v>593</v>
      </c>
      <c r="EG196" s="6" t="s">
        <v>181</v>
      </c>
      <c r="EH196" s="7">
        <v>17933</v>
      </c>
      <c r="EI196" s="7">
        <v>44622780.72821492</v>
      </c>
      <c r="EJ196" s="7">
        <v>10276753.815124486</v>
      </c>
      <c r="EK196" s="53">
        <v>-2096751</v>
      </c>
      <c r="EM196" s="37">
        <f t="shared" si="263"/>
        <v>42526029.72821492</v>
      </c>
      <c r="EN196" s="132"/>
      <c r="EO196" s="61">
        <v>9306891.6690423302</v>
      </c>
      <c r="EP196" s="132"/>
      <c r="EQ196" s="61">
        <v>1551184.8461443498</v>
      </c>
      <c r="ER196" s="134"/>
      <c r="ES196" s="134">
        <f t="shared" si="264"/>
        <v>53384106.243401602</v>
      </c>
      <c r="ET196" s="191">
        <f t="shared" si="265"/>
        <v>2976.864230379836</v>
      </c>
      <c r="EV196" s="67">
        <f t="shared" si="266"/>
        <v>5952746.6182243302</v>
      </c>
      <c r="EW196" s="34">
        <f t="shared" si="267"/>
        <v>0.12550233991320214</v>
      </c>
      <c r="EX196" s="61">
        <f t="shared" si="268"/>
        <v>331.94371372466014</v>
      </c>
      <c r="EZ196" s="50">
        <v>279077.01860000001</v>
      </c>
      <c r="FA196" s="51">
        <v>179503.75210000001</v>
      </c>
      <c r="FB196" s="52">
        <v>-99573.266499999998</v>
      </c>
      <c r="FD196" s="50">
        <f t="shared" si="269"/>
        <v>53284532.976901598</v>
      </c>
      <c r="FE196" s="52">
        <f t="shared" si="270"/>
        <v>4440377.7480751332</v>
      </c>
      <c r="FF196" s="51"/>
      <c r="FG196" s="6">
        <v>593</v>
      </c>
      <c r="FH196" s="6" t="s">
        <v>181</v>
      </c>
      <c r="FI196" s="7">
        <v>17933</v>
      </c>
      <c r="FJ196" s="7">
        <v>42182673.507118918</v>
      </c>
      <c r="FK196" s="7">
        <v>10276753.815124486</v>
      </c>
      <c r="FL196" s="53">
        <v>-2096751</v>
      </c>
      <c r="FN196" s="37">
        <f t="shared" si="271"/>
        <v>40085922.507118918</v>
      </c>
      <c r="FO196" s="132"/>
      <c r="FP196" s="61">
        <v>9306891.6690423302</v>
      </c>
      <c r="FQ196" s="132"/>
      <c r="FR196" s="61">
        <v>1551184.8461443498</v>
      </c>
      <c r="FS196" s="134"/>
      <c r="FT196" s="134">
        <f t="shared" si="272"/>
        <v>50943999.022305593</v>
      </c>
      <c r="FU196" s="191">
        <f t="shared" si="273"/>
        <v>2840.796242809658</v>
      </c>
      <c r="FW196" s="67">
        <f t="shared" si="274"/>
        <v>3512639.3971283212</v>
      </c>
      <c r="FX196" s="34">
        <f t="shared" si="275"/>
        <v>7.4057320407567656E-2</v>
      </c>
      <c r="FY196" s="61">
        <f t="shared" si="276"/>
        <v>195.87572615448175</v>
      </c>
      <c r="GA196" s="50">
        <v>279077.01860000001</v>
      </c>
      <c r="GB196" s="51">
        <v>179503.75210000001</v>
      </c>
      <c r="GC196" s="52">
        <f t="shared" si="277"/>
        <v>-99573.266499999998</v>
      </c>
      <c r="GE196" s="50">
        <f t="shared" si="278"/>
        <v>50844425.755805589</v>
      </c>
      <c r="GF196" s="52">
        <f t="shared" si="279"/>
        <v>4237035.4796504658</v>
      </c>
      <c r="GG196" s="51"/>
      <c r="GH196" s="6">
        <v>593</v>
      </c>
      <c r="GI196" s="6" t="s">
        <v>181</v>
      </c>
      <c r="GJ196" s="7">
        <v>17933</v>
      </c>
      <c r="GK196" s="7">
        <v>42182673.507118925</v>
      </c>
      <c r="GL196" s="7">
        <v>10276753.815124486</v>
      </c>
      <c r="GM196" s="53">
        <v>-2096751</v>
      </c>
      <c r="GO196" s="37">
        <f t="shared" si="280"/>
        <v>40085922.507118925</v>
      </c>
      <c r="GP196" s="132"/>
      <c r="GQ196" s="61">
        <v>9306891.6690423302</v>
      </c>
      <c r="GR196" s="134"/>
      <c r="GS196" s="134">
        <f t="shared" si="281"/>
        <v>49392814.176161259</v>
      </c>
      <c r="GT196" s="191">
        <f t="shared" si="282"/>
        <v>2754.2973387699358</v>
      </c>
      <c r="GV196" s="67">
        <f t="shared" si="283"/>
        <v>1961454.5509839877</v>
      </c>
      <c r="GW196" s="34">
        <f t="shared" si="284"/>
        <v>4.1353538386507023E-2</v>
      </c>
      <c r="GX196" s="61">
        <f t="shared" si="285"/>
        <v>109.37682211475982</v>
      </c>
      <c r="GZ196" s="50">
        <v>279077.01860000001</v>
      </c>
      <c r="HA196" s="51">
        <v>179503.75210000001</v>
      </c>
      <c r="HB196" s="52">
        <f t="shared" si="286"/>
        <v>-99573.266499999998</v>
      </c>
      <c r="HD196" s="50">
        <f t="shared" si="287"/>
        <v>49293240.909661256</v>
      </c>
      <c r="HE196" s="52">
        <f t="shared" si="288"/>
        <v>4107770.0758051048</v>
      </c>
      <c r="HF196" s="51"/>
      <c r="HG196" s="6">
        <v>593</v>
      </c>
      <c r="HH196" s="6" t="s">
        <v>181</v>
      </c>
      <c r="HI196" s="7">
        <v>17933</v>
      </c>
      <c r="HJ196" s="7">
        <v>42182673.507118918</v>
      </c>
      <c r="HK196" s="7">
        <v>10276753.815124478</v>
      </c>
      <c r="HL196" s="53">
        <v>-2066221</v>
      </c>
      <c r="HN196" s="37">
        <f t="shared" si="289"/>
        <v>40116452.507118918</v>
      </c>
      <c r="HO196" s="132"/>
      <c r="HP196" s="61">
        <v>9306891.6690423302</v>
      </c>
      <c r="HQ196" s="134"/>
      <c r="HR196" s="61">
        <f t="shared" si="290"/>
        <v>49423344.176161245</v>
      </c>
      <c r="HT196" s="67">
        <f t="shared" si="291"/>
        <v>1991984.5509839728</v>
      </c>
      <c r="HU196" s="34">
        <f t="shared" si="292"/>
        <v>4.1997205366354241E-2</v>
      </c>
      <c r="HV196" s="61">
        <f t="shared" si="293"/>
        <v>111.0792701156512</v>
      </c>
      <c r="HX196" s="50">
        <v>279906.02</v>
      </c>
      <c r="HY196" s="51">
        <v>180036.97000000003</v>
      </c>
      <c r="HZ196" s="52">
        <f t="shared" si="294"/>
        <v>-99869.049999999988</v>
      </c>
      <c r="IB196" s="70">
        <f t="shared" si="295"/>
        <v>49323475.126161247</v>
      </c>
      <c r="IC196" s="51"/>
      <c r="ID196" s="6">
        <v>593</v>
      </c>
      <c r="IE196" s="6" t="s">
        <v>181</v>
      </c>
      <c r="IF196" s="7">
        <v>17933</v>
      </c>
      <c r="IG196" s="7">
        <v>42096681.637111261</v>
      </c>
      <c r="IH196" s="7">
        <v>10277191.095124481</v>
      </c>
      <c r="II196" s="53">
        <v>-2066221</v>
      </c>
      <c r="IK196" s="37">
        <f t="shared" si="296"/>
        <v>40030460.637111261</v>
      </c>
      <c r="IL196" s="132"/>
      <c r="IM196" s="61">
        <v>9293426.1763711758</v>
      </c>
      <c r="IN196" s="134"/>
      <c r="IO196" s="61">
        <f t="shared" si="297"/>
        <v>49323886.813482434</v>
      </c>
      <c r="IQ196" s="67">
        <f t="shared" si="298"/>
        <v>1892527.1883051619</v>
      </c>
      <c r="IR196" s="34">
        <f t="shared" si="299"/>
        <v>3.9900336048991951E-2</v>
      </c>
      <c r="IS196" s="61">
        <f t="shared" si="300"/>
        <v>105.53321743741493</v>
      </c>
      <c r="IU196" s="50">
        <v>279906.02</v>
      </c>
      <c r="IV196" s="51">
        <v>180036.97000000003</v>
      </c>
      <c r="IW196" s="52">
        <f t="shared" si="301"/>
        <v>-99869.049999999988</v>
      </c>
      <c r="IY196" s="70">
        <f t="shared" si="302"/>
        <v>49224017.763482437</v>
      </c>
      <c r="IZ196" s="51"/>
      <c r="JA196" s="6">
        <v>593</v>
      </c>
      <c r="JB196" s="6" t="s">
        <v>181</v>
      </c>
      <c r="JC196" s="7">
        <v>17933</v>
      </c>
      <c r="JD196" s="7">
        <v>42125968.900770679</v>
      </c>
      <c r="JE196" s="7">
        <v>10315614.090379436</v>
      </c>
      <c r="JF196" s="53">
        <v>-2066221</v>
      </c>
      <c r="JH196" s="37">
        <f t="shared" si="303"/>
        <v>40059747.900770679</v>
      </c>
      <c r="JI196" s="132"/>
      <c r="JJ196" s="61">
        <v>9293426.1763711758</v>
      </c>
      <c r="JK196" s="134"/>
      <c r="JL196" s="61">
        <f t="shared" si="304"/>
        <v>49353174.077141851</v>
      </c>
      <c r="JN196" s="67">
        <f t="shared" si="305"/>
        <v>1921814.4519645795</v>
      </c>
      <c r="JO196" s="34">
        <f t="shared" si="306"/>
        <v>4.0517802296867994E-2</v>
      </c>
      <c r="JP196" s="61">
        <f t="shared" si="307"/>
        <v>107.16636658476438</v>
      </c>
      <c r="JR196" s="50">
        <v>279906.02</v>
      </c>
      <c r="JS196" s="51">
        <v>180036.97000000003</v>
      </c>
      <c r="JT196" s="52">
        <f t="shared" si="308"/>
        <v>-99869.049999999988</v>
      </c>
      <c r="JV196" s="70">
        <f t="shared" si="309"/>
        <v>49253305.027141854</v>
      </c>
      <c r="JW196" s="51"/>
      <c r="JX196" s="6">
        <v>593</v>
      </c>
      <c r="JY196" s="6" t="s">
        <v>181</v>
      </c>
      <c r="JZ196" s="7">
        <v>17933</v>
      </c>
      <c r="KA196" s="7">
        <v>42112159.212827578</v>
      </c>
      <c r="KB196" s="7">
        <v>10315614.090379436</v>
      </c>
      <c r="KC196" s="53">
        <v>-2066221</v>
      </c>
      <c r="KE196" s="37">
        <f t="shared" si="310"/>
        <v>40045938.212827578</v>
      </c>
      <c r="KF196" s="132"/>
      <c r="KG196" s="61">
        <v>9293426.1763711758</v>
      </c>
      <c r="KH196" s="134"/>
      <c r="KI196" s="61">
        <f t="shared" si="311"/>
        <v>49339364.38919875</v>
      </c>
      <c r="KK196" s="67">
        <f t="shared" si="312"/>
        <v>1908004.7640214786</v>
      </c>
      <c r="KL196" s="34">
        <f t="shared" si="313"/>
        <v>4.0226651293560671E-2</v>
      </c>
      <c r="KM196" s="61">
        <f t="shared" si="314"/>
        <v>106.39629532267209</v>
      </c>
      <c r="KO196" s="50">
        <v>279906.02</v>
      </c>
      <c r="KP196" s="51">
        <v>180036.97000000003</v>
      </c>
      <c r="KQ196" s="52">
        <f t="shared" si="315"/>
        <v>-99869.049999999988</v>
      </c>
      <c r="KS196" s="70">
        <f t="shared" si="316"/>
        <v>49239495.339198753</v>
      </c>
      <c r="KT196" s="51"/>
      <c r="KU196" s="6">
        <v>593</v>
      </c>
      <c r="KV196" s="6" t="s">
        <v>181</v>
      </c>
      <c r="KW196" s="7">
        <v>17933</v>
      </c>
      <c r="KX196" s="7">
        <v>42271497.557982773</v>
      </c>
      <c r="KY196" s="7">
        <v>10345412.301975196</v>
      </c>
      <c r="KZ196" s="53">
        <v>-2066221</v>
      </c>
      <c r="LB196" s="37">
        <f t="shared" si="317"/>
        <v>40205276.557982773</v>
      </c>
      <c r="LC196" s="132"/>
      <c r="LD196" s="61">
        <v>9348582.5697654299</v>
      </c>
      <c r="LE196" s="134"/>
      <c r="LF196" s="61">
        <f t="shared" si="318"/>
        <v>49553859.127748206</v>
      </c>
      <c r="LH196" s="67">
        <f t="shared" si="319"/>
        <v>2122499.5025709346</v>
      </c>
      <c r="LI196" s="34">
        <f t="shared" si="320"/>
        <v>4.4748864872182166E-2</v>
      </c>
      <c r="LJ196" s="61">
        <f t="shared" si="321"/>
        <v>118.35719079746471</v>
      </c>
      <c r="LL196" s="50">
        <v>279906.02</v>
      </c>
      <c r="LM196" s="51">
        <v>180036.97000000003</v>
      </c>
      <c r="LN196" s="52">
        <f t="shared" si="322"/>
        <v>-99869.049999999988</v>
      </c>
      <c r="LP196" s="70">
        <f t="shared" si="323"/>
        <v>49453990.077748209</v>
      </c>
      <c r="LQ196" s="51"/>
      <c r="LR196" s="6">
        <v>593</v>
      </c>
      <c r="LS196" s="6" t="s">
        <v>181</v>
      </c>
      <c r="LT196" s="7">
        <v>17933</v>
      </c>
      <c r="LU196" s="7">
        <v>43151609.472422346</v>
      </c>
      <c r="LV196" s="7">
        <v>10345412.301975196</v>
      </c>
      <c r="LW196" s="53">
        <v>-2066221</v>
      </c>
      <c r="LY196" s="37">
        <v>41085388.472422346</v>
      </c>
      <c r="LZ196" s="132"/>
      <c r="MA196" s="61">
        <v>9348582.5697654299</v>
      </c>
      <c r="MB196" s="134"/>
      <c r="MC196" s="61">
        <v>50433971.04218778</v>
      </c>
      <c r="ME196" s="67">
        <v>3790079.817010507</v>
      </c>
      <c r="MF196" s="34">
        <v>8.1255652507926074E-2</v>
      </c>
      <c r="MG196" s="61">
        <v>211.34666910224206</v>
      </c>
      <c r="MI196" s="50">
        <v>279906.02</v>
      </c>
      <c r="MJ196" s="51">
        <v>180036.97000000003</v>
      </c>
      <c r="MK196" s="52">
        <v>-99869.049999999988</v>
      </c>
      <c r="MM196" s="70">
        <v>50334101.992187783</v>
      </c>
      <c r="MN196" s="51"/>
      <c r="MO196" s="6">
        <v>593</v>
      </c>
      <c r="MP196" s="6" t="s">
        <v>181</v>
      </c>
      <c r="MQ196" s="7">
        <v>17933</v>
      </c>
      <c r="MR196" s="7">
        <v>43163385.364087403</v>
      </c>
      <c r="MS196" s="7">
        <v>10362788.866471926</v>
      </c>
      <c r="MT196" s="53">
        <v>-2066221</v>
      </c>
      <c r="MV196" s="37">
        <v>41097164.364087403</v>
      </c>
      <c r="MW196" s="132"/>
      <c r="MX196" s="134">
        <v>9348582.5697654299</v>
      </c>
      <c r="MZ196" s="67">
        <v>3801855.7086755633</v>
      </c>
      <c r="NA196" s="34">
        <v>8.1508116257320559E-2</v>
      </c>
      <c r="NB196" s="61">
        <v>212.0033295419374</v>
      </c>
      <c r="ND196" s="6">
        <v>593</v>
      </c>
      <c r="NE196" s="6" t="s">
        <v>181</v>
      </c>
      <c r="NF196" s="7">
        <v>17933</v>
      </c>
      <c r="NG196" s="7">
        <v>51764688.09845379</v>
      </c>
      <c r="NH196" s="7">
        <v>10111698.519940065</v>
      </c>
      <c r="NI196" s="53">
        <v>-2066221</v>
      </c>
      <c r="NK196" s="37">
        <f t="shared" si="324"/>
        <v>49698467.09845379</v>
      </c>
      <c r="NM196" s="67">
        <f t="shared" si="325"/>
        <v>2267107.4732765183</v>
      </c>
      <c r="NN196" s="34">
        <f t="shared" si="326"/>
        <v>4.7797648880237957E-2</v>
      </c>
      <c r="NO196" s="61">
        <f t="shared" si="327"/>
        <v>126.42098217122168</v>
      </c>
      <c r="NQ196" s="50">
        <v>241307.49533600002</v>
      </c>
      <c r="NR196" s="51">
        <v>194110.99970000001</v>
      </c>
      <c r="NS196" s="52">
        <f t="shared" si="328"/>
        <v>-47196.495636000007</v>
      </c>
      <c r="NU196" s="70">
        <f t="shared" si="329"/>
        <v>49651270.602817789</v>
      </c>
      <c r="NV196" s="51"/>
      <c r="NW196" s="125">
        <v>10</v>
      </c>
      <c r="NX196" s="51"/>
      <c r="NY196" s="106" t="s">
        <v>181</v>
      </c>
      <c r="NZ196" s="88">
        <v>18220</v>
      </c>
      <c r="OA196" s="88">
        <v>49497580.625177272</v>
      </c>
      <c r="OB196" s="88">
        <v>9722147.1965407487</v>
      </c>
      <c r="OC196" s="88">
        <v>-2066221</v>
      </c>
      <c r="OE196" s="97">
        <f t="shared" si="330"/>
        <v>47431359.625177272</v>
      </c>
      <c r="OG196" s="88">
        <v>-47196.495636000007</v>
      </c>
      <c r="OI196" s="97">
        <f t="shared" si="331"/>
        <v>47384163.12954127</v>
      </c>
      <c r="OK196" s="110">
        <v>593</v>
      </c>
      <c r="OL196" s="53"/>
    </row>
    <row r="197" spans="1:402" x14ac:dyDescent="0.25">
      <c r="A197" s="12">
        <v>595</v>
      </c>
      <c r="B197" s="12" t="s">
        <v>182</v>
      </c>
      <c r="C197" s="352">
        <v>4498</v>
      </c>
      <c r="D197" s="352">
        <v>19121909.457099371</v>
      </c>
      <c r="E197" s="352">
        <v>4794870.6452656994</v>
      </c>
      <c r="F197" s="353">
        <v>-73748</v>
      </c>
      <c r="H197" s="354">
        <f t="shared" si="332"/>
        <v>19048161.457099371</v>
      </c>
      <c r="I197" s="355"/>
      <c r="J197" s="315">
        <v>2694039.1684321021</v>
      </c>
      <c r="K197" s="355"/>
      <c r="L197" s="315">
        <v>66158.367696137007</v>
      </c>
      <c r="M197" s="356"/>
      <c r="N197" s="356">
        <f t="shared" si="333"/>
        <v>21808358.993227609</v>
      </c>
      <c r="O197" s="357">
        <f t="shared" si="229"/>
        <v>4848.4568682142308</v>
      </c>
      <c r="Q197" s="67">
        <f t="shared" si="334"/>
        <v>21807763.993227609</v>
      </c>
      <c r="R197" s="34">
        <f t="shared" si="335"/>
        <v>8.8800195202039633E-2</v>
      </c>
      <c r="S197" s="61">
        <f t="shared" si="230"/>
        <v>4848.3245872004463</v>
      </c>
      <c r="U197" s="50"/>
      <c r="V197" s="51"/>
      <c r="W197" s="52">
        <v>68552.625660000049</v>
      </c>
      <c r="Y197" s="50">
        <f t="shared" si="231"/>
        <v>21876911.618887607</v>
      </c>
      <c r="Z197" s="52">
        <f t="shared" si="232"/>
        <v>1823075.9682406338</v>
      </c>
      <c r="AA197" s="51"/>
      <c r="AB197" s="6">
        <v>595</v>
      </c>
      <c r="AC197" s="6" t="s">
        <v>182</v>
      </c>
      <c r="AD197" s="7">
        <v>4498</v>
      </c>
      <c r="AE197" s="304">
        <v>19121909.457099371</v>
      </c>
      <c r="AF197" s="7">
        <v>4794870.6452656994</v>
      </c>
      <c r="AG197" s="53">
        <v>-96309</v>
      </c>
      <c r="AI197" s="37">
        <f t="shared" si="336"/>
        <v>19025600.457099371</v>
      </c>
      <c r="AJ197" s="132"/>
      <c r="AK197" s="61">
        <v>2694039.1684321021</v>
      </c>
      <c r="AL197" s="132"/>
      <c r="AM197" s="312">
        <v>68736.454570446076</v>
      </c>
      <c r="AN197" s="134"/>
      <c r="AO197" s="134">
        <f t="shared" si="233"/>
        <v>21788376.080101918</v>
      </c>
      <c r="AP197" s="191">
        <f t="shared" si="234"/>
        <v>4844.0142463543616</v>
      </c>
      <c r="AR197" s="67">
        <f t="shared" si="337"/>
        <v>1759206.275277514</v>
      </c>
      <c r="AS197" s="34">
        <f t="shared" si="235"/>
        <v>8.7832211340770391E-2</v>
      </c>
      <c r="AT197" s="61">
        <f t="shared" si="236"/>
        <v>391.10855386338682</v>
      </c>
      <c r="AV197" s="50"/>
      <c r="AW197" s="51"/>
      <c r="AX197" s="52">
        <v>68552.625660000049</v>
      </c>
      <c r="AZ197" s="50">
        <f t="shared" si="237"/>
        <v>21856928.705761917</v>
      </c>
      <c r="BA197" s="52">
        <f t="shared" si="238"/>
        <v>1821410.7254801597</v>
      </c>
      <c r="BB197" s="51"/>
      <c r="BC197" s="6">
        <v>595</v>
      </c>
      <c r="BD197" s="6" t="s">
        <v>182</v>
      </c>
      <c r="BE197" s="7">
        <v>4498</v>
      </c>
      <c r="BF197" s="304">
        <v>18905487.546972148</v>
      </c>
      <c r="BG197" s="7">
        <v>4794870.6452656994</v>
      </c>
      <c r="BH197" s="53">
        <v>-96309</v>
      </c>
      <c r="BJ197" s="37">
        <f t="shared" si="239"/>
        <v>18809178.546972148</v>
      </c>
      <c r="BK197" s="132"/>
      <c r="BL197" s="61">
        <v>2694039.1684321021</v>
      </c>
      <c r="BM197" s="132"/>
      <c r="BN197" s="312">
        <v>68736.454570446076</v>
      </c>
      <c r="BO197" s="134"/>
      <c r="BP197" s="134">
        <f t="shared" si="240"/>
        <v>21571954.169974696</v>
      </c>
      <c r="BQ197" s="191">
        <f t="shared" si="241"/>
        <v>4795.8991040406172</v>
      </c>
      <c r="BS197" s="67">
        <f t="shared" si="242"/>
        <v>1542784.3651502915</v>
      </c>
      <c r="BT197" s="34">
        <f t="shared" si="243"/>
        <v>7.702687531156098E-2</v>
      </c>
      <c r="BU197" s="61">
        <f t="shared" si="244"/>
        <v>342.99341154964242</v>
      </c>
      <c r="BW197" s="50"/>
      <c r="BX197" s="51"/>
      <c r="BY197" s="52">
        <v>68552.625660000049</v>
      </c>
      <c r="CA197" s="50">
        <f t="shared" si="245"/>
        <v>21640506.795634694</v>
      </c>
      <c r="CB197" s="52">
        <f t="shared" si="246"/>
        <v>1803375.5663028911</v>
      </c>
      <c r="CC197" s="51"/>
      <c r="CD197" s="6">
        <v>595</v>
      </c>
      <c r="CE197" s="6" t="s">
        <v>182</v>
      </c>
      <c r="CF197" s="7">
        <v>4498</v>
      </c>
      <c r="CG197" s="7">
        <v>18682040.407531299</v>
      </c>
      <c r="CH197" s="7">
        <v>4794870.6452656994</v>
      </c>
      <c r="CI197" s="53">
        <v>-96309</v>
      </c>
      <c r="CK197" s="37">
        <f t="shared" si="247"/>
        <v>18585731.407531299</v>
      </c>
      <c r="CL197" s="132"/>
      <c r="CM197" s="61">
        <v>2694039.1684321021</v>
      </c>
      <c r="CN197" s="132"/>
      <c r="CO197" s="61">
        <v>71148.259999999995</v>
      </c>
      <c r="CP197" s="134"/>
      <c r="CQ197" s="134">
        <f t="shared" si="248"/>
        <v>21350918.835963402</v>
      </c>
      <c r="CR197" s="191">
        <f t="shared" si="249"/>
        <v>4746.758300569898</v>
      </c>
      <c r="CT197" s="67">
        <f t="shared" si="250"/>
        <v>1321749.0311389975</v>
      </c>
      <c r="CU197" s="34">
        <f t="shared" si="251"/>
        <v>6.5991204029865941E-2</v>
      </c>
      <c r="CV197" s="61">
        <f t="shared" si="252"/>
        <v>293.85260807892342</v>
      </c>
      <c r="CX197" s="50"/>
      <c r="CY197" s="51"/>
      <c r="CZ197" s="52">
        <v>68552.625660000049</v>
      </c>
      <c r="DB197" s="50">
        <f t="shared" si="253"/>
        <v>21419471.4616234</v>
      </c>
      <c r="DC197" s="52">
        <f t="shared" si="254"/>
        <v>1784955.9551352833</v>
      </c>
      <c r="DD197" s="51"/>
      <c r="DE197" s="6">
        <v>595</v>
      </c>
      <c r="DF197" s="6" t="s">
        <v>182</v>
      </c>
      <c r="DG197" s="7">
        <v>4498</v>
      </c>
      <c r="DH197" s="7">
        <v>18621913.430864628</v>
      </c>
      <c r="DI197" s="7">
        <v>4794870.6452656994</v>
      </c>
      <c r="DJ197" s="53">
        <v>-96309</v>
      </c>
      <c r="DL197" s="275">
        <f t="shared" si="255"/>
        <v>18525604.430864628</v>
      </c>
      <c r="DM197" s="276"/>
      <c r="DN197" s="194">
        <v>2694039.1684321021</v>
      </c>
      <c r="DO197" s="276"/>
      <c r="DP197" s="194">
        <v>329814.38022970007</v>
      </c>
      <c r="DQ197" s="53"/>
      <c r="DR197" s="53">
        <f t="shared" si="256"/>
        <v>21549457.97952643</v>
      </c>
      <c r="DS197" s="277">
        <f t="shared" si="257"/>
        <v>4790.8977277737731</v>
      </c>
      <c r="DU197" s="274">
        <f t="shared" si="258"/>
        <v>773199.17724252492</v>
      </c>
      <c r="DV197" s="34">
        <f t="shared" si="259"/>
        <v>3.860365580685652E-2</v>
      </c>
      <c r="DW197" s="194">
        <f t="shared" si="260"/>
        <v>171.89843869331366</v>
      </c>
      <c r="DY197" s="50">
        <v>106941.00854000001</v>
      </c>
      <c r="DZ197" s="278">
        <v>175493.63420000006</v>
      </c>
      <c r="EA197" s="52">
        <v>68552.625660000049</v>
      </c>
      <c r="EC197" s="50">
        <f t="shared" si="261"/>
        <v>21618010.605186429</v>
      </c>
      <c r="ED197" s="52">
        <f t="shared" si="262"/>
        <v>1801500.8837655357</v>
      </c>
      <c r="EE197" s="278"/>
      <c r="EF197" s="6">
        <v>595</v>
      </c>
      <c r="EG197" s="6" t="s">
        <v>182</v>
      </c>
      <c r="EH197" s="7">
        <v>4498</v>
      </c>
      <c r="EI197" s="7">
        <v>18626321.470864631</v>
      </c>
      <c r="EJ197" s="7">
        <v>4794870.6452656994</v>
      </c>
      <c r="EK197" s="53">
        <v>-96309</v>
      </c>
      <c r="EM197" s="37">
        <f t="shared" si="263"/>
        <v>18530012.470864631</v>
      </c>
      <c r="EN197" s="132"/>
      <c r="EO197" s="61">
        <v>2694039.1684321021</v>
      </c>
      <c r="EP197" s="132"/>
      <c r="EQ197" s="61">
        <v>329814.38022970007</v>
      </c>
      <c r="ER197" s="134"/>
      <c r="ES197" s="134">
        <f t="shared" si="264"/>
        <v>21553866.019526433</v>
      </c>
      <c r="ET197" s="191">
        <f t="shared" si="265"/>
        <v>4791.8777277737736</v>
      </c>
      <c r="EV197" s="67">
        <f t="shared" si="266"/>
        <v>1524696.2147020288</v>
      </c>
      <c r="EW197" s="34">
        <f t="shared" si="267"/>
        <v>7.6123784937645142E-2</v>
      </c>
      <c r="EX197" s="61">
        <f t="shared" si="268"/>
        <v>338.97203528279874</v>
      </c>
      <c r="EZ197" s="50">
        <v>106941.00854000001</v>
      </c>
      <c r="FA197" s="51">
        <v>175493.63420000006</v>
      </c>
      <c r="FB197" s="52">
        <v>68552.625660000049</v>
      </c>
      <c r="FD197" s="50">
        <f t="shared" si="269"/>
        <v>21622418.645186432</v>
      </c>
      <c r="FE197" s="52">
        <f t="shared" si="270"/>
        <v>1801868.2204322026</v>
      </c>
      <c r="FF197" s="51"/>
      <c r="FG197" s="6">
        <v>595</v>
      </c>
      <c r="FH197" s="6" t="s">
        <v>182</v>
      </c>
      <c r="FI197" s="7">
        <v>4498</v>
      </c>
      <c r="FJ197" s="7">
        <v>18054695.571593631</v>
      </c>
      <c r="FK197" s="7">
        <v>4794870.6452656994</v>
      </c>
      <c r="FL197" s="53">
        <v>-96309</v>
      </c>
      <c r="FN197" s="37">
        <f t="shared" si="271"/>
        <v>17958386.571593631</v>
      </c>
      <c r="FO197" s="132"/>
      <c r="FP197" s="61">
        <v>2694039.1684321021</v>
      </c>
      <c r="FQ197" s="132"/>
      <c r="FR197" s="61">
        <v>329814.38022970007</v>
      </c>
      <c r="FS197" s="134"/>
      <c r="FT197" s="134">
        <f t="shared" si="272"/>
        <v>20982240.120255433</v>
      </c>
      <c r="FU197" s="191">
        <f t="shared" si="273"/>
        <v>4664.7932681759521</v>
      </c>
      <c r="FW197" s="67">
        <f t="shared" si="274"/>
        <v>953070.3154310286</v>
      </c>
      <c r="FX197" s="34">
        <f t="shared" si="275"/>
        <v>4.7584114804472007E-2</v>
      </c>
      <c r="FY197" s="61">
        <f t="shared" si="276"/>
        <v>211.88757568497746</v>
      </c>
      <c r="GA197" s="50">
        <v>106941.00854000001</v>
      </c>
      <c r="GB197" s="51">
        <v>175493.63420000006</v>
      </c>
      <c r="GC197" s="52">
        <f t="shared" si="277"/>
        <v>68552.625660000049</v>
      </c>
      <c r="GE197" s="50">
        <f t="shared" si="278"/>
        <v>21050792.745915432</v>
      </c>
      <c r="GF197" s="52">
        <f t="shared" si="279"/>
        <v>1754232.728826286</v>
      </c>
      <c r="GG197" s="51"/>
      <c r="GH197" s="6">
        <v>595</v>
      </c>
      <c r="GI197" s="6" t="s">
        <v>182</v>
      </c>
      <c r="GJ197" s="7">
        <v>4498</v>
      </c>
      <c r="GK197" s="7">
        <v>18054695.571593631</v>
      </c>
      <c r="GL197" s="7">
        <v>4794870.6452656994</v>
      </c>
      <c r="GM197" s="53">
        <v>-96309</v>
      </c>
      <c r="GO197" s="37">
        <f t="shared" si="280"/>
        <v>17958386.571593631</v>
      </c>
      <c r="GP197" s="132"/>
      <c r="GQ197" s="61">
        <v>2694039.1684321021</v>
      </c>
      <c r="GR197" s="134"/>
      <c r="GS197" s="134">
        <f t="shared" si="281"/>
        <v>20652425.740025733</v>
      </c>
      <c r="GT197" s="191">
        <f t="shared" si="282"/>
        <v>4591.4685949368013</v>
      </c>
      <c r="GV197" s="67">
        <f t="shared" si="283"/>
        <v>623255.93520132825</v>
      </c>
      <c r="GW197" s="34">
        <f t="shared" si="284"/>
        <v>3.1117412317868774E-2</v>
      </c>
      <c r="GX197" s="61">
        <f t="shared" si="285"/>
        <v>138.56290244582664</v>
      </c>
      <c r="GZ197" s="50">
        <v>106941.00854000001</v>
      </c>
      <c r="HA197" s="51">
        <v>175493.63420000006</v>
      </c>
      <c r="HB197" s="52">
        <f t="shared" si="286"/>
        <v>68552.625660000049</v>
      </c>
      <c r="HD197" s="50">
        <f t="shared" si="287"/>
        <v>20720978.365685731</v>
      </c>
      <c r="HE197" s="52">
        <f t="shared" si="288"/>
        <v>1726748.1971404776</v>
      </c>
      <c r="HF197" s="51"/>
      <c r="HG197" s="6">
        <v>595</v>
      </c>
      <c r="HH197" s="6" t="s">
        <v>182</v>
      </c>
      <c r="HI197" s="7">
        <v>4498</v>
      </c>
      <c r="HJ197" s="7">
        <v>18054695.571593631</v>
      </c>
      <c r="HK197" s="7">
        <v>4794870.6452656994</v>
      </c>
      <c r="HL197" s="53">
        <v>-116278</v>
      </c>
      <c r="HN197" s="37">
        <f t="shared" si="289"/>
        <v>17938417.571593631</v>
      </c>
      <c r="HO197" s="132"/>
      <c r="HP197" s="61">
        <v>2694039.1684321021</v>
      </c>
      <c r="HQ197" s="134"/>
      <c r="HR197" s="61">
        <f t="shared" si="290"/>
        <v>20632456.740025733</v>
      </c>
      <c r="HT197" s="67">
        <f t="shared" si="291"/>
        <v>603286.93520132825</v>
      </c>
      <c r="HU197" s="34">
        <f t="shared" si="292"/>
        <v>3.012041642664666E-2</v>
      </c>
      <c r="HV197" s="61">
        <f t="shared" si="293"/>
        <v>134.12337376641358</v>
      </c>
      <c r="HX197" s="50">
        <v>107258.678</v>
      </c>
      <c r="HY197" s="51">
        <v>176014.94000000003</v>
      </c>
      <c r="HZ197" s="52">
        <f t="shared" si="294"/>
        <v>68756.262000000032</v>
      </c>
      <c r="IB197" s="70">
        <f t="shared" si="295"/>
        <v>20701213.002025731</v>
      </c>
      <c r="IC197" s="51"/>
      <c r="ID197" s="6">
        <v>595</v>
      </c>
      <c r="IE197" s="6" t="s">
        <v>182</v>
      </c>
      <c r="IF197" s="7">
        <v>4498</v>
      </c>
      <c r="IG197" s="7">
        <v>18032534.21617591</v>
      </c>
      <c r="IH197" s="7">
        <v>4794981.621265701</v>
      </c>
      <c r="II197" s="53">
        <v>-116278</v>
      </c>
      <c r="IK197" s="37">
        <f t="shared" si="296"/>
        <v>17916256.21617591</v>
      </c>
      <c r="IL197" s="132"/>
      <c r="IM197" s="61">
        <v>2674352.3058089679</v>
      </c>
      <c r="IN197" s="134"/>
      <c r="IO197" s="61">
        <f t="shared" si="297"/>
        <v>20590608.521984879</v>
      </c>
      <c r="IQ197" s="67">
        <f t="shared" si="298"/>
        <v>561438.71716047451</v>
      </c>
      <c r="IR197" s="34">
        <f t="shared" si="299"/>
        <v>2.8031052841003993E-2</v>
      </c>
      <c r="IS197" s="61">
        <f t="shared" si="300"/>
        <v>124.81963476222199</v>
      </c>
      <c r="IU197" s="50">
        <v>107258.678</v>
      </c>
      <c r="IV197" s="51">
        <v>176014.94000000003</v>
      </c>
      <c r="IW197" s="52">
        <f t="shared" si="301"/>
        <v>68756.262000000032</v>
      </c>
      <c r="IY197" s="70">
        <f t="shared" si="302"/>
        <v>20659364.783984877</v>
      </c>
      <c r="IZ197" s="51"/>
      <c r="JA197" s="6">
        <v>595</v>
      </c>
      <c r="JB197" s="6" t="s">
        <v>182</v>
      </c>
      <c r="JC197" s="7">
        <v>4498</v>
      </c>
      <c r="JD197" s="7">
        <v>18023429.731291767</v>
      </c>
      <c r="JE197" s="7">
        <v>4786598.2166276472</v>
      </c>
      <c r="JF197" s="53">
        <v>-116278</v>
      </c>
      <c r="JH197" s="37">
        <f t="shared" si="303"/>
        <v>17907151.731291767</v>
      </c>
      <c r="JI197" s="132"/>
      <c r="JJ197" s="61">
        <v>2674352.3058089679</v>
      </c>
      <c r="JK197" s="134"/>
      <c r="JL197" s="61">
        <f t="shared" si="304"/>
        <v>20581504.037100736</v>
      </c>
      <c r="JN197" s="67">
        <f t="shared" si="305"/>
        <v>552334.23227633163</v>
      </c>
      <c r="JO197" s="34">
        <f t="shared" si="306"/>
        <v>2.7576491569974684E-2</v>
      </c>
      <c r="JP197" s="61">
        <f t="shared" si="307"/>
        <v>122.79551629086964</v>
      </c>
      <c r="JR197" s="50">
        <v>107258.678</v>
      </c>
      <c r="JS197" s="51">
        <v>176014.94000000003</v>
      </c>
      <c r="JT197" s="52">
        <f t="shared" si="308"/>
        <v>68756.262000000032</v>
      </c>
      <c r="JV197" s="70">
        <f t="shared" si="309"/>
        <v>20650260.299100734</v>
      </c>
      <c r="JW197" s="51"/>
      <c r="JX197" s="6">
        <v>595</v>
      </c>
      <c r="JY197" s="6" t="s">
        <v>182</v>
      </c>
      <c r="JZ197" s="7">
        <v>4498</v>
      </c>
      <c r="KA197" s="7">
        <v>17916217.988313653</v>
      </c>
      <c r="KB197" s="7">
        <v>4786598.2166276472</v>
      </c>
      <c r="KC197" s="53">
        <v>-116278</v>
      </c>
      <c r="KE197" s="37">
        <f t="shared" si="310"/>
        <v>17799939.988313653</v>
      </c>
      <c r="KF197" s="132"/>
      <c r="KG197" s="61">
        <v>2674352.3058089679</v>
      </c>
      <c r="KH197" s="134"/>
      <c r="KI197" s="61">
        <f t="shared" si="311"/>
        <v>20474292.294122621</v>
      </c>
      <c r="KK197" s="67">
        <f t="shared" si="312"/>
        <v>445122.489298217</v>
      </c>
      <c r="KL197" s="34">
        <f t="shared" si="313"/>
        <v>2.2223711398712133E-2</v>
      </c>
      <c r="KM197" s="61">
        <f t="shared" si="314"/>
        <v>98.960090995601817</v>
      </c>
      <c r="KO197" s="50">
        <v>107258.678</v>
      </c>
      <c r="KP197" s="51">
        <v>176014.94000000003</v>
      </c>
      <c r="KQ197" s="52">
        <f t="shared" si="315"/>
        <v>68756.262000000032</v>
      </c>
      <c r="KS197" s="70">
        <f t="shared" si="316"/>
        <v>20543048.55612262</v>
      </c>
      <c r="KT197" s="51"/>
      <c r="KU197" s="6">
        <v>595</v>
      </c>
      <c r="KV197" s="6" t="s">
        <v>182</v>
      </c>
      <c r="KW197" s="7">
        <v>4498</v>
      </c>
      <c r="KX197" s="7">
        <v>17957916.447944347</v>
      </c>
      <c r="KY197" s="7">
        <v>4783554.8042733483</v>
      </c>
      <c r="KZ197" s="53">
        <v>-116278</v>
      </c>
      <c r="LB197" s="37">
        <f t="shared" si="317"/>
        <v>17841638.447944347</v>
      </c>
      <c r="LC197" s="132"/>
      <c r="LD197" s="61">
        <v>2675512.9214465064</v>
      </c>
      <c r="LE197" s="134"/>
      <c r="LF197" s="61">
        <f t="shared" si="318"/>
        <v>20517151.369390853</v>
      </c>
      <c r="LH197" s="67">
        <f t="shared" si="319"/>
        <v>487981.56456644833</v>
      </c>
      <c r="LI197" s="34">
        <f t="shared" si="320"/>
        <v>2.4363544236811491E-2</v>
      </c>
      <c r="LJ197" s="61">
        <f t="shared" si="321"/>
        <v>108.48856482135356</v>
      </c>
      <c r="LL197" s="50">
        <v>107258.678</v>
      </c>
      <c r="LM197" s="51">
        <v>176014.94000000003</v>
      </c>
      <c r="LN197" s="52">
        <f t="shared" si="322"/>
        <v>68756.262000000032</v>
      </c>
      <c r="LP197" s="70">
        <f t="shared" si="323"/>
        <v>20585907.631390851</v>
      </c>
      <c r="LQ197" s="51"/>
      <c r="LR197" s="6">
        <v>595</v>
      </c>
      <c r="LS197" s="6" t="s">
        <v>182</v>
      </c>
      <c r="LT197" s="7">
        <v>4498</v>
      </c>
      <c r="LU197" s="7">
        <v>18217023.8808374</v>
      </c>
      <c r="LV197" s="7">
        <v>4783554.8042733483</v>
      </c>
      <c r="LW197" s="53">
        <v>-116278</v>
      </c>
      <c r="LY197" s="37">
        <v>18100745.8808374</v>
      </c>
      <c r="LZ197" s="132"/>
      <c r="MA197" s="61">
        <v>2675512.9214465064</v>
      </c>
      <c r="MB197" s="134"/>
      <c r="MC197" s="61">
        <v>20776258.802283905</v>
      </c>
      <c r="ME197" s="67">
        <v>946938.27745950222</v>
      </c>
      <c r="MF197" s="34">
        <v>4.7754449088360164E-2</v>
      </c>
      <c r="MG197" s="61">
        <v>210.52429467752384</v>
      </c>
      <c r="MI197" s="50">
        <v>107258.678</v>
      </c>
      <c r="MJ197" s="51">
        <v>176014.94000000003</v>
      </c>
      <c r="MK197" s="52">
        <v>68756.262000000032</v>
      </c>
      <c r="MM197" s="70">
        <v>20845015.064283904</v>
      </c>
      <c r="MN197" s="51"/>
      <c r="MO197" s="6">
        <v>595</v>
      </c>
      <c r="MP197" s="6" t="s">
        <v>182</v>
      </c>
      <c r="MQ197" s="7">
        <v>4498</v>
      </c>
      <c r="MR197" s="7">
        <v>18185873.312546879</v>
      </c>
      <c r="MS197" s="7">
        <v>4753812.7012950163</v>
      </c>
      <c r="MT197" s="53">
        <v>-116278</v>
      </c>
      <c r="MV197" s="37">
        <v>18069595.312546879</v>
      </c>
      <c r="MW197" s="132"/>
      <c r="MX197" s="134">
        <v>2675512.9214465064</v>
      </c>
      <c r="MZ197" s="67">
        <v>915787.70916898176</v>
      </c>
      <c r="NA197" s="34">
        <v>4.6183514358069083E-2</v>
      </c>
      <c r="NB197" s="61">
        <v>203.59886820119647</v>
      </c>
      <c r="ND197" s="6">
        <v>595</v>
      </c>
      <c r="NE197" s="6" t="s">
        <v>182</v>
      </c>
      <c r="NF197" s="7">
        <v>4498</v>
      </c>
      <c r="NG197" s="7">
        <v>20833611.563015129</v>
      </c>
      <c r="NH197" s="7">
        <v>4871159.3132025702</v>
      </c>
      <c r="NI197" s="53">
        <v>-116278</v>
      </c>
      <c r="NK197" s="37">
        <f t="shared" si="324"/>
        <v>20717333.563015129</v>
      </c>
      <c r="NM197" s="67">
        <f t="shared" si="325"/>
        <v>688163.758190725</v>
      </c>
      <c r="NN197" s="34">
        <f t="shared" si="326"/>
        <v>3.435807698953991E-2</v>
      </c>
      <c r="NO197" s="61">
        <f t="shared" si="327"/>
        <v>152.99327660976545</v>
      </c>
      <c r="NQ197" s="50">
        <v>99688.967679999987</v>
      </c>
      <c r="NR197" s="51">
        <v>158404.07999999999</v>
      </c>
      <c r="NS197" s="52">
        <f t="shared" si="328"/>
        <v>58715.11232</v>
      </c>
      <c r="NU197" s="70">
        <f t="shared" si="329"/>
        <v>20776048.675335128</v>
      </c>
      <c r="NV197" s="51"/>
      <c r="NW197" s="125">
        <v>11</v>
      </c>
      <c r="NX197" s="51"/>
      <c r="NY197" s="106" t="s">
        <v>182</v>
      </c>
      <c r="NZ197" s="88">
        <v>4624</v>
      </c>
      <c r="OA197" s="88">
        <v>20145447.804824404</v>
      </c>
      <c r="OB197" s="88">
        <v>4892163.3290571952</v>
      </c>
      <c r="OC197" s="88">
        <v>-116278</v>
      </c>
      <c r="OE197" s="97">
        <f t="shared" si="330"/>
        <v>20029169.804824404</v>
      </c>
      <c r="OG197" s="88">
        <v>58715.11232</v>
      </c>
      <c r="OI197" s="97">
        <f t="shared" si="331"/>
        <v>20087884.917144403</v>
      </c>
      <c r="OK197" s="110">
        <v>595</v>
      </c>
      <c r="OL197" s="53"/>
    </row>
    <row r="198" spans="1:402" x14ac:dyDescent="0.25">
      <c r="A198" s="12">
        <v>598</v>
      </c>
      <c r="B198" s="12" t="s">
        <v>183</v>
      </c>
      <c r="C198" s="352">
        <v>19278</v>
      </c>
      <c r="D198" s="352">
        <v>38361698.258611821</v>
      </c>
      <c r="E198" s="352">
        <v>3547249.4061083212</v>
      </c>
      <c r="F198" s="353">
        <v>1854831</v>
      </c>
      <c r="H198" s="354">
        <f t="shared" si="332"/>
        <v>40216529.258611821</v>
      </c>
      <c r="I198" s="355"/>
      <c r="J198" s="315">
        <v>8359823.9189942963</v>
      </c>
      <c r="K198" s="355"/>
      <c r="L198" s="315">
        <v>395926.95489635173</v>
      </c>
      <c r="M198" s="356"/>
      <c r="N198" s="356">
        <f t="shared" si="333"/>
        <v>48972280.132502474</v>
      </c>
      <c r="O198" s="357">
        <f t="shared" si="229"/>
        <v>2540.3195420947441</v>
      </c>
      <c r="Q198" s="67">
        <f t="shared" si="334"/>
        <v>48971682.132502474</v>
      </c>
      <c r="R198" s="34">
        <f t="shared" si="335"/>
        <v>0.21221800808477731</v>
      </c>
      <c r="S198" s="61">
        <f t="shared" si="230"/>
        <v>2540.2885222794102</v>
      </c>
      <c r="U198" s="50"/>
      <c r="V198" s="51"/>
      <c r="W198" s="52">
        <v>774197.43986000004</v>
      </c>
      <c r="Y198" s="50">
        <f t="shared" si="231"/>
        <v>49746477.572362475</v>
      </c>
      <c r="Z198" s="52">
        <f t="shared" si="232"/>
        <v>4145539.7976968731</v>
      </c>
      <c r="AA198" s="51"/>
      <c r="AB198" s="6">
        <v>598</v>
      </c>
      <c r="AC198" s="6" t="s">
        <v>183</v>
      </c>
      <c r="AD198" s="7">
        <v>19278</v>
      </c>
      <c r="AE198" s="304">
        <v>38361698.258611821</v>
      </c>
      <c r="AF198" s="7">
        <v>3547249.4061083212</v>
      </c>
      <c r="AG198" s="53">
        <v>1789344</v>
      </c>
      <c r="AI198" s="37">
        <f t="shared" si="336"/>
        <v>40151042.258611821</v>
      </c>
      <c r="AJ198" s="132"/>
      <c r="AK198" s="61">
        <v>8359823.9189942963</v>
      </c>
      <c r="AL198" s="132"/>
      <c r="AM198" s="312">
        <v>394802.83878010151</v>
      </c>
      <c r="AN198" s="134"/>
      <c r="AO198" s="134">
        <f t="shared" si="233"/>
        <v>48905669.016386226</v>
      </c>
      <c r="AP198" s="191">
        <f t="shared" si="234"/>
        <v>2536.8642502534613</v>
      </c>
      <c r="AR198" s="67">
        <f t="shared" si="337"/>
        <v>8507257.3396991044</v>
      </c>
      <c r="AS198" s="34">
        <f t="shared" si="235"/>
        <v>0.21058395581944184</v>
      </c>
      <c r="AT198" s="61">
        <f t="shared" si="236"/>
        <v>441.2935646695251</v>
      </c>
      <c r="AV198" s="50"/>
      <c r="AW198" s="51"/>
      <c r="AX198" s="52">
        <v>774197.43986000004</v>
      </c>
      <c r="AZ198" s="50">
        <f t="shared" si="237"/>
        <v>49679866.456246227</v>
      </c>
      <c r="BA198" s="52">
        <f t="shared" si="238"/>
        <v>4139988.8713538521</v>
      </c>
      <c r="BB198" s="51"/>
      <c r="BC198" s="6">
        <v>598</v>
      </c>
      <c r="BD198" s="6" t="s">
        <v>183</v>
      </c>
      <c r="BE198" s="7">
        <v>19278</v>
      </c>
      <c r="BF198" s="304">
        <v>37643644.482456431</v>
      </c>
      <c r="BG198" s="7">
        <v>3547249.4061083212</v>
      </c>
      <c r="BH198" s="53">
        <v>1789344</v>
      </c>
      <c r="BJ198" s="37">
        <f t="shared" si="239"/>
        <v>39432988.482456431</v>
      </c>
      <c r="BK198" s="132"/>
      <c r="BL198" s="61">
        <v>8359823.9189942963</v>
      </c>
      <c r="BM198" s="132"/>
      <c r="BN198" s="312">
        <v>394802.83878010151</v>
      </c>
      <c r="BO198" s="134"/>
      <c r="BP198" s="134">
        <f t="shared" si="240"/>
        <v>48187615.240230829</v>
      </c>
      <c r="BQ198" s="191">
        <f t="shared" si="241"/>
        <v>2499.6169333038088</v>
      </c>
      <c r="BS198" s="67">
        <f t="shared" si="242"/>
        <v>7789203.5635437071</v>
      </c>
      <c r="BT198" s="34">
        <f t="shared" si="243"/>
        <v>0.19280964870306164</v>
      </c>
      <c r="BU198" s="61">
        <f t="shared" si="244"/>
        <v>404.04624771987278</v>
      </c>
      <c r="BW198" s="50"/>
      <c r="BX198" s="51"/>
      <c r="BY198" s="52">
        <v>774197.43986000004</v>
      </c>
      <c r="CA198" s="50">
        <f t="shared" si="245"/>
        <v>48961812.68009083</v>
      </c>
      <c r="CB198" s="52">
        <f t="shared" si="246"/>
        <v>4080151.056674236</v>
      </c>
      <c r="CC198" s="51"/>
      <c r="CD198" s="6">
        <v>598</v>
      </c>
      <c r="CE198" s="6" t="s">
        <v>183</v>
      </c>
      <c r="CF198" s="7">
        <v>19278</v>
      </c>
      <c r="CG198" s="7">
        <v>36490427.471670285</v>
      </c>
      <c r="CH198" s="7">
        <v>3547249.4061083212</v>
      </c>
      <c r="CI198" s="53">
        <v>1789344</v>
      </c>
      <c r="CK198" s="37">
        <f t="shared" si="247"/>
        <v>38279771.471670285</v>
      </c>
      <c r="CL198" s="132"/>
      <c r="CM198" s="61">
        <v>8359823.9189942963</v>
      </c>
      <c r="CN198" s="132"/>
      <c r="CO198" s="61">
        <v>408655.57</v>
      </c>
      <c r="CP198" s="134"/>
      <c r="CQ198" s="134">
        <f t="shared" si="248"/>
        <v>47048250.960664578</v>
      </c>
      <c r="CR198" s="191">
        <f t="shared" si="249"/>
        <v>2440.5151447590297</v>
      </c>
      <c r="CT198" s="67">
        <f t="shared" si="250"/>
        <v>6649839.2839774564</v>
      </c>
      <c r="CU198" s="34">
        <f t="shared" si="251"/>
        <v>0.16460645376845118</v>
      </c>
      <c r="CV198" s="61">
        <f t="shared" si="252"/>
        <v>344.9444591750937</v>
      </c>
      <c r="CX198" s="50"/>
      <c r="CY198" s="51"/>
      <c r="CZ198" s="52">
        <v>774197.43986000004</v>
      </c>
      <c r="DB198" s="50">
        <f t="shared" si="253"/>
        <v>47822448.400524579</v>
      </c>
      <c r="DC198" s="52">
        <f t="shared" si="254"/>
        <v>3985204.0333770481</v>
      </c>
      <c r="DD198" s="51"/>
      <c r="DE198" s="6">
        <v>598</v>
      </c>
      <c r="DF198" s="6" t="s">
        <v>183</v>
      </c>
      <c r="DG198" s="7">
        <v>19278</v>
      </c>
      <c r="DH198" s="7">
        <v>36224817.681670286</v>
      </c>
      <c r="DI198" s="7">
        <v>3547249.4061083212</v>
      </c>
      <c r="DJ198" s="53">
        <v>1769922</v>
      </c>
      <c r="DL198" s="275">
        <f t="shared" si="255"/>
        <v>37994739.681670286</v>
      </c>
      <c r="DM198" s="276"/>
      <c r="DN198" s="194">
        <v>8359823.9189942963</v>
      </c>
      <c r="DO198" s="276"/>
      <c r="DP198" s="194">
        <v>1894360.9689466537</v>
      </c>
      <c r="DQ198" s="53"/>
      <c r="DR198" s="53">
        <f t="shared" si="256"/>
        <v>48248924.569611236</v>
      </c>
      <c r="DS198" s="277">
        <f t="shared" si="257"/>
        <v>2502.7972076777278</v>
      </c>
      <c r="DU198" s="274">
        <f t="shared" si="258"/>
        <v>4635971.3013914451</v>
      </c>
      <c r="DV198" s="34">
        <f t="shared" si="259"/>
        <v>0.11475627652130552</v>
      </c>
      <c r="DW198" s="194">
        <f t="shared" si="260"/>
        <v>240.47988906481197</v>
      </c>
      <c r="DY198" s="50">
        <v>217049.33054</v>
      </c>
      <c r="DZ198" s="278">
        <v>991246.77040000004</v>
      </c>
      <c r="EA198" s="52">
        <v>774197.43986000004</v>
      </c>
      <c r="EC198" s="50">
        <f t="shared" si="261"/>
        <v>49023122.009471238</v>
      </c>
      <c r="ED198" s="52">
        <f t="shared" si="262"/>
        <v>4085260.1674559363</v>
      </c>
      <c r="EE198" s="278"/>
      <c r="EF198" s="6">
        <v>598</v>
      </c>
      <c r="EG198" s="6" t="s">
        <v>183</v>
      </c>
      <c r="EH198" s="7">
        <v>19278</v>
      </c>
      <c r="EI198" s="7">
        <v>36243710.121670283</v>
      </c>
      <c r="EJ198" s="7">
        <v>3547249.4061083212</v>
      </c>
      <c r="EK198" s="53">
        <v>1769922</v>
      </c>
      <c r="EM198" s="37">
        <f t="shared" si="263"/>
        <v>38013632.121670283</v>
      </c>
      <c r="EN198" s="132"/>
      <c r="EO198" s="61">
        <v>8359823.9189942963</v>
      </c>
      <c r="EP198" s="132"/>
      <c r="EQ198" s="61">
        <v>1894360.9689466537</v>
      </c>
      <c r="ER198" s="134"/>
      <c r="ES198" s="134">
        <f t="shared" si="264"/>
        <v>48267817.009611234</v>
      </c>
      <c r="ET198" s="191">
        <f t="shared" si="265"/>
        <v>2503.7772076777278</v>
      </c>
      <c r="EV198" s="67">
        <f t="shared" si="266"/>
        <v>7869405.3329241127</v>
      </c>
      <c r="EW198" s="34">
        <f t="shared" si="267"/>
        <v>0.19479491906523005</v>
      </c>
      <c r="EX198" s="61">
        <f t="shared" si="268"/>
        <v>408.20652209379153</v>
      </c>
      <c r="EZ198" s="50">
        <v>217049.33054</v>
      </c>
      <c r="FA198" s="51">
        <v>991246.77040000004</v>
      </c>
      <c r="FB198" s="52">
        <v>774197.43986000004</v>
      </c>
      <c r="FD198" s="50">
        <f t="shared" si="269"/>
        <v>49042014.449471235</v>
      </c>
      <c r="FE198" s="52">
        <f t="shared" si="270"/>
        <v>4086834.5374559364</v>
      </c>
      <c r="FF198" s="51"/>
      <c r="FG198" s="6">
        <v>598</v>
      </c>
      <c r="FH198" s="6" t="s">
        <v>183</v>
      </c>
      <c r="FI198" s="7">
        <v>19278</v>
      </c>
      <c r="FJ198" s="7">
        <v>33470651.63801755</v>
      </c>
      <c r="FK198" s="7">
        <v>3547249.4061083212</v>
      </c>
      <c r="FL198" s="53">
        <v>1769922</v>
      </c>
      <c r="FN198" s="37">
        <f t="shared" si="271"/>
        <v>35240573.63801755</v>
      </c>
      <c r="FO198" s="132"/>
      <c r="FP198" s="61">
        <v>8359823.9189942963</v>
      </c>
      <c r="FQ198" s="132"/>
      <c r="FR198" s="61">
        <v>1894360.9689466537</v>
      </c>
      <c r="FS198" s="134"/>
      <c r="FT198" s="134">
        <f t="shared" si="272"/>
        <v>45494758.525958493</v>
      </c>
      <c r="FU198" s="191">
        <f t="shared" si="273"/>
        <v>2359.9314517044554</v>
      </c>
      <c r="FW198" s="67">
        <f t="shared" si="274"/>
        <v>5096346.849271372</v>
      </c>
      <c r="FX198" s="34">
        <f t="shared" si="275"/>
        <v>0.12615215890312692</v>
      </c>
      <c r="FY198" s="61">
        <f t="shared" si="276"/>
        <v>264.36076612051937</v>
      </c>
      <c r="GA198" s="50">
        <v>217049.33054</v>
      </c>
      <c r="GB198" s="51">
        <v>991246.77040000004</v>
      </c>
      <c r="GC198" s="52">
        <f t="shared" si="277"/>
        <v>774197.43986000004</v>
      </c>
      <c r="GE198" s="50">
        <f t="shared" si="278"/>
        <v>46268955.965818495</v>
      </c>
      <c r="GF198" s="52">
        <f t="shared" si="279"/>
        <v>3855746.3304848745</v>
      </c>
      <c r="GG198" s="51"/>
      <c r="GH198" s="6">
        <v>598</v>
      </c>
      <c r="GI198" s="6" t="s">
        <v>183</v>
      </c>
      <c r="GJ198" s="7">
        <v>19278</v>
      </c>
      <c r="GK198" s="7">
        <v>33470651.63801755</v>
      </c>
      <c r="GL198" s="7">
        <v>3547249.4061083212</v>
      </c>
      <c r="GM198" s="53">
        <v>1769922</v>
      </c>
      <c r="GO198" s="37">
        <f t="shared" si="280"/>
        <v>35240573.63801755</v>
      </c>
      <c r="GP198" s="132"/>
      <c r="GQ198" s="61">
        <v>8359823.9189942963</v>
      </c>
      <c r="GR198" s="134"/>
      <c r="GS198" s="134">
        <f t="shared" si="281"/>
        <v>43600397.557011843</v>
      </c>
      <c r="GT198" s="191">
        <f t="shared" si="282"/>
        <v>2261.6660212165079</v>
      </c>
      <c r="GV198" s="67">
        <f t="shared" si="283"/>
        <v>3201985.8803247213</v>
      </c>
      <c r="GW198" s="34">
        <f t="shared" si="284"/>
        <v>7.926019235485203E-2</v>
      </c>
      <c r="GX198" s="61">
        <f t="shared" si="285"/>
        <v>166.0953356325719</v>
      </c>
      <c r="GZ198" s="50">
        <v>217049.33054</v>
      </c>
      <c r="HA198" s="51">
        <v>991246.77040000004</v>
      </c>
      <c r="HB198" s="52">
        <f t="shared" si="286"/>
        <v>774197.43986000004</v>
      </c>
      <c r="HD198" s="50">
        <f t="shared" si="287"/>
        <v>44374594.996871844</v>
      </c>
      <c r="HE198" s="52">
        <f t="shared" si="288"/>
        <v>3697882.916405987</v>
      </c>
      <c r="HF198" s="51"/>
      <c r="HG198" s="6">
        <v>598</v>
      </c>
      <c r="HH198" s="6" t="s">
        <v>183</v>
      </c>
      <c r="HI198" s="7">
        <v>19278</v>
      </c>
      <c r="HJ198" s="7">
        <v>33470651.63801755</v>
      </c>
      <c r="HK198" s="7">
        <v>3547249.4061083212</v>
      </c>
      <c r="HL198" s="53">
        <v>879218</v>
      </c>
      <c r="HN198" s="37">
        <f t="shared" si="289"/>
        <v>34349869.63801755</v>
      </c>
      <c r="HO198" s="132"/>
      <c r="HP198" s="61">
        <v>8359823.9189942963</v>
      </c>
      <c r="HQ198" s="134"/>
      <c r="HR198" s="61">
        <f t="shared" si="290"/>
        <v>42709693.557011843</v>
      </c>
      <c r="HT198" s="67">
        <f t="shared" si="291"/>
        <v>2311281.8803247213</v>
      </c>
      <c r="HU198" s="34">
        <f t="shared" si="292"/>
        <v>5.7212196826503019E-2</v>
      </c>
      <c r="HV198" s="61">
        <f t="shared" si="293"/>
        <v>119.89220252747802</v>
      </c>
      <c r="HX198" s="50">
        <v>217694.07800000004</v>
      </c>
      <c r="HY198" s="51">
        <v>994191.28</v>
      </c>
      <c r="HZ198" s="52">
        <f t="shared" si="294"/>
        <v>776497.20200000005</v>
      </c>
      <c r="IB198" s="70">
        <f t="shared" si="295"/>
        <v>43486190.759011842</v>
      </c>
      <c r="IC198" s="51"/>
      <c r="ID198" s="6">
        <v>598</v>
      </c>
      <c r="IE198" s="6" t="s">
        <v>183</v>
      </c>
      <c r="IF198" s="7">
        <v>19278</v>
      </c>
      <c r="IG198" s="7">
        <v>33515466.36052601</v>
      </c>
      <c r="IH198" s="7">
        <v>3547714.5021083239</v>
      </c>
      <c r="II198" s="53">
        <v>879218</v>
      </c>
      <c r="IK198" s="37">
        <f t="shared" si="296"/>
        <v>34394684.36052601</v>
      </c>
      <c r="IL198" s="132"/>
      <c r="IM198" s="61">
        <v>8355641.1597682815</v>
      </c>
      <c r="IN198" s="134"/>
      <c r="IO198" s="61">
        <f t="shared" si="297"/>
        <v>42750325.520294294</v>
      </c>
      <c r="IQ198" s="67">
        <f t="shared" si="298"/>
        <v>2351913.8436071724</v>
      </c>
      <c r="IR198" s="34">
        <f t="shared" si="299"/>
        <v>5.82179780341315E-2</v>
      </c>
      <c r="IS198" s="61">
        <f t="shared" si="300"/>
        <v>121.99988814229549</v>
      </c>
      <c r="IU198" s="50">
        <v>217694.07800000004</v>
      </c>
      <c r="IV198" s="51">
        <v>994191.28</v>
      </c>
      <c r="IW198" s="52">
        <f t="shared" si="301"/>
        <v>776497.20200000005</v>
      </c>
      <c r="IY198" s="70">
        <f t="shared" si="302"/>
        <v>43526822.722294293</v>
      </c>
      <c r="IZ198" s="51"/>
      <c r="JA198" s="6">
        <v>598</v>
      </c>
      <c r="JB198" s="6" t="s">
        <v>183</v>
      </c>
      <c r="JC198" s="7">
        <v>19278</v>
      </c>
      <c r="JD198" s="7">
        <v>33487788.599997763</v>
      </c>
      <c r="JE198" s="7">
        <v>3540055.9517356423</v>
      </c>
      <c r="JF198" s="53">
        <v>879218</v>
      </c>
      <c r="JH198" s="37">
        <f t="shared" si="303"/>
        <v>34367006.599997759</v>
      </c>
      <c r="JI198" s="132"/>
      <c r="JJ198" s="61">
        <v>8355641.1597682815</v>
      </c>
      <c r="JK198" s="134"/>
      <c r="JL198" s="61">
        <f t="shared" si="304"/>
        <v>42722647.759766042</v>
      </c>
      <c r="JN198" s="67">
        <f t="shared" si="305"/>
        <v>2324236.0830789208</v>
      </c>
      <c r="JO198" s="34">
        <f t="shared" si="306"/>
        <v>5.7532858016301106E-2</v>
      </c>
      <c r="JP198" s="61">
        <f t="shared" si="307"/>
        <v>120.56417071682337</v>
      </c>
      <c r="JR198" s="50">
        <v>217694.07800000004</v>
      </c>
      <c r="JS198" s="51">
        <v>994191.28</v>
      </c>
      <c r="JT198" s="52">
        <f t="shared" si="308"/>
        <v>776497.20200000005</v>
      </c>
      <c r="JV198" s="70">
        <f t="shared" si="309"/>
        <v>43499144.961766042</v>
      </c>
      <c r="JW198" s="51"/>
      <c r="JX198" s="6">
        <v>598</v>
      </c>
      <c r="JY198" s="6" t="s">
        <v>183</v>
      </c>
      <c r="JZ198" s="7">
        <v>19278</v>
      </c>
      <c r="KA198" s="7">
        <v>33278582.013008583</v>
      </c>
      <c r="KB198" s="7">
        <v>3540055.9517356423</v>
      </c>
      <c r="KC198" s="53">
        <v>879218</v>
      </c>
      <c r="KE198" s="37">
        <f t="shared" si="310"/>
        <v>34157800.01300858</v>
      </c>
      <c r="KF198" s="132"/>
      <c r="KG198" s="61">
        <v>8355641.1597682815</v>
      </c>
      <c r="KH198" s="134"/>
      <c r="KI198" s="61">
        <f t="shared" si="311"/>
        <v>42513441.172776863</v>
      </c>
      <c r="KK198" s="67">
        <f t="shared" si="312"/>
        <v>2115029.4960897416</v>
      </c>
      <c r="KL198" s="34">
        <f t="shared" si="313"/>
        <v>5.2354273554528638E-2</v>
      </c>
      <c r="KM198" s="61">
        <f t="shared" si="314"/>
        <v>109.71208092591252</v>
      </c>
      <c r="KO198" s="50">
        <v>217694.07800000004</v>
      </c>
      <c r="KP198" s="51">
        <v>994191.28</v>
      </c>
      <c r="KQ198" s="52">
        <f t="shared" si="315"/>
        <v>776497.20200000005</v>
      </c>
      <c r="KS198" s="70">
        <f t="shared" si="316"/>
        <v>43289938.374776863</v>
      </c>
      <c r="KT198" s="51"/>
      <c r="KU198" s="6">
        <v>598</v>
      </c>
      <c r="KV198" s="6" t="s">
        <v>183</v>
      </c>
      <c r="KW198" s="7">
        <v>19278</v>
      </c>
      <c r="KX198" s="7">
        <v>33399375.508774534</v>
      </c>
      <c r="KY198" s="7">
        <v>3542109.1428469238</v>
      </c>
      <c r="KZ198" s="53">
        <v>879218</v>
      </c>
      <c r="LB198" s="37">
        <f t="shared" si="317"/>
        <v>34278593.508774534</v>
      </c>
      <c r="LC198" s="132"/>
      <c r="LD198" s="61">
        <v>8433858.652004065</v>
      </c>
      <c r="LE198" s="134"/>
      <c r="LF198" s="61">
        <f t="shared" si="318"/>
        <v>42712452.160778597</v>
      </c>
      <c r="LH198" s="67">
        <f t="shared" si="319"/>
        <v>2314040.4840914756</v>
      </c>
      <c r="LI198" s="34">
        <f t="shared" si="320"/>
        <v>5.7280481782575839E-2</v>
      </c>
      <c r="LJ198" s="61">
        <f t="shared" si="321"/>
        <v>120.03529847969061</v>
      </c>
      <c r="LL198" s="50">
        <v>217694.07800000004</v>
      </c>
      <c r="LM198" s="51">
        <v>994191.28</v>
      </c>
      <c r="LN198" s="52">
        <f t="shared" si="322"/>
        <v>776497.20200000005</v>
      </c>
      <c r="LP198" s="70">
        <f t="shared" si="323"/>
        <v>43488949.362778597</v>
      </c>
      <c r="LQ198" s="51"/>
      <c r="LR198" s="6">
        <v>598</v>
      </c>
      <c r="LS198" s="6" t="s">
        <v>183</v>
      </c>
      <c r="LT198" s="7">
        <v>19278</v>
      </c>
      <c r="LU198" s="7">
        <v>34299876.616215728</v>
      </c>
      <c r="LV198" s="7">
        <v>3542109.1428469238</v>
      </c>
      <c r="LW198" s="53">
        <v>879218</v>
      </c>
      <c r="LY198" s="37">
        <v>35179094.616215728</v>
      </c>
      <c r="LZ198" s="132"/>
      <c r="MA198" s="61">
        <v>8433858.652004065</v>
      </c>
      <c r="MB198" s="134"/>
      <c r="MC198" s="61">
        <v>43612953.268219791</v>
      </c>
      <c r="ME198" s="67">
        <v>4052101.9715326652</v>
      </c>
      <c r="MF198" s="34">
        <v>0.10242706713118667</v>
      </c>
      <c r="MG198" s="61">
        <v>210.19306834384611</v>
      </c>
      <c r="MI198" s="50">
        <v>217694.07800000004</v>
      </c>
      <c r="MJ198" s="51">
        <v>994191.28</v>
      </c>
      <c r="MK198" s="52">
        <v>776497.20200000005</v>
      </c>
      <c r="MM198" s="70">
        <v>44389450.470219791</v>
      </c>
      <c r="MN198" s="51"/>
      <c r="MO198" s="6">
        <v>598</v>
      </c>
      <c r="MP198" s="6" t="s">
        <v>183</v>
      </c>
      <c r="MQ198" s="7">
        <v>19278</v>
      </c>
      <c r="MR198" s="7">
        <v>34283106.036673248</v>
      </c>
      <c r="MS198" s="7">
        <v>3531384.7644880665</v>
      </c>
      <c r="MT198" s="53">
        <v>879218</v>
      </c>
      <c r="MV198" s="37">
        <v>35162324.036673248</v>
      </c>
      <c r="MW198" s="132"/>
      <c r="MX198" s="134">
        <v>8433858.652004065</v>
      </c>
      <c r="MZ198" s="67">
        <v>4035331.3919901848</v>
      </c>
      <c r="NA198" s="34">
        <v>0.1020031485603574</v>
      </c>
      <c r="NB198" s="61">
        <v>209.32313476450798</v>
      </c>
      <c r="ND198" s="6">
        <v>598</v>
      </c>
      <c r="NE198" s="6" t="s">
        <v>183</v>
      </c>
      <c r="NF198" s="7">
        <v>19278</v>
      </c>
      <c r="NG198" s="7">
        <v>42119829.994948819</v>
      </c>
      <c r="NH198" s="7">
        <v>3391458.3642855333</v>
      </c>
      <c r="NI198" s="53">
        <v>879218</v>
      </c>
      <c r="NK198" s="37">
        <f t="shared" si="324"/>
        <v>42999047.994948819</v>
      </c>
      <c r="NM198" s="67">
        <f t="shared" si="325"/>
        <v>2600636.3182616979</v>
      </c>
      <c r="NN198" s="34">
        <f t="shared" si="326"/>
        <v>6.4374716983303035E-2</v>
      </c>
      <c r="NO198" s="61">
        <f t="shared" si="327"/>
        <v>134.90176980297218</v>
      </c>
      <c r="NQ198" s="50">
        <v>191035.32047999999</v>
      </c>
      <c r="NR198" s="51">
        <v>1194762.7734000001</v>
      </c>
      <c r="NS198" s="52">
        <f t="shared" si="328"/>
        <v>1003727.4529200001</v>
      </c>
      <c r="NU198" s="70">
        <f t="shared" si="329"/>
        <v>44002775.447868817</v>
      </c>
      <c r="NV198" s="51"/>
      <c r="NW198" s="125">
        <v>15</v>
      </c>
      <c r="NX198" s="51"/>
      <c r="NY198" s="106" t="s">
        <v>183</v>
      </c>
      <c r="NZ198" s="88">
        <v>19379</v>
      </c>
      <c r="OA198" s="88">
        <v>39519193.676687121</v>
      </c>
      <c r="OB198" s="88">
        <v>3672006.1784875328</v>
      </c>
      <c r="OC198" s="88">
        <v>879218</v>
      </c>
      <c r="OE198" s="97">
        <f t="shared" si="330"/>
        <v>40398411.676687121</v>
      </c>
      <c r="OG198" s="88">
        <v>1003727.4529200001</v>
      </c>
      <c r="OI198" s="97">
        <f t="shared" si="331"/>
        <v>41402139.129607119</v>
      </c>
      <c r="OK198" s="110">
        <v>598</v>
      </c>
      <c r="OL198" s="53"/>
    </row>
    <row r="199" spans="1:402" x14ac:dyDescent="0.25">
      <c r="A199" s="12">
        <v>599</v>
      </c>
      <c r="B199" s="12" t="s">
        <v>184</v>
      </c>
      <c r="C199" s="352">
        <v>11016</v>
      </c>
      <c r="D199" s="352">
        <v>26187451.281231269</v>
      </c>
      <c r="E199" s="352">
        <v>8069851.7543194415</v>
      </c>
      <c r="F199" s="353">
        <v>-654231</v>
      </c>
      <c r="H199" s="354">
        <f t="shared" si="332"/>
        <v>25533220.281231269</v>
      </c>
      <c r="I199" s="355"/>
      <c r="J199" s="315">
        <v>5409909.9309900133</v>
      </c>
      <c r="K199" s="355"/>
      <c r="L199" s="315">
        <v>176678.63410009039</v>
      </c>
      <c r="M199" s="356"/>
      <c r="N199" s="356">
        <f t="shared" si="333"/>
        <v>31119808.846321374</v>
      </c>
      <c r="O199" s="357">
        <f t="shared" si="229"/>
        <v>2824.964492222347</v>
      </c>
      <c r="Q199" s="67">
        <f t="shared" si="334"/>
        <v>31119209.846321374</v>
      </c>
      <c r="R199" s="34">
        <f t="shared" si="335"/>
        <v>0.17041397959200966</v>
      </c>
      <c r="S199" s="61">
        <f t="shared" si="230"/>
        <v>2824.9101167684616</v>
      </c>
      <c r="U199" s="50"/>
      <c r="V199" s="51"/>
      <c r="W199" s="52">
        <v>-307854.71213999996</v>
      </c>
      <c r="Y199" s="50">
        <f t="shared" si="231"/>
        <v>30811954.134181373</v>
      </c>
      <c r="Z199" s="52">
        <f t="shared" si="232"/>
        <v>2567662.8445151146</v>
      </c>
      <c r="AA199" s="51"/>
      <c r="AB199" s="6">
        <v>599</v>
      </c>
      <c r="AC199" s="6" t="s">
        <v>184</v>
      </c>
      <c r="AD199" s="7">
        <v>11016</v>
      </c>
      <c r="AE199" s="304">
        <v>26187451.281231269</v>
      </c>
      <c r="AF199" s="7">
        <v>8069851.7543194415</v>
      </c>
      <c r="AG199" s="53">
        <v>-546878</v>
      </c>
      <c r="AI199" s="37">
        <f t="shared" si="336"/>
        <v>25640573.281231269</v>
      </c>
      <c r="AJ199" s="132"/>
      <c r="AK199" s="61">
        <v>5409909.9309900133</v>
      </c>
      <c r="AL199" s="132"/>
      <c r="AM199" s="312">
        <v>178164.81303574878</v>
      </c>
      <c r="AN199" s="134"/>
      <c r="AO199" s="134">
        <f t="shared" si="233"/>
        <v>31228648.025257032</v>
      </c>
      <c r="AP199" s="191">
        <f t="shared" si="234"/>
        <v>2834.8445919804858</v>
      </c>
      <c r="AR199" s="67">
        <f t="shared" si="337"/>
        <v>4640440.4432106316</v>
      </c>
      <c r="AS199" s="34">
        <f t="shared" si="235"/>
        <v>0.17453002158536154</v>
      </c>
      <c r="AT199" s="61">
        <f t="shared" si="236"/>
        <v>421.24550138077632</v>
      </c>
      <c r="AV199" s="50"/>
      <c r="AW199" s="51"/>
      <c r="AX199" s="52">
        <v>-307854.71213999996</v>
      </c>
      <c r="AZ199" s="50">
        <f t="shared" si="237"/>
        <v>30920793.313117031</v>
      </c>
      <c r="BA199" s="52">
        <f t="shared" si="238"/>
        <v>2576732.7760930858</v>
      </c>
      <c r="BB199" s="51"/>
      <c r="BC199" s="6">
        <v>599</v>
      </c>
      <c r="BD199" s="6" t="s">
        <v>184</v>
      </c>
      <c r="BE199" s="7">
        <v>11016</v>
      </c>
      <c r="BF199" s="304">
        <v>25841839.830743905</v>
      </c>
      <c r="BG199" s="7">
        <v>8069851.7543194415</v>
      </c>
      <c r="BH199" s="53">
        <v>-546878</v>
      </c>
      <c r="BJ199" s="37">
        <f t="shared" si="239"/>
        <v>25294961.830743905</v>
      </c>
      <c r="BK199" s="132"/>
      <c r="BL199" s="61">
        <v>5409909.9309900133</v>
      </c>
      <c r="BM199" s="132"/>
      <c r="BN199" s="312">
        <v>178164.81303574878</v>
      </c>
      <c r="BO199" s="134"/>
      <c r="BP199" s="134">
        <f t="shared" si="240"/>
        <v>30883036.574769668</v>
      </c>
      <c r="BQ199" s="191">
        <f t="shared" si="241"/>
        <v>2803.4710035193962</v>
      </c>
      <c r="BS199" s="67">
        <f t="shared" si="242"/>
        <v>4294828.9927232675</v>
      </c>
      <c r="BT199" s="34">
        <f t="shared" si="243"/>
        <v>0.16153134728883856</v>
      </c>
      <c r="BU199" s="61">
        <f t="shared" si="244"/>
        <v>389.87191291968662</v>
      </c>
      <c r="BW199" s="50"/>
      <c r="BX199" s="51"/>
      <c r="BY199" s="52">
        <v>-307854.71213999996</v>
      </c>
      <c r="CA199" s="50">
        <f t="shared" si="245"/>
        <v>30575181.862629667</v>
      </c>
      <c r="CB199" s="52">
        <f t="shared" si="246"/>
        <v>2547931.8218858056</v>
      </c>
      <c r="CC199" s="51"/>
      <c r="CD199" s="6">
        <v>599</v>
      </c>
      <c r="CE199" s="6" t="s">
        <v>184</v>
      </c>
      <c r="CF199" s="7">
        <v>11016</v>
      </c>
      <c r="CG199" s="7">
        <v>25225568.13175286</v>
      </c>
      <c r="CH199" s="7">
        <v>8069851.7543194415</v>
      </c>
      <c r="CI199" s="53">
        <v>-546878</v>
      </c>
      <c r="CK199" s="37">
        <f t="shared" si="247"/>
        <v>24678690.13175286</v>
      </c>
      <c r="CL199" s="132"/>
      <c r="CM199" s="61">
        <v>5409909.9309900133</v>
      </c>
      <c r="CN199" s="132"/>
      <c r="CO199" s="61">
        <v>184416.21</v>
      </c>
      <c r="CP199" s="134"/>
      <c r="CQ199" s="134">
        <f t="shared" si="248"/>
        <v>30273016.272742875</v>
      </c>
      <c r="CR199" s="191">
        <f t="shared" si="249"/>
        <v>2748.0951591088306</v>
      </c>
      <c r="CT199" s="67">
        <f t="shared" si="250"/>
        <v>3684808.6906964742</v>
      </c>
      <c r="CU199" s="34">
        <f t="shared" si="251"/>
        <v>0.13858808192789307</v>
      </c>
      <c r="CV199" s="61">
        <f t="shared" si="252"/>
        <v>334.49606850912073</v>
      </c>
      <c r="CX199" s="50"/>
      <c r="CY199" s="51"/>
      <c r="CZ199" s="52">
        <v>-307854.71213999996</v>
      </c>
      <c r="DB199" s="50">
        <f t="shared" si="253"/>
        <v>29965161.560602874</v>
      </c>
      <c r="DC199" s="52">
        <f t="shared" si="254"/>
        <v>2497096.7967169061</v>
      </c>
      <c r="DD199" s="51"/>
      <c r="DE199" s="6">
        <v>599</v>
      </c>
      <c r="DF199" s="6" t="s">
        <v>184</v>
      </c>
      <c r="DG199" s="7">
        <v>11016</v>
      </c>
      <c r="DH199" s="7">
        <v>25070086.711752873</v>
      </c>
      <c r="DI199" s="7">
        <v>8069851.7543194415</v>
      </c>
      <c r="DJ199" s="53">
        <v>-546878</v>
      </c>
      <c r="DL199" s="275">
        <f t="shared" si="255"/>
        <v>24523208.711752873</v>
      </c>
      <c r="DM199" s="276"/>
      <c r="DN199" s="194">
        <v>5409909.9309900133</v>
      </c>
      <c r="DO199" s="276"/>
      <c r="DP199" s="194">
        <v>854878.51733129716</v>
      </c>
      <c r="DQ199" s="53"/>
      <c r="DR199" s="53">
        <f t="shared" si="256"/>
        <v>30787997.160074186</v>
      </c>
      <c r="DS199" s="277">
        <f t="shared" si="257"/>
        <v>2794.8436056712226</v>
      </c>
      <c r="DU199" s="274">
        <f t="shared" si="258"/>
        <v>1795650.3910332993</v>
      </c>
      <c r="DV199" s="34">
        <f t="shared" si="259"/>
        <v>6.7535593946761813E-2</v>
      </c>
      <c r="DW199" s="194">
        <f t="shared" si="260"/>
        <v>163.00384813301554</v>
      </c>
      <c r="DY199" s="50">
        <v>453442.38234000001</v>
      </c>
      <c r="DZ199" s="278">
        <v>145587.67020000002</v>
      </c>
      <c r="EA199" s="52">
        <v>-307854.71213999996</v>
      </c>
      <c r="EC199" s="50">
        <f t="shared" si="261"/>
        <v>30480142.447934184</v>
      </c>
      <c r="ED199" s="52">
        <f t="shared" si="262"/>
        <v>2540011.8706611819</v>
      </c>
      <c r="EE199" s="278"/>
      <c r="EF199" s="6">
        <v>599</v>
      </c>
      <c r="EG199" s="6" t="s">
        <v>184</v>
      </c>
      <c r="EH199" s="7">
        <v>11016</v>
      </c>
      <c r="EI199" s="7">
        <v>25080882.391752873</v>
      </c>
      <c r="EJ199" s="7">
        <v>8069851.7543194415</v>
      </c>
      <c r="EK199" s="53">
        <v>-546878</v>
      </c>
      <c r="EM199" s="37">
        <f t="shared" si="263"/>
        <v>24534004.391752873</v>
      </c>
      <c r="EN199" s="132"/>
      <c r="EO199" s="61">
        <v>5409909.9309900133</v>
      </c>
      <c r="EP199" s="132"/>
      <c r="EQ199" s="61">
        <v>854878.51733129716</v>
      </c>
      <c r="ER199" s="134"/>
      <c r="ES199" s="134">
        <f t="shared" si="264"/>
        <v>30798792.840074185</v>
      </c>
      <c r="ET199" s="191">
        <f t="shared" si="265"/>
        <v>2795.8236056712221</v>
      </c>
      <c r="EV199" s="67">
        <f t="shared" si="266"/>
        <v>4210585.2580277845</v>
      </c>
      <c r="EW199" s="34">
        <f t="shared" si="267"/>
        <v>0.15836288493816966</v>
      </c>
      <c r="EX199" s="61">
        <f t="shared" si="268"/>
        <v>382.22451507151277</v>
      </c>
      <c r="EZ199" s="50">
        <v>453442.38234000001</v>
      </c>
      <c r="FA199" s="51">
        <v>145587.67020000002</v>
      </c>
      <c r="FB199" s="52">
        <v>-307854.71213999996</v>
      </c>
      <c r="FD199" s="50">
        <f t="shared" si="269"/>
        <v>30490938.127934184</v>
      </c>
      <c r="FE199" s="52">
        <f t="shared" si="270"/>
        <v>2540911.510661182</v>
      </c>
      <c r="FF199" s="51"/>
      <c r="FG199" s="6">
        <v>599</v>
      </c>
      <c r="FH199" s="6" t="s">
        <v>184</v>
      </c>
      <c r="FI199" s="7">
        <v>11016</v>
      </c>
      <c r="FJ199" s="7">
        <v>23588423.049999397</v>
      </c>
      <c r="FK199" s="7">
        <v>8069851.7543194415</v>
      </c>
      <c r="FL199" s="53">
        <v>-546878</v>
      </c>
      <c r="FN199" s="37">
        <f t="shared" si="271"/>
        <v>23041545.049999397</v>
      </c>
      <c r="FO199" s="132"/>
      <c r="FP199" s="61">
        <v>5409909.9309900133</v>
      </c>
      <c r="FQ199" s="132"/>
      <c r="FR199" s="61">
        <v>854878.51733129716</v>
      </c>
      <c r="FS199" s="134"/>
      <c r="FT199" s="134">
        <f t="shared" si="272"/>
        <v>29306333.49832071</v>
      </c>
      <c r="FU199" s="191">
        <f t="shared" si="273"/>
        <v>2660.3425470516258</v>
      </c>
      <c r="FW199" s="67">
        <f t="shared" si="274"/>
        <v>2718125.9162743092</v>
      </c>
      <c r="FX199" s="34">
        <f t="shared" si="275"/>
        <v>0.10223050605749426</v>
      </c>
      <c r="FY199" s="61">
        <f t="shared" si="276"/>
        <v>246.74345645191622</v>
      </c>
      <c r="GA199" s="50">
        <v>453442.38234000001</v>
      </c>
      <c r="GB199" s="51">
        <v>145587.67020000002</v>
      </c>
      <c r="GC199" s="52">
        <f t="shared" si="277"/>
        <v>-307854.71213999996</v>
      </c>
      <c r="GE199" s="50">
        <f t="shared" si="278"/>
        <v>28998478.786180709</v>
      </c>
      <c r="GF199" s="52">
        <f t="shared" si="279"/>
        <v>2416539.8988483925</v>
      </c>
      <c r="GG199" s="51"/>
      <c r="GH199" s="6">
        <v>599</v>
      </c>
      <c r="GI199" s="6" t="s">
        <v>184</v>
      </c>
      <c r="GJ199" s="7">
        <v>11016</v>
      </c>
      <c r="GK199" s="7">
        <v>23588423.049999397</v>
      </c>
      <c r="GL199" s="7">
        <v>8069851.7543194415</v>
      </c>
      <c r="GM199" s="53">
        <v>-546878</v>
      </c>
      <c r="GO199" s="37">
        <f t="shared" si="280"/>
        <v>23041545.049999397</v>
      </c>
      <c r="GP199" s="132"/>
      <c r="GQ199" s="61">
        <v>5409909.9309900133</v>
      </c>
      <c r="GR199" s="134"/>
      <c r="GS199" s="134">
        <f t="shared" si="281"/>
        <v>28451454.980989411</v>
      </c>
      <c r="GT199" s="191">
        <f t="shared" si="282"/>
        <v>2582.7391958051389</v>
      </c>
      <c r="GV199" s="67">
        <f t="shared" si="283"/>
        <v>1863247.3989430107</v>
      </c>
      <c r="GW199" s="34">
        <f t="shared" si="284"/>
        <v>7.0077961938327965E-2</v>
      </c>
      <c r="GX199" s="61">
        <f t="shared" si="285"/>
        <v>169.14010520542945</v>
      </c>
      <c r="GZ199" s="50">
        <v>453442.38234000001</v>
      </c>
      <c r="HA199" s="51">
        <v>145587.67020000002</v>
      </c>
      <c r="HB199" s="52">
        <f t="shared" si="286"/>
        <v>-307854.71213999996</v>
      </c>
      <c r="HD199" s="50">
        <f t="shared" si="287"/>
        <v>28143600.26884941</v>
      </c>
      <c r="HE199" s="52">
        <f t="shared" si="288"/>
        <v>2345300.0224041175</v>
      </c>
      <c r="HF199" s="51"/>
      <c r="HG199" s="6">
        <v>599</v>
      </c>
      <c r="HH199" s="6" t="s">
        <v>184</v>
      </c>
      <c r="HI199" s="7">
        <v>11016</v>
      </c>
      <c r="HJ199" s="7">
        <v>23588423.049999397</v>
      </c>
      <c r="HK199" s="7">
        <v>8069851.7543194415</v>
      </c>
      <c r="HL199" s="53">
        <v>-601791</v>
      </c>
      <c r="HN199" s="37">
        <f t="shared" si="289"/>
        <v>22986632.049999397</v>
      </c>
      <c r="HO199" s="132"/>
      <c r="HP199" s="61">
        <v>5409909.9309900133</v>
      </c>
      <c r="HQ199" s="134"/>
      <c r="HR199" s="61">
        <f t="shared" si="290"/>
        <v>28396541.980989411</v>
      </c>
      <c r="HT199" s="67">
        <f t="shared" si="291"/>
        <v>1808334.3989430107</v>
      </c>
      <c r="HU199" s="34">
        <f t="shared" si="292"/>
        <v>6.8012647838814166E-2</v>
      </c>
      <c r="HV199" s="61">
        <f t="shared" si="293"/>
        <v>164.15526497304018</v>
      </c>
      <c r="HX199" s="50">
        <v>454789.33800000005</v>
      </c>
      <c r="HY199" s="51">
        <v>146020.14000000001</v>
      </c>
      <c r="HZ199" s="52">
        <f t="shared" si="294"/>
        <v>-308769.19800000003</v>
      </c>
      <c r="IB199" s="70">
        <f t="shared" si="295"/>
        <v>28087772.782989413</v>
      </c>
      <c r="IC199" s="51"/>
      <c r="ID199" s="6">
        <v>599</v>
      </c>
      <c r="IE199" s="6" t="s">
        <v>184</v>
      </c>
      <c r="IF199" s="7">
        <v>11016</v>
      </c>
      <c r="IG199" s="7">
        <v>23550766.049927719</v>
      </c>
      <c r="IH199" s="7">
        <v>8070117.7703194432</v>
      </c>
      <c r="II199" s="53">
        <v>-601791</v>
      </c>
      <c r="IK199" s="37">
        <f t="shared" si="296"/>
        <v>22948975.049927719</v>
      </c>
      <c r="IL199" s="132"/>
      <c r="IM199" s="61">
        <v>5438420.7527177781</v>
      </c>
      <c r="IN199" s="134"/>
      <c r="IO199" s="61">
        <f t="shared" si="297"/>
        <v>28387395.802645497</v>
      </c>
      <c r="IQ199" s="67">
        <f t="shared" si="298"/>
        <v>1799188.2205990963</v>
      </c>
      <c r="IR199" s="34">
        <f t="shared" si="299"/>
        <v>6.7668654046991572E-2</v>
      </c>
      <c r="IS199" s="61">
        <f t="shared" si="300"/>
        <v>163.32500186992522</v>
      </c>
      <c r="IU199" s="50">
        <v>454789.33800000005</v>
      </c>
      <c r="IV199" s="51">
        <v>146020.14000000001</v>
      </c>
      <c r="IW199" s="52">
        <f t="shared" si="301"/>
        <v>-308769.19800000003</v>
      </c>
      <c r="IY199" s="70">
        <f t="shared" si="302"/>
        <v>28078626.604645498</v>
      </c>
      <c r="IZ199" s="51"/>
      <c r="JA199" s="6">
        <v>599</v>
      </c>
      <c r="JB199" s="6" t="s">
        <v>184</v>
      </c>
      <c r="JC199" s="7">
        <v>11016</v>
      </c>
      <c r="JD199" s="7">
        <v>23538542.18646463</v>
      </c>
      <c r="JE199" s="7">
        <v>8073016.5811754772</v>
      </c>
      <c r="JF199" s="53">
        <v>-601791</v>
      </c>
      <c r="JH199" s="37">
        <f t="shared" si="303"/>
        <v>22936751.18646463</v>
      </c>
      <c r="JI199" s="132"/>
      <c r="JJ199" s="61">
        <v>5438420.7527177781</v>
      </c>
      <c r="JK199" s="134"/>
      <c r="JL199" s="61">
        <f t="shared" si="304"/>
        <v>28375171.939182408</v>
      </c>
      <c r="JN199" s="67">
        <f t="shared" si="305"/>
        <v>1786964.3571360074</v>
      </c>
      <c r="JO199" s="34">
        <f t="shared" si="306"/>
        <v>6.7208906490659762E-2</v>
      </c>
      <c r="JP199" s="61">
        <f t="shared" si="307"/>
        <v>162.21535558605731</v>
      </c>
      <c r="JR199" s="50">
        <v>454789.33800000005</v>
      </c>
      <c r="JS199" s="51">
        <v>146020.14000000001</v>
      </c>
      <c r="JT199" s="52">
        <f t="shared" si="308"/>
        <v>-308769.19800000003</v>
      </c>
      <c r="JV199" s="70">
        <f t="shared" si="309"/>
        <v>28066402.741182409</v>
      </c>
      <c r="JW199" s="51"/>
      <c r="JX199" s="6">
        <v>599</v>
      </c>
      <c r="JY199" s="6" t="s">
        <v>184</v>
      </c>
      <c r="JZ199" s="7">
        <v>11016</v>
      </c>
      <c r="KA199" s="7">
        <v>23503383.740828678</v>
      </c>
      <c r="KB199" s="7">
        <v>8073016.5811754772</v>
      </c>
      <c r="KC199" s="53">
        <v>-601791</v>
      </c>
      <c r="KE199" s="37">
        <f t="shared" si="310"/>
        <v>22901592.740828678</v>
      </c>
      <c r="KF199" s="132"/>
      <c r="KG199" s="61">
        <v>5438420.7527177781</v>
      </c>
      <c r="KH199" s="134"/>
      <c r="KI199" s="61">
        <f t="shared" si="311"/>
        <v>28340013.493546456</v>
      </c>
      <c r="KK199" s="67">
        <f t="shared" si="312"/>
        <v>1751805.9115000553</v>
      </c>
      <c r="KL199" s="34">
        <f t="shared" si="313"/>
        <v>6.5886574192498645E-2</v>
      </c>
      <c r="KM199" s="61">
        <f t="shared" si="314"/>
        <v>159.02377555374503</v>
      </c>
      <c r="KO199" s="50">
        <v>454789.33800000005</v>
      </c>
      <c r="KP199" s="51">
        <v>146020.14000000001</v>
      </c>
      <c r="KQ199" s="52">
        <f t="shared" si="315"/>
        <v>-308769.19800000003</v>
      </c>
      <c r="KS199" s="70">
        <f t="shared" si="316"/>
        <v>28031244.295546457</v>
      </c>
      <c r="KT199" s="51"/>
      <c r="KU199" s="6">
        <v>599</v>
      </c>
      <c r="KV199" s="6" t="s">
        <v>184</v>
      </c>
      <c r="KW199" s="7">
        <v>11016</v>
      </c>
      <c r="KX199" s="7">
        <v>23575817.06836348</v>
      </c>
      <c r="KY199" s="7">
        <v>8083658.526161721</v>
      </c>
      <c r="KZ199" s="53">
        <v>-601791</v>
      </c>
      <c r="LB199" s="37">
        <f t="shared" si="317"/>
        <v>22974026.06836348</v>
      </c>
      <c r="LC199" s="132"/>
      <c r="LD199" s="61">
        <v>5519112.2367817527</v>
      </c>
      <c r="LE199" s="134"/>
      <c r="LF199" s="61">
        <f t="shared" si="318"/>
        <v>28493138.305145234</v>
      </c>
      <c r="LH199" s="67">
        <f t="shared" si="319"/>
        <v>1904930.7230988331</v>
      </c>
      <c r="LI199" s="34">
        <f t="shared" si="320"/>
        <v>7.1645699215359349E-2</v>
      </c>
      <c r="LJ199" s="61">
        <f t="shared" si="321"/>
        <v>172.92399447157163</v>
      </c>
      <c r="LL199" s="50">
        <v>454789.33800000005</v>
      </c>
      <c r="LM199" s="51">
        <v>146020.14000000001</v>
      </c>
      <c r="LN199" s="52">
        <f t="shared" si="322"/>
        <v>-308769.19800000003</v>
      </c>
      <c r="LP199" s="70">
        <f t="shared" si="323"/>
        <v>28184369.107145235</v>
      </c>
      <c r="LQ199" s="51"/>
      <c r="LR199" s="6">
        <v>599</v>
      </c>
      <c r="LS199" s="6" t="s">
        <v>184</v>
      </c>
      <c r="LT199" s="7">
        <v>11016</v>
      </c>
      <c r="LU199" s="7">
        <v>24075025.532259133</v>
      </c>
      <c r="LV199" s="7">
        <v>8083658.526161721</v>
      </c>
      <c r="LW199" s="53">
        <v>-601791</v>
      </c>
      <c r="LY199" s="37">
        <v>23473234.532259133</v>
      </c>
      <c r="LZ199" s="132"/>
      <c r="MA199" s="61">
        <v>5519112.2367817527</v>
      </c>
      <c r="MB199" s="134"/>
      <c r="MC199" s="61">
        <v>28992346.769040886</v>
      </c>
      <c r="ME199" s="67">
        <v>2883189.666994486</v>
      </c>
      <c r="MF199" s="34">
        <v>0.11042829363374988</v>
      </c>
      <c r="MG199" s="61">
        <v>261.72745706195406</v>
      </c>
      <c r="MI199" s="50">
        <v>454789.33800000005</v>
      </c>
      <c r="MJ199" s="51">
        <v>146020.14000000001</v>
      </c>
      <c r="MK199" s="52">
        <v>-308769.19800000003</v>
      </c>
      <c r="MM199" s="70">
        <v>28683577.571040887</v>
      </c>
      <c r="MN199" s="51"/>
      <c r="MO199" s="6">
        <v>599</v>
      </c>
      <c r="MP199" s="6" t="s">
        <v>184</v>
      </c>
      <c r="MQ199" s="7">
        <v>11016</v>
      </c>
      <c r="MR199" s="7">
        <v>24057578.327550326</v>
      </c>
      <c r="MS199" s="7">
        <v>8069644.189923346</v>
      </c>
      <c r="MT199" s="53">
        <v>-601791</v>
      </c>
      <c r="MV199" s="37">
        <v>23455787.327550326</v>
      </c>
      <c r="MW199" s="132"/>
      <c r="MX199" s="134">
        <v>5519112.2367817527</v>
      </c>
      <c r="MZ199" s="67">
        <v>2865742.4622856788</v>
      </c>
      <c r="NA199" s="34">
        <v>0.10976005280772032</v>
      </c>
      <c r="NB199" s="61">
        <v>260.14365126050097</v>
      </c>
      <c r="ND199" s="6">
        <v>599</v>
      </c>
      <c r="NE199" s="6" t="s">
        <v>184</v>
      </c>
      <c r="NF199" s="7">
        <v>11016</v>
      </c>
      <c r="NG199" s="7">
        <v>29440595.190819971</v>
      </c>
      <c r="NH199" s="7">
        <v>8223261.9581135893</v>
      </c>
      <c r="NI199" s="53">
        <v>-601791</v>
      </c>
      <c r="NK199" s="37">
        <f t="shared" si="324"/>
        <v>28838804.190819971</v>
      </c>
      <c r="NM199" s="67">
        <f t="shared" si="325"/>
        <v>2250596.6087735705</v>
      </c>
      <c r="NN199" s="34">
        <f t="shared" si="326"/>
        <v>8.4646420855134227E-2</v>
      </c>
      <c r="NO199" s="61">
        <f t="shared" si="327"/>
        <v>204.30252439847226</v>
      </c>
      <c r="NQ199" s="50">
        <v>538573.87199999997</v>
      </c>
      <c r="NR199" s="51">
        <v>112466.89679999999</v>
      </c>
      <c r="NS199" s="52">
        <f t="shared" si="328"/>
        <v>-426106.97519999999</v>
      </c>
      <c r="NU199" s="70">
        <f t="shared" si="329"/>
        <v>28412697.21561997</v>
      </c>
      <c r="NV199" s="51"/>
      <c r="NW199" s="125">
        <v>15</v>
      </c>
      <c r="NX199" s="51"/>
      <c r="NY199" s="106" t="s">
        <v>184</v>
      </c>
      <c r="NZ199" s="88">
        <v>11084</v>
      </c>
      <c r="OA199" s="88">
        <v>27189998.582046401</v>
      </c>
      <c r="OB199" s="88">
        <v>7567950.96276969</v>
      </c>
      <c r="OC199" s="88">
        <v>-601791</v>
      </c>
      <c r="OE199" s="97">
        <f t="shared" si="330"/>
        <v>26588207.582046401</v>
      </c>
      <c r="OG199" s="88">
        <v>-426106.97519999999</v>
      </c>
      <c r="OI199" s="97">
        <f t="shared" si="331"/>
        <v>26162100.6068464</v>
      </c>
      <c r="OK199" s="110">
        <v>599</v>
      </c>
      <c r="OL199" s="53"/>
    </row>
    <row r="200" spans="1:402" x14ac:dyDescent="0.25">
      <c r="A200" s="12">
        <v>601</v>
      </c>
      <c r="B200" s="12" t="s">
        <v>185</v>
      </c>
      <c r="C200" s="352">
        <v>4053</v>
      </c>
      <c r="D200" s="352">
        <v>15513130.983104527</v>
      </c>
      <c r="E200" s="352">
        <v>3934274.8284033043</v>
      </c>
      <c r="F200" s="353">
        <v>408311</v>
      </c>
      <c r="H200" s="354">
        <f t="shared" si="332"/>
        <v>15921441.983104527</v>
      </c>
      <c r="I200" s="355"/>
      <c r="J200" s="315">
        <v>2410796.9281627075</v>
      </c>
      <c r="K200" s="355"/>
      <c r="L200" s="315">
        <v>58748.067210786903</v>
      </c>
      <c r="M200" s="356"/>
      <c r="N200" s="356">
        <f t="shared" si="333"/>
        <v>18390986.978478022</v>
      </c>
      <c r="O200" s="357">
        <f t="shared" si="229"/>
        <v>4537.6232367327957</v>
      </c>
      <c r="Q200" s="67">
        <f t="shared" si="334"/>
        <v>18390385.978478022</v>
      </c>
      <c r="R200" s="34">
        <f t="shared" si="335"/>
        <v>9.9302469445729402E-2</v>
      </c>
      <c r="S200" s="61">
        <f t="shared" si="230"/>
        <v>4537.474951511972</v>
      </c>
      <c r="U200" s="50"/>
      <c r="V200" s="51"/>
      <c r="W200" s="52">
        <v>-35343.412000000004</v>
      </c>
      <c r="Y200" s="50">
        <f t="shared" si="231"/>
        <v>18355643.566478021</v>
      </c>
      <c r="Z200" s="52">
        <f t="shared" si="232"/>
        <v>1529636.9638731685</v>
      </c>
      <c r="AA200" s="51"/>
      <c r="AB200" s="6">
        <v>601</v>
      </c>
      <c r="AC200" s="6" t="s">
        <v>185</v>
      </c>
      <c r="AD200" s="7">
        <v>4053</v>
      </c>
      <c r="AE200" s="304">
        <v>15513130.983104527</v>
      </c>
      <c r="AF200" s="7">
        <v>3934274.8284033043</v>
      </c>
      <c r="AG200" s="53">
        <v>395199</v>
      </c>
      <c r="AI200" s="37">
        <f t="shared" si="336"/>
        <v>15908329.983104527</v>
      </c>
      <c r="AJ200" s="132"/>
      <c r="AK200" s="61">
        <v>2410796.9281627075</v>
      </c>
      <c r="AL200" s="132"/>
      <c r="AM200" s="312">
        <v>61902.164232042196</v>
      </c>
      <c r="AN200" s="134"/>
      <c r="AO200" s="134">
        <f t="shared" si="233"/>
        <v>18381029.075499278</v>
      </c>
      <c r="AP200" s="191">
        <f t="shared" si="234"/>
        <v>4535.1663151984403</v>
      </c>
      <c r="AR200" s="67">
        <f t="shared" si="337"/>
        <v>1651888.106908083</v>
      </c>
      <c r="AS200" s="34">
        <f t="shared" si="235"/>
        <v>9.8743151845602076E-2</v>
      </c>
      <c r="AT200" s="61">
        <f t="shared" si="236"/>
        <v>407.57170167976386</v>
      </c>
      <c r="AV200" s="50"/>
      <c r="AW200" s="51"/>
      <c r="AX200" s="52">
        <v>-35343.412000000004</v>
      </c>
      <c r="AZ200" s="50">
        <f t="shared" si="237"/>
        <v>18345685.663499277</v>
      </c>
      <c r="BA200" s="52">
        <f t="shared" si="238"/>
        <v>1528807.1386249398</v>
      </c>
      <c r="BB200" s="51"/>
      <c r="BC200" s="6">
        <v>601</v>
      </c>
      <c r="BD200" s="6" t="s">
        <v>185</v>
      </c>
      <c r="BE200" s="7">
        <v>4053</v>
      </c>
      <c r="BF200" s="304">
        <v>15296559.688890502</v>
      </c>
      <c r="BG200" s="7">
        <v>3934274.8284033043</v>
      </c>
      <c r="BH200" s="53">
        <v>395199</v>
      </c>
      <c r="BJ200" s="37">
        <f t="shared" si="239"/>
        <v>15691758.688890502</v>
      </c>
      <c r="BK200" s="132"/>
      <c r="BL200" s="61">
        <v>2410796.9281627075</v>
      </c>
      <c r="BM200" s="132"/>
      <c r="BN200" s="312">
        <v>61902.164232042196</v>
      </c>
      <c r="BO200" s="134"/>
      <c r="BP200" s="134">
        <f t="shared" si="240"/>
        <v>18164457.781285252</v>
      </c>
      <c r="BQ200" s="191">
        <f t="shared" si="241"/>
        <v>4481.7315029077854</v>
      </c>
      <c r="BS200" s="67">
        <f t="shared" si="242"/>
        <v>1435316.8126940578</v>
      </c>
      <c r="BT200" s="34">
        <f t="shared" si="243"/>
        <v>8.5797400798334575E-2</v>
      </c>
      <c r="BU200" s="61">
        <f t="shared" si="244"/>
        <v>354.13688938910877</v>
      </c>
      <c r="BW200" s="50"/>
      <c r="BX200" s="51"/>
      <c r="BY200" s="52">
        <v>-35343.412000000004</v>
      </c>
      <c r="CA200" s="50">
        <f t="shared" si="245"/>
        <v>18129114.369285252</v>
      </c>
      <c r="CB200" s="52">
        <f t="shared" si="246"/>
        <v>1510759.530773771</v>
      </c>
      <c r="CC200" s="51"/>
      <c r="CD200" s="6">
        <v>601</v>
      </c>
      <c r="CE200" s="6" t="s">
        <v>185</v>
      </c>
      <c r="CF200" s="7">
        <v>4053</v>
      </c>
      <c r="CG200" s="7">
        <v>15099385.611605383</v>
      </c>
      <c r="CH200" s="7">
        <v>3934274.8284033043</v>
      </c>
      <c r="CI200" s="53">
        <v>395199</v>
      </c>
      <c r="CK200" s="37">
        <f t="shared" si="247"/>
        <v>15494584.611605383</v>
      </c>
      <c r="CL200" s="132"/>
      <c r="CM200" s="61">
        <v>2410796.9281627075</v>
      </c>
      <c r="CN200" s="132"/>
      <c r="CO200" s="61">
        <v>64074.17</v>
      </c>
      <c r="CP200" s="134"/>
      <c r="CQ200" s="134">
        <f t="shared" si="248"/>
        <v>17969455.709768094</v>
      </c>
      <c r="CR200" s="191">
        <f t="shared" si="249"/>
        <v>4433.6184825482587</v>
      </c>
      <c r="CT200" s="67">
        <f t="shared" si="250"/>
        <v>1240314.7411768995</v>
      </c>
      <c r="CU200" s="34">
        <f t="shared" si="251"/>
        <v>7.4140970149368629E-2</v>
      </c>
      <c r="CV200" s="61">
        <f t="shared" si="252"/>
        <v>306.0238690295829</v>
      </c>
      <c r="CX200" s="50"/>
      <c r="CY200" s="51"/>
      <c r="CZ200" s="52">
        <v>-35343.412000000004</v>
      </c>
      <c r="DB200" s="50">
        <f t="shared" si="253"/>
        <v>17934112.297768094</v>
      </c>
      <c r="DC200" s="52">
        <f t="shared" si="254"/>
        <v>1494509.3581473411</v>
      </c>
      <c r="DD200" s="51"/>
      <c r="DE200" s="6">
        <v>601</v>
      </c>
      <c r="DF200" s="6" t="s">
        <v>185</v>
      </c>
      <c r="DG200" s="7">
        <v>4053</v>
      </c>
      <c r="DH200" s="7">
        <v>15044289.901605379</v>
      </c>
      <c r="DI200" s="7">
        <v>3934274.8284033043</v>
      </c>
      <c r="DJ200" s="53">
        <v>395199</v>
      </c>
      <c r="DL200" s="275">
        <f t="shared" si="255"/>
        <v>15439488.901605379</v>
      </c>
      <c r="DM200" s="276"/>
      <c r="DN200" s="194">
        <v>2410796.9281627075</v>
      </c>
      <c r="DO200" s="276"/>
      <c r="DP200" s="194">
        <v>297021.79643411411</v>
      </c>
      <c r="DQ200" s="53"/>
      <c r="DR200" s="53">
        <f t="shared" si="256"/>
        <v>18147307.626202203</v>
      </c>
      <c r="DS200" s="277">
        <f t="shared" si="257"/>
        <v>4477.5000311379727</v>
      </c>
      <c r="DU200" s="274">
        <f t="shared" si="258"/>
        <v>479464.16080635414</v>
      </c>
      <c r="DV200" s="34">
        <f t="shared" si="259"/>
        <v>2.8660417274655261E-2</v>
      </c>
      <c r="DW200" s="194">
        <f t="shared" si="260"/>
        <v>118.29858396406468</v>
      </c>
      <c r="DY200" s="50">
        <v>70686.824000000008</v>
      </c>
      <c r="DZ200" s="278">
        <v>35343.412000000004</v>
      </c>
      <c r="EA200" s="52">
        <v>-35343.412000000004</v>
      </c>
      <c r="EC200" s="50">
        <f t="shared" si="261"/>
        <v>18111964.214202203</v>
      </c>
      <c r="ED200" s="52">
        <f t="shared" si="262"/>
        <v>1509330.3511835169</v>
      </c>
      <c r="EE200" s="278"/>
      <c r="EF200" s="6">
        <v>601</v>
      </c>
      <c r="EG200" s="6" t="s">
        <v>185</v>
      </c>
      <c r="EH200" s="7">
        <v>4053</v>
      </c>
      <c r="EI200" s="7">
        <v>15048261.84160538</v>
      </c>
      <c r="EJ200" s="7">
        <v>3934274.8284033043</v>
      </c>
      <c r="EK200" s="53">
        <v>395199</v>
      </c>
      <c r="EM200" s="37">
        <f t="shared" si="263"/>
        <v>15443460.84160538</v>
      </c>
      <c r="EN200" s="132"/>
      <c r="EO200" s="61">
        <v>2410796.9281627075</v>
      </c>
      <c r="EP200" s="132"/>
      <c r="EQ200" s="61">
        <v>297021.79643411411</v>
      </c>
      <c r="ER200" s="134"/>
      <c r="ES200" s="134">
        <f t="shared" si="264"/>
        <v>18151279.566202205</v>
      </c>
      <c r="ET200" s="191">
        <f t="shared" si="265"/>
        <v>4478.4800311379731</v>
      </c>
      <c r="EV200" s="67">
        <f t="shared" si="266"/>
        <v>1422138.5976110101</v>
      </c>
      <c r="EW200" s="34">
        <f t="shared" si="267"/>
        <v>8.500966070410082E-2</v>
      </c>
      <c r="EX200" s="61">
        <f t="shared" si="268"/>
        <v>350.88541761929685</v>
      </c>
      <c r="EZ200" s="50">
        <v>70686.824000000008</v>
      </c>
      <c r="FA200" s="51">
        <v>35343.412000000004</v>
      </c>
      <c r="FB200" s="52">
        <v>-35343.412000000004</v>
      </c>
      <c r="FD200" s="50">
        <f t="shared" si="269"/>
        <v>18115936.154202204</v>
      </c>
      <c r="FE200" s="52">
        <f t="shared" si="270"/>
        <v>1509661.346183517</v>
      </c>
      <c r="FF200" s="51"/>
      <c r="FG200" s="6">
        <v>601</v>
      </c>
      <c r="FH200" s="6" t="s">
        <v>185</v>
      </c>
      <c r="FI200" s="7">
        <v>4053</v>
      </c>
      <c r="FJ200" s="7">
        <v>14544140.105794501</v>
      </c>
      <c r="FK200" s="7">
        <v>3934274.8284033043</v>
      </c>
      <c r="FL200" s="53">
        <v>395199</v>
      </c>
      <c r="FN200" s="37">
        <f t="shared" si="271"/>
        <v>14939339.105794501</v>
      </c>
      <c r="FO200" s="132"/>
      <c r="FP200" s="61">
        <v>2410796.9281627075</v>
      </c>
      <c r="FQ200" s="132"/>
      <c r="FR200" s="61">
        <v>297021.79643411411</v>
      </c>
      <c r="FS200" s="134"/>
      <c r="FT200" s="134">
        <f t="shared" si="272"/>
        <v>17647157.830391325</v>
      </c>
      <c r="FU200" s="191">
        <f t="shared" si="273"/>
        <v>4354.0976635557181</v>
      </c>
      <c r="FW200" s="67">
        <f t="shared" si="274"/>
        <v>918016.86180013046</v>
      </c>
      <c r="FX200" s="34">
        <f t="shared" si="275"/>
        <v>5.4875313892309145E-2</v>
      </c>
      <c r="FY200" s="61">
        <f t="shared" si="276"/>
        <v>226.50305003704182</v>
      </c>
      <c r="GA200" s="50">
        <v>70686.824000000008</v>
      </c>
      <c r="GB200" s="51">
        <v>35343.412000000004</v>
      </c>
      <c r="GC200" s="52">
        <f t="shared" si="277"/>
        <v>-35343.412000000004</v>
      </c>
      <c r="GE200" s="50">
        <f t="shared" si="278"/>
        <v>17611814.418391325</v>
      </c>
      <c r="GF200" s="52">
        <f t="shared" si="279"/>
        <v>1467651.2015326105</v>
      </c>
      <c r="GG200" s="51"/>
      <c r="GH200" s="6">
        <v>601</v>
      </c>
      <c r="GI200" s="6" t="s">
        <v>185</v>
      </c>
      <c r="GJ200" s="7">
        <v>4053</v>
      </c>
      <c r="GK200" s="7">
        <v>14544140.105794501</v>
      </c>
      <c r="GL200" s="7">
        <v>3934274.8284033043</v>
      </c>
      <c r="GM200" s="53">
        <v>395199</v>
      </c>
      <c r="GO200" s="37">
        <f t="shared" si="280"/>
        <v>14939339.105794501</v>
      </c>
      <c r="GP200" s="132"/>
      <c r="GQ200" s="61">
        <v>2410796.9281627075</v>
      </c>
      <c r="GR200" s="134"/>
      <c r="GS200" s="134">
        <f t="shared" si="281"/>
        <v>17350136.033957209</v>
      </c>
      <c r="GT200" s="191">
        <f t="shared" si="282"/>
        <v>4280.8132331500638</v>
      </c>
      <c r="GV200" s="67">
        <f t="shared" si="283"/>
        <v>620995.06536601484</v>
      </c>
      <c r="GW200" s="34">
        <f t="shared" si="284"/>
        <v>3.7120559061097472E-2</v>
      </c>
      <c r="GX200" s="61">
        <f t="shared" si="285"/>
        <v>153.21861963138781</v>
      </c>
      <c r="GZ200" s="50">
        <v>70686.824000000008</v>
      </c>
      <c r="HA200" s="51">
        <v>35343.412000000004</v>
      </c>
      <c r="HB200" s="52">
        <f t="shared" si="286"/>
        <v>-35343.412000000004</v>
      </c>
      <c r="HD200" s="50">
        <f t="shared" si="287"/>
        <v>17314792.621957209</v>
      </c>
      <c r="HE200" s="52">
        <f t="shared" si="288"/>
        <v>1442899.3851631007</v>
      </c>
      <c r="HF200" s="51"/>
      <c r="HG200" s="6">
        <v>601</v>
      </c>
      <c r="HH200" s="6" t="s">
        <v>185</v>
      </c>
      <c r="HI200" s="7">
        <v>4053</v>
      </c>
      <c r="HJ200" s="7">
        <v>14544140.105794501</v>
      </c>
      <c r="HK200" s="7">
        <v>3934274.8284033043</v>
      </c>
      <c r="HL200" s="53">
        <v>320314</v>
      </c>
      <c r="HN200" s="37">
        <f t="shared" si="289"/>
        <v>14864454.105794501</v>
      </c>
      <c r="HO200" s="132"/>
      <c r="HP200" s="61">
        <v>2410796.9281627075</v>
      </c>
      <c r="HQ200" s="134"/>
      <c r="HR200" s="61">
        <f t="shared" si="290"/>
        <v>17275251.033957209</v>
      </c>
      <c r="HT200" s="67">
        <f t="shared" si="291"/>
        <v>546110.06536601484</v>
      </c>
      <c r="HU200" s="34">
        <f t="shared" si="292"/>
        <v>3.2644238361750393E-2</v>
      </c>
      <c r="HV200" s="61">
        <f t="shared" si="293"/>
        <v>134.74218242438067</v>
      </c>
      <c r="HX200" s="50">
        <v>70896.799999999988</v>
      </c>
      <c r="HY200" s="51">
        <v>35448.400000000001</v>
      </c>
      <c r="HZ200" s="52">
        <f t="shared" si="294"/>
        <v>-35448.399999999987</v>
      </c>
      <c r="IB200" s="70">
        <f t="shared" si="295"/>
        <v>17239802.633957211</v>
      </c>
      <c r="IC200" s="51"/>
      <c r="ID200" s="6">
        <v>601</v>
      </c>
      <c r="IE200" s="6" t="s">
        <v>185</v>
      </c>
      <c r="IF200" s="7">
        <v>4053</v>
      </c>
      <c r="IG200" s="7">
        <v>14529060.601606481</v>
      </c>
      <c r="IH200" s="7">
        <v>3934373.8764033047</v>
      </c>
      <c r="II200" s="53">
        <v>320314</v>
      </c>
      <c r="IK200" s="37">
        <f t="shared" si="296"/>
        <v>14849374.601606481</v>
      </c>
      <c r="IL200" s="132"/>
      <c r="IM200" s="61">
        <v>2399860.1757633202</v>
      </c>
      <c r="IN200" s="134"/>
      <c r="IO200" s="61">
        <f t="shared" si="297"/>
        <v>17249234.777369801</v>
      </c>
      <c r="IQ200" s="67">
        <f t="shared" si="298"/>
        <v>520093.80877860636</v>
      </c>
      <c r="IR200" s="34">
        <f t="shared" si="299"/>
        <v>3.10890923661339E-2</v>
      </c>
      <c r="IS200" s="61">
        <f t="shared" si="300"/>
        <v>128.32317018963889</v>
      </c>
      <c r="IU200" s="50">
        <v>70896.799999999988</v>
      </c>
      <c r="IV200" s="51">
        <v>35448.400000000001</v>
      </c>
      <c r="IW200" s="52">
        <f t="shared" si="301"/>
        <v>-35448.399999999987</v>
      </c>
      <c r="IY200" s="70">
        <f t="shared" si="302"/>
        <v>17213786.377369802</v>
      </c>
      <c r="IZ200" s="51"/>
      <c r="JA200" s="6">
        <v>601</v>
      </c>
      <c r="JB200" s="6" t="s">
        <v>185</v>
      </c>
      <c r="JC200" s="7">
        <v>4053</v>
      </c>
      <c r="JD200" s="7">
        <v>14527757.665360533</v>
      </c>
      <c r="JE200" s="7">
        <v>3935252.8499279744</v>
      </c>
      <c r="JF200" s="53">
        <v>320314</v>
      </c>
      <c r="JH200" s="37">
        <f t="shared" si="303"/>
        <v>14848071.665360533</v>
      </c>
      <c r="JI200" s="132"/>
      <c r="JJ200" s="61">
        <v>2399860.1757633202</v>
      </c>
      <c r="JK200" s="134"/>
      <c r="JL200" s="61">
        <f t="shared" si="304"/>
        <v>17247931.841123853</v>
      </c>
      <c r="JN200" s="67">
        <f t="shared" si="305"/>
        <v>518790.87253265828</v>
      </c>
      <c r="JO200" s="34">
        <f t="shared" si="306"/>
        <v>3.1011208137147226E-2</v>
      </c>
      <c r="JP200" s="61">
        <f t="shared" si="307"/>
        <v>128.00169566559543</v>
      </c>
      <c r="JR200" s="50">
        <v>70896.799999999988</v>
      </c>
      <c r="JS200" s="51">
        <v>35448.400000000001</v>
      </c>
      <c r="JT200" s="52">
        <f t="shared" si="308"/>
        <v>-35448.399999999987</v>
      </c>
      <c r="JV200" s="70">
        <f t="shared" si="309"/>
        <v>17212483.441123854</v>
      </c>
      <c r="JW200" s="51"/>
      <c r="JX200" s="6">
        <v>601</v>
      </c>
      <c r="JY200" s="6" t="s">
        <v>185</v>
      </c>
      <c r="JZ200" s="7">
        <v>4053</v>
      </c>
      <c r="KA200" s="7">
        <v>14706522.303422213</v>
      </c>
      <c r="KB200" s="7">
        <v>3935252.8499279744</v>
      </c>
      <c r="KC200" s="53">
        <v>320314</v>
      </c>
      <c r="KE200" s="37">
        <f t="shared" si="310"/>
        <v>15026836.303422213</v>
      </c>
      <c r="KF200" s="132"/>
      <c r="KG200" s="61">
        <v>2399860.1757633202</v>
      </c>
      <c r="KH200" s="134"/>
      <c r="KI200" s="61">
        <f t="shared" si="311"/>
        <v>17426696.479185533</v>
      </c>
      <c r="KK200" s="67">
        <f t="shared" si="312"/>
        <v>697555.51059433818</v>
      </c>
      <c r="KL200" s="34">
        <f t="shared" si="313"/>
        <v>4.1697031061187904E-2</v>
      </c>
      <c r="KM200" s="61">
        <f t="shared" si="314"/>
        <v>172.10844080788013</v>
      </c>
      <c r="KO200" s="50">
        <v>70896.799999999988</v>
      </c>
      <c r="KP200" s="51">
        <v>35448.400000000001</v>
      </c>
      <c r="KQ200" s="52">
        <f t="shared" si="315"/>
        <v>-35448.399999999987</v>
      </c>
      <c r="KS200" s="70">
        <f t="shared" si="316"/>
        <v>17391248.079185534</v>
      </c>
      <c r="KT200" s="51"/>
      <c r="KU200" s="6">
        <v>601</v>
      </c>
      <c r="KV200" s="6" t="s">
        <v>185</v>
      </c>
      <c r="KW200" s="7">
        <v>4053</v>
      </c>
      <c r="KX200" s="7">
        <v>14722276.370754678</v>
      </c>
      <c r="KY200" s="7">
        <v>3914353.7174362843</v>
      </c>
      <c r="KZ200" s="53">
        <v>320314</v>
      </c>
      <c r="LB200" s="37">
        <f t="shared" si="317"/>
        <v>15042590.370754678</v>
      </c>
      <c r="LC200" s="132"/>
      <c r="LD200" s="61">
        <v>2409970.0560140898</v>
      </c>
      <c r="LE200" s="134"/>
      <c r="LF200" s="61">
        <f t="shared" si="318"/>
        <v>17452560.426768769</v>
      </c>
      <c r="LH200" s="67">
        <f t="shared" si="319"/>
        <v>723419.45817757398</v>
      </c>
      <c r="LI200" s="34">
        <f t="shared" si="320"/>
        <v>4.3243072644063865E-2</v>
      </c>
      <c r="LJ200" s="61">
        <f t="shared" si="321"/>
        <v>178.48987371763482</v>
      </c>
      <c r="LL200" s="50">
        <v>70896.799999999988</v>
      </c>
      <c r="LM200" s="51">
        <v>35448.400000000001</v>
      </c>
      <c r="LN200" s="52">
        <f t="shared" si="322"/>
        <v>-35448.399999999987</v>
      </c>
      <c r="LP200" s="70">
        <f t="shared" si="323"/>
        <v>17417112.02676877</v>
      </c>
      <c r="LQ200" s="51"/>
      <c r="LR200" s="6">
        <v>601</v>
      </c>
      <c r="LS200" s="6" t="s">
        <v>185</v>
      </c>
      <c r="LT200" s="7">
        <v>4053</v>
      </c>
      <c r="LU200" s="7">
        <v>14937559.409381758</v>
      </c>
      <c r="LV200" s="7">
        <v>3914353.7174362843</v>
      </c>
      <c r="LW200" s="53">
        <v>320314</v>
      </c>
      <c r="LY200" s="37">
        <v>15257873.409381758</v>
      </c>
      <c r="LZ200" s="132"/>
      <c r="MA200" s="61">
        <v>2409970.0560140898</v>
      </c>
      <c r="MB200" s="134"/>
      <c r="MC200" s="61">
        <v>17667843.465395849</v>
      </c>
      <c r="ME200" s="67">
        <v>1117071.4368046541</v>
      </c>
      <c r="MF200" s="34">
        <v>6.7493615093902018E-2</v>
      </c>
      <c r="MG200" s="61">
        <v>275.61594789159983</v>
      </c>
      <c r="MI200" s="50">
        <v>70896.799999999988</v>
      </c>
      <c r="MJ200" s="51">
        <v>35448.400000000001</v>
      </c>
      <c r="MK200" s="52">
        <v>-35448.399999999987</v>
      </c>
      <c r="MM200" s="70">
        <v>17632395.065395851</v>
      </c>
      <c r="MN200" s="51"/>
      <c r="MO200" s="6">
        <v>601</v>
      </c>
      <c r="MP200" s="6" t="s">
        <v>185</v>
      </c>
      <c r="MQ200" s="7">
        <v>4053</v>
      </c>
      <c r="MR200" s="7">
        <v>14923484.160512</v>
      </c>
      <c r="MS200" s="7">
        <v>3901562.1875330401</v>
      </c>
      <c r="MT200" s="53">
        <v>320314</v>
      </c>
      <c r="MV200" s="37">
        <v>15243798.160512</v>
      </c>
      <c r="MW200" s="132"/>
      <c r="MX200" s="134">
        <v>2409970.0560140898</v>
      </c>
      <c r="MZ200" s="67">
        <v>1102996.187934896</v>
      </c>
      <c r="NA200" s="34">
        <v>6.6643186555254808E-2</v>
      </c>
      <c r="NB200" s="61">
        <v>272.14315024300419</v>
      </c>
      <c r="ND200" s="6">
        <v>601</v>
      </c>
      <c r="NE200" s="6" t="s">
        <v>185</v>
      </c>
      <c r="NF200" s="7">
        <v>4053</v>
      </c>
      <c r="NG200" s="7">
        <v>17406247.637776561</v>
      </c>
      <c r="NH200" s="7">
        <v>4105721.6447428209</v>
      </c>
      <c r="NI200" s="53">
        <v>320314</v>
      </c>
      <c r="NK200" s="37">
        <f t="shared" si="324"/>
        <v>17726561.637776561</v>
      </c>
      <c r="NM200" s="67">
        <f t="shared" si="325"/>
        <v>997420.66918536648</v>
      </c>
      <c r="NN200" s="34">
        <f t="shared" si="326"/>
        <v>5.9621750516539639E-2</v>
      </c>
      <c r="NO200" s="61">
        <f t="shared" si="327"/>
        <v>246.09441628062336</v>
      </c>
      <c r="NQ200" s="50">
        <v>75241.937999999995</v>
      </c>
      <c r="NR200" s="51">
        <v>21186.545700000002</v>
      </c>
      <c r="NS200" s="52">
        <f t="shared" si="328"/>
        <v>-54055.392299999992</v>
      </c>
      <c r="NU200" s="70">
        <f t="shared" si="329"/>
        <v>17672506.245476563</v>
      </c>
      <c r="NV200" s="51"/>
      <c r="NW200" s="125">
        <v>13</v>
      </c>
      <c r="NX200" s="51"/>
      <c r="NY200" s="106" t="s">
        <v>185</v>
      </c>
      <c r="NZ200" s="88">
        <v>4127</v>
      </c>
      <c r="OA200" s="88">
        <v>16408826.968591195</v>
      </c>
      <c r="OB200" s="88">
        <v>4032833.5184605303</v>
      </c>
      <c r="OC200" s="88">
        <v>320314</v>
      </c>
      <c r="OE200" s="97">
        <f t="shared" si="330"/>
        <v>16729140.968591195</v>
      </c>
      <c r="OG200" s="88">
        <v>-54055.392299999992</v>
      </c>
      <c r="OI200" s="97">
        <f t="shared" si="331"/>
        <v>16675085.576291194</v>
      </c>
      <c r="OK200" s="110">
        <v>601</v>
      </c>
      <c r="OL200" s="53"/>
    </row>
    <row r="201" spans="1:402" x14ac:dyDescent="0.25">
      <c r="A201" s="12">
        <v>604</v>
      </c>
      <c r="B201" s="12" t="s">
        <v>186</v>
      </c>
      <c r="C201" s="352">
        <v>19368</v>
      </c>
      <c r="D201" s="352">
        <v>17446626.036179237</v>
      </c>
      <c r="E201" s="352">
        <v>-3294143.0540308589</v>
      </c>
      <c r="F201" s="353">
        <v>-2182997</v>
      </c>
      <c r="H201" s="354">
        <f t="shared" si="332"/>
        <v>15263629.036179237</v>
      </c>
      <c r="I201" s="355"/>
      <c r="J201" s="315">
        <v>5563448.9695898816</v>
      </c>
      <c r="K201" s="355"/>
      <c r="L201" s="315">
        <v>455000.59411833721</v>
      </c>
      <c r="M201" s="356"/>
      <c r="N201" s="356">
        <f t="shared" si="333"/>
        <v>21282078.599887457</v>
      </c>
      <c r="O201" s="357">
        <f t="shared" si="229"/>
        <v>1098.8268587302487</v>
      </c>
      <c r="Q201" s="67">
        <f t="shared" si="334"/>
        <v>21281474.599887457</v>
      </c>
      <c r="R201" s="34">
        <f t="shared" si="335"/>
        <v>0.71113338205309962</v>
      </c>
      <c r="S201" s="61">
        <f t="shared" si="230"/>
        <v>1098.7956732696953</v>
      </c>
      <c r="U201" s="50"/>
      <c r="V201" s="51"/>
      <c r="W201" s="52">
        <v>-1212224.6571199999</v>
      </c>
      <c r="Y201" s="50">
        <f t="shared" si="231"/>
        <v>20069853.942767456</v>
      </c>
      <c r="Z201" s="52">
        <f t="shared" si="232"/>
        <v>1672487.8285639547</v>
      </c>
      <c r="AA201" s="51"/>
      <c r="AB201" s="6">
        <v>604</v>
      </c>
      <c r="AC201" s="6" t="s">
        <v>186</v>
      </c>
      <c r="AD201" s="7">
        <v>19368</v>
      </c>
      <c r="AE201" s="304">
        <v>17446626.036179237</v>
      </c>
      <c r="AF201" s="7">
        <v>-3294143.0540308589</v>
      </c>
      <c r="AG201" s="53">
        <v>-2285061</v>
      </c>
      <c r="AI201" s="37">
        <f t="shared" si="336"/>
        <v>15161565.036179237</v>
      </c>
      <c r="AJ201" s="132"/>
      <c r="AK201" s="61">
        <v>5563448.9695898816</v>
      </c>
      <c r="AL201" s="132"/>
      <c r="AM201" s="312">
        <v>446764.57979264722</v>
      </c>
      <c r="AN201" s="134"/>
      <c r="AO201" s="134">
        <f t="shared" si="233"/>
        <v>21171778.585561767</v>
      </c>
      <c r="AP201" s="191">
        <f t="shared" si="234"/>
        <v>1093.1318972305746</v>
      </c>
      <c r="AR201" s="67">
        <f t="shared" si="337"/>
        <v>8734715.0444642715</v>
      </c>
      <c r="AS201" s="34">
        <f t="shared" si="235"/>
        <v>0.70231329249070362</v>
      </c>
      <c r="AT201" s="61">
        <f t="shared" si="236"/>
        <v>450.98693951178603</v>
      </c>
      <c r="AV201" s="50"/>
      <c r="AW201" s="51"/>
      <c r="AX201" s="52">
        <v>-1212224.6571199999</v>
      </c>
      <c r="AZ201" s="50">
        <f t="shared" si="237"/>
        <v>19959553.928441767</v>
      </c>
      <c r="BA201" s="52">
        <f t="shared" si="238"/>
        <v>1663296.1607034805</v>
      </c>
      <c r="BB201" s="51"/>
      <c r="BC201" s="6">
        <v>604</v>
      </c>
      <c r="BD201" s="6" t="s">
        <v>186</v>
      </c>
      <c r="BE201" s="7">
        <v>19368</v>
      </c>
      <c r="BF201" s="304">
        <v>16231574.503976516</v>
      </c>
      <c r="BG201" s="7">
        <v>-3294143.0540308589</v>
      </c>
      <c r="BH201" s="53">
        <v>-2285061</v>
      </c>
      <c r="BJ201" s="37">
        <f t="shared" si="239"/>
        <v>13946513.503976516</v>
      </c>
      <c r="BK201" s="132"/>
      <c r="BL201" s="61">
        <v>5563448.9695898816</v>
      </c>
      <c r="BM201" s="132"/>
      <c r="BN201" s="312">
        <v>446764.57979264722</v>
      </c>
      <c r="BO201" s="134"/>
      <c r="BP201" s="134">
        <f t="shared" si="240"/>
        <v>19956727.053359047</v>
      </c>
      <c r="BQ201" s="191">
        <f t="shared" si="241"/>
        <v>1030.3968945352667</v>
      </c>
      <c r="BS201" s="67">
        <f t="shared" si="242"/>
        <v>7519663.5122615509</v>
      </c>
      <c r="BT201" s="34">
        <f t="shared" si="243"/>
        <v>0.6046172786215408</v>
      </c>
      <c r="BU201" s="61">
        <f t="shared" si="244"/>
        <v>388.25193681647823</v>
      </c>
      <c r="BW201" s="50"/>
      <c r="BX201" s="51"/>
      <c r="BY201" s="52">
        <v>-1212224.6571199999</v>
      </c>
      <c r="CA201" s="50">
        <f t="shared" si="245"/>
        <v>18744502.396239046</v>
      </c>
      <c r="CB201" s="52">
        <f t="shared" si="246"/>
        <v>1562041.8663532538</v>
      </c>
      <c r="CC201" s="51"/>
      <c r="CD201" s="6">
        <v>604</v>
      </c>
      <c r="CE201" s="6" t="s">
        <v>186</v>
      </c>
      <c r="CF201" s="7">
        <v>19368</v>
      </c>
      <c r="CG201" s="7">
        <v>14903923.303822938</v>
      </c>
      <c r="CH201" s="7">
        <v>-3294143.0540308589</v>
      </c>
      <c r="CI201" s="53">
        <v>-2285061</v>
      </c>
      <c r="CK201" s="37">
        <f t="shared" si="247"/>
        <v>12618862.303822938</v>
      </c>
      <c r="CL201" s="132"/>
      <c r="CM201" s="61">
        <v>5563448.9695898816</v>
      </c>
      <c r="CN201" s="132"/>
      <c r="CO201" s="61">
        <v>462440.53</v>
      </c>
      <c r="CP201" s="134"/>
      <c r="CQ201" s="134">
        <f t="shared" si="248"/>
        <v>18644751.803412821</v>
      </c>
      <c r="CR201" s="191">
        <f t="shared" si="249"/>
        <v>962.65756936249591</v>
      </c>
      <c r="CT201" s="67">
        <f t="shared" si="250"/>
        <v>6207688.2623153254</v>
      </c>
      <c r="CU201" s="34">
        <f t="shared" si="251"/>
        <v>0.49912812954620756</v>
      </c>
      <c r="CV201" s="61">
        <f t="shared" si="252"/>
        <v>320.51261164370743</v>
      </c>
      <c r="CX201" s="50"/>
      <c r="CY201" s="51"/>
      <c r="CZ201" s="52">
        <v>-1212224.6571199999</v>
      </c>
      <c r="DB201" s="50">
        <f t="shared" si="253"/>
        <v>17432527.146292821</v>
      </c>
      <c r="DC201" s="52">
        <f t="shared" si="254"/>
        <v>1452710.5955244016</v>
      </c>
      <c r="DD201" s="51"/>
      <c r="DE201" s="6">
        <v>604</v>
      </c>
      <c r="DF201" s="6" t="s">
        <v>186</v>
      </c>
      <c r="DG201" s="7">
        <v>19368</v>
      </c>
      <c r="DH201" s="7">
        <v>14629861.453822929</v>
      </c>
      <c r="DI201" s="7">
        <v>-3294143.0540308589</v>
      </c>
      <c r="DJ201" s="53">
        <v>-2285061</v>
      </c>
      <c r="DL201" s="275">
        <f t="shared" si="255"/>
        <v>12344800.453822929</v>
      </c>
      <c r="DM201" s="276"/>
      <c r="DN201" s="194">
        <v>5563448.9695898816</v>
      </c>
      <c r="DO201" s="276"/>
      <c r="DP201" s="194">
        <v>2143686.1862167902</v>
      </c>
      <c r="DQ201" s="53"/>
      <c r="DR201" s="53">
        <f t="shared" si="256"/>
        <v>20051935.609629601</v>
      </c>
      <c r="DS201" s="277">
        <f t="shared" si="257"/>
        <v>1035.3126605550187</v>
      </c>
      <c r="DU201" s="274">
        <f t="shared" si="258"/>
        <v>5518840.4318268038</v>
      </c>
      <c r="DV201" s="34">
        <f t="shared" si="259"/>
        <v>0.44374143571673025</v>
      </c>
      <c r="DW201" s="194">
        <f t="shared" si="260"/>
        <v>284.94632547639424</v>
      </c>
      <c r="DY201" s="50">
        <v>1414905.5313199998</v>
      </c>
      <c r="DZ201" s="278">
        <v>202680.87419999999</v>
      </c>
      <c r="EA201" s="52">
        <v>-1212224.6571199999</v>
      </c>
      <c r="EC201" s="50">
        <f t="shared" si="261"/>
        <v>18839710.952509601</v>
      </c>
      <c r="ED201" s="52">
        <f t="shared" si="262"/>
        <v>1569975.9127091335</v>
      </c>
      <c r="EE201" s="278"/>
      <c r="EF201" s="6">
        <v>604</v>
      </c>
      <c r="EG201" s="6" t="s">
        <v>186</v>
      </c>
      <c r="EH201" s="7">
        <v>19368</v>
      </c>
      <c r="EI201" s="7">
        <v>14648842.09382293</v>
      </c>
      <c r="EJ201" s="7">
        <v>-3294143.0540308589</v>
      </c>
      <c r="EK201" s="53">
        <v>-2285061</v>
      </c>
      <c r="EM201" s="37">
        <f t="shared" si="263"/>
        <v>12363781.09382293</v>
      </c>
      <c r="EN201" s="132"/>
      <c r="EO201" s="61">
        <v>5563448.9695898816</v>
      </c>
      <c r="EP201" s="132"/>
      <c r="EQ201" s="61">
        <v>2143686.1862167902</v>
      </c>
      <c r="ER201" s="134"/>
      <c r="ES201" s="134">
        <f t="shared" si="264"/>
        <v>20070916.249629602</v>
      </c>
      <c r="ET201" s="191">
        <f t="shared" si="265"/>
        <v>1036.2926605550188</v>
      </c>
      <c r="EV201" s="67">
        <f t="shared" si="266"/>
        <v>7633852.7085321061</v>
      </c>
      <c r="EW201" s="34">
        <f t="shared" si="267"/>
        <v>0.61379864172169896</v>
      </c>
      <c r="EX201" s="61">
        <f t="shared" si="268"/>
        <v>394.14770283623017</v>
      </c>
      <c r="EZ201" s="50">
        <v>1414905.5313199998</v>
      </c>
      <c r="FA201" s="51">
        <v>202680.87419999999</v>
      </c>
      <c r="FB201" s="52">
        <v>-1212224.6571199999</v>
      </c>
      <c r="FD201" s="50">
        <f t="shared" si="269"/>
        <v>18858691.592509601</v>
      </c>
      <c r="FE201" s="52">
        <f t="shared" si="270"/>
        <v>1571557.6327091334</v>
      </c>
      <c r="FF201" s="51"/>
      <c r="FG201" s="6">
        <v>604</v>
      </c>
      <c r="FH201" s="6" t="s">
        <v>186</v>
      </c>
      <c r="FI201" s="7">
        <v>19368</v>
      </c>
      <c r="FJ201" s="7">
        <v>11590871.68615821</v>
      </c>
      <c r="FK201" s="7">
        <v>-3294143.0540308589</v>
      </c>
      <c r="FL201" s="53">
        <v>-2285061</v>
      </c>
      <c r="FN201" s="37">
        <f t="shared" si="271"/>
        <v>9305810.68615821</v>
      </c>
      <c r="FO201" s="132"/>
      <c r="FP201" s="61">
        <v>5563448.9695898816</v>
      </c>
      <c r="FQ201" s="132"/>
      <c r="FR201" s="61">
        <v>2143686.1862167902</v>
      </c>
      <c r="FS201" s="134"/>
      <c r="FT201" s="134">
        <f t="shared" si="272"/>
        <v>17012945.841964882</v>
      </c>
      <c r="FU201" s="191">
        <f t="shared" si="273"/>
        <v>878.40488651202406</v>
      </c>
      <c r="FW201" s="67">
        <f t="shared" si="274"/>
        <v>4575882.3008673862</v>
      </c>
      <c r="FX201" s="34">
        <f t="shared" si="275"/>
        <v>0.36792304596231018</v>
      </c>
      <c r="FY201" s="61">
        <f t="shared" si="276"/>
        <v>236.25992879323556</v>
      </c>
      <c r="GA201" s="50">
        <v>1414905.5313199998</v>
      </c>
      <c r="GB201" s="51">
        <v>202680.87419999999</v>
      </c>
      <c r="GC201" s="52">
        <f t="shared" si="277"/>
        <v>-1212224.6571199999</v>
      </c>
      <c r="GE201" s="50">
        <f t="shared" si="278"/>
        <v>15800721.184844881</v>
      </c>
      <c r="GF201" s="52">
        <f t="shared" si="279"/>
        <v>1316726.7654037401</v>
      </c>
      <c r="GG201" s="51"/>
      <c r="GH201" s="6">
        <v>604</v>
      </c>
      <c r="GI201" s="6" t="s">
        <v>186</v>
      </c>
      <c r="GJ201" s="7">
        <v>19368</v>
      </c>
      <c r="GK201" s="7">
        <v>11590871.68615821</v>
      </c>
      <c r="GL201" s="7">
        <v>-3294143.0540308589</v>
      </c>
      <c r="GM201" s="53">
        <v>-2285061</v>
      </c>
      <c r="GO201" s="37">
        <f t="shared" si="280"/>
        <v>9305810.68615821</v>
      </c>
      <c r="GP201" s="132"/>
      <c r="GQ201" s="61">
        <v>5563448.9695898816</v>
      </c>
      <c r="GR201" s="134"/>
      <c r="GS201" s="134">
        <f t="shared" si="281"/>
        <v>14869259.655748092</v>
      </c>
      <c r="GT201" s="191">
        <f t="shared" si="282"/>
        <v>767.72303055287546</v>
      </c>
      <c r="GV201" s="67">
        <f t="shared" si="283"/>
        <v>2432196.1146505959</v>
      </c>
      <c r="GW201" s="34">
        <f t="shared" si="284"/>
        <v>0.19556031909088159</v>
      </c>
      <c r="GX201" s="61">
        <f t="shared" si="285"/>
        <v>125.57807283408694</v>
      </c>
      <c r="GZ201" s="50">
        <v>1414905.5313199998</v>
      </c>
      <c r="HA201" s="51">
        <v>202680.87419999999</v>
      </c>
      <c r="HB201" s="52">
        <f t="shared" si="286"/>
        <v>-1212224.6571199999</v>
      </c>
      <c r="HD201" s="50">
        <f t="shared" si="287"/>
        <v>13657034.998628091</v>
      </c>
      <c r="HE201" s="52">
        <f t="shared" si="288"/>
        <v>1138086.2498856743</v>
      </c>
      <c r="HF201" s="51"/>
      <c r="HG201" s="6">
        <v>604</v>
      </c>
      <c r="HH201" s="6" t="s">
        <v>186</v>
      </c>
      <c r="HI201" s="7">
        <v>19368</v>
      </c>
      <c r="HJ201" s="7">
        <v>11590871.68615821</v>
      </c>
      <c r="HK201" s="7">
        <v>-3294143.0540308589</v>
      </c>
      <c r="HL201" s="53">
        <v>-2264375</v>
      </c>
      <c r="HN201" s="37">
        <f t="shared" si="289"/>
        <v>9326496.68615821</v>
      </c>
      <c r="HO201" s="132"/>
      <c r="HP201" s="61">
        <v>5563448.9695898816</v>
      </c>
      <c r="HQ201" s="134"/>
      <c r="HR201" s="61">
        <f t="shared" si="290"/>
        <v>14889945.655748092</v>
      </c>
      <c r="HT201" s="67">
        <f t="shared" si="291"/>
        <v>2452882.1146505959</v>
      </c>
      <c r="HU201" s="34">
        <f t="shared" si="292"/>
        <v>0.19722357343799049</v>
      </c>
      <c r="HV201" s="61">
        <f t="shared" si="293"/>
        <v>126.64612322648678</v>
      </c>
      <c r="HX201" s="50">
        <v>1419108.524</v>
      </c>
      <c r="HY201" s="51">
        <v>203282.94</v>
      </c>
      <c r="HZ201" s="52">
        <f t="shared" si="294"/>
        <v>-1215825.584</v>
      </c>
      <c r="IB201" s="70">
        <f t="shared" si="295"/>
        <v>13674120.071748091</v>
      </c>
      <c r="IC201" s="51"/>
      <c r="ID201" s="6">
        <v>604</v>
      </c>
      <c r="IE201" s="6" t="s">
        <v>186</v>
      </c>
      <c r="IF201" s="7">
        <v>19368</v>
      </c>
      <c r="IG201" s="7">
        <v>11501414.904610116</v>
      </c>
      <c r="IH201" s="7">
        <v>-3293928.5985513055</v>
      </c>
      <c r="II201" s="53">
        <v>-2264375</v>
      </c>
      <c r="IK201" s="37">
        <f t="shared" si="296"/>
        <v>9237039.904610116</v>
      </c>
      <c r="IL201" s="132"/>
      <c r="IM201" s="61">
        <v>5576088.8348187059</v>
      </c>
      <c r="IN201" s="134"/>
      <c r="IO201" s="61">
        <f t="shared" si="297"/>
        <v>14813128.739428822</v>
      </c>
      <c r="IQ201" s="67">
        <f t="shared" si="298"/>
        <v>2376065.1983313262</v>
      </c>
      <c r="IR201" s="34">
        <f t="shared" si="299"/>
        <v>0.191047122214964</v>
      </c>
      <c r="IS201" s="61">
        <f t="shared" si="300"/>
        <v>122.67994621702428</v>
      </c>
      <c r="IU201" s="50">
        <v>1419108.524</v>
      </c>
      <c r="IV201" s="51">
        <v>203282.94</v>
      </c>
      <c r="IW201" s="52">
        <f t="shared" si="301"/>
        <v>-1215825.584</v>
      </c>
      <c r="IY201" s="70">
        <f t="shared" si="302"/>
        <v>13597303.155428821</v>
      </c>
      <c r="IZ201" s="51"/>
      <c r="JA201" s="6">
        <v>604</v>
      </c>
      <c r="JB201" s="6" t="s">
        <v>186</v>
      </c>
      <c r="JC201" s="7">
        <v>19368</v>
      </c>
      <c r="JD201" s="7">
        <v>11524477.278326442</v>
      </c>
      <c r="JE201" s="7">
        <v>-3245522.8497851701</v>
      </c>
      <c r="JF201" s="53">
        <v>-2264375</v>
      </c>
      <c r="JH201" s="37">
        <f t="shared" si="303"/>
        <v>9260102.2783264425</v>
      </c>
      <c r="JI201" s="132"/>
      <c r="JJ201" s="61">
        <v>5576088.8348187059</v>
      </c>
      <c r="JK201" s="134"/>
      <c r="JL201" s="61">
        <f t="shared" si="304"/>
        <v>14836191.113145148</v>
      </c>
      <c r="JN201" s="67">
        <f t="shared" si="305"/>
        <v>2399127.5720476527</v>
      </c>
      <c r="JO201" s="34">
        <f t="shared" si="306"/>
        <v>0.19290144849062532</v>
      </c>
      <c r="JP201" s="61">
        <f t="shared" si="307"/>
        <v>123.87069248490565</v>
      </c>
      <c r="JR201" s="50">
        <v>1419108.524</v>
      </c>
      <c r="JS201" s="51">
        <v>203282.94</v>
      </c>
      <c r="JT201" s="52">
        <f t="shared" si="308"/>
        <v>-1215825.584</v>
      </c>
      <c r="JV201" s="70">
        <f t="shared" si="309"/>
        <v>13620365.529145148</v>
      </c>
      <c r="JW201" s="51"/>
      <c r="JX201" s="6">
        <v>604</v>
      </c>
      <c r="JY201" s="6" t="s">
        <v>186</v>
      </c>
      <c r="JZ201" s="7">
        <v>19368</v>
      </c>
      <c r="KA201" s="7">
        <v>10272791.251083022</v>
      </c>
      <c r="KB201" s="7">
        <v>-3245522.8497851701</v>
      </c>
      <c r="KC201" s="53">
        <v>-2264375</v>
      </c>
      <c r="KE201" s="37">
        <f t="shared" si="310"/>
        <v>8008416.251083022</v>
      </c>
      <c r="KF201" s="132"/>
      <c r="KG201" s="61">
        <v>5576088.8348187059</v>
      </c>
      <c r="KH201" s="134"/>
      <c r="KI201" s="61">
        <f t="shared" si="311"/>
        <v>13584505.085901728</v>
      </c>
      <c r="KK201" s="67">
        <f t="shared" si="312"/>
        <v>1147441.5448042322</v>
      </c>
      <c r="KL201" s="34">
        <f t="shared" si="313"/>
        <v>9.2259844215845932E-2</v>
      </c>
      <c r="KM201" s="61">
        <f t="shared" si="314"/>
        <v>59.244193763126404</v>
      </c>
      <c r="KO201" s="50">
        <v>1419108.524</v>
      </c>
      <c r="KP201" s="51">
        <v>203282.94</v>
      </c>
      <c r="KQ201" s="52">
        <f t="shared" si="315"/>
        <v>-1215825.584</v>
      </c>
      <c r="KS201" s="70">
        <f t="shared" si="316"/>
        <v>12368679.501901727</v>
      </c>
      <c r="KT201" s="51"/>
      <c r="KU201" s="6">
        <v>604</v>
      </c>
      <c r="KV201" s="6" t="s">
        <v>186</v>
      </c>
      <c r="KW201" s="7">
        <v>19368</v>
      </c>
      <c r="KX201" s="7">
        <v>10355170.827976855</v>
      </c>
      <c r="KY201" s="7">
        <v>-3227175.379546586</v>
      </c>
      <c r="KZ201" s="53">
        <v>-2264375</v>
      </c>
      <c r="LB201" s="37">
        <f t="shared" si="317"/>
        <v>8090795.8279768545</v>
      </c>
      <c r="LC201" s="132"/>
      <c r="LD201" s="61">
        <v>5675208.0414793221</v>
      </c>
      <c r="LE201" s="134"/>
      <c r="LF201" s="61">
        <f t="shared" si="318"/>
        <v>13766003.869456176</v>
      </c>
      <c r="LH201" s="67">
        <f t="shared" si="319"/>
        <v>1328940.32835868</v>
      </c>
      <c r="LI201" s="34">
        <f t="shared" si="320"/>
        <v>0.10685322334868518</v>
      </c>
      <c r="LJ201" s="61">
        <f t="shared" si="321"/>
        <v>68.615258589357708</v>
      </c>
      <c r="LL201" s="50">
        <v>1419108.524</v>
      </c>
      <c r="LM201" s="51">
        <v>203282.94</v>
      </c>
      <c r="LN201" s="52">
        <f t="shared" si="322"/>
        <v>-1215825.584</v>
      </c>
      <c r="LP201" s="70">
        <f t="shared" si="323"/>
        <v>12550178.285456175</v>
      </c>
      <c r="LQ201" s="51"/>
      <c r="LR201" s="6">
        <v>604</v>
      </c>
      <c r="LS201" s="6" t="s">
        <v>186</v>
      </c>
      <c r="LT201" s="7">
        <v>19368</v>
      </c>
      <c r="LU201" s="7">
        <v>11122262.136323476</v>
      </c>
      <c r="LV201" s="7">
        <v>-3227175.379546586</v>
      </c>
      <c r="LW201" s="53">
        <v>-2264375</v>
      </c>
      <c r="LY201" s="37">
        <v>8857887.1363234762</v>
      </c>
      <c r="LZ201" s="132"/>
      <c r="MA201" s="61">
        <v>5675208.0414793221</v>
      </c>
      <c r="MB201" s="134"/>
      <c r="MC201" s="61">
        <v>14533095.177802797</v>
      </c>
      <c r="ME201" s="67">
        <v>2927454.7767053023</v>
      </c>
      <c r="MF201" s="34">
        <v>0.25224413953308994</v>
      </c>
      <c r="MG201" s="61">
        <v>151.14904877660587</v>
      </c>
      <c r="MI201" s="50">
        <v>1419108.524</v>
      </c>
      <c r="MJ201" s="51">
        <v>203282.94</v>
      </c>
      <c r="MK201" s="52">
        <v>-1215825.584</v>
      </c>
      <c r="MM201" s="70">
        <v>13317269.593802797</v>
      </c>
      <c r="MN201" s="51"/>
      <c r="MO201" s="6">
        <v>604</v>
      </c>
      <c r="MP201" s="6" t="s">
        <v>186</v>
      </c>
      <c r="MQ201" s="7">
        <v>19368</v>
      </c>
      <c r="MR201" s="7">
        <v>11126849.605834287</v>
      </c>
      <c r="MS201" s="7">
        <v>-3216554.5545493322</v>
      </c>
      <c r="MT201" s="53">
        <v>-2264375</v>
      </c>
      <c r="MV201" s="37">
        <v>8862474.6058342867</v>
      </c>
      <c r="MW201" s="132"/>
      <c r="MX201" s="134">
        <v>5675208.0414793221</v>
      </c>
      <c r="MZ201" s="67">
        <v>2932042.2462161146</v>
      </c>
      <c r="NA201" s="34">
        <v>0.25263941884144919</v>
      </c>
      <c r="NB201" s="61">
        <v>151.38590697109225</v>
      </c>
      <c r="ND201" s="6">
        <v>604</v>
      </c>
      <c r="NE201" s="6" t="s">
        <v>186</v>
      </c>
      <c r="NF201" s="7">
        <v>19368</v>
      </c>
      <c r="NG201" s="7">
        <v>16531247.839590026</v>
      </c>
      <c r="NH201" s="7">
        <v>-3162509.6570686568</v>
      </c>
      <c r="NI201" s="53">
        <v>-2264375</v>
      </c>
      <c r="NK201" s="37">
        <f t="shared" si="324"/>
        <v>14266872.839590026</v>
      </c>
      <c r="NM201" s="67">
        <f t="shared" si="325"/>
        <v>1829809.2984925304</v>
      </c>
      <c r="NN201" s="34">
        <f t="shared" si="326"/>
        <v>0.14712550856124842</v>
      </c>
      <c r="NO201" s="61">
        <f t="shared" si="327"/>
        <v>94.475903474418132</v>
      </c>
      <c r="NQ201" s="50">
        <v>1464241.1143300002</v>
      </c>
      <c r="NR201" s="51">
        <v>178402.59510000001</v>
      </c>
      <c r="NS201" s="52">
        <f t="shared" si="328"/>
        <v>-1285838.5192300002</v>
      </c>
      <c r="NU201" s="70">
        <f t="shared" si="329"/>
        <v>12981034.320360025</v>
      </c>
      <c r="NV201" s="51"/>
      <c r="NW201" s="125">
        <v>6</v>
      </c>
      <c r="NX201" s="51"/>
      <c r="NY201" s="106" t="s">
        <v>186</v>
      </c>
      <c r="NZ201" s="88">
        <v>19237</v>
      </c>
      <c r="OA201" s="88">
        <v>14701438.541097496</v>
      </c>
      <c r="OB201" s="88">
        <v>-2910245.7119211098</v>
      </c>
      <c r="OC201" s="88">
        <v>-2264375</v>
      </c>
      <c r="OE201" s="97">
        <f t="shared" si="330"/>
        <v>12437063.541097496</v>
      </c>
      <c r="OG201" s="88">
        <v>-1285838.5192300002</v>
      </c>
      <c r="OI201" s="97">
        <f t="shared" si="331"/>
        <v>11151225.021867495</v>
      </c>
      <c r="OK201" s="110">
        <v>604</v>
      </c>
      <c r="OL201" s="53"/>
    </row>
    <row r="202" spans="1:402" x14ac:dyDescent="0.25">
      <c r="A202" s="12">
        <v>607</v>
      </c>
      <c r="B202" s="12" t="s">
        <v>187</v>
      </c>
      <c r="C202" s="352">
        <v>4307</v>
      </c>
      <c r="D202" s="352">
        <v>13742450.452364028</v>
      </c>
      <c r="E202" s="352">
        <v>4916285.7875298578</v>
      </c>
      <c r="F202" s="353">
        <v>-494628</v>
      </c>
      <c r="H202" s="354">
        <f t="shared" si="332"/>
        <v>13247822.452364028</v>
      </c>
      <c r="I202" s="355"/>
      <c r="J202" s="315">
        <v>2618832.4691373846</v>
      </c>
      <c r="K202" s="355"/>
      <c r="L202" s="315">
        <v>56847.250156985385</v>
      </c>
      <c r="M202" s="356"/>
      <c r="N202" s="356">
        <f t="shared" si="333"/>
        <v>15923502.171658399</v>
      </c>
      <c r="O202" s="357">
        <f t="shared" si="229"/>
        <v>3697.1214700855348</v>
      </c>
      <c r="Q202" s="67">
        <f t="shared" si="334"/>
        <v>15922895.171658399</v>
      </c>
      <c r="R202" s="34">
        <f t="shared" si="335"/>
        <v>7.5033131506176964E-2</v>
      </c>
      <c r="S202" s="61">
        <f t="shared" si="230"/>
        <v>3696.9805367212443</v>
      </c>
      <c r="U202" s="50"/>
      <c r="V202" s="51"/>
      <c r="W202" s="52">
        <v>-15238.448019999989</v>
      </c>
      <c r="Y202" s="50">
        <f t="shared" si="231"/>
        <v>15908263.723638399</v>
      </c>
      <c r="Z202" s="52">
        <f t="shared" si="232"/>
        <v>1325688.6436365333</v>
      </c>
      <c r="AA202" s="51"/>
      <c r="AB202" s="6">
        <v>607</v>
      </c>
      <c r="AC202" s="6" t="s">
        <v>187</v>
      </c>
      <c r="AD202" s="7">
        <v>4307</v>
      </c>
      <c r="AE202" s="304">
        <v>13742450.452364028</v>
      </c>
      <c r="AF202" s="7">
        <v>4916285.7875298578</v>
      </c>
      <c r="AG202" s="53">
        <v>-378320</v>
      </c>
      <c r="AI202" s="37">
        <f t="shared" si="336"/>
        <v>13364130.452364028</v>
      </c>
      <c r="AJ202" s="132"/>
      <c r="AK202" s="61">
        <v>2618832.4691373846</v>
      </c>
      <c r="AL202" s="132"/>
      <c r="AM202" s="312">
        <v>58334.427961158115</v>
      </c>
      <c r="AN202" s="134"/>
      <c r="AO202" s="134">
        <f t="shared" si="233"/>
        <v>16041297.349462571</v>
      </c>
      <c r="AP202" s="191">
        <f t="shared" si="234"/>
        <v>3724.4711747068891</v>
      </c>
      <c r="AR202" s="67">
        <f t="shared" si="337"/>
        <v>1229758.3326607365</v>
      </c>
      <c r="AS202" s="34">
        <f t="shared" si="235"/>
        <v>8.3027046093301304E-2</v>
      </c>
      <c r="AT202" s="61">
        <f t="shared" si="236"/>
        <v>285.52550096604051</v>
      </c>
      <c r="AV202" s="50"/>
      <c r="AW202" s="51"/>
      <c r="AX202" s="52">
        <v>-15238.448019999989</v>
      </c>
      <c r="AZ202" s="50">
        <f t="shared" si="237"/>
        <v>16026058.901442571</v>
      </c>
      <c r="BA202" s="52">
        <f t="shared" si="238"/>
        <v>1335504.9084535476</v>
      </c>
      <c r="BB202" s="51"/>
      <c r="BC202" s="6">
        <v>607</v>
      </c>
      <c r="BD202" s="6" t="s">
        <v>187</v>
      </c>
      <c r="BE202" s="7">
        <v>4307</v>
      </c>
      <c r="BF202" s="304">
        <v>13547067.433682166</v>
      </c>
      <c r="BG202" s="7">
        <v>4916285.7875298578</v>
      </c>
      <c r="BH202" s="53">
        <v>-378320</v>
      </c>
      <c r="BJ202" s="37">
        <f t="shared" si="239"/>
        <v>13168747.433682166</v>
      </c>
      <c r="BK202" s="132"/>
      <c r="BL202" s="61">
        <v>2618832.4691373846</v>
      </c>
      <c r="BM202" s="132"/>
      <c r="BN202" s="312">
        <v>58334.427961158115</v>
      </c>
      <c r="BO202" s="134"/>
      <c r="BP202" s="134">
        <f t="shared" si="240"/>
        <v>15845914.330780709</v>
      </c>
      <c r="BQ202" s="191">
        <f t="shared" si="241"/>
        <v>3679.107111859928</v>
      </c>
      <c r="BS202" s="67">
        <f t="shared" si="242"/>
        <v>1034375.3139788751</v>
      </c>
      <c r="BT202" s="34">
        <f t="shared" si="243"/>
        <v>6.9835775526466623E-2</v>
      </c>
      <c r="BU202" s="61">
        <f t="shared" si="244"/>
        <v>240.16143811907941</v>
      </c>
      <c r="BW202" s="50"/>
      <c r="BX202" s="51"/>
      <c r="BY202" s="52">
        <v>-15238.448019999989</v>
      </c>
      <c r="CA202" s="50">
        <f t="shared" si="245"/>
        <v>15830675.882760709</v>
      </c>
      <c r="CB202" s="52">
        <f t="shared" si="246"/>
        <v>1319222.990230059</v>
      </c>
      <c r="CC202" s="51"/>
      <c r="CD202" s="6">
        <v>607</v>
      </c>
      <c r="CE202" s="6" t="s">
        <v>187</v>
      </c>
      <c r="CF202" s="7">
        <v>4307</v>
      </c>
      <c r="CG202" s="7">
        <v>13350170.183376878</v>
      </c>
      <c r="CH202" s="7">
        <v>4916285.7875298578</v>
      </c>
      <c r="CI202" s="53">
        <v>-378320</v>
      </c>
      <c r="CK202" s="37">
        <f t="shared" si="247"/>
        <v>12971850.183376878</v>
      </c>
      <c r="CL202" s="132"/>
      <c r="CM202" s="61">
        <v>2618832.4691373846</v>
      </c>
      <c r="CN202" s="132"/>
      <c r="CO202" s="61">
        <v>60381.25</v>
      </c>
      <c r="CP202" s="134"/>
      <c r="CQ202" s="134">
        <f t="shared" si="248"/>
        <v>15651063.902514264</v>
      </c>
      <c r="CR202" s="191">
        <f t="shared" si="249"/>
        <v>3633.866705947124</v>
      </c>
      <c r="CT202" s="67">
        <f t="shared" si="250"/>
        <v>839524.88571242988</v>
      </c>
      <c r="CU202" s="34">
        <f t="shared" si="251"/>
        <v>5.6680462763531468E-2</v>
      </c>
      <c r="CV202" s="61">
        <f t="shared" si="252"/>
        <v>194.92103220627581</v>
      </c>
      <c r="CX202" s="50"/>
      <c r="CY202" s="51"/>
      <c r="CZ202" s="52">
        <v>-15238.448019999989</v>
      </c>
      <c r="DB202" s="50">
        <f t="shared" si="253"/>
        <v>15635825.454494264</v>
      </c>
      <c r="DC202" s="52">
        <f t="shared" si="254"/>
        <v>1302985.4545411887</v>
      </c>
      <c r="DD202" s="51"/>
      <c r="DE202" s="6">
        <v>607</v>
      </c>
      <c r="DF202" s="6" t="s">
        <v>187</v>
      </c>
      <c r="DG202" s="7">
        <v>4307</v>
      </c>
      <c r="DH202" s="7">
        <v>13291714.390043546</v>
      </c>
      <c r="DI202" s="7">
        <v>4916285.7875298578</v>
      </c>
      <c r="DJ202" s="53">
        <v>-378320</v>
      </c>
      <c r="DL202" s="275">
        <f t="shared" si="255"/>
        <v>12913394.390043546</v>
      </c>
      <c r="DM202" s="276"/>
      <c r="DN202" s="194">
        <v>2618832.4691373846</v>
      </c>
      <c r="DO202" s="276"/>
      <c r="DP202" s="194">
        <v>279902.90692991571</v>
      </c>
      <c r="DQ202" s="53"/>
      <c r="DR202" s="53">
        <f t="shared" si="256"/>
        <v>15812129.766110847</v>
      </c>
      <c r="DS202" s="277">
        <f t="shared" si="257"/>
        <v>3671.2630058302407</v>
      </c>
      <c r="DU202" s="274">
        <f t="shared" si="258"/>
        <v>349850.09912172146</v>
      </c>
      <c r="DV202" s="34">
        <f t="shared" si="259"/>
        <v>2.3620104482380958E-2</v>
      </c>
      <c r="DW202" s="194">
        <f t="shared" si="260"/>
        <v>81.228256122990814</v>
      </c>
      <c r="DY202" s="50">
        <v>43853.018119999993</v>
      </c>
      <c r="DZ202" s="278">
        <v>28614.570100000004</v>
      </c>
      <c r="EA202" s="52">
        <v>-15238.448019999989</v>
      </c>
      <c r="EC202" s="50">
        <f t="shared" si="261"/>
        <v>15796891.318090847</v>
      </c>
      <c r="ED202" s="52">
        <f t="shared" si="262"/>
        <v>1316407.6098409039</v>
      </c>
      <c r="EE202" s="278"/>
      <c r="EF202" s="6">
        <v>607</v>
      </c>
      <c r="EG202" s="6" t="s">
        <v>187</v>
      </c>
      <c r="EH202" s="7">
        <v>4307</v>
      </c>
      <c r="EI202" s="7">
        <v>13295935.250043545</v>
      </c>
      <c r="EJ202" s="7">
        <v>4916285.7875298578</v>
      </c>
      <c r="EK202" s="53">
        <v>-378320</v>
      </c>
      <c r="EM202" s="37">
        <f t="shared" si="263"/>
        <v>12917615.250043545</v>
      </c>
      <c r="EN202" s="132"/>
      <c r="EO202" s="61">
        <v>2618832.4691373846</v>
      </c>
      <c r="EP202" s="132"/>
      <c r="EQ202" s="61">
        <v>279902.90692991571</v>
      </c>
      <c r="ER202" s="134"/>
      <c r="ES202" s="134">
        <f t="shared" si="264"/>
        <v>15816350.626110846</v>
      </c>
      <c r="ET202" s="191">
        <f t="shared" si="265"/>
        <v>3672.2430058302407</v>
      </c>
      <c r="EV202" s="67">
        <f t="shared" si="266"/>
        <v>1004811.6093090121</v>
      </c>
      <c r="EW202" s="34">
        <f t="shared" si="267"/>
        <v>6.7839784114883617E-2</v>
      </c>
      <c r="EX202" s="61">
        <f t="shared" si="268"/>
        <v>233.29733208939217</v>
      </c>
      <c r="EZ202" s="50">
        <v>43853.018119999993</v>
      </c>
      <c r="FA202" s="51">
        <v>28614.570100000004</v>
      </c>
      <c r="FB202" s="52">
        <v>-15238.448019999989</v>
      </c>
      <c r="FD202" s="50">
        <f t="shared" si="269"/>
        <v>15801112.178090846</v>
      </c>
      <c r="FE202" s="52">
        <f t="shared" si="270"/>
        <v>1316759.3481742372</v>
      </c>
      <c r="FF202" s="51"/>
      <c r="FG202" s="6">
        <v>607</v>
      </c>
      <c r="FH202" s="6" t="s">
        <v>187</v>
      </c>
      <c r="FI202" s="7">
        <v>4307</v>
      </c>
      <c r="FJ202" s="7">
        <v>12784244.233356105</v>
      </c>
      <c r="FK202" s="7">
        <v>4916285.7875298578</v>
      </c>
      <c r="FL202" s="53">
        <v>-378320</v>
      </c>
      <c r="FN202" s="37">
        <f t="shared" si="271"/>
        <v>12405924.233356105</v>
      </c>
      <c r="FO202" s="132"/>
      <c r="FP202" s="61">
        <v>2618832.4691373846</v>
      </c>
      <c r="FQ202" s="132"/>
      <c r="FR202" s="61">
        <v>279902.90692991571</v>
      </c>
      <c r="FS202" s="134"/>
      <c r="FT202" s="134">
        <f t="shared" si="272"/>
        <v>15304659.609423405</v>
      </c>
      <c r="FU202" s="191">
        <f t="shared" si="273"/>
        <v>3553.4384976604142</v>
      </c>
      <c r="FW202" s="67">
        <f t="shared" si="274"/>
        <v>493120.59262157045</v>
      </c>
      <c r="FX202" s="34">
        <f t="shared" si="275"/>
        <v>3.3293001629485425E-2</v>
      </c>
      <c r="FY202" s="61">
        <f t="shared" si="276"/>
        <v>114.49282391956592</v>
      </c>
      <c r="GA202" s="50">
        <v>43853.018119999993</v>
      </c>
      <c r="GB202" s="51">
        <v>28614.570100000004</v>
      </c>
      <c r="GC202" s="52">
        <f t="shared" si="277"/>
        <v>-15238.448019999989</v>
      </c>
      <c r="GE202" s="50">
        <f t="shared" si="278"/>
        <v>15289421.161403405</v>
      </c>
      <c r="GF202" s="52">
        <f t="shared" si="279"/>
        <v>1274118.4301169503</v>
      </c>
      <c r="GG202" s="51"/>
      <c r="GH202" s="6">
        <v>607</v>
      </c>
      <c r="GI202" s="6" t="s">
        <v>187</v>
      </c>
      <c r="GJ202" s="7">
        <v>4307</v>
      </c>
      <c r="GK202" s="7">
        <v>12784244.233356105</v>
      </c>
      <c r="GL202" s="7">
        <v>4916285.7875298578</v>
      </c>
      <c r="GM202" s="53">
        <v>-378320</v>
      </c>
      <c r="GO202" s="37">
        <f t="shared" si="280"/>
        <v>12405924.233356105</v>
      </c>
      <c r="GP202" s="132"/>
      <c r="GQ202" s="61">
        <v>2618832.4691373846</v>
      </c>
      <c r="GR202" s="134"/>
      <c r="GS202" s="134">
        <f t="shared" si="281"/>
        <v>15024756.702493489</v>
      </c>
      <c r="GT202" s="191">
        <f t="shared" si="282"/>
        <v>3488.4505926383767</v>
      </c>
      <c r="GV202" s="67">
        <f t="shared" si="283"/>
        <v>213217.68569165468</v>
      </c>
      <c r="GW202" s="34">
        <f t="shared" si="284"/>
        <v>1.439537683759844E-2</v>
      </c>
      <c r="GX202" s="61">
        <f t="shared" si="285"/>
        <v>49.50491889752837</v>
      </c>
      <c r="GZ202" s="50">
        <v>43853.018119999993</v>
      </c>
      <c r="HA202" s="51">
        <v>28614.570100000004</v>
      </c>
      <c r="HB202" s="52">
        <f t="shared" si="286"/>
        <v>-15238.448019999989</v>
      </c>
      <c r="HD202" s="50">
        <f t="shared" si="287"/>
        <v>15009518.254473489</v>
      </c>
      <c r="HE202" s="52">
        <f t="shared" si="288"/>
        <v>1250793.1878727907</v>
      </c>
      <c r="HF202" s="51"/>
      <c r="HG202" s="6">
        <v>607</v>
      </c>
      <c r="HH202" s="6" t="s">
        <v>187</v>
      </c>
      <c r="HI202" s="7">
        <v>4307</v>
      </c>
      <c r="HJ202" s="7">
        <v>12784244.233356105</v>
      </c>
      <c r="HK202" s="7">
        <v>4916285.7875298578</v>
      </c>
      <c r="HL202" s="53">
        <v>-299187</v>
      </c>
      <c r="HN202" s="37">
        <f t="shared" si="289"/>
        <v>12485057.233356105</v>
      </c>
      <c r="HO202" s="132"/>
      <c r="HP202" s="61">
        <v>2618832.4691373846</v>
      </c>
      <c r="HQ202" s="134"/>
      <c r="HR202" s="61">
        <f t="shared" si="290"/>
        <v>15103889.702493489</v>
      </c>
      <c r="HT202" s="67">
        <f t="shared" si="291"/>
        <v>292350.68569165468</v>
      </c>
      <c r="HU202" s="34">
        <f t="shared" si="292"/>
        <v>1.9738035686907313E-2</v>
      </c>
      <c r="HV202" s="61">
        <f t="shared" si="293"/>
        <v>67.878032433632384</v>
      </c>
      <c r="HX202" s="50">
        <v>43983.284</v>
      </c>
      <c r="HY202" s="51">
        <v>28699.57</v>
      </c>
      <c r="HZ202" s="52">
        <f t="shared" si="294"/>
        <v>-15283.714</v>
      </c>
      <c r="IB202" s="70">
        <f t="shared" si="295"/>
        <v>15088605.988493489</v>
      </c>
      <c r="IC202" s="51"/>
      <c r="ID202" s="6">
        <v>607</v>
      </c>
      <c r="IE202" s="6" t="s">
        <v>187</v>
      </c>
      <c r="IF202" s="7">
        <v>4307</v>
      </c>
      <c r="IG202" s="7">
        <v>12770324.132697176</v>
      </c>
      <c r="IH202" s="7">
        <v>4916391.7235298576</v>
      </c>
      <c r="II202" s="53">
        <v>-299187</v>
      </c>
      <c r="IK202" s="37">
        <f t="shared" si="296"/>
        <v>12471137.132697176</v>
      </c>
      <c r="IL202" s="132"/>
      <c r="IM202" s="61">
        <v>2610052.1869777152</v>
      </c>
      <c r="IN202" s="134"/>
      <c r="IO202" s="61">
        <f t="shared" si="297"/>
        <v>15081189.31967489</v>
      </c>
      <c r="IQ202" s="67">
        <f t="shared" si="298"/>
        <v>269650.30287305638</v>
      </c>
      <c r="IR202" s="34">
        <f t="shared" si="299"/>
        <v>1.8205420960453328E-2</v>
      </c>
      <c r="IS202" s="61">
        <f t="shared" si="300"/>
        <v>62.607453650581931</v>
      </c>
      <c r="IU202" s="50">
        <v>43983.284</v>
      </c>
      <c r="IV202" s="51">
        <v>28699.57</v>
      </c>
      <c r="IW202" s="52">
        <f t="shared" si="301"/>
        <v>-15283.714</v>
      </c>
      <c r="IY202" s="70">
        <f t="shared" si="302"/>
        <v>15065905.605674891</v>
      </c>
      <c r="IZ202" s="51"/>
      <c r="JA202" s="6">
        <v>607</v>
      </c>
      <c r="JB202" s="6" t="s">
        <v>187</v>
      </c>
      <c r="JC202" s="7">
        <v>4307</v>
      </c>
      <c r="JD202" s="7">
        <v>12763382.470268367</v>
      </c>
      <c r="JE202" s="7">
        <v>4912264.6074020769</v>
      </c>
      <c r="JF202" s="53">
        <v>-299187</v>
      </c>
      <c r="JH202" s="37">
        <f t="shared" si="303"/>
        <v>12464195.470268367</v>
      </c>
      <c r="JI202" s="132"/>
      <c r="JJ202" s="61">
        <v>2610052.1869777152</v>
      </c>
      <c r="JK202" s="134"/>
      <c r="JL202" s="61">
        <f t="shared" si="304"/>
        <v>15074247.657246083</v>
      </c>
      <c r="JN202" s="67">
        <f t="shared" si="305"/>
        <v>262708.64044424891</v>
      </c>
      <c r="JO202" s="34">
        <f t="shared" si="306"/>
        <v>1.7736755116820668E-2</v>
      </c>
      <c r="JP202" s="61">
        <f t="shared" si="307"/>
        <v>60.995737275191296</v>
      </c>
      <c r="JR202" s="50">
        <v>43983.284</v>
      </c>
      <c r="JS202" s="51">
        <v>28699.57</v>
      </c>
      <c r="JT202" s="52">
        <f t="shared" si="308"/>
        <v>-15283.714</v>
      </c>
      <c r="JV202" s="70">
        <f t="shared" si="309"/>
        <v>15058963.943246083</v>
      </c>
      <c r="JW202" s="51"/>
      <c r="JX202" s="6">
        <v>607</v>
      </c>
      <c r="JY202" s="6" t="s">
        <v>187</v>
      </c>
      <c r="JZ202" s="7">
        <v>4307</v>
      </c>
      <c r="KA202" s="7">
        <v>12900844.118639052</v>
      </c>
      <c r="KB202" s="7">
        <v>4912264.6074020769</v>
      </c>
      <c r="KC202" s="53">
        <v>-299187</v>
      </c>
      <c r="KE202" s="37">
        <f t="shared" si="310"/>
        <v>12601657.118639052</v>
      </c>
      <c r="KF202" s="132"/>
      <c r="KG202" s="61">
        <v>2610052.1869777152</v>
      </c>
      <c r="KH202" s="134"/>
      <c r="KI202" s="61">
        <f t="shared" si="311"/>
        <v>15211709.305616766</v>
      </c>
      <c r="KK202" s="67">
        <f t="shared" si="312"/>
        <v>400170.28881493211</v>
      </c>
      <c r="KL202" s="34">
        <f t="shared" si="313"/>
        <v>2.7017468499457693E-2</v>
      </c>
      <c r="KM202" s="61">
        <f t="shared" si="314"/>
        <v>92.911606411639681</v>
      </c>
      <c r="KO202" s="50">
        <v>43983.284</v>
      </c>
      <c r="KP202" s="51">
        <v>28699.57</v>
      </c>
      <c r="KQ202" s="52">
        <f t="shared" si="315"/>
        <v>-15283.714</v>
      </c>
      <c r="KS202" s="70">
        <f t="shared" si="316"/>
        <v>15196425.591616767</v>
      </c>
      <c r="KT202" s="51"/>
      <c r="KU202" s="6">
        <v>607</v>
      </c>
      <c r="KV202" s="6" t="s">
        <v>187</v>
      </c>
      <c r="KW202" s="7">
        <v>4307</v>
      </c>
      <c r="KX202" s="7">
        <v>12933406.595709622</v>
      </c>
      <c r="KY202" s="7">
        <v>4913799.1203490347</v>
      </c>
      <c r="KZ202" s="53">
        <v>-299187</v>
      </c>
      <c r="LB202" s="37">
        <f t="shared" si="317"/>
        <v>12634219.595709622</v>
      </c>
      <c r="LC202" s="132"/>
      <c r="LD202" s="61">
        <v>2620032.8224863522</v>
      </c>
      <c r="LE202" s="134"/>
      <c r="LF202" s="61">
        <f t="shared" si="318"/>
        <v>15254252.418195974</v>
      </c>
      <c r="LH202" s="67">
        <f t="shared" si="319"/>
        <v>442713.40139413998</v>
      </c>
      <c r="LI202" s="34">
        <f t="shared" si="320"/>
        <v>2.9889763710032911E-2</v>
      </c>
      <c r="LJ202" s="61">
        <f t="shared" si="321"/>
        <v>102.78927359975388</v>
      </c>
      <c r="LL202" s="50">
        <v>43983.284</v>
      </c>
      <c r="LM202" s="51">
        <v>28699.57</v>
      </c>
      <c r="LN202" s="52">
        <f t="shared" si="322"/>
        <v>-15283.714</v>
      </c>
      <c r="LP202" s="70">
        <f t="shared" si="323"/>
        <v>15238968.704195974</v>
      </c>
      <c r="LQ202" s="51"/>
      <c r="LR202" s="6">
        <v>607</v>
      </c>
      <c r="LS202" s="6" t="s">
        <v>187</v>
      </c>
      <c r="LT202" s="7">
        <v>4307</v>
      </c>
      <c r="LU202" s="7">
        <v>13141433.844502773</v>
      </c>
      <c r="LV202" s="7">
        <v>4913799.1203490347</v>
      </c>
      <c r="LW202" s="53">
        <v>-299187</v>
      </c>
      <c r="LY202" s="37">
        <v>12842246.844502773</v>
      </c>
      <c r="LZ202" s="132"/>
      <c r="MA202" s="61">
        <v>2620032.8224863522</v>
      </c>
      <c r="MB202" s="134"/>
      <c r="MC202" s="61">
        <v>15462279.666989125</v>
      </c>
      <c r="ME202" s="67">
        <v>841513.73018728942</v>
      </c>
      <c r="MF202" s="34">
        <v>5.7556063329700168E-2</v>
      </c>
      <c r="MG202" s="61">
        <v>195.38280245815866</v>
      </c>
      <c r="MI202" s="50">
        <v>43983.284</v>
      </c>
      <c r="MJ202" s="51">
        <v>28699.57</v>
      </c>
      <c r="MK202" s="52">
        <v>-15283.714</v>
      </c>
      <c r="MM202" s="70">
        <v>15446995.952989126</v>
      </c>
      <c r="MN202" s="51"/>
      <c r="MO202" s="6">
        <v>607</v>
      </c>
      <c r="MP202" s="6" t="s">
        <v>187</v>
      </c>
      <c r="MQ202" s="7">
        <v>4307</v>
      </c>
      <c r="MR202" s="7">
        <v>13158755.770432409</v>
      </c>
      <c r="MS202" s="7">
        <v>4932462.9277659105</v>
      </c>
      <c r="MT202" s="53">
        <v>-299187</v>
      </c>
      <c r="MV202" s="37">
        <v>12859568.770432409</v>
      </c>
      <c r="MW202" s="132"/>
      <c r="MX202" s="134">
        <v>2620032.8224863522</v>
      </c>
      <c r="MZ202" s="67">
        <v>858835.65611692518</v>
      </c>
      <c r="NA202" s="34">
        <v>5.8740811516252746E-2</v>
      </c>
      <c r="NB202" s="61">
        <v>199.40461019663923</v>
      </c>
      <c r="ND202" s="6">
        <v>607</v>
      </c>
      <c r="NE202" s="6" t="s">
        <v>187</v>
      </c>
      <c r="NF202" s="7">
        <v>4307</v>
      </c>
      <c r="NG202" s="7">
        <v>15618319.802858951</v>
      </c>
      <c r="NH202" s="7">
        <v>4916740.8524520714</v>
      </c>
      <c r="NI202" s="53">
        <v>-299187</v>
      </c>
      <c r="NK202" s="37">
        <f t="shared" si="324"/>
        <v>15319132.802858951</v>
      </c>
      <c r="NM202" s="67">
        <f t="shared" si="325"/>
        <v>507593.78605711646</v>
      </c>
      <c r="NN202" s="34">
        <f t="shared" si="326"/>
        <v>3.4270158251705977E-2</v>
      </c>
      <c r="NO202" s="61">
        <f t="shared" si="327"/>
        <v>117.85321245811852</v>
      </c>
      <c r="NQ202" s="50">
        <v>38861.80096</v>
      </c>
      <c r="NR202" s="51">
        <v>23760.612000000001</v>
      </c>
      <c r="NS202" s="52">
        <f t="shared" si="328"/>
        <v>-15101.188959999999</v>
      </c>
      <c r="NU202" s="70">
        <f t="shared" si="329"/>
        <v>15304031.61389895</v>
      </c>
      <c r="NV202" s="51"/>
      <c r="NW202" s="125">
        <v>12</v>
      </c>
      <c r="NX202" s="51"/>
      <c r="NY202" s="106" t="s">
        <v>187</v>
      </c>
      <c r="NZ202" s="88">
        <v>4414</v>
      </c>
      <c r="OA202" s="88">
        <v>15110726.016801834</v>
      </c>
      <c r="OB202" s="88">
        <v>4922563.1838516323</v>
      </c>
      <c r="OC202" s="88">
        <v>-299187</v>
      </c>
      <c r="OE202" s="97">
        <f t="shared" si="330"/>
        <v>14811539.016801834</v>
      </c>
      <c r="OG202" s="88">
        <v>-15101.188959999999</v>
      </c>
      <c r="OI202" s="97">
        <f t="shared" si="331"/>
        <v>14796437.827841833</v>
      </c>
      <c r="OK202" s="110">
        <v>607</v>
      </c>
      <c r="OL202" s="53"/>
    </row>
    <row r="203" spans="1:402" x14ac:dyDescent="0.25">
      <c r="A203" s="12">
        <v>608</v>
      </c>
      <c r="B203" s="12" t="s">
        <v>188</v>
      </c>
      <c r="C203" s="352">
        <v>2146</v>
      </c>
      <c r="D203" s="352">
        <v>6287278.6562197134</v>
      </c>
      <c r="E203" s="352">
        <v>1892463.3198844991</v>
      </c>
      <c r="F203" s="353">
        <v>246049</v>
      </c>
      <c r="H203" s="354">
        <f t="shared" si="332"/>
        <v>6533327.6562197134</v>
      </c>
      <c r="I203" s="355"/>
      <c r="J203" s="315">
        <v>1173345.4074942921</v>
      </c>
      <c r="K203" s="355"/>
      <c r="L203" s="315">
        <v>33526.591380567144</v>
      </c>
      <c r="M203" s="356"/>
      <c r="N203" s="356">
        <f t="shared" si="333"/>
        <v>7740199.6550945723</v>
      </c>
      <c r="O203" s="357">
        <f t="shared" si="229"/>
        <v>3606.8031943590736</v>
      </c>
      <c r="Q203" s="67">
        <f t="shared" si="334"/>
        <v>7739591.6550945723</v>
      </c>
      <c r="R203" s="34">
        <f t="shared" si="335"/>
        <v>8.0010788490222584E-2</v>
      </c>
      <c r="S203" s="61">
        <f t="shared" si="230"/>
        <v>3606.5198765585146</v>
      </c>
      <c r="U203" s="50"/>
      <c r="V203" s="51"/>
      <c r="W203" s="52">
        <v>-40712.891899999988</v>
      </c>
      <c r="Y203" s="50">
        <f t="shared" si="231"/>
        <v>7699486.7631945722</v>
      </c>
      <c r="Z203" s="52">
        <f t="shared" si="232"/>
        <v>641623.89693288098</v>
      </c>
      <c r="AA203" s="51"/>
      <c r="AB203" s="6">
        <v>608</v>
      </c>
      <c r="AC203" s="6" t="s">
        <v>188</v>
      </c>
      <c r="AD203" s="7">
        <v>2146</v>
      </c>
      <c r="AE203" s="304">
        <v>6287278.6562197134</v>
      </c>
      <c r="AF203" s="7">
        <v>1892463.3198844991</v>
      </c>
      <c r="AG203" s="53">
        <v>216467</v>
      </c>
      <c r="AI203" s="37">
        <f t="shared" si="336"/>
        <v>6503745.6562197134</v>
      </c>
      <c r="AJ203" s="132"/>
      <c r="AK203" s="61">
        <v>1173345.4074942921</v>
      </c>
      <c r="AL203" s="132"/>
      <c r="AM203" s="312">
        <v>33940.331183564391</v>
      </c>
      <c r="AN203" s="134"/>
      <c r="AO203" s="134">
        <f t="shared" si="233"/>
        <v>7711031.3948975699</v>
      </c>
      <c r="AP203" s="191">
        <f t="shared" si="234"/>
        <v>3593.2112744163887</v>
      </c>
      <c r="AR203" s="67">
        <f t="shared" si="337"/>
        <v>544814.41116357874</v>
      </c>
      <c r="AS203" s="34">
        <f t="shared" si="235"/>
        <v>7.6025385834703071E-2</v>
      </c>
      <c r="AT203" s="61">
        <f t="shared" si="236"/>
        <v>253.87437612468722</v>
      </c>
      <c r="AV203" s="50"/>
      <c r="AW203" s="51"/>
      <c r="AX203" s="52">
        <v>-40712.891899999988</v>
      </c>
      <c r="AZ203" s="50">
        <f t="shared" si="237"/>
        <v>7670318.5029975697</v>
      </c>
      <c r="BA203" s="52">
        <f t="shared" si="238"/>
        <v>639193.20858313085</v>
      </c>
      <c r="BB203" s="51"/>
      <c r="BC203" s="6">
        <v>608</v>
      </c>
      <c r="BD203" s="6" t="s">
        <v>188</v>
      </c>
      <c r="BE203" s="7">
        <v>2146</v>
      </c>
      <c r="BF203" s="304">
        <v>6188998.4034517109</v>
      </c>
      <c r="BG203" s="7">
        <v>1892463.3198844991</v>
      </c>
      <c r="BH203" s="53">
        <v>216467</v>
      </c>
      <c r="BJ203" s="37">
        <f t="shared" si="239"/>
        <v>6405465.4034517109</v>
      </c>
      <c r="BK203" s="132"/>
      <c r="BL203" s="61">
        <v>1173345.4074942921</v>
      </c>
      <c r="BM203" s="132"/>
      <c r="BN203" s="312">
        <v>33940.331183564391</v>
      </c>
      <c r="BO203" s="134"/>
      <c r="BP203" s="134">
        <f t="shared" si="240"/>
        <v>7612751.1421295675</v>
      </c>
      <c r="BQ203" s="191">
        <f t="shared" si="241"/>
        <v>3547.4143253166671</v>
      </c>
      <c r="BS203" s="67">
        <f t="shared" si="242"/>
        <v>446534.15839557629</v>
      </c>
      <c r="BT203" s="34">
        <f t="shared" si="243"/>
        <v>6.2311001663657072E-2</v>
      </c>
      <c r="BU203" s="61">
        <f t="shared" si="244"/>
        <v>208.07742702496566</v>
      </c>
      <c r="BW203" s="50"/>
      <c r="BX203" s="51"/>
      <c r="BY203" s="52">
        <v>-40712.891899999988</v>
      </c>
      <c r="CA203" s="50">
        <f t="shared" si="245"/>
        <v>7572038.2502295673</v>
      </c>
      <c r="CB203" s="52">
        <f t="shared" si="246"/>
        <v>631003.18751913065</v>
      </c>
      <c r="CC203" s="51"/>
      <c r="CD203" s="6">
        <v>608</v>
      </c>
      <c r="CE203" s="6" t="s">
        <v>188</v>
      </c>
      <c r="CF203" s="7">
        <v>2146</v>
      </c>
      <c r="CG203" s="7">
        <v>6078055.2974430025</v>
      </c>
      <c r="CH203" s="7">
        <v>1892463.3198844991</v>
      </c>
      <c r="CI203" s="53">
        <v>216467</v>
      </c>
      <c r="CK203" s="37">
        <f t="shared" si="247"/>
        <v>6294522.2974430025</v>
      </c>
      <c r="CL203" s="132"/>
      <c r="CM203" s="61">
        <v>1173345.4074942921</v>
      </c>
      <c r="CN203" s="132"/>
      <c r="CO203" s="61">
        <v>35131.22</v>
      </c>
      <c r="CP203" s="134"/>
      <c r="CQ203" s="134">
        <f t="shared" si="248"/>
        <v>7502998.9249372939</v>
      </c>
      <c r="CR203" s="191">
        <f t="shared" si="249"/>
        <v>3496.2716332419823</v>
      </c>
      <c r="CT203" s="67">
        <f t="shared" si="250"/>
        <v>336781.9412033027</v>
      </c>
      <c r="CU203" s="34">
        <f t="shared" si="251"/>
        <v>4.699577782360434E-2</v>
      </c>
      <c r="CV203" s="61">
        <f t="shared" si="252"/>
        <v>156.93473495028084</v>
      </c>
      <c r="CX203" s="50"/>
      <c r="CY203" s="51"/>
      <c r="CZ203" s="52">
        <v>-40712.891899999988</v>
      </c>
      <c r="DB203" s="50">
        <f t="shared" si="253"/>
        <v>7462286.0330372937</v>
      </c>
      <c r="DC203" s="52">
        <f t="shared" si="254"/>
        <v>621857.16941977444</v>
      </c>
      <c r="DD203" s="51"/>
      <c r="DE203" s="6">
        <v>608</v>
      </c>
      <c r="DF203" s="6" t="s">
        <v>188</v>
      </c>
      <c r="DG203" s="7">
        <v>2146</v>
      </c>
      <c r="DH203" s="7">
        <v>6048962.5607763352</v>
      </c>
      <c r="DI203" s="7">
        <v>1892463.3198844991</v>
      </c>
      <c r="DJ203" s="53">
        <v>216467</v>
      </c>
      <c r="DL203" s="275">
        <f t="shared" si="255"/>
        <v>6265429.5607763352</v>
      </c>
      <c r="DM203" s="276"/>
      <c r="DN203" s="194">
        <v>1173345.4074942921</v>
      </c>
      <c r="DO203" s="276"/>
      <c r="DP203" s="194">
        <v>162854.03499079289</v>
      </c>
      <c r="DQ203" s="53"/>
      <c r="DR203" s="53">
        <f t="shared" si="256"/>
        <v>7601629.0032614209</v>
      </c>
      <c r="DS203" s="277">
        <f t="shared" si="257"/>
        <v>3542.2315951823957</v>
      </c>
      <c r="DU203" s="274">
        <f t="shared" si="258"/>
        <v>258024.94206482451</v>
      </c>
      <c r="DV203" s="34">
        <f t="shared" si="259"/>
        <v>3.6005739520655625E-2</v>
      </c>
      <c r="DW203" s="194">
        <f t="shared" si="260"/>
        <v>120.23529453160509</v>
      </c>
      <c r="DY203" s="50">
        <v>89717.891999999993</v>
      </c>
      <c r="DZ203" s="278">
        <v>49005.000100000005</v>
      </c>
      <c r="EA203" s="52">
        <v>-40712.891899999988</v>
      </c>
      <c r="EC203" s="50">
        <f t="shared" si="261"/>
        <v>7560916.1113614207</v>
      </c>
      <c r="ED203" s="52">
        <f t="shared" si="262"/>
        <v>630076.34261345176</v>
      </c>
      <c r="EE203" s="278"/>
      <c r="EF203" s="6">
        <v>608</v>
      </c>
      <c r="EG203" s="6" t="s">
        <v>188</v>
      </c>
      <c r="EH203" s="7">
        <v>2146</v>
      </c>
      <c r="EI203" s="7">
        <v>6051065.6407763353</v>
      </c>
      <c r="EJ203" s="7">
        <v>1892463.3198844991</v>
      </c>
      <c r="EK203" s="53">
        <v>216467</v>
      </c>
      <c r="EM203" s="37">
        <f t="shared" si="263"/>
        <v>6267532.6407763353</v>
      </c>
      <c r="EN203" s="132"/>
      <c r="EO203" s="61">
        <v>1173345.4074942921</v>
      </c>
      <c r="EP203" s="132"/>
      <c r="EQ203" s="61">
        <v>162854.03499079289</v>
      </c>
      <c r="ER203" s="134"/>
      <c r="ES203" s="134">
        <f t="shared" si="264"/>
        <v>7603732.083261421</v>
      </c>
      <c r="ET203" s="191">
        <f t="shared" si="265"/>
        <v>3543.2115951823957</v>
      </c>
      <c r="EV203" s="67">
        <f t="shared" si="266"/>
        <v>437515.09952742979</v>
      </c>
      <c r="EW203" s="34">
        <f t="shared" si="267"/>
        <v>6.1052449363521853E-2</v>
      </c>
      <c r="EX203" s="61">
        <f t="shared" si="268"/>
        <v>203.87469689069422</v>
      </c>
      <c r="EZ203" s="50">
        <v>89717.891999999993</v>
      </c>
      <c r="FA203" s="51">
        <v>49005.000100000005</v>
      </c>
      <c r="FB203" s="52">
        <v>-40712.891899999988</v>
      </c>
      <c r="FD203" s="50">
        <f t="shared" si="269"/>
        <v>7563019.1913614208</v>
      </c>
      <c r="FE203" s="52">
        <f t="shared" si="270"/>
        <v>630251.59928011836</v>
      </c>
      <c r="FF203" s="51"/>
      <c r="FG203" s="6">
        <v>608</v>
      </c>
      <c r="FH203" s="6" t="s">
        <v>188</v>
      </c>
      <c r="FI203" s="7">
        <v>2146</v>
      </c>
      <c r="FJ203" s="7">
        <v>5771913.1644053794</v>
      </c>
      <c r="FK203" s="7">
        <v>1892463.3198844991</v>
      </c>
      <c r="FL203" s="53">
        <v>216467</v>
      </c>
      <c r="FN203" s="37">
        <f t="shared" si="271"/>
        <v>5988380.1644053794</v>
      </c>
      <c r="FO203" s="132"/>
      <c r="FP203" s="61">
        <v>1173345.4074942921</v>
      </c>
      <c r="FQ203" s="132"/>
      <c r="FR203" s="61">
        <v>162854.03499079289</v>
      </c>
      <c r="FS203" s="134"/>
      <c r="FT203" s="134">
        <f t="shared" si="272"/>
        <v>7324579.6068904642</v>
      </c>
      <c r="FU203" s="191">
        <f t="shared" si="273"/>
        <v>3413.1312240868892</v>
      </c>
      <c r="FW203" s="67">
        <f t="shared" si="274"/>
        <v>158362.62315647304</v>
      </c>
      <c r="FX203" s="34">
        <f t="shared" si="275"/>
        <v>2.2098496810231589E-2</v>
      </c>
      <c r="FY203" s="61">
        <f t="shared" si="276"/>
        <v>73.794325795187817</v>
      </c>
      <c r="GA203" s="50">
        <v>89717.891999999993</v>
      </c>
      <c r="GB203" s="51">
        <v>49005.000100000005</v>
      </c>
      <c r="GC203" s="52">
        <f t="shared" si="277"/>
        <v>-40712.891899999988</v>
      </c>
      <c r="GE203" s="50">
        <f t="shared" si="278"/>
        <v>7283866.714990464</v>
      </c>
      <c r="GF203" s="52">
        <f t="shared" si="279"/>
        <v>606988.89291587204</v>
      </c>
      <c r="GG203" s="51"/>
      <c r="GH203" s="6">
        <v>608</v>
      </c>
      <c r="GI203" s="6" t="s">
        <v>188</v>
      </c>
      <c r="GJ203" s="7">
        <v>2146</v>
      </c>
      <c r="GK203" s="7">
        <v>5771913.1644053813</v>
      </c>
      <c r="GL203" s="7">
        <v>1892463.3198844991</v>
      </c>
      <c r="GM203" s="53">
        <v>216467</v>
      </c>
      <c r="GO203" s="37">
        <f t="shared" si="280"/>
        <v>5988380.1644053813</v>
      </c>
      <c r="GP203" s="132"/>
      <c r="GQ203" s="61">
        <v>1173345.4074942921</v>
      </c>
      <c r="GR203" s="134"/>
      <c r="GS203" s="134">
        <f t="shared" si="281"/>
        <v>7161725.571899673</v>
      </c>
      <c r="GT203" s="191">
        <f t="shared" si="282"/>
        <v>3337.2439757221218</v>
      </c>
      <c r="GV203" s="67">
        <f t="shared" si="283"/>
        <v>-4491.4118343181908</v>
      </c>
      <c r="GW203" s="34">
        <f t="shared" si="284"/>
        <v>-6.2674795425715949E-4</v>
      </c>
      <c r="GX203" s="61">
        <f t="shared" si="285"/>
        <v>-2.092922569579772</v>
      </c>
      <c r="GZ203" s="50">
        <v>89717.891999999993</v>
      </c>
      <c r="HA203" s="51">
        <v>49005.000100000005</v>
      </c>
      <c r="HB203" s="52">
        <f t="shared" si="286"/>
        <v>-40712.891899999988</v>
      </c>
      <c r="HD203" s="50">
        <f t="shared" si="287"/>
        <v>7121012.6799996728</v>
      </c>
      <c r="HE203" s="52">
        <f t="shared" si="288"/>
        <v>593417.72333330603</v>
      </c>
      <c r="HF203" s="51"/>
      <c r="HG203" s="6">
        <v>608</v>
      </c>
      <c r="HH203" s="6" t="s">
        <v>188</v>
      </c>
      <c r="HI203" s="7">
        <v>2146</v>
      </c>
      <c r="HJ203" s="7">
        <v>5771913.1644053794</v>
      </c>
      <c r="HK203" s="7">
        <v>1892463.3198844981</v>
      </c>
      <c r="HL203" s="53">
        <v>263043</v>
      </c>
      <c r="HN203" s="37">
        <f t="shared" si="289"/>
        <v>6034956.1644053794</v>
      </c>
      <c r="HO203" s="132"/>
      <c r="HP203" s="61">
        <v>1173345.4074942921</v>
      </c>
      <c r="HQ203" s="134"/>
      <c r="HR203" s="61">
        <f t="shared" si="290"/>
        <v>7208301.5718996711</v>
      </c>
      <c r="HT203" s="67">
        <f t="shared" si="291"/>
        <v>42084.588165679947</v>
      </c>
      <c r="HU203" s="34">
        <f t="shared" si="292"/>
        <v>5.8726366032739877E-3</v>
      </c>
      <c r="HV203" s="61">
        <f t="shared" si="293"/>
        <v>19.61071209957127</v>
      </c>
      <c r="HX203" s="50">
        <v>89984.400000000009</v>
      </c>
      <c r="HY203" s="51">
        <v>49150.570000000007</v>
      </c>
      <c r="HZ203" s="52">
        <f t="shared" si="294"/>
        <v>-40833.83</v>
      </c>
      <c r="IB203" s="70">
        <f t="shared" si="295"/>
        <v>7167467.741899671</v>
      </c>
      <c r="IC203" s="51"/>
      <c r="ID203" s="6">
        <v>608</v>
      </c>
      <c r="IE203" s="6" t="s">
        <v>188</v>
      </c>
      <c r="IF203" s="7">
        <v>2146</v>
      </c>
      <c r="IG203" s="7">
        <v>5780269.8434085883</v>
      </c>
      <c r="IH203" s="7">
        <v>1892515.3038844985</v>
      </c>
      <c r="II203" s="53">
        <v>263043</v>
      </c>
      <c r="IK203" s="37">
        <f t="shared" si="296"/>
        <v>6043312.8434085883</v>
      </c>
      <c r="IL203" s="132"/>
      <c r="IM203" s="61">
        <v>1138156.1895750223</v>
      </c>
      <c r="IN203" s="134"/>
      <c r="IO203" s="61">
        <f t="shared" si="297"/>
        <v>7181469.0329836104</v>
      </c>
      <c r="IQ203" s="67">
        <f t="shared" si="298"/>
        <v>15252.049249619246</v>
      </c>
      <c r="IR203" s="34">
        <f t="shared" si="299"/>
        <v>2.1283264634937267E-3</v>
      </c>
      <c r="IS203" s="61">
        <f t="shared" si="300"/>
        <v>7.1071990911552865</v>
      </c>
      <c r="IU203" s="50">
        <v>89984.400000000009</v>
      </c>
      <c r="IV203" s="51">
        <v>49150.570000000007</v>
      </c>
      <c r="IW203" s="52">
        <f t="shared" si="301"/>
        <v>-40833.83</v>
      </c>
      <c r="IY203" s="70">
        <f t="shared" si="302"/>
        <v>7140635.2029836103</v>
      </c>
      <c r="IZ203" s="51"/>
      <c r="JA203" s="6">
        <v>608</v>
      </c>
      <c r="JB203" s="6" t="s">
        <v>188</v>
      </c>
      <c r="JC203" s="7">
        <v>2146</v>
      </c>
      <c r="JD203" s="7">
        <v>5783995.6816762481</v>
      </c>
      <c r="JE203" s="7">
        <v>1898068.3792911076</v>
      </c>
      <c r="JF203" s="53">
        <v>263043</v>
      </c>
      <c r="JH203" s="37">
        <f t="shared" si="303"/>
        <v>6047038.6816762481</v>
      </c>
      <c r="JI203" s="132"/>
      <c r="JJ203" s="61">
        <v>1138156.1895750223</v>
      </c>
      <c r="JK203" s="134"/>
      <c r="JL203" s="61">
        <f t="shared" si="304"/>
        <v>7185194.8712512702</v>
      </c>
      <c r="JN203" s="67">
        <f t="shared" si="305"/>
        <v>18977.887517279014</v>
      </c>
      <c r="JO203" s="34">
        <f t="shared" si="306"/>
        <v>2.6482434958856765E-3</v>
      </c>
      <c r="JP203" s="61">
        <f t="shared" si="307"/>
        <v>8.8433772214720481</v>
      </c>
      <c r="JR203" s="50">
        <v>89984.400000000009</v>
      </c>
      <c r="JS203" s="51">
        <v>49150.570000000007</v>
      </c>
      <c r="JT203" s="52">
        <f t="shared" si="308"/>
        <v>-40833.83</v>
      </c>
      <c r="JV203" s="70">
        <f t="shared" si="309"/>
        <v>7144361.0412512701</v>
      </c>
      <c r="JW203" s="51"/>
      <c r="JX203" s="6">
        <v>608</v>
      </c>
      <c r="JY203" s="6" t="s">
        <v>188</v>
      </c>
      <c r="JZ203" s="7">
        <v>2146</v>
      </c>
      <c r="KA203" s="7">
        <v>5812567.2861825693</v>
      </c>
      <c r="KB203" s="7">
        <v>1898068.3792911076</v>
      </c>
      <c r="KC203" s="53">
        <v>263043</v>
      </c>
      <c r="KE203" s="37">
        <f t="shared" si="310"/>
        <v>6075610.2861825693</v>
      </c>
      <c r="KF203" s="132"/>
      <c r="KG203" s="61">
        <v>1138156.1895750223</v>
      </c>
      <c r="KH203" s="134"/>
      <c r="KI203" s="61">
        <f t="shared" si="311"/>
        <v>7213766.4757575914</v>
      </c>
      <c r="KK203" s="67">
        <f t="shared" si="312"/>
        <v>47549.492023600265</v>
      </c>
      <c r="KL203" s="34">
        <f t="shared" si="313"/>
        <v>6.6352291776161625E-3</v>
      </c>
      <c r="KM203" s="61">
        <f t="shared" si="314"/>
        <v>22.157265621435354</v>
      </c>
      <c r="KO203" s="50">
        <v>89984.400000000009</v>
      </c>
      <c r="KP203" s="51">
        <v>49150.570000000007</v>
      </c>
      <c r="KQ203" s="52">
        <f t="shared" si="315"/>
        <v>-40833.83</v>
      </c>
      <c r="KS203" s="70">
        <f t="shared" si="316"/>
        <v>7172932.6457575914</v>
      </c>
      <c r="KT203" s="51"/>
      <c r="KU203" s="6">
        <v>608</v>
      </c>
      <c r="KV203" s="6" t="s">
        <v>188</v>
      </c>
      <c r="KW203" s="7">
        <v>2146</v>
      </c>
      <c r="KX203" s="7">
        <v>5833954.7357601468</v>
      </c>
      <c r="KY203" s="7">
        <v>1904417.3489754761</v>
      </c>
      <c r="KZ203" s="53">
        <v>263043</v>
      </c>
      <c r="LB203" s="37">
        <f t="shared" si="317"/>
        <v>6096997.7357601468</v>
      </c>
      <c r="LC203" s="132"/>
      <c r="LD203" s="61">
        <v>1141057.3205818057</v>
      </c>
      <c r="LE203" s="134"/>
      <c r="LF203" s="61">
        <f t="shared" si="318"/>
        <v>7238055.0563419526</v>
      </c>
      <c r="LH203" s="67">
        <f t="shared" si="319"/>
        <v>71838.072607961483</v>
      </c>
      <c r="LI203" s="34">
        <f t="shared" si="320"/>
        <v>1.0024546112826452E-2</v>
      </c>
      <c r="LJ203" s="61">
        <f t="shared" si="321"/>
        <v>33.475336723188015</v>
      </c>
      <c r="LL203" s="50">
        <v>89984.400000000009</v>
      </c>
      <c r="LM203" s="51">
        <v>49150.570000000007</v>
      </c>
      <c r="LN203" s="52">
        <f t="shared" si="322"/>
        <v>-40833.83</v>
      </c>
      <c r="LP203" s="70">
        <f t="shared" si="323"/>
        <v>7197221.2263419526</v>
      </c>
      <c r="LQ203" s="51"/>
      <c r="LR203" s="6">
        <v>608</v>
      </c>
      <c r="LS203" s="6" t="s">
        <v>188</v>
      </c>
      <c r="LT203" s="7">
        <v>2146</v>
      </c>
      <c r="LU203" s="7">
        <v>5939503.7406147905</v>
      </c>
      <c r="LV203" s="7">
        <v>1904417.3489754761</v>
      </c>
      <c r="LW203" s="53">
        <v>263043</v>
      </c>
      <c r="LY203" s="37">
        <v>6202546.7406147905</v>
      </c>
      <c r="LZ203" s="132"/>
      <c r="MA203" s="61">
        <v>1141057.3205818057</v>
      </c>
      <c r="MB203" s="134"/>
      <c r="MC203" s="61">
        <v>7343604.0611965964</v>
      </c>
      <c r="ME203" s="67">
        <v>271001.59746260475</v>
      </c>
      <c r="MF203" s="34">
        <v>3.8317097398335755E-2</v>
      </c>
      <c r="MG203" s="61">
        <v>126.28219825843651</v>
      </c>
      <c r="MI203" s="50">
        <v>89984.400000000009</v>
      </c>
      <c r="MJ203" s="51">
        <v>49150.570000000007</v>
      </c>
      <c r="MK203" s="52">
        <v>-40833.83</v>
      </c>
      <c r="MM203" s="70">
        <v>7302770.2311965963</v>
      </c>
      <c r="MN203" s="51"/>
      <c r="MO203" s="6">
        <v>608</v>
      </c>
      <c r="MP203" s="6" t="s">
        <v>188</v>
      </c>
      <c r="MQ203" s="7">
        <v>2146</v>
      </c>
      <c r="MR203" s="7">
        <v>5934183.1976289516</v>
      </c>
      <c r="MS203" s="7">
        <v>1899765.0401544955</v>
      </c>
      <c r="MT203" s="53">
        <v>263043</v>
      </c>
      <c r="MV203" s="37">
        <v>6197226.1976289516</v>
      </c>
      <c r="MW203" s="132"/>
      <c r="MX203" s="134">
        <v>1141057.3205818057</v>
      </c>
      <c r="MZ203" s="67">
        <v>265681.05447676592</v>
      </c>
      <c r="NA203" s="34">
        <v>3.7564822261549703E-2</v>
      </c>
      <c r="NB203" s="61">
        <v>123.80291448125159</v>
      </c>
      <c r="ND203" s="6">
        <v>608</v>
      </c>
      <c r="NE203" s="6" t="s">
        <v>188</v>
      </c>
      <c r="NF203" s="7">
        <v>2146</v>
      </c>
      <c r="NG203" s="7">
        <v>7066401.4717810843</v>
      </c>
      <c r="NH203" s="7">
        <v>1925268.5584675861</v>
      </c>
      <c r="NI203" s="53">
        <v>263043</v>
      </c>
      <c r="NK203" s="37">
        <f t="shared" si="324"/>
        <v>7329444.4717810843</v>
      </c>
      <c r="NM203" s="67">
        <f t="shared" si="325"/>
        <v>163227.48804709315</v>
      </c>
      <c r="NN203" s="34">
        <f t="shared" si="326"/>
        <v>2.2777357763181027E-2</v>
      </c>
      <c r="NO203" s="61">
        <f t="shared" si="327"/>
        <v>76.06127122418134</v>
      </c>
      <c r="NQ203" s="50">
        <v>105602.72</v>
      </c>
      <c r="NR203" s="51">
        <v>60721.564000000006</v>
      </c>
      <c r="NS203" s="52">
        <f t="shared" si="328"/>
        <v>-44881.155999999995</v>
      </c>
      <c r="NU203" s="70">
        <f t="shared" si="329"/>
        <v>7284563.3157810839</v>
      </c>
      <c r="NV203" s="51"/>
      <c r="NW203" s="125">
        <v>4</v>
      </c>
      <c r="NX203" s="51"/>
      <c r="NY203" s="106" t="s">
        <v>188</v>
      </c>
      <c r="NZ203" s="88">
        <v>2166</v>
      </c>
      <c r="OA203" s="88">
        <v>6903173.9837339912</v>
      </c>
      <c r="OB203" s="88">
        <v>2079474.8781379987</v>
      </c>
      <c r="OC203" s="88">
        <v>263043</v>
      </c>
      <c r="OE203" s="97">
        <f t="shared" si="330"/>
        <v>7166216.9837339912</v>
      </c>
      <c r="OG203" s="88">
        <v>-44881.155999999995</v>
      </c>
      <c r="OI203" s="97">
        <f t="shared" si="331"/>
        <v>7121335.8277339907</v>
      </c>
      <c r="OK203" s="110">
        <v>608</v>
      </c>
      <c r="OL203" s="53"/>
    </row>
    <row r="204" spans="1:402" x14ac:dyDescent="0.25">
      <c r="A204" s="12">
        <v>609</v>
      </c>
      <c r="B204" s="12" t="s">
        <v>189</v>
      </c>
      <c r="C204" s="352">
        <v>84403</v>
      </c>
      <c r="D204" s="352">
        <v>144068667.94092387</v>
      </c>
      <c r="E204" s="352">
        <v>28748771.007993169</v>
      </c>
      <c r="F204" s="353">
        <v>-5717724</v>
      </c>
      <c r="H204" s="354">
        <f t="shared" si="332"/>
        <v>138350943.94092387</v>
      </c>
      <c r="I204" s="355"/>
      <c r="J204" s="315">
        <v>36752671.937112451</v>
      </c>
      <c r="K204" s="355"/>
      <c r="L204" s="315">
        <v>1592709.1354891974</v>
      </c>
      <c r="M204" s="356"/>
      <c r="N204" s="356">
        <f t="shared" si="333"/>
        <v>176696325.01352552</v>
      </c>
      <c r="O204" s="357">
        <f t="shared" si="229"/>
        <v>2093.4839403045571</v>
      </c>
      <c r="Q204" s="67">
        <f t="shared" si="334"/>
        <v>176695716.01352552</v>
      </c>
      <c r="R204" s="34">
        <f t="shared" si="335"/>
        <v>0.24351845353140522</v>
      </c>
      <c r="S204" s="61">
        <f t="shared" si="230"/>
        <v>2093.4767249212173</v>
      </c>
      <c r="U204" s="50"/>
      <c r="V204" s="51"/>
      <c r="W204" s="52">
        <v>-2845325.4611459998</v>
      </c>
      <c r="Y204" s="50">
        <f t="shared" si="231"/>
        <v>173850999.55237952</v>
      </c>
      <c r="Z204" s="52">
        <f t="shared" si="232"/>
        <v>14487583.296031626</v>
      </c>
      <c r="AA204" s="51"/>
      <c r="AB204" s="6">
        <v>609</v>
      </c>
      <c r="AC204" s="6" t="s">
        <v>189</v>
      </c>
      <c r="AD204" s="7">
        <v>84403</v>
      </c>
      <c r="AE204" s="304">
        <v>144068667.94092387</v>
      </c>
      <c r="AF204" s="7">
        <v>28748771.007993169</v>
      </c>
      <c r="AG204" s="53">
        <v>-5895476</v>
      </c>
      <c r="AI204" s="37">
        <f t="shared" si="336"/>
        <v>138173191.94092387</v>
      </c>
      <c r="AJ204" s="132"/>
      <c r="AK204" s="61">
        <v>36752671.937112451</v>
      </c>
      <c r="AL204" s="132"/>
      <c r="AM204" s="312">
        <v>1558075.639189994</v>
      </c>
      <c r="AN204" s="134"/>
      <c r="AO204" s="134">
        <f t="shared" si="233"/>
        <v>176483939.51722631</v>
      </c>
      <c r="AP204" s="191">
        <f t="shared" si="234"/>
        <v>2090.967613914509</v>
      </c>
      <c r="AR204" s="67">
        <f t="shared" si="337"/>
        <v>34390578.930790067</v>
      </c>
      <c r="AS204" s="34">
        <f t="shared" si="235"/>
        <v>0.24202804964887906</v>
      </c>
      <c r="AT204" s="61">
        <f t="shared" si="236"/>
        <v>407.45683128313055</v>
      </c>
      <c r="AV204" s="50"/>
      <c r="AW204" s="51"/>
      <c r="AX204" s="52">
        <v>-2845325.4611459998</v>
      </c>
      <c r="AZ204" s="50">
        <f t="shared" si="237"/>
        <v>173638614.05608031</v>
      </c>
      <c r="BA204" s="52">
        <f t="shared" si="238"/>
        <v>14469884.50467336</v>
      </c>
      <c r="BB204" s="51"/>
      <c r="BC204" s="6">
        <v>609</v>
      </c>
      <c r="BD204" s="6" t="s">
        <v>189</v>
      </c>
      <c r="BE204" s="7">
        <v>84403</v>
      </c>
      <c r="BF204" s="304">
        <v>139771024.89623958</v>
      </c>
      <c r="BG204" s="7">
        <v>28748771.007993169</v>
      </c>
      <c r="BH204" s="53">
        <v>-5895476</v>
      </c>
      <c r="BJ204" s="37">
        <f t="shared" si="239"/>
        <v>133875548.89623958</v>
      </c>
      <c r="BK204" s="132"/>
      <c r="BL204" s="61">
        <v>36752671.937112451</v>
      </c>
      <c r="BM204" s="132"/>
      <c r="BN204" s="312">
        <v>1558075.639189994</v>
      </c>
      <c r="BO204" s="134"/>
      <c r="BP204" s="134">
        <f t="shared" si="240"/>
        <v>172186296.47254202</v>
      </c>
      <c r="BQ204" s="191">
        <f t="shared" si="241"/>
        <v>2040.0494825129679</v>
      </c>
      <c r="BS204" s="67">
        <f t="shared" si="242"/>
        <v>30092935.886105776</v>
      </c>
      <c r="BT204" s="34">
        <f t="shared" si="243"/>
        <v>0.21178284306816758</v>
      </c>
      <c r="BU204" s="61">
        <f t="shared" si="244"/>
        <v>356.53869988158925</v>
      </c>
      <c r="BW204" s="50"/>
      <c r="BX204" s="51"/>
      <c r="BY204" s="52">
        <v>-2845325.4611459998</v>
      </c>
      <c r="CA204" s="50">
        <f t="shared" si="245"/>
        <v>169340971.01139602</v>
      </c>
      <c r="CB204" s="52">
        <f t="shared" si="246"/>
        <v>14111747.584283002</v>
      </c>
      <c r="CC204" s="51"/>
      <c r="CD204" s="6">
        <v>609</v>
      </c>
      <c r="CE204" s="6" t="s">
        <v>189</v>
      </c>
      <c r="CF204" s="7">
        <v>84403</v>
      </c>
      <c r="CG204" s="7">
        <v>135054378.70994693</v>
      </c>
      <c r="CH204" s="7">
        <v>28748771.007993169</v>
      </c>
      <c r="CI204" s="53">
        <v>-5895476</v>
      </c>
      <c r="CK204" s="37">
        <f t="shared" si="247"/>
        <v>129158902.70994693</v>
      </c>
      <c r="CL204" s="132"/>
      <c r="CM204" s="61">
        <v>36752671.937112451</v>
      </c>
      <c r="CN204" s="132"/>
      <c r="CO204" s="61">
        <v>1612744.96</v>
      </c>
      <c r="CP204" s="134"/>
      <c r="CQ204" s="134">
        <f t="shared" si="248"/>
        <v>167524319.60705939</v>
      </c>
      <c r="CR204" s="191">
        <f t="shared" si="249"/>
        <v>1984.8147531137447</v>
      </c>
      <c r="CT204" s="67">
        <f t="shared" si="250"/>
        <v>25430959.020623147</v>
      </c>
      <c r="CU204" s="34">
        <f t="shared" si="251"/>
        <v>0.17897359113519834</v>
      </c>
      <c r="CV204" s="61">
        <f t="shared" si="252"/>
        <v>301.30397048236614</v>
      </c>
      <c r="CX204" s="50"/>
      <c r="CY204" s="51"/>
      <c r="CZ204" s="52">
        <v>-2845325.4611459998</v>
      </c>
      <c r="DB204" s="50">
        <f t="shared" si="253"/>
        <v>164678994.14591339</v>
      </c>
      <c r="DC204" s="52">
        <f t="shared" si="254"/>
        <v>13723249.51215945</v>
      </c>
      <c r="DD204" s="51"/>
      <c r="DE204" s="6">
        <v>609</v>
      </c>
      <c r="DF204" s="6" t="s">
        <v>189</v>
      </c>
      <c r="DG204" s="7">
        <v>84403</v>
      </c>
      <c r="DH204" s="7">
        <v>133889521.56328022</v>
      </c>
      <c r="DI204" s="7">
        <v>28748771.007993169</v>
      </c>
      <c r="DJ204" s="53">
        <v>-5895476</v>
      </c>
      <c r="DL204" s="275">
        <f t="shared" si="255"/>
        <v>127994045.56328022</v>
      </c>
      <c r="DM204" s="276"/>
      <c r="DN204" s="194">
        <v>36752671.937112451</v>
      </c>
      <c r="DO204" s="276"/>
      <c r="DP204" s="194">
        <v>7476029.6171543077</v>
      </c>
      <c r="DQ204" s="53"/>
      <c r="DR204" s="53">
        <f t="shared" si="256"/>
        <v>172222747.11754698</v>
      </c>
      <c r="DS204" s="277">
        <f t="shared" si="257"/>
        <v>2040.4813468424934</v>
      </c>
      <c r="DU204" s="274">
        <f t="shared" si="258"/>
        <v>14251453.081490308</v>
      </c>
      <c r="DV204" s="34">
        <f t="shared" si="259"/>
        <v>0.10029640387610556</v>
      </c>
      <c r="DW204" s="194">
        <f t="shared" si="260"/>
        <v>168.85007738457529</v>
      </c>
      <c r="DY204" s="50">
        <v>4153439.5137460004</v>
      </c>
      <c r="DZ204" s="278">
        <v>1308114.0526000003</v>
      </c>
      <c r="EA204" s="52">
        <v>-2845325.4611459998</v>
      </c>
      <c r="EC204" s="50">
        <f t="shared" si="261"/>
        <v>169377421.65640098</v>
      </c>
      <c r="ED204" s="52">
        <f t="shared" si="262"/>
        <v>14114785.138033414</v>
      </c>
      <c r="EE204" s="278"/>
      <c r="EF204" s="6">
        <v>609</v>
      </c>
      <c r="EG204" s="6" t="s">
        <v>189</v>
      </c>
      <c r="EH204" s="7">
        <v>84403</v>
      </c>
      <c r="EI204" s="7">
        <v>133972236.50328022</v>
      </c>
      <c r="EJ204" s="7">
        <v>28748771.007993169</v>
      </c>
      <c r="EK204" s="53">
        <v>-5895476</v>
      </c>
      <c r="EM204" s="37">
        <f t="shared" si="263"/>
        <v>128076760.50328022</v>
      </c>
      <c r="EN204" s="132"/>
      <c r="EO204" s="61">
        <v>36752671.937112451</v>
      </c>
      <c r="EP204" s="132"/>
      <c r="EQ204" s="61">
        <v>7476029.6171543077</v>
      </c>
      <c r="ER204" s="134"/>
      <c r="ES204" s="134">
        <f t="shared" si="264"/>
        <v>172305462.05754697</v>
      </c>
      <c r="ET204" s="191">
        <f t="shared" si="265"/>
        <v>2041.4613468424934</v>
      </c>
      <c r="EV204" s="67">
        <f t="shared" si="266"/>
        <v>30212101.471110731</v>
      </c>
      <c r="EW204" s="34">
        <f t="shared" si="267"/>
        <v>0.21262148594713917</v>
      </c>
      <c r="EX204" s="61">
        <f t="shared" si="268"/>
        <v>357.95056421111491</v>
      </c>
      <c r="EZ204" s="50">
        <v>4153439.5137460004</v>
      </c>
      <c r="FA204" s="51">
        <v>1308114.0526000003</v>
      </c>
      <c r="FB204" s="52">
        <v>-2845325.4611459998</v>
      </c>
      <c r="FD204" s="50">
        <f t="shared" si="269"/>
        <v>169460136.59640098</v>
      </c>
      <c r="FE204" s="52">
        <f t="shared" si="270"/>
        <v>14121678.049700081</v>
      </c>
      <c r="FF204" s="51"/>
      <c r="FG204" s="6">
        <v>609</v>
      </c>
      <c r="FH204" s="6" t="s">
        <v>189</v>
      </c>
      <c r="FI204" s="7">
        <v>84403</v>
      </c>
      <c r="FJ204" s="7">
        <v>122449930.29115117</v>
      </c>
      <c r="FK204" s="7">
        <v>28748771.007993169</v>
      </c>
      <c r="FL204" s="53">
        <v>-5895476</v>
      </c>
      <c r="FN204" s="37">
        <f t="shared" si="271"/>
        <v>116554454.29115117</v>
      </c>
      <c r="FO204" s="132"/>
      <c r="FP204" s="61">
        <v>36752671.937112451</v>
      </c>
      <c r="FQ204" s="132"/>
      <c r="FR204" s="61">
        <v>7476029.6171543077</v>
      </c>
      <c r="FS204" s="134"/>
      <c r="FT204" s="134">
        <f t="shared" si="272"/>
        <v>160783155.84541792</v>
      </c>
      <c r="FU204" s="191">
        <f t="shared" si="273"/>
        <v>1904.9459835007988</v>
      </c>
      <c r="FW204" s="67">
        <f t="shared" si="274"/>
        <v>18689795.258981675</v>
      </c>
      <c r="FX204" s="34">
        <f t="shared" si="275"/>
        <v>0.13153179840244936</v>
      </c>
      <c r="FY204" s="61">
        <f t="shared" si="276"/>
        <v>221.43520086942021</v>
      </c>
      <c r="GA204" s="50">
        <v>4153439.5137460004</v>
      </c>
      <c r="GB204" s="51">
        <v>1308114.0526000003</v>
      </c>
      <c r="GC204" s="52">
        <f t="shared" si="277"/>
        <v>-2845325.4611459998</v>
      </c>
      <c r="GE204" s="50">
        <f t="shared" si="278"/>
        <v>157937830.38427192</v>
      </c>
      <c r="GF204" s="52">
        <f t="shared" si="279"/>
        <v>13161485.865355993</v>
      </c>
      <c r="GG204" s="51"/>
      <c r="GH204" s="6">
        <v>609</v>
      </c>
      <c r="GI204" s="6" t="s">
        <v>189</v>
      </c>
      <c r="GJ204" s="7">
        <v>84403</v>
      </c>
      <c r="GK204" s="7">
        <v>122449930.29115117</v>
      </c>
      <c r="GL204" s="7">
        <v>28748771.007993169</v>
      </c>
      <c r="GM204" s="53">
        <v>-5895476</v>
      </c>
      <c r="GO204" s="37">
        <f t="shared" si="280"/>
        <v>116554454.29115117</v>
      </c>
      <c r="GP204" s="132"/>
      <c r="GQ204" s="61">
        <v>36752671.937112451</v>
      </c>
      <c r="GR204" s="134"/>
      <c r="GS204" s="134">
        <f t="shared" si="281"/>
        <v>153307126.22826362</v>
      </c>
      <c r="GT204" s="191">
        <f t="shared" si="282"/>
        <v>1816.3705819492627</v>
      </c>
      <c r="GV204" s="67">
        <f t="shared" si="283"/>
        <v>11213765.641827375</v>
      </c>
      <c r="GW204" s="34">
        <f t="shared" si="284"/>
        <v>7.8918294250673121E-2</v>
      </c>
      <c r="GX204" s="61">
        <f t="shared" si="285"/>
        <v>132.85979931788413</v>
      </c>
      <c r="GZ204" s="50">
        <v>4153439.5137460004</v>
      </c>
      <c r="HA204" s="51">
        <v>1308114.0526000003</v>
      </c>
      <c r="HB204" s="52">
        <f t="shared" si="286"/>
        <v>-2845325.4611459998</v>
      </c>
      <c r="HD204" s="50">
        <f t="shared" si="287"/>
        <v>150461800.76711762</v>
      </c>
      <c r="HE204" s="52">
        <f t="shared" si="288"/>
        <v>12538483.397259802</v>
      </c>
      <c r="HF204" s="51"/>
      <c r="HG204" s="6">
        <v>609</v>
      </c>
      <c r="HH204" s="6" t="s">
        <v>189</v>
      </c>
      <c r="HI204" s="7">
        <v>84403</v>
      </c>
      <c r="HJ204" s="7">
        <v>122449930.29115117</v>
      </c>
      <c r="HK204" s="7">
        <v>28748771.007993169</v>
      </c>
      <c r="HL204" s="53">
        <v>-6256864</v>
      </c>
      <c r="HN204" s="37">
        <f t="shared" si="289"/>
        <v>116193066.29115117</v>
      </c>
      <c r="HO204" s="132"/>
      <c r="HP204" s="61">
        <v>36752671.937112451</v>
      </c>
      <c r="HQ204" s="134"/>
      <c r="HR204" s="61">
        <f t="shared" si="290"/>
        <v>152945738.22826362</v>
      </c>
      <c r="HT204" s="67">
        <f t="shared" si="291"/>
        <v>10852377.641827375</v>
      </c>
      <c r="HU204" s="34">
        <f t="shared" si="292"/>
        <v>7.6374980484931299E-2</v>
      </c>
      <c r="HV204" s="61">
        <f t="shared" si="293"/>
        <v>128.57810316964296</v>
      </c>
      <c r="HX204" s="50">
        <v>4165777.3521999996</v>
      </c>
      <c r="HY204" s="51">
        <v>1311999.82</v>
      </c>
      <c r="HZ204" s="52">
        <f t="shared" si="294"/>
        <v>-2853777.5321999993</v>
      </c>
      <c r="IB204" s="70">
        <f t="shared" si="295"/>
        <v>150091960.69606361</v>
      </c>
      <c r="IC204" s="51"/>
      <c r="ID204" s="6">
        <v>609</v>
      </c>
      <c r="IE204" s="6" t="s">
        <v>189</v>
      </c>
      <c r="IF204" s="7">
        <v>84403</v>
      </c>
      <c r="IG204" s="7">
        <v>122292349.50384356</v>
      </c>
      <c r="IH204" s="7">
        <v>28750801.095993187</v>
      </c>
      <c r="II204" s="53">
        <v>-6256864</v>
      </c>
      <c r="IK204" s="37">
        <f t="shared" si="296"/>
        <v>116035485.50384356</v>
      </c>
      <c r="IL204" s="132"/>
      <c r="IM204" s="61">
        <v>36552993.18216604</v>
      </c>
      <c r="IN204" s="134"/>
      <c r="IO204" s="61">
        <f t="shared" si="297"/>
        <v>152588478.68600959</v>
      </c>
      <c r="IQ204" s="67">
        <f t="shared" si="298"/>
        <v>10495118.099573344</v>
      </c>
      <c r="IR204" s="34">
        <f t="shared" si="299"/>
        <v>7.3860721262828472E-2</v>
      </c>
      <c r="IS204" s="61">
        <f t="shared" si="300"/>
        <v>124.34532065890245</v>
      </c>
      <c r="IU204" s="50">
        <v>4165777.3521999996</v>
      </c>
      <c r="IV204" s="51">
        <v>1311999.82</v>
      </c>
      <c r="IW204" s="52">
        <f t="shared" si="301"/>
        <v>-2853777.5321999993</v>
      </c>
      <c r="IY204" s="70">
        <f t="shared" si="302"/>
        <v>149734701.15380958</v>
      </c>
      <c r="IZ204" s="51"/>
      <c r="JA204" s="6">
        <v>609</v>
      </c>
      <c r="JB204" s="6" t="s">
        <v>189</v>
      </c>
      <c r="JC204" s="7">
        <v>84403</v>
      </c>
      <c r="JD204" s="7">
        <v>122328318.11256532</v>
      </c>
      <c r="JE204" s="7">
        <v>28876619.687723979</v>
      </c>
      <c r="JF204" s="53">
        <v>-6256864</v>
      </c>
      <c r="JH204" s="37">
        <f t="shared" si="303"/>
        <v>116071454.11256532</v>
      </c>
      <c r="JI204" s="132"/>
      <c r="JJ204" s="61">
        <v>36552993.18216604</v>
      </c>
      <c r="JK204" s="134"/>
      <c r="JL204" s="61">
        <f t="shared" si="304"/>
        <v>152624447.29473138</v>
      </c>
      <c r="JN204" s="67">
        <f t="shared" si="305"/>
        <v>10531086.708295137</v>
      </c>
      <c r="JO204" s="34">
        <f t="shared" si="306"/>
        <v>7.4113854896752998E-2</v>
      </c>
      <c r="JP204" s="61">
        <f t="shared" si="307"/>
        <v>124.77147386106105</v>
      </c>
      <c r="JR204" s="50">
        <v>4165777.3521999996</v>
      </c>
      <c r="JS204" s="51">
        <v>1311999.82</v>
      </c>
      <c r="JT204" s="52">
        <f t="shared" si="308"/>
        <v>-2853777.5321999993</v>
      </c>
      <c r="JV204" s="70">
        <f t="shared" si="309"/>
        <v>149770669.76253137</v>
      </c>
      <c r="JW204" s="51"/>
      <c r="JX204" s="6">
        <v>609</v>
      </c>
      <c r="JY204" s="6" t="s">
        <v>189</v>
      </c>
      <c r="JZ204" s="7">
        <v>84403</v>
      </c>
      <c r="KA204" s="7">
        <v>123184007.62516038</v>
      </c>
      <c r="KB204" s="7">
        <v>28876619.687723979</v>
      </c>
      <c r="KC204" s="53">
        <v>-6256864</v>
      </c>
      <c r="KE204" s="37">
        <f t="shared" si="310"/>
        <v>116927143.62516038</v>
      </c>
      <c r="KF204" s="132"/>
      <c r="KG204" s="61">
        <v>36552993.18216604</v>
      </c>
      <c r="KH204" s="134"/>
      <c r="KI204" s="61">
        <f t="shared" si="311"/>
        <v>153480136.80732644</v>
      </c>
      <c r="KK204" s="67">
        <f t="shared" si="312"/>
        <v>11386776.220890194</v>
      </c>
      <c r="KL204" s="34">
        <f t="shared" si="313"/>
        <v>8.0135878086742482E-2</v>
      </c>
      <c r="KM204" s="61">
        <f t="shared" si="314"/>
        <v>134.90961483466458</v>
      </c>
      <c r="KO204" s="50">
        <v>4165777.3521999996</v>
      </c>
      <c r="KP204" s="51">
        <v>1311999.82</v>
      </c>
      <c r="KQ204" s="52">
        <f t="shared" si="315"/>
        <v>-2853777.5321999993</v>
      </c>
      <c r="KS204" s="70">
        <f t="shared" si="316"/>
        <v>150626359.27512643</v>
      </c>
      <c r="KT204" s="51"/>
      <c r="KU204" s="6">
        <v>609</v>
      </c>
      <c r="KV204" s="6" t="s">
        <v>189</v>
      </c>
      <c r="KW204" s="7">
        <v>84403</v>
      </c>
      <c r="KX204" s="7">
        <v>123664024.0234106</v>
      </c>
      <c r="KY204" s="7">
        <v>28961016.259138282</v>
      </c>
      <c r="KZ204" s="53">
        <v>-6256864</v>
      </c>
      <c r="LB204" s="37">
        <f t="shared" si="317"/>
        <v>117407160.0234106</v>
      </c>
      <c r="LC204" s="132"/>
      <c r="LD204" s="61">
        <v>36957039.071337499</v>
      </c>
      <c r="LE204" s="134"/>
      <c r="LF204" s="61">
        <f t="shared" si="318"/>
        <v>154364199.09474811</v>
      </c>
      <c r="LH204" s="67">
        <f t="shared" si="319"/>
        <v>12270838.508311868</v>
      </c>
      <c r="LI204" s="34">
        <f t="shared" si="320"/>
        <v>8.6357578268742852E-2</v>
      </c>
      <c r="LJ204" s="61">
        <f t="shared" si="321"/>
        <v>145.38391417736179</v>
      </c>
      <c r="LL204" s="50">
        <v>4165777.3521999996</v>
      </c>
      <c r="LM204" s="51">
        <v>1311999.82</v>
      </c>
      <c r="LN204" s="52">
        <f t="shared" si="322"/>
        <v>-2853777.5321999993</v>
      </c>
      <c r="LP204" s="70">
        <f t="shared" si="323"/>
        <v>151510421.5625481</v>
      </c>
      <c r="LQ204" s="51"/>
      <c r="LR204" s="6">
        <v>609</v>
      </c>
      <c r="LS204" s="6" t="s">
        <v>189</v>
      </c>
      <c r="LT204" s="7">
        <v>84403</v>
      </c>
      <c r="LU204" s="7">
        <v>127271118.96471918</v>
      </c>
      <c r="LV204" s="7">
        <v>28961016.259138282</v>
      </c>
      <c r="LW204" s="53">
        <v>-6256864</v>
      </c>
      <c r="LY204" s="37">
        <v>121014254.96471918</v>
      </c>
      <c r="LZ204" s="132"/>
      <c r="MA204" s="61">
        <v>36957039.071337499</v>
      </c>
      <c r="MB204" s="134"/>
      <c r="MC204" s="61">
        <v>157971294.03605667</v>
      </c>
      <c r="ME204" s="67">
        <v>19533783.589620411</v>
      </c>
      <c r="MF204" s="34">
        <v>0.14110181212178294</v>
      </c>
      <c r="MG204" s="61">
        <v>231.43470717415744</v>
      </c>
      <c r="MI204" s="50">
        <v>4165777.3521999996</v>
      </c>
      <c r="MJ204" s="51">
        <v>1311999.82</v>
      </c>
      <c r="MK204" s="52">
        <v>-2853777.5321999993</v>
      </c>
      <c r="MM204" s="70">
        <v>155117516.50385666</v>
      </c>
      <c r="MN204" s="51"/>
      <c r="MO204" s="6">
        <v>609</v>
      </c>
      <c r="MP204" s="6" t="s">
        <v>189</v>
      </c>
      <c r="MQ204" s="7">
        <v>84403</v>
      </c>
      <c r="MR204" s="7">
        <v>127316277.79316503</v>
      </c>
      <c r="MS204" s="7">
        <v>29032549.638763599</v>
      </c>
      <c r="MT204" s="53">
        <v>-6256864</v>
      </c>
      <c r="MV204" s="37">
        <v>121059413.79316503</v>
      </c>
      <c r="MW204" s="132"/>
      <c r="MX204" s="134">
        <v>36957039.071337499</v>
      </c>
      <c r="MZ204" s="67">
        <v>19578942.418066263</v>
      </c>
      <c r="NA204" s="34">
        <v>0.14142801582409037</v>
      </c>
      <c r="NB204" s="61">
        <v>231.96974536528634</v>
      </c>
      <c r="ND204" s="6">
        <v>609</v>
      </c>
      <c r="NE204" s="6" t="s">
        <v>189</v>
      </c>
      <c r="NF204" s="7">
        <v>84403</v>
      </c>
      <c r="NG204" s="7">
        <v>161470335.93242198</v>
      </c>
      <c r="NH204" s="7">
        <v>28423628.350087143</v>
      </c>
      <c r="NI204" s="53">
        <v>-6256864</v>
      </c>
      <c r="NK204" s="37">
        <f t="shared" si="324"/>
        <v>155213471.93242198</v>
      </c>
      <c r="NM204" s="67">
        <f t="shared" si="325"/>
        <v>13120111.34598574</v>
      </c>
      <c r="NN204" s="34">
        <f t="shared" si="326"/>
        <v>9.2334443297262286E-2</v>
      </c>
      <c r="NO204" s="61">
        <f t="shared" si="327"/>
        <v>155.44603089920668</v>
      </c>
      <c r="NQ204" s="50">
        <v>4146118.5512120002</v>
      </c>
      <c r="NR204" s="51">
        <v>1230403.6914000001</v>
      </c>
      <c r="NS204" s="52">
        <f t="shared" si="328"/>
        <v>-2915714.8598119998</v>
      </c>
      <c r="NU204" s="70">
        <f t="shared" si="329"/>
        <v>152297757.07260999</v>
      </c>
      <c r="NV204" s="51"/>
      <c r="NW204" s="125">
        <v>4</v>
      </c>
      <c r="NX204" s="51"/>
      <c r="NY204" s="106" t="s">
        <v>189</v>
      </c>
      <c r="NZ204" s="88">
        <v>84587</v>
      </c>
      <c r="OA204" s="88">
        <v>148350224.58643624</v>
      </c>
      <c r="OB204" s="88">
        <v>26405853.241240758</v>
      </c>
      <c r="OC204" s="88">
        <v>-6256864</v>
      </c>
      <c r="OE204" s="97">
        <f t="shared" si="330"/>
        <v>142093360.58643624</v>
      </c>
      <c r="OG204" s="88">
        <v>-2915714.8598119998</v>
      </c>
      <c r="OI204" s="97">
        <f t="shared" si="331"/>
        <v>139177645.72662425</v>
      </c>
      <c r="OK204" s="110">
        <v>609</v>
      </c>
      <c r="OL204" s="53"/>
    </row>
    <row r="205" spans="1:402" x14ac:dyDescent="0.25">
      <c r="A205" s="12">
        <v>611</v>
      </c>
      <c r="B205" s="12" t="s">
        <v>190</v>
      </c>
      <c r="C205" s="352">
        <v>5068</v>
      </c>
      <c r="D205" s="352">
        <v>6853675.545043637</v>
      </c>
      <c r="E205" s="352">
        <v>898511.30159049039</v>
      </c>
      <c r="F205" s="353">
        <v>-1223110</v>
      </c>
      <c r="H205" s="354">
        <f t="shared" si="332"/>
        <v>5630565.545043637</v>
      </c>
      <c r="I205" s="355"/>
      <c r="J205" s="315">
        <v>1926545.4434200244</v>
      </c>
      <c r="K205" s="355"/>
      <c r="L205" s="315">
        <v>96458.0917745263</v>
      </c>
      <c r="M205" s="356"/>
      <c r="N205" s="356">
        <f t="shared" si="333"/>
        <v>7653569.0802381877</v>
      </c>
      <c r="O205" s="357">
        <f t="shared" si="229"/>
        <v>1510.1754301969588</v>
      </c>
      <c r="Q205" s="67">
        <f t="shared" si="334"/>
        <v>7652958.0802381877</v>
      </c>
      <c r="R205" s="34">
        <f t="shared" si="335"/>
        <v>0.36325333234251667</v>
      </c>
      <c r="S205" s="61">
        <f t="shared" si="230"/>
        <v>1510.0548698181112</v>
      </c>
      <c r="U205" s="50"/>
      <c r="V205" s="51"/>
      <c r="W205" s="52">
        <v>-127576.12370000005</v>
      </c>
      <c r="Y205" s="50">
        <f t="shared" si="231"/>
        <v>7525992.9565381873</v>
      </c>
      <c r="Z205" s="52">
        <f t="shared" si="232"/>
        <v>627166.07971151557</v>
      </c>
      <c r="AA205" s="51"/>
      <c r="AB205" s="6">
        <v>611</v>
      </c>
      <c r="AC205" s="6" t="s">
        <v>190</v>
      </c>
      <c r="AD205" s="7">
        <v>5068</v>
      </c>
      <c r="AE205" s="304">
        <v>6853675.545043637</v>
      </c>
      <c r="AF205" s="7">
        <v>898511.30159049039</v>
      </c>
      <c r="AG205" s="53">
        <v>-1222773</v>
      </c>
      <c r="AI205" s="37">
        <f t="shared" si="336"/>
        <v>5630902.545043637</v>
      </c>
      <c r="AJ205" s="132"/>
      <c r="AK205" s="61">
        <v>1926545.4434200244</v>
      </c>
      <c r="AL205" s="132"/>
      <c r="AM205" s="312">
        <v>96198.39761896625</v>
      </c>
      <c r="AN205" s="134"/>
      <c r="AO205" s="134">
        <f t="shared" si="233"/>
        <v>7653646.3860826278</v>
      </c>
      <c r="AP205" s="191">
        <f t="shared" si="234"/>
        <v>1510.1906839152778</v>
      </c>
      <c r="AR205" s="67">
        <f t="shared" si="337"/>
        <v>2039900.2842573021</v>
      </c>
      <c r="AS205" s="34">
        <f t="shared" si="235"/>
        <v>0.36337594313252297</v>
      </c>
      <c r="AT205" s="61">
        <f t="shared" si="236"/>
        <v>402.5059755835245</v>
      </c>
      <c r="AV205" s="50"/>
      <c r="AW205" s="51"/>
      <c r="AX205" s="52">
        <v>-127576.12370000005</v>
      </c>
      <c r="AZ205" s="50">
        <f t="shared" si="237"/>
        <v>7526070.2623826275</v>
      </c>
      <c r="BA205" s="52">
        <f t="shared" si="238"/>
        <v>627172.52186521899</v>
      </c>
      <c r="BB205" s="51"/>
      <c r="BC205" s="6">
        <v>611</v>
      </c>
      <c r="BD205" s="6" t="s">
        <v>190</v>
      </c>
      <c r="BE205" s="7">
        <v>5068</v>
      </c>
      <c r="BF205" s="304">
        <v>6459920.2030575639</v>
      </c>
      <c r="BG205" s="7">
        <v>898511.30159049039</v>
      </c>
      <c r="BH205" s="53">
        <v>-1222773</v>
      </c>
      <c r="BJ205" s="37">
        <f t="shared" si="239"/>
        <v>5237147.2030575639</v>
      </c>
      <c r="BK205" s="132"/>
      <c r="BL205" s="61">
        <v>1926545.4434200244</v>
      </c>
      <c r="BM205" s="132"/>
      <c r="BN205" s="312">
        <v>96198.39761896625</v>
      </c>
      <c r="BO205" s="134"/>
      <c r="BP205" s="134">
        <f t="shared" si="240"/>
        <v>7259891.0440965546</v>
      </c>
      <c r="BQ205" s="191">
        <f t="shared" si="241"/>
        <v>1432.49625968756</v>
      </c>
      <c r="BS205" s="67">
        <f t="shared" si="242"/>
        <v>1646144.9422712289</v>
      </c>
      <c r="BT205" s="34">
        <f t="shared" si="243"/>
        <v>0.29323466227586958</v>
      </c>
      <c r="BU205" s="61">
        <f t="shared" si="244"/>
        <v>324.81155135580678</v>
      </c>
      <c r="BW205" s="50"/>
      <c r="BX205" s="51"/>
      <c r="BY205" s="52">
        <v>-127576.12370000005</v>
      </c>
      <c r="CA205" s="50">
        <f t="shared" si="245"/>
        <v>7132314.9203965543</v>
      </c>
      <c r="CB205" s="52">
        <f t="shared" si="246"/>
        <v>594359.5766997129</v>
      </c>
      <c r="CC205" s="51"/>
      <c r="CD205" s="6">
        <v>611</v>
      </c>
      <c r="CE205" s="6" t="s">
        <v>190</v>
      </c>
      <c r="CF205" s="7">
        <v>5068</v>
      </c>
      <c r="CG205" s="7">
        <v>6145855.1918615699</v>
      </c>
      <c r="CH205" s="7">
        <v>898511.30159049039</v>
      </c>
      <c r="CI205" s="53">
        <v>-1222773</v>
      </c>
      <c r="CK205" s="37">
        <f t="shared" si="247"/>
        <v>4923082.1918615699</v>
      </c>
      <c r="CL205" s="132"/>
      <c r="CM205" s="61">
        <v>1926545.4434200244</v>
      </c>
      <c r="CN205" s="132"/>
      <c r="CO205" s="61">
        <v>99573.78</v>
      </c>
      <c r="CP205" s="134"/>
      <c r="CQ205" s="134">
        <f t="shared" si="248"/>
        <v>6949201.4152815947</v>
      </c>
      <c r="CR205" s="191">
        <f t="shared" si="249"/>
        <v>1371.1920708921853</v>
      </c>
      <c r="CT205" s="67">
        <f t="shared" si="250"/>
        <v>1335455.313456269</v>
      </c>
      <c r="CU205" s="34">
        <f t="shared" si="251"/>
        <v>0.2378902232543153</v>
      </c>
      <c r="CV205" s="61">
        <f t="shared" si="252"/>
        <v>263.50736256043194</v>
      </c>
      <c r="CX205" s="50"/>
      <c r="CY205" s="51"/>
      <c r="CZ205" s="52">
        <v>-127576.12370000005</v>
      </c>
      <c r="DB205" s="50">
        <f t="shared" si="253"/>
        <v>6821625.2915815944</v>
      </c>
      <c r="DC205" s="52">
        <f t="shared" si="254"/>
        <v>568468.77429846616</v>
      </c>
      <c r="DD205" s="51"/>
      <c r="DE205" s="6">
        <v>611</v>
      </c>
      <c r="DF205" s="6" t="s">
        <v>190</v>
      </c>
      <c r="DG205" s="7">
        <v>5068</v>
      </c>
      <c r="DH205" s="7">
        <v>6073744.2751949029</v>
      </c>
      <c r="DI205" s="7">
        <v>898511.30159049039</v>
      </c>
      <c r="DJ205" s="53">
        <v>-1222773</v>
      </c>
      <c r="DL205" s="275">
        <f t="shared" si="255"/>
        <v>4850971.2751949029</v>
      </c>
      <c r="DM205" s="276"/>
      <c r="DN205" s="194">
        <v>1926545.4434200244</v>
      </c>
      <c r="DO205" s="276"/>
      <c r="DP205" s="194">
        <v>461583.55899967958</v>
      </c>
      <c r="DQ205" s="53"/>
      <c r="DR205" s="53">
        <f t="shared" si="256"/>
        <v>7239100.2776146075</v>
      </c>
      <c r="DS205" s="277">
        <f t="shared" si="257"/>
        <v>1428.3938985032769</v>
      </c>
      <c r="DU205" s="274">
        <f t="shared" si="258"/>
        <v>1371699.3519210424</v>
      </c>
      <c r="DV205" s="34">
        <f t="shared" si="259"/>
        <v>0.24434652494793635</v>
      </c>
      <c r="DW205" s="194">
        <f t="shared" si="260"/>
        <v>270.65890921883238</v>
      </c>
      <c r="DY205" s="50">
        <v>239247.71200000006</v>
      </c>
      <c r="DZ205" s="278">
        <v>111671.5883</v>
      </c>
      <c r="EA205" s="52">
        <v>-127576.12370000005</v>
      </c>
      <c r="EC205" s="50">
        <f t="shared" si="261"/>
        <v>7111524.1539146071</v>
      </c>
      <c r="ED205" s="52">
        <f t="shared" si="262"/>
        <v>592627.01282621722</v>
      </c>
      <c r="EE205" s="278"/>
      <c r="EF205" s="6">
        <v>611</v>
      </c>
      <c r="EG205" s="6" t="s">
        <v>190</v>
      </c>
      <c r="EH205" s="7">
        <v>5068</v>
      </c>
      <c r="EI205" s="7">
        <v>6078710.9151949035</v>
      </c>
      <c r="EJ205" s="7">
        <v>898511.30159049039</v>
      </c>
      <c r="EK205" s="53">
        <v>-1222773</v>
      </c>
      <c r="EM205" s="37">
        <f t="shared" si="263"/>
        <v>4855937.9151949035</v>
      </c>
      <c r="EN205" s="132"/>
      <c r="EO205" s="61">
        <v>1926545.4434200244</v>
      </c>
      <c r="EP205" s="132"/>
      <c r="EQ205" s="61">
        <v>461583.55899967958</v>
      </c>
      <c r="ER205" s="134"/>
      <c r="ES205" s="134">
        <f t="shared" si="264"/>
        <v>7244066.9176146081</v>
      </c>
      <c r="ET205" s="191">
        <f t="shared" si="265"/>
        <v>1429.3738985032771</v>
      </c>
      <c r="EV205" s="67">
        <f t="shared" si="266"/>
        <v>1630320.8157892823</v>
      </c>
      <c r="EW205" s="34">
        <f t="shared" si="267"/>
        <v>0.29041584464590925</v>
      </c>
      <c r="EX205" s="61">
        <f t="shared" si="268"/>
        <v>321.68919017152376</v>
      </c>
      <c r="EZ205" s="50">
        <v>239247.71200000006</v>
      </c>
      <c r="FA205" s="51">
        <v>111671.5883</v>
      </c>
      <c r="FB205" s="52">
        <v>-127576.12370000005</v>
      </c>
      <c r="FD205" s="50">
        <f t="shared" si="269"/>
        <v>7116490.7939146077</v>
      </c>
      <c r="FE205" s="52">
        <f t="shared" si="270"/>
        <v>593040.89949288394</v>
      </c>
      <c r="FF205" s="51"/>
      <c r="FG205" s="6">
        <v>611</v>
      </c>
      <c r="FH205" s="6" t="s">
        <v>190</v>
      </c>
      <c r="FI205" s="7">
        <v>5068</v>
      </c>
      <c r="FJ205" s="7">
        <v>5339750.0670734327</v>
      </c>
      <c r="FK205" s="7">
        <v>898511.30159049039</v>
      </c>
      <c r="FL205" s="53">
        <v>-1222773</v>
      </c>
      <c r="FN205" s="37">
        <f t="shared" si="271"/>
        <v>4116977.0670734327</v>
      </c>
      <c r="FO205" s="132"/>
      <c r="FP205" s="61">
        <v>1926545.4434200244</v>
      </c>
      <c r="FQ205" s="132"/>
      <c r="FR205" s="61">
        <v>461583.55899967958</v>
      </c>
      <c r="FS205" s="134"/>
      <c r="FT205" s="134">
        <f t="shared" si="272"/>
        <v>6505106.0694931373</v>
      </c>
      <c r="FU205" s="191">
        <f t="shared" si="273"/>
        <v>1283.5647335227186</v>
      </c>
      <c r="FW205" s="67">
        <f t="shared" si="274"/>
        <v>891359.96766781155</v>
      </c>
      <c r="FX205" s="34">
        <f t="shared" si="275"/>
        <v>0.15878166762440205</v>
      </c>
      <c r="FY205" s="61">
        <f t="shared" si="276"/>
        <v>175.88002519096517</v>
      </c>
      <c r="GA205" s="50">
        <v>239247.71200000006</v>
      </c>
      <c r="GB205" s="51">
        <v>111671.5883</v>
      </c>
      <c r="GC205" s="52">
        <f t="shared" si="277"/>
        <v>-127576.12370000005</v>
      </c>
      <c r="GE205" s="50">
        <f t="shared" si="278"/>
        <v>6377529.945793137</v>
      </c>
      <c r="GF205" s="52">
        <f t="shared" si="279"/>
        <v>531460.82881609478</v>
      </c>
      <c r="GG205" s="51"/>
      <c r="GH205" s="6">
        <v>611</v>
      </c>
      <c r="GI205" s="6" t="s">
        <v>190</v>
      </c>
      <c r="GJ205" s="7">
        <v>5068</v>
      </c>
      <c r="GK205" s="7">
        <v>5339750.0670734327</v>
      </c>
      <c r="GL205" s="7">
        <v>898511.30159049039</v>
      </c>
      <c r="GM205" s="53">
        <v>-1222773</v>
      </c>
      <c r="GO205" s="37">
        <f t="shared" si="280"/>
        <v>4116977.0670734327</v>
      </c>
      <c r="GP205" s="132"/>
      <c r="GQ205" s="61">
        <v>1926545.4434200244</v>
      </c>
      <c r="GR205" s="134"/>
      <c r="GS205" s="134">
        <f t="shared" si="281"/>
        <v>6043522.5104934573</v>
      </c>
      <c r="GT205" s="191">
        <f t="shared" si="282"/>
        <v>1192.4866832070752</v>
      </c>
      <c r="GV205" s="67">
        <f t="shared" si="283"/>
        <v>429776.40866813157</v>
      </c>
      <c r="GW205" s="34">
        <f t="shared" si="284"/>
        <v>7.655786365692395E-2</v>
      </c>
      <c r="GX205" s="61">
        <f t="shared" si="285"/>
        <v>84.801974875321932</v>
      </c>
      <c r="GZ205" s="50">
        <v>239247.71200000006</v>
      </c>
      <c r="HA205" s="51">
        <v>111671.5883</v>
      </c>
      <c r="HB205" s="52">
        <f t="shared" si="286"/>
        <v>-127576.12370000005</v>
      </c>
      <c r="HD205" s="50">
        <f t="shared" si="287"/>
        <v>5915946.386793457</v>
      </c>
      <c r="HE205" s="52">
        <f t="shared" si="288"/>
        <v>492995.5322327881</v>
      </c>
      <c r="HF205" s="51"/>
      <c r="HG205" s="6">
        <v>611</v>
      </c>
      <c r="HH205" s="6" t="s">
        <v>190</v>
      </c>
      <c r="HI205" s="7">
        <v>5068</v>
      </c>
      <c r="HJ205" s="7">
        <v>5339750.0670734327</v>
      </c>
      <c r="HK205" s="7">
        <v>898511.30159049039</v>
      </c>
      <c r="HL205" s="53">
        <v>-1167494</v>
      </c>
      <c r="HN205" s="37">
        <f t="shared" si="289"/>
        <v>4172256.0670734327</v>
      </c>
      <c r="HO205" s="132"/>
      <c r="HP205" s="61">
        <v>1926545.4434200244</v>
      </c>
      <c r="HQ205" s="134"/>
      <c r="HR205" s="61">
        <f t="shared" si="290"/>
        <v>6098801.5104934573</v>
      </c>
      <c r="HT205" s="67">
        <f t="shared" si="291"/>
        <v>485055.40866813157</v>
      </c>
      <c r="HU205" s="34">
        <f t="shared" si="292"/>
        <v>8.6404942416333078E-2</v>
      </c>
      <c r="HV205" s="61">
        <f t="shared" si="293"/>
        <v>95.709433438857843</v>
      </c>
      <c r="HX205" s="50">
        <v>239958.40000000002</v>
      </c>
      <c r="HY205" s="51">
        <v>112003.31</v>
      </c>
      <c r="HZ205" s="52">
        <f t="shared" si="294"/>
        <v>-127955.09000000003</v>
      </c>
      <c r="IB205" s="70">
        <f t="shared" si="295"/>
        <v>5970846.4204934575</v>
      </c>
      <c r="IC205" s="51"/>
      <c r="ID205" s="6">
        <v>611</v>
      </c>
      <c r="IE205" s="6" t="s">
        <v>190</v>
      </c>
      <c r="IF205" s="7">
        <v>5068</v>
      </c>
      <c r="IG205" s="7">
        <v>5352084.6128965318</v>
      </c>
      <c r="IH205" s="7">
        <v>898634.20559049107</v>
      </c>
      <c r="II205" s="53">
        <v>-1167494</v>
      </c>
      <c r="IK205" s="37">
        <f t="shared" si="296"/>
        <v>4184590.6128965318</v>
      </c>
      <c r="IL205" s="132"/>
      <c r="IM205" s="61">
        <v>1917243.3788453513</v>
      </c>
      <c r="IN205" s="134"/>
      <c r="IO205" s="61">
        <f t="shared" si="297"/>
        <v>6101833.9917418826</v>
      </c>
      <c r="IQ205" s="67">
        <f t="shared" si="298"/>
        <v>488087.88991655689</v>
      </c>
      <c r="IR205" s="34">
        <f t="shared" si="299"/>
        <v>8.6945130945244156E-2</v>
      </c>
      <c r="IS205" s="61">
        <f t="shared" si="300"/>
        <v>96.307792011948877</v>
      </c>
      <c r="IU205" s="50">
        <v>239958.40000000002</v>
      </c>
      <c r="IV205" s="51">
        <v>112003.31</v>
      </c>
      <c r="IW205" s="52">
        <f t="shared" si="301"/>
        <v>-127955.09000000003</v>
      </c>
      <c r="IY205" s="70">
        <f t="shared" si="302"/>
        <v>5973878.9017418828</v>
      </c>
      <c r="IZ205" s="51"/>
      <c r="JA205" s="6">
        <v>611</v>
      </c>
      <c r="JB205" s="6" t="s">
        <v>190</v>
      </c>
      <c r="JC205" s="7">
        <v>5068</v>
      </c>
      <c r="JD205" s="7">
        <v>5353968.1157975318</v>
      </c>
      <c r="JE205" s="7">
        <v>907230.25352821685</v>
      </c>
      <c r="JF205" s="53">
        <v>-1167494</v>
      </c>
      <c r="JH205" s="37">
        <f t="shared" si="303"/>
        <v>4186474.1157975318</v>
      </c>
      <c r="JI205" s="132"/>
      <c r="JJ205" s="61">
        <v>1917243.3788453513</v>
      </c>
      <c r="JK205" s="134"/>
      <c r="JL205" s="61">
        <f t="shared" si="304"/>
        <v>6103717.4946428835</v>
      </c>
      <c r="JN205" s="67">
        <f t="shared" si="305"/>
        <v>489971.39281755779</v>
      </c>
      <c r="JO205" s="34">
        <f t="shared" si="306"/>
        <v>8.7280647170388095E-2</v>
      </c>
      <c r="JP205" s="61">
        <f t="shared" si="307"/>
        <v>96.679438203938005</v>
      </c>
      <c r="JR205" s="50">
        <v>239958.40000000002</v>
      </c>
      <c r="JS205" s="51">
        <v>112003.31</v>
      </c>
      <c r="JT205" s="52">
        <f t="shared" si="308"/>
        <v>-127955.09000000003</v>
      </c>
      <c r="JV205" s="70">
        <f t="shared" si="309"/>
        <v>5975762.4046428837</v>
      </c>
      <c r="JW205" s="51"/>
      <c r="JX205" s="6">
        <v>611</v>
      </c>
      <c r="JY205" s="6" t="s">
        <v>190</v>
      </c>
      <c r="JZ205" s="7">
        <v>5068</v>
      </c>
      <c r="KA205" s="7">
        <v>4861145.699340363</v>
      </c>
      <c r="KB205" s="7">
        <v>907230.25352821685</v>
      </c>
      <c r="KC205" s="53">
        <v>-1167494</v>
      </c>
      <c r="KE205" s="37">
        <f t="shared" si="310"/>
        <v>3693651.699340363</v>
      </c>
      <c r="KF205" s="132"/>
      <c r="KG205" s="61">
        <v>1917243.3788453513</v>
      </c>
      <c r="KH205" s="134"/>
      <c r="KI205" s="61">
        <f t="shared" si="311"/>
        <v>5610895.0781857148</v>
      </c>
      <c r="KK205" s="67">
        <f t="shared" si="312"/>
        <v>-2851.0236396109685</v>
      </c>
      <c r="KL205" s="34">
        <f t="shared" si="313"/>
        <v>-5.0786472845359889E-4</v>
      </c>
      <c r="KM205" s="61">
        <f t="shared" si="314"/>
        <v>-0.56255399360910985</v>
      </c>
      <c r="KO205" s="50">
        <v>239958.40000000002</v>
      </c>
      <c r="KP205" s="51">
        <v>112003.31</v>
      </c>
      <c r="KQ205" s="52">
        <f t="shared" si="315"/>
        <v>-127955.09000000003</v>
      </c>
      <c r="KS205" s="70">
        <f t="shared" si="316"/>
        <v>5482939.9881857149</v>
      </c>
      <c r="KT205" s="51"/>
      <c r="KU205" s="6">
        <v>611</v>
      </c>
      <c r="KV205" s="6" t="s">
        <v>190</v>
      </c>
      <c r="KW205" s="7">
        <v>5068</v>
      </c>
      <c r="KX205" s="7">
        <v>4879399.0059643751</v>
      </c>
      <c r="KY205" s="7">
        <v>905181.35691690061</v>
      </c>
      <c r="KZ205" s="53">
        <v>-1167494</v>
      </c>
      <c r="LB205" s="37">
        <f t="shared" si="317"/>
        <v>3711905.0059643751</v>
      </c>
      <c r="LC205" s="132"/>
      <c r="LD205" s="61">
        <v>1951152.2579591312</v>
      </c>
      <c r="LE205" s="134"/>
      <c r="LF205" s="61">
        <f t="shared" si="318"/>
        <v>5663057.2639235063</v>
      </c>
      <c r="LH205" s="67">
        <f t="shared" si="319"/>
        <v>49311.162098180503</v>
      </c>
      <c r="LI205" s="34">
        <f t="shared" si="320"/>
        <v>8.7840029106672352E-3</v>
      </c>
      <c r="LJ205" s="61">
        <f t="shared" si="321"/>
        <v>9.7299057020877076</v>
      </c>
      <c r="LL205" s="50">
        <v>239958.40000000002</v>
      </c>
      <c r="LM205" s="51">
        <v>112003.31</v>
      </c>
      <c r="LN205" s="52">
        <f t="shared" si="322"/>
        <v>-127955.09000000003</v>
      </c>
      <c r="LP205" s="70">
        <f t="shared" si="323"/>
        <v>5535102.1739235064</v>
      </c>
      <c r="LQ205" s="51"/>
      <c r="LR205" s="6">
        <v>611</v>
      </c>
      <c r="LS205" s="6" t="s">
        <v>190</v>
      </c>
      <c r="LT205" s="7">
        <v>5068</v>
      </c>
      <c r="LU205" s="7">
        <v>5083742.6677344339</v>
      </c>
      <c r="LV205" s="7">
        <v>905181.35691690061</v>
      </c>
      <c r="LW205" s="53">
        <v>-1167494</v>
      </c>
      <c r="LY205" s="37">
        <v>3916248.6677344339</v>
      </c>
      <c r="LZ205" s="132"/>
      <c r="MA205" s="61">
        <v>1951152.2579591312</v>
      </c>
      <c r="MB205" s="134"/>
      <c r="MC205" s="61">
        <v>5867400.925693565</v>
      </c>
      <c r="ME205" s="67">
        <v>474984.44386824034</v>
      </c>
      <c r="MF205" s="34">
        <v>8.808378311822436E-2</v>
      </c>
      <c r="MG205" s="61">
        <v>93.722265956637798</v>
      </c>
      <c r="MI205" s="50">
        <v>239958.40000000002</v>
      </c>
      <c r="MJ205" s="51">
        <v>112003.31</v>
      </c>
      <c r="MK205" s="52">
        <v>-127955.09000000003</v>
      </c>
      <c r="MM205" s="70">
        <v>5739445.8356935652</v>
      </c>
      <c r="MN205" s="51"/>
      <c r="MO205" s="6">
        <v>611</v>
      </c>
      <c r="MP205" s="6" t="s">
        <v>190</v>
      </c>
      <c r="MQ205" s="7">
        <v>5068</v>
      </c>
      <c r="MR205" s="7">
        <v>5099861.8261350216</v>
      </c>
      <c r="MS205" s="7">
        <v>922872.68059254403</v>
      </c>
      <c r="MT205" s="53">
        <v>-1167494</v>
      </c>
      <c r="MV205" s="37">
        <v>3932367.8261350216</v>
      </c>
      <c r="MW205" s="132"/>
      <c r="MX205" s="134">
        <v>1951152.2579591312</v>
      </c>
      <c r="MZ205" s="67">
        <v>491103.60226882808</v>
      </c>
      <c r="NA205" s="34">
        <v>9.1073010388580053E-2</v>
      </c>
      <c r="NB205" s="61">
        <v>96.902841805214692</v>
      </c>
      <c r="ND205" s="6">
        <v>611</v>
      </c>
      <c r="NE205" s="6" t="s">
        <v>190</v>
      </c>
      <c r="NF205" s="7">
        <v>5068</v>
      </c>
      <c r="NG205" s="7">
        <v>6934593.4640542679</v>
      </c>
      <c r="NH205" s="7">
        <v>897697.71610092511</v>
      </c>
      <c r="NI205" s="53">
        <v>-1167494</v>
      </c>
      <c r="NK205" s="37">
        <f t="shared" si="324"/>
        <v>5767099.4640542679</v>
      </c>
      <c r="NM205" s="67">
        <f t="shared" si="325"/>
        <v>153353.3622289421</v>
      </c>
      <c r="NN205" s="34">
        <f t="shared" si="326"/>
        <v>2.7317473830723981E-2</v>
      </c>
      <c r="NO205" s="61">
        <f t="shared" si="327"/>
        <v>30.259148032545799</v>
      </c>
      <c r="NQ205" s="50">
        <v>204037.65538000001</v>
      </c>
      <c r="NR205" s="51">
        <v>92402.380000000019</v>
      </c>
      <c r="NS205" s="52">
        <f t="shared" si="328"/>
        <v>-111635.27537999999</v>
      </c>
      <c r="NU205" s="70">
        <f t="shared" si="329"/>
        <v>5655464.1886742683</v>
      </c>
      <c r="NV205" s="51"/>
      <c r="NW205" s="125">
        <v>1</v>
      </c>
      <c r="NX205" s="51"/>
      <c r="NY205" s="106" t="s">
        <v>190</v>
      </c>
      <c r="NZ205" s="88">
        <v>5121</v>
      </c>
      <c r="OA205" s="88">
        <v>6781240.1018253257</v>
      </c>
      <c r="OB205" s="88">
        <v>951777.13695128693</v>
      </c>
      <c r="OC205" s="88">
        <v>-1167494</v>
      </c>
      <c r="OE205" s="97">
        <f t="shared" si="330"/>
        <v>5613746.1018253257</v>
      </c>
      <c r="OG205" s="88">
        <v>-111635.27537999999</v>
      </c>
      <c r="OI205" s="97">
        <f t="shared" si="331"/>
        <v>5502110.8264453262</v>
      </c>
      <c r="OK205" s="110">
        <v>611</v>
      </c>
      <c r="OL205" s="53"/>
    </row>
    <row r="206" spans="1:402" x14ac:dyDescent="0.25">
      <c r="A206" s="12">
        <v>614</v>
      </c>
      <c r="B206" s="12" t="s">
        <v>191</v>
      </c>
      <c r="C206" s="352">
        <v>3237</v>
      </c>
      <c r="D206" s="352">
        <v>15956653.243761132</v>
      </c>
      <c r="E206" s="352">
        <v>3661034.5473958175</v>
      </c>
      <c r="F206" s="353">
        <v>133792</v>
      </c>
      <c r="H206" s="354">
        <f t="shared" si="332"/>
        <v>16090445.243761132</v>
      </c>
      <c r="I206" s="355"/>
      <c r="J206" s="315">
        <v>2161475.3925663293</v>
      </c>
      <c r="K206" s="355"/>
      <c r="L206" s="315">
        <v>48862.254858961278</v>
      </c>
      <c r="M206" s="356"/>
      <c r="N206" s="356">
        <f t="shared" si="333"/>
        <v>18300782.89118642</v>
      </c>
      <c r="O206" s="357">
        <f t="shared" si="229"/>
        <v>5653.6246188404139</v>
      </c>
      <c r="Q206" s="67">
        <f t="shared" si="334"/>
        <v>18300168.89118642</v>
      </c>
      <c r="R206" s="34">
        <f t="shared" si="335"/>
        <v>9.044256436461362E-2</v>
      </c>
      <c r="S206" s="61">
        <f t="shared" si="230"/>
        <v>5653.4349370362743</v>
      </c>
      <c r="U206" s="50"/>
      <c r="V206" s="51"/>
      <c r="W206" s="52">
        <v>-44790.977899999991</v>
      </c>
      <c r="Y206" s="50">
        <f t="shared" si="231"/>
        <v>18255991.913286421</v>
      </c>
      <c r="Z206" s="52">
        <f t="shared" si="232"/>
        <v>1521332.6594405351</v>
      </c>
      <c r="AA206" s="51"/>
      <c r="AB206" s="6">
        <v>614</v>
      </c>
      <c r="AC206" s="6" t="s">
        <v>191</v>
      </c>
      <c r="AD206" s="7">
        <v>3237</v>
      </c>
      <c r="AE206" s="304">
        <v>15956653.243761132</v>
      </c>
      <c r="AF206" s="7">
        <v>3661034.5473958175</v>
      </c>
      <c r="AG206" s="53">
        <v>64344</v>
      </c>
      <c r="AI206" s="37">
        <f t="shared" si="336"/>
        <v>16020997.243761132</v>
      </c>
      <c r="AJ206" s="132"/>
      <c r="AK206" s="61">
        <v>2161475.3925663293</v>
      </c>
      <c r="AL206" s="132"/>
      <c r="AM206" s="312">
        <v>51131.994910921028</v>
      </c>
      <c r="AN206" s="134"/>
      <c r="AO206" s="134">
        <f t="shared" si="233"/>
        <v>18233604.631238382</v>
      </c>
      <c r="AP206" s="191">
        <f t="shared" si="234"/>
        <v>5632.8713720229789</v>
      </c>
      <c r="AR206" s="67">
        <f t="shared" si="337"/>
        <v>1451272.8613393568</v>
      </c>
      <c r="AS206" s="34">
        <f t="shared" si="235"/>
        <v>8.64762347233759E-2</v>
      </c>
      <c r="AT206" s="61">
        <f t="shared" si="236"/>
        <v>448.33885120153127</v>
      </c>
      <c r="AV206" s="50"/>
      <c r="AW206" s="51"/>
      <c r="AX206" s="52">
        <v>-44790.977899999991</v>
      </c>
      <c r="AZ206" s="50">
        <f t="shared" si="237"/>
        <v>18188813.653338384</v>
      </c>
      <c r="BA206" s="52">
        <f t="shared" si="238"/>
        <v>1515734.4711115321</v>
      </c>
      <c r="BB206" s="51"/>
      <c r="BC206" s="6">
        <v>614</v>
      </c>
      <c r="BD206" s="6" t="s">
        <v>191</v>
      </c>
      <c r="BE206" s="7">
        <v>3237</v>
      </c>
      <c r="BF206" s="304">
        <v>15701365.927804306</v>
      </c>
      <c r="BG206" s="7">
        <v>3661034.5473958175</v>
      </c>
      <c r="BH206" s="53">
        <v>64344</v>
      </c>
      <c r="BJ206" s="37">
        <f t="shared" si="239"/>
        <v>15765709.927804306</v>
      </c>
      <c r="BK206" s="132"/>
      <c r="BL206" s="61">
        <v>2161475.3925663293</v>
      </c>
      <c r="BM206" s="132"/>
      <c r="BN206" s="312">
        <v>51131.994910921028</v>
      </c>
      <c r="BO206" s="134"/>
      <c r="BP206" s="134">
        <f t="shared" si="240"/>
        <v>17978317.315281559</v>
      </c>
      <c r="BQ206" s="191">
        <f t="shared" si="241"/>
        <v>5554.0059670316832</v>
      </c>
      <c r="BS206" s="67">
        <f t="shared" si="242"/>
        <v>1195985.5453825332</v>
      </c>
      <c r="BT206" s="34">
        <f t="shared" si="243"/>
        <v>7.1264563338431078E-2</v>
      </c>
      <c r="BU206" s="61">
        <f t="shared" si="244"/>
        <v>369.47344621023581</v>
      </c>
      <c r="BW206" s="50"/>
      <c r="BX206" s="51"/>
      <c r="BY206" s="52">
        <v>-44790.977899999991</v>
      </c>
      <c r="CA206" s="50">
        <f t="shared" si="245"/>
        <v>17933526.33738156</v>
      </c>
      <c r="CB206" s="52">
        <f t="shared" si="246"/>
        <v>1494460.52811513</v>
      </c>
      <c r="CC206" s="51"/>
      <c r="CD206" s="6">
        <v>614</v>
      </c>
      <c r="CE206" s="6" t="s">
        <v>191</v>
      </c>
      <c r="CF206" s="7">
        <v>3237</v>
      </c>
      <c r="CG206" s="7">
        <v>15547494.150272038</v>
      </c>
      <c r="CH206" s="7">
        <v>3661034.5473958175</v>
      </c>
      <c r="CI206" s="53">
        <v>64344</v>
      </c>
      <c r="CK206" s="37">
        <f t="shared" si="247"/>
        <v>15611838.150272038</v>
      </c>
      <c r="CL206" s="132"/>
      <c r="CM206" s="61">
        <v>2161475.3925663293</v>
      </c>
      <c r="CN206" s="132"/>
      <c r="CO206" s="61">
        <v>52926.1</v>
      </c>
      <c r="CP206" s="134"/>
      <c r="CQ206" s="134">
        <f t="shared" si="248"/>
        <v>17826239.64283837</v>
      </c>
      <c r="CR206" s="191">
        <f t="shared" si="249"/>
        <v>5507.0249128323667</v>
      </c>
      <c r="CT206" s="67">
        <f t="shared" si="250"/>
        <v>1043907.8729393445</v>
      </c>
      <c r="CU206" s="34">
        <f t="shared" si="251"/>
        <v>6.2202790842909514E-2</v>
      </c>
      <c r="CV206" s="61">
        <f t="shared" si="252"/>
        <v>322.49239201091888</v>
      </c>
      <c r="CX206" s="50"/>
      <c r="CY206" s="51"/>
      <c r="CZ206" s="52">
        <v>-44790.977899999991</v>
      </c>
      <c r="DB206" s="50">
        <f t="shared" si="253"/>
        <v>17781448.664938372</v>
      </c>
      <c r="DC206" s="52">
        <f t="shared" si="254"/>
        <v>1481787.3887448644</v>
      </c>
      <c r="DD206" s="51"/>
      <c r="DE206" s="6">
        <v>614</v>
      </c>
      <c r="DF206" s="6" t="s">
        <v>191</v>
      </c>
      <c r="DG206" s="7">
        <v>3237</v>
      </c>
      <c r="DH206" s="7">
        <v>15504407.100272037</v>
      </c>
      <c r="DI206" s="7">
        <v>3661034.5473958175</v>
      </c>
      <c r="DJ206" s="53">
        <v>64344</v>
      </c>
      <c r="DL206" s="275">
        <f t="shared" si="255"/>
        <v>15568751.100272037</v>
      </c>
      <c r="DM206" s="276"/>
      <c r="DN206" s="194">
        <v>2161475.3925663293</v>
      </c>
      <c r="DO206" s="276"/>
      <c r="DP206" s="194">
        <v>245343.85725838671</v>
      </c>
      <c r="DQ206" s="53"/>
      <c r="DR206" s="53">
        <f t="shared" si="256"/>
        <v>17975570.350096755</v>
      </c>
      <c r="DS206" s="277">
        <f t="shared" si="257"/>
        <v>5553.1573525167605</v>
      </c>
      <c r="DU206" s="274">
        <f t="shared" si="258"/>
        <v>477670.09189948067</v>
      </c>
      <c r="DV206" s="34">
        <f t="shared" si="259"/>
        <v>2.8462677204143645E-2</v>
      </c>
      <c r="DW206" s="194">
        <f t="shared" si="260"/>
        <v>147.565675594526</v>
      </c>
      <c r="DY206" s="50">
        <v>77483.633999999991</v>
      </c>
      <c r="DZ206" s="278">
        <v>32692.6561</v>
      </c>
      <c r="EA206" s="52">
        <v>-44790.977899999991</v>
      </c>
      <c r="EC206" s="50">
        <f t="shared" si="261"/>
        <v>17930779.372196756</v>
      </c>
      <c r="ED206" s="52">
        <f t="shared" si="262"/>
        <v>1494231.6143497296</v>
      </c>
      <c r="EE206" s="278"/>
      <c r="EF206" s="6">
        <v>614</v>
      </c>
      <c r="EG206" s="6" t="s">
        <v>191</v>
      </c>
      <c r="EH206" s="7">
        <v>3237</v>
      </c>
      <c r="EI206" s="7">
        <v>15507579.360272037</v>
      </c>
      <c r="EJ206" s="7">
        <v>3661034.5473958175</v>
      </c>
      <c r="EK206" s="53">
        <v>64344</v>
      </c>
      <c r="EM206" s="37">
        <f t="shared" si="263"/>
        <v>15571923.360272037</v>
      </c>
      <c r="EN206" s="132"/>
      <c r="EO206" s="61">
        <v>2161475.3925663293</v>
      </c>
      <c r="EP206" s="132"/>
      <c r="EQ206" s="61">
        <v>245343.85725838671</v>
      </c>
      <c r="ER206" s="134"/>
      <c r="ES206" s="134">
        <f t="shared" si="264"/>
        <v>17978742.610096753</v>
      </c>
      <c r="ET206" s="191">
        <f t="shared" si="265"/>
        <v>5554.1373525167601</v>
      </c>
      <c r="EV206" s="67">
        <f t="shared" si="266"/>
        <v>1196410.8401977271</v>
      </c>
      <c r="EW206" s="34">
        <f t="shared" si="267"/>
        <v>7.1289905157495614E-2</v>
      </c>
      <c r="EX206" s="61">
        <f t="shared" si="268"/>
        <v>369.60483169531267</v>
      </c>
      <c r="EZ206" s="50">
        <v>77483.633999999991</v>
      </c>
      <c r="FA206" s="51">
        <v>32692.6561</v>
      </c>
      <c r="FB206" s="52">
        <v>-44790.977899999991</v>
      </c>
      <c r="FD206" s="50">
        <f t="shared" si="269"/>
        <v>17933951.632196754</v>
      </c>
      <c r="FE206" s="52">
        <f t="shared" si="270"/>
        <v>1494495.9693497296</v>
      </c>
      <c r="FF206" s="51"/>
      <c r="FG206" s="6">
        <v>614</v>
      </c>
      <c r="FH206" s="6" t="s">
        <v>191</v>
      </c>
      <c r="FI206" s="7">
        <v>3237</v>
      </c>
      <c r="FJ206" s="7">
        <v>15110011.330304867</v>
      </c>
      <c r="FK206" s="7">
        <v>3661034.5473958175</v>
      </c>
      <c r="FL206" s="53">
        <v>64344</v>
      </c>
      <c r="FN206" s="37">
        <f t="shared" si="271"/>
        <v>15174355.330304867</v>
      </c>
      <c r="FO206" s="132"/>
      <c r="FP206" s="61">
        <v>2161475.3925663293</v>
      </c>
      <c r="FQ206" s="132"/>
      <c r="FR206" s="61">
        <v>245343.85725838671</v>
      </c>
      <c r="FS206" s="134"/>
      <c r="FT206" s="134">
        <f t="shared" si="272"/>
        <v>17581174.580129582</v>
      </c>
      <c r="FU206" s="191">
        <f t="shared" si="273"/>
        <v>5431.3174482945888</v>
      </c>
      <c r="FW206" s="67">
        <f t="shared" si="274"/>
        <v>798842.81023055688</v>
      </c>
      <c r="FX206" s="34">
        <f t="shared" si="275"/>
        <v>4.760022750017194E-2</v>
      </c>
      <c r="FY206" s="61">
        <f t="shared" si="276"/>
        <v>246.78492747314084</v>
      </c>
      <c r="GA206" s="50">
        <v>77483.633999999991</v>
      </c>
      <c r="GB206" s="51">
        <v>32692.6561</v>
      </c>
      <c r="GC206" s="52">
        <f t="shared" si="277"/>
        <v>-44790.977899999991</v>
      </c>
      <c r="GE206" s="50">
        <f t="shared" si="278"/>
        <v>17536383.602229584</v>
      </c>
      <c r="GF206" s="52">
        <f t="shared" si="279"/>
        <v>1461365.3001857987</v>
      </c>
      <c r="GG206" s="51"/>
      <c r="GH206" s="6">
        <v>614</v>
      </c>
      <c r="GI206" s="6" t="s">
        <v>191</v>
      </c>
      <c r="GJ206" s="7">
        <v>3237</v>
      </c>
      <c r="GK206" s="7">
        <v>15110011.33030487</v>
      </c>
      <c r="GL206" s="7">
        <v>3661034.5473958175</v>
      </c>
      <c r="GM206" s="53">
        <v>64344</v>
      </c>
      <c r="GO206" s="37">
        <f t="shared" si="280"/>
        <v>15174355.33030487</v>
      </c>
      <c r="GP206" s="132"/>
      <c r="GQ206" s="61">
        <v>2161475.3925663293</v>
      </c>
      <c r="GR206" s="134"/>
      <c r="GS206" s="134">
        <f t="shared" si="281"/>
        <v>17335830.722871199</v>
      </c>
      <c r="GT206" s="191">
        <f t="shared" si="282"/>
        <v>5355.5238563086805</v>
      </c>
      <c r="GV206" s="67">
        <f t="shared" si="283"/>
        <v>553498.95297217369</v>
      </c>
      <c r="GW206" s="34">
        <f t="shared" si="284"/>
        <v>3.2981051772849317E-2</v>
      </c>
      <c r="GX206" s="61">
        <f t="shared" si="285"/>
        <v>170.99133548723316</v>
      </c>
      <c r="GZ206" s="50">
        <v>77483.633999999991</v>
      </c>
      <c r="HA206" s="51">
        <v>32692.6561</v>
      </c>
      <c r="HB206" s="52">
        <f t="shared" si="286"/>
        <v>-44790.977899999991</v>
      </c>
      <c r="HD206" s="50">
        <f t="shared" si="287"/>
        <v>17291039.744971201</v>
      </c>
      <c r="HE206" s="52">
        <f t="shared" si="288"/>
        <v>1440919.9787476</v>
      </c>
      <c r="HF206" s="51"/>
      <c r="HG206" s="6">
        <v>614</v>
      </c>
      <c r="HH206" s="6" t="s">
        <v>191</v>
      </c>
      <c r="HI206" s="7">
        <v>3237</v>
      </c>
      <c r="HJ206" s="7">
        <v>15110011.330304867</v>
      </c>
      <c r="HK206" s="7">
        <v>3661034.5473958161</v>
      </c>
      <c r="HL206" s="53">
        <v>35617</v>
      </c>
      <c r="HN206" s="37">
        <f t="shared" si="289"/>
        <v>15145628.330304867</v>
      </c>
      <c r="HO206" s="132"/>
      <c r="HP206" s="61">
        <v>2161475.3925663293</v>
      </c>
      <c r="HQ206" s="134"/>
      <c r="HR206" s="61">
        <f t="shared" si="290"/>
        <v>17307103.722871196</v>
      </c>
      <c r="HT206" s="67">
        <f t="shared" si="291"/>
        <v>524771.95297216997</v>
      </c>
      <c r="HU206" s="34">
        <f t="shared" si="292"/>
        <v>3.1269311092598388E-2</v>
      </c>
      <c r="HV206" s="61">
        <f t="shared" si="293"/>
        <v>162.11676026325918</v>
      </c>
      <c r="HX206" s="50">
        <v>77713.8</v>
      </c>
      <c r="HY206" s="51">
        <v>32789.770000000004</v>
      </c>
      <c r="HZ206" s="52">
        <f t="shared" si="294"/>
        <v>-44924.03</v>
      </c>
      <c r="IB206" s="70">
        <f t="shared" si="295"/>
        <v>17262179.692871194</v>
      </c>
      <c r="IC206" s="51"/>
      <c r="ID206" s="6">
        <v>614</v>
      </c>
      <c r="IE206" s="6" t="s">
        <v>191</v>
      </c>
      <c r="IF206" s="7">
        <v>3237</v>
      </c>
      <c r="IG206" s="7">
        <v>15106725.454781476</v>
      </c>
      <c r="IH206" s="7">
        <v>3661113.9873958169</v>
      </c>
      <c r="II206" s="53">
        <v>35617</v>
      </c>
      <c r="IK206" s="37">
        <f t="shared" si="296"/>
        <v>15142342.454781476</v>
      </c>
      <c r="IL206" s="132"/>
      <c r="IM206" s="61">
        <v>2156639.3155393135</v>
      </c>
      <c r="IN206" s="134"/>
      <c r="IO206" s="61">
        <f t="shared" si="297"/>
        <v>17298981.770320788</v>
      </c>
      <c r="IQ206" s="67">
        <f t="shared" si="298"/>
        <v>516650.00042176247</v>
      </c>
      <c r="IR206" s="34">
        <f t="shared" si="299"/>
        <v>3.0785352566347877E-2</v>
      </c>
      <c r="IS206" s="61">
        <f t="shared" si="300"/>
        <v>159.60766154518458</v>
      </c>
      <c r="IU206" s="50">
        <v>77713.8</v>
      </c>
      <c r="IV206" s="51">
        <v>32789.770000000004</v>
      </c>
      <c r="IW206" s="52">
        <f t="shared" si="301"/>
        <v>-44924.03</v>
      </c>
      <c r="IY206" s="70">
        <f t="shared" si="302"/>
        <v>17254057.740320787</v>
      </c>
      <c r="IZ206" s="51"/>
      <c r="JA206" s="6">
        <v>614</v>
      </c>
      <c r="JB206" s="6" t="s">
        <v>191</v>
      </c>
      <c r="JC206" s="7">
        <v>3237</v>
      </c>
      <c r="JD206" s="7">
        <v>15107978.347927889</v>
      </c>
      <c r="JE206" s="7">
        <v>3663419.7996303109</v>
      </c>
      <c r="JF206" s="53">
        <v>35617</v>
      </c>
      <c r="JH206" s="37">
        <f t="shared" si="303"/>
        <v>15143595.347927889</v>
      </c>
      <c r="JI206" s="132"/>
      <c r="JJ206" s="61">
        <v>2156639.3155393135</v>
      </c>
      <c r="JK206" s="134"/>
      <c r="JL206" s="61">
        <f t="shared" si="304"/>
        <v>17300234.663467202</v>
      </c>
      <c r="JN206" s="67">
        <f t="shared" si="305"/>
        <v>517902.89356817678</v>
      </c>
      <c r="JO206" s="34">
        <f t="shared" si="306"/>
        <v>3.0860008053058104E-2</v>
      </c>
      <c r="JP206" s="61">
        <f t="shared" si="307"/>
        <v>159.9947153438915</v>
      </c>
      <c r="JR206" s="50">
        <v>77713.8</v>
      </c>
      <c r="JS206" s="51">
        <v>32789.770000000004</v>
      </c>
      <c r="JT206" s="52">
        <f t="shared" si="308"/>
        <v>-44924.03</v>
      </c>
      <c r="JV206" s="70">
        <f t="shared" si="309"/>
        <v>17255310.633467201</v>
      </c>
      <c r="JW206" s="51"/>
      <c r="JX206" s="6">
        <v>614</v>
      </c>
      <c r="JY206" s="6" t="s">
        <v>191</v>
      </c>
      <c r="JZ206" s="7">
        <v>3237</v>
      </c>
      <c r="KA206" s="7">
        <v>15105048.997020796</v>
      </c>
      <c r="KB206" s="7">
        <v>3663419.7996303109</v>
      </c>
      <c r="KC206" s="53">
        <v>35617</v>
      </c>
      <c r="KE206" s="37">
        <f t="shared" si="310"/>
        <v>15140665.997020796</v>
      </c>
      <c r="KF206" s="132"/>
      <c r="KG206" s="61">
        <v>2156639.3155393135</v>
      </c>
      <c r="KH206" s="134"/>
      <c r="KI206" s="61">
        <f t="shared" si="311"/>
        <v>17297305.312560111</v>
      </c>
      <c r="KK206" s="67">
        <f t="shared" si="312"/>
        <v>514973.54266108572</v>
      </c>
      <c r="KL206" s="34">
        <f t="shared" si="313"/>
        <v>3.0685458357148435E-2</v>
      </c>
      <c r="KM206" s="61">
        <f t="shared" si="314"/>
        <v>159.08975676894832</v>
      </c>
      <c r="KO206" s="50">
        <v>77713.8</v>
      </c>
      <c r="KP206" s="51">
        <v>32789.770000000004</v>
      </c>
      <c r="KQ206" s="52">
        <f t="shared" si="315"/>
        <v>-44924.03</v>
      </c>
      <c r="KS206" s="70">
        <f t="shared" si="316"/>
        <v>17252381.28256011</v>
      </c>
      <c r="KT206" s="51"/>
      <c r="KU206" s="6">
        <v>614</v>
      </c>
      <c r="KV206" s="6" t="s">
        <v>191</v>
      </c>
      <c r="KW206" s="7">
        <v>3237</v>
      </c>
      <c r="KX206" s="7">
        <v>15127190.024299195</v>
      </c>
      <c r="KY206" s="7">
        <v>3665856.9607040621</v>
      </c>
      <c r="KZ206" s="53">
        <v>35617</v>
      </c>
      <c r="LB206" s="37">
        <f t="shared" si="317"/>
        <v>15162807.024299195</v>
      </c>
      <c r="LC206" s="132"/>
      <c r="LD206" s="61">
        <v>2155088.6774749928</v>
      </c>
      <c r="LE206" s="134"/>
      <c r="LF206" s="61">
        <f t="shared" si="318"/>
        <v>17317895.701774187</v>
      </c>
      <c r="LH206" s="67">
        <f t="shared" si="319"/>
        <v>535563.93187516183</v>
      </c>
      <c r="LI206" s="34">
        <f t="shared" si="320"/>
        <v>3.1912367078557886E-2</v>
      </c>
      <c r="LJ206" s="61">
        <f t="shared" si="321"/>
        <v>165.45070493517511</v>
      </c>
      <c r="LL206" s="50">
        <v>77713.8</v>
      </c>
      <c r="LM206" s="51">
        <v>32789.770000000004</v>
      </c>
      <c r="LN206" s="52">
        <f t="shared" si="322"/>
        <v>-44924.03</v>
      </c>
      <c r="LP206" s="70">
        <f t="shared" si="323"/>
        <v>17272971.671774186</v>
      </c>
      <c r="LQ206" s="51"/>
      <c r="LR206" s="6">
        <v>614</v>
      </c>
      <c r="LS206" s="6" t="s">
        <v>191</v>
      </c>
      <c r="LT206" s="7">
        <v>3237</v>
      </c>
      <c r="LU206" s="7">
        <v>15307194.58072228</v>
      </c>
      <c r="LV206" s="7">
        <v>3665856.9607040621</v>
      </c>
      <c r="LW206" s="53">
        <v>35617</v>
      </c>
      <c r="LY206" s="37">
        <v>15342811.58072228</v>
      </c>
      <c r="LZ206" s="132"/>
      <c r="MA206" s="61">
        <v>2155088.6774749928</v>
      </c>
      <c r="MB206" s="134"/>
      <c r="MC206" s="61">
        <v>17497900.258197274</v>
      </c>
      <c r="ME206" s="67">
        <v>858626.68829824589</v>
      </c>
      <c r="MF206" s="34">
        <v>5.160241429358603E-2</v>
      </c>
      <c r="MG206" s="61">
        <v>265.25384253884641</v>
      </c>
      <c r="MI206" s="50">
        <v>77713.8</v>
      </c>
      <c r="MJ206" s="51">
        <v>32789.770000000004</v>
      </c>
      <c r="MK206" s="52">
        <v>-44924.03</v>
      </c>
      <c r="MM206" s="70">
        <v>17452976.228197273</v>
      </c>
      <c r="MN206" s="51"/>
      <c r="MO206" s="6">
        <v>614</v>
      </c>
      <c r="MP206" s="6" t="s">
        <v>191</v>
      </c>
      <c r="MQ206" s="7">
        <v>3237</v>
      </c>
      <c r="MR206" s="7">
        <v>15313417.948412698</v>
      </c>
      <c r="MS206" s="7">
        <v>3673130.1324285371</v>
      </c>
      <c r="MT206" s="53">
        <v>35617</v>
      </c>
      <c r="MV206" s="37">
        <v>15349034.948412698</v>
      </c>
      <c r="MW206" s="132"/>
      <c r="MX206" s="134">
        <v>2155088.6774749928</v>
      </c>
      <c r="MZ206" s="67">
        <v>864850.05598866381</v>
      </c>
      <c r="NA206" s="34">
        <v>5.1976431083698565E-2</v>
      </c>
      <c r="NB206" s="61">
        <v>267.17641519575653</v>
      </c>
      <c r="ND206" s="6">
        <v>614</v>
      </c>
      <c r="NE206" s="6" t="s">
        <v>191</v>
      </c>
      <c r="NF206" s="7">
        <v>3237</v>
      </c>
      <c r="NG206" s="7">
        <v>17256191.167898357</v>
      </c>
      <c r="NH206" s="7">
        <v>3581375.8064004085</v>
      </c>
      <c r="NI206" s="53">
        <v>35617</v>
      </c>
      <c r="NK206" s="37">
        <f t="shared" si="324"/>
        <v>17291808.167898357</v>
      </c>
      <c r="NM206" s="67">
        <f t="shared" si="325"/>
        <v>509476.39799933136</v>
      </c>
      <c r="NN206" s="34">
        <f t="shared" si="326"/>
        <v>3.0357902881715984E-2</v>
      </c>
      <c r="NO206" s="61">
        <f t="shared" si="327"/>
        <v>157.39153475419567</v>
      </c>
      <c r="NQ206" s="50">
        <v>143949.7077</v>
      </c>
      <c r="NR206" s="51">
        <v>36960.952000000005</v>
      </c>
      <c r="NS206" s="52">
        <f t="shared" si="328"/>
        <v>-106988.75569999999</v>
      </c>
      <c r="NU206" s="70">
        <f t="shared" si="329"/>
        <v>17184819.412198357</v>
      </c>
      <c r="NV206" s="51"/>
      <c r="NW206" s="125">
        <v>19</v>
      </c>
      <c r="NX206" s="51"/>
      <c r="NY206" s="106" t="s">
        <v>191</v>
      </c>
      <c r="NZ206" s="88">
        <v>3310</v>
      </c>
      <c r="OA206" s="88">
        <v>16746714.769899027</v>
      </c>
      <c r="OB206" s="88">
        <v>3671398.2815566324</v>
      </c>
      <c r="OC206" s="88">
        <v>35617</v>
      </c>
      <c r="OE206" s="97">
        <f t="shared" si="330"/>
        <v>16782331.769899026</v>
      </c>
      <c r="OG206" s="88">
        <v>-106988.75569999999</v>
      </c>
      <c r="OI206" s="97">
        <f t="shared" si="331"/>
        <v>16675343.014199026</v>
      </c>
      <c r="OK206" s="110">
        <v>614</v>
      </c>
      <c r="OL206" s="53"/>
    </row>
    <row r="207" spans="1:402" x14ac:dyDescent="0.25">
      <c r="A207" s="12">
        <v>615</v>
      </c>
      <c r="B207" s="12" t="s">
        <v>192</v>
      </c>
      <c r="C207" s="352">
        <v>7990</v>
      </c>
      <c r="D207" s="352">
        <v>34999277.843272917</v>
      </c>
      <c r="E207" s="352">
        <v>8405963.6786016617</v>
      </c>
      <c r="F207" s="353">
        <v>2249</v>
      </c>
      <c r="H207" s="354">
        <f t="shared" si="332"/>
        <v>35001526.843272917</v>
      </c>
      <c r="I207" s="355"/>
      <c r="J207" s="315">
        <v>4402844.872250217</v>
      </c>
      <c r="K207" s="355"/>
      <c r="L207" s="315">
        <v>111493.81628701964</v>
      </c>
      <c r="M207" s="356"/>
      <c r="N207" s="356">
        <f t="shared" si="333"/>
        <v>39515865.53181015</v>
      </c>
      <c r="O207" s="357">
        <f t="shared" ref="O207:O270" si="338">N207/C207</f>
        <v>4945.6652730676033</v>
      </c>
      <c r="Q207" s="67">
        <f t="shared" si="334"/>
        <v>39515250.53181015</v>
      </c>
      <c r="R207" s="34">
        <f t="shared" si="335"/>
        <v>8.9124071284917949E-2</v>
      </c>
      <c r="S207" s="61">
        <f t="shared" ref="S207:S270" si="339">Q207/C207</f>
        <v>4945.588301853586</v>
      </c>
      <c r="U207" s="50"/>
      <c r="V207" s="51"/>
      <c r="W207" s="52">
        <v>23041.185899999997</v>
      </c>
      <c r="Y207" s="50">
        <f t="shared" ref="Y207:Y270" si="340">N207+W207</f>
        <v>39538906.717710152</v>
      </c>
      <c r="Z207" s="52">
        <f t="shared" ref="Z207:Z270" si="341">Y207/12</f>
        <v>3294908.8931425125</v>
      </c>
      <c r="AA207" s="51"/>
      <c r="AB207" s="6">
        <v>615</v>
      </c>
      <c r="AC207" s="6" t="s">
        <v>192</v>
      </c>
      <c r="AD207" s="7">
        <v>7990</v>
      </c>
      <c r="AE207" s="304">
        <v>34999277.843272917</v>
      </c>
      <c r="AF207" s="7">
        <v>8405963.6786016617</v>
      </c>
      <c r="AG207" s="53">
        <v>-10153</v>
      </c>
      <c r="AI207" s="37">
        <f t="shared" si="336"/>
        <v>34989124.843272917</v>
      </c>
      <c r="AJ207" s="132"/>
      <c r="AK207" s="61">
        <v>4402844.872250217</v>
      </c>
      <c r="AL207" s="132"/>
      <c r="AM207" s="312">
        <v>114877.80965128158</v>
      </c>
      <c r="AN207" s="134"/>
      <c r="AO207" s="134">
        <f t="shared" ref="AO207:AO270" si="342">AI207+AK207+AM207</f>
        <v>39506847.525174409</v>
      </c>
      <c r="AP207" s="191">
        <f t="shared" ref="AP207:AP270" si="343">AO207/AD207</f>
        <v>4944.5366114110648</v>
      </c>
      <c r="AR207" s="67">
        <f t="shared" si="337"/>
        <v>3225167.9868724346</v>
      </c>
      <c r="AS207" s="34">
        <f t="shared" ref="AS207:AS270" si="344">AR207/$OE207</f>
        <v>8.8892466608875634E-2</v>
      </c>
      <c r="AT207" s="61">
        <f t="shared" ref="AT207:AT270" si="345">AR207/AD207</f>
        <v>403.65056156100559</v>
      </c>
      <c r="AV207" s="50"/>
      <c r="AW207" s="51"/>
      <c r="AX207" s="52">
        <v>23041.185899999997</v>
      </c>
      <c r="AZ207" s="50">
        <f t="shared" ref="AZ207:AZ270" si="346">AO207+AX207</f>
        <v>39529888.711074412</v>
      </c>
      <c r="BA207" s="52">
        <f t="shared" ref="BA207:BA270" si="347">AZ207/12</f>
        <v>3294157.3925895342</v>
      </c>
      <c r="BB207" s="51"/>
      <c r="BC207" s="6">
        <v>615</v>
      </c>
      <c r="BD207" s="6" t="s">
        <v>192</v>
      </c>
      <c r="BE207" s="7">
        <v>7990</v>
      </c>
      <c r="BF207" s="304">
        <v>34512822.458519921</v>
      </c>
      <c r="BG207" s="7">
        <v>8405963.6786016617</v>
      </c>
      <c r="BH207" s="53">
        <v>-10153</v>
      </c>
      <c r="BJ207" s="37">
        <f t="shared" ref="BJ207:BJ270" si="348">BF207+BH207</f>
        <v>34502669.458519921</v>
      </c>
      <c r="BK207" s="132"/>
      <c r="BL207" s="61">
        <v>4402844.872250217</v>
      </c>
      <c r="BM207" s="132"/>
      <c r="BN207" s="312">
        <v>114877.80965128158</v>
      </c>
      <c r="BO207" s="134"/>
      <c r="BP207" s="134">
        <f t="shared" ref="BP207:BP270" si="349">BJ207+BL207+BN207</f>
        <v>39020392.140421413</v>
      </c>
      <c r="BQ207" s="191">
        <f t="shared" ref="BQ207:BQ270" si="350">BP207/BE207</f>
        <v>4883.6535845333428</v>
      </c>
      <c r="BS207" s="67">
        <f t="shared" ref="BS207:BS270" si="351">BP207-OE207</f>
        <v>2738712.6021194384</v>
      </c>
      <c r="BT207" s="34">
        <f t="shared" ref="BT207:BT270" si="352">BS207/$OE207</f>
        <v>7.5484724989873311E-2</v>
      </c>
      <c r="BU207" s="61">
        <f t="shared" ref="BU207:BU270" si="353">BS207/BE207</f>
        <v>342.76753468328388</v>
      </c>
      <c r="BW207" s="50"/>
      <c r="BX207" s="51"/>
      <c r="BY207" s="52">
        <v>23041.185899999997</v>
      </c>
      <c r="CA207" s="50">
        <f t="shared" ref="CA207:CA270" si="354">BP207+BY207</f>
        <v>39043433.326321416</v>
      </c>
      <c r="CB207" s="52">
        <f t="shared" ref="CB207:CB270" si="355">CA207/12</f>
        <v>3253619.4438601178</v>
      </c>
      <c r="CC207" s="51"/>
      <c r="CD207" s="6">
        <v>615</v>
      </c>
      <c r="CE207" s="6" t="s">
        <v>192</v>
      </c>
      <c r="CF207" s="7">
        <v>7990</v>
      </c>
      <c r="CG207" s="7">
        <v>34128178.680340447</v>
      </c>
      <c r="CH207" s="7">
        <v>8405963.6786016617</v>
      </c>
      <c r="CI207" s="53">
        <v>-10153</v>
      </c>
      <c r="CK207" s="37">
        <f t="shared" ref="CK207:CK270" si="356">CG207+CI207</f>
        <v>34118025.680340447</v>
      </c>
      <c r="CL207" s="132"/>
      <c r="CM207" s="61">
        <v>4402844.872250217</v>
      </c>
      <c r="CN207" s="132"/>
      <c r="CO207" s="61">
        <v>118908.61</v>
      </c>
      <c r="CP207" s="134"/>
      <c r="CQ207" s="134">
        <f t="shared" ref="CQ207:CQ270" si="357">CK207+CM207+CO207</f>
        <v>38639779.16259066</v>
      </c>
      <c r="CR207" s="191">
        <f t="shared" ref="CR207:CR270" si="358">CQ207/CF207</f>
        <v>4836.0174170952014</v>
      </c>
      <c r="CT207" s="67">
        <f t="shared" ref="CT207:CT270" si="359">CQ207-OE207</f>
        <v>2358099.6242886856</v>
      </c>
      <c r="CU207" s="34">
        <f t="shared" ref="CU207:CU270" si="360">CT207/$OE207</f>
        <v>6.499422447627537E-2</v>
      </c>
      <c r="CV207" s="61">
        <f t="shared" ref="CV207:CV270" si="361">CT207/CF207</f>
        <v>295.13136724514214</v>
      </c>
      <c r="CX207" s="50"/>
      <c r="CY207" s="51"/>
      <c r="CZ207" s="52">
        <v>23041.185899999997</v>
      </c>
      <c r="DB207" s="50">
        <f t="shared" ref="DB207:DB270" si="362">CQ207+CZ207</f>
        <v>38662820.348490663</v>
      </c>
      <c r="DC207" s="52">
        <f t="shared" ref="DC207:DC270" si="363">DB207/12</f>
        <v>3221901.6957075554</v>
      </c>
      <c r="DD207" s="51"/>
      <c r="DE207" s="6">
        <v>615</v>
      </c>
      <c r="DF207" s="6" t="s">
        <v>192</v>
      </c>
      <c r="DG207" s="7">
        <v>7990</v>
      </c>
      <c r="DH207" s="7">
        <v>34019659.123673774</v>
      </c>
      <c r="DI207" s="7">
        <v>8405963.6786016617</v>
      </c>
      <c r="DJ207" s="53">
        <v>-10153</v>
      </c>
      <c r="DL207" s="275">
        <f t="shared" ref="DL207:DL270" si="364">DH207+DJ207</f>
        <v>34009506.123673774</v>
      </c>
      <c r="DM207" s="276"/>
      <c r="DN207" s="194">
        <v>4402844.872250217</v>
      </c>
      <c r="DO207" s="276"/>
      <c r="DP207" s="194">
        <v>551211.93536240328</v>
      </c>
      <c r="DQ207" s="53"/>
      <c r="DR207" s="53">
        <f t="shared" ref="DR207:DR270" si="365">DL207+DN207+DP207</f>
        <v>38963562.931286395</v>
      </c>
      <c r="DS207" s="277">
        <f t="shared" ref="DS207:DS270" si="366">DR207/DG207</f>
        <v>4876.5410427141924</v>
      </c>
      <c r="DU207" s="274">
        <f t="shared" ref="DU207:DU270" si="367">DR207-$MC207</f>
        <v>647848.95581039041</v>
      </c>
      <c r="DV207" s="34">
        <f t="shared" ref="DV207:DV270" si="368">DU207/$OE207</f>
        <v>1.7856090568422196E-2</v>
      </c>
      <c r="DW207" s="194">
        <f t="shared" ref="DW207:DW270" si="369">DU207/DG207</f>
        <v>81.082472567007557</v>
      </c>
      <c r="DY207" s="50">
        <v>39489.466100000005</v>
      </c>
      <c r="DZ207" s="278">
        <v>62530.652000000002</v>
      </c>
      <c r="EA207" s="52">
        <v>23041.185899999997</v>
      </c>
      <c r="EC207" s="50">
        <f t="shared" ref="EC207:EC270" si="370">DR207+EA207</f>
        <v>38986604.117186397</v>
      </c>
      <c r="ED207" s="52">
        <f t="shared" ref="ED207:ED270" si="371">EC207/12</f>
        <v>3248883.6764321998</v>
      </c>
      <c r="EE207" s="278"/>
      <c r="EF207" s="6">
        <v>615</v>
      </c>
      <c r="EG207" s="6" t="s">
        <v>192</v>
      </c>
      <c r="EH207" s="7">
        <v>7990</v>
      </c>
      <c r="EI207" s="7">
        <v>34027489.32367377</v>
      </c>
      <c r="EJ207" s="7">
        <v>8405963.6786016617</v>
      </c>
      <c r="EK207" s="53">
        <v>-10153</v>
      </c>
      <c r="EM207" s="37">
        <f t="shared" ref="EM207:EM270" si="372">EI207+EK207</f>
        <v>34017336.32367377</v>
      </c>
      <c r="EN207" s="132"/>
      <c r="EO207" s="61">
        <v>4402844.872250217</v>
      </c>
      <c r="EP207" s="132"/>
      <c r="EQ207" s="61">
        <v>551211.93536240328</v>
      </c>
      <c r="ER207" s="134"/>
      <c r="ES207" s="134">
        <f t="shared" ref="ES207:ES270" si="373">EM207+EO207+EQ207</f>
        <v>38971393.13128639</v>
      </c>
      <c r="ET207" s="191">
        <f t="shared" ref="ET207:ET270" si="374">ES207/EH207</f>
        <v>4877.5210427141919</v>
      </c>
      <c r="EV207" s="67">
        <f t="shared" ref="EV207:EV270" si="375">ES207-OE207</f>
        <v>2689713.5929844156</v>
      </c>
      <c r="EW207" s="34">
        <f t="shared" ref="EW207:EW270" si="376">EV207/OE207</f>
        <v>7.4134208427284326E-2</v>
      </c>
      <c r="EX207" s="61">
        <f t="shared" ref="EX207:EX270" si="377">EV207/EH207</f>
        <v>336.63499286413213</v>
      </c>
      <c r="EZ207" s="50">
        <v>39489.466100000005</v>
      </c>
      <c r="FA207" s="51">
        <v>62530.652000000002</v>
      </c>
      <c r="FB207" s="52">
        <v>23041.185899999997</v>
      </c>
      <c r="FD207" s="50">
        <f t="shared" ref="FD207:FD270" si="378">ES207+FB207</f>
        <v>38994434.317186393</v>
      </c>
      <c r="FE207" s="52">
        <f t="shared" ref="FE207:FE270" si="379">FD207/12</f>
        <v>3249536.1930988659</v>
      </c>
      <c r="FF207" s="51"/>
      <c r="FG207" s="6">
        <v>615</v>
      </c>
      <c r="FH207" s="6" t="s">
        <v>192</v>
      </c>
      <c r="FI207" s="7">
        <v>7990</v>
      </c>
      <c r="FJ207" s="7">
        <v>33041624.175093006</v>
      </c>
      <c r="FK207" s="7">
        <v>8405963.6786016617</v>
      </c>
      <c r="FL207" s="53">
        <v>-10153</v>
      </c>
      <c r="FN207" s="37">
        <f t="shared" ref="FN207:FN270" si="380">FJ207+FL207</f>
        <v>33031471.175093006</v>
      </c>
      <c r="FO207" s="132"/>
      <c r="FP207" s="61">
        <v>4402844.872250217</v>
      </c>
      <c r="FQ207" s="132"/>
      <c r="FR207" s="61">
        <v>551211.93536240328</v>
      </c>
      <c r="FS207" s="134"/>
      <c r="FT207" s="134">
        <f t="shared" ref="FT207:FT270" si="381">FN207+FP207+FR207</f>
        <v>37985527.98270563</v>
      </c>
      <c r="FU207" s="191">
        <f t="shared" ref="FU207:FU270" si="382">FT207/FI207</f>
        <v>4754.1336649193527</v>
      </c>
      <c r="FW207" s="67">
        <f t="shared" ref="FW207:FW270" si="383">FT207-OE207</f>
        <v>1703848.4444036558</v>
      </c>
      <c r="FX207" s="34">
        <f t="shared" ref="FX207:FX270" si="384">FW207/OE207</f>
        <v>4.696167504056506E-2</v>
      </c>
      <c r="FY207" s="61">
        <f t="shared" ref="FY207:FY270" si="385">FW207/FI207</f>
        <v>213.2476150692936</v>
      </c>
      <c r="GA207" s="50">
        <v>39489.466100000005</v>
      </c>
      <c r="GB207" s="51">
        <v>62530.652000000002</v>
      </c>
      <c r="GC207" s="52">
        <f t="shared" ref="GC207:GC270" si="386">GB207-GA207</f>
        <v>23041.185899999997</v>
      </c>
      <c r="GE207" s="50">
        <f t="shared" ref="GE207:GE270" si="387">FT207+GC207</f>
        <v>38008569.168605633</v>
      </c>
      <c r="GF207" s="52">
        <f t="shared" ref="GF207:GF270" si="388">GE207/12</f>
        <v>3167380.7640504693</v>
      </c>
      <c r="GG207" s="51"/>
      <c r="GH207" s="6">
        <v>615</v>
      </c>
      <c r="GI207" s="6" t="s">
        <v>192</v>
      </c>
      <c r="GJ207" s="7">
        <v>7990</v>
      </c>
      <c r="GK207" s="7">
        <v>33041624.17509301</v>
      </c>
      <c r="GL207" s="7">
        <v>8405963.6786016617</v>
      </c>
      <c r="GM207" s="53">
        <v>-10153</v>
      </c>
      <c r="GO207" s="37">
        <f t="shared" ref="GO207:GO270" si="389">GK207+GM207</f>
        <v>33031471.17509301</v>
      </c>
      <c r="GP207" s="132"/>
      <c r="GQ207" s="61">
        <v>4402844.872250217</v>
      </c>
      <c r="GR207" s="134"/>
      <c r="GS207" s="134">
        <f t="shared" ref="GS207:GS270" si="390">GO207+GQ207</f>
        <v>37434316.047343224</v>
      </c>
      <c r="GT207" s="191">
        <f t="shared" ref="GT207:GT270" si="391">GS207/GJ207</f>
        <v>4685.1459383408292</v>
      </c>
      <c r="GV207" s="67">
        <f t="shared" ref="GV207:GV270" si="392">GS207-OE207</f>
        <v>1152636.5090412498</v>
      </c>
      <c r="GW207" s="34">
        <f t="shared" ref="GW207:GW270" si="393">GV207/OE207</f>
        <v>3.1769105612225866E-2</v>
      </c>
      <c r="GX207" s="61">
        <f t="shared" ref="GX207:GX270" si="394">GV207/GJ207</f>
        <v>144.25988849076967</v>
      </c>
      <c r="GZ207" s="50">
        <v>39489.466100000005</v>
      </c>
      <c r="HA207" s="51">
        <v>62530.652000000002</v>
      </c>
      <c r="HB207" s="52">
        <f t="shared" ref="HB207:HB270" si="395">HA207-GZ207</f>
        <v>23041.185899999997</v>
      </c>
      <c r="HD207" s="50">
        <f t="shared" ref="HD207:HD270" si="396">GS207+HB207</f>
        <v>37457357.233243227</v>
      </c>
      <c r="HE207" s="52">
        <f t="shared" ref="HE207:HE270" si="397">HD207/12</f>
        <v>3121446.4361036024</v>
      </c>
      <c r="HF207" s="51"/>
      <c r="HG207" s="6">
        <v>615</v>
      </c>
      <c r="HH207" s="6" t="s">
        <v>192</v>
      </c>
      <c r="HI207" s="7">
        <v>7990</v>
      </c>
      <c r="HJ207" s="7">
        <v>33041624.175093006</v>
      </c>
      <c r="HK207" s="7">
        <v>8405963.6786016561</v>
      </c>
      <c r="HL207" s="53">
        <v>-145749</v>
      </c>
      <c r="HN207" s="37">
        <f t="shared" ref="HN207:HN270" si="398">HJ207+HL207</f>
        <v>32895875.175093006</v>
      </c>
      <c r="HO207" s="132"/>
      <c r="HP207" s="61">
        <v>4402844.872250217</v>
      </c>
      <c r="HQ207" s="134"/>
      <c r="HR207" s="61">
        <f t="shared" ref="HR207:HR270" si="399">HN207+HP207</f>
        <v>37298720.047343224</v>
      </c>
      <c r="HT207" s="67">
        <f t="shared" ref="HT207:HT270" si="400">HR207-OE207</f>
        <v>1017040.5090412498</v>
      </c>
      <c r="HU207" s="34">
        <f t="shared" ref="HU207:HU270" si="401">HT207/OE207</f>
        <v>2.8031792408275278E-2</v>
      </c>
      <c r="HV207" s="61">
        <f t="shared" ref="HV207:HV270" si="402">HT207/HI207</f>
        <v>127.28917509903</v>
      </c>
      <c r="HX207" s="50">
        <v>39606.770000000004</v>
      </c>
      <c r="HY207" s="51">
        <v>62716.4</v>
      </c>
      <c r="HZ207" s="52">
        <f t="shared" ref="HZ207:HZ270" si="403">HY207-HX207</f>
        <v>23109.629999999997</v>
      </c>
      <c r="IB207" s="70">
        <f t="shared" ref="IB207:IB270" si="404">HR207+HZ207</f>
        <v>37321829.677343227</v>
      </c>
      <c r="IC207" s="51"/>
      <c r="ID207" s="6">
        <v>615</v>
      </c>
      <c r="IE207" s="6" t="s">
        <v>192</v>
      </c>
      <c r="IF207" s="7">
        <v>7990</v>
      </c>
      <c r="IG207" s="7">
        <v>33004658.734120272</v>
      </c>
      <c r="IH207" s="7">
        <v>8406158.1506016571</v>
      </c>
      <c r="II207" s="53">
        <v>-145749</v>
      </c>
      <c r="IK207" s="37">
        <f t="shared" ref="IK207:IK270" si="405">IG207+II207</f>
        <v>32858909.734120272</v>
      </c>
      <c r="IL207" s="132"/>
      <c r="IM207" s="61">
        <v>4407757.5217232555</v>
      </c>
      <c r="IN207" s="134"/>
      <c r="IO207" s="61">
        <f t="shared" ref="IO207:IO270" si="406">IK207+IM207</f>
        <v>37266667.255843528</v>
      </c>
      <c r="IQ207" s="67">
        <f t="shared" ref="IQ207:IQ270" si="407">IO207-OE207</f>
        <v>984987.71754155308</v>
      </c>
      <c r="IR207" s="34">
        <f t="shared" ref="IR207:IR270" si="408">IQ207/OE207</f>
        <v>2.7148349527251561E-2</v>
      </c>
      <c r="IS207" s="61">
        <f t="shared" ref="IS207:IS270" si="409">IQ207/IF207</f>
        <v>123.27756164475008</v>
      </c>
      <c r="IU207" s="50">
        <v>39606.770000000004</v>
      </c>
      <c r="IV207" s="51">
        <v>62716.4</v>
      </c>
      <c r="IW207" s="52">
        <f t="shared" ref="IW207:IW270" si="410">IV207-IU207</f>
        <v>23109.629999999997</v>
      </c>
      <c r="IY207" s="70">
        <f t="shared" ref="IY207:IY270" si="411">IO207+IW207</f>
        <v>37289776.88584353</v>
      </c>
      <c r="IZ207" s="51"/>
      <c r="JA207" s="6">
        <v>615</v>
      </c>
      <c r="JB207" s="6" t="s">
        <v>192</v>
      </c>
      <c r="JC207" s="7">
        <v>7990</v>
      </c>
      <c r="JD207" s="7">
        <v>33005098.663754087</v>
      </c>
      <c r="JE207" s="7">
        <v>8411017.8692728989</v>
      </c>
      <c r="JF207" s="53">
        <v>-145749</v>
      </c>
      <c r="JH207" s="37">
        <f t="shared" ref="JH207:JH270" si="412">JD207+JF207</f>
        <v>32859349.663754087</v>
      </c>
      <c r="JI207" s="132"/>
      <c r="JJ207" s="61">
        <v>4407757.5217232555</v>
      </c>
      <c r="JK207" s="134"/>
      <c r="JL207" s="61">
        <f t="shared" ref="JL207:JL270" si="413">JH207+JJ207</f>
        <v>37267107.185477346</v>
      </c>
      <c r="JN207" s="67">
        <f t="shared" ref="JN207:JN270" si="414">JL207-OE207</f>
        <v>985427.64717537165</v>
      </c>
      <c r="JO207" s="34">
        <f t="shared" ref="JO207:JO270" si="415">JN207/OE207</f>
        <v>2.7160474920546934E-2</v>
      </c>
      <c r="JP207" s="61">
        <f t="shared" ref="JP207:JP270" si="416">JN207/JC207</f>
        <v>123.33262167401398</v>
      </c>
      <c r="JR207" s="50">
        <v>39606.770000000004</v>
      </c>
      <c r="JS207" s="51">
        <v>62716.4</v>
      </c>
      <c r="JT207" s="52">
        <f t="shared" ref="JT207:JT270" si="417">JS207-JR207</f>
        <v>23109.629999999997</v>
      </c>
      <c r="JV207" s="70">
        <f t="shared" ref="JV207:JV270" si="418">JL207+JT207</f>
        <v>37290216.815477349</v>
      </c>
      <c r="JW207" s="51"/>
      <c r="JX207" s="6">
        <v>615</v>
      </c>
      <c r="JY207" s="6" t="s">
        <v>192</v>
      </c>
      <c r="JZ207" s="7">
        <v>7990</v>
      </c>
      <c r="KA207" s="7">
        <v>33510675.222989384</v>
      </c>
      <c r="KB207" s="7">
        <v>8411017.8692728989</v>
      </c>
      <c r="KC207" s="53">
        <v>-145749</v>
      </c>
      <c r="KE207" s="37">
        <f t="shared" ref="KE207:KE270" si="419">KA207+KC207</f>
        <v>33364926.222989384</v>
      </c>
      <c r="KF207" s="132"/>
      <c r="KG207" s="61">
        <v>4407757.5217232555</v>
      </c>
      <c r="KH207" s="134"/>
      <c r="KI207" s="61">
        <f t="shared" ref="KI207:KI270" si="420">KE207+KG207</f>
        <v>37772683.744712636</v>
      </c>
      <c r="KK207" s="67">
        <f t="shared" ref="KK207:KK270" si="421">KI207-OE207</f>
        <v>1491004.2064106613</v>
      </c>
      <c r="KL207" s="34">
        <f t="shared" ref="KL207:KL270" si="422">KK207/OE207</f>
        <v>4.1095236642411569E-2</v>
      </c>
      <c r="KM207" s="61">
        <f t="shared" ref="KM207:KM270" si="423">KK207/JZ207</f>
        <v>186.60878678481367</v>
      </c>
      <c r="KO207" s="50">
        <v>39606.770000000004</v>
      </c>
      <c r="KP207" s="51">
        <v>62716.4</v>
      </c>
      <c r="KQ207" s="52">
        <f t="shared" ref="KQ207:KQ270" si="424">KP207-KO207</f>
        <v>23109.629999999997</v>
      </c>
      <c r="KS207" s="70">
        <f t="shared" ref="KS207:KS270" si="425">KI207+KQ207</f>
        <v>37795793.374712639</v>
      </c>
      <c r="KT207" s="51"/>
      <c r="KU207" s="6">
        <v>615</v>
      </c>
      <c r="KV207" s="6" t="s">
        <v>192</v>
      </c>
      <c r="KW207" s="7">
        <v>7990</v>
      </c>
      <c r="KX207" s="7">
        <v>33580941.773215249</v>
      </c>
      <c r="KY207" s="7">
        <v>8414908.1580703855</v>
      </c>
      <c r="KZ207" s="53">
        <v>-145749</v>
      </c>
      <c r="LB207" s="37">
        <f t="shared" ref="LB207:LB270" si="426">KX207+KZ207</f>
        <v>33435192.773215249</v>
      </c>
      <c r="LC207" s="132"/>
      <c r="LD207" s="61">
        <v>4427787.5443247659</v>
      </c>
      <c r="LE207" s="134"/>
      <c r="LF207" s="61">
        <f t="shared" ref="LF207:LF270" si="427">LB207+LD207</f>
        <v>37862980.317540012</v>
      </c>
      <c r="LH207" s="67">
        <f t="shared" ref="LH207:LH270" si="428">LF207-OE207</f>
        <v>1581300.7792380378</v>
      </c>
      <c r="LI207" s="34">
        <f t="shared" ref="LI207:LI270" si="429">LH207/OE207</f>
        <v>4.3584001605236726E-2</v>
      </c>
      <c r="LJ207" s="61">
        <f t="shared" ref="LJ207:LJ270" si="430">LH207/KW207</f>
        <v>197.90998488586206</v>
      </c>
      <c r="LL207" s="50">
        <v>39606.770000000004</v>
      </c>
      <c r="LM207" s="51">
        <v>62716.4</v>
      </c>
      <c r="LN207" s="52">
        <f t="shared" ref="LN207:LN270" si="431">LM207-LL207</f>
        <v>23109.629999999997</v>
      </c>
      <c r="LP207" s="70">
        <f t="shared" ref="LP207:LP270" si="432">LF207+LN207</f>
        <v>37886089.947540015</v>
      </c>
      <c r="LQ207" s="51"/>
      <c r="LR207" s="6">
        <v>615</v>
      </c>
      <c r="LS207" s="6" t="s">
        <v>192</v>
      </c>
      <c r="LT207" s="7">
        <v>7990</v>
      </c>
      <c r="LU207" s="7">
        <v>34033675.431151241</v>
      </c>
      <c r="LV207" s="7">
        <v>8414908.1580703855</v>
      </c>
      <c r="LW207" s="53">
        <v>-145749</v>
      </c>
      <c r="LY207" s="37">
        <v>33887926.431151241</v>
      </c>
      <c r="LZ207" s="132"/>
      <c r="MA207" s="61">
        <v>4427787.5443247659</v>
      </c>
      <c r="MB207" s="134"/>
      <c r="MC207" s="61">
        <v>38315713.975476004</v>
      </c>
      <c r="ME207" s="67">
        <v>2384246.0971740261</v>
      </c>
      <c r="MF207" s="34">
        <v>6.6355376998494586E-2</v>
      </c>
      <c r="MG207" s="61">
        <v>298.40376685532243</v>
      </c>
      <c r="MI207" s="50">
        <v>39606.770000000004</v>
      </c>
      <c r="MJ207" s="51">
        <v>62716.4</v>
      </c>
      <c r="MK207" s="52">
        <v>23109.629999999997</v>
      </c>
      <c r="MM207" s="70">
        <v>38338823.605476007</v>
      </c>
      <c r="MN207" s="51"/>
      <c r="MO207" s="6">
        <v>615</v>
      </c>
      <c r="MP207" s="6" t="s">
        <v>192</v>
      </c>
      <c r="MQ207" s="7">
        <v>7990</v>
      </c>
      <c r="MR207" s="7">
        <v>34011611.998960912</v>
      </c>
      <c r="MS207" s="7">
        <v>8395385.6203881111</v>
      </c>
      <c r="MT207" s="53">
        <v>-145749</v>
      </c>
      <c r="MV207" s="37">
        <v>33865862.998960912</v>
      </c>
      <c r="MW207" s="132"/>
      <c r="MX207" s="134">
        <v>4427787.5443247659</v>
      </c>
      <c r="MZ207" s="67">
        <v>2362182.6649836972</v>
      </c>
      <c r="NA207" s="34">
        <v>6.5741334948638555E-2</v>
      </c>
      <c r="NB207" s="61">
        <v>295.64238610559414</v>
      </c>
      <c r="ND207" s="6">
        <v>615</v>
      </c>
      <c r="NE207" s="6" t="s">
        <v>192</v>
      </c>
      <c r="NF207" s="7">
        <v>7990</v>
      </c>
      <c r="NG207" s="7">
        <v>38228015.952094965</v>
      </c>
      <c r="NH207" s="7">
        <v>8427851.3097904958</v>
      </c>
      <c r="NI207" s="53">
        <v>-145749</v>
      </c>
      <c r="NK207" s="37">
        <f t="shared" ref="NK207:NK270" si="433">NG207+NI207</f>
        <v>38082266.952094965</v>
      </c>
      <c r="NM207" s="67">
        <f t="shared" ref="NM207:NM270" si="434">NK207-OE207</f>
        <v>1800587.4137929901</v>
      </c>
      <c r="NN207" s="34">
        <f t="shared" ref="NN207:NN270" si="435">NM207/OE207</f>
        <v>4.9628006109588708E-2</v>
      </c>
      <c r="NO207" s="61">
        <f t="shared" ref="NO207:NO270" si="436">NM207/NF207</f>
        <v>225.35512062490491</v>
      </c>
      <c r="NQ207" s="50">
        <v>23760.612000000001</v>
      </c>
      <c r="NR207" s="51">
        <v>39601.020000000004</v>
      </c>
      <c r="NS207" s="52">
        <f t="shared" ref="NS207:NS270" si="437">NR207-NQ207</f>
        <v>15840.408000000003</v>
      </c>
      <c r="NU207" s="70">
        <f t="shared" ref="NU207:NU270" si="438">NK207+NS207</f>
        <v>38098107.360094965</v>
      </c>
      <c r="NV207" s="51"/>
      <c r="NW207" s="125">
        <v>17</v>
      </c>
      <c r="NX207" s="51"/>
      <c r="NY207" s="106" t="s">
        <v>192</v>
      </c>
      <c r="NZ207" s="88">
        <v>8103</v>
      </c>
      <c r="OA207" s="88">
        <v>36427428.538301975</v>
      </c>
      <c r="OB207" s="88">
        <v>8320311.0834298236</v>
      </c>
      <c r="OC207" s="88">
        <v>-145749</v>
      </c>
      <c r="OE207" s="97">
        <f t="shared" ref="OE207:OE270" si="439">OA207+OC207</f>
        <v>36281679.538301975</v>
      </c>
      <c r="OG207" s="88">
        <v>15840.408000000003</v>
      </c>
      <c r="OI207" s="97">
        <f t="shared" ref="OI207:OI270" si="440">OE207+OG207</f>
        <v>36297519.946301974</v>
      </c>
      <c r="OK207" s="110">
        <v>615</v>
      </c>
      <c r="OL207" s="53"/>
    </row>
    <row r="208" spans="1:402" x14ac:dyDescent="0.25">
      <c r="A208" s="12">
        <v>616</v>
      </c>
      <c r="B208" s="12" t="s">
        <v>193</v>
      </c>
      <c r="C208" s="352">
        <v>1899</v>
      </c>
      <c r="D208" s="352">
        <v>3780412.2920428151</v>
      </c>
      <c r="E208" s="352">
        <v>1170490.2225170711</v>
      </c>
      <c r="F208" s="353">
        <v>-476396</v>
      </c>
      <c r="H208" s="354">
        <f t="shared" ref="H208:H271" si="441">D208+F208</f>
        <v>3304016.2920428151</v>
      </c>
      <c r="I208" s="355"/>
      <c r="J208" s="315">
        <v>1026290.8040199396</v>
      </c>
      <c r="K208" s="355"/>
      <c r="L208" s="315">
        <v>33333.557842585731</v>
      </c>
      <c r="M208" s="356"/>
      <c r="N208" s="356">
        <f t="shared" ref="N208:N271" si="442">H208+J208+L208</f>
        <v>4363640.6539053414</v>
      </c>
      <c r="O208" s="357">
        <f t="shared" si="338"/>
        <v>2297.8623769907013</v>
      </c>
      <c r="Q208" s="67">
        <f t="shared" ref="Q208:Q271" si="443">N208-ND208</f>
        <v>4363024.6539053414</v>
      </c>
      <c r="R208" s="34">
        <f t="shared" ref="R208:R271" si="444">Q208/$OE208-1</f>
        <v>0.27492488602015497</v>
      </c>
      <c r="S208" s="61">
        <f t="shared" si="339"/>
        <v>2297.5379957374098</v>
      </c>
      <c r="U208" s="50"/>
      <c r="V208" s="51"/>
      <c r="W208" s="52">
        <v>-802023.57999999984</v>
      </c>
      <c r="Y208" s="50">
        <f t="shared" si="340"/>
        <v>3561617.0739053413</v>
      </c>
      <c r="Z208" s="52">
        <f t="shared" si="341"/>
        <v>296801.42282544513</v>
      </c>
      <c r="AA208" s="51"/>
      <c r="AB208" s="6">
        <v>616</v>
      </c>
      <c r="AC208" s="6" t="s">
        <v>193</v>
      </c>
      <c r="AD208" s="7">
        <v>1899</v>
      </c>
      <c r="AE208" s="304">
        <v>3780412.2920428151</v>
      </c>
      <c r="AF208" s="7">
        <v>1170490.2225170711</v>
      </c>
      <c r="AG208" s="53">
        <v>-476930</v>
      </c>
      <c r="AI208" s="37">
        <f t="shared" ref="AI208:AI271" si="445">AE208+AG208</f>
        <v>3303482.2920428151</v>
      </c>
      <c r="AJ208" s="132"/>
      <c r="AK208" s="61">
        <v>1026290.8040199396</v>
      </c>
      <c r="AL208" s="132"/>
      <c r="AM208" s="312">
        <v>32779.956098916955</v>
      </c>
      <c r="AN208" s="134"/>
      <c r="AO208" s="134">
        <f t="shared" si="342"/>
        <v>4362553.0521616722</v>
      </c>
      <c r="AP208" s="191">
        <f t="shared" si="343"/>
        <v>2297.2896535869786</v>
      </c>
      <c r="AR208" s="67">
        <f t="shared" ref="AR208:AR271" si="446">AO208-OE208</f>
        <v>940371.32071465766</v>
      </c>
      <c r="AS208" s="34">
        <f t="shared" si="344"/>
        <v>0.27478707868533819</v>
      </c>
      <c r="AT208" s="61">
        <f t="shared" si="345"/>
        <v>495.19290190345322</v>
      </c>
      <c r="AV208" s="50"/>
      <c r="AW208" s="51"/>
      <c r="AX208" s="52">
        <v>-802023.57999999984</v>
      </c>
      <c r="AZ208" s="50">
        <f t="shared" si="346"/>
        <v>3560529.4721616721</v>
      </c>
      <c r="BA208" s="52">
        <f t="shared" si="347"/>
        <v>296710.78934680601</v>
      </c>
      <c r="BB208" s="51"/>
      <c r="BC208" s="6">
        <v>616</v>
      </c>
      <c r="BD208" s="6" t="s">
        <v>193</v>
      </c>
      <c r="BE208" s="7">
        <v>1899</v>
      </c>
      <c r="BF208" s="304">
        <v>3688911.8388176085</v>
      </c>
      <c r="BG208" s="7">
        <v>1170490.2225170711</v>
      </c>
      <c r="BH208" s="53">
        <v>-476930</v>
      </c>
      <c r="BJ208" s="37">
        <f t="shared" si="348"/>
        <v>3211981.8388176085</v>
      </c>
      <c r="BK208" s="132"/>
      <c r="BL208" s="61">
        <v>1026290.8040199396</v>
      </c>
      <c r="BM208" s="132"/>
      <c r="BN208" s="312">
        <v>32779.956098916955</v>
      </c>
      <c r="BO208" s="134"/>
      <c r="BP208" s="134">
        <f t="shared" si="349"/>
        <v>4271052.5989364656</v>
      </c>
      <c r="BQ208" s="191">
        <f t="shared" si="350"/>
        <v>2249.1061605773912</v>
      </c>
      <c r="BS208" s="67">
        <f t="shared" si="351"/>
        <v>848870.86748945108</v>
      </c>
      <c r="BT208" s="34">
        <f t="shared" si="352"/>
        <v>0.24804961691222624</v>
      </c>
      <c r="BU208" s="61">
        <f t="shared" si="353"/>
        <v>447.00940889386578</v>
      </c>
      <c r="BW208" s="50"/>
      <c r="BX208" s="51"/>
      <c r="BY208" s="52">
        <v>-802023.57999999984</v>
      </c>
      <c r="CA208" s="50">
        <f t="shared" si="354"/>
        <v>3469029.0189364655</v>
      </c>
      <c r="CB208" s="52">
        <f t="shared" si="355"/>
        <v>289085.75157803879</v>
      </c>
      <c r="CC208" s="51"/>
      <c r="CD208" s="6">
        <v>616</v>
      </c>
      <c r="CE208" s="6" t="s">
        <v>193</v>
      </c>
      <c r="CF208" s="7">
        <v>1899</v>
      </c>
      <c r="CG208" s="7">
        <v>3582407.1331406143</v>
      </c>
      <c r="CH208" s="7">
        <v>1170490.2225170711</v>
      </c>
      <c r="CI208" s="53">
        <v>-476930</v>
      </c>
      <c r="CK208" s="37">
        <f t="shared" si="356"/>
        <v>3105477.1331406143</v>
      </c>
      <c r="CL208" s="132"/>
      <c r="CM208" s="61">
        <v>1026290.8040199396</v>
      </c>
      <c r="CN208" s="132"/>
      <c r="CO208" s="61">
        <v>33930.129999999997</v>
      </c>
      <c r="CP208" s="134"/>
      <c r="CQ208" s="134">
        <f t="shared" si="357"/>
        <v>4165698.0671605538</v>
      </c>
      <c r="CR208" s="191">
        <f t="shared" si="358"/>
        <v>2193.6272075621664</v>
      </c>
      <c r="CT208" s="67">
        <f t="shared" si="359"/>
        <v>743516.33571353927</v>
      </c>
      <c r="CU208" s="34">
        <f t="shared" si="360"/>
        <v>0.21726383753417891</v>
      </c>
      <c r="CV208" s="61">
        <f t="shared" si="361"/>
        <v>391.53045587864102</v>
      </c>
      <c r="CX208" s="50"/>
      <c r="CY208" s="51"/>
      <c r="CZ208" s="52">
        <v>-802023.57999999984</v>
      </c>
      <c r="DB208" s="50">
        <f t="shared" si="362"/>
        <v>3363674.4871605542</v>
      </c>
      <c r="DC208" s="52">
        <f t="shared" si="363"/>
        <v>280306.20726337953</v>
      </c>
      <c r="DD208" s="51"/>
      <c r="DE208" s="6">
        <v>616</v>
      </c>
      <c r="DF208" s="6" t="s">
        <v>193</v>
      </c>
      <c r="DG208" s="7">
        <v>1899</v>
      </c>
      <c r="DH208" s="7">
        <v>3555977.7031406146</v>
      </c>
      <c r="DI208" s="7">
        <v>1170490.2225170711</v>
      </c>
      <c r="DJ208" s="53">
        <v>-476930</v>
      </c>
      <c r="DL208" s="275">
        <f t="shared" si="364"/>
        <v>3079047.7031406146</v>
      </c>
      <c r="DM208" s="276"/>
      <c r="DN208" s="194">
        <v>1026290.8040199396</v>
      </c>
      <c r="DO208" s="276"/>
      <c r="DP208" s="194">
        <v>157286.28979365475</v>
      </c>
      <c r="DQ208" s="53"/>
      <c r="DR208" s="53">
        <f t="shared" si="365"/>
        <v>4262624.796954209</v>
      </c>
      <c r="DS208" s="277">
        <f t="shared" si="366"/>
        <v>2244.6681395230166</v>
      </c>
      <c r="DU208" s="274">
        <f t="shared" si="367"/>
        <v>598700.78680842323</v>
      </c>
      <c r="DV208" s="34">
        <f t="shared" si="368"/>
        <v>0.17494710503152391</v>
      </c>
      <c r="DW208" s="194">
        <f t="shared" si="369"/>
        <v>315.2716096937458</v>
      </c>
      <c r="DY208" s="50">
        <v>829210.81999999983</v>
      </c>
      <c r="DZ208" s="278">
        <v>27187.24</v>
      </c>
      <c r="EA208" s="52">
        <v>-802023.57999999984</v>
      </c>
      <c r="EC208" s="50">
        <f t="shared" si="370"/>
        <v>3460601.2169542089</v>
      </c>
      <c r="ED208" s="52">
        <f t="shared" si="371"/>
        <v>288383.4347461841</v>
      </c>
      <c r="EE208" s="278"/>
      <c r="EF208" s="6">
        <v>616</v>
      </c>
      <c r="EG208" s="6" t="s">
        <v>193</v>
      </c>
      <c r="EH208" s="7">
        <v>1899</v>
      </c>
      <c r="EI208" s="7">
        <v>3557838.723140615</v>
      </c>
      <c r="EJ208" s="7">
        <v>1170490.2225170711</v>
      </c>
      <c r="EK208" s="53">
        <v>-476930</v>
      </c>
      <c r="EM208" s="37">
        <f t="shared" si="372"/>
        <v>3080908.723140615</v>
      </c>
      <c r="EN208" s="132"/>
      <c r="EO208" s="61">
        <v>1026290.8040199396</v>
      </c>
      <c r="EP208" s="132"/>
      <c r="EQ208" s="61">
        <v>157286.28979365475</v>
      </c>
      <c r="ER208" s="134"/>
      <c r="ES208" s="134">
        <f t="shared" si="373"/>
        <v>4264485.8169542095</v>
      </c>
      <c r="ET208" s="191">
        <f t="shared" si="374"/>
        <v>2245.6481395230171</v>
      </c>
      <c r="EV208" s="67">
        <f t="shared" si="375"/>
        <v>842304.08550719498</v>
      </c>
      <c r="EW208" s="34">
        <f t="shared" si="376"/>
        <v>0.2461307293435408</v>
      </c>
      <c r="EX208" s="61">
        <f t="shared" si="377"/>
        <v>443.55138783949184</v>
      </c>
      <c r="EZ208" s="50">
        <v>829210.81999999983</v>
      </c>
      <c r="FA208" s="51">
        <v>27187.24</v>
      </c>
      <c r="FB208" s="52">
        <v>-802023.57999999984</v>
      </c>
      <c r="FD208" s="50">
        <f t="shared" si="378"/>
        <v>3462462.2369542094</v>
      </c>
      <c r="FE208" s="52">
        <f t="shared" si="379"/>
        <v>288538.51974618412</v>
      </c>
      <c r="FF208" s="51"/>
      <c r="FG208" s="6">
        <v>616</v>
      </c>
      <c r="FH208" s="6" t="s">
        <v>193</v>
      </c>
      <c r="FI208" s="7">
        <v>1899</v>
      </c>
      <c r="FJ208" s="7">
        <v>3298822.4587584296</v>
      </c>
      <c r="FK208" s="7">
        <v>1170490.2225170711</v>
      </c>
      <c r="FL208" s="53">
        <v>-476930</v>
      </c>
      <c r="FN208" s="37">
        <f t="shared" si="380"/>
        <v>2821892.4587584296</v>
      </c>
      <c r="FO208" s="132"/>
      <c r="FP208" s="61">
        <v>1026290.8040199396</v>
      </c>
      <c r="FQ208" s="132"/>
      <c r="FR208" s="61">
        <v>157286.28979365475</v>
      </c>
      <c r="FS208" s="134"/>
      <c r="FT208" s="134">
        <f t="shared" si="381"/>
        <v>4005469.5525720241</v>
      </c>
      <c r="FU208" s="191">
        <f t="shared" si="382"/>
        <v>2109.2520024075957</v>
      </c>
      <c r="FW208" s="67">
        <f t="shared" si="383"/>
        <v>583287.82112500956</v>
      </c>
      <c r="FX208" s="34">
        <f t="shared" si="384"/>
        <v>0.170443263069602</v>
      </c>
      <c r="FY208" s="61">
        <f t="shared" si="385"/>
        <v>307.15525072407036</v>
      </c>
      <c r="GA208" s="50">
        <v>829210.81999999983</v>
      </c>
      <c r="GB208" s="51">
        <v>27187.24</v>
      </c>
      <c r="GC208" s="52">
        <f t="shared" si="386"/>
        <v>-802023.57999999984</v>
      </c>
      <c r="GE208" s="50">
        <f t="shared" si="387"/>
        <v>3203445.972572024</v>
      </c>
      <c r="GF208" s="52">
        <f t="shared" si="388"/>
        <v>266953.83104766865</v>
      </c>
      <c r="GG208" s="51"/>
      <c r="GH208" s="6">
        <v>616</v>
      </c>
      <c r="GI208" s="6" t="s">
        <v>193</v>
      </c>
      <c r="GJ208" s="7">
        <v>1899</v>
      </c>
      <c r="GK208" s="7">
        <v>3298822.4587584296</v>
      </c>
      <c r="GL208" s="7">
        <v>1170490.2225170711</v>
      </c>
      <c r="GM208" s="53">
        <v>-476930</v>
      </c>
      <c r="GO208" s="37">
        <f t="shared" si="389"/>
        <v>2821892.4587584296</v>
      </c>
      <c r="GP208" s="132"/>
      <c r="GQ208" s="61">
        <v>1026290.8040199396</v>
      </c>
      <c r="GR208" s="134"/>
      <c r="GS208" s="134">
        <f t="shared" si="390"/>
        <v>3848183.2627783692</v>
      </c>
      <c r="GT208" s="191">
        <f t="shared" si="391"/>
        <v>2026.4261520686516</v>
      </c>
      <c r="GV208" s="67">
        <f t="shared" si="392"/>
        <v>426001.53133135475</v>
      </c>
      <c r="GW208" s="34">
        <f t="shared" si="393"/>
        <v>0.12448243978884981</v>
      </c>
      <c r="GX208" s="61">
        <f t="shared" si="394"/>
        <v>224.32940038512626</v>
      </c>
      <c r="GZ208" s="50">
        <v>829210.81999999983</v>
      </c>
      <c r="HA208" s="51">
        <v>27187.24</v>
      </c>
      <c r="HB208" s="52">
        <f t="shared" si="395"/>
        <v>-802023.57999999984</v>
      </c>
      <c r="HD208" s="50">
        <f t="shared" si="396"/>
        <v>3046159.6827783696</v>
      </c>
      <c r="HE208" s="52">
        <f t="shared" si="397"/>
        <v>253846.64023153079</v>
      </c>
      <c r="HF208" s="51"/>
      <c r="HG208" s="6">
        <v>616</v>
      </c>
      <c r="HH208" s="6" t="s">
        <v>193</v>
      </c>
      <c r="HI208" s="7">
        <v>1899</v>
      </c>
      <c r="HJ208" s="7">
        <v>3298822.4587584296</v>
      </c>
      <c r="HK208" s="7">
        <v>1170490.2225170711</v>
      </c>
      <c r="HL208" s="53">
        <v>-463714</v>
      </c>
      <c r="HN208" s="37">
        <f t="shared" si="398"/>
        <v>2835108.4587584296</v>
      </c>
      <c r="HO208" s="132"/>
      <c r="HP208" s="61">
        <v>1026290.8040199396</v>
      </c>
      <c r="HQ208" s="134"/>
      <c r="HR208" s="61">
        <f t="shared" si="399"/>
        <v>3861399.2627783692</v>
      </c>
      <c r="HT208" s="67">
        <f t="shared" si="400"/>
        <v>439217.53133135475</v>
      </c>
      <c r="HU208" s="34">
        <f t="shared" si="401"/>
        <v>0.12834430366316013</v>
      </c>
      <c r="HV208" s="61">
        <f t="shared" si="402"/>
        <v>231.28885272846486</v>
      </c>
      <c r="HX208" s="50">
        <v>831673.99999999988</v>
      </c>
      <c r="HY208" s="51">
        <v>27268</v>
      </c>
      <c r="HZ208" s="52">
        <f t="shared" si="403"/>
        <v>-804405.99999999988</v>
      </c>
      <c r="IB208" s="70">
        <f t="shared" si="404"/>
        <v>3056993.2627783692</v>
      </c>
      <c r="IC208" s="51"/>
      <c r="ID208" s="6">
        <v>616</v>
      </c>
      <c r="IE208" s="6" t="s">
        <v>193</v>
      </c>
      <c r="IF208" s="7">
        <v>1899</v>
      </c>
      <c r="IG208" s="7">
        <v>3299656.6184580363</v>
      </c>
      <c r="IH208" s="7">
        <v>1170536.7825170711</v>
      </c>
      <c r="II208" s="53">
        <v>-463714</v>
      </c>
      <c r="IK208" s="37">
        <f t="shared" si="405"/>
        <v>2835942.6184580363</v>
      </c>
      <c r="IL208" s="132"/>
      <c r="IM208" s="61">
        <v>1017342.6808708863</v>
      </c>
      <c r="IN208" s="134"/>
      <c r="IO208" s="61">
        <f t="shared" si="406"/>
        <v>3853285.2993289228</v>
      </c>
      <c r="IQ208" s="67">
        <f t="shared" si="407"/>
        <v>431103.56788190827</v>
      </c>
      <c r="IR208" s="34">
        <f t="shared" si="408"/>
        <v>0.12597331226463623</v>
      </c>
      <c r="IS208" s="61">
        <f t="shared" si="409"/>
        <v>227.01609683091536</v>
      </c>
      <c r="IU208" s="50">
        <v>831673.99999999988</v>
      </c>
      <c r="IV208" s="51">
        <v>27268</v>
      </c>
      <c r="IW208" s="52">
        <f t="shared" si="410"/>
        <v>-804405.99999999988</v>
      </c>
      <c r="IY208" s="70">
        <f t="shared" si="411"/>
        <v>3048879.2993289228</v>
      </c>
      <c r="IZ208" s="51"/>
      <c r="JA208" s="6">
        <v>616</v>
      </c>
      <c r="JB208" s="6" t="s">
        <v>193</v>
      </c>
      <c r="JC208" s="7">
        <v>1899</v>
      </c>
      <c r="JD208" s="7">
        <v>3280135.2744404995</v>
      </c>
      <c r="JE208" s="7">
        <v>1153128.0357939242</v>
      </c>
      <c r="JF208" s="53">
        <v>-463714</v>
      </c>
      <c r="JH208" s="37">
        <f t="shared" si="412"/>
        <v>2816421.2744404995</v>
      </c>
      <c r="JI208" s="132"/>
      <c r="JJ208" s="61">
        <v>1017342.6808708863</v>
      </c>
      <c r="JK208" s="134"/>
      <c r="JL208" s="61">
        <f t="shared" si="413"/>
        <v>3833763.9553113859</v>
      </c>
      <c r="JN208" s="67">
        <f t="shared" si="414"/>
        <v>411582.22386437142</v>
      </c>
      <c r="JO208" s="34">
        <f t="shared" si="415"/>
        <v>0.12026895593599599</v>
      </c>
      <c r="JP208" s="61">
        <f t="shared" si="416"/>
        <v>216.73629482062739</v>
      </c>
      <c r="JR208" s="50">
        <v>831673.99999999988</v>
      </c>
      <c r="JS208" s="51">
        <v>27268</v>
      </c>
      <c r="JT208" s="52">
        <f t="shared" si="417"/>
        <v>-804405.99999999988</v>
      </c>
      <c r="JV208" s="70">
        <f t="shared" si="418"/>
        <v>3029357.9553113859</v>
      </c>
      <c r="JW208" s="51"/>
      <c r="JX208" s="6">
        <v>616</v>
      </c>
      <c r="JY208" s="6" t="s">
        <v>193</v>
      </c>
      <c r="JZ208" s="7">
        <v>1899</v>
      </c>
      <c r="KA208" s="7">
        <v>3004152.0991310957</v>
      </c>
      <c r="KB208" s="7">
        <v>1153128.0357939242</v>
      </c>
      <c r="KC208" s="53">
        <v>-463714</v>
      </c>
      <c r="KE208" s="37">
        <f t="shared" si="419"/>
        <v>2540438.0991310957</v>
      </c>
      <c r="KF208" s="132"/>
      <c r="KG208" s="61">
        <v>1017342.6808708863</v>
      </c>
      <c r="KH208" s="134"/>
      <c r="KI208" s="61">
        <f t="shared" si="420"/>
        <v>3557780.7800019821</v>
      </c>
      <c r="KK208" s="67">
        <f t="shared" si="421"/>
        <v>135599.04855496762</v>
      </c>
      <c r="KL208" s="34">
        <f t="shared" si="422"/>
        <v>3.9623567418680526E-2</v>
      </c>
      <c r="KM208" s="61">
        <f t="shared" si="423"/>
        <v>71.405502135317334</v>
      </c>
      <c r="KO208" s="50">
        <v>831673.99999999988</v>
      </c>
      <c r="KP208" s="51">
        <v>27268</v>
      </c>
      <c r="KQ208" s="52">
        <f t="shared" si="424"/>
        <v>-804405.99999999988</v>
      </c>
      <c r="KS208" s="70">
        <f t="shared" si="425"/>
        <v>2753374.7800019821</v>
      </c>
      <c r="KT208" s="51"/>
      <c r="KU208" s="6">
        <v>616</v>
      </c>
      <c r="KV208" s="6" t="s">
        <v>193</v>
      </c>
      <c r="KW208" s="7">
        <v>1899</v>
      </c>
      <c r="KX208" s="7">
        <v>3019637.7707524346</v>
      </c>
      <c r="KY208" s="7">
        <v>1159379.4430281273</v>
      </c>
      <c r="KZ208" s="53">
        <v>-463714</v>
      </c>
      <c r="LB208" s="37">
        <f t="shared" si="426"/>
        <v>2555923.7707524346</v>
      </c>
      <c r="LC208" s="132"/>
      <c r="LD208" s="61">
        <v>1028692.1546567879</v>
      </c>
      <c r="LE208" s="134"/>
      <c r="LF208" s="61">
        <f t="shared" si="427"/>
        <v>3584615.9254092225</v>
      </c>
      <c r="LH208" s="67">
        <f t="shared" si="428"/>
        <v>162434.193962208</v>
      </c>
      <c r="LI208" s="34">
        <f t="shared" si="429"/>
        <v>4.7465098790509093E-2</v>
      </c>
      <c r="LJ208" s="61">
        <f t="shared" si="430"/>
        <v>85.536700348714064</v>
      </c>
      <c r="LL208" s="50">
        <v>831673.99999999988</v>
      </c>
      <c r="LM208" s="51">
        <v>27268</v>
      </c>
      <c r="LN208" s="52">
        <f t="shared" si="431"/>
        <v>-804405.99999999988</v>
      </c>
      <c r="LP208" s="70">
        <f t="shared" si="432"/>
        <v>2780209.9254092225</v>
      </c>
      <c r="LQ208" s="51"/>
      <c r="LR208" s="6">
        <v>616</v>
      </c>
      <c r="LS208" s="6" t="s">
        <v>193</v>
      </c>
      <c r="LT208" s="7">
        <v>1899</v>
      </c>
      <c r="LU208" s="7">
        <v>3098945.8554889979</v>
      </c>
      <c r="LV208" s="7">
        <v>1159379.4430281273</v>
      </c>
      <c r="LW208" s="53">
        <v>-463714</v>
      </c>
      <c r="LY208" s="37">
        <v>2635231.8554889979</v>
      </c>
      <c r="LZ208" s="132"/>
      <c r="MA208" s="61">
        <v>1028692.1546567879</v>
      </c>
      <c r="MB208" s="134"/>
      <c r="MC208" s="61">
        <v>3663924.0101457858</v>
      </c>
      <c r="ME208" s="67">
        <v>325589.07869877154</v>
      </c>
      <c r="MF208" s="34">
        <v>9.7530381278322989E-2</v>
      </c>
      <c r="MG208" s="61">
        <v>171.45291137376068</v>
      </c>
      <c r="MI208" s="50">
        <v>831673.99999999988</v>
      </c>
      <c r="MJ208" s="51">
        <v>27268</v>
      </c>
      <c r="MK208" s="52">
        <v>-804405.99999999988</v>
      </c>
      <c r="MM208" s="70">
        <v>2859518.0101457858</v>
      </c>
      <c r="MN208" s="51"/>
      <c r="MO208" s="6">
        <v>616</v>
      </c>
      <c r="MP208" s="6" t="s">
        <v>193</v>
      </c>
      <c r="MQ208" s="7">
        <v>1899</v>
      </c>
      <c r="MR208" s="7">
        <v>3100612.7844773601</v>
      </c>
      <c r="MS208" s="7">
        <v>1161636.1905435412</v>
      </c>
      <c r="MT208" s="53">
        <v>-463714</v>
      </c>
      <c r="MV208" s="37">
        <v>2636898.7844773601</v>
      </c>
      <c r="MW208" s="132"/>
      <c r="MX208" s="134">
        <v>1028692.1546567879</v>
      </c>
      <c r="MZ208" s="67">
        <v>327256.00768713374</v>
      </c>
      <c r="NA208" s="34">
        <v>9.8029710741241699E-2</v>
      </c>
      <c r="NB208" s="61">
        <v>172.33070441660544</v>
      </c>
      <c r="ND208" s="6">
        <v>616</v>
      </c>
      <c r="NE208" s="6" t="s">
        <v>193</v>
      </c>
      <c r="NF208" s="7">
        <v>1899</v>
      </c>
      <c r="NG208" s="7">
        <v>4199160.7835822161</v>
      </c>
      <c r="NH208" s="7">
        <v>1278236.0469596107</v>
      </c>
      <c r="NI208" s="53">
        <v>-463714</v>
      </c>
      <c r="NK208" s="37">
        <f t="shared" si="433"/>
        <v>3735446.7835822161</v>
      </c>
      <c r="NM208" s="67">
        <f t="shared" si="434"/>
        <v>313265.05213520164</v>
      </c>
      <c r="NN208" s="34">
        <f t="shared" si="435"/>
        <v>9.1539572330877519E-2</v>
      </c>
      <c r="NO208" s="61">
        <f t="shared" si="436"/>
        <v>164.96316594797347</v>
      </c>
      <c r="NQ208" s="50">
        <v>777566.02770000009</v>
      </c>
      <c r="NR208" s="51">
        <v>23826.613700000002</v>
      </c>
      <c r="NS208" s="52">
        <f t="shared" si="437"/>
        <v>-753739.41400000011</v>
      </c>
      <c r="NU208" s="70">
        <f t="shared" si="438"/>
        <v>2981707.3695822163</v>
      </c>
      <c r="NV208" s="51"/>
      <c r="NW208" s="125">
        <v>1</v>
      </c>
      <c r="NX208" s="51"/>
      <c r="NY208" s="106" t="s">
        <v>193</v>
      </c>
      <c r="NZ208" s="88">
        <v>1940</v>
      </c>
      <c r="OA208" s="88">
        <v>3885895.7314470145</v>
      </c>
      <c r="OB208" s="88">
        <v>1041326.4902688243</v>
      </c>
      <c r="OC208" s="88">
        <v>-463714</v>
      </c>
      <c r="OE208" s="97">
        <f t="shared" si="439"/>
        <v>3422181.7314470145</v>
      </c>
      <c r="OG208" s="88">
        <v>-753739.41400000011</v>
      </c>
      <c r="OI208" s="97">
        <f t="shared" si="440"/>
        <v>2668442.3174470142</v>
      </c>
      <c r="OK208" s="110">
        <v>616</v>
      </c>
      <c r="OL208" s="53"/>
    </row>
    <row r="209" spans="1:402" x14ac:dyDescent="0.25">
      <c r="A209" s="12">
        <v>619</v>
      </c>
      <c r="B209" s="12" t="s">
        <v>194</v>
      </c>
      <c r="C209" s="352">
        <v>2896</v>
      </c>
      <c r="D209" s="352">
        <v>9454974.2240127437</v>
      </c>
      <c r="E209" s="352">
        <v>2911005.7584266914</v>
      </c>
      <c r="F209" s="353">
        <v>-22603</v>
      </c>
      <c r="H209" s="354">
        <f t="shared" si="441"/>
        <v>9432371.2240127437</v>
      </c>
      <c r="I209" s="355"/>
      <c r="J209" s="315">
        <v>1850163.3609458234</v>
      </c>
      <c r="K209" s="355"/>
      <c r="L209" s="315">
        <v>43484.253646163532</v>
      </c>
      <c r="M209" s="356"/>
      <c r="N209" s="356">
        <f t="shared" si="442"/>
        <v>11326018.83860473</v>
      </c>
      <c r="O209" s="357">
        <f t="shared" si="338"/>
        <v>3910.9181072530146</v>
      </c>
      <c r="Q209" s="67">
        <f t="shared" si="443"/>
        <v>11325399.83860473</v>
      </c>
      <c r="R209" s="34">
        <f t="shared" si="444"/>
        <v>0.13261877582462445</v>
      </c>
      <c r="S209" s="61">
        <f t="shared" si="339"/>
        <v>3910.7043641590917</v>
      </c>
      <c r="U209" s="50"/>
      <c r="V209" s="51"/>
      <c r="W209" s="52">
        <v>172638.97400000002</v>
      </c>
      <c r="Y209" s="50">
        <f t="shared" si="340"/>
        <v>11498657.812604729</v>
      </c>
      <c r="Z209" s="52">
        <f t="shared" si="341"/>
        <v>958221.48438372742</v>
      </c>
      <c r="AA209" s="51"/>
      <c r="AB209" s="6">
        <v>619</v>
      </c>
      <c r="AC209" s="6" t="s">
        <v>194</v>
      </c>
      <c r="AD209" s="7">
        <v>2896</v>
      </c>
      <c r="AE209" s="304">
        <v>9454974.2240127437</v>
      </c>
      <c r="AF209" s="7">
        <v>2911005.7584266914</v>
      </c>
      <c r="AG209" s="53">
        <v>37793</v>
      </c>
      <c r="AI209" s="37">
        <f t="shared" si="445"/>
        <v>9492767.2240127437</v>
      </c>
      <c r="AJ209" s="132"/>
      <c r="AK209" s="61">
        <v>1850163.3609458234</v>
      </c>
      <c r="AL209" s="132"/>
      <c r="AM209" s="312">
        <v>43556.01864037662</v>
      </c>
      <c r="AN209" s="134"/>
      <c r="AO209" s="134">
        <f t="shared" si="342"/>
        <v>11386486.603598943</v>
      </c>
      <c r="AP209" s="191">
        <f t="shared" si="343"/>
        <v>3931.7978603587512</v>
      </c>
      <c r="AR209" s="67">
        <f t="shared" si="446"/>
        <v>1387182.2654212024</v>
      </c>
      <c r="AS209" s="34">
        <f t="shared" si="344"/>
        <v>0.13872787731091307</v>
      </c>
      <c r="AT209" s="61">
        <f t="shared" si="345"/>
        <v>478.99940104323287</v>
      </c>
      <c r="AV209" s="50"/>
      <c r="AW209" s="51"/>
      <c r="AX209" s="52">
        <v>172638.97400000002</v>
      </c>
      <c r="AZ209" s="50">
        <f t="shared" si="346"/>
        <v>11559125.577598942</v>
      </c>
      <c r="BA209" s="52">
        <f t="shared" si="347"/>
        <v>963260.46479991183</v>
      </c>
      <c r="BB209" s="51"/>
      <c r="BC209" s="6">
        <v>619</v>
      </c>
      <c r="BD209" s="6" t="s">
        <v>194</v>
      </c>
      <c r="BE209" s="7">
        <v>2896</v>
      </c>
      <c r="BF209" s="304">
        <v>9303133.6015739404</v>
      </c>
      <c r="BG209" s="7">
        <v>2911005.7584266914</v>
      </c>
      <c r="BH209" s="53">
        <v>37793</v>
      </c>
      <c r="BJ209" s="37">
        <f t="shared" si="348"/>
        <v>9340926.6015739404</v>
      </c>
      <c r="BK209" s="132"/>
      <c r="BL209" s="61">
        <v>1850163.3609458234</v>
      </c>
      <c r="BM209" s="132"/>
      <c r="BN209" s="312">
        <v>43556.01864037662</v>
      </c>
      <c r="BO209" s="134"/>
      <c r="BP209" s="134">
        <f t="shared" si="349"/>
        <v>11234645.98116014</v>
      </c>
      <c r="BQ209" s="191">
        <f t="shared" si="350"/>
        <v>3879.3667062017057</v>
      </c>
      <c r="BS209" s="67">
        <f t="shared" si="351"/>
        <v>1235341.6429823991</v>
      </c>
      <c r="BT209" s="34">
        <f t="shared" si="352"/>
        <v>0.12354275869630407</v>
      </c>
      <c r="BU209" s="61">
        <f t="shared" si="353"/>
        <v>426.56824688618752</v>
      </c>
      <c r="BW209" s="50"/>
      <c r="BX209" s="51"/>
      <c r="BY209" s="52">
        <v>172638.97400000002</v>
      </c>
      <c r="CA209" s="50">
        <f t="shared" si="354"/>
        <v>11407284.955160139</v>
      </c>
      <c r="CB209" s="52">
        <f t="shared" si="355"/>
        <v>950607.07959667826</v>
      </c>
      <c r="CC209" s="51"/>
      <c r="CD209" s="6">
        <v>619</v>
      </c>
      <c r="CE209" s="6" t="s">
        <v>194</v>
      </c>
      <c r="CF209" s="7">
        <v>2896</v>
      </c>
      <c r="CG209" s="7">
        <v>9155462.7261762321</v>
      </c>
      <c r="CH209" s="7">
        <v>2911005.7584266914</v>
      </c>
      <c r="CI209" s="53">
        <v>37793</v>
      </c>
      <c r="CK209" s="37">
        <f t="shared" si="356"/>
        <v>9193255.7261762321</v>
      </c>
      <c r="CL209" s="132"/>
      <c r="CM209" s="61">
        <v>1850163.3609458234</v>
      </c>
      <c r="CN209" s="132"/>
      <c r="CO209" s="61">
        <v>45084.3</v>
      </c>
      <c r="CP209" s="134"/>
      <c r="CQ209" s="134">
        <f t="shared" si="357"/>
        <v>11088503.387122056</v>
      </c>
      <c r="CR209" s="191">
        <f t="shared" si="358"/>
        <v>3828.9031032880025</v>
      </c>
      <c r="CT209" s="67">
        <f t="shared" si="359"/>
        <v>1089199.0489443149</v>
      </c>
      <c r="CU209" s="34">
        <f t="shared" si="360"/>
        <v>0.10892748256353292</v>
      </c>
      <c r="CV209" s="61">
        <f t="shared" si="361"/>
        <v>376.10464397248444</v>
      </c>
      <c r="CX209" s="50"/>
      <c r="CY209" s="51"/>
      <c r="CZ209" s="52">
        <v>172638.97400000002</v>
      </c>
      <c r="DB209" s="50">
        <f t="shared" si="362"/>
        <v>11261142.361122055</v>
      </c>
      <c r="DC209" s="52">
        <f t="shared" si="363"/>
        <v>938428.53009350458</v>
      </c>
      <c r="DD209" s="51"/>
      <c r="DE209" s="6">
        <v>619</v>
      </c>
      <c r="DF209" s="6" t="s">
        <v>194</v>
      </c>
      <c r="DG209" s="7">
        <v>2896</v>
      </c>
      <c r="DH209" s="7">
        <v>9116678.2395095658</v>
      </c>
      <c r="DI209" s="7">
        <v>2911005.7584266914</v>
      </c>
      <c r="DJ209" s="53">
        <v>37793</v>
      </c>
      <c r="DL209" s="275">
        <f t="shared" si="364"/>
        <v>9154471.2395095658</v>
      </c>
      <c r="DM209" s="276"/>
      <c r="DN209" s="194">
        <v>1850163.3609458234</v>
      </c>
      <c r="DO209" s="276"/>
      <c r="DP209" s="194">
        <v>208992.46811436053</v>
      </c>
      <c r="DQ209" s="53"/>
      <c r="DR209" s="53">
        <f t="shared" si="365"/>
        <v>11213627.06856975</v>
      </c>
      <c r="DS209" s="277">
        <f t="shared" si="366"/>
        <v>3872.1087943956318</v>
      </c>
      <c r="DU209" s="274">
        <f t="shared" si="367"/>
        <v>502469.36392607167</v>
      </c>
      <c r="DV209" s="34">
        <f t="shared" si="368"/>
        <v>5.0250432123325188E-2</v>
      </c>
      <c r="DW209" s="194">
        <f t="shared" si="369"/>
        <v>173.50461461535625</v>
      </c>
      <c r="DY209" s="50">
        <v>50296.394000000008</v>
      </c>
      <c r="DZ209" s="278">
        <v>222935.36800000002</v>
      </c>
      <c r="EA209" s="52">
        <v>172638.97400000002</v>
      </c>
      <c r="EC209" s="50">
        <f t="shared" si="370"/>
        <v>11386266.042569749</v>
      </c>
      <c r="ED209" s="52">
        <f t="shared" si="371"/>
        <v>948855.50354747905</v>
      </c>
      <c r="EE209" s="278"/>
      <c r="EF209" s="6">
        <v>619</v>
      </c>
      <c r="EG209" s="6" t="s">
        <v>194</v>
      </c>
      <c r="EH209" s="7">
        <v>2896</v>
      </c>
      <c r="EI209" s="7">
        <v>9119516.3195095658</v>
      </c>
      <c r="EJ209" s="7">
        <v>2911005.7584266914</v>
      </c>
      <c r="EK209" s="53">
        <v>37793</v>
      </c>
      <c r="EM209" s="37">
        <f t="shared" si="372"/>
        <v>9157309.3195095658</v>
      </c>
      <c r="EN209" s="132"/>
      <c r="EO209" s="61">
        <v>1850163.3609458234</v>
      </c>
      <c r="EP209" s="132"/>
      <c r="EQ209" s="61">
        <v>208992.46811436053</v>
      </c>
      <c r="ER209" s="134"/>
      <c r="ES209" s="134">
        <f t="shared" si="373"/>
        <v>11216465.14856975</v>
      </c>
      <c r="ET209" s="191">
        <f t="shared" si="374"/>
        <v>3873.0887943956318</v>
      </c>
      <c r="EV209" s="67">
        <f t="shared" si="375"/>
        <v>1217160.8103920091</v>
      </c>
      <c r="EW209" s="34">
        <f t="shared" si="376"/>
        <v>0.12172454895135464</v>
      </c>
      <c r="EX209" s="61">
        <f t="shared" si="377"/>
        <v>420.29033508011366</v>
      </c>
      <c r="EZ209" s="50">
        <v>50296.394000000008</v>
      </c>
      <c r="FA209" s="51">
        <v>222935.36800000002</v>
      </c>
      <c r="FB209" s="52">
        <v>172638.97400000002</v>
      </c>
      <c r="FD209" s="50">
        <f t="shared" si="378"/>
        <v>11389104.122569749</v>
      </c>
      <c r="FE209" s="52">
        <f t="shared" si="379"/>
        <v>949092.01021414576</v>
      </c>
      <c r="FF209" s="51"/>
      <c r="FG209" s="6">
        <v>619</v>
      </c>
      <c r="FH209" s="6" t="s">
        <v>194</v>
      </c>
      <c r="FI209" s="7">
        <v>2896</v>
      </c>
      <c r="FJ209" s="7">
        <v>8743638.0927473363</v>
      </c>
      <c r="FK209" s="7">
        <v>2911005.7584266914</v>
      </c>
      <c r="FL209" s="53">
        <v>37793</v>
      </c>
      <c r="FN209" s="37">
        <f t="shared" si="380"/>
        <v>8781431.0927473363</v>
      </c>
      <c r="FO209" s="132"/>
      <c r="FP209" s="61">
        <v>1850163.3609458234</v>
      </c>
      <c r="FQ209" s="132"/>
      <c r="FR209" s="61">
        <v>208992.46811436053</v>
      </c>
      <c r="FS209" s="134"/>
      <c r="FT209" s="134">
        <f t="shared" si="381"/>
        <v>10840586.92180752</v>
      </c>
      <c r="FU209" s="191">
        <f t="shared" si="382"/>
        <v>3743.2965890219339</v>
      </c>
      <c r="FW209" s="67">
        <f t="shared" si="383"/>
        <v>841282.58362977952</v>
      </c>
      <c r="FX209" s="34">
        <f t="shared" si="384"/>
        <v>8.4134111251892713E-2</v>
      </c>
      <c r="FY209" s="61">
        <f t="shared" si="385"/>
        <v>290.49812970641557</v>
      </c>
      <c r="GA209" s="50">
        <v>50296.394000000008</v>
      </c>
      <c r="GB209" s="51">
        <v>222935.36800000002</v>
      </c>
      <c r="GC209" s="52">
        <f t="shared" si="386"/>
        <v>172638.97400000002</v>
      </c>
      <c r="GE209" s="50">
        <f t="shared" si="387"/>
        <v>11013225.89580752</v>
      </c>
      <c r="GF209" s="52">
        <f t="shared" si="388"/>
        <v>917768.82465062663</v>
      </c>
      <c r="GG209" s="51"/>
      <c r="GH209" s="6">
        <v>619</v>
      </c>
      <c r="GI209" s="6" t="s">
        <v>194</v>
      </c>
      <c r="GJ209" s="7">
        <v>2896</v>
      </c>
      <c r="GK209" s="7">
        <v>8743638.0927473381</v>
      </c>
      <c r="GL209" s="7">
        <v>2911005.7584266914</v>
      </c>
      <c r="GM209" s="53">
        <v>37793</v>
      </c>
      <c r="GO209" s="37">
        <f t="shared" si="389"/>
        <v>8781431.0927473381</v>
      </c>
      <c r="GP209" s="132"/>
      <c r="GQ209" s="61">
        <v>1850163.3609458234</v>
      </c>
      <c r="GR209" s="134"/>
      <c r="GS209" s="134">
        <f t="shared" si="390"/>
        <v>10631594.453693161</v>
      </c>
      <c r="GT209" s="191">
        <f t="shared" si="391"/>
        <v>3671.1306815238813</v>
      </c>
      <c r="GV209" s="67">
        <f t="shared" si="392"/>
        <v>632290.11551542021</v>
      </c>
      <c r="GW209" s="34">
        <f t="shared" si="393"/>
        <v>6.3233410458496744E-2</v>
      </c>
      <c r="GX209" s="61">
        <f t="shared" si="394"/>
        <v>218.33222220836333</v>
      </c>
      <c r="GZ209" s="50">
        <v>50296.394000000008</v>
      </c>
      <c r="HA209" s="51">
        <v>222935.36800000002</v>
      </c>
      <c r="HB209" s="52">
        <f t="shared" si="395"/>
        <v>172638.97400000002</v>
      </c>
      <c r="HD209" s="50">
        <f t="shared" si="396"/>
        <v>10804233.42769316</v>
      </c>
      <c r="HE209" s="52">
        <f t="shared" si="397"/>
        <v>900352.78564109665</v>
      </c>
      <c r="HF209" s="51"/>
      <c r="HG209" s="6">
        <v>619</v>
      </c>
      <c r="HH209" s="6" t="s">
        <v>194</v>
      </c>
      <c r="HI209" s="7">
        <v>2896</v>
      </c>
      <c r="HJ209" s="7">
        <v>8743638.0927473363</v>
      </c>
      <c r="HK209" s="7">
        <v>2911005.7584266905</v>
      </c>
      <c r="HL209" s="53">
        <v>-138361</v>
      </c>
      <c r="HN209" s="37">
        <f t="shared" si="398"/>
        <v>8605277.0927473363</v>
      </c>
      <c r="HO209" s="132"/>
      <c r="HP209" s="61">
        <v>1850163.3609458234</v>
      </c>
      <c r="HQ209" s="134"/>
      <c r="HR209" s="61">
        <f t="shared" si="399"/>
        <v>10455440.453693159</v>
      </c>
      <c r="HT209" s="67">
        <f t="shared" si="400"/>
        <v>456136.11551541835</v>
      </c>
      <c r="HU209" s="34">
        <f t="shared" si="401"/>
        <v>4.561678493711533E-2</v>
      </c>
      <c r="HV209" s="61">
        <f t="shared" si="402"/>
        <v>157.50556474979916</v>
      </c>
      <c r="HX209" s="50">
        <v>50445.8</v>
      </c>
      <c r="HY209" s="51">
        <v>223597.60000000003</v>
      </c>
      <c r="HZ209" s="52">
        <f t="shared" si="403"/>
        <v>173151.80000000005</v>
      </c>
      <c r="IB209" s="70">
        <f t="shared" si="404"/>
        <v>10628592.25369316</v>
      </c>
      <c r="IC209" s="51"/>
      <c r="ID209" s="6">
        <v>619</v>
      </c>
      <c r="IE209" s="6" t="s">
        <v>194</v>
      </c>
      <c r="IF209" s="7">
        <v>2896</v>
      </c>
      <c r="IG209" s="7">
        <v>8745133.5628125034</v>
      </c>
      <c r="IH209" s="7">
        <v>2911076.534426691</v>
      </c>
      <c r="II209" s="53">
        <v>-138361</v>
      </c>
      <c r="IK209" s="37">
        <f t="shared" si="405"/>
        <v>8606772.5628125034</v>
      </c>
      <c r="IL209" s="132"/>
      <c r="IM209" s="61">
        <v>1841879.2191160261</v>
      </c>
      <c r="IN209" s="134"/>
      <c r="IO209" s="61">
        <f t="shared" si="406"/>
        <v>10448651.78192853</v>
      </c>
      <c r="IQ209" s="67">
        <f t="shared" si="407"/>
        <v>449347.44375078939</v>
      </c>
      <c r="IR209" s="34">
        <f t="shared" si="408"/>
        <v>4.4937870531169155E-2</v>
      </c>
      <c r="IS209" s="61">
        <f t="shared" si="409"/>
        <v>155.16141013494109</v>
      </c>
      <c r="IU209" s="50">
        <v>50445.8</v>
      </c>
      <c r="IV209" s="51">
        <v>223597.60000000003</v>
      </c>
      <c r="IW209" s="52">
        <f t="shared" si="410"/>
        <v>173151.80000000005</v>
      </c>
      <c r="IY209" s="70">
        <f t="shared" si="411"/>
        <v>10621803.581928531</v>
      </c>
      <c r="IZ209" s="51"/>
      <c r="JA209" s="6">
        <v>619</v>
      </c>
      <c r="JB209" s="6" t="s">
        <v>194</v>
      </c>
      <c r="JC209" s="7">
        <v>2896</v>
      </c>
      <c r="JD209" s="7">
        <v>8746943.1925381254</v>
      </c>
      <c r="JE209" s="7">
        <v>2915326.6420736588</v>
      </c>
      <c r="JF209" s="53">
        <v>-138361</v>
      </c>
      <c r="JH209" s="37">
        <f t="shared" si="412"/>
        <v>8608582.1925381254</v>
      </c>
      <c r="JI209" s="132"/>
      <c r="JJ209" s="61">
        <v>1841879.2191160261</v>
      </c>
      <c r="JK209" s="134"/>
      <c r="JL209" s="61">
        <f t="shared" si="413"/>
        <v>10450461.411654152</v>
      </c>
      <c r="JN209" s="67">
        <f t="shared" si="414"/>
        <v>451157.0734764114</v>
      </c>
      <c r="JO209" s="34">
        <f t="shared" si="415"/>
        <v>4.5118846093510308E-2</v>
      </c>
      <c r="JP209" s="61">
        <f t="shared" si="416"/>
        <v>155.78628227776636</v>
      </c>
      <c r="JR209" s="50">
        <v>50445.8</v>
      </c>
      <c r="JS209" s="51">
        <v>223597.60000000003</v>
      </c>
      <c r="JT209" s="52">
        <f t="shared" si="417"/>
        <v>173151.80000000005</v>
      </c>
      <c r="JV209" s="70">
        <f t="shared" si="418"/>
        <v>10623613.211654153</v>
      </c>
      <c r="JW209" s="51"/>
      <c r="JX209" s="6">
        <v>619</v>
      </c>
      <c r="JY209" s="6" t="s">
        <v>194</v>
      </c>
      <c r="JZ209" s="7">
        <v>2896</v>
      </c>
      <c r="KA209" s="7">
        <v>8842879.0852857791</v>
      </c>
      <c r="KB209" s="7">
        <v>2915326.6420736588</v>
      </c>
      <c r="KC209" s="53">
        <v>-138361</v>
      </c>
      <c r="KE209" s="37">
        <f t="shared" si="419"/>
        <v>8704518.0852857791</v>
      </c>
      <c r="KF209" s="132"/>
      <c r="KG209" s="61">
        <v>1841879.2191160261</v>
      </c>
      <c r="KH209" s="134"/>
      <c r="KI209" s="61">
        <f t="shared" si="420"/>
        <v>10546397.304401806</v>
      </c>
      <c r="KK209" s="67">
        <f t="shared" si="421"/>
        <v>547092.96622406505</v>
      </c>
      <c r="KL209" s="34">
        <f t="shared" si="422"/>
        <v>5.4713102804086318E-2</v>
      </c>
      <c r="KM209" s="61">
        <f t="shared" si="423"/>
        <v>188.91331706632081</v>
      </c>
      <c r="KO209" s="50">
        <v>50445.8</v>
      </c>
      <c r="KP209" s="51">
        <v>223597.60000000003</v>
      </c>
      <c r="KQ209" s="52">
        <f t="shared" si="424"/>
        <v>173151.80000000005</v>
      </c>
      <c r="KS209" s="70">
        <f t="shared" si="425"/>
        <v>10719549.104401806</v>
      </c>
      <c r="KT209" s="51"/>
      <c r="KU209" s="6">
        <v>619</v>
      </c>
      <c r="KV209" s="6" t="s">
        <v>194</v>
      </c>
      <c r="KW209" s="7">
        <v>2896</v>
      </c>
      <c r="KX209" s="7">
        <v>8853753.1898129694</v>
      </c>
      <c r="KY209" s="7">
        <v>2903522.1925908076</v>
      </c>
      <c r="KZ209" s="53">
        <v>-138361</v>
      </c>
      <c r="LB209" s="37">
        <f t="shared" si="426"/>
        <v>8715392.1898129694</v>
      </c>
      <c r="LC209" s="132"/>
      <c r="LD209" s="61">
        <v>1848748.231040705</v>
      </c>
      <c r="LE209" s="134"/>
      <c r="LF209" s="61">
        <f t="shared" si="427"/>
        <v>10564140.420853674</v>
      </c>
      <c r="LH209" s="67">
        <f t="shared" si="428"/>
        <v>564836.08267593384</v>
      </c>
      <c r="LI209" s="34">
        <f t="shared" si="429"/>
        <v>5.6487537889947731E-2</v>
      </c>
      <c r="LJ209" s="61">
        <f t="shared" si="430"/>
        <v>195.04008379693849</v>
      </c>
      <c r="LL209" s="50">
        <v>50445.8</v>
      </c>
      <c r="LM209" s="51">
        <v>223597.60000000003</v>
      </c>
      <c r="LN209" s="52">
        <f t="shared" si="431"/>
        <v>173151.80000000005</v>
      </c>
      <c r="LP209" s="70">
        <f t="shared" si="432"/>
        <v>10737292.220853675</v>
      </c>
      <c r="LQ209" s="51"/>
      <c r="LR209" s="6">
        <v>619</v>
      </c>
      <c r="LS209" s="6" t="s">
        <v>194</v>
      </c>
      <c r="LT209" s="7">
        <v>2896</v>
      </c>
      <c r="LU209" s="7">
        <v>9000770.4736029729</v>
      </c>
      <c r="LV209" s="7">
        <v>2903522.1925908076</v>
      </c>
      <c r="LW209" s="53">
        <v>-138361</v>
      </c>
      <c r="LY209" s="37">
        <v>8862409.4736029729</v>
      </c>
      <c r="LZ209" s="132"/>
      <c r="MA209" s="61">
        <v>1848748.231040705</v>
      </c>
      <c r="MB209" s="134"/>
      <c r="MC209" s="61">
        <v>10711157.704643678</v>
      </c>
      <c r="ME209" s="67">
        <v>839309.14646593854</v>
      </c>
      <c r="MF209" s="34">
        <v>8.5020464153156339E-2</v>
      </c>
      <c r="MG209" s="61">
        <v>289.81669422166385</v>
      </c>
      <c r="MI209" s="50">
        <v>50445.8</v>
      </c>
      <c r="MJ209" s="51">
        <v>223597.60000000003</v>
      </c>
      <c r="MK209" s="52">
        <v>173151.80000000005</v>
      </c>
      <c r="MM209" s="70">
        <v>10884309.504643679</v>
      </c>
      <c r="MN209" s="51"/>
      <c r="MO209" s="6">
        <v>619</v>
      </c>
      <c r="MP209" s="6" t="s">
        <v>194</v>
      </c>
      <c r="MQ209" s="7">
        <v>2896</v>
      </c>
      <c r="MR209" s="7">
        <v>8985500.521132756</v>
      </c>
      <c r="MS209" s="7">
        <v>2889155.0314598233</v>
      </c>
      <c r="MT209" s="53">
        <v>-138361</v>
      </c>
      <c r="MV209" s="37">
        <v>8847139.521132756</v>
      </c>
      <c r="MW209" s="132"/>
      <c r="MX209" s="134">
        <v>1848748.231040705</v>
      </c>
      <c r="MZ209" s="67">
        <v>824039.19399572164</v>
      </c>
      <c r="NA209" s="34">
        <v>8.3473646211184624E-2</v>
      </c>
      <c r="NB209" s="61">
        <v>284.54392057863316</v>
      </c>
      <c r="ND209" s="6">
        <v>619</v>
      </c>
      <c r="NE209" s="6" t="s">
        <v>194</v>
      </c>
      <c r="NF209" s="7">
        <v>2896</v>
      </c>
      <c r="NG209" s="7">
        <v>10815672.644306978</v>
      </c>
      <c r="NH209" s="7">
        <v>2972708.134125717</v>
      </c>
      <c r="NI209" s="53">
        <v>-138361</v>
      </c>
      <c r="NK209" s="37">
        <f t="shared" si="433"/>
        <v>10677311.644306978</v>
      </c>
      <c r="NM209" s="67">
        <f t="shared" si="434"/>
        <v>678007.30612923764</v>
      </c>
      <c r="NN209" s="34">
        <f t="shared" si="435"/>
        <v>6.7805447579045955E-2</v>
      </c>
      <c r="NO209" s="61">
        <f t="shared" si="436"/>
        <v>234.11854493412901</v>
      </c>
      <c r="NQ209" s="50">
        <v>66001.7</v>
      </c>
      <c r="NR209" s="51">
        <v>243018.25940000001</v>
      </c>
      <c r="NS209" s="52">
        <f t="shared" si="437"/>
        <v>177016.55940000003</v>
      </c>
      <c r="NU209" s="70">
        <f t="shared" si="438"/>
        <v>10854328.203706978</v>
      </c>
      <c r="NV209" s="51"/>
      <c r="NW209" s="125">
        <v>6</v>
      </c>
      <c r="NX209" s="51"/>
      <c r="NY209" s="106" t="s">
        <v>194</v>
      </c>
      <c r="NZ209" s="88">
        <v>2949</v>
      </c>
      <c r="OA209" s="88">
        <v>10137665.338177741</v>
      </c>
      <c r="OB209" s="88">
        <v>2816999.333125832</v>
      </c>
      <c r="OC209" s="88">
        <v>-138361</v>
      </c>
      <c r="OE209" s="97">
        <f t="shared" si="439"/>
        <v>9999304.3381777406</v>
      </c>
      <c r="OG209" s="88">
        <v>177016.55940000003</v>
      </c>
      <c r="OI209" s="97">
        <f t="shared" si="440"/>
        <v>10176320.89757774</v>
      </c>
      <c r="OK209" s="110">
        <v>619</v>
      </c>
      <c r="OL209" s="53"/>
    </row>
    <row r="210" spans="1:402" x14ac:dyDescent="0.25">
      <c r="A210" s="12">
        <v>620</v>
      </c>
      <c r="B210" s="12" t="s">
        <v>195</v>
      </c>
      <c r="C210" s="352">
        <v>2597</v>
      </c>
      <c r="D210" s="352">
        <v>13582898.78548006</v>
      </c>
      <c r="E210" s="352">
        <v>2333237.2636565394</v>
      </c>
      <c r="F210" s="353">
        <v>-152672</v>
      </c>
      <c r="H210" s="354">
        <f t="shared" si="441"/>
        <v>13430226.78548006</v>
      </c>
      <c r="I210" s="355"/>
      <c r="J210" s="315">
        <v>1613487.4843228201</v>
      </c>
      <c r="K210" s="355"/>
      <c r="L210" s="315">
        <v>40412.692360266941</v>
      </c>
      <c r="M210" s="356"/>
      <c r="N210" s="356">
        <f t="shared" si="442"/>
        <v>15084126.962163147</v>
      </c>
      <c r="O210" s="357">
        <f t="shared" si="338"/>
        <v>5808.2891652534254</v>
      </c>
      <c r="Q210" s="67">
        <f t="shared" si="443"/>
        <v>15083506.962163147</v>
      </c>
      <c r="R210" s="34">
        <f t="shared" si="444"/>
        <v>6.0049319327297512E-2</v>
      </c>
      <c r="S210" s="61">
        <f t="shared" si="339"/>
        <v>5808.0504282491902</v>
      </c>
      <c r="U210" s="50"/>
      <c r="V210" s="51"/>
      <c r="W210" s="52">
        <v>-31265.326000000005</v>
      </c>
      <c r="Y210" s="50">
        <f t="shared" si="340"/>
        <v>15052861.636163147</v>
      </c>
      <c r="Z210" s="52">
        <f t="shared" si="341"/>
        <v>1254405.136346929</v>
      </c>
      <c r="AA210" s="51"/>
      <c r="AB210" s="6">
        <v>620</v>
      </c>
      <c r="AC210" s="6" t="s">
        <v>195</v>
      </c>
      <c r="AD210" s="7">
        <v>2597</v>
      </c>
      <c r="AE210" s="304">
        <v>13582898.78548006</v>
      </c>
      <c r="AF210" s="7">
        <v>2333237.2636565394</v>
      </c>
      <c r="AG210" s="53">
        <v>-58396</v>
      </c>
      <c r="AI210" s="37">
        <f t="shared" si="445"/>
        <v>13524502.78548006</v>
      </c>
      <c r="AJ210" s="132"/>
      <c r="AK210" s="61">
        <v>1613487.4843228201</v>
      </c>
      <c r="AL210" s="132"/>
      <c r="AM210" s="312">
        <v>42630.937623505866</v>
      </c>
      <c r="AN210" s="134"/>
      <c r="AO210" s="134">
        <f t="shared" si="342"/>
        <v>15180621.207426386</v>
      </c>
      <c r="AP210" s="191">
        <f t="shared" si="343"/>
        <v>5845.445208866533</v>
      </c>
      <c r="AR210" s="67">
        <f t="shared" si="446"/>
        <v>951559.70325498469</v>
      </c>
      <c r="AS210" s="34">
        <f t="shared" si="344"/>
        <v>6.6874382613078515E-2</v>
      </c>
      <c r="AT210" s="61">
        <f t="shared" si="345"/>
        <v>366.40727888139571</v>
      </c>
      <c r="AV210" s="50"/>
      <c r="AW210" s="51"/>
      <c r="AX210" s="52">
        <v>-31265.326000000005</v>
      </c>
      <c r="AZ210" s="50">
        <f t="shared" si="346"/>
        <v>15149355.881426387</v>
      </c>
      <c r="BA210" s="52">
        <f t="shared" si="347"/>
        <v>1262446.3234521989</v>
      </c>
      <c r="BB210" s="51"/>
      <c r="BC210" s="6">
        <v>620</v>
      </c>
      <c r="BD210" s="6" t="s">
        <v>195</v>
      </c>
      <c r="BE210" s="7">
        <v>2597</v>
      </c>
      <c r="BF210" s="304">
        <v>13415194.520081712</v>
      </c>
      <c r="BG210" s="7">
        <v>2333237.2636565394</v>
      </c>
      <c r="BH210" s="53">
        <v>-58396</v>
      </c>
      <c r="BJ210" s="37">
        <f t="shared" si="348"/>
        <v>13356798.520081712</v>
      </c>
      <c r="BK210" s="132"/>
      <c r="BL210" s="61">
        <v>1613487.4843228201</v>
      </c>
      <c r="BM210" s="132"/>
      <c r="BN210" s="312">
        <v>42630.937623505866</v>
      </c>
      <c r="BO210" s="134"/>
      <c r="BP210" s="134">
        <f t="shared" si="349"/>
        <v>15012916.942028038</v>
      </c>
      <c r="BQ210" s="191">
        <f t="shared" si="350"/>
        <v>5780.8690573846898</v>
      </c>
      <c r="BS210" s="67">
        <f t="shared" si="351"/>
        <v>783855.43785663694</v>
      </c>
      <c r="BT210" s="34">
        <f t="shared" si="352"/>
        <v>5.5088344205051147E-2</v>
      </c>
      <c r="BU210" s="61">
        <f t="shared" si="353"/>
        <v>301.83112739955214</v>
      </c>
      <c r="BW210" s="50"/>
      <c r="BX210" s="51"/>
      <c r="BY210" s="52">
        <v>-31265.326000000005</v>
      </c>
      <c r="CA210" s="50">
        <f t="shared" si="354"/>
        <v>14981651.616028039</v>
      </c>
      <c r="CB210" s="52">
        <f t="shared" si="355"/>
        <v>1248470.9680023366</v>
      </c>
      <c r="CC210" s="51"/>
      <c r="CD210" s="6">
        <v>620</v>
      </c>
      <c r="CE210" s="6" t="s">
        <v>195</v>
      </c>
      <c r="CF210" s="7">
        <v>2597</v>
      </c>
      <c r="CG210" s="7">
        <v>13292449.949877804</v>
      </c>
      <c r="CH210" s="7">
        <v>2333237.2636565394</v>
      </c>
      <c r="CI210" s="53">
        <v>-58396</v>
      </c>
      <c r="CK210" s="37">
        <f t="shared" si="356"/>
        <v>13234053.949877804</v>
      </c>
      <c r="CL210" s="132"/>
      <c r="CM210" s="61">
        <v>1613487.4843228201</v>
      </c>
      <c r="CN210" s="132"/>
      <c r="CO210" s="61">
        <v>44126.76</v>
      </c>
      <c r="CP210" s="134"/>
      <c r="CQ210" s="134">
        <f t="shared" si="357"/>
        <v>14891668.194200624</v>
      </c>
      <c r="CR210" s="191">
        <f t="shared" si="358"/>
        <v>5734.1810528304286</v>
      </c>
      <c r="CT210" s="67">
        <f t="shared" si="359"/>
        <v>662606.69002922252</v>
      </c>
      <c r="CU210" s="34">
        <f t="shared" si="360"/>
        <v>4.6567139360173003E-2</v>
      </c>
      <c r="CV210" s="61">
        <f t="shared" si="361"/>
        <v>255.14312284529169</v>
      </c>
      <c r="CX210" s="50"/>
      <c r="CY210" s="51"/>
      <c r="CZ210" s="52">
        <v>-31265.326000000005</v>
      </c>
      <c r="DB210" s="50">
        <f t="shared" si="362"/>
        <v>14860402.868200624</v>
      </c>
      <c r="DC210" s="52">
        <f t="shared" si="363"/>
        <v>1238366.9056833854</v>
      </c>
      <c r="DD210" s="51"/>
      <c r="DE210" s="6">
        <v>620</v>
      </c>
      <c r="DF210" s="6" t="s">
        <v>195</v>
      </c>
      <c r="DG210" s="7">
        <v>2597</v>
      </c>
      <c r="DH210" s="7">
        <v>13257929.756544469</v>
      </c>
      <c r="DI210" s="7">
        <v>2333237.2636565394</v>
      </c>
      <c r="DJ210" s="53">
        <v>-58396</v>
      </c>
      <c r="DL210" s="275">
        <f t="shared" si="364"/>
        <v>13199533.756544469</v>
      </c>
      <c r="DM210" s="276"/>
      <c r="DN210" s="194">
        <v>1613487.4843228201</v>
      </c>
      <c r="DO210" s="276"/>
      <c r="DP210" s="194">
        <v>204553.71798037813</v>
      </c>
      <c r="DQ210" s="53"/>
      <c r="DR210" s="53">
        <f t="shared" si="365"/>
        <v>15017574.958847666</v>
      </c>
      <c r="DS210" s="277">
        <f t="shared" si="366"/>
        <v>5782.6626718704911</v>
      </c>
      <c r="DU210" s="274">
        <f t="shared" si="367"/>
        <v>408955.01934543438</v>
      </c>
      <c r="DV210" s="34">
        <f t="shared" si="368"/>
        <v>2.8740828706485304E-2</v>
      </c>
      <c r="DW210" s="194">
        <f t="shared" si="369"/>
        <v>157.47209062203865</v>
      </c>
      <c r="DY210" s="50">
        <v>58452.566000000006</v>
      </c>
      <c r="DZ210" s="278">
        <v>27187.24</v>
      </c>
      <c r="EA210" s="52">
        <v>-31265.326000000005</v>
      </c>
      <c r="EC210" s="50">
        <f t="shared" si="370"/>
        <v>14986309.632847667</v>
      </c>
      <c r="ED210" s="52">
        <f t="shared" si="371"/>
        <v>1248859.1360706389</v>
      </c>
      <c r="EE210" s="278"/>
      <c r="EF210" s="6">
        <v>620</v>
      </c>
      <c r="EG210" s="6" t="s">
        <v>195</v>
      </c>
      <c r="EH210" s="7">
        <v>2597</v>
      </c>
      <c r="EI210" s="7">
        <v>13260474.816544468</v>
      </c>
      <c r="EJ210" s="7">
        <v>2333237.2636565394</v>
      </c>
      <c r="EK210" s="53">
        <v>-58396</v>
      </c>
      <c r="EM210" s="37">
        <f t="shared" si="372"/>
        <v>13202078.816544468</v>
      </c>
      <c r="EN210" s="132"/>
      <c r="EO210" s="61">
        <v>1613487.4843228201</v>
      </c>
      <c r="EP210" s="132"/>
      <c r="EQ210" s="61">
        <v>204553.71798037813</v>
      </c>
      <c r="ER210" s="134"/>
      <c r="ES210" s="134">
        <f t="shared" si="373"/>
        <v>15020120.018847665</v>
      </c>
      <c r="ET210" s="191">
        <f t="shared" si="374"/>
        <v>5783.6426718704906</v>
      </c>
      <c r="EV210" s="67">
        <f t="shared" si="375"/>
        <v>791058.51467626356</v>
      </c>
      <c r="EW210" s="34">
        <f t="shared" si="376"/>
        <v>5.5594567107911955E-2</v>
      </c>
      <c r="EX210" s="61">
        <f t="shared" si="377"/>
        <v>304.60474188535369</v>
      </c>
      <c r="EZ210" s="50">
        <v>58452.566000000006</v>
      </c>
      <c r="FA210" s="51">
        <v>27187.24</v>
      </c>
      <c r="FB210" s="52">
        <v>-31265.326000000005</v>
      </c>
      <c r="FD210" s="50">
        <f t="shared" si="378"/>
        <v>14988854.692847665</v>
      </c>
      <c r="FE210" s="52">
        <f t="shared" si="379"/>
        <v>1249071.224403972</v>
      </c>
      <c r="FF210" s="51"/>
      <c r="FG210" s="6">
        <v>620</v>
      </c>
      <c r="FH210" s="6" t="s">
        <v>195</v>
      </c>
      <c r="FI210" s="7">
        <v>2597</v>
      </c>
      <c r="FJ210" s="7">
        <v>12941506.353889696</v>
      </c>
      <c r="FK210" s="7">
        <v>2333237.2636565394</v>
      </c>
      <c r="FL210" s="53">
        <v>-58396</v>
      </c>
      <c r="FN210" s="37">
        <f t="shared" si="380"/>
        <v>12883110.353889696</v>
      </c>
      <c r="FO210" s="132"/>
      <c r="FP210" s="61">
        <v>1613487.4843228201</v>
      </c>
      <c r="FQ210" s="132"/>
      <c r="FR210" s="61">
        <v>204553.71798037813</v>
      </c>
      <c r="FS210" s="134"/>
      <c r="FT210" s="134">
        <f t="shared" si="381"/>
        <v>14701151.556192894</v>
      </c>
      <c r="FU210" s="191">
        <f t="shared" si="382"/>
        <v>5660.8207763545988</v>
      </c>
      <c r="FW210" s="67">
        <f t="shared" si="383"/>
        <v>472090.05202149227</v>
      </c>
      <c r="FX210" s="34">
        <f t="shared" si="384"/>
        <v>3.3177876972637584E-2</v>
      </c>
      <c r="FY210" s="61">
        <f t="shared" si="385"/>
        <v>181.78284636946179</v>
      </c>
      <c r="GA210" s="50">
        <v>58452.566000000006</v>
      </c>
      <c r="GB210" s="51">
        <v>27187.24</v>
      </c>
      <c r="GC210" s="52">
        <f t="shared" si="386"/>
        <v>-31265.326000000005</v>
      </c>
      <c r="GE210" s="50">
        <f t="shared" si="387"/>
        <v>14669886.230192894</v>
      </c>
      <c r="GF210" s="52">
        <f t="shared" si="388"/>
        <v>1222490.5191827412</v>
      </c>
      <c r="GG210" s="51"/>
      <c r="GH210" s="6">
        <v>620</v>
      </c>
      <c r="GI210" s="6" t="s">
        <v>195</v>
      </c>
      <c r="GJ210" s="7">
        <v>2597</v>
      </c>
      <c r="GK210" s="7">
        <v>12941506.353889694</v>
      </c>
      <c r="GL210" s="7">
        <v>2333237.2636565394</v>
      </c>
      <c r="GM210" s="53">
        <v>-58396</v>
      </c>
      <c r="GO210" s="37">
        <f t="shared" si="389"/>
        <v>12883110.353889694</v>
      </c>
      <c r="GP210" s="132"/>
      <c r="GQ210" s="61">
        <v>1613487.4843228201</v>
      </c>
      <c r="GR210" s="134"/>
      <c r="GS210" s="134">
        <f t="shared" si="390"/>
        <v>14496597.838212514</v>
      </c>
      <c r="GT210" s="191">
        <f t="shared" si="391"/>
        <v>5582.0553862966935</v>
      </c>
      <c r="GV210" s="67">
        <f t="shared" si="392"/>
        <v>267536.33404111303</v>
      </c>
      <c r="GW210" s="34">
        <f t="shared" si="393"/>
        <v>1.8802106798307246E-2</v>
      </c>
      <c r="GX210" s="61">
        <f t="shared" si="394"/>
        <v>103.01745631155681</v>
      </c>
      <c r="GZ210" s="50">
        <v>58452.566000000006</v>
      </c>
      <c r="HA210" s="51">
        <v>27187.24</v>
      </c>
      <c r="HB210" s="52">
        <f t="shared" si="395"/>
        <v>-31265.326000000005</v>
      </c>
      <c r="HD210" s="50">
        <f t="shared" si="396"/>
        <v>14465332.512212515</v>
      </c>
      <c r="HE210" s="52">
        <f t="shared" si="397"/>
        <v>1205444.3760177095</v>
      </c>
      <c r="HF210" s="51"/>
      <c r="HG210" s="6">
        <v>620</v>
      </c>
      <c r="HH210" s="6" t="s">
        <v>195</v>
      </c>
      <c r="HI210" s="7">
        <v>2597</v>
      </c>
      <c r="HJ210" s="7">
        <v>12941506.353889696</v>
      </c>
      <c r="HK210" s="7">
        <v>2333237.2636565394</v>
      </c>
      <c r="HL210" s="53">
        <v>4156</v>
      </c>
      <c r="HN210" s="37">
        <f t="shared" si="398"/>
        <v>12945662.353889696</v>
      </c>
      <c r="HO210" s="132"/>
      <c r="HP210" s="61">
        <v>1613487.4843228201</v>
      </c>
      <c r="HQ210" s="134"/>
      <c r="HR210" s="61">
        <f t="shared" si="399"/>
        <v>14559149.838212516</v>
      </c>
      <c r="HT210" s="67">
        <f t="shared" si="400"/>
        <v>330088.3340411149</v>
      </c>
      <c r="HU210" s="34">
        <f t="shared" si="401"/>
        <v>2.3198180283664244E-2</v>
      </c>
      <c r="HV210" s="61">
        <f t="shared" si="402"/>
        <v>127.10370968082977</v>
      </c>
      <c r="HX210" s="50">
        <v>58626.2</v>
      </c>
      <c r="HY210" s="51">
        <v>27268</v>
      </c>
      <c r="HZ210" s="52">
        <f t="shared" si="403"/>
        <v>-31358.199999999997</v>
      </c>
      <c r="IB210" s="70">
        <f t="shared" si="404"/>
        <v>14527791.638212517</v>
      </c>
      <c r="IC210" s="51"/>
      <c r="ID210" s="6">
        <v>620</v>
      </c>
      <c r="IE210" s="6" t="s">
        <v>195</v>
      </c>
      <c r="IF210" s="7">
        <v>2597</v>
      </c>
      <c r="IG210" s="7">
        <v>12948100.095112583</v>
      </c>
      <c r="IH210" s="7">
        <v>2333301.3196565402</v>
      </c>
      <c r="II210" s="53">
        <v>4156</v>
      </c>
      <c r="IK210" s="37">
        <f t="shared" si="405"/>
        <v>12952256.095112583</v>
      </c>
      <c r="IL210" s="132"/>
      <c r="IM210" s="61">
        <v>1611575.8234649859</v>
      </c>
      <c r="IN210" s="134"/>
      <c r="IO210" s="61">
        <f t="shared" si="406"/>
        <v>14563831.918577569</v>
      </c>
      <c r="IQ210" s="67">
        <f t="shared" si="407"/>
        <v>334770.41440616734</v>
      </c>
      <c r="IR210" s="34">
        <f t="shared" si="408"/>
        <v>2.3527230823201222E-2</v>
      </c>
      <c r="IS210" s="61">
        <f t="shared" si="409"/>
        <v>128.90659006783494</v>
      </c>
      <c r="IU210" s="50">
        <v>58626.2</v>
      </c>
      <c r="IV210" s="51">
        <v>27268</v>
      </c>
      <c r="IW210" s="52">
        <f t="shared" si="410"/>
        <v>-31358.199999999997</v>
      </c>
      <c r="IY210" s="70">
        <f t="shared" si="411"/>
        <v>14532473.718577569</v>
      </c>
      <c r="IZ210" s="51"/>
      <c r="JA210" s="6">
        <v>620</v>
      </c>
      <c r="JB210" s="6" t="s">
        <v>195</v>
      </c>
      <c r="JC210" s="7">
        <v>2597</v>
      </c>
      <c r="JD210" s="7">
        <v>12951059.942631613</v>
      </c>
      <c r="JE210" s="7">
        <v>2336635.3901318349</v>
      </c>
      <c r="JF210" s="53">
        <v>4156</v>
      </c>
      <c r="JH210" s="37">
        <f t="shared" si="412"/>
        <v>12955215.942631613</v>
      </c>
      <c r="JI210" s="132"/>
      <c r="JJ210" s="61">
        <v>1611575.8234649859</v>
      </c>
      <c r="JK210" s="134"/>
      <c r="JL210" s="61">
        <f t="shared" si="413"/>
        <v>14566791.766096599</v>
      </c>
      <c r="JN210" s="67">
        <f t="shared" si="414"/>
        <v>337730.26192519814</v>
      </c>
      <c r="JO210" s="34">
        <f t="shared" si="415"/>
        <v>2.3735245070533213E-2</v>
      </c>
      <c r="JP210" s="61">
        <f t="shared" si="416"/>
        <v>130.04630801894422</v>
      </c>
      <c r="JR210" s="50">
        <v>58626.2</v>
      </c>
      <c r="JS210" s="51">
        <v>27268</v>
      </c>
      <c r="JT210" s="52">
        <f t="shared" si="417"/>
        <v>-31358.199999999997</v>
      </c>
      <c r="JV210" s="70">
        <f t="shared" si="418"/>
        <v>14535433.5660966</v>
      </c>
      <c r="JW210" s="51"/>
      <c r="JX210" s="6">
        <v>620</v>
      </c>
      <c r="JY210" s="6" t="s">
        <v>195</v>
      </c>
      <c r="JZ210" s="7">
        <v>2597</v>
      </c>
      <c r="KA210" s="7">
        <v>12806099.31276129</v>
      </c>
      <c r="KB210" s="7">
        <v>2336635.3901318349</v>
      </c>
      <c r="KC210" s="53">
        <v>4156</v>
      </c>
      <c r="KE210" s="37">
        <f t="shared" si="419"/>
        <v>12810255.31276129</v>
      </c>
      <c r="KF210" s="132"/>
      <c r="KG210" s="61">
        <v>1611575.8234649859</v>
      </c>
      <c r="KH210" s="134"/>
      <c r="KI210" s="61">
        <f t="shared" si="420"/>
        <v>14421831.136226276</v>
      </c>
      <c r="KK210" s="67">
        <f t="shared" si="421"/>
        <v>192769.63205487467</v>
      </c>
      <c r="KL210" s="34">
        <f t="shared" si="422"/>
        <v>1.3547599889027271E-2</v>
      </c>
      <c r="KM210" s="61">
        <f t="shared" si="423"/>
        <v>74.227813652242844</v>
      </c>
      <c r="KO210" s="50">
        <v>58626.2</v>
      </c>
      <c r="KP210" s="51">
        <v>27268</v>
      </c>
      <c r="KQ210" s="52">
        <f t="shared" si="424"/>
        <v>-31358.199999999997</v>
      </c>
      <c r="KS210" s="70">
        <f t="shared" si="425"/>
        <v>14390472.936226277</v>
      </c>
      <c r="KT210" s="51"/>
      <c r="KU210" s="6">
        <v>620</v>
      </c>
      <c r="KV210" s="6" t="s">
        <v>195</v>
      </c>
      <c r="KW210" s="7">
        <v>2597</v>
      </c>
      <c r="KX210" s="7">
        <v>12840694.835596606</v>
      </c>
      <c r="KY210" s="7">
        <v>2341458.6681381855</v>
      </c>
      <c r="KZ210" s="53">
        <v>4156</v>
      </c>
      <c r="LB210" s="37">
        <f t="shared" si="426"/>
        <v>12844850.835596606</v>
      </c>
      <c r="LC210" s="132"/>
      <c r="LD210" s="61">
        <v>1610891.2816164482</v>
      </c>
      <c r="LE210" s="134"/>
      <c r="LF210" s="61">
        <f t="shared" si="427"/>
        <v>14455742.117213054</v>
      </c>
      <c r="LH210" s="67">
        <f t="shared" si="428"/>
        <v>226680.61304165237</v>
      </c>
      <c r="LI210" s="34">
        <f t="shared" si="429"/>
        <v>1.5930819680215629E-2</v>
      </c>
      <c r="LJ210" s="61">
        <f t="shared" si="430"/>
        <v>87.285565283655131</v>
      </c>
      <c r="LL210" s="50">
        <v>58626.2</v>
      </c>
      <c r="LM210" s="51">
        <v>27268</v>
      </c>
      <c r="LN210" s="52">
        <f t="shared" si="431"/>
        <v>-31358.199999999997</v>
      </c>
      <c r="LP210" s="70">
        <f t="shared" si="432"/>
        <v>14424383.917213054</v>
      </c>
      <c r="LQ210" s="51"/>
      <c r="LR210" s="6">
        <v>620</v>
      </c>
      <c r="LS210" s="6" t="s">
        <v>195</v>
      </c>
      <c r="LT210" s="7">
        <v>2597</v>
      </c>
      <c r="LU210" s="7">
        <v>12993572.657885784</v>
      </c>
      <c r="LV210" s="7">
        <v>2341458.6681381855</v>
      </c>
      <c r="LW210" s="53">
        <v>4156</v>
      </c>
      <c r="LY210" s="37">
        <v>12997728.657885784</v>
      </c>
      <c r="LZ210" s="132"/>
      <c r="MA210" s="61">
        <v>1610891.2816164482</v>
      </c>
      <c r="MB210" s="134"/>
      <c r="MC210" s="61">
        <v>14608619.939502232</v>
      </c>
      <c r="ME210" s="67">
        <v>494912.61533083022</v>
      </c>
      <c r="MF210" s="34">
        <v>3.5066095956463088E-2</v>
      </c>
      <c r="MG210" s="61">
        <v>190.57089539115526</v>
      </c>
      <c r="MI210" s="50">
        <v>58626.2</v>
      </c>
      <c r="MJ210" s="51">
        <v>27268</v>
      </c>
      <c r="MK210" s="52">
        <v>-31358.199999999997</v>
      </c>
      <c r="MM210" s="70">
        <v>14577261.739502233</v>
      </c>
      <c r="MN210" s="51"/>
      <c r="MO210" s="6">
        <v>620</v>
      </c>
      <c r="MP210" s="6" t="s">
        <v>195</v>
      </c>
      <c r="MQ210" s="7">
        <v>2597</v>
      </c>
      <c r="MR210" s="7">
        <v>12980826.512112383</v>
      </c>
      <c r="MS210" s="7">
        <v>2329558.6567602241</v>
      </c>
      <c r="MT210" s="53">
        <v>4156</v>
      </c>
      <c r="MV210" s="37">
        <v>12984982.512112383</v>
      </c>
      <c r="MW210" s="132"/>
      <c r="MX210" s="134">
        <v>1610891.2816164482</v>
      </c>
      <c r="MZ210" s="67">
        <v>482166.46955742873</v>
      </c>
      <c r="NA210" s="34">
        <v>3.4162991939875452E-2</v>
      </c>
      <c r="NB210" s="61">
        <v>185.66286852423133</v>
      </c>
      <c r="ND210" s="6">
        <v>620</v>
      </c>
      <c r="NE210" s="6" t="s">
        <v>195</v>
      </c>
      <c r="NF210" s="7">
        <v>2597</v>
      </c>
      <c r="NG210" s="7">
        <v>14530817.71073173</v>
      </c>
      <c r="NH210" s="7">
        <v>2356194.7995688426</v>
      </c>
      <c r="NI210" s="53">
        <v>4156</v>
      </c>
      <c r="NK210" s="37">
        <f t="shared" si="433"/>
        <v>14534973.71073173</v>
      </c>
      <c r="NM210" s="67">
        <f t="shared" si="434"/>
        <v>305912.2065603286</v>
      </c>
      <c r="NN210" s="34">
        <f t="shared" si="435"/>
        <v>2.1499113379378335E-2</v>
      </c>
      <c r="NO210" s="61">
        <f t="shared" si="436"/>
        <v>117.79445766666484</v>
      </c>
      <c r="NQ210" s="50">
        <v>19800.510000000002</v>
      </c>
      <c r="NR210" s="51">
        <v>30360.782000000003</v>
      </c>
      <c r="NS210" s="52">
        <f t="shared" si="437"/>
        <v>10560.272000000001</v>
      </c>
      <c r="NU210" s="70">
        <f t="shared" si="438"/>
        <v>14545533.98273173</v>
      </c>
      <c r="NV210" s="51"/>
      <c r="NW210" s="125">
        <v>18</v>
      </c>
      <c r="NX210" s="51"/>
      <c r="NY210" s="106" t="s">
        <v>195</v>
      </c>
      <c r="NZ210" s="88">
        <v>2669</v>
      </c>
      <c r="OA210" s="88">
        <v>14224905.504171401</v>
      </c>
      <c r="OB210" s="88">
        <v>2354090.7161937612</v>
      </c>
      <c r="OC210" s="88">
        <v>4156</v>
      </c>
      <c r="OE210" s="97">
        <f t="shared" si="439"/>
        <v>14229061.504171401</v>
      </c>
      <c r="OG210" s="88">
        <v>10560.272000000001</v>
      </c>
      <c r="OI210" s="97">
        <f t="shared" si="440"/>
        <v>14239621.776171401</v>
      </c>
      <c r="OK210" s="110">
        <v>620</v>
      </c>
      <c r="OL210" s="53"/>
    </row>
    <row r="211" spans="1:402" x14ac:dyDescent="0.25">
      <c r="A211" s="12">
        <v>623</v>
      </c>
      <c r="B211" s="12" t="s">
        <v>196</v>
      </c>
      <c r="C211" s="352">
        <v>2197</v>
      </c>
      <c r="D211" s="352">
        <v>7802582.7676899899</v>
      </c>
      <c r="E211" s="352">
        <v>840992.71232499112</v>
      </c>
      <c r="F211" s="353">
        <v>-318138</v>
      </c>
      <c r="H211" s="354">
        <f t="shared" si="441"/>
        <v>7484444.7676899899</v>
      </c>
      <c r="I211" s="355"/>
      <c r="J211" s="315">
        <v>1364468.0840066571</v>
      </c>
      <c r="K211" s="355"/>
      <c r="L211" s="315">
        <v>43461.0443401636</v>
      </c>
      <c r="M211" s="356"/>
      <c r="N211" s="356">
        <f t="shared" si="442"/>
        <v>8892373.8960368112</v>
      </c>
      <c r="O211" s="357">
        <f t="shared" si="338"/>
        <v>4047.5074629207152</v>
      </c>
      <c r="Q211" s="67">
        <f t="shared" si="443"/>
        <v>8891750.8960368112</v>
      </c>
      <c r="R211" s="34">
        <f t="shared" si="444"/>
        <v>9.5442927986217452E-2</v>
      </c>
      <c r="S211" s="61">
        <f t="shared" si="339"/>
        <v>4047.2238944182118</v>
      </c>
      <c r="U211" s="50"/>
      <c r="V211" s="51"/>
      <c r="W211" s="52">
        <v>-103311.51200000002</v>
      </c>
      <c r="Y211" s="50">
        <f t="shared" si="340"/>
        <v>8789062.3840368111</v>
      </c>
      <c r="Z211" s="52">
        <f t="shared" si="341"/>
        <v>732421.86533640092</v>
      </c>
      <c r="AA211" s="51"/>
      <c r="AB211" s="6">
        <v>623</v>
      </c>
      <c r="AC211" s="6" t="s">
        <v>196</v>
      </c>
      <c r="AD211" s="7">
        <v>2197</v>
      </c>
      <c r="AE211" s="304">
        <v>7802582.7676899899</v>
      </c>
      <c r="AF211" s="7">
        <v>840992.71232499112</v>
      </c>
      <c r="AG211" s="53">
        <v>-318437</v>
      </c>
      <c r="AI211" s="37">
        <f t="shared" si="445"/>
        <v>7484145.7676899899</v>
      </c>
      <c r="AJ211" s="132"/>
      <c r="AK211" s="61">
        <v>1364468.0840066571</v>
      </c>
      <c r="AL211" s="132"/>
      <c r="AM211" s="312">
        <v>49911.653894075294</v>
      </c>
      <c r="AN211" s="134"/>
      <c r="AO211" s="134">
        <f t="shared" si="342"/>
        <v>8898525.5055907238</v>
      </c>
      <c r="AP211" s="191">
        <f t="shared" si="343"/>
        <v>4050.3074672693328</v>
      </c>
      <c r="AR211" s="67">
        <f t="shared" si="446"/>
        <v>781488.39770345204</v>
      </c>
      <c r="AS211" s="34">
        <f t="shared" si="344"/>
        <v>9.6277544049180819E-2</v>
      </c>
      <c r="AT211" s="61">
        <f t="shared" si="345"/>
        <v>355.70705402979155</v>
      </c>
      <c r="AV211" s="50"/>
      <c r="AW211" s="51"/>
      <c r="AX211" s="52">
        <v>-103311.51200000002</v>
      </c>
      <c r="AZ211" s="50">
        <f t="shared" si="346"/>
        <v>8795213.9935907237</v>
      </c>
      <c r="BA211" s="52">
        <f t="shared" si="347"/>
        <v>732934.4994658936</v>
      </c>
      <c r="BB211" s="51"/>
      <c r="BC211" s="6">
        <v>623</v>
      </c>
      <c r="BD211" s="6" t="s">
        <v>196</v>
      </c>
      <c r="BE211" s="7">
        <v>2197</v>
      </c>
      <c r="BF211" s="304">
        <v>7719628.8076967681</v>
      </c>
      <c r="BG211" s="7">
        <v>840992.71232499112</v>
      </c>
      <c r="BH211" s="53">
        <v>-318437</v>
      </c>
      <c r="BJ211" s="37">
        <f t="shared" si="348"/>
        <v>7401191.8076967681</v>
      </c>
      <c r="BK211" s="132"/>
      <c r="BL211" s="61">
        <v>1364468.0840066571</v>
      </c>
      <c r="BM211" s="132"/>
      <c r="BN211" s="312">
        <v>49911.653894075294</v>
      </c>
      <c r="BO211" s="134"/>
      <c r="BP211" s="134">
        <f t="shared" si="349"/>
        <v>8815571.5455975011</v>
      </c>
      <c r="BQ211" s="191">
        <f t="shared" si="350"/>
        <v>4012.5496338632229</v>
      </c>
      <c r="BS211" s="67">
        <f t="shared" si="351"/>
        <v>698534.43771022931</v>
      </c>
      <c r="BT211" s="34">
        <f t="shared" si="352"/>
        <v>8.6057810063658327E-2</v>
      </c>
      <c r="BU211" s="61">
        <f t="shared" si="353"/>
        <v>317.94922062368198</v>
      </c>
      <c r="BW211" s="50"/>
      <c r="BX211" s="51"/>
      <c r="BY211" s="52">
        <v>-103311.51200000002</v>
      </c>
      <c r="CA211" s="50">
        <f t="shared" si="354"/>
        <v>8712260.033597501</v>
      </c>
      <c r="CB211" s="52">
        <f t="shared" si="355"/>
        <v>726021.66946645838</v>
      </c>
      <c r="CC211" s="51"/>
      <c r="CD211" s="6">
        <v>623</v>
      </c>
      <c r="CE211" s="6" t="s">
        <v>196</v>
      </c>
      <c r="CF211" s="7">
        <v>2197</v>
      </c>
      <c r="CG211" s="7">
        <v>7612101.9597291984</v>
      </c>
      <c r="CH211" s="7">
        <v>840992.71232499112</v>
      </c>
      <c r="CI211" s="53">
        <v>-318437</v>
      </c>
      <c r="CK211" s="37">
        <f t="shared" si="356"/>
        <v>7293664.9597291984</v>
      </c>
      <c r="CL211" s="132"/>
      <c r="CM211" s="61">
        <v>1364468.0840066571</v>
      </c>
      <c r="CN211" s="132"/>
      <c r="CO211" s="61">
        <v>51662.94</v>
      </c>
      <c r="CP211" s="134"/>
      <c r="CQ211" s="134">
        <f t="shared" si="357"/>
        <v>8709795.9837358557</v>
      </c>
      <c r="CR211" s="191">
        <f t="shared" si="358"/>
        <v>3964.4041801255603</v>
      </c>
      <c r="CT211" s="67">
        <f t="shared" si="359"/>
        <v>592758.87584858388</v>
      </c>
      <c r="CU211" s="34">
        <f t="shared" si="360"/>
        <v>7.3026508068147672E-2</v>
      </c>
      <c r="CV211" s="61">
        <f t="shared" si="361"/>
        <v>269.80376688601905</v>
      </c>
      <c r="CX211" s="50"/>
      <c r="CY211" s="51"/>
      <c r="CZ211" s="52">
        <v>-103311.51200000002</v>
      </c>
      <c r="DB211" s="50">
        <f t="shared" si="362"/>
        <v>8606484.4717358556</v>
      </c>
      <c r="DC211" s="52">
        <f t="shared" si="363"/>
        <v>717207.03931132134</v>
      </c>
      <c r="DD211" s="51"/>
      <c r="DE211" s="6">
        <v>623</v>
      </c>
      <c r="DF211" s="6" t="s">
        <v>196</v>
      </c>
      <c r="DG211" s="7">
        <v>2197</v>
      </c>
      <c r="DH211" s="7">
        <v>7583182.1530625317</v>
      </c>
      <c r="DI211" s="7">
        <v>840992.71232499112</v>
      </c>
      <c r="DJ211" s="53">
        <v>-318437</v>
      </c>
      <c r="DL211" s="275">
        <f t="shared" si="364"/>
        <v>7264745.1530625317</v>
      </c>
      <c r="DM211" s="276"/>
      <c r="DN211" s="194">
        <v>1364468.0840066571</v>
      </c>
      <c r="DO211" s="276"/>
      <c r="DP211" s="194">
        <v>239488.38190936542</v>
      </c>
      <c r="DQ211" s="53"/>
      <c r="DR211" s="53">
        <f t="shared" si="365"/>
        <v>8868701.6189785544</v>
      </c>
      <c r="DS211" s="277">
        <f t="shared" si="366"/>
        <v>4036.7326440503207</v>
      </c>
      <c r="DU211" s="274">
        <f t="shared" si="367"/>
        <v>328847.51121452078</v>
      </c>
      <c r="DV211" s="34">
        <f t="shared" si="368"/>
        <v>4.0513244776838805E-2</v>
      </c>
      <c r="DW211" s="194">
        <f t="shared" si="369"/>
        <v>149.68025089418333</v>
      </c>
      <c r="DY211" s="50">
        <v>114186.40800000001</v>
      </c>
      <c r="DZ211" s="278">
        <v>10874.896000000001</v>
      </c>
      <c r="EA211" s="52">
        <v>-103311.51200000002</v>
      </c>
      <c r="EC211" s="50">
        <f t="shared" si="370"/>
        <v>8765390.1069785543</v>
      </c>
      <c r="ED211" s="52">
        <f t="shared" si="371"/>
        <v>730449.17558154615</v>
      </c>
      <c r="EE211" s="278"/>
      <c r="EF211" s="6">
        <v>623</v>
      </c>
      <c r="EG211" s="6" t="s">
        <v>196</v>
      </c>
      <c r="EH211" s="7">
        <v>2197</v>
      </c>
      <c r="EI211" s="7">
        <v>7585335.2130625313</v>
      </c>
      <c r="EJ211" s="7">
        <v>840992.71232499112</v>
      </c>
      <c r="EK211" s="53">
        <v>-318437</v>
      </c>
      <c r="EM211" s="37">
        <f t="shared" si="372"/>
        <v>7266898.2130625313</v>
      </c>
      <c r="EN211" s="132"/>
      <c r="EO211" s="61">
        <v>1364468.0840066571</v>
      </c>
      <c r="EP211" s="132"/>
      <c r="EQ211" s="61">
        <v>239488.38190936542</v>
      </c>
      <c r="ER211" s="134"/>
      <c r="ES211" s="134">
        <f t="shared" si="373"/>
        <v>8870854.678978553</v>
      </c>
      <c r="ET211" s="191">
        <f t="shared" si="374"/>
        <v>4037.7126440503198</v>
      </c>
      <c r="EV211" s="67">
        <f t="shared" si="375"/>
        <v>753817.57109128125</v>
      </c>
      <c r="EW211" s="34">
        <f t="shared" si="376"/>
        <v>9.2868562884701078E-2</v>
      </c>
      <c r="EX211" s="61">
        <f t="shared" si="377"/>
        <v>343.1122308107789</v>
      </c>
      <c r="EZ211" s="50">
        <v>114186.40800000001</v>
      </c>
      <c r="FA211" s="51">
        <v>10874.896000000001</v>
      </c>
      <c r="FB211" s="52">
        <v>-103311.51200000002</v>
      </c>
      <c r="FD211" s="50">
        <f t="shared" si="378"/>
        <v>8767543.1669785529</v>
      </c>
      <c r="FE211" s="52">
        <f t="shared" si="379"/>
        <v>730628.59724821278</v>
      </c>
      <c r="FF211" s="51"/>
      <c r="FG211" s="6">
        <v>623</v>
      </c>
      <c r="FH211" s="6" t="s">
        <v>196</v>
      </c>
      <c r="FI211" s="7">
        <v>2197</v>
      </c>
      <c r="FJ211" s="7">
        <v>7308012.9117806479</v>
      </c>
      <c r="FK211" s="7">
        <v>840992.71232499112</v>
      </c>
      <c r="FL211" s="53">
        <v>-318437</v>
      </c>
      <c r="FN211" s="37">
        <f t="shared" si="380"/>
        <v>6989575.9117806479</v>
      </c>
      <c r="FO211" s="132"/>
      <c r="FP211" s="61">
        <v>1364468.0840066571</v>
      </c>
      <c r="FQ211" s="132"/>
      <c r="FR211" s="61">
        <v>239488.38190936542</v>
      </c>
      <c r="FS211" s="134"/>
      <c r="FT211" s="134">
        <f t="shared" si="381"/>
        <v>8593532.3776966706</v>
      </c>
      <c r="FU211" s="191">
        <f t="shared" si="382"/>
        <v>3911.4849238491902</v>
      </c>
      <c r="FW211" s="67">
        <f t="shared" si="383"/>
        <v>476495.2698093988</v>
      </c>
      <c r="FX211" s="34">
        <f t="shared" si="384"/>
        <v>5.8703103543334974E-2</v>
      </c>
      <c r="FY211" s="61">
        <f t="shared" si="385"/>
        <v>216.88451060964897</v>
      </c>
      <c r="GA211" s="50">
        <v>114186.40800000001</v>
      </c>
      <c r="GB211" s="51">
        <v>10874.896000000001</v>
      </c>
      <c r="GC211" s="52">
        <f t="shared" si="386"/>
        <v>-103311.51200000002</v>
      </c>
      <c r="GE211" s="50">
        <f t="shared" si="387"/>
        <v>8490220.8656966705</v>
      </c>
      <c r="GF211" s="52">
        <f t="shared" si="388"/>
        <v>707518.4054747225</v>
      </c>
      <c r="GG211" s="51"/>
      <c r="GH211" s="6">
        <v>623</v>
      </c>
      <c r="GI211" s="6" t="s">
        <v>196</v>
      </c>
      <c r="GJ211" s="7">
        <v>2197</v>
      </c>
      <c r="GK211" s="7">
        <v>7308012.9117806479</v>
      </c>
      <c r="GL211" s="7">
        <v>840992.71232499112</v>
      </c>
      <c r="GM211" s="53">
        <v>-318437</v>
      </c>
      <c r="GO211" s="37">
        <f t="shared" si="389"/>
        <v>6989575.9117806479</v>
      </c>
      <c r="GP211" s="132"/>
      <c r="GQ211" s="61">
        <v>1364468.0840066571</v>
      </c>
      <c r="GR211" s="134"/>
      <c r="GS211" s="134">
        <f t="shared" si="390"/>
        <v>8354043.9957873048</v>
      </c>
      <c r="GT211" s="191">
        <f t="shared" si="391"/>
        <v>3802.4779225249454</v>
      </c>
      <c r="GV211" s="67">
        <f t="shared" si="392"/>
        <v>237006.88790003303</v>
      </c>
      <c r="GW211" s="34">
        <f t="shared" si="393"/>
        <v>2.9198694640650957E-2</v>
      </c>
      <c r="GX211" s="61">
        <f t="shared" si="394"/>
        <v>107.8775092854042</v>
      </c>
      <c r="GZ211" s="50">
        <v>114186.40800000001</v>
      </c>
      <c r="HA211" s="51">
        <v>10874.896000000001</v>
      </c>
      <c r="HB211" s="52">
        <f t="shared" si="395"/>
        <v>-103311.51200000002</v>
      </c>
      <c r="HD211" s="50">
        <f t="shared" si="396"/>
        <v>8250732.4837873047</v>
      </c>
      <c r="HE211" s="52">
        <f t="shared" si="397"/>
        <v>687561.04031560873</v>
      </c>
      <c r="HF211" s="51"/>
      <c r="HG211" s="6">
        <v>623</v>
      </c>
      <c r="HH211" s="6" t="s">
        <v>196</v>
      </c>
      <c r="HI211" s="7">
        <v>2197</v>
      </c>
      <c r="HJ211" s="7">
        <v>7308012.9117806479</v>
      </c>
      <c r="HK211" s="7">
        <v>840992.71232499112</v>
      </c>
      <c r="HL211" s="53">
        <v>-290728</v>
      </c>
      <c r="HN211" s="37">
        <f t="shared" si="398"/>
        <v>7017284.9117806479</v>
      </c>
      <c r="HO211" s="132"/>
      <c r="HP211" s="61">
        <v>1364468.0840066571</v>
      </c>
      <c r="HQ211" s="134"/>
      <c r="HR211" s="61">
        <f t="shared" si="399"/>
        <v>8381752.9957873048</v>
      </c>
      <c r="HT211" s="67">
        <f t="shared" si="400"/>
        <v>264715.88790003303</v>
      </c>
      <c r="HU211" s="34">
        <f t="shared" si="401"/>
        <v>3.2612378677289812E-2</v>
      </c>
      <c r="HV211" s="61">
        <f t="shared" si="402"/>
        <v>120.48970773783934</v>
      </c>
      <c r="HX211" s="50">
        <v>114525.6</v>
      </c>
      <c r="HY211" s="51">
        <v>10907.2</v>
      </c>
      <c r="HZ211" s="52">
        <f t="shared" si="403"/>
        <v>-103618.40000000001</v>
      </c>
      <c r="IB211" s="70">
        <f t="shared" si="404"/>
        <v>8278134.5957873045</v>
      </c>
      <c r="IC211" s="51"/>
      <c r="ID211" s="6">
        <v>623</v>
      </c>
      <c r="IE211" s="6" t="s">
        <v>196</v>
      </c>
      <c r="IF211" s="7">
        <v>2197</v>
      </c>
      <c r="IG211" s="7">
        <v>7313619.8060488217</v>
      </c>
      <c r="IH211" s="7">
        <v>841045.70432499156</v>
      </c>
      <c r="II211" s="53">
        <v>-290728</v>
      </c>
      <c r="IK211" s="37">
        <f t="shared" si="405"/>
        <v>7022891.8060488217</v>
      </c>
      <c r="IL211" s="132"/>
      <c r="IM211" s="61">
        <v>1361443.3178731129</v>
      </c>
      <c r="IN211" s="134"/>
      <c r="IO211" s="61">
        <f t="shared" si="406"/>
        <v>8384335.1239219345</v>
      </c>
      <c r="IQ211" s="67">
        <f t="shared" si="407"/>
        <v>267298.01603466272</v>
      </c>
      <c r="IR211" s="34">
        <f t="shared" si="408"/>
        <v>3.2930490828350534E-2</v>
      </c>
      <c r="IS211" s="61">
        <f t="shared" si="409"/>
        <v>121.66500502260479</v>
      </c>
      <c r="IU211" s="50">
        <v>114525.6</v>
      </c>
      <c r="IV211" s="51">
        <v>10907.2</v>
      </c>
      <c r="IW211" s="52">
        <f t="shared" si="410"/>
        <v>-103618.40000000001</v>
      </c>
      <c r="IY211" s="70">
        <f t="shared" si="411"/>
        <v>8280716.7239219341</v>
      </c>
      <c r="IZ211" s="51"/>
      <c r="JA211" s="6">
        <v>623</v>
      </c>
      <c r="JB211" s="6" t="s">
        <v>196</v>
      </c>
      <c r="JC211" s="7">
        <v>2197</v>
      </c>
      <c r="JD211" s="7">
        <v>7307949.7194043137</v>
      </c>
      <c r="JE211" s="7">
        <v>836185.04304881499</v>
      </c>
      <c r="JF211" s="53">
        <v>-290728</v>
      </c>
      <c r="JH211" s="37">
        <f t="shared" si="412"/>
        <v>7017221.7194043137</v>
      </c>
      <c r="JI211" s="132"/>
      <c r="JJ211" s="61">
        <v>1361443.3178731129</v>
      </c>
      <c r="JK211" s="134"/>
      <c r="JL211" s="61">
        <f t="shared" si="413"/>
        <v>8378665.0372774266</v>
      </c>
      <c r="JN211" s="67">
        <f t="shared" si="414"/>
        <v>261627.92939015478</v>
      </c>
      <c r="JO211" s="34">
        <f t="shared" si="415"/>
        <v>3.2231949406259661E-2</v>
      </c>
      <c r="JP211" s="61">
        <f t="shared" si="416"/>
        <v>119.08417359588292</v>
      </c>
      <c r="JR211" s="50">
        <v>114525.6</v>
      </c>
      <c r="JS211" s="51">
        <v>10907.2</v>
      </c>
      <c r="JT211" s="52">
        <f t="shared" si="417"/>
        <v>-103618.40000000001</v>
      </c>
      <c r="JV211" s="70">
        <f t="shared" si="418"/>
        <v>8275046.6372774262</v>
      </c>
      <c r="JW211" s="51"/>
      <c r="JX211" s="6">
        <v>623</v>
      </c>
      <c r="JY211" s="6" t="s">
        <v>196</v>
      </c>
      <c r="JZ211" s="7">
        <v>2197</v>
      </c>
      <c r="KA211" s="7">
        <v>7322024.0249889856</v>
      </c>
      <c r="KB211" s="7">
        <v>836185.04304881499</v>
      </c>
      <c r="KC211" s="53">
        <v>-290728</v>
      </c>
      <c r="KE211" s="37">
        <f t="shared" si="419"/>
        <v>7031296.0249889856</v>
      </c>
      <c r="KF211" s="132"/>
      <c r="KG211" s="61">
        <v>1361443.3178731129</v>
      </c>
      <c r="KH211" s="134"/>
      <c r="KI211" s="61">
        <f t="shared" si="420"/>
        <v>8392739.3428620994</v>
      </c>
      <c r="KK211" s="67">
        <f t="shared" si="421"/>
        <v>275702.23497482762</v>
      </c>
      <c r="KL211" s="34">
        <f t="shared" si="422"/>
        <v>3.3965870958866204E-2</v>
      </c>
      <c r="KM211" s="61">
        <f t="shared" si="423"/>
        <v>125.49032088066801</v>
      </c>
      <c r="KO211" s="50">
        <v>114525.6</v>
      </c>
      <c r="KP211" s="51">
        <v>10907.2</v>
      </c>
      <c r="KQ211" s="52">
        <f t="shared" si="424"/>
        <v>-103618.40000000001</v>
      </c>
      <c r="KS211" s="70">
        <f t="shared" si="425"/>
        <v>8289120.942862099</v>
      </c>
      <c r="KT211" s="51"/>
      <c r="KU211" s="6">
        <v>623</v>
      </c>
      <c r="KV211" s="6" t="s">
        <v>196</v>
      </c>
      <c r="KW211" s="7">
        <v>2197</v>
      </c>
      <c r="KX211" s="7">
        <v>7341151.0364304651</v>
      </c>
      <c r="KY211" s="7">
        <v>836436.34655212844</v>
      </c>
      <c r="KZ211" s="53">
        <v>-290728</v>
      </c>
      <c r="LB211" s="37">
        <f t="shared" si="426"/>
        <v>7050423.0364304651</v>
      </c>
      <c r="LC211" s="132"/>
      <c r="LD211" s="61">
        <v>1365047.526773853</v>
      </c>
      <c r="LE211" s="134"/>
      <c r="LF211" s="61">
        <f t="shared" si="427"/>
        <v>8415470.5632043183</v>
      </c>
      <c r="LH211" s="67">
        <f t="shared" si="428"/>
        <v>298433.45531704649</v>
      </c>
      <c r="LI211" s="34">
        <f t="shared" si="429"/>
        <v>3.6766304176071914E-2</v>
      </c>
      <c r="LJ211" s="61">
        <f t="shared" si="430"/>
        <v>135.83680260220595</v>
      </c>
      <c r="LL211" s="50">
        <v>114525.6</v>
      </c>
      <c r="LM211" s="51">
        <v>10907.2</v>
      </c>
      <c r="LN211" s="52">
        <f t="shared" si="431"/>
        <v>-103618.40000000001</v>
      </c>
      <c r="LP211" s="70">
        <f t="shared" si="432"/>
        <v>8311852.1632043179</v>
      </c>
      <c r="LQ211" s="51"/>
      <c r="LR211" s="6">
        <v>623</v>
      </c>
      <c r="LS211" s="6" t="s">
        <v>196</v>
      </c>
      <c r="LT211" s="7">
        <v>2197</v>
      </c>
      <c r="LU211" s="7">
        <v>7465534.5809901804</v>
      </c>
      <c r="LV211" s="7">
        <v>836436.34655212844</v>
      </c>
      <c r="LW211" s="53">
        <v>-290728</v>
      </c>
      <c r="LY211" s="37">
        <v>7174806.5809901804</v>
      </c>
      <c r="LZ211" s="132"/>
      <c r="MA211" s="61">
        <v>1365047.526773853</v>
      </c>
      <c r="MB211" s="134"/>
      <c r="MC211" s="61">
        <v>8539854.1077640336</v>
      </c>
      <c r="ME211" s="67">
        <v>518246.75987676345</v>
      </c>
      <c r="MF211" s="34">
        <v>6.4606348503614949E-2</v>
      </c>
      <c r="MG211" s="61">
        <v>235.88837500080265</v>
      </c>
      <c r="MI211" s="50">
        <v>114525.6</v>
      </c>
      <c r="MJ211" s="51">
        <v>10907.2</v>
      </c>
      <c r="MK211" s="52">
        <v>-103618.40000000001</v>
      </c>
      <c r="MM211" s="70">
        <v>8436235.7077640332</v>
      </c>
      <c r="MN211" s="51"/>
      <c r="MO211" s="6">
        <v>623</v>
      </c>
      <c r="MP211" s="6" t="s">
        <v>196</v>
      </c>
      <c r="MQ211" s="7">
        <v>2197</v>
      </c>
      <c r="MR211" s="7">
        <v>7461069.5231952537</v>
      </c>
      <c r="MS211" s="7">
        <v>832660.45035429602</v>
      </c>
      <c r="MT211" s="53">
        <v>-290728</v>
      </c>
      <c r="MV211" s="37">
        <v>7170341.5231952537</v>
      </c>
      <c r="MW211" s="132"/>
      <c r="MX211" s="134">
        <v>1365047.526773853</v>
      </c>
      <c r="MZ211" s="67">
        <v>513781.70208183676</v>
      </c>
      <c r="NA211" s="34">
        <v>6.4049719688306181E-2</v>
      </c>
      <c r="NB211" s="61">
        <v>233.85603189887883</v>
      </c>
      <c r="ND211" s="6">
        <v>623</v>
      </c>
      <c r="NE211" s="6" t="s">
        <v>196</v>
      </c>
      <c r="NF211" s="7">
        <v>2197</v>
      </c>
      <c r="NG211" s="7">
        <v>8739979.3088721111</v>
      </c>
      <c r="NH211" s="7">
        <v>816524.89637374913</v>
      </c>
      <c r="NI211" s="53">
        <v>-290728</v>
      </c>
      <c r="NK211" s="37">
        <f t="shared" si="433"/>
        <v>8449251.3088721111</v>
      </c>
      <c r="NM211" s="67">
        <f t="shared" si="434"/>
        <v>332214.20098483935</v>
      </c>
      <c r="NN211" s="34">
        <f t="shared" si="435"/>
        <v>4.0928013087685532E-2</v>
      </c>
      <c r="NO211" s="61">
        <f t="shared" si="436"/>
        <v>151.21265406683631</v>
      </c>
      <c r="NQ211" s="50">
        <v>124083.196</v>
      </c>
      <c r="NR211" s="51">
        <v>10560.272000000001</v>
      </c>
      <c r="NS211" s="52">
        <f t="shared" si="437"/>
        <v>-113522.924</v>
      </c>
      <c r="NU211" s="70">
        <f t="shared" si="438"/>
        <v>8335728.3848721115</v>
      </c>
      <c r="NV211" s="51"/>
      <c r="NW211" s="125">
        <v>10</v>
      </c>
      <c r="NX211" s="51"/>
      <c r="NY211" s="106" t="s">
        <v>196</v>
      </c>
      <c r="NZ211" s="88">
        <v>2208</v>
      </c>
      <c r="OA211" s="88">
        <v>8407765.1078872718</v>
      </c>
      <c r="OB211" s="88">
        <v>963421.88169594493</v>
      </c>
      <c r="OC211" s="88">
        <v>-290728</v>
      </c>
      <c r="OE211" s="97">
        <f t="shared" si="439"/>
        <v>8117037.1078872718</v>
      </c>
      <c r="OG211" s="88">
        <v>-113522.924</v>
      </c>
      <c r="OI211" s="97">
        <f t="shared" si="440"/>
        <v>8003514.1838872721</v>
      </c>
      <c r="OK211" s="110">
        <v>623</v>
      </c>
      <c r="OL211" s="53"/>
    </row>
    <row r="212" spans="1:402" x14ac:dyDescent="0.25">
      <c r="A212" s="12">
        <v>624</v>
      </c>
      <c r="B212" s="12" t="s">
        <v>197</v>
      </c>
      <c r="C212" s="352">
        <v>5187</v>
      </c>
      <c r="D212" s="352">
        <v>9579903.6261327919</v>
      </c>
      <c r="E212" s="352">
        <v>1225676.70100012</v>
      </c>
      <c r="F212" s="353">
        <v>-843623</v>
      </c>
      <c r="H212" s="354">
        <f t="shared" si="441"/>
        <v>8736280.6261327919</v>
      </c>
      <c r="I212" s="355"/>
      <c r="J212" s="315">
        <v>1906716.4411535908</v>
      </c>
      <c r="K212" s="355"/>
      <c r="L212" s="315">
        <v>106526.02778663224</v>
      </c>
      <c r="M212" s="356"/>
      <c r="N212" s="356">
        <f t="shared" si="442"/>
        <v>10749523.095073016</v>
      </c>
      <c r="O212" s="357">
        <f t="shared" si="338"/>
        <v>2072.3969722523648</v>
      </c>
      <c r="Q212" s="67">
        <f t="shared" si="443"/>
        <v>10748899.095073016</v>
      </c>
      <c r="R212" s="34">
        <f t="shared" si="444"/>
        <v>0.22007368265794169</v>
      </c>
      <c r="S212" s="61">
        <f t="shared" si="339"/>
        <v>2072.276671500485</v>
      </c>
      <c r="U212" s="50"/>
      <c r="V212" s="51"/>
      <c r="W212" s="52">
        <v>-228060.16274</v>
      </c>
      <c r="Y212" s="50">
        <f t="shared" si="340"/>
        <v>10521462.932333017</v>
      </c>
      <c r="Z212" s="52">
        <f t="shared" si="341"/>
        <v>876788.57769441803</v>
      </c>
      <c r="AA212" s="51"/>
      <c r="AB212" s="6">
        <v>624</v>
      </c>
      <c r="AC212" s="6" t="s">
        <v>197</v>
      </c>
      <c r="AD212" s="7">
        <v>5187</v>
      </c>
      <c r="AE212" s="304">
        <v>9579903.6261327919</v>
      </c>
      <c r="AF212" s="7">
        <v>1225676.70100012</v>
      </c>
      <c r="AG212" s="53">
        <v>-844631</v>
      </c>
      <c r="AI212" s="37">
        <f t="shared" si="445"/>
        <v>8735272.6261327919</v>
      </c>
      <c r="AJ212" s="132"/>
      <c r="AK212" s="61">
        <v>1906716.4411535908</v>
      </c>
      <c r="AL212" s="132"/>
      <c r="AM212" s="312">
        <v>107589.39355020432</v>
      </c>
      <c r="AN212" s="134"/>
      <c r="AO212" s="134">
        <f t="shared" si="342"/>
        <v>10749578.460836587</v>
      </c>
      <c r="AP212" s="191">
        <f t="shared" si="343"/>
        <v>2072.4076461994578</v>
      </c>
      <c r="AR212" s="67">
        <f t="shared" si="446"/>
        <v>1939537.519984195</v>
      </c>
      <c r="AS212" s="34">
        <f t="shared" si="344"/>
        <v>0.22015079532610438</v>
      </c>
      <c r="AT212" s="61">
        <f t="shared" si="345"/>
        <v>373.92279159132352</v>
      </c>
      <c r="AV212" s="50"/>
      <c r="AW212" s="51"/>
      <c r="AX212" s="52">
        <v>-228060.16274</v>
      </c>
      <c r="AZ212" s="50">
        <f t="shared" si="346"/>
        <v>10521518.298096588</v>
      </c>
      <c r="BA212" s="52">
        <f t="shared" si="347"/>
        <v>876793.19150804903</v>
      </c>
      <c r="BB212" s="51"/>
      <c r="BC212" s="6">
        <v>624</v>
      </c>
      <c r="BD212" s="6" t="s">
        <v>197</v>
      </c>
      <c r="BE212" s="7">
        <v>5187</v>
      </c>
      <c r="BF212" s="304">
        <v>9354605.9864805266</v>
      </c>
      <c r="BG212" s="7">
        <v>1225676.70100012</v>
      </c>
      <c r="BH212" s="53">
        <v>-844631</v>
      </c>
      <c r="BJ212" s="37">
        <f t="shared" si="348"/>
        <v>8509974.9864805266</v>
      </c>
      <c r="BK212" s="132"/>
      <c r="BL212" s="61">
        <v>1906716.4411535908</v>
      </c>
      <c r="BM212" s="132"/>
      <c r="BN212" s="312">
        <v>107589.39355020432</v>
      </c>
      <c r="BO212" s="134"/>
      <c r="BP212" s="134">
        <f t="shared" si="349"/>
        <v>10524280.821184322</v>
      </c>
      <c r="BQ212" s="191">
        <f t="shared" si="350"/>
        <v>2028.9725893935458</v>
      </c>
      <c r="BS212" s="67">
        <f t="shared" si="351"/>
        <v>1714239.8803319298</v>
      </c>
      <c r="BT212" s="34">
        <f t="shared" si="352"/>
        <v>0.19457796982338121</v>
      </c>
      <c r="BU212" s="61">
        <f t="shared" si="353"/>
        <v>330.48773478541159</v>
      </c>
      <c r="BW212" s="50"/>
      <c r="BX212" s="51"/>
      <c r="BY212" s="52">
        <v>-228060.16274</v>
      </c>
      <c r="CA212" s="50">
        <f t="shared" si="354"/>
        <v>10296220.658444323</v>
      </c>
      <c r="CB212" s="52">
        <f t="shared" si="355"/>
        <v>858018.38820369355</v>
      </c>
      <c r="CC212" s="51"/>
      <c r="CD212" s="6">
        <v>624</v>
      </c>
      <c r="CE212" s="6" t="s">
        <v>197</v>
      </c>
      <c r="CF212" s="7">
        <v>5187</v>
      </c>
      <c r="CG212" s="7">
        <v>9040606.2051807605</v>
      </c>
      <c r="CH212" s="7">
        <v>1225676.70100012</v>
      </c>
      <c r="CI212" s="53">
        <v>-844631</v>
      </c>
      <c r="CK212" s="37">
        <f t="shared" si="356"/>
        <v>8195975.2051807605</v>
      </c>
      <c r="CL212" s="132"/>
      <c r="CM212" s="61">
        <v>1906716.4411535908</v>
      </c>
      <c r="CN212" s="132"/>
      <c r="CO212" s="61">
        <v>111364.46</v>
      </c>
      <c r="CP212" s="134"/>
      <c r="CQ212" s="134">
        <f t="shared" si="357"/>
        <v>10214056.106334353</v>
      </c>
      <c r="CR212" s="191">
        <f t="shared" si="358"/>
        <v>1969.1644700856666</v>
      </c>
      <c r="CT212" s="67">
        <f t="shared" si="359"/>
        <v>1404015.1654819604</v>
      </c>
      <c r="CU212" s="34">
        <f t="shared" si="360"/>
        <v>0.1593653394925221</v>
      </c>
      <c r="CV212" s="61">
        <f t="shared" si="361"/>
        <v>270.67961547753237</v>
      </c>
      <c r="CX212" s="50"/>
      <c r="CY212" s="51"/>
      <c r="CZ212" s="52">
        <v>-228060.16274</v>
      </c>
      <c r="DB212" s="50">
        <f t="shared" si="362"/>
        <v>9985995.9435943533</v>
      </c>
      <c r="DC212" s="52">
        <f t="shared" si="363"/>
        <v>832166.32863286277</v>
      </c>
      <c r="DD212" s="51"/>
      <c r="DE212" s="6">
        <v>624</v>
      </c>
      <c r="DF212" s="6" t="s">
        <v>197</v>
      </c>
      <c r="DG212" s="7">
        <v>5187</v>
      </c>
      <c r="DH212" s="7">
        <v>8969023.4751807582</v>
      </c>
      <c r="DI212" s="7">
        <v>1225676.70100012</v>
      </c>
      <c r="DJ212" s="53">
        <v>-844631</v>
      </c>
      <c r="DL212" s="275">
        <f t="shared" si="364"/>
        <v>8124392.4751807582</v>
      </c>
      <c r="DM212" s="276"/>
      <c r="DN212" s="194">
        <v>1906716.4411535908</v>
      </c>
      <c r="DO212" s="276"/>
      <c r="DP212" s="194">
        <v>516240.33605417685</v>
      </c>
      <c r="DQ212" s="53"/>
      <c r="DR212" s="53">
        <f t="shared" si="365"/>
        <v>10547349.252388526</v>
      </c>
      <c r="DS212" s="277">
        <f t="shared" si="366"/>
        <v>2033.4199445514798</v>
      </c>
      <c r="DU212" s="274">
        <f t="shared" si="367"/>
        <v>864159.95132044703</v>
      </c>
      <c r="DV212" s="34">
        <f t="shared" si="368"/>
        <v>9.8088074405342951E-2</v>
      </c>
      <c r="DW212" s="194">
        <f t="shared" si="369"/>
        <v>166.60110879515076</v>
      </c>
      <c r="DY212" s="50">
        <v>321924.10884</v>
      </c>
      <c r="DZ212" s="278">
        <v>93863.946100000001</v>
      </c>
      <c r="EA212" s="52">
        <v>-228060.16274</v>
      </c>
      <c r="EC212" s="50">
        <f t="shared" si="370"/>
        <v>10319289.089648526</v>
      </c>
      <c r="ED212" s="52">
        <f t="shared" si="371"/>
        <v>859940.75747071055</v>
      </c>
      <c r="EE212" s="278"/>
      <c r="EF212" s="6">
        <v>624</v>
      </c>
      <c r="EG212" s="6" t="s">
        <v>197</v>
      </c>
      <c r="EH212" s="7">
        <v>5187</v>
      </c>
      <c r="EI212" s="7">
        <v>8974106.7351807598</v>
      </c>
      <c r="EJ212" s="7">
        <v>1225676.70100012</v>
      </c>
      <c r="EK212" s="53">
        <v>-844631</v>
      </c>
      <c r="EM212" s="37">
        <f t="shared" si="372"/>
        <v>8129475.7351807598</v>
      </c>
      <c r="EN212" s="132"/>
      <c r="EO212" s="61">
        <v>1906716.4411535908</v>
      </c>
      <c r="EP212" s="132"/>
      <c r="EQ212" s="61">
        <v>516240.33605417685</v>
      </c>
      <c r="ER212" s="134"/>
      <c r="ES212" s="134">
        <f t="shared" si="373"/>
        <v>10552432.512388527</v>
      </c>
      <c r="ET212" s="191">
        <f t="shared" si="374"/>
        <v>2034.3999445514801</v>
      </c>
      <c r="EV212" s="67">
        <f t="shared" si="375"/>
        <v>1742391.5715361349</v>
      </c>
      <c r="EW212" s="34">
        <f t="shared" si="376"/>
        <v>0.19777337962830788</v>
      </c>
      <c r="EX212" s="61">
        <f t="shared" si="377"/>
        <v>335.91508994334583</v>
      </c>
      <c r="EZ212" s="50">
        <v>321924.10884</v>
      </c>
      <c r="FA212" s="51">
        <v>93863.946100000001</v>
      </c>
      <c r="FB212" s="52">
        <v>-228060.16274</v>
      </c>
      <c r="FD212" s="50">
        <f t="shared" si="378"/>
        <v>10324372.349648528</v>
      </c>
      <c r="FE212" s="52">
        <f t="shared" si="379"/>
        <v>860364.36247071065</v>
      </c>
      <c r="FF212" s="51"/>
      <c r="FG212" s="6">
        <v>624</v>
      </c>
      <c r="FH212" s="6" t="s">
        <v>197</v>
      </c>
      <c r="FI212" s="7">
        <v>5187</v>
      </c>
      <c r="FJ212" s="7">
        <v>8222773.0201244764</v>
      </c>
      <c r="FK212" s="7">
        <v>1225676.70100012</v>
      </c>
      <c r="FL212" s="53">
        <v>-844631</v>
      </c>
      <c r="FN212" s="37">
        <f t="shared" si="380"/>
        <v>7378142.0201244764</v>
      </c>
      <c r="FO212" s="132"/>
      <c r="FP212" s="61">
        <v>1906716.4411535908</v>
      </c>
      <c r="FQ212" s="132"/>
      <c r="FR212" s="61">
        <v>516240.33605417685</v>
      </c>
      <c r="FS212" s="134"/>
      <c r="FT212" s="134">
        <f t="shared" si="381"/>
        <v>9801098.797332244</v>
      </c>
      <c r="FU212" s="191">
        <f t="shared" si="382"/>
        <v>1889.5505682152002</v>
      </c>
      <c r="FW212" s="67">
        <f t="shared" si="383"/>
        <v>991057.85647985153</v>
      </c>
      <c r="FX212" s="34">
        <f t="shared" si="384"/>
        <v>0.1124918559554349</v>
      </c>
      <c r="FY212" s="61">
        <f t="shared" si="385"/>
        <v>191.06571360706604</v>
      </c>
      <c r="GA212" s="50">
        <v>321924.10884</v>
      </c>
      <c r="GB212" s="51">
        <v>93863.946100000001</v>
      </c>
      <c r="GC212" s="52">
        <f t="shared" si="386"/>
        <v>-228060.16274</v>
      </c>
      <c r="GE212" s="50">
        <f t="shared" si="387"/>
        <v>9573038.6345922444</v>
      </c>
      <c r="GF212" s="52">
        <f t="shared" si="388"/>
        <v>797753.2195493537</v>
      </c>
      <c r="GG212" s="51"/>
      <c r="GH212" s="6">
        <v>624</v>
      </c>
      <c r="GI212" s="6" t="s">
        <v>197</v>
      </c>
      <c r="GJ212" s="7">
        <v>5187</v>
      </c>
      <c r="GK212" s="7">
        <v>8222773.0201244764</v>
      </c>
      <c r="GL212" s="7">
        <v>1225676.70100012</v>
      </c>
      <c r="GM212" s="53">
        <v>-844631</v>
      </c>
      <c r="GO212" s="37">
        <f t="shared" si="389"/>
        <v>7378142.0201244764</v>
      </c>
      <c r="GP212" s="132"/>
      <c r="GQ212" s="61">
        <v>1906716.4411535908</v>
      </c>
      <c r="GR212" s="134"/>
      <c r="GS212" s="134">
        <f t="shared" si="390"/>
        <v>9284858.4612780679</v>
      </c>
      <c r="GT212" s="191">
        <f t="shared" si="391"/>
        <v>1790.0247660069535</v>
      </c>
      <c r="GV212" s="67">
        <f t="shared" si="392"/>
        <v>474817.52042567544</v>
      </c>
      <c r="GW212" s="34">
        <f t="shared" si="393"/>
        <v>5.3895041307235485E-2</v>
      </c>
      <c r="GX212" s="61">
        <f t="shared" si="394"/>
        <v>91.539911398819243</v>
      </c>
      <c r="GZ212" s="50">
        <v>321924.10884</v>
      </c>
      <c r="HA212" s="51">
        <v>93863.946100000001</v>
      </c>
      <c r="HB212" s="52">
        <f t="shared" si="395"/>
        <v>-228060.16274</v>
      </c>
      <c r="HD212" s="50">
        <f t="shared" si="396"/>
        <v>9056798.2985380683</v>
      </c>
      <c r="HE212" s="52">
        <f t="shared" si="397"/>
        <v>754733.19154483906</v>
      </c>
      <c r="HF212" s="51"/>
      <c r="HG212" s="6">
        <v>624</v>
      </c>
      <c r="HH212" s="6" t="s">
        <v>197</v>
      </c>
      <c r="HI212" s="7">
        <v>5187</v>
      </c>
      <c r="HJ212" s="7">
        <v>8222773.0201244764</v>
      </c>
      <c r="HK212" s="7">
        <v>1225676.70100012</v>
      </c>
      <c r="HL212" s="53">
        <v>-801739</v>
      </c>
      <c r="HN212" s="37">
        <f t="shared" si="398"/>
        <v>7421034.0201244764</v>
      </c>
      <c r="HO212" s="132"/>
      <c r="HP212" s="61">
        <v>1906716.4411535908</v>
      </c>
      <c r="HQ212" s="134"/>
      <c r="HR212" s="61">
        <f t="shared" si="399"/>
        <v>9327750.4612780679</v>
      </c>
      <c r="HT212" s="67">
        <f t="shared" si="400"/>
        <v>517709.52042567544</v>
      </c>
      <c r="HU212" s="34">
        <f t="shared" si="401"/>
        <v>5.8763577139016768E-2</v>
      </c>
      <c r="HV212" s="61">
        <f t="shared" si="402"/>
        <v>99.809045773216781</v>
      </c>
      <c r="HX212" s="50">
        <v>322880.38800000004</v>
      </c>
      <c r="HY212" s="51">
        <v>94142.76999999999</v>
      </c>
      <c r="HZ212" s="52">
        <f t="shared" si="403"/>
        <v>-228737.61800000005</v>
      </c>
      <c r="IB212" s="70">
        <f t="shared" si="404"/>
        <v>9099012.8432780672</v>
      </c>
      <c r="IC212" s="51"/>
      <c r="ID212" s="6">
        <v>624</v>
      </c>
      <c r="IE212" s="6" t="s">
        <v>197</v>
      </c>
      <c r="IF212" s="7">
        <v>5187</v>
      </c>
      <c r="IG212" s="7">
        <v>8215265.0901743434</v>
      </c>
      <c r="IH212" s="7">
        <v>1225803.0370001209</v>
      </c>
      <c r="II212" s="53">
        <v>-801739</v>
      </c>
      <c r="IK212" s="37">
        <f t="shared" si="405"/>
        <v>7413526.0901743434</v>
      </c>
      <c r="IL212" s="132"/>
      <c r="IM212" s="61">
        <v>1927547.596423151</v>
      </c>
      <c r="IN212" s="134"/>
      <c r="IO212" s="61">
        <f t="shared" si="406"/>
        <v>9341073.6865974944</v>
      </c>
      <c r="IQ212" s="67">
        <f t="shared" si="407"/>
        <v>531032.74574510194</v>
      </c>
      <c r="IR212" s="34">
        <f t="shared" si="408"/>
        <v>6.0275854483568751E-2</v>
      </c>
      <c r="IS212" s="61">
        <f t="shared" si="409"/>
        <v>102.37762593890533</v>
      </c>
      <c r="IU212" s="50">
        <v>322880.38800000004</v>
      </c>
      <c r="IV212" s="51">
        <v>94142.76999999999</v>
      </c>
      <c r="IW212" s="52">
        <f t="shared" si="410"/>
        <v>-228737.61800000005</v>
      </c>
      <c r="IY212" s="70">
        <f t="shared" si="411"/>
        <v>9112336.0685974937</v>
      </c>
      <c r="IZ212" s="51"/>
      <c r="JA212" s="6">
        <v>624</v>
      </c>
      <c r="JB212" s="6" t="s">
        <v>197</v>
      </c>
      <c r="JC212" s="7">
        <v>5187</v>
      </c>
      <c r="JD212" s="7">
        <v>8223880.1584288292</v>
      </c>
      <c r="JE212" s="7">
        <v>1239896.6054186043</v>
      </c>
      <c r="JF212" s="53">
        <v>-801739</v>
      </c>
      <c r="JH212" s="37">
        <f t="shared" si="412"/>
        <v>7422141.1584288292</v>
      </c>
      <c r="JI212" s="132"/>
      <c r="JJ212" s="61">
        <v>1927547.596423151</v>
      </c>
      <c r="JK212" s="134"/>
      <c r="JL212" s="61">
        <f t="shared" si="413"/>
        <v>9349688.7548519801</v>
      </c>
      <c r="JN212" s="67">
        <f t="shared" si="414"/>
        <v>539647.81399958767</v>
      </c>
      <c r="JO212" s="34">
        <f t="shared" si="415"/>
        <v>6.1253723748005133E-2</v>
      </c>
      <c r="JP212" s="61">
        <f t="shared" si="416"/>
        <v>104.03852207433732</v>
      </c>
      <c r="JR212" s="50">
        <v>322880.38800000004</v>
      </c>
      <c r="JS212" s="51">
        <v>94142.76999999999</v>
      </c>
      <c r="JT212" s="52">
        <f t="shared" si="417"/>
        <v>-228737.61800000005</v>
      </c>
      <c r="JV212" s="70">
        <f t="shared" si="418"/>
        <v>9120951.1368519794</v>
      </c>
      <c r="JW212" s="51"/>
      <c r="JX212" s="6">
        <v>624</v>
      </c>
      <c r="JY212" s="6" t="s">
        <v>197</v>
      </c>
      <c r="JZ212" s="7">
        <v>5187</v>
      </c>
      <c r="KA212" s="7">
        <v>8271009.2843767777</v>
      </c>
      <c r="KB212" s="7">
        <v>1239896.6054186043</v>
      </c>
      <c r="KC212" s="53">
        <v>-801739</v>
      </c>
      <c r="KE212" s="37">
        <f t="shared" si="419"/>
        <v>7469270.2843767777</v>
      </c>
      <c r="KF212" s="132"/>
      <c r="KG212" s="61">
        <v>1927547.596423151</v>
      </c>
      <c r="KH212" s="134"/>
      <c r="KI212" s="61">
        <f t="shared" si="420"/>
        <v>9396817.8807999287</v>
      </c>
      <c r="KK212" s="67">
        <f t="shared" si="421"/>
        <v>586776.93994753622</v>
      </c>
      <c r="KL212" s="34">
        <f t="shared" si="422"/>
        <v>6.6603202401323253E-2</v>
      </c>
      <c r="KM212" s="61">
        <f t="shared" si="423"/>
        <v>113.12453054704766</v>
      </c>
      <c r="KO212" s="50">
        <v>322880.38800000004</v>
      </c>
      <c r="KP212" s="51">
        <v>94142.76999999999</v>
      </c>
      <c r="KQ212" s="52">
        <f t="shared" si="424"/>
        <v>-228737.61800000005</v>
      </c>
      <c r="KS212" s="70">
        <f t="shared" si="425"/>
        <v>9168080.262799928</v>
      </c>
      <c r="KT212" s="51"/>
      <c r="KU212" s="6">
        <v>624</v>
      </c>
      <c r="KV212" s="6" t="s">
        <v>197</v>
      </c>
      <c r="KW212" s="7">
        <v>5187</v>
      </c>
      <c r="KX212" s="7">
        <v>8303221.0012516901</v>
      </c>
      <c r="KY212" s="7">
        <v>1242995.5707009011</v>
      </c>
      <c r="KZ212" s="53">
        <v>-801739</v>
      </c>
      <c r="LB212" s="37">
        <f t="shared" si="426"/>
        <v>7501482.0012516901</v>
      </c>
      <c r="LC212" s="132"/>
      <c r="LD212" s="61">
        <v>1949961.0265887389</v>
      </c>
      <c r="LE212" s="134"/>
      <c r="LF212" s="61">
        <f t="shared" si="427"/>
        <v>9451443.0278404281</v>
      </c>
      <c r="LH212" s="67">
        <f t="shared" si="428"/>
        <v>641402.08698803559</v>
      </c>
      <c r="LI212" s="34">
        <f t="shared" si="429"/>
        <v>7.2803530800162025E-2</v>
      </c>
      <c r="LJ212" s="61">
        <f t="shared" si="430"/>
        <v>123.65569442607202</v>
      </c>
      <c r="LL212" s="50">
        <v>322880.38800000004</v>
      </c>
      <c r="LM212" s="51">
        <v>94142.76999999999</v>
      </c>
      <c r="LN212" s="52">
        <f t="shared" si="431"/>
        <v>-228737.61800000005</v>
      </c>
      <c r="LP212" s="70">
        <f t="shared" si="432"/>
        <v>9222705.4098404273</v>
      </c>
      <c r="LQ212" s="51"/>
      <c r="LR212" s="6">
        <v>624</v>
      </c>
      <c r="LS212" s="6" t="s">
        <v>197</v>
      </c>
      <c r="LT212" s="7">
        <v>5187</v>
      </c>
      <c r="LU212" s="7">
        <v>8534967.2744793389</v>
      </c>
      <c r="LV212" s="7">
        <v>1242995.5707009011</v>
      </c>
      <c r="LW212" s="53">
        <v>-801739</v>
      </c>
      <c r="LY212" s="37">
        <v>7733228.2744793389</v>
      </c>
      <c r="LZ212" s="132"/>
      <c r="MA212" s="61">
        <v>1949961.0265887389</v>
      </c>
      <c r="MB212" s="134"/>
      <c r="MC212" s="61">
        <v>9683189.3010680787</v>
      </c>
      <c r="ME212" s="67">
        <v>1100658.4402156863</v>
      </c>
      <c r="MF212" s="34">
        <v>0.12824404107139697</v>
      </c>
      <c r="MG212" s="61">
        <v>212.19557359083984</v>
      </c>
      <c r="MI212" s="50">
        <v>322880.38800000004</v>
      </c>
      <c r="MJ212" s="51">
        <v>94142.76999999999</v>
      </c>
      <c r="MK212" s="52">
        <v>-228737.61800000005</v>
      </c>
      <c r="MM212" s="70">
        <v>9454451.683068078</v>
      </c>
      <c r="MN212" s="51"/>
      <c r="MO212" s="6">
        <v>624</v>
      </c>
      <c r="MP212" s="6" t="s">
        <v>197</v>
      </c>
      <c r="MQ212" s="7">
        <v>5187</v>
      </c>
      <c r="MR212" s="7">
        <v>8541531.5222179592</v>
      </c>
      <c r="MS212" s="7">
        <v>1251169.3717979295</v>
      </c>
      <c r="MT212" s="53">
        <v>-801739</v>
      </c>
      <c r="MV212" s="37">
        <v>7739792.5222179592</v>
      </c>
      <c r="MW212" s="132"/>
      <c r="MX212" s="134">
        <v>1949961.0265887389</v>
      </c>
      <c r="MZ212" s="67">
        <v>1107222.6879543047</v>
      </c>
      <c r="NA212" s="34">
        <v>0.12900887930443614</v>
      </c>
      <c r="NB212" s="61">
        <v>213.46109272301999</v>
      </c>
      <c r="ND212" s="6">
        <v>624</v>
      </c>
      <c r="NE212" s="6" t="s">
        <v>197</v>
      </c>
      <c r="NF212" s="7">
        <v>5187</v>
      </c>
      <c r="NG212" s="7">
        <v>10216431.494084682</v>
      </c>
      <c r="NH212" s="7">
        <v>1106944.4668761729</v>
      </c>
      <c r="NI212" s="53">
        <v>-801739</v>
      </c>
      <c r="NK212" s="37">
        <f t="shared" si="433"/>
        <v>9414692.4940846823</v>
      </c>
      <c r="NM212" s="67">
        <f t="shared" si="434"/>
        <v>604651.55323228985</v>
      </c>
      <c r="NN212" s="34">
        <f t="shared" si="435"/>
        <v>6.8632093459237473E-2</v>
      </c>
      <c r="NO212" s="61">
        <f t="shared" si="436"/>
        <v>116.57057128056485</v>
      </c>
      <c r="NQ212" s="50">
        <v>135092.27956</v>
      </c>
      <c r="NR212" s="51">
        <v>120255.0974</v>
      </c>
      <c r="NS212" s="52">
        <f t="shared" si="437"/>
        <v>-14837.182159999997</v>
      </c>
      <c r="NU212" s="70">
        <f t="shared" si="438"/>
        <v>9399855.3119246829</v>
      </c>
      <c r="NV212" s="51"/>
      <c r="NW212" s="125">
        <v>8</v>
      </c>
      <c r="NX212" s="51"/>
      <c r="NY212" s="106" t="s">
        <v>197</v>
      </c>
      <c r="NZ212" s="88">
        <v>5264</v>
      </c>
      <c r="OA212" s="88">
        <v>9611779.9408523925</v>
      </c>
      <c r="OB212" s="88">
        <v>1245223.5275272741</v>
      </c>
      <c r="OC212" s="88">
        <v>-801739</v>
      </c>
      <c r="OE212" s="97">
        <f t="shared" si="439"/>
        <v>8810040.9408523925</v>
      </c>
      <c r="OG212" s="88">
        <v>-14837.182159999997</v>
      </c>
      <c r="OI212" s="97">
        <f t="shared" si="440"/>
        <v>8795203.7586923931</v>
      </c>
      <c r="OK212" s="110">
        <v>624</v>
      </c>
      <c r="OL212" s="53"/>
    </row>
    <row r="213" spans="1:402" x14ac:dyDescent="0.25">
      <c r="A213" s="12">
        <v>625</v>
      </c>
      <c r="B213" s="12" t="s">
        <v>198</v>
      </c>
      <c r="C213" s="352">
        <v>3146</v>
      </c>
      <c r="D213" s="352">
        <v>9688744.7668929584</v>
      </c>
      <c r="E213" s="352">
        <v>2170692.3335202644</v>
      </c>
      <c r="F213" s="353">
        <v>506282</v>
      </c>
      <c r="H213" s="354">
        <f t="shared" si="441"/>
        <v>10195026.766892958</v>
      </c>
      <c r="I213" s="355"/>
      <c r="J213" s="315">
        <v>1507717.5794082775</v>
      </c>
      <c r="K213" s="355"/>
      <c r="L213" s="315">
        <v>56088.713423974383</v>
      </c>
      <c r="M213" s="356"/>
      <c r="N213" s="356">
        <f t="shared" si="442"/>
        <v>11758833.05972521</v>
      </c>
      <c r="O213" s="357">
        <f t="shared" si="338"/>
        <v>3737.7091734663732</v>
      </c>
      <c r="Q213" s="67">
        <f t="shared" si="443"/>
        <v>11758208.05972521</v>
      </c>
      <c r="R213" s="34">
        <f t="shared" si="444"/>
        <v>0.16713147733246703</v>
      </c>
      <c r="S213" s="61">
        <f t="shared" si="339"/>
        <v>3737.510508494981</v>
      </c>
      <c r="U213" s="50"/>
      <c r="V213" s="51"/>
      <c r="W213" s="52">
        <v>123566.00580000001</v>
      </c>
      <c r="Y213" s="50">
        <f t="shared" si="340"/>
        <v>11882399.06552521</v>
      </c>
      <c r="Z213" s="52">
        <f t="shared" si="341"/>
        <v>990199.92212710076</v>
      </c>
      <c r="AA213" s="51"/>
      <c r="AB213" s="6">
        <v>625</v>
      </c>
      <c r="AC213" s="6" t="s">
        <v>198</v>
      </c>
      <c r="AD213" s="7">
        <v>3146</v>
      </c>
      <c r="AE213" s="304">
        <v>9688744.7668929584</v>
      </c>
      <c r="AF213" s="7">
        <v>2170692.3335202644</v>
      </c>
      <c r="AG213" s="53">
        <v>382319</v>
      </c>
      <c r="AI213" s="37">
        <f t="shared" si="445"/>
        <v>10071063.766892958</v>
      </c>
      <c r="AJ213" s="132"/>
      <c r="AK213" s="61">
        <v>1507717.5794082775</v>
      </c>
      <c r="AL213" s="132"/>
      <c r="AM213" s="312">
        <v>59293.023045822643</v>
      </c>
      <c r="AN213" s="134"/>
      <c r="AO213" s="134">
        <f t="shared" si="342"/>
        <v>11638074.369347058</v>
      </c>
      <c r="AP213" s="191">
        <f t="shared" si="343"/>
        <v>3699.3243386354284</v>
      </c>
      <c r="AR213" s="67">
        <f t="shared" si="446"/>
        <v>1563624.0712545607</v>
      </c>
      <c r="AS213" s="34">
        <f t="shared" si="344"/>
        <v>0.15520688722347642</v>
      </c>
      <c r="AT213" s="61">
        <f t="shared" si="345"/>
        <v>497.01973021441853</v>
      </c>
      <c r="AV213" s="50"/>
      <c r="AW213" s="51"/>
      <c r="AX213" s="52">
        <v>123566.00580000001</v>
      </c>
      <c r="AZ213" s="50">
        <f t="shared" si="346"/>
        <v>11761640.375147058</v>
      </c>
      <c r="BA213" s="52">
        <f t="shared" si="347"/>
        <v>980136.69792892144</v>
      </c>
      <c r="BB213" s="51"/>
      <c r="BC213" s="6">
        <v>625</v>
      </c>
      <c r="BD213" s="6" t="s">
        <v>198</v>
      </c>
      <c r="BE213" s="7">
        <v>3146</v>
      </c>
      <c r="BF213" s="304">
        <v>9492054.0570336711</v>
      </c>
      <c r="BG213" s="7">
        <v>2170692.3335202644</v>
      </c>
      <c r="BH213" s="53">
        <v>382319</v>
      </c>
      <c r="BJ213" s="37">
        <f t="shared" si="348"/>
        <v>9874373.0570336711</v>
      </c>
      <c r="BK213" s="132"/>
      <c r="BL213" s="61">
        <v>1507717.5794082775</v>
      </c>
      <c r="BM213" s="132"/>
      <c r="BN213" s="312">
        <v>59293.023045822643</v>
      </c>
      <c r="BO213" s="134"/>
      <c r="BP213" s="134">
        <f t="shared" si="349"/>
        <v>11441383.659487771</v>
      </c>
      <c r="BQ213" s="191">
        <f t="shared" si="350"/>
        <v>3636.8034518397239</v>
      </c>
      <c r="BS213" s="67">
        <f t="shared" si="351"/>
        <v>1366933.3613952734</v>
      </c>
      <c r="BT213" s="34">
        <f t="shared" si="352"/>
        <v>0.13568317088765522</v>
      </c>
      <c r="BU213" s="61">
        <f t="shared" si="353"/>
        <v>434.4988434187137</v>
      </c>
      <c r="BW213" s="50"/>
      <c r="BX213" s="51"/>
      <c r="BY213" s="52">
        <v>123566.00580000001</v>
      </c>
      <c r="CA213" s="50">
        <f t="shared" si="354"/>
        <v>11564949.66528777</v>
      </c>
      <c r="CB213" s="52">
        <f t="shared" si="355"/>
        <v>963745.80544064753</v>
      </c>
      <c r="CC213" s="51"/>
      <c r="CD213" s="6">
        <v>625</v>
      </c>
      <c r="CE213" s="6" t="s">
        <v>198</v>
      </c>
      <c r="CF213" s="7">
        <v>3146</v>
      </c>
      <c r="CG213" s="7">
        <v>9318694.5519472957</v>
      </c>
      <c r="CH213" s="7">
        <v>2170692.3335202644</v>
      </c>
      <c r="CI213" s="53">
        <v>382319</v>
      </c>
      <c r="CK213" s="37">
        <f t="shared" si="356"/>
        <v>9701013.5519472957</v>
      </c>
      <c r="CL213" s="132"/>
      <c r="CM213" s="61">
        <v>1507717.5794082775</v>
      </c>
      <c r="CN213" s="132"/>
      <c r="CO213" s="61">
        <v>61373.48</v>
      </c>
      <c r="CP213" s="134"/>
      <c r="CQ213" s="134">
        <f t="shared" si="357"/>
        <v>11270104.611355573</v>
      </c>
      <c r="CR213" s="191">
        <f t="shared" si="358"/>
        <v>3582.3600163240853</v>
      </c>
      <c r="CT213" s="67">
        <f t="shared" si="359"/>
        <v>1195654.3132630754</v>
      </c>
      <c r="CU213" s="34">
        <f t="shared" si="360"/>
        <v>0.1186818414786821</v>
      </c>
      <c r="CV213" s="61">
        <f t="shared" si="361"/>
        <v>380.05540790307549</v>
      </c>
      <c r="CX213" s="50"/>
      <c r="CY213" s="51"/>
      <c r="CZ213" s="52">
        <v>123566.00580000001</v>
      </c>
      <c r="DB213" s="50">
        <f t="shared" si="362"/>
        <v>11393670.617155572</v>
      </c>
      <c r="DC213" s="52">
        <f t="shared" si="363"/>
        <v>949472.55142963107</v>
      </c>
      <c r="DD213" s="51"/>
      <c r="DE213" s="6">
        <v>625</v>
      </c>
      <c r="DF213" s="6" t="s">
        <v>198</v>
      </c>
      <c r="DG213" s="7">
        <v>3146</v>
      </c>
      <c r="DH213" s="7">
        <v>9275678.8086139597</v>
      </c>
      <c r="DI213" s="7">
        <v>2170692.3335202644</v>
      </c>
      <c r="DJ213" s="53">
        <v>382319</v>
      </c>
      <c r="DL213" s="275">
        <f t="shared" si="364"/>
        <v>9657997.8086139597</v>
      </c>
      <c r="DM213" s="276"/>
      <c r="DN213" s="194">
        <v>1507717.5794082775</v>
      </c>
      <c r="DO213" s="276"/>
      <c r="DP213" s="194">
        <v>284502.47575912357</v>
      </c>
      <c r="DQ213" s="53"/>
      <c r="DR213" s="53">
        <f t="shared" si="365"/>
        <v>11450217.863781361</v>
      </c>
      <c r="DS213" s="277">
        <f t="shared" si="366"/>
        <v>3639.6115269489387</v>
      </c>
      <c r="DU213" s="274">
        <f t="shared" si="367"/>
        <v>846915.7142341882</v>
      </c>
      <c r="DV213" s="34">
        <f t="shared" si="368"/>
        <v>8.4065699782601908E-2</v>
      </c>
      <c r="DW213" s="194">
        <f t="shared" si="369"/>
        <v>269.20397782396321</v>
      </c>
      <c r="DY213" s="50">
        <v>43635.520199999999</v>
      </c>
      <c r="DZ213" s="278">
        <v>167201.52600000001</v>
      </c>
      <c r="EA213" s="52">
        <v>123566.00580000001</v>
      </c>
      <c r="EC213" s="50">
        <f t="shared" si="370"/>
        <v>11573783.86958136</v>
      </c>
      <c r="ED213" s="52">
        <f t="shared" si="371"/>
        <v>964481.98913177999</v>
      </c>
      <c r="EE213" s="278"/>
      <c r="EF213" s="6">
        <v>625</v>
      </c>
      <c r="EG213" s="6" t="s">
        <v>198</v>
      </c>
      <c r="EH213" s="7">
        <v>3146</v>
      </c>
      <c r="EI213" s="7">
        <v>9278761.8886139598</v>
      </c>
      <c r="EJ213" s="7">
        <v>2170692.3335202644</v>
      </c>
      <c r="EK213" s="53">
        <v>382319</v>
      </c>
      <c r="EM213" s="37">
        <f t="shared" si="372"/>
        <v>9661080.8886139598</v>
      </c>
      <c r="EN213" s="132"/>
      <c r="EO213" s="61">
        <v>1507717.5794082775</v>
      </c>
      <c r="EP213" s="132"/>
      <c r="EQ213" s="61">
        <v>284502.47575912357</v>
      </c>
      <c r="ER213" s="134"/>
      <c r="ES213" s="134">
        <f t="shared" si="373"/>
        <v>11453300.943781361</v>
      </c>
      <c r="ET213" s="191">
        <f t="shared" si="374"/>
        <v>3640.5915269489387</v>
      </c>
      <c r="EV213" s="67">
        <f t="shared" si="375"/>
        <v>1378850.6456888635</v>
      </c>
      <c r="EW213" s="34">
        <f t="shared" si="376"/>
        <v>0.13686609243086303</v>
      </c>
      <c r="EX213" s="61">
        <f t="shared" si="377"/>
        <v>438.28691852792861</v>
      </c>
      <c r="EZ213" s="50">
        <v>43635.520199999999</v>
      </c>
      <c r="FA213" s="51">
        <v>167201.52600000001</v>
      </c>
      <c r="FB213" s="52">
        <v>123566.00580000001</v>
      </c>
      <c r="FD213" s="50">
        <f t="shared" si="378"/>
        <v>11576866.94958136</v>
      </c>
      <c r="FE213" s="52">
        <f t="shared" si="379"/>
        <v>964738.91246511333</v>
      </c>
      <c r="FF213" s="51"/>
      <c r="FG213" s="6">
        <v>625</v>
      </c>
      <c r="FH213" s="6" t="s">
        <v>198</v>
      </c>
      <c r="FI213" s="7">
        <v>3146</v>
      </c>
      <c r="FJ213" s="7">
        <v>8852130.2295913808</v>
      </c>
      <c r="FK213" s="7">
        <v>2170692.3335202644</v>
      </c>
      <c r="FL213" s="53">
        <v>382319</v>
      </c>
      <c r="FN213" s="37">
        <f t="shared" si="380"/>
        <v>9234449.2295913808</v>
      </c>
      <c r="FO213" s="132"/>
      <c r="FP213" s="61">
        <v>1507717.5794082775</v>
      </c>
      <c r="FQ213" s="132"/>
      <c r="FR213" s="61">
        <v>284502.47575912357</v>
      </c>
      <c r="FS213" s="134"/>
      <c r="FT213" s="134">
        <f t="shared" si="381"/>
        <v>11026669.284758782</v>
      </c>
      <c r="FU213" s="191">
        <f t="shared" si="382"/>
        <v>3504.9807008133444</v>
      </c>
      <c r="FW213" s="67">
        <f t="shared" si="383"/>
        <v>952218.9866662845</v>
      </c>
      <c r="FX213" s="34">
        <f t="shared" si="384"/>
        <v>9.4518207792099407E-2</v>
      </c>
      <c r="FY213" s="61">
        <f t="shared" si="385"/>
        <v>302.67609239233457</v>
      </c>
      <c r="GA213" s="50">
        <v>43635.520199999999</v>
      </c>
      <c r="GB213" s="51">
        <v>167201.52600000001</v>
      </c>
      <c r="GC213" s="52">
        <f t="shared" si="386"/>
        <v>123566.00580000001</v>
      </c>
      <c r="GE213" s="50">
        <f t="shared" si="387"/>
        <v>11150235.290558781</v>
      </c>
      <c r="GF213" s="52">
        <f t="shared" si="388"/>
        <v>929186.27421323175</v>
      </c>
      <c r="GG213" s="51"/>
      <c r="GH213" s="6">
        <v>625</v>
      </c>
      <c r="GI213" s="6" t="s">
        <v>198</v>
      </c>
      <c r="GJ213" s="7">
        <v>3146</v>
      </c>
      <c r="GK213" s="7">
        <v>8852130.2295913808</v>
      </c>
      <c r="GL213" s="7">
        <v>2170692.3335202644</v>
      </c>
      <c r="GM213" s="53">
        <v>382319</v>
      </c>
      <c r="GO213" s="37">
        <f t="shared" si="389"/>
        <v>9234449.2295913808</v>
      </c>
      <c r="GP213" s="132"/>
      <c r="GQ213" s="61">
        <v>1507717.5794082775</v>
      </c>
      <c r="GR213" s="134"/>
      <c r="GS213" s="134">
        <f t="shared" si="390"/>
        <v>10742166.808999658</v>
      </c>
      <c r="GT213" s="191">
        <f t="shared" si="391"/>
        <v>3414.5476188810098</v>
      </c>
      <c r="GV213" s="67">
        <f t="shared" si="392"/>
        <v>667716.51090716012</v>
      </c>
      <c r="GW213" s="34">
        <f t="shared" si="393"/>
        <v>6.6278207857513177E-2</v>
      </c>
      <c r="GX213" s="61">
        <f t="shared" si="394"/>
        <v>212.24301046000005</v>
      </c>
      <c r="GZ213" s="50">
        <v>43635.520199999999</v>
      </c>
      <c r="HA213" s="51">
        <v>167201.52600000001</v>
      </c>
      <c r="HB213" s="52">
        <f t="shared" si="395"/>
        <v>123566.00580000001</v>
      </c>
      <c r="HD213" s="50">
        <f t="shared" si="396"/>
        <v>10865732.814799657</v>
      </c>
      <c r="HE213" s="52">
        <f t="shared" si="397"/>
        <v>905477.73456663813</v>
      </c>
      <c r="HF213" s="51"/>
      <c r="HG213" s="6">
        <v>625</v>
      </c>
      <c r="HH213" s="6" t="s">
        <v>198</v>
      </c>
      <c r="HI213" s="7">
        <v>3146</v>
      </c>
      <c r="HJ213" s="7">
        <v>8852130.2295913808</v>
      </c>
      <c r="HK213" s="7">
        <v>2170692.3335202644</v>
      </c>
      <c r="HL213" s="53">
        <v>195751</v>
      </c>
      <c r="HN213" s="37">
        <f t="shared" si="398"/>
        <v>9047881.2295913808</v>
      </c>
      <c r="HO213" s="132"/>
      <c r="HP213" s="61">
        <v>1507717.5794082775</v>
      </c>
      <c r="HQ213" s="134"/>
      <c r="HR213" s="61">
        <f t="shared" si="399"/>
        <v>10555598.808999658</v>
      </c>
      <c r="HT213" s="67">
        <f t="shared" si="400"/>
        <v>481148.51090716012</v>
      </c>
      <c r="HU213" s="34">
        <f t="shared" si="401"/>
        <v>4.7759281813942844E-2</v>
      </c>
      <c r="HV213" s="61">
        <f t="shared" si="402"/>
        <v>152.9397682476669</v>
      </c>
      <c r="HX213" s="50">
        <v>43765.14</v>
      </c>
      <c r="HY213" s="51">
        <v>167698.20000000001</v>
      </c>
      <c r="HZ213" s="52">
        <f t="shared" si="403"/>
        <v>123933.06000000001</v>
      </c>
      <c r="IB213" s="70">
        <f t="shared" si="404"/>
        <v>10679531.868999658</v>
      </c>
      <c r="IC213" s="51"/>
      <c r="ID213" s="6">
        <v>625</v>
      </c>
      <c r="IE213" s="6" t="s">
        <v>198</v>
      </c>
      <c r="IF213" s="7">
        <v>3146</v>
      </c>
      <c r="IG213" s="7">
        <v>8828888.6580212973</v>
      </c>
      <c r="IH213" s="7">
        <v>2170768.8695202651</v>
      </c>
      <c r="II213" s="53">
        <v>195751</v>
      </c>
      <c r="IK213" s="37">
        <f t="shared" si="405"/>
        <v>9024639.6580212973</v>
      </c>
      <c r="IL213" s="132"/>
      <c r="IM213" s="61">
        <v>1496119.1692807986</v>
      </c>
      <c r="IN213" s="134"/>
      <c r="IO213" s="61">
        <f t="shared" si="406"/>
        <v>10520758.827302096</v>
      </c>
      <c r="IQ213" s="67">
        <f t="shared" si="407"/>
        <v>446308.5292095989</v>
      </c>
      <c r="IR213" s="34">
        <f t="shared" si="408"/>
        <v>4.4301030428836721E-2</v>
      </c>
      <c r="IS213" s="61">
        <f t="shared" si="409"/>
        <v>141.86539390006322</v>
      </c>
      <c r="IU213" s="50">
        <v>43765.14</v>
      </c>
      <c r="IV213" s="51">
        <v>167698.20000000001</v>
      </c>
      <c r="IW213" s="52">
        <f t="shared" si="410"/>
        <v>123933.06000000001</v>
      </c>
      <c r="IY213" s="70">
        <f t="shared" si="411"/>
        <v>10644691.887302097</v>
      </c>
      <c r="IZ213" s="51"/>
      <c r="JA213" s="6">
        <v>625</v>
      </c>
      <c r="JB213" s="6" t="s">
        <v>198</v>
      </c>
      <c r="JC213" s="7">
        <v>3146</v>
      </c>
      <c r="JD213" s="7">
        <v>8815700.6274893656</v>
      </c>
      <c r="JE213" s="7">
        <v>2159613.5265205773</v>
      </c>
      <c r="JF213" s="53">
        <v>195751</v>
      </c>
      <c r="JH213" s="37">
        <f t="shared" si="412"/>
        <v>9011451.6274893656</v>
      </c>
      <c r="JI213" s="132"/>
      <c r="JJ213" s="61">
        <v>1496119.1692807986</v>
      </c>
      <c r="JK213" s="134"/>
      <c r="JL213" s="61">
        <f t="shared" si="413"/>
        <v>10507570.796770165</v>
      </c>
      <c r="JN213" s="67">
        <f t="shared" si="414"/>
        <v>433120.49867766723</v>
      </c>
      <c r="JO213" s="34">
        <f t="shared" si="415"/>
        <v>4.2991973344657278E-2</v>
      </c>
      <c r="JP213" s="61">
        <f t="shared" si="416"/>
        <v>137.67339436670923</v>
      </c>
      <c r="JR213" s="50">
        <v>43765.14</v>
      </c>
      <c r="JS213" s="51">
        <v>167698.20000000001</v>
      </c>
      <c r="JT213" s="52">
        <f t="shared" si="417"/>
        <v>123933.06000000001</v>
      </c>
      <c r="JV213" s="70">
        <f t="shared" si="418"/>
        <v>10631503.856770165</v>
      </c>
      <c r="JW213" s="51"/>
      <c r="JX213" s="6">
        <v>625</v>
      </c>
      <c r="JY213" s="6" t="s">
        <v>198</v>
      </c>
      <c r="JZ213" s="7">
        <v>3146</v>
      </c>
      <c r="KA213" s="7">
        <v>8651918.6896124519</v>
      </c>
      <c r="KB213" s="7">
        <v>2159613.5265205773</v>
      </c>
      <c r="KC213" s="53">
        <v>195751</v>
      </c>
      <c r="KE213" s="37">
        <f t="shared" si="419"/>
        <v>8847669.6896124519</v>
      </c>
      <c r="KF213" s="132"/>
      <c r="KG213" s="61">
        <v>1496119.1692807986</v>
      </c>
      <c r="KH213" s="134"/>
      <c r="KI213" s="61">
        <f t="shared" si="420"/>
        <v>10343788.858893251</v>
      </c>
      <c r="KK213" s="67">
        <f t="shared" si="421"/>
        <v>269338.56080075353</v>
      </c>
      <c r="KL213" s="34">
        <f t="shared" si="422"/>
        <v>2.6734814588519062E-2</v>
      </c>
      <c r="KM213" s="61">
        <f t="shared" si="423"/>
        <v>85.613019962095848</v>
      </c>
      <c r="KO213" s="50">
        <v>43765.14</v>
      </c>
      <c r="KP213" s="51">
        <v>167698.20000000001</v>
      </c>
      <c r="KQ213" s="52">
        <f t="shared" si="424"/>
        <v>123933.06000000001</v>
      </c>
      <c r="KS213" s="70">
        <f t="shared" si="425"/>
        <v>10467721.918893252</v>
      </c>
      <c r="KT213" s="51"/>
      <c r="KU213" s="6">
        <v>625</v>
      </c>
      <c r="KV213" s="6" t="s">
        <v>198</v>
      </c>
      <c r="KW213" s="7">
        <v>3146</v>
      </c>
      <c r="KX213" s="7">
        <v>8740969.0140478574</v>
      </c>
      <c r="KY213" s="7">
        <v>2165061.8991658869</v>
      </c>
      <c r="KZ213" s="53">
        <v>195751</v>
      </c>
      <c r="LB213" s="37">
        <f t="shared" si="426"/>
        <v>8936720.0140478574</v>
      </c>
      <c r="LC213" s="132"/>
      <c r="LD213" s="61">
        <v>1506411.2302154724</v>
      </c>
      <c r="LE213" s="134"/>
      <c r="LF213" s="61">
        <f t="shared" si="427"/>
        <v>10443131.24426333</v>
      </c>
      <c r="LH213" s="67">
        <f t="shared" si="428"/>
        <v>368680.94617083296</v>
      </c>
      <c r="LI213" s="34">
        <f t="shared" si="429"/>
        <v>3.6595638993885279E-2</v>
      </c>
      <c r="LJ213" s="61">
        <f t="shared" si="430"/>
        <v>117.19038339823044</v>
      </c>
      <c r="LL213" s="50">
        <v>43765.14</v>
      </c>
      <c r="LM213" s="51">
        <v>167698.20000000001</v>
      </c>
      <c r="LN213" s="52">
        <f t="shared" si="431"/>
        <v>123933.06000000001</v>
      </c>
      <c r="LP213" s="70">
        <f t="shared" si="432"/>
        <v>10567064.304263331</v>
      </c>
      <c r="LQ213" s="51"/>
      <c r="LR213" s="6">
        <v>625</v>
      </c>
      <c r="LS213" s="6" t="s">
        <v>198</v>
      </c>
      <c r="LT213" s="7">
        <v>3146</v>
      </c>
      <c r="LU213" s="7">
        <v>8901139.9193316996</v>
      </c>
      <c r="LV213" s="7">
        <v>2165061.8991658869</v>
      </c>
      <c r="LW213" s="53">
        <v>195751</v>
      </c>
      <c r="LY213" s="37">
        <v>9096890.9193316996</v>
      </c>
      <c r="LZ213" s="132"/>
      <c r="MA213" s="61">
        <v>1506411.2302154724</v>
      </c>
      <c r="MB213" s="134"/>
      <c r="MC213" s="61">
        <v>10603302.149547173</v>
      </c>
      <c r="ME213" s="67">
        <v>666680.43145467527</v>
      </c>
      <c r="MF213" s="34">
        <v>6.7093268755596333E-2</v>
      </c>
      <c r="MG213" s="61">
        <v>211.91367814833924</v>
      </c>
      <c r="MI213" s="50">
        <v>43765.14</v>
      </c>
      <c r="MJ213" s="51">
        <v>167698.20000000001</v>
      </c>
      <c r="MK213" s="52">
        <v>123933.06000000001</v>
      </c>
      <c r="MM213" s="70">
        <v>10727235.209547173</v>
      </c>
      <c r="MN213" s="51"/>
      <c r="MO213" s="6">
        <v>625</v>
      </c>
      <c r="MP213" s="6" t="s">
        <v>198</v>
      </c>
      <c r="MQ213" s="7">
        <v>3146</v>
      </c>
      <c r="MR213" s="7">
        <v>8895626.5903762579</v>
      </c>
      <c r="MS213" s="7">
        <v>2160529.9334883019</v>
      </c>
      <c r="MT213" s="53">
        <v>195751</v>
      </c>
      <c r="MV213" s="37">
        <v>9091377.5903762579</v>
      </c>
      <c r="MW213" s="132"/>
      <c r="MX213" s="134">
        <v>1506411.2302154724</v>
      </c>
      <c r="MZ213" s="67">
        <v>661167.10249923356</v>
      </c>
      <c r="NA213" s="34">
        <v>6.6538419319655429E-2</v>
      </c>
      <c r="NB213" s="61">
        <v>210.16118960560507</v>
      </c>
      <c r="ND213" s="6">
        <v>625</v>
      </c>
      <c r="NE213" s="6" t="s">
        <v>198</v>
      </c>
      <c r="NF213" s="7">
        <v>3146</v>
      </c>
      <c r="NG213" s="7">
        <v>10279617.589833992</v>
      </c>
      <c r="NH213" s="7">
        <v>2108127.251541038</v>
      </c>
      <c r="NI213" s="53">
        <v>195751</v>
      </c>
      <c r="NK213" s="37">
        <f t="shared" si="433"/>
        <v>10475368.589833992</v>
      </c>
      <c r="NM213" s="67">
        <f t="shared" si="434"/>
        <v>400918.29174149409</v>
      </c>
      <c r="NN213" s="34">
        <f t="shared" si="435"/>
        <v>3.9795550117250986E-2</v>
      </c>
      <c r="NO213" s="61">
        <f t="shared" si="436"/>
        <v>127.43747353512209</v>
      </c>
      <c r="NQ213" s="50">
        <v>44947.157700000003</v>
      </c>
      <c r="NR213" s="51">
        <v>149229.8437</v>
      </c>
      <c r="NS213" s="52">
        <f t="shared" si="437"/>
        <v>104282.68599999999</v>
      </c>
      <c r="NU213" s="70">
        <f t="shared" si="438"/>
        <v>10579651.275833992</v>
      </c>
      <c r="NV213" s="51"/>
      <c r="NW213" s="125">
        <v>17</v>
      </c>
      <c r="NX213" s="51"/>
      <c r="NY213" s="106" t="s">
        <v>198</v>
      </c>
      <c r="NZ213" s="88">
        <v>3189</v>
      </c>
      <c r="OA213" s="88">
        <v>9878699.2980924975</v>
      </c>
      <c r="OB213" s="88">
        <v>2008319.0633423871</v>
      </c>
      <c r="OC213" s="88">
        <v>195751</v>
      </c>
      <c r="OE213" s="97">
        <f t="shared" si="439"/>
        <v>10074450.298092498</v>
      </c>
      <c r="OG213" s="88">
        <v>104282.68599999999</v>
      </c>
      <c r="OI213" s="97">
        <f t="shared" si="440"/>
        <v>10178732.984092498</v>
      </c>
      <c r="OK213" s="110">
        <v>625</v>
      </c>
      <c r="OL213" s="53"/>
    </row>
    <row r="214" spans="1:402" x14ac:dyDescent="0.25">
      <c r="A214" s="12">
        <v>626</v>
      </c>
      <c r="B214" s="12" t="s">
        <v>199</v>
      </c>
      <c r="C214" s="352">
        <v>5248</v>
      </c>
      <c r="D214" s="352">
        <v>16956144.84877678</v>
      </c>
      <c r="E214" s="352">
        <v>1313839.3801516886</v>
      </c>
      <c r="F214" s="353">
        <v>-336897</v>
      </c>
      <c r="H214" s="354">
        <f t="shared" si="441"/>
        <v>16619247.84877678</v>
      </c>
      <c r="I214" s="355"/>
      <c r="J214" s="315">
        <v>2742188.8272533752</v>
      </c>
      <c r="K214" s="355"/>
      <c r="L214" s="315">
        <v>99137.03549639316</v>
      </c>
      <c r="M214" s="356"/>
      <c r="N214" s="356">
        <f t="shared" si="442"/>
        <v>19460573.711526547</v>
      </c>
      <c r="O214" s="357">
        <f t="shared" si="338"/>
        <v>3708.1885883244181</v>
      </c>
      <c r="Q214" s="67">
        <f t="shared" si="443"/>
        <v>19459947.711526547</v>
      </c>
      <c r="R214" s="34">
        <f t="shared" si="444"/>
        <v>0.16925628458655306</v>
      </c>
      <c r="S214" s="61">
        <f t="shared" si="339"/>
        <v>3708.0693047878326</v>
      </c>
      <c r="U214" s="50"/>
      <c r="V214" s="51"/>
      <c r="W214" s="52">
        <v>-66676.706099999996</v>
      </c>
      <c r="Y214" s="50">
        <f t="shared" si="340"/>
        <v>19393897.005426548</v>
      </c>
      <c r="Z214" s="52">
        <f t="shared" si="341"/>
        <v>1616158.0837855458</v>
      </c>
      <c r="AA214" s="51"/>
      <c r="AB214" s="6">
        <v>626</v>
      </c>
      <c r="AC214" s="6" t="s">
        <v>199</v>
      </c>
      <c r="AD214" s="7">
        <v>5248</v>
      </c>
      <c r="AE214" s="304">
        <v>16956144.84877678</v>
      </c>
      <c r="AF214" s="7">
        <v>1313839.3801516886</v>
      </c>
      <c r="AG214" s="53">
        <v>-291209</v>
      </c>
      <c r="AI214" s="37">
        <f t="shared" si="445"/>
        <v>16664935.84877678</v>
      </c>
      <c r="AJ214" s="132"/>
      <c r="AK214" s="61">
        <v>2742188.8272533752</v>
      </c>
      <c r="AL214" s="132"/>
      <c r="AM214" s="312">
        <v>101812.8686354396</v>
      </c>
      <c r="AN214" s="134"/>
      <c r="AO214" s="134">
        <f t="shared" si="342"/>
        <v>19508937.544665594</v>
      </c>
      <c r="AP214" s="191">
        <f t="shared" si="343"/>
        <v>3717.4042577487794</v>
      </c>
      <c r="AR214" s="67">
        <f t="shared" si="446"/>
        <v>2865924.4019929841</v>
      </c>
      <c r="AS214" s="34">
        <f t="shared" si="344"/>
        <v>0.17219985211961211</v>
      </c>
      <c r="AT214" s="61">
        <f t="shared" si="345"/>
        <v>546.09839977000456</v>
      </c>
      <c r="AV214" s="50"/>
      <c r="AW214" s="51"/>
      <c r="AX214" s="52">
        <v>-66676.706099999996</v>
      </c>
      <c r="AZ214" s="50">
        <f t="shared" si="346"/>
        <v>19442260.838565595</v>
      </c>
      <c r="BA214" s="52">
        <f t="shared" si="347"/>
        <v>1620188.4032137997</v>
      </c>
      <c r="BB214" s="51"/>
      <c r="BC214" s="6">
        <v>626</v>
      </c>
      <c r="BD214" s="6" t="s">
        <v>199</v>
      </c>
      <c r="BE214" s="7">
        <v>5248</v>
      </c>
      <c r="BF214" s="304">
        <v>16621912.739937851</v>
      </c>
      <c r="BG214" s="7">
        <v>1313839.3801516886</v>
      </c>
      <c r="BH214" s="53">
        <v>-291209</v>
      </c>
      <c r="BJ214" s="37">
        <f t="shared" si="348"/>
        <v>16330703.739937851</v>
      </c>
      <c r="BK214" s="132"/>
      <c r="BL214" s="61">
        <v>2742188.8272533752</v>
      </c>
      <c r="BM214" s="132"/>
      <c r="BN214" s="312">
        <v>101812.8686354396</v>
      </c>
      <c r="BO214" s="134"/>
      <c r="BP214" s="134">
        <f t="shared" si="349"/>
        <v>19174705.435826667</v>
      </c>
      <c r="BQ214" s="191">
        <f t="shared" si="350"/>
        <v>3653.7167370096545</v>
      </c>
      <c r="BS214" s="67">
        <f t="shared" si="351"/>
        <v>2531692.2931540571</v>
      </c>
      <c r="BT214" s="34">
        <f t="shared" si="352"/>
        <v>0.15211742437808989</v>
      </c>
      <c r="BU214" s="61">
        <f t="shared" si="353"/>
        <v>482.41087903087981</v>
      </c>
      <c r="BW214" s="50"/>
      <c r="BX214" s="51"/>
      <c r="BY214" s="52">
        <v>-66676.706099999996</v>
      </c>
      <c r="CA214" s="50">
        <f t="shared" si="354"/>
        <v>19108028.729726668</v>
      </c>
      <c r="CB214" s="52">
        <f t="shared" si="355"/>
        <v>1592335.7274772224</v>
      </c>
      <c r="CC214" s="51"/>
      <c r="CD214" s="6">
        <v>626</v>
      </c>
      <c r="CE214" s="6" t="s">
        <v>199</v>
      </c>
      <c r="CF214" s="7">
        <v>5248</v>
      </c>
      <c r="CG214" s="7">
        <v>16339407.354726994</v>
      </c>
      <c r="CH214" s="7">
        <v>1313839.3801516886</v>
      </c>
      <c r="CI214" s="53">
        <v>-291209</v>
      </c>
      <c r="CK214" s="37">
        <f t="shared" si="356"/>
        <v>16048198.354726994</v>
      </c>
      <c r="CL214" s="132"/>
      <c r="CM214" s="61">
        <v>2742188.8272533752</v>
      </c>
      <c r="CN214" s="132"/>
      <c r="CO214" s="61">
        <v>105385.25</v>
      </c>
      <c r="CP214" s="134"/>
      <c r="CQ214" s="134">
        <f t="shared" si="357"/>
        <v>18895772.431980371</v>
      </c>
      <c r="CR214" s="191">
        <f t="shared" si="358"/>
        <v>3600.5663932889429</v>
      </c>
      <c r="CT214" s="67">
        <f t="shared" si="359"/>
        <v>2252759.2893077619</v>
      </c>
      <c r="CU214" s="34">
        <f t="shared" si="360"/>
        <v>0.13535765849584638</v>
      </c>
      <c r="CV214" s="61">
        <f t="shared" si="361"/>
        <v>429.26053531016805</v>
      </c>
      <c r="CX214" s="50"/>
      <c r="CY214" s="51"/>
      <c r="CZ214" s="52">
        <v>-66676.706099999996</v>
      </c>
      <c r="DB214" s="50">
        <f t="shared" si="362"/>
        <v>18829095.725880373</v>
      </c>
      <c r="DC214" s="52">
        <f t="shared" si="363"/>
        <v>1569091.310490031</v>
      </c>
      <c r="DD214" s="51"/>
      <c r="DE214" s="6">
        <v>626</v>
      </c>
      <c r="DF214" s="6" t="s">
        <v>199</v>
      </c>
      <c r="DG214" s="7">
        <v>5248</v>
      </c>
      <c r="DH214" s="7">
        <v>16268725.348060325</v>
      </c>
      <c r="DI214" s="7">
        <v>1313839.3801516886</v>
      </c>
      <c r="DJ214" s="53">
        <v>-291209</v>
      </c>
      <c r="DL214" s="275">
        <f t="shared" si="364"/>
        <v>15977516.348060325</v>
      </c>
      <c r="DM214" s="276"/>
      <c r="DN214" s="194">
        <v>2742188.8272533752</v>
      </c>
      <c r="DO214" s="276"/>
      <c r="DP214" s="194">
        <v>488523.17016298731</v>
      </c>
      <c r="DQ214" s="53"/>
      <c r="DR214" s="53">
        <f t="shared" si="365"/>
        <v>19208228.345476687</v>
      </c>
      <c r="DS214" s="277">
        <f t="shared" si="366"/>
        <v>3660.1044865618687</v>
      </c>
      <c r="DU214" s="274">
        <f t="shared" si="367"/>
        <v>470197.5645005703</v>
      </c>
      <c r="DV214" s="34">
        <f t="shared" si="368"/>
        <v>2.8251949359757812E-2</v>
      </c>
      <c r="DW214" s="194">
        <f t="shared" si="369"/>
        <v>89.595572503919641</v>
      </c>
      <c r="DY214" s="50">
        <v>100660.7561</v>
      </c>
      <c r="DZ214" s="278">
        <v>33984.050000000003</v>
      </c>
      <c r="EA214" s="52">
        <v>-66676.706099999996</v>
      </c>
      <c r="EC214" s="50">
        <f t="shared" si="370"/>
        <v>19141551.639376689</v>
      </c>
      <c r="ED214" s="52">
        <f t="shared" si="371"/>
        <v>1595129.3032813908</v>
      </c>
      <c r="EE214" s="278"/>
      <c r="EF214" s="6">
        <v>626</v>
      </c>
      <c r="EG214" s="6" t="s">
        <v>199</v>
      </c>
      <c r="EH214" s="7">
        <v>5248</v>
      </c>
      <c r="EI214" s="7">
        <v>16273868.388060324</v>
      </c>
      <c r="EJ214" s="7">
        <v>1313839.3801516886</v>
      </c>
      <c r="EK214" s="53">
        <v>-291209</v>
      </c>
      <c r="EM214" s="37">
        <f t="shared" si="372"/>
        <v>15982659.388060324</v>
      </c>
      <c r="EN214" s="132"/>
      <c r="EO214" s="61">
        <v>2742188.8272533752</v>
      </c>
      <c r="EP214" s="132"/>
      <c r="EQ214" s="61">
        <v>488523.17016298731</v>
      </c>
      <c r="ER214" s="134"/>
      <c r="ES214" s="134">
        <f t="shared" si="373"/>
        <v>19213371.385476686</v>
      </c>
      <c r="ET214" s="191">
        <f t="shared" si="374"/>
        <v>3661.0844865618687</v>
      </c>
      <c r="EV214" s="67">
        <f t="shared" si="375"/>
        <v>2570358.2428040765</v>
      </c>
      <c r="EW214" s="34">
        <f t="shared" si="376"/>
        <v>0.15444067854598334</v>
      </c>
      <c r="EX214" s="61">
        <f t="shared" si="377"/>
        <v>489.77862858309385</v>
      </c>
      <c r="EZ214" s="50">
        <v>100660.7561</v>
      </c>
      <c r="FA214" s="51">
        <v>33984.050000000003</v>
      </c>
      <c r="FB214" s="52">
        <v>-66676.706099999996</v>
      </c>
      <c r="FD214" s="50">
        <f t="shared" si="378"/>
        <v>19146694.679376688</v>
      </c>
      <c r="FE214" s="52">
        <f t="shared" si="379"/>
        <v>1595557.8899480572</v>
      </c>
      <c r="FF214" s="51"/>
      <c r="FG214" s="6">
        <v>626</v>
      </c>
      <c r="FH214" s="6" t="s">
        <v>199</v>
      </c>
      <c r="FI214" s="7">
        <v>5248</v>
      </c>
      <c r="FJ214" s="7">
        <v>15569608.83244771</v>
      </c>
      <c r="FK214" s="7">
        <v>1313839.3801516886</v>
      </c>
      <c r="FL214" s="53">
        <v>-291209</v>
      </c>
      <c r="FN214" s="37">
        <f t="shared" si="380"/>
        <v>15278399.83244771</v>
      </c>
      <c r="FO214" s="132"/>
      <c r="FP214" s="61">
        <v>2742188.8272533752</v>
      </c>
      <c r="FQ214" s="132"/>
      <c r="FR214" s="61">
        <v>488523.17016298731</v>
      </c>
      <c r="FS214" s="134"/>
      <c r="FT214" s="134">
        <f t="shared" si="381"/>
        <v>18509111.829864074</v>
      </c>
      <c r="FU214" s="191">
        <f t="shared" si="382"/>
        <v>3526.8886870930019</v>
      </c>
      <c r="FW214" s="67">
        <f t="shared" si="383"/>
        <v>1866098.687191464</v>
      </c>
      <c r="FX214" s="34">
        <f t="shared" si="384"/>
        <v>0.11212505038566577</v>
      </c>
      <c r="FY214" s="61">
        <f t="shared" si="385"/>
        <v>355.58282911422714</v>
      </c>
      <c r="GA214" s="50">
        <v>100660.7561</v>
      </c>
      <c r="GB214" s="51">
        <v>33984.050000000003</v>
      </c>
      <c r="GC214" s="52">
        <f t="shared" si="386"/>
        <v>-66676.706099999996</v>
      </c>
      <c r="GE214" s="50">
        <f t="shared" si="387"/>
        <v>18442435.123764075</v>
      </c>
      <c r="GF214" s="52">
        <f t="shared" si="388"/>
        <v>1536869.5936470062</v>
      </c>
      <c r="GG214" s="51"/>
      <c r="GH214" s="6">
        <v>626</v>
      </c>
      <c r="GI214" s="6" t="s">
        <v>199</v>
      </c>
      <c r="GJ214" s="7">
        <v>5248</v>
      </c>
      <c r="GK214" s="7">
        <v>15569608.83244771</v>
      </c>
      <c r="GL214" s="7">
        <v>1313839.3801516886</v>
      </c>
      <c r="GM214" s="53">
        <v>-291209</v>
      </c>
      <c r="GO214" s="37">
        <f t="shared" si="389"/>
        <v>15278399.83244771</v>
      </c>
      <c r="GP214" s="132"/>
      <c r="GQ214" s="61">
        <v>2742188.8272533752</v>
      </c>
      <c r="GR214" s="134"/>
      <c r="GS214" s="134">
        <f t="shared" si="390"/>
        <v>18020588.659701087</v>
      </c>
      <c r="GT214" s="191">
        <f t="shared" si="391"/>
        <v>3433.8011927784082</v>
      </c>
      <c r="GV214" s="67">
        <f t="shared" si="392"/>
        <v>1377575.517028477</v>
      </c>
      <c r="GW214" s="34">
        <f t="shared" si="393"/>
        <v>8.277200199382044E-2</v>
      </c>
      <c r="GX214" s="61">
        <f t="shared" si="394"/>
        <v>262.49533479963361</v>
      </c>
      <c r="GZ214" s="50">
        <v>100660.7561</v>
      </c>
      <c r="HA214" s="51">
        <v>33984.050000000003</v>
      </c>
      <c r="HB214" s="52">
        <f t="shared" si="395"/>
        <v>-66676.706099999996</v>
      </c>
      <c r="HD214" s="50">
        <f t="shared" si="396"/>
        <v>17953911.953601088</v>
      </c>
      <c r="HE214" s="52">
        <f t="shared" si="397"/>
        <v>1496159.3294667574</v>
      </c>
      <c r="HF214" s="51"/>
      <c r="HG214" s="6">
        <v>626</v>
      </c>
      <c r="HH214" s="6" t="s">
        <v>199</v>
      </c>
      <c r="HI214" s="7">
        <v>5248</v>
      </c>
      <c r="HJ214" s="7">
        <v>15569608.83244771</v>
      </c>
      <c r="HK214" s="7">
        <v>1313839.3801516886</v>
      </c>
      <c r="HL214" s="53">
        <v>-300233</v>
      </c>
      <c r="HN214" s="37">
        <f t="shared" si="398"/>
        <v>15269375.83244771</v>
      </c>
      <c r="HO214" s="132"/>
      <c r="HP214" s="61">
        <v>2742188.8272533752</v>
      </c>
      <c r="HQ214" s="134"/>
      <c r="HR214" s="61">
        <f t="shared" si="399"/>
        <v>18011564.659701087</v>
      </c>
      <c r="HT214" s="67">
        <f t="shared" si="400"/>
        <v>1368551.517028477</v>
      </c>
      <c r="HU214" s="34">
        <f t="shared" si="401"/>
        <v>8.2229792483881251E-2</v>
      </c>
      <c r="HV214" s="61">
        <f t="shared" si="402"/>
        <v>260.77582260451163</v>
      </c>
      <c r="HX214" s="50">
        <v>100959.77</v>
      </c>
      <c r="HY214" s="51">
        <v>34085</v>
      </c>
      <c r="HZ214" s="52">
        <f t="shared" si="403"/>
        <v>-66874.77</v>
      </c>
      <c r="IB214" s="70">
        <f t="shared" si="404"/>
        <v>17944689.889701087</v>
      </c>
      <c r="IC214" s="51"/>
      <c r="ID214" s="6">
        <v>626</v>
      </c>
      <c r="IE214" s="6" t="s">
        <v>199</v>
      </c>
      <c r="IF214" s="7">
        <v>5248</v>
      </c>
      <c r="IG214" s="7">
        <v>15553373.289220195</v>
      </c>
      <c r="IH214" s="7">
        <v>1313967.4681516895</v>
      </c>
      <c r="II214" s="53">
        <v>-300233</v>
      </c>
      <c r="IK214" s="37">
        <f t="shared" si="405"/>
        <v>15253140.289220195</v>
      </c>
      <c r="IL214" s="132"/>
      <c r="IM214" s="61">
        <v>2736195.5511583257</v>
      </c>
      <c r="IN214" s="134"/>
      <c r="IO214" s="61">
        <f t="shared" si="406"/>
        <v>17989335.840378523</v>
      </c>
      <c r="IQ214" s="67">
        <f t="shared" si="407"/>
        <v>1346322.6977059133</v>
      </c>
      <c r="IR214" s="34">
        <f t="shared" si="408"/>
        <v>8.0894167790683771E-2</v>
      </c>
      <c r="IS214" s="61">
        <f t="shared" si="409"/>
        <v>256.54014819091338</v>
      </c>
      <c r="IU214" s="50">
        <v>100959.77</v>
      </c>
      <c r="IV214" s="51">
        <v>34085</v>
      </c>
      <c r="IW214" s="52">
        <f t="shared" si="410"/>
        <v>-66874.77</v>
      </c>
      <c r="IY214" s="70">
        <f t="shared" si="411"/>
        <v>17922461.070378523</v>
      </c>
      <c r="IZ214" s="51"/>
      <c r="JA214" s="6">
        <v>626</v>
      </c>
      <c r="JB214" s="6" t="s">
        <v>199</v>
      </c>
      <c r="JC214" s="7">
        <v>5248</v>
      </c>
      <c r="JD214" s="7">
        <v>15516573.052842604</v>
      </c>
      <c r="JE214" s="7">
        <v>1278764.571253981</v>
      </c>
      <c r="JF214" s="53">
        <v>-300233</v>
      </c>
      <c r="JH214" s="37">
        <f t="shared" si="412"/>
        <v>15216340.052842604</v>
      </c>
      <c r="JI214" s="132"/>
      <c r="JJ214" s="61">
        <v>2736195.5511583257</v>
      </c>
      <c r="JK214" s="134"/>
      <c r="JL214" s="61">
        <f t="shared" si="413"/>
        <v>17952535.60400093</v>
      </c>
      <c r="JN214" s="67">
        <f t="shared" si="414"/>
        <v>1309522.4613283202</v>
      </c>
      <c r="JO214" s="34">
        <f t="shared" si="415"/>
        <v>7.8683015515424337E-2</v>
      </c>
      <c r="JP214" s="61">
        <f t="shared" si="416"/>
        <v>249.52790802750005</v>
      </c>
      <c r="JR214" s="50">
        <v>100959.77</v>
      </c>
      <c r="JS214" s="51">
        <v>34085</v>
      </c>
      <c r="JT214" s="52">
        <f t="shared" si="417"/>
        <v>-66874.77</v>
      </c>
      <c r="JV214" s="70">
        <f t="shared" si="418"/>
        <v>17885660.83400093</v>
      </c>
      <c r="JW214" s="51"/>
      <c r="JX214" s="6">
        <v>626</v>
      </c>
      <c r="JY214" s="6" t="s">
        <v>199</v>
      </c>
      <c r="JZ214" s="7">
        <v>5248</v>
      </c>
      <c r="KA214" s="7">
        <v>15964782.094909171</v>
      </c>
      <c r="KB214" s="7">
        <v>1278764.571253981</v>
      </c>
      <c r="KC214" s="53">
        <v>-300233</v>
      </c>
      <c r="KE214" s="37">
        <f t="shared" si="419"/>
        <v>15664549.094909171</v>
      </c>
      <c r="KF214" s="132"/>
      <c r="KG214" s="61">
        <v>2736195.5511583257</v>
      </c>
      <c r="KH214" s="134"/>
      <c r="KI214" s="61">
        <f t="shared" si="420"/>
        <v>18400744.646067496</v>
      </c>
      <c r="KK214" s="67">
        <f t="shared" si="421"/>
        <v>1757731.5033948869</v>
      </c>
      <c r="KL214" s="34">
        <f t="shared" si="422"/>
        <v>0.10561377848630495</v>
      </c>
      <c r="KM214" s="61">
        <f t="shared" si="423"/>
        <v>334.93359439689152</v>
      </c>
      <c r="KO214" s="50">
        <v>100959.77</v>
      </c>
      <c r="KP214" s="51">
        <v>34085</v>
      </c>
      <c r="KQ214" s="52">
        <f t="shared" si="424"/>
        <v>-66874.77</v>
      </c>
      <c r="KS214" s="70">
        <f t="shared" si="425"/>
        <v>18333869.876067497</v>
      </c>
      <c r="KT214" s="51"/>
      <c r="KU214" s="6">
        <v>626</v>
      </c>
      <c r="KV214" s="6" t="s">
        <v>199</v>
      </c>
      <c r="KW214" s="7">
        <v>5248</v>
      </c>
      <c r="KX214" s="7">
        <v>15998024.576635972</v>
      </c>
      <c r="KY214" s="7">
        <v>1271087.0609168953</v>
      </c>
      <c r="KZ214" s="53">
        <v>-300233</v>
      </c>
      <c r="LB214" s="37">
        <f t="shared" si="426"/>
        <v>15697791.576635972</v>
      </c>
      <c r="LC214" s="132"/>
      <c r="LD214" s="61">
        <v>2744836.835501093</v>
      </c>
      <c r="LE214" s="134"/>
      <c r="LF214" s="61">
        <f t="shared" si="427"/>
        <v>18442628.412137065</v>
      </c>
      <c r="LH214" s="67">
        <f t="shared" si="428"/>
        <v>1799615.2694644555</v>
      </c>
      <c r="LI214" s="34">
        <f t="shared" si="429"/>
        <v>0.10813037603450845</v>
      </c>
      <c r="LJ214" s="61">
        <f t="shared" si="430"/>
        <v>342.91449494368436</v>
      </c>
      <c r="LL214" s="50">
        <v>100959.77</v>
      </c>
      <c r="LM214" s="51">
        <v>34085</v>
      </c>
      <c r="LN214" s="52">
        <f t="shared" si="431"/>
        <v>-66874.77</v>
      </c>
      <c r="LP214" s="70">
        <f t="shared" si="432"/>
        <v>18375753.642137066</v>
      </c>
      <c r="LQ214" s="51"/>
      <c r="LR214" s="6">
        <v>626</v>
      </c>
      <c r="LS214" s="6" t="s">
        <v>199</v>
      </c>
      <c r="LT214" s="7">
        <v>5248</v>
      </c>
      <c r="LU214" s="7">
        <v>16293426.945475023</v>
      </c>
      <c r="LV214" s="7">
        <v>1271087.0609168953</v>
      </c>
      <c r="LW214" s="53">
        <v>-300233</v>
      </c>
      <c r="LY214" s="37">
        <v>15993193.945475023</v>
      </c>
      <c r="LZ214" s="132"/>
      <c r="MA214" s="61">
        <v>2744836.835501093</v>
      </c>
      <c r="MB214" s="134"/>
      <c r="MC214" s="61">
        <v>18738030.780976117</v>
      </c>
      <c r="ME214" s="67">
        <v>2325682.7783035059</v>
      </c>
      <c r="MF214" s="34">
        <v>0.14170323331706031</v>
      </c>
      <c r="MG214" s="61">
        <v>443.15601720722293</v>
      </c>
      <c r="MI214" s="50">
        <v>100959.77</v>
      </c>
      <c r="MJ214" s="51">
        <v>34085</v>
      </c>
      <c r="MK214" s="52">
        <v>-66874.77</v>
      </c>
      <c r="MM214" s="70">
        <v>18671156.010976117</v>
      </c>
      <c r="MN214" s="51"/>
      <c r="MO214" s="6">
        <v>626</v>
      </c>
      <c r="MP214" s="6" t="s">
        <v>199</v>
      </c>
      <c r="MQ214" s="7">
        <v>5248</v>
      </c>
      <c r="MR214" s="7">
        <v>16247584.095297422</v>
      </c>
      <c r="MS214" s="7">
        <v>1226896.2611243371</v>
      </c>
      <c r="MT214" s="53">
        <v>-300233</v>
      </c>
      <c r="MV214" s="37">
        <v>15947351.095297422</v>
      </c>
      <c r="MW214" s="132"/>
      <c r="MX214" s="134">
        <v>2744836.835501093</v>
      </c>
      <c r="MZ214" s="67">
        <v>2279839.9281259049</v>
      </c>
      <c r="NA214" s="34">
        <v>0.13891004064468121</v>
      </c>
      <c r="NB214" s="61">
        <v>434.42071801179588</v>
      </c>
      <c r="ND214" s="6">
        <v>626</v>
      </c>
      <c r="NE214" s="6" t="s">
        <v>199</v>
      </c>
      <c r="NF214" s="7">
        <v>5248</v>
      </c>
      <c r="NG214" s="7">
        <v>18889542.071012363</v>
      </c>
      <c r="NH214" s="7">
        <v>1268327.1772718783</v>
      </c>
      <c r="NI214" s="53">
        <v>-300233</v>
      </c>
      <c r="NK214" s="37">
        <f t="shared" si="433"/>
        <v>18589309.071012363</v>
      </c>
      <c r="NM214" s="67">
        <f t="shared" si="434"/>
        <v>1946295.9283397533</v>
      </c>
      <c r="NN214" s="34">
        <f t="shared" si="435"/>
        <v>0.11694372357067119</v>
      </c>
      <c r="NO214" s="61">
        <f t="shared" si="436"/>
        <v>370.86431561352009</v>
      </c>
      <c r="NQ214" s="50">
        <v>110948.85769999999</v>
      </c>
      <c r="NR214" s="51">
        <v>33000.85</v>
      </c>
      <c r="NS214" s="52">
        <f t="shared" si="437"/>
        <v>-77948.007699999987</v>
      </c>
      <c r="NU214" s="70">
        <f t="shared" si="438"/>
        <v>18511361.063312363</v>
      </c>
      <c r="NV214" s="51"/>
      <c r="NW214" s="125">
        <v>17</v>
      </c>
      <c r="NX214" s="51"/>
      <c r="NY214" s="106" t="s">
        <v>199</v>
      </c>
      <c r="NZ214" s="88">
        <v>5337</v>
      </c>
      <c r="OA214" s="88">
        <v>16943246.14267261</v>
      </c>
      <c r="OB214" s="88">
        <v>507255.55959016777</v>
      </c>
      <c r="OC214" s="88">
        <v>-300233</v>
      </c>
      <c r="OE214" s="97">
        <f t="shared" si="439"/>
        <v>16643013.14267261</v>
      </c>
      <c r="OG214" s="88">
        <v>-77948.007699999987</v>
      </c>
      <c r="OI214" s="97">
        <f t="shared" si="440"/>
        <v>16565065.13497261</v>
      </c>
      <c r="OK214" s="110">
        <v>626</v>
      </c>
      <c r="OL214" s="53"/>
    </row>
    <row r="215" spans="1:402" x14ac:dyDescent="0.25">
      <c r="A215" s="12">
        <v>630</v>
      </c>
      <c r="B215" s="12" t="s">
        <v>200</v>
      </c>
      <c r="C215" s="352">
        <v>1557</v>
      </c>
      <c r="D215" s="352">
        <v>5608699.99614916</v>
      </c>
      <c r="E215" s="352">
        <v>1318296.2276390663</v>
      </c>
      <c r="F215" s="353">
        <v>-95524</v>
      </c>
      <c r="H215" s="354">
        <f t="shared" si="441"/>
        <v>5513175.99614916</v>
      </c>
      <c r="I215" s="355"/>
      <c r="J215" s="315">
        <v>806134.57547781558</v>
      </c>
      <c r="K215" s="355"/>
      <c r="L215" s="315">
        <v>23155.235587889154</v>
      </c>
      <c r="M215" s="356"/>
      <c r="N215" s="356">
        <f t="shared" si="442"/>
        <v>6342465.8072148645</v>
      </c>
      <c r="O215" s="357">
        <f t="shared" si="338"/>
        <v>4073.5168960917563</v>
      </c>
      <c r="Q215" s="67">
        <f t="shared" si="443"/>
        <v>6341835.8072148645</v>
      </c>
      <c r="R215" s="34">
        <f t="shared" si="444"/>
        <v>0.14443882706261579</v>
      </c>
      <c r="S215" s="61">
        <f t="shared" si="339"/>
        <v>4073.1122718142997</v>
      </c>
      <c r="U215" s="50"/>
      <c r="V215" s="51"/>
      <c r="W215" s="52">
        <v>148374.36229999998</v>
      </c>
      <c r="Y215" s="50">
        <f t="shared" si="340"/>
        <v>6490840.1695148647</v>
      </c>
      <c r="Z215" s="52">
        <f t="shared" si="341"/>
        <v>540903.34745957202</v>
      </c>
      <c r="AA215" s="51"/>
      <c r="AB215" s="6">
        <v>630</v>
      </c>
      <c r="AC215" s="6" t="s">
        <v>200</v>
      </c>
      <c r="AD215" s="7">
        <v>1557</v>
      </c>
      <c r="AE215" s="304">
        <v>5608699.99614916</v>
      </c>
      <c r="AF215" s="7">
        <v>1318296.2276390663</v>
      </c>
      <c r="AG215" s="53">
        <v>-96390</v>
      </c>
      <c r="AI215" s="37">
        <f t="shared" si="445"/>
        <v>5512309.99614916</v>
      </c>
      <c r="AJ215" s="132"/>
      <c r="AK215" s="61">
        <v>806134.57547781558</v>
      </c>
      <c r="AL215" s="132"/>
      <c r="AM215" s="312">
        <v>24501.536947076151</v>
      </c>
      <c r="AN215" s="134"/>
      <c r="AO215" s="134">
        <f t="shared" si="342"/>
        <v>6342946.1085740514</v>
      </c>
      <c r="AP215" s="191">
        <f t="shared" si="343"/>
        <v>4073.8253748067127</v>
      </c>
      <c r="AR215" s="67">
        <f t="shared" si="446"/>
        <v>801508.98039464932</v>
      </c>
      <c r="AS215" s="34">
        <f t="shared" si="344"/>
        <v>0.14463919049424984</v>
      </c>
      <c r="AT215" s="61">
        <f t="shared" si="345"/>
        <v>514.77776518603036</v>
      </c>
      <c r="AV215" s="50"/>
      <c r="AW215" s="51"/>
      <c r="AX215" s="52">
        <v>148374.36229999998</v>
      </c>
      <c r="AZ215" s="50">
        <f t="shared" si="346"/>
        <v>6491320.4708740516</v>
      </c>
      <c r="BA215" s="52">
        <f t="shared" si="347"/>
        <v>540943.37257283763</v>
      </c>
      <c r="BB215" s="51"/>
      <c r="BC215" s="6">
        <v>630</v>
      </c>
      <c r="BD215" s="6" t="s">
        <v>200</v>
      </c>
      <c r="BE215" s="7">
        <v>1557</v>
      </c>
      <c r="BF215" s="304">
        <v>5516101.5030549159</v>
      </c>
      <c r="BG215" s="7">
        <v>1318296.2276390663</v>
      </c>
      <c r="BH215" s="53">
        <v>-96390</v>
      </c>
      <c r="BJ215" s="37">
        <f t="shared" si="348"/>
        <v>5419711.5030549159</v>
      </c>
      <c r="BK215" s="132"/>
      <c r="BL215" s="61">
        <v>806134.57547781558</v>
      </c>
      <c r="BM215" s="132"/>
      <c r="BN215" s="312">
        <v>24501.536947076151</v>
      </c>
      <c r="BO215" s="134"/>
      <c r="BP215" s="134">
        <f t="shared" si="349"/>
        <v>6250347.6154798074</v>
      </c>
      <c r="BQ215" s="191">
        <f t="shared" si="350"/>
        <v>4014.3529964545969</v>
      </c>
      <c r="BS215" s="67">
        <f t="shared" si="351"/>
        <v>708910.48730040528</v>
      </c>
      <c r="BT215" s="34">
        <f t="shared" si="352"/>
        <v>0.1279289958367375</v>
      </c>
      <c r="BU215" s="61">
        <f t="shared" si="353"/>
        <v>455.30538683391478</v>
      </c>
      <c r="BW215" s="50"/>
      <c r="BX215" s="51"/>
      <c r="BY215" s="52">
        <v>148374.36229999998</v>
      </c>
      <c r="CA215" s="50">
        <f t="shared" si="354"/>
        <v>6398721.9777798075</v>
      </c>
      <c r="CB215" s="52">
        <f t="shared" si="355"/>
        <v>533226.83148165059</v>
      </c>
      <c r="CC215" s="51"/>
      <c r="CD215" s="6">
        <v>630</v>
      </c>
      <c r="CE215" s="6" t="s">
        <v>200</v>
      </c>
      <c r="CF215" s="7">
        <v>1557</v>
      </c>
      <c r="CG215" s="7">
        <v>5436049.9606635263</v>
      </c>
      <c r="CH215" s="7">
        <v>1318296.2276390663</v>
      </c>
      <c r="CI215" s="53">
        <v>-96390</v>
      </c>
      <c r="CK215" s="37">
        <f t="shared" si="356"/>
        <v>5339659.9606635263</v>
      </c>
      <c r="CL215" s="132"/>
      <c r="CM215" s="61">
        <v>806134.57547781558</v>
      </c>
      <c r="CN215" s="132"/>
      <c r="CO215" s="61">
        <v>25361.24</v>
      </c>
      <c r="CP215" s="134"/>
      <c r="CQ215" s="134">
        <f t="shared" si="357"/>
        <v>6171155.7761413418</v>
      </c>
      <c r="CR215" s="191">
        <f t="shared" si="358"/>
        <v>3963.4911857041375</v>
      </c>
      <c r="CT215" s="67">
        <f t="shared" si="359"/>
        <v>629718.64796193969</v>
      </c>
      <c r="CU215" s="34">
        <f t="shared" si="360"/>
        <v>0.11363814718021155</v>
      </c>
      <c r="CV215" s="61">
        <f t="shared" si="361"/>
        <v>404.44357608345518</v>
      </c>
      <c r="CX215" s="50"/>
      <c r="CY215" s="51"/>
      <c r="CZ215" s="52">
        <v>148374.36229999998</v>
      </c>
      <c r="DB215" s="50">
        <f t="shared" si="362"/>
        <v>6319530.1384413419</v>
      </c>
      <c r="DC215" s="52">
        <f t="shared" si="363"/>
        <v>526627.51153677853</v>
      </c>
      <c r="DD215" s="51"/>
      <c r="DE215" s="6">
        <v>630</v>
      </c>
      <c r="DF215" s="6" t="s">
        <v>200</v>
      </c>
      <c r="DG215" s="7">
        <v>1557</v>
      </c>
      <c r="DH215" s="7">
        <v>5414334.5906635281</v>
      </c>
      <c r="DI215" s="7">
        <v>1318296.2276390663</v>
      </c>
      <c r="DJ215" s="53">
        <v>-96390</v>
      </c>
      <c r="DL215" s="275">
        <f t="shared" si="364"/>
        <v>5317944.5906635281</v>
      </c>
      <c r="DM215" s="276"/>
      <c r="DN215" s="194">
        <v>806134.57547781558</v>
      </c>
      <c r="DO215" s="276"/>
      <c r="DP215" s="194">
        <v>117564.40987419244</v>
      </c>
      <c r="DQ215" s="53"/>
      <c r="DR215" s="53">
        <f t="shared" si="365"/>
        <v>6241643.5760155357</v>
      </c>
      <c r="DS215" s="277">
        <f t="shared" si="366"/>
        <v>4008.7627334717636</v>
      </c>
      <c r="DU215" s="274">
        <f t="shared" si="367"/>
        <v>170684.76405283064</v>
      </c>
      <c r="DV215" s="34">
        <f t="shared" si="368"/>
        <v>3.080153398923572E-2</v>
      </c>
      <c r="DW215" s="194">
        <f t="shared" si="369"/>
        <v>109.62412591703959</v>
      </c>
      <c r="DY215" s="50">
        <v>35343.412000000004</v>
      </c>
      <c r="DZ215" s="278">
        <v>183717.77429999999</v>
      </c>
      <c r="EA215" s="52">
        <v>148374.36229999998</v>
      </c>
      <c r="EC215" s="50">
        <f t="shared" si="370"/>
        <v>6390017.9383155359</v>
      </c>
      <c r="ED215" s="52">
        <f t="shared" si="371"/>
        <v>532501.49485962803</v>
      </c>
      <c r="EE215" s="278"/>
      <c r="EF215" s="6">
        <v>630</v>
      </c>
      <c r="EG215" s="6" t="s">
        <v>200</v>
      </c>
      <c r="EH215" s="7">
        <v>1557</v>
      </c>
      <c r="EI215" s="7">
        <v>5415860.4506635275</v>
      </c>
      <c r="EJ215" s="7">
        <v>1318296.2276390663</v>
      </c>
      <c r="EK215" s="53">
        <v>-96390</v>
      </c>
      <c r="EM215" s="37">
        <f t="shared" si="372"/>
        <v>5319470.4506635275</v>
      </c>
      <c r="EN215" s="132"/>
      <c r="EO215" s="61">
        <v>806134.57547781558</v>
      </c>
      <c r="EP215" s="132"/>
      <c r="EQ215" s="61">
        <v>117564.40987419244</v>
      </c>
      <c r="ER215" s="134"/>
      <c r="ES215" s="134">
        <f t="shared" si="373"/>
        <v>6243169.4360155351</v>
      </c>
      <c r="ET215" s="191">
        <f t="shared" si="374"/>
        <v>4009.7427334717631</v>
      </c>
      <c r="EV215" s="67">
        <f t="shared" si="375"/>
        <v>701732.30783613306</v>
      </c>
      <c r="EW215" s="34">
        <f t="shared" si="376"/>
        <v>0.1266336316021115</v>
      </c>
      <c r="EX215" s="61">
        <f t="shared" si="377"/>
        <v>450.69512385108095</v>
      </c>
      <c r="EZ215" s="50">
        <v>35343.412000000004</v>
      </c>
      <c r="FA215" s="51">
        <v>183717.77429999999</v>
      </c>
      <c r="FB215" s="52">
        <v>148374.36229999998</v>
      </c>
      <c r="FD215" s="50">
        <f t="shared" si="378"/>
        <v>6391543.7983155353</v>
      </c>
      <c r="FE215" s="52">
        <f t="shared" si="379"/>
        <v>532628.64985962794</v>
      </c>
      <c r="FF215" s="51"/>
      <c r="FG215" s="6">
        <v>630</v>
      </c>
      <c r="FH215" s="6" t="s">
        <v>200</v>
      </c>
      <c r="FI215" s="7">
        <v>1557</v>
      </c>
      <c r="FJ215" s="7">
        <v>5217011.2846982051</v>
      </c>
      <c r="FK215" s="7">
        <v>1318296.2276390663</v>
      </c>
      <c r="FL215" s="53">
        <v>-96390</v>
      </c>
      <c r="FN215" s="37">
        <f t="shared" si="380"/>
        <v>5120621.2846982051</v>
      </c>
      <c r="FO215" s="132"/>
      <c r="FP215" s="61">
        <v>806134.57547781558</v>
      </c>
      <c r="FQ215" s="132"/>
      <c r="FR215" s="61">
        <v>117564.40987419244</v>
      </c>
      <c r="FS215" s="134"/>
      <c r="FT215" s="134">
        <f t="shared" si="381"/>
        <v>6044320.2700502127</v>
      </c>
      <c r="FU215" s="191">
        <f t="shared" si="382"/>
        <v>3882.0297174375164</v>
      </c>
      <c r="FW215" s="67">
        <f t="shared" si="383"/>
        <v>502883.14187081065</v>
      </c>
      <c r="FX215" s="34">
        <f t="shared" si="384"/>
        <v>9.074958900346293E-2</v>
      </c>
      <c r="FY215" s="61">
        <f t="shared" si="385"/>
        <v>322.98210781683406</v>
      </c>
      <c r="GA215" s="50">
        <v>35343.412000000004</v>
      </c>
      <c r="GB215" s="51">
        <v>183717.77429999999</v>
      </c>
      <c r="GC215" s="52">
        <f t="shared" si="386"/>
        <v>148374.36229999998</v>
      </c>
      <c r="GE215" s="50">
        <f t="shared" si="387"/>
        <v>6192694.6323502129</v>
      </c>
      <c r="GF215" s="52">
        <f t="shared" si="388"/>
        <v>516057.88602918439</v>
      </c>
      <c r="GG215" s="51"/>
      <c r="GH215" s="6">
        <v>630</v>
      </c>
      <c r="GI215" s="6" t="s">
        <v>200</v>
      </c>
      <c r="GJ215" s="7">
        <v>1557</v>
      </c>
      <c r="GK215" s="7">
        <v>5217011.2846982051</v>
      </c>
      <c r="GL215" s="7">
        <v>1318296.2276390663</v>
      </c>
      <c r="GM215" s="53">
        <v>-96390</v>
      </c>
      <c r="GO215" s="37">
        <f t="shared" si="389"/>
        <v>5120621.2846982051</v>
      </c>
      <c r="GP215" s="132"/>
      <c r="GQ215" s="61">
        <v>806134.57547781558</v>
      </c>
      <c r="GR215" s="134"/>
      <c r="GS215" s="134">
        <f t="shared" si="390"/>
        <v>5926755.8601760203</v>
      </c>
      <c r="GT215" s="191">
        <f t="shared" si="391"/>
        <v>3806.5227104534492</v>
      </c>
      <c r="GV215" s="67">
        <f t="shared" si="392"/>
        <v>385318.73199661821</v>
      </c>
      <c r="GW215" s="34">
        <f t="shared" si="393"/>
        <v>6.9534079893677658E-2</v>
      </c>
      <c r="GX215" s="61">
        <f t="shared" si="394"/>
        <v>247.475100832767</v>
      </c>
      <c r="GZ215" s="50">
        <v>35343.412000000004</v>
      </c>
      <c r="HA215" s="51">
        <v>183717.77429999999</v>
      </c>
      <c r="HB215" s="52">
        <f t="shared" si="395"/>
        <v>148374.36229999998</v>
      </c>
      <c r="HD215" s="50">
        <f t="shared" si="396"/>
        <v>6075130.2224760205</v>
      </c>
      <c r="HE215" s="52">
        <f t="shared" si="397"/>
        <v>506260.85187300172</v>
      </c>
      <c r="HF215" s="51"/>
      <c r="HG215" s="6">
        <v>630</v>
      </c>
      <c r="HH215" s="6" t="s">
        <v>200</v>
      </c>
      <c r="HI215" s="7">
        <v>1557</v>
      </c>
      <c r="HJ215" s="7">
        <v>5217011.2846982051</v>
      </c>
      <c r="HK215" s="7">
        <v>1318296.2276390663</v>
      </c>
      <c r="HL215" s="53">
        <v>-149316</v>
      </c>
      <c r="HN215" s="37">
        <f t="shared" si="398"/>
        <v>5067695.2846982051</v>
      </c>
      <c r="HO215" s="132"/>
      <c r="HP215" s="61">
        <v>806134.57547781558</v>
      </c>
      <c r="HQ215" s="134"/>
      <c r="HR215" s="61">
        <f t="shared" si="399"/>
        <v>5873829.8601760203</v>
      </c>
      <c r="HT215" s="67">
        <f t="shared" si="400"/>
        <v>332392.73199661821</v>
      </c>
      <c r="HU215" s="34">
        <f t="shared" si="401"/>
        <v>5.9983127897694541E-2</v>
      </c>
      <c r="HV215" s="61">
        <f t="shared" si="402"/>
        <v>213.4828079618614</v>
      </c>
      <c r="HX215" s="50">
        <v>35448.400000000001</v>
      </c>
      <c r="HY215" s="51">
        <v>184263.51</v>
      </c>
      <c r="HZ215" s="52">
        <f t="shared" si="403"/>
        <v>148815.11000000002</v>
      </c>
      <c r="IB215" s="70">
        <f t="shared" si="404"/>
        <v>6022644.9701760206</v>
      </c>
      <c r="IC215" s="51"/>
      <c r="ID215" s="6">
        <v>630</v>
      </c>
      <c r="IE215" s="6" t="s">
        <v>200</v>
      </c>
      <c r="IF215" s="7">
        <v>1557</v>
      </c>
      <c r="IG215" s="7">
        <v>5235175.2169880876</v>
      </c>
      <c r="IH215" s="7">
        <v>1318334.1236390665</v>
      </c>
      <c r="II215" s="53">
        <v>-149316</v>
      </c>
      <c r="IK215" s="37">
        <f t="shared" si="405"/>
        <v>5085859.2169880876</v>
      </c>
      <c r="IL215" s="132"/>
      <c r="IM215" s="61">
        <v>796463.0769084777</v>
      </c>
      <c r="IN215" s="134"/>
      <c r="IO215" s="61">
        <f t="shared" si="406"/>
        <v>5882322.2938965652</v>
      </c>
      <c r="IQ215" s="67">
        <f t="shared" si="407"/>
        <v>340885.16571716312</v>
      </c>
      <c r="IR215" s="34">
        <f t="shared" si="408"/>
        <v>6.1515660618738879E-2</v>
      </c>
      <c r="IS215" s="61">
        <f t="shared" si="409"/>
        <v>218.93716487935976</v>
      </c>
      <c r="IU215" s="50">
        <v>35448.400000000001</v>
      </c>
      <c r="IV215" s="51">
        <v>184263.51</v>
      </c>
      <c r="IW215" s="52">
        <f t="shared" si="410"/>
        <v>148815.11000000002</v>
      </c>
      <c r="IY215" s="70">
        <f t="shared" si="411"/>
        <v>6031137.4038965655</v>
      </c>
      <c r="IZ215" s="51"/>
      <c r="JA215" s="6">
        <v>630</v>
      </c>
      <c r="JB215" s="6" t="s">
        <v>200</v>
      </c>
      <c r="JC215" s="7">
        <v>1557</v>
      </c>
      <c r="JD215" s="7">
        <v>5233266.4532542769</v>
      </c>
      <c r="JE215" s="7">
        <v>1317836.0750945443</v>
      </c>
      <c r="JF215" s="53">
        <v>-149316</v>
      </c>
      <c r="JH215" s="37">
        <f t="shared" si="412"/>
        <v>5083950.4532542769</v>
      </c>
      <c r="JI215" s="132"/>
      <c r="JJ215" s="61">
        <v>796463.0769084777</v>
      </c>
      <c r="JK215" s="134"/>
      <c r="JL215" s="61">
        <f t="shared" si="413"/>
        <v>5880413.5301627545</v>
      </c>
      <c r="JN215" s="67">
        <f t="shared" si="414"/>
        <v>338976.40198335238</v>
      </c>
      <c r="JO215" s="34">
        <f t="shared" si="415"/>
        <v>6.1171207782830257E-2</v>
      </c>
      <c r="JP215" s="61">
        <f t="shared" si="416"/>
        <v>217.71124083709208</v>
      </c>
      <c r="JR215" s="50">
        <v>35448.400000000001</v>
      </c>
      <c r="JS215" s="51">
        <v>184263.51</v>
      </c>
      <c r="JT215" s="52">
        <f t="shared" si="417"/>
        <v>148815.11000000002</v>
      </c>
      <c r="JV215" s="70">
        <f t="shared" si="418"/>
        <v>6029228.6401627548</v>
      </c>
      <c r="JW215" s="51"/>
      <c r="JX215" s="6">
        <v>630</v>
      </c>
      <c r="JY215" s="6" t="s">
        <v>200</v>
      </c>
      <c r="JZ215" s="7">
        <v>1557</v>
      </c>
      <c r="KA215" s="7">
        <v>5310403.9215806779</v>
      </c>
      <c r="KB215" s="7">
        <v>1317836.0750945443</v>
      </c>
      <c r="KC215" s="53">
        <v>-149316</v>
      </c>
      <c r="KE215" s="37">
        <f t="shared" si="419"/>
        <v>5161087.9215806779</v>
      </c>
      <c r="KF215" s="132"/>
      <c r="KG215" s="61">
        <v>796463.0769084777</v>
      </c>
      <c r="KH215" s="134"/>
      <c r="KI215" s="61">
        <f t="shared" si="420"/>
        <v>5957550.9984891554</v>
      </c>
      <c r="KK215" s="67">
        <f t="shared" si="421"/>
        <v>416113.87030975334</v>
      </c>
      <c r="KL215" s="34">
        <f t="shared" si="422"/>
        <v>7.5091327517499862E-2</v>
      </c>
      <c r="KM215" s="61">
        <f t="shared" si="423"/>
        <v>267.25360970440164</v>
      </c>
      <c r="KO215" s="50">
        <v>35448.400000000001</v>
      </c>
      <c r="KP215" s="51">
        <v>184263.51</v>
      </c>
      <c r="KQ215" s="52">
        <f t="shared" si="424"/>
        <v>148815.11000000002</v>
      </c>
      <c r="KS215" s="70">
        <f t="shared" si="425"/>
        <v>6106366.1084891558</v>
      </c>
      <c r="KT215" s="51"/>
      <c r="KU215" s="6">
        <v>630</v>
      </c>
      <c r="KV215" s="6" t="s">
        <v>200</v>
      </c>
      <c r="KW215" s="7">
        <v>1557</v>
      </c>
      <c r="KX215" s="7">
        <v>5336618.4126252662</v>
      </c>
      <c r="KY215" s="7">
        <v>1318469.3020648542</v>
      </c>
      <c r="KZ215" s="53">
        <v>-149316</v>
      </c>
      <c r="LB215" s="37">
        <f t="shared" si="426"/>
        <v>5187302.4126252662</v>
      </c>
      <c r="LC215" s="132"/>
      <c r="LD215" s="61">
        <v>803788.5105195106</v>
      </c>
      <c r="LE215" s="134"/>
      <c r="LF215" s="61">
        <f t="shared" si="427"/>
        <v>5991090.9231447764</v>
      </c>
      <c r="LH215" s="67">
        <f t="shared" si="428"/>
        <v>449653.79496537428</v>
      </c>
      <c r="LI215" s="34">
        <f t="shared" si="429"/>
        <v>8.1143895448851672E-2</v>
      </c>
      <c r="LJ215" s="61">
        <f t="shared" si="430"/>
        <v>288.79498713254611</v>
      </c>
      <c r="LL215" s="50">
        <v>35448.400000000001</v>
      </c>
      <c r="LM215" s="51">
        <v>184263.51</v>
      </c>
      <c r="LN215" s="52">
        <f t="shared" si="431"/>
        <v>148815.11000000002</v>
      </c>
      <c r="LP215" s="70">
        <f t="shared" si="432"/>
        <v>6139906.0331447767</v>
      </c>
      <c r="LQ215" s="51"/>
      <c r="LR215" s="6">
        <v>630</v>
      </c>
      <c r="LS215" s="6" t="s">
        <v>200</v>
      </c>
      <c r="LT215" s="7">
        <v>1557</v>
      </c>
      <c r="LU215" s="7">
        <v>5416486.301443195</v>
      </c>
      <c r="LV215" s="7">
        <v>1318469.3020648542</v>
      </c>
      <c r="LW215" s="53">
        <v>-149316</v>
      </c>
      <c r="LY215" s="37">
        <v>5267170.301443195</v>
      </c>
      <c r="LZ215" s="132"/>
      <c r="MA215" s="61">
        <v>803788.5105195106</v>
      </c>
      <c r="MB215" s="134"/>
      <c r="MC215" s="61">
        <v>6070958.8119627051</v>
      </c>
      <c r="ME215" s="67">
        <v>597766.0637833029</v>
      </c>
      <c r="MF215" s="34">
        <v>0.10921706785900118</v>
      </c>
      <c r="MG215" s="61">
        <v>383.92168515305258</v>
      </c>
      <c r="MI215" s="50">
        <v>35448.400000000001</v>
      </c>
      <c r="MJ215" s="51">
        <v>184263.51</v>
      </c>
      <c r="MK215" s="52">
        <v>148815.11000000002</v>
      </c>
      <c r="MM215" s="70">
        <v>6219773.9219627054</v>
      </c>
      <c r="MN215" s="51"/>
      <c r="MO215" s="6">
        <v>630</v>
      </c>
      <c r="MP215" s="6" t="s">
        <v>200</v>
      </c>
      <c r="MQ215" s="7">
        <v>1557</v>
      </c>
      <c r="MR215" s="7">
        <v>5406494.7795898234</v>
      </c>
      <c r="MS215" s="7">
        <v>1308976.1417257332</v>
      </c>
      <c r="MT215" s="53">
        <v>-149316</v>
      </c>
      <c r="MV215" s="37">
        <v>5257178.7795898234</v>
      </c>
      <c r="MW215" s="132"/>
      <c r="MX215" s="134">
        <v>803788.5105195106</v>
      </c>
      <c r="MZ215" s="67">
        <v>587774.54192993231</v>
      </c>
      <c r="NA215" s="34">
        <v>0.10739152976577503</v>
      </c>
      <c r="NB215" s="61">
        <v>377.50452275525515</v>
      </c>
      <c r="ND215" s="6">
        <v>630</v>
      </c>
      <c r="NE215" s="6" t="s">
        <v>200</v>
      </c>
      <c r="NF215" s="7">
        <v>1557</v>
      </c>
      <c r="NG215" s="7">
        <v>6193142.641347927</v>
      </c>
      <c r="NH215" s="7">
        <v>1329783.9289666836</v>
      </c>
      <c r="NI215" s="53">
        <v>-149316</v>
      </c>
      <c r="NK215" s="37">
        <f t="shared" si="433"/>
        <v>6043826.641347927</v>
      </c>
      <c r="NM215" s="67">
        <f t="shared" si="434"/>
        <v>502389.51316852495</v>
      </c>
      <c r="NN215" s="34">
        <f t="shared" si="435"/>
        <v>9.0660509457693925E-2</v>
      </c>
      <c r="NO215" s="61">
        <f t="shared" si="436"/>
        <v>322.66506947239878</v>
      </c>
      <c r="NQ215" s="50">
        <v>10560.272000000001</v>
      </c>
      <c r="NR215" s="51">
        <v>149229.84370000003</v>
      </c>
      <c r="NS215" s="52">
        <f t="shared" si="437"/>
        <v>138669.57170000003</v>
      </c>
      <c r="NU215" s="70">
        <f t="shared" si="438"/>
        <v>6182496.2130479272</v>
      </c>
      <c r="NV215" s="51"/>
      <c r="NW215" s="125">
        <v>17</v>
      </c>
      <c r="NX215" s="51"/>
      <c r="NY215" s="106" t="s">
        <v>200</v>
      </c>
      <c r="NZ215" s="88">
        <v>1579</v>
      </c>
      <c r="OA215" s="88">
        <v>5690753.1281794021</v>
      </c>
      <c r="OB215" s="88">
        <v>1307405.8296362292</v>
      </c>
      <c r="OC215" s="88">
        <v>-149316</v>
      </c>
      <c r="OE215" s="97">
        <f t="shared" si="439"/>
        <v>5541437.1281794021</v>
      </c>
      <c r="OG215" s="88">
        <v>138669.57170000003</v>
      </c>
      <c r="OI215" s="97">
        <f t="shared" si="440"/>
        <v>5680106.6998794023</v>
      </c>
      <c r="OK215" s="110">
        <v>630</v>
      </c>
      <c r="OL215" s="53"/>
    </row>
    <row r="216" spans="1:402" x14ac:dyDescent="0.25">
      <c r="A216" s="12">
        <v>631</v>
      </c>
      <c r="B216" s="12" t="s">
        <v>201</v>
      </c>
      <c r="C216" s="352">
        <v>2028</v>
      </c>
      <c r="D216" s="352">
        <v>3570275.9832134112</v>
      </c>
      <c r="E216" s="352">
        <v>768831.14249705558</v>
      </c>
      <c r="F216" s="353">
        <v>-467921</v>
      </c>
      <c r="H216" s="354">
        <f t="shared" si="441"/>
        <v>3102354.9832134112</v>
      </c>
      <c r="I216" s="355"/>
      <c r="J216" s="315">
        <v>924468.61816060671</v>
      </c>
      <c r="K216" s="355"/>
      <c r="L216" s="315">
        <v>40259.71135417551</v>
      </c>
      <c r="M216" s="356"/>
      <c r="N216" s="356">
        <f t="shared" si="442"/>
        <v>4067083.3127281936</v>
      </c>
      <c r="O216" s="357">
        <f t="shared" si="338"/>
        <v>2005.4651443432908</v>
      </c>
      <c r="Q216" s="67">
        <f t="shared" si="443"/>
        <v>4066452.3127281936</v>
      </c>
      <c r="R216" s="34">
        <f t="shared" si="444"/>
        <v>0.18165748331229681</v>
      </c>
      <c r="S216" s="61">
        <f t="shared" si="339"/>
        <v>2005.1540003590699</v>
      </c>
      <c r="U216" s="50"/>
      <c r="V216" s="51"/>
      <c r="W216" s="52">
        <v>-647582.38509400014</v>
      </c>
      <c r="Y216" s="50">
        <f t="shared" si="340"/>
        <v>3419500.9276341936</v>
      </c>
      <c r="Z216" s="52">
        <f t="shared" si="341"/>
        <v>284958.41063618282</v>
      </c>
      <c r="AA216" s="51"/>
      <c r="AB216" s="6">
        <v>631</v>
      </c>
      <c r="AC216" s="6" t="s">
        <v>201</v>
      </c>
      <c r="AD216" s="7">
        <v>2028</v>
      </c>
      <c r="AE216" s="304">
        <v>3570275.9832134112</v>
      </c>
      <c r="AF216" s="7">
        <v>768831.14249705558</v>
      </c>
      <c r="AG216" s="53">
        <v>-469114</v>
      </c>
      <c r="AI216" s="37">
        <f t="shared" si="445"/>
        <v>3101161.9832134112</v>
      </c>
      <c r="AJ216" s="132"/>
      <c r="AK216" s="61">
        <v>924468.61816060671</v>
      </c>
      <c r="AL216" s="132"/>
      <c r="AM216" s="312">
        <v>42167.479318460399</v>
      </c>
      <c r="AN216" s="134"/>
      <c r="AO216" s="134">
        <f t="shared" si="342"/>
        <v>4067798.0806924785</v>
      </c>
      <c r="AP216" s="191">
        <f t="shared" si="343"/>
        <v>2005.8175940298217</v>
      </c>
      <c r="AR216" s="67">
        <f t="shared" si="446"/>
        <v>626485.88138278807</v>
      </c>
      <c r="AS216" s="34">
        <f t="shared" si="344"/>
        <v>0.18204854575776586</v>
      </c>
      <c r="AT216" s="61">
        <f t="shared" si="345"/>
        <v>308.91808746685803</v>
      </c>
      <c r="AV216" s="50"/>
      <c r="AW216" s="51"/>
      <c r="AX216" s="52">
        <v>-647582.38509400014</v>
      </c>
      <c r="AZ216" s="50">
        <f t="shared" si="346"/>
        <v>3420215.6955984784</v>
      </c>
      <c r="BA216" s="52">
        <f t="shared" si="347"/>
        <v>285017.97463320656</v>
      </c>
      <c r="BB216" s="51"/>
      <c r="BC216" s="6">
        <v>631</v>
      </c>
      <c r="BD216" s="6" t="s">
        <v>201</v>
      </c>
      <c r="BE216" s="7">
        <v>2028</v>
      </c>
      <c r="BF216" s="304">
        <v>3460661.770599348</v>
      </c>
      <c r="BG216" s="7">
        <v>768831.14249705558</v>
      </c>
      <c r="BH216" s="53">
        <v>-469114</v>
      </c>
      <c r="BJ216" s="37">
        <f t="shared" si="348"/>
        <v>2991547.770599348</v>
      </c>
      <c r="BK216" s="132"/>
      <c r="BL216" s="61">
        <v>924468.61816060671</v>
      </c>
      <c r="BM216" s="132"/>
      <c r="BN216" s="312">
        <v>42167.479318460399</v>
      </c>
      <c r="BO216" s="134"/>
      <c r="BP216" s="134">
        <f t="shared" si="349"/>
        <v>3958183.8680784153</v>
      </c>
      <c r="BQ216" s="191">
        <f t="shared" si="350"/>
        <v>1951.7671933325519</v>
      </c>
      <c r="BS216" s="67">
        <f t="shared" si="351"/>
        <v>516871.66876872489</v>
      </c>
      <c r="BT216" s="34">
        <f t="shared" si="352"/>
        <v>0.15019609928805841</v>
      </c>
      <c r="BU216" s="61">
        <f t="shared" si="353"/>
        <v>254.8676867695882</v>
      </c>
      <c r="BW216" s="50"/>
      <c r="BX216" s="51"/>
      <c r="BY216" s="52">
        <v>-647582.38509400014</v>
      </c>
      <c r="CA216" s="50">
        <f t="shared" si="354"/>
        <v>3310601.4829844153</v>
      </c>
      <c r="CB216" s="52">
        <f t="shared" si="355"/>
        <v>275883.45691536792</v>
      </c>
      <c r="CC216" s="51"/>
      <c r="CD216" s="6">
        <v>631</v>
      </c>
      <c r="CE216" s="6" t="s">
        <v>201</v>
      </c>
      <c r="CF216" s="7">
        <v>2028</v>
      </c>
      <c r="CG216" s="7">
        <v>3338789.1646238174</v>
      </c>
      <c r="CH216" s="7">
        <v>768831.14249705558</v>
      </c>
      <c r="CI216" s="53">
        <v>-469114</v>
      </c>
      <c r="CK216" s="37">
        <f t="shared" si="356"/>
        <v>2869675.1646238174</v>
      </c>
      <c r="CL216" s="132"/>
      <c r="CM216" s="61">
        <v>924468.61816060671</v>
      </c>
      <c r="CN216" s="132"/>
      <c r="CO216" s="61">
        <v>43647.040000000001</v>
      </c>
      <c r="CP216" s="134"/>
      <c r="CQ216" s="134">
        <f t="shared" si="357"/>
        <v>3837790.8227844243</v>
      </c>
      <c r="CR216" s="191">
        <f t="shared" si="358"/>
        <v>1892.4017863828522</v>
      </c>
      <c r="CT216" s="67">
        <f t="shared" si="359"/>
        <v>396478.6234747339</v>
      </c>
      <c r="CU216" s="34">
        <f t="shared" si="360"/>
        <v>0.11521146600830505</v>
      </c>
      <c r="CV216" s="61">
        <f t="shared" si="361"/>
        <v>195.50227981988851</v>
      </c>
      <c r="CX216" s="50"/>
      <c r="CY216" s="51"/>
      <c r="CZ216" s="52">
        <v>-647582.38509400014</v>
      </c>
      <c r="DB216" s="50">
        <f t="shared" si="362"/>
        <v>3190208.4376904243</v>
      </c>
      <c r="DC216" s="52">
        <f t="shared" si="363"/>
        <v>265850.70314086869</v>
      </c>
      <c r="DD216" s="51"/>
      <c r="DE216" s="6">
        <v>631</v>
      </c>
      <c r="DF216" s="6" t="s">
        <v>201</v>
      </c>
      <c r="DG216" s="7">
        <v>2028</v>
      </c>
      <c r="DH216" s="7">
        <v>3310981.6446238146</v>
      </c>
      <c r="DI216" s="7">
        <v>768831.14249705558</v>
      </c>
      <c r="DJ216" s="53">
        <v>-469114</v>
      </c>
      <c r="DL216" s="275">
        <f t="shared" si="364"/>
        <v>2841867.6446238146</v>
      </c>
      <c r="DM216" s="276"/>
      <c r="DN216" s="194">
        <v>924468.61816060671</v>
      </c>
      <c r="DO216" s="276"/>
      <c r="DP216" s="194">
        <v>202329.90853207876</v>
      </c>
      <c r="DQ216" s="53"/>
      <c r="DR216" s="53">
        <f t="shared" si="365"/>
        <v>3968666.1713165003</v>
      </c>
      <c r="DS216" s="277">
        <f t="shared" si="366"/>
        <v>1956.9359819114893</v>
      </c>
      <c r="DU216" s="274">
        <f t="shared" si="367"/>
        <v>396392.99369356874</v>
      </c>
      <c r="DV216" s="34">
        <f t="shared" si="368"/>
        <v>0.11518658312171827</v>
      </c>
      <c r="DW216" s="194">
        <f t="shared" si="369"/>
        <v>195.46005606191753</v>
      </c>
      <c r="DY216" s="50">
        <v>661176.00509400014</v>
      </c>
      <c r="DZ216" s="278">
        <v>13593.62</v>
      </c>
      <c r="EA216" s="52">
        <v>-647582.38509400014</v>
      </c>
      <c r="EC216" s="50">
        <f t="shared" si="370"/>
        <v>3321083.7862225003</v>
      </c>
      <c r="ED216" s="52">
        <f t="shared" si="371"/>
        <v>276756.98218520836</v>
      </c>
      <c r="EE216" s="278"/>
      <c r="EF216" s="6">
        <v>631</v>
      </c>
      <c r="EG216" s="6" t="s">
        <v>201</v>
      </c>
      <c r="EH216" s="7">
        <v>2028</v>
      </c>
      <c r="EI216" s="7">
        <v>3312969.084623815</v>
      </c>
      <c r="EJ216" s="7">
        <v>768831.14249705558</v>
      </c>
      <c r="EK216" s="53">
        <v>-469114</v>
      </c>
      <c r="EM216" s="37">
        <f t="shared" si="372"/>
        <v>2843855.084623815</v>
      </c>
      <c r="EN216" s="132"/>
      <c r="EO216" s="61">
        <v>924468.61816060671</v>
      </c>
      <c r="EP216" s="132"/>
      <c r="EQ216" s="61">
        <v>202329.90853207876</v>
      </c>
      <c r="ER216" s="134"/>
      <c r="ES216" s="134">
        <f t="shared" si="373"/>
        <v>3970653.6113165007</v>
      </c>
      <c r="ET216" s="191">
        <f t="shared" si="374"/>
        <v>1957.9159819114896</v>
      </c>
      <c r="EV216" s="67">
        <f t="shared" si="375"/>
        <v>529341.41200681031</v>
      </c>
      <c r="EW216" s="34">
        <f t="shared" si="376"/>
        <v>0.15381964243552024</v>
      </c>
      <c r="EX216" s="61">
        <f t="shared" si="377"/>
        <v>261.01647534852577</v>
      </c>
      <c r="EZ216" s="50">
        <v>661176.00509400014</v>
      </c>
      <c r="FA216" s="51">
        <v>13593.62</v>
      </c>
      <c r="FB216" s="52">
        <v>-647582.38509400014</v>
      </c>
      <c r="FD216" s="50">
        <f t="shared" si="378"/>
        <v>3323071.2262225007</v>
      </c>
      <c r="FE216" s="52">
        <f t="shared" si="379"/>
        <v>276922.60218520841</v>
      </c>
      <c r="FF216" s="51"/>
      <c r="FG216" s="6">
        <v>631</v>
      </c>
      <c r="FH216" s="6" t="s">
        <v>201</v>
      </c>
      <c r="FI216" s="7">
        <v>2028</v>
      </c>
      <c r="FJ216" s="7">
        <v>3020372.644450773</v>
      </c>
      <c r="FK216" s="7">
        <v>768831.14249705558</v>
      </c>
      <c r="FL216" s="53">
        <v>-469114</v>
      </c>
      <c r="FN216" s="37">
        <f t="shared" si="380"/>
        <v>2551258.644450773</v>
      </c>
      <c r="FO216" s="132"/>
      <c r="FP216" s="61">
        <v>924468.61816060671</v>
      </c>
      <c r="FQ216" s="132"/>
      <c r="FR216" s="61">
        <v>202329.90853207876</v>
      </c>
      <c r="FS216" s="134"/>
      <c r="FT216" s="134">
        <f t="shared" si="381"/>
        <v>3678057.1711434587</v>
      </c>
      <c r="FU216" s="191">
        <f t="shared" si="382"/>
        <v>1813.6376583547626</v>
      </c>
      <c r="FW216" s="67">
        <f t="shared" si="383"/>
        <v>236744.9718337683</v>
      </c>
      <c r="FX216" s="34">
        <f t="shared" si="384"/>
        <v>6.8794970674633388E-2</v>
      </c>
      <c r="FY216" s="61">
        <f t="shared" si="385"/>
        <v>116.73815179179897</v>
      </c>
      <c r="GA216" s="50">
        <v>661176.00509400014</v>
      </c>
      <c r="GB216" s="51">
        <v>13593.62</v>
      </c>
      <c r="GC216" s="52">
        <f t="shared" si="386"/>
        <v>-647582.38509400014</v>
      </c>
      <c r="GE216" s="50">
        <f t="shared" si="387"/>
        <v>3030474.7860494587</v>
      </c>
      <c r="GF216" s="52">
        <f t="shared" si="388"/>
        <v>252539.56550412157</v>
      </c>
      <c r="GG216" s="51"/>
      <c r="GH216" s="6">
        <v>631</v>
      </c>
      <c r="GI216" s="6" t="s">
        <v>201</v>
      </c>
      <c r="GJ216" s="7">
        <v>2028</v>
      </c>
      <c r="GK216" s="7">
        <v>3020372.644450773</v>
      </c>
      <c r="GL216" s="7">
        <v>768831.14249705558</v>
      </c>
      <c r="GM216" s="53">
        <v>-469114</v>
      </c>
      <c r="GO216" s="37">
        <f t="shared" si="389"/>
        <v>2551258.644450773</v>
      </c>
      <c r="GP216" s="132"/>
      <c r="GQ216" s="61">
        <v>924468.61816060671</v>
      </c>
      <c r="GR216" s="134"/>
      <c r="GS216" s="134">
        <f t="shared" si="390"/>
        <v>3475727.2626113798</v>
      </c>
      <c r="GT216" s="191">
        <f t="shared" si="391"/>
        <v>1713.869458881351</v>
      </c>
      <c r="GV216" s="67">
        <f t="shared" si="392"/>
        <v>34415.063301689457</v>
      </c>
      <c r="GW216" s="34">
        <f t="shared" si="393"/>
        <v>1.0000564118708248E-2</v>
      </c>
      <c r="GX216" s="61">
        <f t="shared" si="394"/>
        <v>16.969952318387307</v>
      </c>
      <c r="GZ216" s="50">
        <v>661176.00509400014</v>
      </c>
      <c r="HA216" s="51">
        <v>13593.62</v>
      </c>
      <c r="HB216" s="52">
        <f t="shared" si="395"/>
        <v>-647582.38509400014</v>
      </c>
      <c r="HD216" s="50">
        <f t="shared" si="396"/>
        <v>2828144.8775173798</v>
      </c>
      <c r="HE216" s="52">
        <f t="shared" si="397"/>
        <v>235678.73979311498</v>
      </c>
      <c r="HF216" s="51"/>
      <c r="HG216" s="6">
        <v>631</v>
      </c>
      <c r="HH216" s="6" t="s">
        <v>201</v>
      </c>
      <c r="HI216" s="7">
        <v>2028</v>
      </c>
      <c r="HJ216" s="7">
        <v>3020372.644450773</v>
      </c>
      <c r="HK216" s="7">
        <v>768831.14249705558</v>
      </c>
      <c r="HL216" s="53">
        <v>-434838</v>
      </c>
      <c r="HN216" s="37">
        <f t="shared" si="398"/>
        <v>2585534.644450773</v>
      </c>
      <c r="HO216" s="132"/>
      <c r="HP216" s="61">
        <v>924468.61816060671</v>
      </c>
      <c r="HQ216" s="134"/>
      <c r="HR216" s="61">
        <f t="shared" si="399"/>
        <v>3510003.2626113798</v>
      </c>
      <c r="HT216" s="67">
        <f t="shared" si="400"/>
        <v>68691.063301689457</v>
      </c>
      <c r="HU216" s="34">
        <f t="shared" si="401"/>
        <v>1.9960718273531977E-2</v>
      </c>
      <c r="HV216" s="61">
        <f t="shared" si="402"/>
        <v>33.871332988998745</v>
      </c>
      <c r="HX216" s="50">
        <v>663140.03580000007</v>
      </c>
      <c r="HY216" s="51">
        <v>13634</v>
      </c>
      <c r="HZ216" s="52">
        <f t="shared" si="403"/>
        <v>-649506.03580000007</v>
      </c>
      <c r="IB216" s="70">
        <f t="shared" si="404"/>
        <v>2860497.2268113797</v>
      </c>
      <c r="IC216" s="51"/>
      <c r="ID216" s="6">
        <v>631</v>
      </c>
      <c r="IE216" s="6" t="s">
        <v>201</v>
      </c>
      <c r="IF216" s="7">
        <v>2028</v>
      </c>
      <c r="IG216" s="7">
        <v>3018182.1700668824</v>
      </c>
      <c r="IH216" s="7">
        <v>768880.99049705593</v>
      </c>
      <c r="II216" s="53">
        <v>-434838</v>
      </c>
      <c r="IK216" s="37">
        <f t="shared" si="405"/>
        <v>2583344.1700668824</v>
      </c>
      <c r="IL216" s="132"/>
      <c r="IM216" s="61">
        <v>927212.54929200141</v>
      </c>
      <c r="IN216" s="134"/>
      <c r="IO216" s="61">
        <f t="shared" si="406"/>
        <v>3510556.7193588838</v>
      </c>
      <c r="IQ216" s="67">
        <f t="shared" si="407"/>
        <v>69244.520049193408</v>
      </c>
      <c r="IR216" s="34">
        <f t="shared" si="408"/>
        <v>2.0121545514842711E-2</v>
      </c>
      <c r="IS216" s="61">
        <f t="shared" si="409"/>
        <v>34.144240655420816</v>
      </c>
      <c r="IU216" s="50">
        <v>663140.03580000007</v>
      </c>
      <c r="IV216" s="51">
        <v>13634</v>
      </c>
      <c r="IW216" s="52">
        <f t="shared" si="410"/>
        <v>-649506.03580000007</v>
      </c>
      <c r="IY216" s="70">
        <f t="shared" si="411"/>
        <v>2861050.6835588836</v>
      </c>
      <c r="IZ216" s="51"/>
      <c r="JA216" s="6">
        <v>631</v>
      </c>
      <c r="JB216" s="6" t="s">
        <v>201</v>
      </c>
      <c r="JC216" s="7">
        <v>2028</v>
      </c>
      <c r="JD216" s="7">
        <v>3020977.2296159044</v>
      </c>
      <c r="JE216" s="7">
        <v>773853.36952116922</v>
      </c>
      <c r="JF216" s="53">
        <v>-434838</v>
      </c>
      <c r="JH216" s="37">
        <f t="shared" si="412"/>
        <v>2586139.2296159044</v>
      </c>
      <c r="JI216" s="132"/>
      <c r="JJ216" s="61">
        <v>927212.54929200141</v>
      </c>
      <c r="JK216" s="134"/>
      <c r="JL216" s="61">
        <f t="shared" si="413"/>
        <v>3513351.7789079058</v>
      </c>
      <c r="JN216" s="67">
        <f t="shared" si="414"/>
        <v>72039.579598215409</v>
      </c>
      <c r="JO216" s="34">
        <f t="shared" si="415"/>
        <v>2.0933753006386977E-2</v>
      </c>
      <c r="JP216" s="61">
        <f t="shared" si="416"/>
        <v>35.522475147049015</v>
      </c>
      <c r="JR216" s="50">
        <v>663140.03580000007</v>
      </c>
      <c r="JS216" s="51">
        <v>13634</v>
      </c>
      <c r="JT216" s="52">
        <f t="shared" si="417"/>
        <v>-649506.03580000007</v>
      </c>
      <c r="JV216" s="70">
        <f t="shared" si="418"/>
        <v>2863845.7431079056</v>
      </c>
      <c r="JW216" s="51"/>
      <c r="JX216" s="6">
        <v>631</v>
      </c>
      <c r="JY216" s="6" t="s">
        <v>201</v>
      </c>
      <c r="JZ216" s="7">
        <v>2028</v>
      </c>
      <c r="KA216" s="7">
        <v>2966883.1369702844</v>
      </c>
      <c r="KB216" s="7">
        <v>773853.36952116922</v>
      </c>
      <c r="KC216" s="53">
        <v>-434838</v>
      </c>
      <c r="KE216" s="37">
        <f t="shared" si="419"/>
        <v>2532045.1369702844</v>
      </c>
      <c r="KF216" s="132"/>
      <c r="KG216" s="61">
        <v>927212.54929200141</v>
      </c>
      <c r="KH216" s="134"/>
      <c r="KI216" s="61">
        <f t="shared" si="420"/>
        <v>3459257.6862622858</v>
      </c>
      <c r="KK216" s="67">
        <f t="shared" si="421"/>
        <v>17945.486952595413</v>
      </c>
      <c r="KL216" s="34">
        <f t="shared" si="422"/>
        <v>5.2147221505201378E-3</v>
      </c>
      <c r="KM216" s="61">
        <f t="shared" si="423"/>
        <v>8.8488594440805777</v>
      </c>
      <c r="KO216" s="50">
        <v>663140.03580000007</v>
      </c>
      <c r="KP216" s="51">
        <v>13634</v>
      </c>
      <c r="KQ216" s="52">
        <f t="shared" si="424"/>
        <v>-649506.03580000007</v>
      </c>
      <c r="KS216" s="70">
        <f t="shared" si="425"/>
        <v>2809751.6504622856</v>
      </c>
      <c r="KT216" s="51"/>
      <c r="KU216" s="6">
        <v>631</v>
      </c>
      <c r="KV216" s="6" t="s">
        <v>201</v>
      </c>
      <c r="KW216" s="7">
        <v>2028</v>
      </c>
      <c r="KX216" s="7">
        <v>2984399.2864675513</v>
      </c>
      <c r="KY216" s="7">
        <v>781189.51140214561</v>
      </c>
      <c r="KZ216" s="53">
        <v>-434838</v>
      </c>
      <c r="LB216" s="37">
        <f t="shared" si="426"/>
        <v>2549561.2864675513</v>
      </c>
      <c r="LC216" s="132"/>
      <c r="LD216" s="61">
        <v>937607.55207323807</v>
      </c>
      <c r="LE216" s="134"/>
      <c r="LF216" s="61">
        <f t="shared" si="427"/>
        <v>3487168.8385407892</v>
      </c>
      <c r="LH216" s="67">
        <f t="shared" si="428"/>
        <v>45856.639231098816</v>
      </c>
      <c r="LI216" s="34">
        <f t="shared" si="429"/>
        <v>1.3325335388139856E-2</v>
      </c>
      <c r="LJ216" s="61">
        <f t="shared" si="430"/>
        <v>22.611755044920521</v>
      </c>
      <c r="LL216" s="50">
        <v>663140.03580000007</v>
      </c>
      <c r="LM216" s="51">
        <v>13634</v>
      </c>
      <c r="LN216" s="52">
        <f t="shared" si="431"/>
        <v>-649506.03580000007</v>
      </c>
      <c r="LP216" s="70">
        <f t="shared" si="432"/>
        <v>2837662.802740789</v>
      </c>
      <c r="LQ216" s="51"/>
      <c r="LR216" s="6">
        <v>631</v>
      </c>
      <c r="LS216" s="6" t="s">
        <v>201</v>
      </c>
      <c r="LT216" s="7">
        <v>2028</v>
      </c>
      <c r="LU216" s="7">
        <v>3069503.6255496936</v>
      </c>
      <c r="LV216" s="7">
        <v>781189.51140214561</v>
      </c>
      <c r="LW216" s="53">
        <v>-434838</v>
      </c>
      <c r="LY216" s="37">
        <v>2634665.6255496936</v>
      </c>
      <c r="LZ216" s="132"/>
      <c r="MA216" s="61">
        <v>937607.55207323807</v>
      </c>
      <c r="MB216" s="134"/>
      <c r="MC216" s="61">
        <v>3572273.1776229315</v>
      </c>
      <c r="ME216" s="67">
        <v>220728.91831324063</v>
      </c>
      <c r="MF216" s="34">
        <v>6.5858870190991778E-2</v>
      </c>
      <c r="MG216" s="61">
        <v>108.84068950357033</v>
      </c>
      <c r="MI216" s="50">
        <v>663140.03580000007</v>
      </c>
      <c r="MJ216" s="51">
        <v>13634</v>
      </c>
      <c r="MK216" s="52">
        <v>-649506.03580000007</v>
      </c>
      <c r="MM216" s="70">
        <v>2922767.1418229314</v>
      </c>
      <c r="MN216" s="51"/>
      <c r="MO216" s="6">
        <v>631</v>
      </c>
      <c r="MP216" s="6" t="s">
        <v>201</v>
      </c>
      <c r="MQ216" s="7">
        <v>2028</v>
      </c>
      <c r="MR216" s="7">
        <v>3070048.8589662886</v>
      </c>
      <c r="MS216" s="7">
        <v>782364.85808839789</v>
      </c>
      <c r="MT216" s="53">
        <v>-434838</v>
      </c>
      <c r="MV216" s="37">
        <v>2635210.8589662886</v>
      </c>
      <c r="MW216" s="132"/>
      <c r="MX216" s="134">
        <v>937607.55207323807</v>
      </c>
      <c r="MZ216" s="67">
        <v>221274.15172983566</v>
      </c>
      <c r="NA216" s="34">
        <v>6.6021551443098334E-2</v>
      </c>
      <c r="NB216" s="61">
        <v>109.1095422730945</v>
      </c>
      <c r="ND216" s="6">
        <v>631</v>
      </c>
      <c r="NE216" s="6" t="s">
        <v>201</v>
      </c>
      <c r="NF216" s="7">
        <v>2028</v>
      </c>
      <c r="NG216" s="7">
        <v>3938911.9535053689</v>
      </c>
      <c r="NH216" s="7">
        <v>762752.9705523235</v>
      </c>
      <c r="NI216" s="53">
        <v>-434838</v>
      </c>
      <c r="NK216" s="37">
        <f t="shared" si="433"/>
        <v>3504073.9535053689</v>
      </c>
      <c r="NM216" s="67">
        <f t="shared" si="434"/>
        <v>62761.754195678513</v>
      </c>
      <c r="NN216" s="34">
        <f t="shared" si="435"/>
        <v>1.8237739141560072E-2</v>
      </c>
      <c r="NO216" s="61">
        <f t="shared" si="436"/>
        <v>30.947610550137334</v>
      </c>
      <c r="NQ216" s="50">
        <v>782146.5456800001</v>
      </c>
      <c r="NR216" s="51">
        <v>17226.4437</v>
      </c>
      <c r="NS216" s="52">
        <f t="shared" si="437"/>
        <v>-764920.10198000015</v>
      </c>
      <c r="NU216" s="70">
        <f t="shared" si="438"/>
        <v>2739153.8515253686</v>
      </c>
      <c r="NV216" s="51"/>
      <c r="NW216" s="125">
        <v>2</v>
      </c>
      <c r="NX216" s="51"/>
      <c r="NY216" s="106" t="s">
        <v>201</v>
      </c>
      <c r="NZ216" s="88">
        <v>2077</v>
      </c>
      <c r="OA216" s="88">
        <v>3876150.1993096904</v>
      </c>
      <c r="OB216" s="88">
        <v>758062.08602049912</v>
      </c>
      <c r="OC216" s="88">
        <v>-434838</v>
      </c>
      <c r="OE216" s="97">
        <f t="shared" si="439"/>
        <v>3441312.1993096904</v>
      </c>
      <c r="OG216" s="88">
        <v>-764920.10198000015</v>
      </c>
      <c r="OI216" s="97">
        <f t="shared" si="440"/>
        <v>2676392.0973296901</v>
      </c>
      <c r="OK216" s="110">
        <v>631</v>
      </c>
      <c r="OL216" s="53"/>
    </row>
    <row r="217" spans="1:402" x14ac:dyDescent="0.25">
      <c r="A217" s="12">
        <v>635</v>
      </c>
      <c r="B217" s="12" t="s">
        <v>202</v>
      </c>
      <c r="C217" s="352">
        <v>6499</v>
      </c>
      <c r="D217" s="352">
        <v>15933932.558058813</v>
      </c>
      <c r="E217" s="352">
        <v>4324092.1019169167</v>
      </c>
      <c r="F217" s="353">
        <v>-722989</v>
      </c>
      <c r="H217" s="354">
        <f t="shared" si="441"/>
        <v>15210943.558058813</v>
      </c>
      <c r="I217" s="355"/>
      <c r="J217" s="315">
        <v>3399208.0783798075</v>
      </c>
      <c r="K217" s="355"/>
      <c r="L217" s="315">
        <v>115218.96834069336</v>
      </c>
      <c r="M217" s="356"/>
      <c r="N217" s="356">
        <f t="shared" si="442"/>
        <v>18725370.604779314</v>
      </c>
      <c r="O217" s="357">
        <f t="shared" si="338"/>
        <v>2881.2695191228363</v>
      </c>
      <c r="Q217" s="67">
        <f t="shared" si="443"/>
        <v>18724735.604779314</v>
      </c>
      <c r="R217" s="34">
        <f t="shared" si="444"/>
        <v>0.15064291780724948</v>
      </c>
      <c r="S217" s="61">
        <f t="shared" si="339"/>
        <v>2881.1718117832456</v>
      </c>
      <c r="U217" s="50"/>
      <c r="V217" s="51"/>
      <c r="W217" s="52">
        <v>-594313.06640000013</v>
      </c>
      <c r="Y217" s="50">
        <f t="shared" si="340"/>
        <v>18131057.538379315</v>
      </c>
      <c r="Z217" s="52">
        <f t="shared" si="341"/>
        <v>1510921.4615316095</v>
      </c>
      <c r="AA217" s="51"/>
      <c r="AB217" s="6">
        <v>635</v>
      </c>
      <c r="AC217" s="6" t="s">
        <v>202</v>
      </c>
      <c r="AD217" s="7">
        <v>6499</v>
      </c>
      <c r="AE217" s="304">
        <v>15933932.558058813</v>
      </c>
      <c r="AF217" s="7">
        <v>4324092.1019169167</v>
      </c>
      <c r="AG217" s="53">
        <v>-692273</v>
      </c>
      <c r="AI217" s="37">
        <f t="shared" si="445"/>
        <v>15241659.558058813</v>
      </c>
      <c r="AJ217" s="132"/>
      <c r="AK217" s="61">
        <v>3399208.0783798075</v>
      </c>
      <c r="AL217" s="132"/>
      <c r="AM217" s="312">
        <v>117652.78219341928</v>
      </c>
      <c r="AN217" s="134"/>
      <c r="AO217" s="134">
        <f t="shared" si="342"/>
        <v>18758520.418632038</v>
      </c>
      <c r="AP217" s="191">
        <f t="shared" si="343"/>
        <v>2886.3702752165009</v>
      </c>
      <c r="AR217" s="67">
        <f t="shared" si="446"/>
        <v>2485239.3555003405</v>
      </c>
      <c r="AS217" s="34">
        <f t="shared" si="344"/>
        <v>0.15271900889924597</v>
      </c>
      <c r="AT217" s="61">
        <f t="shared" si="345"/>
        <v>382.40334751505469</v>
      </c>
      <c r="AV217" s="50"/>
      <c r="AW217" s="51"/>
      <c r="AX217" s="52">
        <v>-594313.06640000013</v>
      </c>
      <c r="AZ217" s="50">
        <f t="shared" si="346"/>
        <v>18164207.352232039</v>
      </c>
      <c r="BA217" s="52">
        <f t="shared" si="347"/>
        <v>1513683.9460193366</v>
      </c>
      <c r="BB217" s="51"/>
      <c r="BC217" s="6">
        <v>635</v>
      </c>
      <c r="BD217" s="6" t="s">
        <v>202</v>
      </c>
      <c r="BE217" s="7">
        <v>6499</v>
      </c>
      <c r="BF217" s="304">
        <v>15548373.34504159</v>
      </c>
      <c r="BG217" s="7">
        <v>4324092.1019169167</v>
      </c>
      <c r="BH217" s="53">
        <v>-692273</v>
      </c>
      <c r="BJ217" s="37">
        <f t="shared" si="348"/>
        <v>14856100.34504159</v>
      </c>
      <c r="BK217" s="132"/>
      <c r="BL217" s="61">
        <v>3399208.0783798075</v>
      </c>
      <c r="BM217" s="132"/>
      <c r="BN217" s="312">
        <v>117652.78219341928</v>
      </c>
      <c r="BO217" s="134"/>
      <c r="BP217" s="134">
        <f t="shared" si="349"/>
        <v>18372961.205614816</v>
      </c>
      <c r="BQ217" s="191">
        <f t="shared" si="350"/>
        <v>2827.0443461478408</v>
      </c>
      <c r="BS217" s="67">
        <f t="shared" si="351"/>
        <v>2099680.1424831189</v>
      </c>
      <c r="BT217" s="34">
        <f t="shared" si="352"/>
        <v>0.12902623228453278</v>
      </c>
      <c r="BU217" s="61">
        <f t="shared" si="353"/>
        <v>323.07741844639469</v>
      </c>
      <c r="BW217" s="50"/>
      <c r="BX217" s="51"/>
      <c r="BY217" s="52">
        <v>-594313.06640000013</v>
      </c>
      <c r="CA217" s="50">
        <f t="shared" si="354"/>
        <v>17778648.139214817</v>
      </c>
      <c r="CB217" s="52">
        <f t="shared" si="355"/>
        <v>1481554.0116012348</v>
      </c>
      <c r="CC217" s="51"/>
      <c r="CD217" s="6">
        <v>635</v>
      </c>
      <c r="CE217" s="6" t="s">
        <v>202</v>
      </c>
      <c r="CF217" s="7">
        <v>6499</v>
      </c>
      <c r="CG217" s="7">
        <v>15188879.963111686</v>
      </c>
      <c r="CH217" s="7">
        <v>4324092.1019169167</v>
      </c>
      <c r="CI217" s="53">
        <v>-692273</v>
      </c>
      <c r="CK217" s="37">
        <f t="shared" si="356"/>
        <v>14496606.963111686</v>
      </c>
      <c r="CL217" s="132"/>
      <c r="CM217" s="61">
        <v>3399208.0783798075</v>
      </c>
      <c r="CN217" s="132"/>
      <c r="CO217" s="61">
        <v>121780.95</v>
      </c>
      <c r="CP217" s="134"/>
      <c r="CQ217" s="134">
        <f t="shared" si="357"/>
        <v>18017595.991491493</v>
      </c>
      <c r="CR217" s="191">
        <f t="shared" si="358"/>
        <v>2772.3643624390666</v>
      </c>
      <c r="CT217" s="67">
        <f t="shared" si="359"/>
        <v>1744314.9283597954</v>
      </c>
      <c r="CU217" s="34">
        <f t="shared" si="360"/>
        <v>0.10718888966476882</v>
      </c>
      <c r="CV217" s="61">
        <f t="shared" si="361"/>
        <v>268.39743473762047</v>
      </c>
      <c r="CX217" s="50"/>
      <c r="CY217" s="51"/>
      <c r="CZ217" s="52">
        <v>-594313.06640000013</v>
      </c>
      <c r="DB217" s="50">
        <f t="shared" si="362"/>
        <v>17423282.925091494</v>
      </c>
      <c r="DC217" s="52">
        <f t="shared" si="363"/>
        <v>1451940.2437576244</v>
      </c>
      <c r="DD217" s="51"/>
      <c r="DE217" s="6">
        <v>635</v>
      </c>
      <c r="DF217" s="6" t="s">
        <v>202</v>
      </c>
      <c r="DG217" s="7">
        <v>6499</v>
      </c>
      <c r="DH217" s="7">
        <v>15100161.606445014</v>
      </c>
      <c r="DI217" s="7">
        <v>4324092.1019169167</v>
      </c>
      <c r="DJ217" s="53">
        <v>-692273</v>
      </c>
      <c r="DL217" s="275">
        <f t="shared" si="364"/>
        <v>14407888.606445014</v>
      </c>
      <c r="DM217" s="276"/>
      <c r="DN217" s="194">
        <v>3399208.0783798075</v>
      </c>
      <c r="DO217" s="276"/>
      <c r="DP217" s="194">
        <v>564526.93571604148</v>
      </c>
      <c r="DQ217" s="53"/>
      <c r="DR217" s="53">
        <f t="shared" si="365"/>
        <v>18371623.620540861</v>
      </c>
      <c r="DS217" s="277">
        <f t="shared" si="366"/>
        <v>2826.8385321650808</v>
      </c>
      <c r="DU217" s="274">
        <f t="shared" si="367"/>
        <v>1025123.4983859882</v>
      </c>
      <c r="DV217" s="34">
        <f t="shared" si="368"/>
        <v>6.2994272292665063E-2</v>
      </c>
      <c r="DW217" s="194">
        <f t="shared" si="369"/>
        <v>157.73557445545288</v>
      </c>
      <c r="DY217" s="50">
        <v>728889.90440000012</v>
      </c>
      <c r="DZ217" s="278">
        <v>134576.83800000002</v>
      </c>
      <c r="EA217" s="52">
        <v>-594313.06640000013</v>
      </c>
      <c r="EC217" s="50">
        <f t="shared" si="370"/>
        <v>17777310.554140862</v>
      </c>
      <c r="ED217" s="52">
        <f t="shared" si="371"/>
        <v>1481442.5461784052</v>
      </c>
      <c r="EE217" s="278"/>
      <c r="EF217" s="6">
        <v>635</v>
      </c>
      <c r="EG217" s="6" t="s">
        <v>202</v>
      </c>
      <c r="EH217" s="7">
        <v>6499</v>
      </c>
      <c r="EI217" s="7">
        <v>15106530.626445014</v>
      </c>
      <c r="EJ217" s="7">
        <v>4324092.1019169167</v>
      </c>
      <c r="EK217" s="53">
        <v>-692273</v>
      </c>
      <c r="EM217" s="37">
        <f t="shared" si="372"/>
        <v>14414257.626445014</v>
      </c>
      <c r="EN217" s="132"/>
      <c r="EO217" s="61">
        <v>3399208.0783798075</v>
      </c>
      <c r="EP217" s="132"/>
      <c r="EQ217" s="61">
        <v>564526.93571604148</v>
      </c>
      <c r="ER217" s="134"/>
      <c r="ES217" s="134">
        <f t="shared" si="373"/>
        <v>18377992.640540861</v>
      </c>
      <c r="ET217" s="191">
        <f t="shared" si="374"/>
        <v>2827.8185321650808</v>
      </c>
      <c r="EV217" s="67">
        <f t="shared" si="375"/>
        <v>2104711.5774091631</v>
      </c>
      <c r="EW217" s="34">
        <f t="shared" si="376"/>
        <v>0.12933541608751173</v>
      </c>
      <c r="EX217" s="61">
        <f t="shared" si="377"/>
        <v>323.85160446363489</v>
      </c>
      <c r="EZ217" s="50">
        <v>728889.90440000012</v>
      </c>
      <c r="FA217" s="51">
        <v>134576.83800000002</v>
      </c>
      <c r="FB217" s="52">
        <v>-594313.06640000013</v>
      </c>
      <c r="FD217" s="50">
        <f t="shared" si="378"/>
        <v>17783679.574140862</v>
      </c>
      <c r="FE217" s="52">
        <f t="shared" si="379"/>
        <v>1481973.2978450719</v>
      </c>
      <c r="FF217" s="51"/>
      <c r="FG217" s="6">
        <v>635</v>
      </c>
      <c r="FH217" s="6" t="s">
        <v>202</v>
      </c>
      <c r="FI217" s="7">
        <v>6499</v>
      </c>
      <c r="FJ217" s="7">
        <v>14222181.814888602</v>
      </c>
      <c r="FK217" s="7">
        <v>4324092.1019169167</v>
      </c>
      <c r="FL217" s="53">
        <v>-692273</v>
      </c>
      <c r="FN217" s="37">
        <f t="shared" si="380"/>
        <v>13529908.814888602</v>
      </c>
      <c r="FO217" s="132"/>
      <c r="FP217" s="61">
        <v>3399208.0783798075</v>
      </c>
      <c r="FQ217" s="132"/>
      <c r="FR217" s="61">
        <v>564526.93571604148</v>
      </c>
      <c r="FS217" s="134"/>
      <c r="FT217" s="134">
        <f t="shared" si="381"/>
        <v>17493643.828984451</v>
      </c>
      <c r="FU217" s="191">
        <f t="shared" si="382"/>
        <v>2691.7439342951916</v>
      </c>
      <c r="FW217" s="67">
        <f t="shared" si="383"/>
        <v>1220362.7658527531</v>
      </c>
      <c r="FX217" s="34">
        <f t="shared" si="384"/>
        <v>7.4991807805592059E-2</v>
      </c>
      <c r="FY217" s="61">
        <f t="shared" si="385"/>
        <v>187.77700659374565</v>
      </c>
      <c r="GA217" s="50">
        <v>728889.90440000012</v>
      </c>
      <c r="GB217" s="51">
        <v>134576.83800000002</v>
      </c>
      <c r="GC217" s="52">
        <f t="shared" si="386"/>
        <v>-594313.06640000013</v>
      </c>
      <c r="GE217" s="50">
        <f t="shared" si="387"/>
        <v>16899330.762584452</v>
      </c>
      <c r="GF217" s="52">
        <f t="shared" si="388"/>
        <v>1408277.5635487044</v>
      </c>
      <c r="GG217" s="51"/>
      <c r="GH217" s="6">
        <v>635</v>
      </c>
      <c r="GI217" s="6" t="s">
        <v>202</v>
      </c>
      <c r="GJ217" s="7">
        <v>6499</v>
      </c>
      <c r="GK217" s="7">
        <v>14222181.814888602</v>
      </c>
      <c r="GL217" s="7">
        <v>4324092.1019169167</v>
      </c>
      <c r="GM217" s="53">
        <v>-692273</v>
      </c>
      <c r="GO217" s="37">
        <f t="shared" si="389"/>
        <v>13529908.814888602</v>
      </c>
      <c r="GP217" s="132"/>
      <c r="GQ217" s="61">
        <v>3399208.0783798075</v>
      </c>
      <c r="GR217" s="134"/>
      <c r="GS217" s="134">
        <f t="shared" si="390"/>
        <v>16929116.89326841</v>
      </c>
      <c r="GT217" s="191">
        <f t="shared" si="391"/>
        <v>2604.880272852502</v>
      </c>
      <c r="GV217" s="67">
        <f t="shared" si="392"/>
        <v>655835.83013671264</v>
      </c>
      <c r="GW217" s="34">
        <f t="shared" si="393"/>
        <v>4.0301388981878794E-2</v>
      </c>
      <c r="GX217" s="61">
        <f t="shared" si="394"/>
        <v>100.91334515105595</v>
      </c>
      <c r="GZ217" s="50">
        <v>728889.90440000012</v>
      </c>
      <c r="HA217" s="51">
        <v>134576.83800000002</v>
      </c>
      <c r="HB217" s="52">
        <f t="shared" si="395"/>
        <v>-594313.06640000013</v>
      </c>
      <c r="HD217" s="50">
        <f t="shared" si="396"/>
        <v>16334803.826868409</v>
      </c>
      <c r="HE217" s="52">
        <f t="shared" si="397"/>
        <v>1361233.6522390342</v>
      </c>
      <c r="HF217" s="51"/>
      <c r="HG217" s="6">
        <v>635</v>
      </c>
      <c r="HH217" s="6" t="s">
        <v>202</v>
      </c>
      <c r="HI217" s="7">
        <v>6499</v>
      </c>
      <c r="HJ217" s="7">
        <v>14222181.814888602</v>
      </c>
      <c r="HK217" s="7">
        <v>4324092.1019169167</v>
      </c>
      <c r="HL217" s="53">
        <v>-716307</v>
      </c>
      <c r="HN217" s="37">
        <f t="shared" si="398"/>
        <v>13505874.814888602</v>
      </c>
      <c r="HO217" s="132"/>
      <c r="HP217" s="61">
        <v>3399208.0783798075</v>
      </c>
      <c r="HQ217" s="134"/>
      <c r="HR217" s="61">
        <f t="shared" si="399"/>
        <v>16905082.89326841</v>
      </c>
      <c r="HT217" s="67">
        <f t="shared" si="400"/>
        <v>631801.83013671264</v>
      </c>
      <c r="HU217" s="34">
        <f t="shared" si="401"/>
        <v>3.8824489522773967E-2</v>
      </c>
      <c r="HV217" s="61">
        <f t="shared" si="402"/>
        <v>97.215237749917321</v>
      </c>
      <c r="HX217" s="50">
        <v>731055.08000000007</v>
      </c>
      <c r="HY217" s="51">
        <v>134976.6</v>
      </c>
      <c r="HZ217" s="52">
        <f t="shared" si="403"/>
        <v>-596078.4800000001</v>
      </c>
      <c r="IB217" s="70">
        <f t="shared" si="404"/>
        <v>16309004.41326841</v>
      </c>
      <c r="IC217" s="51"/>
      <c r="ID217" s="6">
        <v>635</v>
      </c>
      <c r="IE217" s="6" t="s">
        <v>202</v>
      </c>
      <c r="IF217" s="7">
        <v>6499</v>
      </c>
      <c r="IG217" s="7">
        <v>14208881.378868576</v>
      </c>
      <c r="IH217" s="7">
        <v>4324249.7099169185</v>
      </c>
      <c r="II217" s="53">
        <v>-716307</v>
      </c>
      <c r="IK217" s="37">
        <f t="shared" si="405"/>
        <v>13492574.378868576</v>
      </c>
      <c r="IL217" s="132"/>
      <c r="IM217" s="61">
        <v>3374911.3505130755</v>
      </c>
      <c r="IN217" s="134"/>
      <c r="IO217" s="61">
        <f t="shared" si="406"/>
        <v>16867485.729381651</v>
      </c>
      <c r="IQ217" s="67">
        <f t="shared" si="407"/>
        <v>594204.66624995321</v>
      </c>
      <c r="IR217" s="34">
        <f t="shared" si="408"/>
        <v>3.6514127909716199E-2</v>
      </c>
      <c r="IS217" s="61">
        <f t="shared" si="409"/>
        <v>91.430168679789688</v>
      </c>
      <c r="IU217" s="50">
        <v>731055.08000000007</v>
      </c>
      <c r="IV217" s="51">
        <v>134976.6</v>
      </c>
      <c r="IW217" s="52">
        <f t="shared" si="410"/>
        <v>-596078.4800000001</v>
      </c>
      <c r="IY217" s="70">
        <f t="shared" si="411"/>
        <v>16271407.24938165</v>
      </c>
      <c r="IZ217" s="51"/>
      <c r="JA217" s="6">
        <v>635</v>
      </c>
      <c r="JB217" s="6" t="s">
        <v>202</v>
      </c>
      <c r="JC217" s="7">
        <v>6499</v>
      </c>
      <c r="JD217" s="7">
        <v>14197675.840446128</v>
      </c>
      <c r="JE217" s="7">
        <v>4318703.3635960724</v>
      </c>
      <c r="JF217" s="53">
        <v>-716307</v>
      </c>
      <c r="JH217" s="37">
        <f t="shared" si="412"/>
        <v>13481368.840446128</v>
      </c>
      <c r="JI217" s="132"/>
      <c r="JJ217" s="61">
        <v>3374911.3505130755</v>
      </c>
      <c r="JK217" s="134"/>
      <c r="JL217" s="61">
        <f t="shared" si="413"/>
        <v>16856280.190959204</v>
      </c>
      <c r="JN217" s="67">
        <f t="shared" si="414"/>
        <v>582999.12782750651</v>
      </c>
      <c r="JO217" s="34">
        <f t="shared" si="415"/>
        <v>3.5825542837106983E-2</v>
      </c>
      <c r="JP217" s="61">
        <f t="shared" si="416"/>
        <v>89.705974431067318</v>
      </c>
      <c r="JR217" s="50">
        <v>731055.08000000007</v>
      </c>
      <c r="JS217" s="51">
        <v>134976.6</v>
      </c>
      <c r="JT217" s="52">
        <f t="shared" si="417"/>
        <v>-596078.4800000001</v>
      </c>
      <c r="JV217" s="70">
        <f t="shared" si="418"/>
        <v>16260201.710959204</v>
      </c>
      <c r="JW217" s="51"/>
      <c r="JX217" s="6">
        <v>635</v>
      </c>
      <c r="JY217" s="6" t="s">
        <v>202</v>
      </c>
      <c r="JZ217" s="7">
        <v>6499</v>
      </c>
      <c r="KA217" s="7">
        <v>14302624.553454692</v>
      </c>
      <c r="KB217" s="7">
        <v>4318703.3635960724</v>
      </c>
      <c r="KC217" s="53">
        <v>-716307</v>
      </c>
      <c r="KE217" s="37">
        <f t="shared" si="419"/>
        <v>13586317.553454692</v>
      </c>
      <c r="KF217" s="132"/>
      <c r="KG217" s="61">
        <v>3374911.3505130755</v>
      </c>
      <c r="KH217" s="134"/>
      <c r="KI217" s="61">
        <f t="shared" si="420"/>
        <v>16961228.903967768</v>
      </c>
      <c r="KK217" s="67">
        <f t="shared" si="421"/>
        <v>687947.84083607048</v>
      </c>
      <c r="KL217" s="34">
        <f t="shared" si="422"/>
        <v>4.2274685613011773E-2</v>
      </c>
      <c r="KM217" s="61">
        <f t="shared" si="423"/>
        <v>105.8544146539576</v>
      </c>
      <c r="KO217" s="50">
        <v>731055.08000000007</v>
      </c>
      <c r="KP217" s="51">
        <v>134976.6</v>
      </c>
      <c r="KQ217" s="52">
        <f t="shared" si="424"/>
        <v>-596078.4800000001</v>
      </c>
      <c r="KS217" s="70">
        <f t="shared" si="425"/>
        <v>16365150.423967768</v>
      </c>
      <c r="KT217" s="51"/>
      <c r="KU217" s="6">
        <v>635</v>
      </c>
      <c r="KV217" s="6" t="s">
        <v>202</v>
      </c>
      <c r="KW217" s="7">
        <v>6499</v>
      </c>
      <c r="KX217" s="7">
        <v>14352577.239682667</v>
      </c>
      <c r="KY217" s="7">
        <v>4327641.7521064011</v>
      </c>
      <c r="KZ217" s="53">
        <v>-716307</v>
      </c>
      <c r="LB217" s="37">
        <f t="shared" si="426"/>
        <v>13636270.239682667</v>
      </c>
      <c r="LC217" s="132"/>
      <c r="LD217" s="61">
        <v>3404751.9710930143</v>
      </c>
      <c r="LE217" s="134"/>
      <c r="LF217" s="61">
        <f t="shared" si="427"/>
        <v>17041022.210775681</v>
      </c>
      <c r="LH217" s="67">
        <f t="shared" si="428"/>
        <v>767741.14764398336</v>
      </c>
      <c r="LI217" s="34">
        <f t="shared" si="429"/>
        <v>4.717801804476645E-2</v>
      </c>
      <c r="LJ217" s="61">
        <f t="shared" si="430"/>
        <v>118.13219689859723</v>
      </c>
      <c r="LL217" s="50">
        <v>731055.08000000007</v>
      </c>
      <c r="LM217" s="51">
        <v>134976.6</v>
      </c>
      <c r="LN217" s="52">
        <f t="shared" si="431"/>
        <v>-596078.4800000001</v>
      </c>
      <c r="LP217" s="70">
        <f t="shared" si="432"/>
        <v>16444943.73077568</v>
      </c>
      <c r="LQ217" s="51"/>
      <c r="LR217" s="6">
        <v>635</v>
      </c>
      <c r="LS217" s="6" t="s">
        <v>202</v>
      </c>
      <c r="LT217" s="7">
        <v>6499</v>
      </c>
      <c r="LU217" s="7">
        <v>14658055.151061859</v>
      </c>
      <c r="LV217" s="7">
        <v>4327641.7521064011</v>
      </c>
      <c r="LW217" s="53">
        <v>-716307</v>
      </c>
      <c r="LY217" s="37">
        <v>13941748.151061859</v>
      </c>
      <c r="LZ217" s="132"/>
      <c r="MA217" s="61">
        <v>3404751.9710930143</v>
      </c>
      <c r="MB217" s="134"/>
      <c r="MC217" s="61">
        <v>17346500.122154873</v>
      </c>
      <c r="ME217" s="67">
        <v>1357044.7990231775</v>
      </c>
      <c r="MF217" s="34">
        <v>8.4871233672354177E-2</v>
      </c>
      <c r="MG217" s="61">
        <v>208.80824727237689</v>
      </c>
      <c r="MI217" s="50">
        <v>731055.08000000007</v>
      </c>
      <c r="MJ217" s="51">
        <v>134976.6</v>
      </c>
      <c r="MK217" s="52">
        <v>-596078.4800000001</v>
      </c>
      <c r="MM217" s="70">
        <v>16750421.642154872</v>
      </c>
      <c r="MN217" s="51"/>
      <c r="MO217" s="6">
        <v>635</v>
      </c>
      <c r="MP217" s="6" t="s">
        <v>202</v>
      </c>
      <c r="MQ217" s="7">
        <v>6499</v>
      </c>
      <c r="MR217" s="7">
        <v>14688256.685383819</v>
      </c>
      <c r="MS217" s="7">
        <v>4359866.7887516459</v>
      </c>
      <c r="MT217" s="53">
        <v>-716307</v>
      </c>
      <c r="MV217" s="37">
        <v>13971949.685383819</v>
      </c>
      <c r="MW217" s="132"/>
      <c r="MX217" s="134">
        <v>3404751.9710930143</v>
      </c>
      <c r="MZ217" s="67">
        <v>1387246.3333451375</v>
      </c>
      <c r="NA217" s="34">
        <v>8.6760074393417888E-2</v>
      </c>
      <c r="NB217" s="61">
        <v>213.45535210726842</v>
      </c>
      <c r="ND217" s="6">
        <v>635</v>
      </c>
      <c r="NE217" s="6" t="s">
        <v>202</v>
      </c>
      <c r="NF217" s="7">
        <v>6499</v>
      </c>
      <c r="NG217" s="7">
        <v>17972604.500645146</v>
      </c>
      <c r="NH217" s="7">
        <v>4413235.3658893052</v>
      </c>
      <c r="NI217" s="53">
        <v>-716307</v>
      </c>
      <c r="NK217" s="37">
        <f t="shared" si="433"/>
        <v>17256297.500645146</v>
      </c>
      <c r="NM217" s="67">
        <f t="shared" si="434"/>
        <v>983016.4375134483</v>
      </c>
      <c r="NN217" s="34">
        <f t="shared" si="435"/>
        <v>6.0406775603510196E-2</v>
      </c>
      <c r="NO217" s="61">
        <f t="shared" si="436"/>
        <v>151.25656832027209</v>
      </c>
      <c r="NQ217" s="50">
        <v>811394.53901799989</v>
      </c>
      <c r="NR217" s="51">
        <v>166390.28570000001</v>
      </c>
      <c r="NS217" s="52">
        <f t="shared" si="437"/>
        <v>-645004.25331799989</v>
      </c>
      <c r="NU217" s="70">
        <f t="shared" si="438"/>
        <v>16611293.247327145</v>
      </c>
      <c r="NV217" s="51"/>
      <c r="NW217" s="125">
        <v>6</v>
      </c>
      <c r="NX217" s="51"/>
      <c r="NY217" s="106" t="s">
        <v>202</v>
      </c>
      <c r="NZ217" s="88">
        <v>6567</v>
      </c>
      <c r="OA217" s="88">
        <v>16989588.063131697</v>
      </c>
      <c r="OB217" s="88">
        <v>4243436.1701204628</v>
      </c>
      <c r="OC217" s="88">
        <v>-716307</v>
      </c>
      <c r="OE217" s="97">
        <f t="shared" si="439"/>
        <v>16273281.063131697</v>
      </c>
      <c r="OG217" s="88">
        <v>-645004.25331799989</v>
      </c>
      <c r="OI217" s="97">
        <f t="shared" si="440"/>
        <v>15628276.809813697</v>
      </c>
      <c r="OK217" s="110">
        <v>635</v>
      </c>
      <c r="OL217" s="53"/>
    </row>
    <row r="218" spans="1:402" x14ac:dyDescent="0.25">
      <c r="A218" s="12">
        <v>636</v>
      </c>
      <c r="B218" s="12" t="s">
        <v>203</v>
      </c>
      <c r="C218" s="352">
        <v>8333</v>
      </c>
      <c r="D218" s="352">
        <v>20463659.847044401</v>
      </c>
      <c r="E218" s="352">
        <v>6278020.2354275137</v>
      </c>
      <c r="F218" s="353">
        <v>-655647</v>
      </c>
      <c r="H218" s="354">
        <f t="shared" si="441"/>
        <v>19808012.847044401</v>
      </c>
      <c r="I218" s="355"/>
      <c r="J218" s="315">
        <v>4337676.2596305953</v>
      </c>
      <c r="K218" s="355"/>
      <c r="L218" s="315">
        <v>138837.2882048256</v>
      </c>
      <c r="M218" s="356"/>
      <c r="N218" s="356">
        <f t="shared" si="442"/>
        <v>24284526.394879822</v>
      </c>
      <c r="O218" s="357">
        <f t="shared" si="338"/>
        <v>2914.2597377750894</v>
      </c>
      <c r="Q218" s="67">
        <f t="shared" si="443"/>
        <v>24283890.394879822</v>
      </c>
      <c r="R218" s="34">
        <f t="shared" si="444"/>
        <v>0.1479528566279511</v>
      </c>
      <c r="S218" s="61">
        <f t="shared" si="339"/>
        <v>2914.1834147221675</v>
      </c>
      <c r="U218" s="50"/>
      <c r="V218" s="51"/>
      <c r="W218" s="52">
        <v>-38633.068039999984</v>
      </c>
      <c r="Y218" s="50">
        <f t="shared" si="340"/>
        <v>24245893.326839823</v>
      </c>
      <c r="Z218" s="52">
        <f t="shared" si="341"/>
        <v>2020491.1105699854</v>
      </c>
      <c r="AA218" s="51"/>
      <c r="AB218" s="6">
        <v>636</v>
      </c>
      <c r="AC218" s="6" t="s">
        <v>203</v>
      </c>
      <c r="AD218" s="7">
        <v>8333</v>
      </c>
      <c r="AE218" s="304">
        <v>20463659.847044401</v>
      </c>
      <c r="AF218" s="7">
        <v>6278020.2354275137</v>
      </c>
      <c r="AG218" s="53">
        <v>-599894</v>
      </c>
      <c r="AI218" s="37">
        <f t="shared" si="445"/>
        <v>19863765.847044401</v>
      </c>
      <c r="AJ218" s="132"/>
      <c r="AK218" s="61">
        <v>4337676.2596305953</v>
      </c>
      <c r="AL218" s="132"/>
      <c r="AM218" s="312">
        <v>140181.8679542219</v>
      </c>
      <c r="AN218" s="134"/>
      <c r="AO218" s="134">
        <f t="shared" si="342"/>
        <v>24341623.974629216</v>
      </c>
      <c r="AP218" s="191">
        <f t="shared" si="343"/>
        <v>2921.1117214243627</v>
      </c>
      <c r="AR218" s="67">
        <f t="shared" si="446"/>
        <v>3187540.6386528388</v>
      </c>
      <c r="AS218" s="34">
        <f t="shared" si="344"/>
        <v>0.15068204979753694</v>
      </c>
      <c r="AT218" s="61">
        <f t="shared" si="345"/>
        <v>382.52017744543849</v>
      </c>
      <c r="AV218" s="50"/>
      <c r="AW218" s="51"/>
      <c r="AX218" s="52">
        <v>-38633.068039999984</v>
      </c>
      <c r="AZ218" s="50">
        <f t="shared" si="346"/>
        <v>24302990.906589217</v>
      </c>
      <c r="BA218" s="52">
        <f t="shared" si="347"/>
        <v>2025249.2422157682</v>
      </c>
      <c r="BB218" s="51"/>
      <c r="BC218" s="6">
        <v>636</v>
      </c>
      <c r="BD218" s="6" t="s">
        <v>203</v>
      </c>
      <c r="BE218" s="7">
        <v>8333</v>
      </c>
      <c r="BF218" s="304">
        <v>20029022.506088343</v>
      </c>
      <c r="BG218" s="7">
        <v>6278020.2354275137</v>
      </c>
      <c r="BH218" s="53">
        <v>-599894</v>
      </c>
      <c r="BJ218" s="37">
        <f t="shared" si="348"/>
        <v>19429128.506088343</v>
      </c>
      <c r="BK218" s="132"/>
      <c r="BL218" s="61">
        <v>4337676.2596305953</v>
      </c>
      <c r="BM218" s="132"/>
      <c r="BN218" s="312">
        <v>140181.8679542219</v>
      </c>
      <c r="BO218" s="134"/>
      <c r="BP218" s="134">
        <f t="shared" si="349"/>
        <v>23906986.633673158</v>
      </c>
      <c r="BQ218" s="191">
        <f t="shared" si="350"/>
        <v>2868.9531541669458</v>
      </c>
      <c r="BS218" s="67">
        <f t="shared" si="351"/>
        <v>2752903.2976967804</v>
      </c>
      <c r="BT218" s="34">
        <f t="shared" si="352"/>
        <v>0.1301357876857262</v>
      </c>
      <c r="BU218" s="61">
        <f t="shared" si="353"/>
        <v>330.36161018802119</v>
      </c>
      <c r="BW218" s="50"/>
      <c r="BX218" s="51"/>
      <c r="BY218" s="52">
        <v>-38633.068039999984</v>
      </c>
      <c r="CA218" s="50">
        <f t="shared" si="354"/>
        <v>23868353.565633159</v>
      </c>
      <c r="CB218" s="52">
        <f t="shared" si="355"/>
        <v>1989029.4638027633</v>
      </c>
      <c r="CC218" s="51"/>
      <c r="CD218" s="6">
        <v>636</v>
      </c>
      <c r="CE218" s="6" t="s">
        <v>203</v>
      </c>
      <c r="CF218" s="7">
        <v>8333</v>
      </c>
      <c r="CG218" s="7">
        <v>19575678.880420297</v>
      </c>
      <c r="CH218" s="7">
        <v>6278020.2354275137</v>
      </c>
      <c r="CI218" s="53">
        <v>-599894</v>
      </c>
      <c r="CK218" s="37">
        <f t="shared" si="356"/>
        <v>18975784.880420297</v>
      </c>
      <c r="CL218" s="132"/>
      <c r="CM218" s="61">
        <v>4337676.2596305953</v>
      </c>
      <c r="CN218" s="132"/>
      <c r="CO218" s="61">
        <v>145100.53</v>
      </c>
      <c r="CP218" s="134"/>
      <c r="CQ218" s="134">
        <f t="shared" si="357"/>
        <v>23458561.670050893</v>
      </c>
      <c r="CR218" s="191">
        <f t="shared" si="358"/>
        <v>2815.1400060063474</v>
      </c>
      <c r="CT218" s="67">
        <f t="shared" si="359"/>
        <v>2304478.3340745158</v>
      </c>
      <c r="CU218" s="34">
        <f t="shared" si="360"/>
        <v>0.10893775435569596</v>
      </c>
      <c r="CV218" s="61">
        <f t="shared" si="361"/>
        <v>276.548462027423</v>
      </c>
      <c r="CX218" s="50"/>
      <c r="CY218" s="51"/>
      <c r="CZ218" s="52">
        <v>-38633.068039999984</v>
      </c>
      <c r="DB218" s="50">
        <f t="shared" si="362"/>
        <v>23419928.602010895</v>
      </c>
      <c r="DC218" s="52">
        <f t="shared" si="363"/>
        <v>1951660.7168342413</v>
      </c>
      <c r="DD218" s="51"/>
      <c r="DE218" s="6">
        <v>636</v>
      </c>
      <c r="DF218" s="6" t="s">
        <v>203</v>
      </c>
      <c r="DG218" s="7">
        <v>8333</v>
      </c>
      <c r="DH218" s="7">
        <v>19460502.147086963</v>
      </c>
      <c r="DI218" s="7">
        <v>6278020.2354275137</v>
      </c>
      <c r="DJ218" s="53">
        <v>-599894</v>
      </c>
      <c r="DL218" s="275">
        <f t="shared" si="364"/>
        <v>18860608.147086963</v>
      </c>
      <c r="DM218" s="276"/>
      <c r="DN218" s="194">
        <v>4337676.2596305953</v>
      </c>
      <c r="DO218" s="276"/>
      <c r="DP218" s="194">
        <v>672627.03128130699</v>
      </c>
      <c r="DQ218" s="53"/>
      <c r="DR218" s="53">
        <f t="shared" si="365"/>
        <v>23870911.437998865</v>
      </c>
      <c r="DS218" s="277">
        <f t="shared" si="366"/>
        <v>2864.6239575181644</v>
      </c>
      <c r="DU218" s="274">
        <f t="shared" si="367"/>
        <v>1369976.4988855235</v>
      </c>
      <c r="DV218" s="34">
        <f t="shared" si="368"/>
        <v>6.476179927662612E-2</v>
      </c>
      <c r="DW218" s="194">
        <f t="shared" si="369"/>
        <v>164.40375601650348</v>
      </c>
      <c r="DY218" s="50">
        <v>174705.20424000002</v>
      </c>
      <c r="DZ218" s="278">
        <v>136072.13620000004</v>
      </c>
      <c r="EA218" s="52">
        <v>-38633.068039999984</v>
      </c>
      <c r="EC218" s="50">
        <f t="shared" si="370"/>
        <v>23832278.369958866</v>
      </c>
      <c r="ED218" s="52">
        <f t="shared" si="371"/>
        <v>1986023.1974965723</v>
      </c>
      <c r="EE218" s="278"/>
      <c r="EF218" s="6">
        <v>636</v>
      </c>
      <c r="EG218" s="6" t="s">
        <v>203</v>
      </c>
      <c r="EH218" s="7">
        <v>8333</v>
      </c>
      <c r="EI218" s="7">
        <v>19468668.487086967</v>
      </c>
      <c r="EJ218" s="7">
        <v>6278020.2354275137</v>
      </c>
      <c r="EK218" s="53">
        <v>-599894</v>
      </c>
      <c r="EM218" s="37">
        <f t="shared" si="372"/>
        <v>18868774.487086967</v>
      </c>
      <c r="EN218" s="132"/>
      <c r="EO218" s="61">
        <v>4337676.2596305953</v>
      </c>
      <c r="EP218" s="132"/>
      <c r="EQ218" s="61">
        <v>672627.03128130699</v>
      </c>
      <c r="ER218" s="134"/>
      <c r="ES218" s="134">
        <f t="shared" si="373"/>
        <v>23879077.777998868</v>
      </c>
      <c r="ET218" s="191">
        <f t="shared" si="374"/>
        <v>2865.6039575181649</v>
      </c>
      <c r="EV218" s="67">
        <f t="shared" si="375"/>
        <v>2724994.4420224912</v>
      </c>
      <c r="EW218" s="34">
        <f t="shared" si="376"/>
        <v>0.12881647475540295</v>
      </c>
      <c r="EX218" s="61">
        <f t="shared" si="377"/>
        <v>327.01241353924053</v>
      </c>
      <c r="EZ218" s="50">
        <v>174705.20424000002</v>
      </c>
      <c r="FA218" s="51">
        <v>136072.13620000004</v>
      </c>
      <c r="FB218" s="52">
        <v>-38633.068039999984</v>
      </c>
      <c r="FD218" s="50">
        <f t="shared" si="378"/>
        <v>23840444.70995887</v>
      </c>
      <c r="FE218" s="52">
        <f t="shared" si="379"/>
        <v>1986703.7258299058</v>
      </c>
      <c r="FF218" s="51"/>
      <c r="FG218" s="6">
        <v>636</v>
      </c>
      <c r="FH218" s="6" t="s">
        <v>203</v>
      </c>
      <c r="FI218" s="7">
        <v>8333</v>
      </c>
      <c r="FJ218" s="7">
        <v>18353574.541864567</v>
      </c>
      <c r="FK218" s="7">
        <v>6278020.2354275137</v>
      </c>
      <c r="FL218" s="53">
        <v>-599894</v>
      </c>
      <c r="FN218" s="37">
        <f t="shared" si="380"/>
        <v>17753680.541864567</v>
      </c>
      <c r="FO218" s="132"/>
      <c r="FP218" s="61">
        <v>4337676.2596305953</v>
      </c>
      <c r="FQ218" s="132"/>
      <c r="FR218" s="61">
        <v>672627.03128130699</v>
      </c>
      <c r="FS218" s="134"/>
      <c r="FT218" s="134">
        <f t="shared" si="381"/>
        <v>22763983.832776468</v>
      </c>
      <c r="FU218" s="191">
        <f t="shared" si="382"/>
        <v>2731.7873314264334</v>
      </c>
      <c r="FW218" s="67">
        <f t="shared" si="383"/>
        <v>1609900.4968000911</v>
      </c>
      <c r="FX218" s="34">
        <f t="shared" si="384"/>
        <v>7.6103533829904216E-2</v>
      </c>
      <c r="FY218" s="61">
        <f t="shared" si="385"/>
        <v>193.19578744750882</v>
      </c>
      <c r="GA218" s="50">
        <v>174705.20424000002</v>
      </c>
      <c r="GB218" s="51">
        <v>136072.13620000004</v>
      </c>
      <c r="GC218" s="52">
        <f t="shared" si="386"/>
        <v>-38633.068039999984</v>
      </c>
      <c r="GE218" s="50">
        <f t="shared" si="387"/>
        <v>22725350.76473647</v>
      </c>
      <c r="GF218" s="52">
        <f t="shared" si="388"/>
        <v>1893779.2303947059</v>
      </c>
      <c r="GG218" s="51"/>
      <c r="GH218" s="6">
        <v>636</v>
      </c>
      <c r="GI218" s="6" t="s">
        <v>203</v>
      </c>
      <c r="GJ218" s="7">
        <v>8333</v>
      </c>
      <c r="GK218" s="7">
        <v>18353574.541864567</v>
      </c>
      <c r="GL218" s="7">
        <v>6278020.2354275137</v>
      </c>
      <c r="GM218" s="53">
        <v>-599894</v>
      </c>
      <c r="GO218" s="37">
        <f t="shared" si="389"/>
        <v>17753680.541864567</v>
      </c>
      <c r="GP218" s="132"/>
      <c r="GQ218" s="61">
        <v>4337676.2596305953</v>
      </c>
      <c r="GR218" s="134"/>
      <c r="GS218" s="134">
        <f t="shared" si="390"/>
        <v>22091356.801495161</v>
      </c>
      <c r="GT218" s="191">
        <f t="shared" si="391"/>
        <v>2651.0688589337765</v>
      </c>
      <c r="GV218" s="67">
        <f t="shared" si="392"/>
        <v>937273.46551878378</v>
      </c>
      <c r="GW218" s="34">
        <f t="shared" si="393"/>
        <v>4.4306976134710567E-2</v>
      </c>
      <c r="GX218" s="61">
        <f t="shared" si="394"/>
        <v>112.47731495485225</v>
      </c>
      <c r="GZ218" s="50">
        <v>174705.20424000002</v>
      </c>
      <c r="HA218" s="51">
        <v>136072.13620000004</v>
      </c>
      <c r="HB218" s="52">
        <f t="shared" si="395"/>
        <v>-38633.068039999984</v>
      </c>
      <c r="HD218" s="50">
        <f t="shared" si="396"/>
        <v>22052723.733455162</v>
      </c>
      <c r="HE218" s="52">
        <f t="shared" si="397"/>
        <v>1837726.9777879303</v>
      </c>
      <c r="HF218" s="51"/>
      <c r="HG218" s="6">
        <v>636</v>
      </c>
      <c r="HH218" s="6" t="s">
        <v>203</v>
      </c>
      <c r="HI218" s="7">
        <v>8333</v>
      </c>
      <c r="HJ218" s="7">
        <v>18353574.541864567</v>
      </c>
      <c r="HK218" s="7">
        <v>6278020.2354275137</v>
      </c>
      <c r="HL218" s="53">
        <v>-374769</v>
      </c>
      <c r="HN218" s="37">
        <f t="shared" si="398"/>
        <v>17978805.541864567</v>
      </c>
      <c r="HO218" s="132"/>
      <c r="HP218" s="61">
        <v>4337676.2596305953</v>
      </c>
      <c r="HQ218" s="134"/>
      <c r="HR218" s="61">
        <f t="shared" si="399"/>
        <v>22316481.801495161</v>
      </c>
      <c r="HT218" s="67">
        <f t="shared" si="400"/>
        <v>1162398.4655187838</v>
      </c>
      <c r="HU218" s="34">
        <f t="shared" si="401"/>
        <v>5.4949129539539683E-2</v>
      </c>
      <c r="HV218" s="61">
        <f t="shared" si="402"/>
        <v>139.49339559807797</v>
      </c>
      <c r="HX218" s="50">
        <v>175224.16800000001</v>
      </c>
      <c r="HY218" s="51">
        <v>136476.34</v>
      </c>
      <c r="HZ218" s="52">
        <f t="shared" si="403"/>
        <v>-38747.828000000009</v>
      </c>
      <c r="IB218" s="70">
        <f t="shared" si="404"/>
        <v>22277733.973495159</v>
      </c>
      <c r="IC218" s="51"/>
      <c r="ID218" s="6">
        <v>636</v>
      </c>
      <c r="IE218" s="6" t="s">
        <v>203</v>
      </c>
      <c r="IF218" s="7">
        <v>8333</v>
      </c>
      <c r="IG218" s="7">
        <v>18352886.223993827</v>
      </c>
      <c r="IH218" s="7">
        <v>6278222.3634275151</v>
      </c>
      <c r="II218" s="53">
        <v>-374769</v>
      </c>
      <c r="IK218" s="37">
        <f t="shared" si="405"/>
        <v>17978117.223993827</v>
      </c>
      <c r="IL218" s="132"/>
      <c r="IM218" s="61">
        <v>4321617.9689267678</v>
      </c>
      <c r="IN218" s="134"/>
      <c r="IO218" s="61">
        <f t="shared" si="406"/>
        <v>22299735.192920595</v>
      </c>
      <c r="IQ218" s="67">
        <f t="shared" si="407"/>
        <v>1145651.8569442183</v>
      </c>
      <c r="IR218" s="34">
        <f t="shared" si="408"/>
        <v>5.4157480555814409E-2</v>
      </c>
      <c r="IS218" s="61">
        <f t="shared" si="409"/>
        <v>137.48372218219347</v>
      </c>
      <c r="IU218" s="50">
        <v>175224.16800000001</v>
      </c>
      <c r="IV218" s="51">
        <v>136476.34</v>
      </c>
      <c r="IW218" s="52">
        <f t="shared" si="410"/>
        <v>-38747.828000000009</v>
      </c>
      <c r="IY218" s="70">
        <f t="shared" si="411"/>
        <v>22260987.364920594</v>
      </c>
      <c r="IZ218" s="51"/>
      <c r="JA218" s="6">
        <v>636</v>
      </c>
      <c r="JB218" s="6" t="s">
        <v>203</v>
      </c>
      <c r="JC218" s="7">
        <v>8333</v>
      </c>
      <c r="JD218" s="7">
        <v>18348006.089111101</v>
      </c>
      <c r="JE218" s="7">
        <v>6282252.3557643211</v>
      </c>
      <c r="JF218" s="53">
        <v>-374769</v>
      </c>
      <c r="JH218" s="37">
        <f t="shared" si="412"/>
        <v>17973237.089111101</v>
      </c>
      <c r="JI218" s="132"/>
      <c r="JJ218" s="61">
        <v>4321617.9689267678</v>
      </c>
      <c r="JK218" s="134"/>
      <c r="JL218" s="61">
        <f t="shared" si="413"/>
        <v>22294855.05803787</v>
      </c>
      <c r="JN218" s="67">
        <f t="shared" si="414"/>
        <v>1140771.7220614925</v>
      </c>
      <c r="JO218" s="34">
        <f t="shared" si="415"/>
        <v>5.3926785857054939E-2</v>
      </c>
      <c r="JP218" s="61">
        <f t="shared" si="416"/>
        <v>136.89808257068194</v>
      </c>
      <c r="JR218" s="50">
        <v>175224.16800000001</v>
      </c>
      <c r="JS218" s="51">
        <v>136476.34</v>
      </c>
      <c r="JT218" s="52">
        <f t="shared" si="417"/>
        <v>-38747.828000000009</v>
      </c>
      <c r="JV218" s="70">
        <f t="shared" si="418"/>
        <v>22256107.230037868</v>
      </c>
      <c r="JW218" s="51"/>
      <c r="JX218" s="6">
        <v>636</v>
      </c>
      <c r="JY218" s="6" t="s">
        <v>203</v>
      </c>
      <c r="JZ218" s="7">
        <v>8333</v>
      </c>
      <c r="KA218" s="7">
        <v>18141706.520393316</v>
      </c>
      <c r="KB218" s="7">
        <v>6282252.3557643211</v>
      </c>
      <c r="KC218" s="53">
        <v>-374769</v>
      </c>
      <c r="KE218" s="37">
        <f t="shared" si="419"/>
        <v>17766937.520393316</v>
      </c>
      <c r="KF218" s="132"/>
      <c r="KG218" s="61">
        <v>4321617.9689267678</v>
      </c>
      <c r="KH218" s="134"/>
      <c r="KI218" s="61">
        <f t="shared" si="420"/>
        <v>22088555.489320084</v>
      </c>
      <c r="KK218" s="67">
        <f t="shared" si="421"/>
        <v>934472.15334370732</v>
      </c>
      <c r="KL218" s="34">
        <f t="shared" si="422"/>
        <v>4.4174551953024929E-2</v>
      </c>
      <c r="KM218" s="61">
        <f t="shared" si="423"/>
        <v>112.14114404700676</v>
      </c>
      <c r="KO218" s="50">
        <v>175224.16800000001</v>
      </c>
      <c r="KP218" s="51">
        <v>136476.34</v>
      </c>
      <c r="KQ218" s="52">
        <f t="shared" si="424"/>
        <v>-38747.828000000009</v>
      </c>
      <c r="KS218" s="70">
        <f t="shared" si="425"/>
        <v>22049807.661320083</v>
      </c>
      <c r="KT218" s="51"/>
      <c r="KU218" s="6">
        <v>636</v>
      </c>
      <c r="KV218" s="6" t="s">
        <v>203</v>
      </c>
      <c r="KW218" s="7">
        <v>8333</v>
      </c>
      <c r="KX218" s="7">
        <v>18126253.638818685</v>
      </c>
      <c r="KY218" s="7">
        <v>6217751.5328423157</v>
      </c>
      <c r="KZ218" s="53">
        <v>-374769</v>
      </c>
      <c r="LB218" s="37">
        <f t="shared" si="426"/>
        <v>17751484.638818685</v>
      </c>
      <c r="LC218" s="132"/>
      <c r="LD218" s="61">
        <v>4368412.6368865911</v>
      </c>
      <c r="LE218" s="134"/>
      <c r="LF218" s="61">
        <f t="shared" si="427"/>
        <v>22119897.275705278</v>
      </c>
      <c r="LH218" s="67">
        <f t="shared" si="428"/>
        <v>965813.93972890079</v>
      </c>
      <c r="LI218" s="34">
        <f t="shared" si="429"/>
        <v>4.5656147061043199E-2</v>
      </c>
      <c r="LJ218" s="61">
        <f t="shared" si="430"/>
        <v>115.90230885982248</v>
      </c>
      <c r="LL218" s="50">
        <v>175224.16800000001</v>
      </c>
      <c r="LM218" s="51">
        <v>136476.34</v>
      </c>
      <c r="LN218" s="52">
        <f t="shared" si="431"/>
        <v>-38747.828000000009</v>
      </c>
      <c r="LP218" s="70">
        <f t="shared" si="432"/>
        <v>22081149.447705276</v>
      </c>
      <c r="LQ218" s="51"/>
      <c r="LR218" s="6">
        <v>636</v>
      </c>
      <c r="LS218" s="6" t="s">
        <v>203</v>
      </c>
      <c r="LT218" s="7">
        <v>8333</v>
      </c>
      <c r="LU218" s="7">
        <v>18507291.302226752</v>
      </c>
      <c r="LV218" s="7">
        <v>6217751.5328423157</v>
      </c>
      <c r="LW218" s="53">
        <v>-374769</v>
      </c>
      <c r="LY218" s="37">
        <v>18132522.302226752</v>
      </c>
      <c r="LZ218" s="132"/>
      <c r="MA218" s="61">
        <v>4368412.6368865911</v>
      </c>
      <c r="MB218" s="134"/>
      <c r="MC218" s="61">
        <v>22500934.939113341</v>
      </c>
      <c r="ME218" s="67">
        <v>1710850.443136964</v>
      </c>
      <c r="MF218" s="34">
        <v>8.2291654152154822E-2</v>
      </c>
      <c r="MG218" s="61">
        <v>205.31026558705915</v>
      </c>
      <c r="MI218" s="50">
        <v>175224.16800000001</v>
      </c>
      <c r="MJ218" s="51">
        <v>136476.34</v>
      </c>
      <c r="MK218" s="52">
        <v>-38747.828000000009</v>
      </c>
      <c r="MM218" s="70">
        <v>22462187.11111334</v>
      </c>
      <c r="MN218" s="51"/>
      <c r="MO218" s="6">
        <v>636</v>
      </c>
      <c r="MP218" s="6" t="s">
        <v>203</v>
      </c>
      <c r="MQ218" s="7">
        <v>8333</v>
      </c>
      <c r="MR218" s="7">
        <v>18533776.826220244</v>
      </c>
      <c r="MS218" s="7">
        <v>6246831.7625784967</v>
      </c>
      <c r="MT218" s="53">
        <v>-374769</v>
      </c>
      <c r="MV218" s="37">
        <v>18159007.826220244</v>
      </c>
      <c r="MW218" s="132"/>
      <c r="MX218" s="134">
        <v>4368412.6368865911</v>
      </c>
      <c r="MZ218" s="67">
        <v>1737335.9671304561</v>
      </c>
      <c r="NA218" s="34">
        <v>8.3565603952532874E-2</v>
      </c>
      <c r="NB218" s="61">
        <v>208.4886556018788</v>
      </c>
      <c r="ND218" s="6">
        <v>636</v>
      </c>
      <c r="NE218" s="6" t="s">
        <v>203</v>
      </c>
      <c r="NF218" s="7">
        <v>8333</v>
      </c>
      <c r="NG218" s="7">
        <v>22910647.566730142</v>
      </c>
      <c r="NH218" s="7">
        <v>6488451.9203903684</v>
      </c>
      <c r="NI218" s="53">
        <v>-374769</v>
      </c>
      <c r="NK218" s="37">
        <f t="shared" si="433"/>
        <v>22535878.566730142</v>
      </c>
      <c r="NM218" s="67">
        <f t="shared" si="434"/>
        <v>1381795.2307537645</v>
      </c>
      <c r="NN218" s="34">
        <f t="shared" si="435"/>
        <v>6.5320496700689915E-2</v>
      </c>
      <c r="NO218" s="61">
        <f t="shared" si="436"/>
        <v>165.82206057287465</v>
      </c>
      <c r="NQ218" s="50">
        <v>205080.48224000001</v>
      </c>
      <c r="NR218" s="51">
        <v>155896.0154</v>
      </c>
      <c r="NS218" s="52">
        <f t="shared" si="437"/>
        <v>-49184.466840000008</v>
      </c>
      <c r="NU218" s="70">
        <f t="shared" si="438"/>
        <v>22486694.099890143</v>
      </c>
      <c r="NV218" s="51"/>
      <c r="NW218" s="125">
        <v>2</v>
      </c>
      <c r="NX218" s="51"/>
      <c r="NY218" s="106" t="s">
        <v>203</v>
      </c>
      <c r="NZ218" s="88">
        <v>8422</v>
      </c>
      <c r="OA218" s="88">
        <v>21528852.335976377</v>
      </c>
      <c r="OB218" s="88">
        <v>6049813.3211774779</v>
      </c>
      <c r="OC218" s="88">
        <v>-374769</v>
      </c>
      <c r="OE218" s="97">
        <f t="shared" si="439"/>
        <v>21154083.335976377</v>
      </c>
      <c r="OG218" s="88">
        <v>-49184.466840000008</v>
      </c>
      <c r="OI218" s="97">
        <f t="shared" si="440"/>
        <v>21104898.869136378</v>
      </c>
      <c r="OK218" s="110">
        <v>636</v>
      </c>
      <c r="OL218" s="53"/>
    </row>
    <row r="219" spans="1:402" x14ac:dyDescent="0.25">
      <c r="A219" s="12">
        <v>638</v>
      </c>
      <c r="B219" s="12" t="s">
        <v>204</v>
      </c>
      <c r="C219" s="352">
        <v>50262</v>
      </c>
      <c r="D219" s="352">
        <v>58477502.793741651</v>
      </c>
      <c r="E219" s="352">
        <v>-9178459.7528435513</v>
      </c>
      <c r="F219" s="353">
        <v>-2116946</v>
      </c>
      <c r="H219" s="354">
        <f t="shared" si="441"/>
        <v>56360556.793741651</v>
      </c>
      <c r="I219" s="355"/>
      <c r="J219" s="315">
        <v>18898222.071439654</v>
      </c>
      <c r="K219" s="355"/>
      <c r="L219" s="315">
        <v>1214510.0040218246</v>
      </c>
      <c r="M219" s="356"/>
      <c r="N219" s="356">
        <f t="shared" si="442"/>
        <v>76473288.86920312</v>
      </c>
      <c r="O219" s="357">
        <f t="shared" si="338"/>
        <v>1521.4931532609749</v>
      </c>
      <c r="Q219" s="67">
        <f t="shared" si="443"/>
        <v>76472650.86920312</v>
      </c>
      <c r="R219" s="34">
        <f t="shared" si="444"/>
        <v>0.41329507739917548</v>
      </c>
      <c r="S219" s="61">
        <f t="shared" si="339"/>
        <v>1521.4804597748423</v>
      </c>
      <c r="U219" s="50"/>
      <c r="V219" s="51"/>
      <c r="W219" s="52">
        <v>-326151.72466000007</v>
      </c>
      <c r="Y219" s="50">
        <f t="shared" si="340"/>
        <v>76147137.144543126</v>
      </c>
      <c r="Z219" s="52">
        <f t="shared" si="341"/>
        <v>6345594.7620452605</v>
      </c>
      <c r="AA219" s="51"/>
      <c r="AB219" s="6">
        <v>638</v>
      </c>
      <c r="AC219" s="6" t="s">
        <v>204</v>
      </c>
      <c r="AD219" s="7">
        <v>50262</v>
      </c>
      <c r="AE219" s="304">
        <v>58477502.793741651</v>
      </c>
      <c r="AF219" s="7">
        <v>-9178459.7528435513</v>
      </c>
      <c r="AG219" s="53">
        <v>-2298801</v>
      </c>
      <c r="AI219" s="37">
        <f t="shared" si="445"/>
        <v>56178701.793741651</v>
      </c>
      <c r="AJ219" s="132"/>
      <c r="AK219" s="61">
        <v>18898222.071439654</v>
      </c>
      <c r="AL219" s="132"/>
      <c r="AM219" s="312">
        <v>1225068.2876927909</v>
      </c>
      <c r="AN219" s="134"/>
      <c r="AO219" s="134">
        <f t="shared" si="342"/>
        <v>76301992.152874082</v>
      </c>
      <c r="AP219" s="191">
        <f t="shared" si="343"/>
        <v>1518.0850772526776</v>
      </c>
      <c r="AR219" s="67">
        <f t="shared" si="446"/>
        <v>22192519.833807945</v>
      </c>
      <c r="AS219" s="34">
        <f t="shared" si="344"/>
        <v>0.41014112469893999</v>
      </c>
      <c r="AT219" s="61">
        <f t="shared" si="345"/>
        <v>441.53674413688162</v>
      </c>
      <c r="AV219" s="50"/>
      <c r="AW219" s="51"/>
      <c r="AX219" s="52">
        <v>-326151.72466000007</v>
      </c>
      <c r="AZ219" s="50">
        <f t="shared" si="346"/>
        <v>75975840.428214088</v>
      </c>
      <c r="BA219" s="52">
        <f t="shared" si="347"/>
        <v>6331320.0356845073</v>
      </c>
      <c r="BB219" s="51"/>
      <c r="BC219" s="6">
        <v>638</v>
      </c>
      <c r="BD219" s="6" t="s">
        <v>204</v>
      </c>
      <c r="BE219" s="7">
        <v>50262</v>
      </c>
      <c r="BF219" s="304">
        <v>54345119.274041653</v>
      </c>
      <c r="BG219" s="7">
        <v>-9178459.7528435513</v>
      </c>
      <c r="BH219" s="53">
        <v>-2298801</v>
      </c>
      <c r="BJ219" s="37">
        <f t="shared" si="348"/>
        <v>52046318.274041653</v>
      </c>
      <c r="BK219" s="132"/>
      <c r="BL219" s="61">
        <v>18898222.071439654</v>
      </c>
      <c r="BM219" s="132"/>
      <c r="BN219" s="312">
        <v>1225068.2876927909</v>
      </c>
      <c r="BO219" s="134"/>
      <c r="BP219" s="134">
        <f t="shared" si="349"/>
        <v>72169608.633174092</v>
      </c>
      <c r="BQ219" s="191">
        <f t="shared" si="350"/>
        <v>1435.8682231740497</v>
      </c>
      <c r="BS219" s="67">
        <f t="shared" si="351"/>
        <v>18060136.314107955</v>
      </c>
      <c r="BT219" s="34">
        <f t="shared" si="352"/>
        <v>0.33377032782011151</v>
      </c>
      <c r="BU219" s="61">
        <f t="shared" si="353"/>
        <v>359.31989005825386</v>
      </c>
      <c r="BW219" s="50"/>
      <c r="BX219" s="51"/>
      <c r="BY219" s="52">
        <v>-326151.72466000007</v>
      </c>
      <c r="CA219" s="50">
        <f t="shared" si="354"/>
        <v>71843456.908514097</v>
      </c>
      <c r="CB219" s="52">
        <f t="shared" si="355"/>
        <v>5986954.7423761748</v>
      </c>
      <c r="CC219" s="51"/>
      <c r="CD219" s="6">
        <v>638</v>
      </c>
      <c r="CE219" s="6" t="s">
        <v>204</v>
      </c>
      <c r="CF219" s="7">
        <v>50262</v>
      </c>
      <c r="CG219" s="7">
        <v>51163238.331901386</v>
      </c>
      <c r="CH219" s="7">
        <v>-9178459.7528435513</v>
      </c>
      <c r="CI219" s="53">
        <v>-2298801</v>
      </c>
      <c r="CK219" s="37">
        <f t="shared" si="356"/>
        <v>48864437.331901386</v>
      </c>
      <c r="CL219" s="132"/>
      <c r="CM219" s="61">
        <v>18898222.071439654</v>
      </c>
      <c r="CN219" s="132"/>
      <c r="CO219" s="61">
        <v>1268053.1399999999</v>
      </c>
      <c r="CP219" s="134"/>
      <c r="CQ219" s="134">
        <f t="shared" si="357"/>
        <v>69030712.543341041</v>
      </c>
      <c r="CR219" s="191">
        <f t="shared" si="358"/>
        <v>1373.4175429418058</v>
      </c>
      <c r="CT219" s="67">
        <f t="shared" si="359"/>
        <v>14921240.224274904</v>
      </c>
      <c r="CU219" s="34">
        <f t="shared" si="360"/>
        <v>0.27576022431505437</v>
      </c>
      <c r="CV219" s="61">
        <f t="shared" si="361"/>
        <v>296.86920982600981</v>
      </c>
      <c r="CX219" s="50"/>
      <c r="CY219" s="51"/>
      <c r="CZ219" s="52">
        <v>-326151.72466000007</v>
      </c>
      <c r="DB219" s="50">
        <f t="shared" si="362"/>
        <v>68704560.818681046</v>
      </c>
      <c r="DC219" s="52">
        <f t="shared" si="363"/>
        <v>5725380.0682234205</v>
      </c>
      <c r="DD219" s="51"/>
      <c r="DE219" s="6">
        <v>638</v>
      </c>
      <c r="DF219" s="6" t="s">
        <v>204</v>
      </c>
      <c r="DG219" s="7">
        <v>50262</v>
      </c>
      <c r="DH219" s="7">
        <v>50458887.011901371</v>
      </c>
      <c r="DI219" s="7">
        <v>-9178459.7528435513</v>
      </c>
      <c r="DJ219" s="53">
        <v>-2298801</v>
      </c>
      <c r="DL219" s="275">
        <f t="shared" si="364"/>
        <v>48160086.011901371</v>
      </c>
      <c r="DM219" s="276"/>
      <c r="DN219" s="194">
        <v>18898222.071439654</v>
      </c>
      <c r="DO219" s="276"/>
      <c r="DP219" s="194">
        <v>5878178.5558479205</v>
      </c>
      <c r="DQ219" s="53"/>
      <c r="DR219" s="53">
        <f t="shared" si="365"/>
        <v>72936486.639188945</v>
      </c>
      <c r="DS219" s="277">
        <f t="shared" si="366"/>
        <v>1451.1258334166755</v>
      </c>
      <c r="DU219" s="274">
        <f t="shared" si="367"/>
        <v>13158416.770981289</v>
      </c>
      <c r="DV219" s="34">
        <f t="shared" si="368"/>
        <v>0.24318139148336806</v>
      </c>
      <c r="DW219" s="194">
        <f t="shared" si="369"/>
        <v>261.79652164619972</v>
      </c>
      <c r="DY219" s="50">
        <v>1133748.6888600001</v>
      </c>
      <c r="DZ219" s="278">
        <v>807596.96420000005</v>
      </c>
      <c r="EA219" s="52">
        <v>-326151.72466000007</v>
      </c>
      <c r="EC219" s="50">
        <f t="shared" si="370"/>
        <v>72610334.914528951</v>
      </c>
      <c r="ED219" s="52">
        <f t="shared" si="371"/>
        <v>6050861.2428774126</v>
      </c>
      <c r="EE219" s="278"/>
      <c r="EF219" s="6">
        <v>638</v>
      </c>
      <c r="EG219" s="6" t="s">
        <v>204</v>
      </c>
      <c r="EH219" s="7">
        <v>50262</v>
      </c>
      <c r="EI219" s="7">
        <v>50508143.771901391</v>
      </c>
      <c r="EJ219" s="7">
        <v>-9178459.7528435513</v>
      </c>
      <c r="EK219" s="53">
        <v>-2298801</v>
      </c>
      <c r="EM219" s="37">
        <f t="shared" si="372"/>
        <v>48209342.771901391</v>
      </c>
      <c r="EN219" s="132"/>
      <c r="EO219" s="61">
        <v>18898222.071439654</v>
      </c>
      <c r="EP219" s="132"/>
      <c r="EQ219" s="61">
        <v>5878178.5558479205</v>
      </c>
      <c r="ER219" s="134"/>
      <c r="ES219" s="134">
        <f t="shared" si="373"/>
        <v>72985743.399188966</v>
      </c>
      <c r="ET219" s="191">
        <f t="shared" si="374"/>
        <v>1452.105833416676</v>
      </c>
      <c r="EV219" s="67">
        <f t="shared" si="375"/>
        <v>18876271.080122828</v>
      </c>
      <c r="EW219" s="34">
        <f t="shared" si="376"/>
        <v>0.3488533572978782</v>
      </c>
      <c r="EX219" s="61">
        <f t="shared" si="377"/>
        <v>375.55750030087995</v>
      </c>
      <c r="EZ219" s="50">
        <v>1133748.6888600001</v>
      </c>
      <c r="FA219" s="51">
        <v>807596.96420000005</v>
      </c>
      <c r="FB219" s="52">
        <v>-326151.72466000007</v>
      </c>
      <c r="FD219" s="50">
        <f t="shared" si="378"/>
        <v>72659591.674528971</v>
      </c>
      <c r="FE219" s="52">
        <f t="shared" si="379"/>
        <v>6054965.972877414</v>
      </c>
      <c r="FF219" s="51"/>
      <c r="FG219" s="6">
        <v>638</v>
      </c>
      <c r="FH219" s="6" t="s">
        <v>204</v>
      </c>
      <c r="FI219" s="7">
        <v>50262</v>
      </c>
      <c r="FJ219" s="7">
        <v>43020241.521152288</v>
      </c>
      <c r="FK219" s="7">
        <v>-9178459.7528435513</v>
      </c>
      <c r="FL219" s="53">
        <v>-2298801</v>
      </c>
      <c r="FN219" s="37">
        <f t="shared" si="380"/>
        <v>40721440.521152288</v>
      </c>
      <c r="FO219" s="132"/>
      <c r="FP219" s="61">
        <v>18898222.071439654</v>
      </c>
      <c r="FQ219" s="132"/>
      <c r="FR219" s="61">
        <v>5878178.5558479205</v>
      </c>
      <c r="FS219" s="134"/>
      <c r="FT219" s="134">
        <f t="shared" si="381"/>
        <v>65497841.148439862</v>
      </c>
      <c r="FU219" s="191">
        <f t="shared" si="382"/>
        <v>1303.1284299956201</v>
      </c>
      <c r="FW219" s="67">
        <f t="shared" si="383"/>
        <v>11388368.829373725</v>
      </c>
      <c r="FX219" s="34">
        <f t="shared" si="384"/>
        <v>0.2104690425036892</v>
      </c>
      <c r="FY219" s="61">
        <f t="shared" si="385"/>
        <v>226.58009687982423</v>
      </c>
      <c r="GA219" s="50">
        <v>1133748.6888600001</v>
      </c>
      <c r="GB219" s="51">
        <v>807596.96420000005</v>
      </c>
      <c r="GC219" s="52">
        <f t="shared" si="386"/>
        <v>-326151.72466000007</v>
      </c>
      <c r="GE219" s="50">
        <f t="shared" si="387"/>
        <v>65171689.42377986</v>
      </c>
      <c r="GF219" s="52">
        <f t="shared" si="388"/>
        <v>5430974.1186483214</v>
      </c>
      <c r="GG219" s="51"/>
      <c r="GH219" s="6">
        <v>638</v>
      </c>
      <c r="GI219" s="6" t="s">
        <v>204</v>
      </c>
      <c r="GJ219" s="7">
        <v>50262</v>
      </c>
      <c r="GK219" s="7">
        <v>43020241.521152288</v>
      </c>
      <c r="GL219" s="7">
        <v>-9178459.7528435513</v>
      </c>
      <c r="GM219" s="53">
        <v>-2298801</v>
      </c>
      <c r="GO219" s="37">
        <f t="shared" si="389"/>
        <v>40721440.521152288</v>
      </c>
      <c r="GP219" s="132"/>
      <c r="GQ219" s="61">
        <v>18898222.071439654</v>
      </c>
      <c r="GR219" s="134"/>
      <c r="GS219" s="134">
        <f t="shared" si="390"/>
        <v>59619662.592591941</v>
      </c>
      <c r="GT219" s="191">
        <f t="shared" si="391"/>
        <v>1186.1776808044237</v>
      </c>
      <c r="GV219" s="67">
        <f t="shared" si="392"/>
        <v>5510190.2735258043</v>
      </c>
      <c r="GW219" s="34">
        <f t="shared" si="393"/>
        <v>0.10183411586485239</v>
      </c>
      <c r="GX219" s="61">
        <f t="shared" si="394"/>
        <v>109.62934768862767</v>
      </c>
      <c r="GZ219" s="50">
        <v>1133748.6888600001</v>
      </c>
      <c r="HA219" s="51">
        <v>807596.96420000005</v>
      </c>
      <c r="HB219" s="52">
        <f t="shared" si="395"/>
        <v>-326151.72466000007</v>
      </c>
      <c r="HD219" s="50">
        <f t="shared" si="396"/>
        <v>59293510.86793194</v>
      </c>
      <c r="HE219" s="52">
        <f t="shared" si="397"/>
        <v>4941125.9056609953</v>
      </c>
      <c r="HF219" s="51"/>
      <c r="HG219" s="6">
        <v>638</v>
      </c>
      <c r="HH219" s="6" t="s">
        <v>204</v>
      </c>
      <c r="HI219" s="7">
        <v>50262</v>
      </c>
      <c r="HJ219" s="7">
        <v>43020241.521152288</v>
      </c>
      <c r="HK219" s="7">
        <v>-9178459.7528435532</v>
      </c>
      <c r="HL219" s="53">
        <v>-2789752</v>
      </c>
      <c r="HN219" s="37">
        <f t="shared" si="398"/>
        <v>40230489.521152288</v>
      </c>
      <c r="HO219" s="132"/>
      <c r="HP219" s="61">
        <v>18898222.071439654</v>
      </c>
      <c r="HQ219" s="134"/>
      <c r="HR219" s="61">
        <f t="shared" si="399"/>
        <v>59128711.592591941</v>
      </c>
      <c r="HT219" s="67">
        <f t="shared" si="400"/>
        <v>5019239.2735258043</v>
      </c>
      <c r="HU219" s="34">
        <f t="shared" si="401"/>
        <v>9.2760824646911474E-2</v>
      </c>
      <c r="HV219" s="61">
        <f t="shared" si="402"/>
        <v>99.861511152079188</v>
      </c>
      <c r="HX219" s="50">
        <v>1137116.5019999999</v>
      </c>
      <c r="HY219" s="51">
        <v>809995.94000000006</v>
      </c>
      <c r="HZ219" s="52">
        <f t="shared" si="403"/>
        <v>-327120.5619999998</v>
      </c>
      <c r="IB219" s="70">
        <f t="shared" si="404"/>
        <v>58801591.030591942</v>
      </c>
      <c r="IC219" s="51"/>
      <c r="ID219" s="6">
        <v>638</v>
      </c>
      <c r="IE219" s="6" t="s">
        <v>204</v>
      </c>
      <c r="IF219" s="7">
        <v>50262</v>
      </c>
      <c r="IG219" s="7">
        <v>43001664.223643169</v>
      </c>
      <c r="IH219" s="7">
        <v>-9177899.6050385628</v>
      </c>
      <c r="II219" s="53">
        <v>-2789752</v>
      </c>
      <c r="IK219" s="37">
        <f t="shared" si="405"/>
        <v>40211912.223643169</v>
      </c>
      <c r="IL219" s="132"/>
      <c r="IM219" s="61">
        <v>18838088.981767334</v>
      </c>
      <c r="IN219" s="134"/>
      <c r="IO219" s="61">
        <f t="shared" si="406"/>
        <v>59050001.205410503</v>
      </c>
      <c r="IQ219" s="67">
        <f t="shared" si="407"/>
        <v>4940528.8863443658</v>
      </c>
      <c r="IR219" s="34">
        <f t="shared" si="408"/>
        <v>9.1306173847189961E-2</v>
      </c>
      <c r="IS219" s="61">
        <f t="shared" si="409"/>
        <v>98.295509258373443</v>
      </c>
      <c r="IU219" s="50">
        <v>1137116.5019999999</v>
      </c>
      <c r="IV219" s="51">
        <v>809995.94000000006</v>
      </c>
      <c r="IW219" s="52">
        <f t="shared" si="410"/>
        <v>-327120.5619999998</v>
      </c>
      <c r="IY219" s="70">
        <f t="shared" si="411"/>
        <v>58722880.643410504</v>
      </c>
      <c r="IZ219" s="51"/>
      <c r="JA219" s="6">
        <v>638</v>
      </c>
      <c r="JB219" s="6" t="s">
        <v>204</v>
      </c>
      <c r="JC219" s="7">
        <v>50262</v>
      </c>
      <c r="JD219" s="7">
        <v>42912701.509608634</v>
      </c>
      <c r="JE219" s="7">
        <v>-9207125.3825624716</v>
      </c>
      <c r="JF219" s="53">
        <v>-2789752</v>
      </c>
      <c r="JH219" s="37">
        <f t="shared" si="412"/>
        <v>40122949.509608634</v>
      </c>
      <c r="JI219" s="132"/>
      <c r="JJ219" s="61">
        <v>18838088.981767334</v>
      </c>
      <c r="JK219" s="134"/>
      <c r="JL219" s="61">
        <f t="shared" si="413"/>
        <v>58961038.491375968</v>
      </c>
      <c r="JN219" s="67">
        <f t="shared" si="414"/>
        <v>4851566.1723098308</v>
      </c>
      <c r="JO219" s="34">
        <f t="shared" si="415"/>
        <v>8.9662049256398341E-2</v>
      </c>
      <c r="JP219" s="61">
        <f t="shared" si="416"/>
        <v>96.525529670722037</v>
      </c>
      <c r="JR219" s="50">
        <v>1137116.5019999999</v>
      </c>
      <c r="JS219" s="51">
        <v>809995.94000000006</v>
      </c>
      <c r="JT219" s="52">
        <f t="shared" si="417"/>
        <v>-327120.5619999998</v>
      </c>
      <c r="JV219" s="70">
        <f t="shared" si="418"/>
        <v>58633917.929375969</v>
      </c>
      <c r="JW219" s="51"/>
      <c r="JX219" s="6">
        <v>638</v>
      </c>
      <c r="JY219" s="6" t="s">
        <v>204</v>
      </c>
      <c r="JZ219" s="7">
        <v>50262</v>
      </c>
      <c r="KA219" s="7">
        <v>41105647.536070473</v>
      </c>
      <c r="KB219" s="7">
        <v>-9207125.3825624716</v>
      </c>
      <c r="KC219" s="53">
        <v>-2789752</v>
      </c>
      <c r="KE219" s="37">
        <f t="shared" si="419"/>
        <v>38315895.536070473</v>
      </c>
      <c r="KF219" s="132"/>
      <c r="KG219" s="61">
        <v>18838088.981767334</v>
      </c>
      <c r="KH219" s="134"/>
      <c r="KI219" s="61">
        <f t="shared" si="420"/>
        <v>57153984.517837808</v>
      </c>
      <c r="KK219" s="67">
        <f t="shared" si="421"/>
        <v>3044512.1987716705</v>
      </c>
      <c r="KL219" s="34">
        <f t="shared" si="422"/>
        <v>5.6265789856887946E-2</v>
      </c>
      <c r="KM219" s="61">
        <f t="shared" si="423"/>
        <v>60.572842281876376</v>
      </c>
      <c r="KO219" s="50">
        <v>1137116.5019999999</v>
      </c>
      <c r="KP219" s="51">
        <v>809995.94000000006</v>
      </c>
      <c r="KQ219" s="52">
        <f t="shared" si="424"/>
        <v>-327120.5619999998</v>
      </c>
      <c r="KS219" s="70">
        <f t="shared" si="425"/>
        <v>56826863.955837809</v>
      </c>
      <c r="KT219" s="51"/>
      <c r="KU219" s="6">
        <v>638</v>
      </c>
      <c r="KV219" s="6" t="s">
        <v>204</v>
      </c>
      <c r="KW219" s="7">
        <v>50262</v>
      </c>
      <c r="KX219" s="7">
        <v>41338126.083494373</v>
      </c>
      <c r="KY219" s="7">
        <v>-9192332.3102781549</v>
      </c>
      <c r="KZ219" s="53">
        <v>-2789752</v>
      </c>
      <c r="LB219" s="37">
        <f t="shared" si="426"/>
        <v>38548374.083494373</v>
      </c>
      <c r="LC219" s="132"/>
      <c r="LD219" s="61">
        <v>19111182.61229755</v>
      </c>
      <c r="LE219" s="134"/>
      <c r="LF219" s="61">
        <f t="shared" si="427"/>
        <v>57659556.695791923</v>
      </c>
      <c r="LH219" s="67">
        <f t="shared" si="428"/>
        <v>3550084.3767257854</v>
      </c>
      <c r="LI219" s="34">
        <f t="shared" si="429"/>
        <v>6.5609295832568484E-2</v>
      </c>
      <c r="LJ219" s="61">
        <f t="shared" si="430"/>
        <v>70.631578065452743</v>
      </c>
      <c r="LL219" s="50">
        <v>1137116.5019999999</v>
      </c>
      <c r="LM219" s="51">
        <v>809995.94000000006</v>
      </c>
      <c r="LN219" s="52">
        <f t="shared" si="431"/>
        <v>-327120.5619999998</v>
      </c>
      <c r="LP219" s="70">
        <f t="shared" si="432"/>
        <v>57332436.133791924</v>
      </c>
      <c r="LQ219" s="51"/>
      <c r="LR219" s="6">
        <v>638</v>
      </c>
      <c r="LS219" s="6" t="s">
        <v>204</v>
      </c>
      <c r="LT219" s="7">
        <v>50262</v>
      </c>
      <c r="LU219" s="7">
        <v>43456639.255910106</v>
      </c>
      <c r="LV219" s="7">
        <v>-9192332.3102781549</v>
      </c>
      <c r="LW219" s="53">
        <v>-2789752</v>
      </c>
      <c r="LY219" s="37">
        <v>40666887.255910106</v>
      </c>
      <c r="LZ219" s="132"/>
      <c r="MA219" s="61">
        <v>19111182.61229755</v>
      </c>
      <c r="MB219" s="134"/>
      <c r="MC219" s="61">
        <v>59778069.868207656</v>
      </c>
      <c r="ME219" s="67">
        <v>7836469.5291415155</v>
      </c>
      <c r="MF219" s="34">
        <v>0.15087077560156684</v>
      </c>
      <c r="MG219" s="61">
        <v>155.91240955675292</v>
      </c>
      <c r="MI219" s="50">
        <v>1137116.5019999999</v>
      </c>
      <c r="MJ219" s="51">
        <v>809995.94000000006</v>
      </c>
      <c r="MK219" s="52">
        <v>-327120.5619999998</v>
      </c>
      <c r="MM219" s="70">
        <v>59450949.306207657</v>
      </c>
      <c r="MN219" s="51"/>
      <c r="MO219" s="6">
        <v>638</v>
      </c>
      <c r="MP219" s="6" t="s">
        <v>204</v>
      </c>
      <c r="MQ219" s="7">
        <v>50262</v>
      </c>
      <c r="MR219" s="7">
        <v>43449173.759498015</v>
      </c>
      <c r="MS219" s="7">
        <v>-9184113.8686636873</v>
      </c>
      <c r="MT219" s="53">
        <v>-2789752</v>
      </c>
      <c r="MV219" s="37">
        <v>40659421.759498015</v>
      </c>
      <c r="MW219" s="132"/>
      <c r="MX219" s="134">
        <v>19111182.61229755</v>
      </c>
      <c r="MZ219" s="67">
        <v>7829004.0327294245</v>
      </c>
      <c r="NA219" s="34">
        <v>0.15072704694547312</v>
      </c>
      <c r="NB219" s="61">
        <v>155.76387793421321</v>
      </c>
      <c r="ND219" s="6">
        <v>638</v>
      </c>
      <c r="NE219" s="6" t="s">
        <v>204</v>
      </c>
      <c r="NF219" s="7">
        <v>50262</v>
      </c>
      <c r="NG219" s="7">
        <v>61532580.058244981</v>
      </c>
      <c r="NH219" s="7">
        <v>-9188594.4681390617</v>
      </c>
      <c r="NI219" s="53">
        <v>-2789752</v>
      </c>
      <c r="NK219" s="37">
        <f t="shared" si="433"/>
        <v>58742828.058244981</v>
      </c>
      <c r="NM219" s="67">
        <f t="shared" si="434"/>
        <v>4633355.7391788438</v>
      </c>
      <c r="NN219" s="34">
        <f t="shared" si="435"/>
        <v>8.5629290780317294E-2</v>
      </c>
      <c r="NO219" s="61">
        <f t="shared" si="436"/>
        <v>92.184070255438385</v>
      </c>
      <c r="NQ219" s="50">
        <v>1148614.3847600003</v>
      </c>
      <c r="NR219" s="51">
        <v>701070.05740000017</v>
      </c>
      <c r="NS219" s="52">
        <f t="shared" si="437"/>
        <v>-447544.32736000011</v>
      </c>
      <c r="NU219" s="70">
        <f t="shared" si="438"/>
        <v>58295283.730884984</v>
      </c>
      <c r="NV219" s="51"/>
      <c r="NW219" s="125">
        <v>1</v>
      </c>
      <c r="NX219" s="51"/>
      <c r="NY219" s="106" t="s">
        <v>204</v>
      </c>
      <c r="NZ219" s="88">
        <v>50159</v>
      </c>
      <c r="OA219" s="88">
        <v>56899224.319066137</v>
      </c>
      <c r="OB219" s="88">
        <v>-6294858.3143770816</v>
      </c>
      <c r="OC219" s="88">
        <v>-2789752</v>
      </c>
      <c r="OE219" s="97">
        <f t="shared" si="439"/>
        <v>54109472.319066137</v>
      </c>
      <c r="OG219" s="88">
        <v>-447544.32736000011</v>
      </c>
      <c r="OI219" s="97">
        <f t="shared" si="440"/>
        <v>53661927.99170614</v>
      </c>
      <c r="OK219" s="110">
        <v>638</v>
      </c>
      <c r="OL219" s="53"/>
    </row>
    <row r="220" spans="1:402" x14ac:dyDescent="0.25">
      <c r="A220" s="12">
        <v>678</v>
      </c>
      <c r="B220" s="12" t="s">
        <v>205</v>
      </c>
      <c r="C220" s="352">
        <v>24811</v>
      </c>
      <c r="D220" s="352">
        <v>61958540.206764802</v>
      </c>
      <c r="E220" s="352">
        <v>11208687.621459916</v>
      </c>
      <c r="F220" s="353">
        <v>-1448968</v>
      </c>
      <c r="H220" s="354">
        <f t="shared" si="441"/>
        <v>60509572.206764802</v>
      </c>
      <c r="I220" s="355"/>
      <c r="J220" s="315">
        <v>9614310.2506975923</v>
      </c>
      <c r="K220" s="355"/>
      <c r="L220" s="315">
        <v>474181.87145869579</v>
      </c>
      <c r="M220" s="356"/>
      <c r="N220" s="356">
        <f t="shared" si="442"/>
        <v>70598064.328921095</v>
      </c>
      <c r="O220" s="357">
        <f t="shared" si="338"/>
        <v>2845.4340546096932</v>
      </c>
      <c r="Q220" s="67">
        <f t="shared" si="443"/>
        <v>70597386.328921095</v>
      </c>
      <c r="R220" s="34">
        <f t="shared" si="444"/>
        <v>0.21028876231608717</v>
      </c>
      <c r="S220" s="61">
        <f t="shared" si="339"/>
        <v>2845.40672802068</v>
      </c>
      <c r="U220" s="50"/>
      <c r="V220" s="51"/>
      <c r="W220" s="52">
        <v>-182657.4719399999</v>
      </c>
      <c r="Y220" s="50">
        <f t="shared" si="340"/>
        <v>70415406.856981099</v>
      </c>
      <c r="Z220" s="52">
        <f t="shared" si="341"/>
        <v>5867950.5714150919</v>
      </c>
      <c r="AA220" s="51"/>
      <c r="AB220" s="6">
        <v>678</v>
      </c>
      <c r="AC220" s="6" t="s">
        <v>205</v>
      </c>
      <c r="AD220" s="7">
        <v>24811</v>
      </c>
      <c r="AE220" s="304">
        <v>61958540.206764802</v>
      </c>
      <c r="AF220" s="7">
        <v>11208687.621459916</v>
      </c>
      <c r="AG220" s="53">
        <v>-1405102</v>
      </c>
      <c r="AI220" s="37">
        <f t="shared" si="445"/>
        <v>60553438.206764802</v>
      </c>
      <c r="AJ220" s="132"/>
      <c r="AK220" s="61">
        <v>9614310.2506975923</v>
      </c>
      <c r="AL220" s="132"/>
      <c r="AM220" s="312">
        <v>468874.61894331581</v>
      </c>
      <c r="AN220" s="134"/>
      <c r="AO220" s="134">
        <f t="shared" si="342"/>
        <v>70636623.076405719</v>
      </c>
      <c r="AP220" s="191">
        <f t="shared" si="343"/>
        <v>2846.9881534966635</v>
      </c>
      <c r="AR220" s="67">
        <f t="shared" si="446"/>
        <v>12305596.19500152</v>
      </c>
      <c r="AS220" s="34">
        <f t="shared" si="344"/>
        <v>0.21096141886925218</v>
      </c>
      <c r="AT220" s="61">
        <f t="shared" si="345"/>
        <v>495.97340675512959</v>
      </c>
      <c r="AV220" s="50"/>
      <c r="AW220" s="51"/>
      <c r="AX220" s="52">
        <v>-182657.4719399999</v>
      </c>
      <c r="AZ220" s="50">
        <f t="shared" si="346"/>
        <v>70453965.604465723</v>
      </c>
      <c r="BA220" s="52">
        <f t="shared" si="347"/>
        <v>5871163.8003721433</v>
      </c>
      <c r="BB220" s="51"/>
      <c r="BC220" s="6">
        <v>678</v>
      </c>
      <c r="BD220" s="6" t="s">
        <v>205</v>
      </c>
      <c r="BE220" s="7">
        <v>24811</v>
      </c>
      <c r="BF220" s="304">
        <v>60354487.255207174</v>
      </c>
      <c r="BG220" s="7">
        <v>11208687.621459916</v>
      </c>
      <c r="BH220" s="53">
        <v>-1405102</v>
      </c>
      <c r="BJ220" s="37">
        <f t="shared" si="348"/>
        <v>58949385.255207174</v>
      </c>
      <c r="BK220" s="132"/>
      <c r="BL220" s="61">
        <v>9614310.2506975923</v>
      </c>
      <c r="BM220" s="132"/>
      <c r="BN220" s="312">
        <v>468874.61894331581</v>
      </c>
      <c r="BO220" s="134"/>
      <c r="BP220" s="134">
        <f t="shared" si="349"/>
        <v>69032570.124848083</v>
      </c>
      <c r="BQ220" s="191">
        <f t="shared" si="350"/>
        <v>2782.3372747913459</v>
      </c>
      <c r="BS220" s="67">
        <f t="shared" si="351"/>
        <v>10701543.243443884</v>
      </c>
      <c r="BT220" s="34">
        <f t="shared" si="352"/>
        <v>0.18346228097787032</v>
      </c>
      <c r="BU220" s="61">
        <f t="shared" si="353"/>
        <v>431.32252804981192</v>
      </c>
      <c r="BW220" s="50"/>
      <c r="BX220" s="51"/>
      <c r="BY220" s="52">
        <v>-182657.4719399999</v>
      </c>
      <c r="CA220" s="50">
        <f t="shared" si="354"/>
        <v>68849912.652908087</v>
      </c>
      <c r="CB220" s="52">
        <f t="shared" si="355"/>
        <v>5737492.7210756736</v>
      </c>
      <c r="CC220" s="51"/>
      <c r="CD220" s="6">
        <v>678</v>
      </c>
      <c r="CE220" s="6" t="s">
        <v>205</v>
      </c>
      <c r="CF220" s="7">
        <v>24811</v>
      </c>
      <c r="CG220" s="7">
        <v>58882936.550390884</v>
      </c>
      <c r="CH220" s="7">
        <v>11208687.621459916</v>
      </c>
      <c r="CI220" s="53">
        <v>-1405102</v>
      </c>
      <c r="CK220" s="37">
        <f t="shared" si="356"/>
        <v>57477834.550390884</v>
      </c>
      <c r="CL220" s="132"/>
      <c r="CM220" s="61">
        <v>9614310.2506975923</v>
      </c>
      <c r="CN220" s="132"/>
      <c r="CO220" s="61">
        <v>485326.36</v>
      </c>
      <c r="CP220" s="134"/>
      <c r="CQ220" s="134">
        <f t="shared" si="357"/>
        <v>67577471.161088482</v>
      </c>
      <c r="CR220" s="191">
        <f t="shared" si="358"/>
        <v>2723.6899424081448</v>
      </c>
      <c r="CT220" s="67">
        <f t="shared" si="359"/>
        <v>9246444.2796842828</v>
      </c>
      <c r="CU220" s="34">
        <f t="shared" si="360"/>
        <v>0.15851674098732571</v>
      </c>
      <c r="CV220" s="61">
        <f t="shared" si="361"/>
        <v>372.67519566661088</v>
      </c>
      <c r="CX220" s="50"/>
      <c r="CY220" s="51"/>
      <c r="CZ220" s="52">
        <v>-182657.4719399999</v>
      </c>
      <c r="DB220" s="50">
        <f t="shared" si="362"/>
        <v>67394813.689148486</v>
      </c>
      <c r="DC220" s="52">
        <f t="shared" si="363"/>
        <v>5616234.4740957068</v>
      </c>
      <c r="DD220" s="51"/>
      <c r="DE220" s="6">
        <v>678</v>
      </c>
      <c r="DF220" s="6" t="s">
        <v>205</v>
      </c>
      <c r="DG220" s="7">
        <v>24811</v>
      </c>
      <c r="DH220" s="7">
        <v>58538409.603724234</v>
      </c>
      <c r="DI220" s="7">
        <v>11208687.621459916</v>
      </c>
      <c r="DJ220" s="53">
        <v>-1405102</v>
      </c>
      <c r="DL220" s="275">
        <f t="shared" si="364"/>
        <v>57133307.603724234</v>
      </c>
      <c r="DM220" s="276"/>
      <c r="DN220" s="194">
        <v>9614310.2506975923</v>
      </c>
      <c r="DO220" s="276"/>
      <c r="DP220" s="194">
        <v>2249775.5874611931</v>
      </c>
      <c r="DQ220" s="53"/>
      <c r="DR220" s="53">
        <f t="shared" si="365"/>
        <v>68997393.441883013</v>
      </c>
      <c r="DS220" s="277">
        <f t="shared" si="366"/>
        <v>2780.9194890122531</v>
      </c>
      <c r="DU220" s="274">
        <f t="shared" si="367"/>
        <v>5263759.4928497225</v>
      </c>
      <c r="DV220" s="34">
        <f t="shared" si="368"/>
        <v>9.0239445013572991E-2</v>
      </c>
      <c r="DW220" s="194">
        <f t="shared" si="369"/>
        <v>212.15426596468188</v>
      </c>
      <c r="DY220" s="50">
        <v>472473.45033999998</v>
      </c>
      <c r="DZ220" s="278">
        <v>289815.97840000008</v>
      </c>
      <c r="EA220" s="52">
        <v>-182657.4719399999</v>
      </c>
      <c r="EC220" s="50">
        <f t="shared" si="370"/>
        <v>68814735.969943017</v>
      </c>
      <c r="ED220" s="52">
        <f t="shared" si="371"/>
        <v>5734561.3308285847</v>
      </c>
      <c r="EE220" s="278"/>
      <c r="EF220" s="6">
        <v>678</v>
      </c>
      <c r="EG220" s="6" t="s">
        <v>205</v>
      </c>
      <c r="EH220" s="7">
        <v>24811</v>
      </c>
      <c r="EI220" s="7">
        <v>58562724.383724235</v>
      </c>
      <c r="EJ220" s="7">
        <v>11208687.621459916</v>
      </c>
      <c r="EK220" s="53">
        <v>-1405102</v>
      </c>
      <c r="EM220" s="37">
        <f t="shared" si="372"/>
        <v>57157622.383724235</v>
      </c>
      <c r="EN220" s="132"/>
      <c r="EO220" s="61">
        <v>9614310.2506975923</v>
      </c>
      <c r="EP220" s="132"/>
      <c r="EQ220" s="61">
        <v>2249775.5874611931</v>
      </c>
      <c r="ER220" s="134"/>
      <c r="ES220" s="134">
        <f t="shared" si="373"/>
        <v>69021708.221883014</v>
      </c>
      <c r="ET220" s="191">
        <f t="shared" si="374"/>
        <v>2781.8994890122531</v>
      </c>
      <c r="EV220" s="67">
        <f t="shared" si="375"/>
        <v>10690681.340478815</v>
      </c>
      <c r="EW220" s="34">
        <f t="shared" si="376"/>
        <v>0.18327606956439474</v>
      </c>
      <c r="EX220" s="61">
        <f t="shared" si="377"/>
        <v>430.88474227071924</v>
      </c>
      <c r="EZ220" s="50">
        <v>472473.45033999998</v>
      </c>
      <c r="FA220" s="51">
        <v>289815.97840000008</v>
      </c>
      <c r="FB220" s="52">
        <v>-182657.4719399999</v>
      </c>
      <c r="FD220" s="50">
        <f t="shared" si="378"/>
        <v>68839050.749943018</v>
      </c>
      <c r="FE220" s="52">
        <f t="shared" si="379"/>
        <v>5736587.5624952512</v>
      </c>
      <c r="FF220" s="51"/>
      <c r="FG220" s="6">
        <v>678</v>
      </c>
      <c r="FH220" s="6" t="s">
        <v>205</v>
      </c>
      <c r="FI220" s="7">
        <v>24811</v>
      </c>
      <c r="FJ220" s="7">
        <v>55035551.518204287</v>
      </c>
      <c r="FK220" s="7">
        <v>11208687.621459916</v>
      </c>
      <c r="FL220" s="53">
        <v>-1418377</v>
      </c>
      <c r="FN220" s="37">
        <f t="shared" si="380"/>
        <v>53617174.518204287</v>
      </c>
      <c r="FO220" s="132"/>
      <c r="FP220" s="61">
        <v>9614310.2506975923</v>
      </c>
      <c r="FQ220" s="132"/>
      <c r="FR220" s="61">
        <v>2249775.5874611931</v>
      </c>
      <c r="FS220" s="134"/>
      <c r="FT220" s="134">
        <f t="shared" si="381"/>
        <v>65481260.356363073</v>
      </c>
      <c r="FU220" s="191">
        <f t="shared" si="382"/>
        <v>2639.202787326713</v>
      </c>
      <c r="FW220" s="67">
        <f t="shared" si="383"/>
        <v>7150233.4749588743</v>
      </c>
      <c r="FX220" s="34">
        <f t="shared" si="384"/>
        <v>0.12258027772246116</v>
      </c>
      <c r="FY220" s="61">
        <f t="shared" si="385"/>
        <v>288.1880405851789</v>
      </c>
      <c r="GA220" s="50">
        <v>472473.45033999998</v>
      </c>
      <c r="GB220" s="51">
        <v>289815.97840000008</v>
      </c>
      <c r="GC220" s="52">
        <f t="shared" si="386"/>
        <v>-182657.4719399999</v>
      </c>
      <c r="GE220" s="50">
        <f t="shared" si="387"/>
        <v>65298602.88442307</v>
      </c>
      <c r="GF220" s="52">
        <f t="shared" si="388"/>
        <v>5441550.2403685888</v>
      </c>
      <c r="GG220" s="51"/>
      <c r="GH220" s="6">
        <v>678</v>
      </c>
      <c r="GI220" s="6" t="s">
        <v>205</v>
      </c>
      <c r="GJ220" s="7">
        <v>24811</v>
      </c>
      <c r="GK220" s="7">
        <v>55035551.518204287</v>
      </c>
      <c r="GL220" s="7">
        <v>11208687.621459916</v>
      </c>
      <c r="GM220" s="53">
        <v>-1418377</v>
      </c>
      <c r="GO220" s="37">
        <f t="shared" si="389"/>
        <v>53617174.518204287</v>
      </c>
      <c r="GP220" s="132"/>
      <c r="GQ220" s="61">
        <v>9614310.2506975923</v>
      </c>
      <c r="GR220" s="134"/>
      <c r="GS220" s="134">
        <f t="shared" si="390"/>
        <v>63231484.768901877</v>
      </c>
      <c r="GT220" s="191">
        <f t="shared" si="391"/>
        <v>2548.5262492000275</v>
      </c>
      <c r="GV220" s="67">
        <f t="shared" si="392"/>
        <v>4900457.8874976784</v>
      </c>
      <c r="GW220" s="34">
        <f t="shared" si="393"/>
        <v>8.401117123243948E-2</v>
      </c>
      <c r="GX220" s="61">
        <f t="shared" si="394"/>
        <v>197.51150245849334</v>
      </c>
      <c r="GZ220" s="50">
        <v>472473.45033999998</v>
      </c>
      <c r="HA220" s="51">
        <v>289815.97840000008</v>
      </c>
      <c r="HB220" s="52">
        <f t="shared" si="395"/>
        <v>-182657.4719399999</v>
      </c>
      <c r="HD220" s="50">
        <f t="shared" si="396"/>
        <v>63048827.296961874</v>
      </c>
      <c r="HE220" s="52">
        <f t="shared" si="397"/>
        <v>5254068.9414134892</v>
      </c>
      <c r="HF220" s="51"/>
      <c r="HG220" s="6">
        <v>678</v>
      </c>
      <c r="HH220" s="6" t="s">
        <v>205</v>
      </c>
      <c r="HI220" s="7">
        <v>24811</v>
      </c>
      <c r="HJ220" s="7">
        <v>55035551.518204287</v>
      </c>
      <c r="HK220" s="7">
        <v>11208687.621459916</v>
      </c>
      <c r="HL220" s="53">
        <v>-1756053</v>
      </c>
      <c r="HN220" s="37">
        <f t="shared" si="398"/>
        <v>53279498.518204287</v>
      </c>
      <c r="HO220" s="132"/>
      <c r="HP220" s="61">
        <v>9614310.2506975923</v>
      </c>
      <c r="HQ220" s="134"/>
      <c r="HR220" s="61">
        <f t="shared" si="399"/>
        <v>62893808.768901877</v>
      </c>
      <c r="HT220" s="67">
        <f t="shared" si="400"/>
        <v>4562781.8874976784</v>
      </c>
      <c r="HU220" s="34">
        <f t="shared" si="401"/>
        <v>7.8222210913147544E-2</v>
      </c>
      <c r="HV220" s="61">
        <f t="shared" si="402"/>
        <v>183.90157137953642</v>
      </c>
      <c r="HX220" s="50">
        <v>473876.93799999997</v>
      </c>
      <c r="HY220" s="51">
        <v>290676.88000000006</v>
      </c>
      <c r="HZ220" s="52">
        <f t="shared" si="403"/>
        <v>-183200.0579999999</v>
      </c>
      <c r="IB220" s="70">
        <f t="shared" si="404"/>
        <v>62710608.710901879</v>
      </c>
      <c r="IC220" s="51"/>
      <c r="ID220" s="6">
        <v>678</v>
      </c>
      <c r="IE220" s="6" t="s">
        <v>205</v>
      </c>
      <c r="IF220" s="7">
        <v>24811</v>
      </c>
      <c r="IG220" s="7">
        <v>55005999.184184149</v>
      </c>
      <c r="IH220" s="7">
        <v>11209287.64545992</v>
      </c>
      <c r="II220" s="53">
        <v>-1756053</v>
      </c>
      <c r="IK220" s="37">
        <f t="shared" si="405"/>
        <v>53249946.184184149</v>
      </c>
      <c r="IL220" s="132"/>
      <c r="IM220" s="61">
        <v>9375650.293775063</v>
      </c>
      <c r="IN220" s="134"/>
      <c r="IO220" s="61">
        <f t="shared" si="406"/>
        <v>62625596.477959216</v>
      </c>
      <c r="IQ220" s="67">
        <f t="shared" si="407"/>
        <v>4294569.5965550169</v>
      </c>
      <c r="IR220" s="34">
        <f t="shared" si="408"/>
        <v>7.3624104120205647E-2</v>
      </c>
      <c r="IS220" s="61">
        <f t="shared" si="409"/>
        <v>173.09135450223761</v>
      </c>
      <c r="IU220" s="50">
        <v>473876.93799999997</v>
      </c>
      <c r="IV220" s="51">
        <v>290676.88000000006</v>
      </c>
      <c r="IW220" s="52">
        <f t="shared" si="410"/>
        <v>-183200.0579999999</v>
      </c>
      <c r="IY220" s="70">
        <f t="shared" si="411"/>
        <v>62442396.419959217</v>
      </c>
      <c r="IZ220" s="51"/>
      <c r="JA220" s="6">
        <v>678</v>
      </c>
      <c r="JB220" s="6" t="s">
        <v>205</v>
      </c>
      <c r="JC220" s="7">
        <v>24811</v>
      </c>
      <c r="JD220" s="7">
        <v>55065540.072726063</v>
      </c>
      <c r="JE220" s="7">
        <v>11285823.648873158</v>
      </c>
      <c r="JF220" s="53">
        <v>-1756053</v>
      </c>
      <c r="JH220" s="37">
        <f t="shared" si="412"/>
        <v>53309487.072726063</v>
      </c>
      <c r="JI220" s="132"/>
      <c r="JJ220" s="61">
        <v>9375650.293775063</v>
      </c>
      <c r="JK220" s="134"/>
      <c r="JL220" s="61">
        <f t="shared" si="413"/>
        <v>62685137.366501123</v>
      </c>
      <c r="JN220" s="67">
        <f t="shared" si="414"/>
        <v>4354110.485096924</v>
      </c>
      <c r="JO220" s="34">
        <f t="shared" si="415"/>
        <v>7.4644845425908393E-2</v>
      </c>
      <c r="JP220" s="61">
        <f t="shared" si="416"/>
        <v>175.49113236455298</v>
      </c>
      <c r="JR220" s="50">
        <v>473876.93799999997</v>
      </c>
      <c r="JS220" s="51">
        <v>290676.88000000006</v>
      </c>
      <c r="JT220" s="52">
        <f t="shared" si="417"/>
        <v>-183200.0579999999</v>
      </c>
      <c r="JV220" s="70">
        <f t="shared" si="418"/>
        <v>62501937.308501124</v>
      </c>
      <c r="JW220" s="51"/>
      <c r="JX220" s="6">
        <v>678</v>
      </c>
      <c r="JY220" s="6" t="s">
        <v>205</v>
      </c>
      <c r="JZ220" s="7">
        <v>24811</v>
      </c>
      <c r="KA220" s="7">
        <v>54658938.810512982</v>
      </c>
      <c r="KB220" s="7">
        <v>11285823.648873158</v>
      </c>
      <c r="KC220" s="53">
        <v>-1756053</v>
      </c>
      <c r="KE220" s="37">
        <f t="shared" si="419"/>
        <v>52902885.810512982</v>
      </c>
      <c r="KF220" s="132"/>
      <c r="KG220" s="61">
        <v>9375650.293775063</v>
      </c>
      <c r="KH220" s="134"/>
      <c r="KI220" s="61">
        <f t="shared" si="420"/>
        <v>62278536.104288042</v>
      </c>
      <c r="KK220" s="67">
        <f t="shared" si="421"/>
        <v>3947509.2228838429</v>
      </c>
      <c r="KL220" s="34">
        <f t="shared" si="422"/>
        <v>6.7674262462578044E-2</v>
      </c>
      <c r="KM220" s="61">
        <f t="shared" si="423"/>
        <v>159.10318902437803</v>
      </c>
      <c r="KO220" s="50">
        <v>473876.93799999997</v>
      </c>
      <c r="KP220" s="51">
        <v>290676.88000000006</v>
      </c>
      <c r="KQ220" s="52">
        <f t="shared" si="424"/>
        <v>-183200.0579999999</v>
      </c>
      <c r="KS220" s="70">
        <f t="shared" si="425"/>
        <v>62095336.046288043</v>
      </c>
      <c r="KT220" s="51"/>
      <c r="KU220" s="6">
        <v>678</v>
      </c>
      <c r="KV220" s="6" t="s">
        <v>205</v>
      </c>
      <c r="KW220" s="7">
        <v>24811</v>
      </c>
      <c r="KX220" s="7">
        <v>54838490.719187796</v>
      </c>
      <c r="KY220" s="7">
        <v>11298636.094939403</v>
      </c>
      <c r="KZ220" s="53">
        <v>-1756053</v>
      </c>
      <c r="LB220" s="37">
        <f t="shared" si="426"/>
        <v>53082437.719187796</v>
      </c>
      <c r="LC220" s="132"/>
      <c r="LD220" s="61">
        <v>9453264.4556533545</v>
      </c>
      <c r="LE220" s="134"/>
      <c r="LF220" s="61">
        <f t="shared" si="427"/>
        <v>62535702.174841151</v>
      </c>
      <c r="LH220" s="67">
        <f t="shared" si="428"/>
        <v>4204675.2934369519</v>
      </c>
      <c r="LI220" s="34">
        <f t="shared" si="429"/>
        <v>7.2082997989829548E-2</v>
      </c>
      <c r="LJ220" s="61">
        <f t="shared" si="430"/>
        <v>169.46819126342962</v>
      </c>
      <c r="LL220" s="50">
        <v>473876.93799999997</v>
      </c>
      <c r="LM220" s="51">
        <v>290676.88000000006</v>
      </c>
      <c r="LN220" s="52">
        <f t="shared" si="431"/>
        <v>-183200.0579999999</v>
      </c>
      <c r="LP220" s="70">
        <f t="shared" si="432"/>
        <v>62352502.116841152</v>
      </c>
      <c r="LQ220" s="51"/>
      <c r="LR220" s="6">
        <v>678</v>
      </c>
      <c r="LS220" s="6" t="s">
        <v>205</v>
      </c>
      <c r="LT220" s="7">
        <v>24811</v>
      </c>
      <c r="LU220" s="7">
        <v>56036422.493379936</v>
      </c>
      <c r="LV220" s="7">
        <v>11298636.094939403</v>
      </c>
      <c r="LW220" s="53">
        <v>-1756053</v>
      </c>
      <c r="LY220" s="37">
        <v>54280369.493379936</v>
      </c>
      <c r="LZ220" s="132"/>
      <c r="MA220" s="61">
        <v>9453264.4556533545</v>
      </c>
      <c r="MB220" s="134"/>
      <c r="MC220" s="61">
        <v>63733633.94903329</v>
      </c>
      <c r="ME220" s="67">
        <v>6483150.2876290902</v>
      </c>
      <c r="MF220" s="34">
        <v>0.11324184309030999</v>
      </c>
      <c r="MG220" s="61">
        <v>261.30145047072227</v>
      </c>
      <c r="MI220" s="50">
        <v>473876.93799999997</v>
      </c>
      <c r="MJ220" s="51">
        <v>290676.88000000006</v>
      </c>
      <c r="MK220" s="52">
        <v>-183200.0579999999</v>
      </c>
      <c r="MM220" s="70">
        <v>63550433.891033292</v>
      </c>
      <c r="MN220" s="51"/>
      <c r="MO220" s="6">
        <v>678</v>
      </c>
      <c r="MP220" s="6" t="s">
        <v>205</v>
      </c>
      <c r="MQ220" s="7">
        <v>24811</v>
      </c>
      <c r="MR220" s="7">
        <v>56045345.355174594</v>
      </c>
      <c r="MS220" s="7">
        <v>11315324.48756507</v>
      </c>
      <c r="MT220" s="53">
        <v>-1756053</v>
      </c>
      <c r="MV220" s="37">
        <v>54289292.355174594</v>
      </c>
      <c r="MW220" s="132"/>
      <c r="MX220" s="134">
        <v>9453264.4556533545</v>
      </c>
      <c r="MZ220" s="67">
        <v>6492073.1494237483</v>
      </c>
      <c r="NA220" s="34">
        <v>0.11339769962153914</v>
      </c>
      <c r="NB220" s="61">
        <v>261.66108377025301</v>
      </c>
      <c r="ND220" s="6">
        <v>678</v>
      </c>
      <c r="NE220" s="6" t="s">
        <v>205</v>
      </c>
      <c r="NF220" s="7">
        <v>24811</v>
      </c>
      <c r="NG220" s="7">
        <v>64827401.266997963</v>
      </c>
      <c r="NH220" s="7">
        <v>11127689.657352272</v>
      </c>
      <c r="NI220" s="53">
        <v>-1756053</v>
      </c>
      <c r="NK220" s="37">
        <f t="shared" si="433"/>
        <v>63071348.266997963</v>
      </c>
      <c r="NM220" s="67">
        <f t="shared" si="434"/>
        <v>4740321.3855937645</v>
      </c>
      <c r="NN220" s="34">
        <f t="shared" si="435"/>
        <v>8.1265865509817875E-2</v>
      </c>
      <c r="NO220" s="61">
        <f t="shared" si="436"/>
        <v>191.057248220296</v>
      </c>
      <c r="NQ220" s="50">
        <v>497481.21357999992</v>
      </c>
      <c r="NR220" s="51">
        <v>347432.94879999995</v>
      </c>
      <c r="NS220" s="52">
        <f t="shared" si="437"/>
        <v>-150048.26477999997</v>
      </c>
      <c r="NU220" s="70">
        <f t="shared" si="438"/>
        <v>62921300.002217963</v>
      </c>
      <c r="NV220" s="51"/>
      <c r="NW220" s="125">
        <v>17</v>
      </c>
      <c r="NX220" s="51"/>
      <c r="NY220" s="106" t="s">
        <v>205</v>
      </c>
      <c r="NZ220" s="88">
        <v>25001</v>
      </c>
      <c r="OA220" s="88">
        <v>60087079.881404199</v>
      </c>
      <c r="OB220" s="88">
        <v>10125088.63146648</v>
      </c>
      <c r="OC220" s="88">
        <v>-1756053</v>
      </c>
      <c r="OE220" s="97">
        <f t="shared" si="439"/>
        <v>58331026.881404199</v>
      </c>
      <c r="OG220" s="88">
        <v>-150048.26477999997</v>
      </c>
      <c r="OI220" s="97">
        <f t="shared" si="440"/>
        <v>58180978.616624199</v>
      </c>
      <c r="OK220" s="110">
        <v>678</v>
      </c>
      <c r="OL220" s="53"/>
    </row>
    <row r="221" spans="1:402" x14ac:dyDescent="0.25">
      <c r="A221" s="12">
        <v>680</v>
      </c>
      <c r="B221" s="12" t="s">
        <v>206</v>
      </c>
      <c r="C221" s="352">
        <v>24178</v>
      </c>
      <c r="D221" s="352">
        <v>31089805.934459142</v>
      </c>
      <c r="E221" s="352">
        <v>-6128.0076982462442</v>
      </c>
      <c r="F221" s="353">
        <v>-1614157</v>
      </c>
      <c r="H221" s="354">
        <f t="shared" si="441"/>
        <v>29475648.934459142</v>
      </c>
      <c r="I221" s="355"/>
      <c r="J221" s="315">
        <v>9154130.2363401949</v>
      </c>
      <c r="K221" s="355"/>
      <c r="L221" s="315">
        <v>495622.61399895162</v>
      </c>
      <c r="M221" s="356"/>
      <c r="N221" s="356">
        <f t="shared" si="442"/>
        <v>39125401.784798287</v>
      </c>
      <c r="O221" s="357">
        <f t="shared" si="338"/>
        <v>1618.2232519148931</v>
      </c>
      <c r="Q221" s="67">
        <f t="shared" si="443"/>
        <v>39124721.784798287</v>
      </c>
      <c r="R221" s="34">
        <f t="shared" si="444"/>
        <v>0.37999219003080542</v>
      </c>
      <c r="S221" s="61">
        <f t="shared" si="339"/>
        <v>1618.1951271733926</v>
      </c>
      <c r="U221" s="50"/>
      <c r="V221" s="51"/>
      <c r="W221" s="52">
        <v>-1254419.2536000004</v>
      </c>
      <c r="Y221" s="50">
        <f t="shared" si="340"/>
        <v>37870982.531198286</v>
      </c>
      <c r="Z221" s="52">
        <f t="shared" si="341"/>
        <v>3155915.2109331903</v>
      </c>
      <c r="AA221" s="51"/>
      <c r="AB221" s="6">
        <v>680</v>
      </c>
      <c r="AC221" s="6" t="s">
        <v>206</v>
      </c>
      <c r="AD221" s="7">
        <v>24178</v>
      </c>
      <c r="AE221" s="304">
        <v>31089805.934459142</v>
      </c>
      <c r="AF221" s="7">
        <v>-6128.0076982462442</v>
      </c>
      <c r="AG221" s="53">
        <v>-1703686</v>
      </c>
      <c r="AI221" s="37">
        <f t="shared" si="445"/>
        <v>29386119.934459142</v>
      </c>
      <c r="AJ221" s="132"/>
      <c r="AK221" s="61">
        <v>9154130.2363401949</v>
      </c>
      <c r="AL221" s="132"/>
      <c r="AM221" s="312">
        <v>489840.42656865774</v>
      </c>
      <c r="AN221" s="134"/>
      <c r="AO221" s="134">
        <f t="shared" si="342"/>
        <v>39030090.597367994</v>
      </c>
      <c r="AP221" s="191">
        <f t="shared" si="343"/>
        <v>1614.2811894022664</v>
      </c>
      <c r="AR221" s="67">
        <f t="shared" si="446"/>
        <v>10678682.475322817</v>
      </c>
      <c r="AS221" s="34">
        <f t="shared" si="344"/>
        <v>0.37665439506051918</v>
      </c>
      <c r="AT221" s="61">
        <f t="shared" si="345"/>
        <v>441.6693885070236</v>
      </c>
      <c r="AV221" s="50"/>
      <c r="AW221" s="51"/>
      <c r="AX221" s="52">
        <v>-1254419.2536000004</v>
      </c>
      <c r="AZ221" s="50">
        <f t="shared" si="346"/>
        <v>37775671.343767993</v>
      </c>
      <c r="BA221" s="52">
        <f t="shared" si="347"/>
        <v>3147972.6119806659</v>
      </c>
      <c r="BB221" s="51"/>
      <c r="BC221" s="6">
        <v>680</v>
      </c>
      <c r="BD221" s="6" t="s">
        <v>206</v>
      </c>
      <c r="BE221" s="7">
        <v>24178</v>
      </c>
      <c r="BF221" s="304">
        <v>29703633.521919567</v>
      </c>
      <c r="BG221" s="7">
        <v>-6128.0076982462442</v>
      </c>
      <c r="BH221" s="53">
        <v>-1703686</v>
      </c>
      <c r="BJ221" s="37">
        <f t="shared" si="348"/>
        <v>27999947.521919567</v>
      </c>
      <c r="BK221" s="132"/>
      <c r="BL221" s="61">
        <v>9154130.2363401949</v>
      </c>
      <c r="BM221" s="132"/>
      <c r="BN221" s="312">
        <v>489840.42656865774</v>
      </c>
      <c r="BO221" s="134"/>
      <c r="BP221" s="134">
        <f t="shared" si="349"/>
        <v>37643918.184828416</v>
      </c>
      <c r="BQ221" s="191">
        <f t="shared" si="350"/>
        <v>1556.9492176701306</v>
      </c>
      <c r="BS221" s="67">
        <f t="shared" si="351"/>
        <v>9292510.0627832375</v>
      </c>
      <c r="BT221" s="34">
        <f t="shared" si="352"/>
        <v>0.32776185305440503</v>
      </c>
      <c r="BU221" s="61">
        <f t="shared" si="353"/>
        <v>384.3374167748878</v>
      </c>
      <c r="BW221" s="50"/>
      <c r="BX221" s="51"/>
      <c r="BY221" s="52">
        <v>-1254419.2536000004</v>
      </c>
      <c r="CA221" s="50">
        <f t="shared" si="354"/>
        <v>36389498.931228414</v>
      </c>
      <c r="CB221" s="52">
        <f t="shared" si="355"/>
        <v>3032458.2442690344</v>
      </c>
      <c r="CC221" s="51"/>
      <c r="CD221" s="6">
        <v>680</v>
      </c>
      <c r="CE221" s="6" t="s">
        <v>206</v>
      </c>
      <c r="CF221" s="7">
        <v>24178</v>
      </c>
      <c r="CG221" s="7">
        <v>28270150.013271518</v>
      </c>
      <c r="CH221" s="7">
        <v>-6128.0076982462442</v>
      </c>
      <c r="CI221" s="53">
        <v>-1703686</v>
      </c>
      <c r="CK221" s="37">
        <f t="shared" si="356"/>
        <v>26566464.013271518</v>
      </c>
      <c r="CL221" s="132"/>
      <c r="CM221" s="61">
        <v>9154130.2363401949</v>
      </c>
      <c r="CN221" s="132"/>
      <c r="CO221" s="61">
        <v>507027.81</v>
      </c>
      <c r="CP221" s="134"/>
      <c r="CQ221" s="134">
        <f t="shared" si="357"/>
        <v>36227622.059611715</v>
      </c>
      <c r="CR221" s="191">
        <f t="shared" si="358"/>
        <v>1498.3713317731704</v>
      </c>
      <c r="CT221" s="67">
        <f t="shared" si="359"/>
        <v>7876213.9375665374</v>
      </c>
      <c r="CU221" s="34">
        <f t="shared" si="360"/>
        <v>0.27780679900136024</v>
      </c>
      <c r="CV221" s="61">
        <f t="shared" si="361"/>
        <v>325.75953087792777</v>
      </c>
      <c r="CX221" s="50"/>
      <c r="CY221" s="51"/>
      <c r="CZ221" s="52">
        <v>-1254419.2536000004</v>
      </c>
      <c r="DB221" s="50">
        <f t="shared" si="362"/>
        <v>34973202.806011714</v>
      </c>
      <c r="DC221" s="52">
        <f t="shared" si="363"/>
        <v>2914433.567167643</v>
      </c>
      <c r="DD221" s="51"/>
      <c r="DE221" s="6">
        <v>680</v>
      </c>
      <c r="DF221" s="6" t="s">
        <v>206</v>
      </c>
      <c r="DG221" s="7">
        <v>24178</v>
      </c>
      <c r="DH221" s="7">
        <v>27933116.446604848</v>
      </c>
      <c r="DI221" s="7">
        <v>-6128.0076982462442</v>
      </c>
      <c r="DJ221" s="53">
        <v>-1703686</v>
      </c>
      <c r="DL221" s="275">
        <f t="shared" si="364"/>
        <v>26229430.446604848</v>
      </c>
      <c r="DM221" s="276"/>
      <c r="DN221" s="194">
        <v>9154130.2363401949</v>
      </c>
      <c r="DO221" s="276"/>
      <c r="DP221" s="194">
        <v>2350374.6942210873</v>
      </c>
      <c r="DQ221" s="53"/>
      <c r="DR221" s="53">
        <f t="shared" si="365"/>
        <v>37733935.37716613</v>
      </c>
      <c r="DS221" s="277">
        <f t="shared" si="366"/>
        <v>1560.6723210011635</v>
      </c>
      <c r="DU221" s="274">
        <f t="shared" si="367"/>
        <v>5681820.5722780973</v>
      </c>
      <c r="DV221" s="34">
        <f t="shared" si="368"/>
        <v>0.20040699734628312</v>
      </c>
      <c r="DW221" s="194">
        <f t="shared" si="369"/>
        <v>234.99961007023316</v>
      </c>
      <c r="DY221" s="50">
        <v>1662431.7579000003</v>
      </c>
      <c r="DZ221" s="278">
        <v>408012.50430000003</v>
      </c>
      <c r="EA221" s="52">
        <v>-1254419.2536000004</v>
      </c>
      <c r="EC221" s="50">
        <f t="shared" si="370"/>
        <v>36479516.123566128</v>
      </c>
      <c r="ED221" s="52">
        <f t="shared" si="371"/>
        <v>3039959.6769638439</v>
      </c>
      <c r="EE221" s="278"/>
      <c r="EF221" s="6">
        <v>680</v>
      </c>
      <c r="EG221" s="6" t="s">
        <v>206</v>
      </c>
      <c r="EH221" s="7">
        <v>24178</v>
      </c>
      <c r="EI221" s="7">
        <v>27956810.886604846</v>
      </c>
      <c r="EJ221" s="7">
        <v>-6128.0076982462442</v>
      </c>
      <c r="EK221" s="53">
        <v>-1703686</v>
      </c>
      <c r="EM221" s="37">
        <f t="shared" si="372"/>
        <v>26253124.886604846</v>
      </c>
      <c r="EN221" s="132"/>
      <c r="EO221" s="61">
        <v>9154130.2363401949</v>
      </c>
      <c r="EP221" s="132"/>
      <c r="EQ221" s="61">
        <v>2350374.6942210873</v>
      </c>
      <c r="ER221" s="134"/>
      <c r="ES221" s="134">
        <f t="shared" si="373"/>
        <v>37757629.817166127</v>
      </c>
      <c r="ET221" s="191">
        <f t="shared" si="374"/>
        <v>1561.6523210011633</v>
      </c>
      <c r="EV221" s="67">
        <f t="shared" si="375"/>
        <v>9406221.6951209493</v>
      </c>
      <c r="EW221" s="34">
        <f t="shared" si="376"/>
        <v>0.33177264616380597</v>
      </c>
      <c r="EX221" s="61">
        <f t="shared" si="377"/>
        <v>389.04052010592062</v>
      </c>
      <c r="EZ221" s="50">
        <v>1662431.7579000003</v>
      </c>
      <c r="FA221" s="51">
        <v>408012.50430000003</v>
      </c>
      <c r="FB221" s="52">
        <v>-1254419.2536000004</v>
      </c>
      <c r="FD221" s="50">
        <f t="shared" si="378"/>
        <v>36503210.563566126</v>
      </c>
      <c r="FE221" s="52">
        <f t="shared" si="379"/>
        <v>3041934.2136305105</v>
      </c>
      <c r="FF221" s="51"/>
      <c r="FG221" s="6">
        <v>680</v>
      </c>
      <c r="FH221" s="6" t="s">
        <v>206</v>
      </c>
      <c r="FI221" s="7">
        <v>24178</v>
      </c>
      <c r="FJ221" s="7">
        <v>24520874.033347473</v>
      </c>
      <c r="FK221" s="7">
        <v>-6128.0076982462442</v>
      </c>
      <c r="FL221" s="53">
        <v>-1703686</v>
      </c>
      <c r="FN221" s="37">
        <f t="shared" si="380"/>
        <v>22817188.033347473</v>
      </c>
      <c r="FO221" s="132"/>
      <c r="FP221" s="61">
        <v>9154130.2363401949</v>
      </c>
      <c r="FQ221" s="132"/>
      <c r="FR221" s="61">
        <v>2350374.6942210873</v>
      </c>
      <c r="FS221" s="134"/>
      <c r="FT221" s="134">
        <f t="shared" si="381"/>
        <v>34321692.963908754</v>
      </c>
      <c r="FU221" s="191">
        <f t="shared" si="382"/>
        <v>1419.5422683393479</v>
      </c>
      <c r="FW221" s="67">
        <f t="shared" si="383"/>
        <v>5970284.8418635763</v>
      </c>
      <c r="FX221" s="34">
        <f t="shared" si="384"/>
        <v>0.21058159849285465</v>
      </c>
      <c r="FY221" s="61">
        <f t="shared" si="385"/>
        <v>246.93046744410523</v>
      </c>
      <c r="GA221" s="50">
        <v>1662431.7579000003</v>
      </c>
      <c r="GB221" s="51">
        <v>408012.50430000003</v>
      </c>
      <c r="GC221" s="52">
        <f t="shared" si="386"/>
        <v>-1254419.2536000004</v>
      </c>
      <c r="GE221" s="50">
        <f t="shared" si="387"/>
        <v>33067273.710308753</v>
      </c>
      <c r="GF221" s="52">
        <f t="shared" si="388"/>
        <v>2755606.1425257293</v>
      </c>
      <c r="GG221" s="51"/>
      <c r="GH221" s="6">
        <v>680</v>
      </c>
      <c r="GI221" s="6" t="s">
        <v>206</v>
      </c>
      <c r="GJ221" s="7">
        <v>24178</v>
      </c>
      <c r="GK221" s="7">
        <v>24520874.033347473</v>
      </c>
      <c r="GL221" s="7">
        <v>-6128.0076982462442</v>
      </c>
      <c r="GM221" s="53">
        <v>-1703686</v>
      </c>
      <c r="GO221" s="37">
        <f t="shared" si="389"/>
        <v>22817188.033347473</v>
      </c>
      <c r="GP221" s="132"/>
      <c r="GQ221" s="61">
        <v>9154130.2363401949</v>
      </c>
      <c r="GR221" s="134"/>
      <c r="GS221" s="134">
        <f t="shared" si="390"/>
        <v>31971318.269687667</v>
      </c>
      <c r="GT221" s="191">
        <f t="shared" si="391"/>
        <v>1322.3309731858576</v>
      </c>
      <c r="GV221" s="67">
        <f t="shared" si="392"/>
        <v>3619910.1476424895</v>
      </c>
      <c r="GW221" s="34">
        <f t="shared" si="393"/>
        <v>0.12768008319233215</v>
      </c>
      <c r="GX221" s="61">
        <f t="shared" si="394"/>
        <v>149.71917229061501</v>
      </c>
      <c r="GZ221" s="50">
        <v>1662431.7579000003</v>
      </c>
      <c r="HA221" s="51">
        <v>408012.50430000003</v>
      </c>
      <c r="HB221" s="52">
        <f t="shared" si="395"/>
        <v>-1254419.2536000004</v>
      </c>
      <c r="HD221" s="50">
        <f t="shared" si="396"/>
        <v>30716899.016087666</v>
      </c>
      <c r="HE221" s="52">
        <f t="shared" si="397"/>
        <v>2559741.5846739723</v>
      </c>
      <c r="HF221" s="51"/>
      <c r="HG221" s="6">
        <v>680</v>
      </c>
      <c r="HH221" s="6" t="s">
        <v>206</v>
      </c>
      <c r="HI221" s="7">
        <v>24178</v>
      </c>
      <c r="HJ221" s="7">
        <v>24520874.033347473</v>
      </c>
      <c r="HK221" s="7">
        <v>-6128.0076982462442</v>
      </c>
      <c r="HL221" s="53">
        <v>-2183391</v>
      </c>
      <c r="HN221" s="37">
        <f t="shared" si="398"/>
        <v>22337483.033347473</v>
      </c>
      <c r="HO221" s="132"/>
      <c r="HP221" s="61">
        <v>9154130.2363401949</v>
      </c>
      <c r="HQ221" s="134"/>
      <c r="HR221" s="61">
        <f t="shared" si="399"/>
        <v>31491613.269687667</v>
      </c>
      <c r="HT221" s="67">
        <f t="shared" si="400"/>
        <v>3140205.1476424895</v>
      </c>
      <c r="HU221" s="34">
        <f t="shared" si="401"/>
        <v>0.11076011230640651</v>
      </c>
      <c r="HV221" s="61">
        <f t="shared" si="402"/>
        <v>129.87861475897466</v>
      </c>
      <c r="HX221" s="50">
        <v>1667370.03</v>
      </c>
      <c r="HY221" s="51">
        <v>409224.51000000007</v>
      </c>
      <c r="HZ221" s="52">
        <f t="shared" si="403"/>
        <v>-1258145.52</v>
      </c>
      <c r="IB221" s="70">
        <f t="shared" si="404"/>
        <v>30233467.749687668</v>
      </c>
      <c r="IC221" s="51"/>
      <c r="ID221" s="6">
        <v>680</v>
      </c>
      <c r="IE221" s="6" t="s">
        <v>206</v>
      </c>
      <c r="IF221" s="7">
        <v>24178</v>
      </c>
      <c r="IG221" s="7">
        <v>24486397.343564503</v>
      </c>
      <c r="IH221" s="7">
        <v>-5903.9640990283688</v>
      </c>
      <c r="II221" s="53">
        <v>-2183391</v>
      </c>
      <c r="IK221" s="37">
        <f t="shared" si="405"/>
        <v>22303006.343564503</v>
      </c>
      <c r="IL221" s="132"/>
      <c r="IM221" s="61">
        <v>9149933.0903896205</v>
      </c>
      <c r="IN221" s="134"/>
      <c r="IO221" s="61">
        <f t="shared" si="406"/>
        <v>31452939.433954123</v>
      </c>
      <c r="IQ221" s="67">
        <f t="shared" si="407"/>
        <v>3101531.3119089454</v>
      </c>
      <c r="IR221" s="34">
        <f t="shared" si="408"/>
        <v>0.10939602359634795</v>
      </c>
      <c r="IS221" s="61">
        <f t="shared" si="409"/>
        <v>128.27906824009204</v>
      </c>
      <c r="IU221" s="50">
        <v>1667370.03</v>
      </c>
      <c r="IV221" s="51">
        <v>409224.51000000007</v>
      </c>
      <c r="IW221" s="52">
        <f t="shared" si="410"/>
        <v>-1258145.52</v>
      </c>
      <c r="IY221" s="70">
        <f t="shared" si="411"/>
        <v>30194793.913954124</v>
      </c>
      <c r="IZ221" s="51"/>
      <c r="JA221" s="6">
        <v>680</v>
      </c>
      <c r="JB221" s="6" t="s">
        <v>206</v>
      </c>
      <c r="JC221" s="7">
        <v>24178</v>
      </c>
      <c r="JD221" s="7">
        <v>24476191.514173396</v>
      </c>
      <c r="JE221" s="7">
        <v>9987.2186535210622</v>
      </c>
      <c r="JF221" s="53">
        <v>-2183391</v>
      </c>
      <c r="JH221" s="37">
        <f t="shared" si="412"/>
        <v>22292800.514173396</v>
      </c>
      <c r="JI221" s="132"/>
      <c r="JJ221" s="61">
        <v>9149933.0903896205</v>
      </c>
      <c r="JK221" s="134"/>
      <c r="JL221" s="61">
        <f t="shared" si="413"/>
        <v>31442733.604563016</v>
      </c>
      <c r="JN221" s="67">
        <f t="shared" si="414"/>
        <v>3091325.4825178385</v>
      </c>
      <c r="JO221" s="34">
        <f t="shared" si="415"/>
        <v>0.10903604749402621</v>
      </c>
      <c r="JP221" s="61">
        <f t="shared" si="416"/>
        <v>127.85695601446929</v>
      </c>
      <c r="JR221" s="50">
        <v>1667370.03</v>
      </c>
      <c r="JS221" s="51">
        <v>409224.51000000007</v>
      </c>
      <c r="JT221" s="52">
        <f t="shared" si="417"/>
        <v>-1258145.52</v>
      </c>
      <c r="JV221" s="70">
        <f t="shared" si="418"/>
        <v>30184588.084563017</v>
      </c>
      <c r="JW221" s="51"/>
      <c r="JX221" s="6">
        <v>680</v>
      </c>
      <c r="JY221" s="6" t="s">
        <v>206</v>
      </c>
      <c r="JZ221" s="7">
        <v>24178</v>
      </c>
      <c r="KA221" s="7">
        <v>23820942.80945719</v>
      </c>
      <c r="KB221" s="7">
        <v>9987.2186535210622</v>
      </c>
      <c r="KC221" s="53">
        <v>-2183391</v>
      </c>
      <c r="KE221" s="37">
        <f t="shared" si="419"/>
        <v>21637551.80945719</v>
      </c>
      <c r="KF221" s="132"/>
      <c r="KG221" s="61">
        <v>9149933.0903896205</v>
      </c>
      <c r="KH221" s="134"/>
      <c r="KI221" s="61">
        <f t="shared" si="420"/>
        <v>30787484.899846811</v>
      </c>
      <c r="KK221" s="67">
        <f t="shared" si="421"/>
        <v>2436076.7778016329</v>
      </c>
      <c r="KL221" s="34">
        <f t="shared" si="422"/>
        <v>8.5924366342404523E-2</v>
      </c>
      <c r="KM221" s="61">
        <f t="shared" si="423"/>
        <v>100.75592595754955</v>
      </c>
      <c r="KO221" s="50">
        <v>1667370.03</v>
      </c>
      <c r="KP221" s="51">
        <v>409224.51000000007</v>
      </c>
      <c r="KQ221" s="52">
        <f t="shared" si="424"/>
        <v>-1258145.52</v>
      </c>
      <c r="KS221" s="70">
        <f t="shared" si="425"/>
        <v>29529339.379846811</v>
      </c>
      <c r="KT221" s="51"/>
      <c r="KU221" s="6">
        <v>680</v>
      </c>
      <c r="KV221" s="6" t="s">
        <v>206</v>
      </c>
      <c r="KW221" s="7">
        <v>24178</v>
      </c>
      <c r="KX221" s="7">
        <v>23941743.695073944</v>
      </c>
      <c r="KY221" s="7">
        <v>22213.648062145312</v>
      </c>
      <c r="KZ221" s="53">
        <v>-2183391</v>
      </c>
      <c r="LB221" s="37">
        <f t="shared" si="426"/>
        <v>21758352.695073944</v>
      </c>
      <c r="LC221" s="132"/>
      <c r="LD221" s="61">
        <v>9273433.7240732275</v>
      </c>
      <c r="LE221" s="134"/>
      <c r="LF221" s="61">
        <f t="shared" si="427"/>
        <v>31031786.419147171</v>
      </c>
      <c r="LH221" s="67">
        <f t="shared" si="428"/>
        <v>2680378.2971019931</v>
      </c>
      <c r="LI221" s="34">
        <f t="shared" si="429"/>
        <v>9.4541275888791354E-2</v>
      </c>
      <c r="LJ221" s="61">
        <f t="shared" si="430"/>
        <v>110.86021577888961</v>
      </c>
      <c r="LL221" s="50">
        <v>1667370.03</v>
      </c>
      <c r="LM221" s="51">
        <v>409224.51000000007</v>
      </c>
      <c r="LN221" s="52">
        <f t="shared" si="431"/>
        <v>-1258145.52</v>
      </c>
      <c r="LP221" s="70">
        <f t="shared" si="432"/>
        <v>29773640.899147172</v>
      </c>
      <c r="LQ221" s="51"/>
      <c r="LR221" s="6">
        <v>680</v>
      </c>
      <c r="LS221" s="6" t="s">
        <v>206</v>
      </c>
      <c r="LT221" s="7">
        <v>24178</v>
      </c>
      <c r="LU221" s="7">
        <v>24962072.080814805</v>
      </c>
      <c r="LV221" s="7">
        <v>22213.648062145312</v>
      </c>
      <c r="LW221" s="53">
        <v>-2183391</v>
      </c>
      <c r="LY221" s="37">
        <v>22778681.080814805</v>
      </c>
      <c r="LZ221" s="132"/>
      <c r="MA221" s="61">
        <v>9273433.7240732275</v>
      </c>
      <c r="MB221" s="134"/>
      <c r="MC221" s="61">
        <v>32052114.804888032</v>
      </c>
      <c r="ME221" s="67">
        <v>4748100.1628428549</v>
      </c>
      <c r="MF221" s="34">
        <v>0.1738975101313967</v>
      </c>
      <c r="MG221" s="61">
        <v>196.38101426267082</v>
      </c>
      <c r="MI221" s="50">
        <v>1667370.03</v>
      </c>
      <c r="MJ221" s="51">
        <v>409224.51000000007</v>
      </c>
      <c r="MK221" s="52">
        <v>-1258145.52</v>
      </c>
      <c r="MM221" s="70">
        <v>30793969.284888033</v>
      </c>
      <c r="MN221" s="51"/>
      <c r="MO221" s="6">
        <v>680</v>
      </c>
      <c r="MP221" s="6" t="s">
        <v>206</v>
      </c>
      <c r="MQ221" s="7">
        <v>24178</v>
      </c>
      <c r="MR221" s="7">
        <v>24963811.223258771</v>
      </c>
      <c r="MS221" s="7">
        <v>31500.437948714902</v>
      </c>
      <c r="MT221" s="53">
        <v>-2183391</v>
      </c>
      <c r="MV221" s="37">
        <v>22780420.223258771</v>
      </c>
      <c r="MW221" s="132"/>
      <c r="MX221" s="134">
        <v>9273433.7240732275</v>
      </c>
      <c r="MZ221" s="67">
        <v>4749839.305286821</v>
      </c>
      <c r="NA221" s="34">
        <v>0.17396120561598993</v>
      </c>
      <c r="NB221" s="61">
        <v>196.45294504453722</v>
      </c>
      <c r="ND221" s="6">
        <v>680</v>
      </c>
      <c r="NE221" s="6" t="s">
        <v>206</v>
      </c>
      <c r="NF221" s="7">
        <v>24178</v>
      </c>
      <c r="NG221" s="7">
        <v>33570870.83592654</v>
      </c>
      <c r="NH221" s="7">
        <v>-109698.9702706994</v>
      </c>
      <c r="NI221" s="53">
        <v>-2183391</v>
      </c>
      <c r="NK221" s="37">
        <f t="shared" si="433"/>
        <v>31387479.83592654</v>
      </c>
      <c r="NM221" s="67">
        <f t="shared" si="434"/>
        <v>3036071.7138813622</v>
      </c>
      <c r="NN221" s="34">
        <f t="shared" si="435"/>
        <v>0.10708715774581253</v>
      </c>
      <c r="NO221" s="61">
        <f t="shared" si="436"/>
        <v>125.57166489707015</v>
      </c>
      <c r="NQ221" s="50">
        <v>1618238.920838</v>
      </c>
      <c r="NR221" s="51">
        <v>372315.58970000001</v>
      </c>
      <c r="NS221" s="52">
        <f t="shared" si="437"/>
        <v>-1245923.3311379999</v>
      </c>
      <c r="NU221" s="70">
        <f t="shared" si="438"/>
        <v>30141556.50478854</v>
      </c>
      <c r="NV221" s="51"/>
      <c r="NW221" s="125">
        <v>2</v>
      </c>
      <c r="NX221" s="51"/>
      <c r="NY221" s="106" t="s">
        <v>206</v>
      </c>
      <c r="NZ221" s="88">
        <v>24234</v>
      </c>
      <c r="OA221" s="88">
        <v>30534799.122045178</v>
      </c>
      <c r="OB221" s="88">
        <v>-332500.59751855192</v>
      </c>
      <c r="OC221" s="88">
        <v>-2183391</v>
      </c>
      <c r="OE221" s="97">
        <f t="shared" si="439"/>
        <v>28351408.122045178</v>
      </c>
      <c r="OG221" s="88">
        <v>-1245923.3311379999</v>
      </c>
      <c r="OI221" s="97">
        <f t="shared" si="440"/>
        <v>27105484.790907178</v>
      </c>
      <c r="OK221" s="110">
        <v>680</v>
      </c>
      <c r="OL221" s="53"/>
    </row>
    <row r="222" spans="1:402" x14ac:dyDescent="0.25">
      <c r="A222" s="12">
        <v>681</v>
      </c>
      <c r="B222" s="12" t="s">
        <v>207</v>
      </c>
      <c r="C222" s="352">
        <v>3514</v>
      </c>
      <c r="D222" s="352">
        <v>10631044.03530244</v>
      </c>
      <c r="E222" s="352">
        <v>3208107.965993104</v>
      </c>
      <c r="F222" s="353">
        <v>-204778</v>
      </c>
      <c r="H222" s="354">
        <f t="shared" si="441"/>
        <v>10426266.03530244</v>
      </c>
      <c r="I222" s="355"/>
      <c r="J222" s="315">
        <v>2188874.2919717156</v>
      </c>
      <c r="K222" s="355"/>
      <c r="L222" s="315">
        <v>57095.200619781463</v>
      </c>
      <c r="M222" s="356"/>
      <c r="N222" s="356">
        <f t="shared" si="442"/>
        <v>12672235.527893936</v>
      </c>
      <c r="O222" s="357">
        <f t="shared" si="338"/>
        <v>3606.2138667882573</v>
      </c>
      <c r="Q222" s="67">
        <f t="shared" si="443"/>
        <v>12671554.527893936</v>
      </c>
      <c r="R222" s="34">
        <f t="shared" si="444"/>
        <v>9.9315989983849162E-2</v>
      </c>
      <c r="S222" s="61">
        <f t="shared" si="339"/>
        <v>3606.0200705446605</v>
      </c>
      <c r="U222" s="50"/>
      <c r="V222" s="51"/>
      <c r="W222" s="52">
        <v>-145519.70209999999</v>
      </c>
      <c r="Y222" s="50">
        <f t="shared" si="340"/>
        <v>12526715.825793937</v>
      </c>
      <c r="Z222" s="52">
        <f t="shared" si="341"/>
        <v>1043892.9854828281</v>
      </c>
      <c r="AA222" s="51"/>
      <c r="AB222" s="6">
        <v>681</v>
      </c>
      <c r="AC222" s="6" t="s">
        <v>207</v>
      </c>
      <c r="AD222" s="7">
        <v>3514</v>
      </c>
      <c r="AE222" s="304">
        <v>10631044.03530244</v>
      </c>
      <c r="AF222" s="7">
        <v>3208107.965993104</v>
      </c>
      <c r="AG222" s="53">
        <v>-163137</v>
      </c>
      <c r="AI222" s="37">
        <f t="shared" si="445"/>
        <v>10467907.03530244</v>
      </c>
      <c r="AJ222" s="132"/>
      <c r="AK222" s="61">
        <v>2188874.2919717156</v>
      </c>
      <c r="AL222" s="132"/>
      <c r="AM222" s="312">
        <v>58705.372367906333</v>
      </c>
      <c r="AN222" s="134"/>
      <c r="AO222" s="134">
        <f t="shared" si="342"/>
        <v>12715486.69964206</v>
      </c>
      <c r="AP222" s="191">
        <f t="shared" si="343"/>
        <v>3618.522111451924</v>
      </c>
      <c r="AR222" s="67">
        <f t="shared" si="446"/>
        <v>1188724.018713437</v>
      </c>
      <c r="AS222" s="34">
        <f t="shared" si="344"/>
        <v>0.10312730916896699</v>
      </c>
      <c r="AT222" s="61">
        <f t="shared" si="345"/>
        <v>338.28230469932754</v>
      </c>
      <c r="AV222" s="50"/>
      <c r="AW222" s="51"/>
      <c r="AX222" s="52">
        <v>-145519.70209999999</v>
      </c>
      <c r="AZ222" s="50">
        <f t="shared" si="346"/>
        <v>12569966.997542061</v>
      </c>
      <c r="BA222" s="52">
        <f t="shared" si="347"/>
        <v>1047497.2497951718</v>
      </c>
      <c r="BB222" s="51"/>
      <c r="BC222" s="6">
        <v>681</v>
      </c>
      <c r="BD222" s="6" t="s">
        <v>207</v>
      </c>
      <c r="BE222" s="7">
        <v>3514</v>
      </c>
      <c r="BF222" s="304">
        <v>10465471.986809732</v>
      </c>
      <c r="BG222" s="7">
        <v>3208107.965993104</v>
      </c>
      <c r="BH222" s="53">
        <v>-163137</v>
      </c>
      <c r="BJ222" s="37">
        <f t="shared" si="348"/>
        <v>10302334.986809732</v>
      </c>
      <c r="BK222" s="132"/>
      <c r="BL222" s="61">
        <v>2188874.2919717156</v>
      </c>
      <c r="BM222" s="132"/>
      <c r="BN222" s="312">
        <v>58705.372367906333</v>
      </c>
      <c r="BO222" s="134"/>
      <c r="BP222" s="134">
        <f t="shared" si="349"/>
        <v>12549914.651149353</v>
      </c>
      <c r="BQ222" s="191">
        <f t="shared" si="350"/>
        <v>3571.404283195604</v>
      </c>
      <c r="BS222" s="67">
        <f t="shared" si="351"/>
        <v>1023151.9702207297</v>
      </c>
      <c r="BT222" s="34">
        <f t="shared" si="352"/>
        <v>8.8763167815848726E-2</v>
      </c>
      <c r="BU222" s="61">
        <f t="shared" si="353"/>
        <v>291.16447644300791</v>
      </c>
      <c r="BW222" s="50"/>
      <c r="BX222" s="51"/>
      <c r="BY222" s="52">
        <v>-145519.70209999999</v>
      </c>
      <c r="CA222" s="50">
        <f t="shared" si="354"/>
        <v>12404394.949049354</v>
      </c>
      <c r="CB222" s="52">
        <f t="shared" si="355"/>
        <v>1033699.5790874461</v>
      </c>
      <c r="CC222" s="51"/>
      <c r="CD222" s="6">
        <v>681</v>
      </c>
      <c r="CE222" s="6" t="s">
        <v>207</v>
      </c>
      <c r="CF222" s="7">
        <v>3514</v>
      </c>
      <c r="CG222" s="7">
        <v>10290625.809227174</v>
      </c>
      <c r="CH222" s="7">
        <v>3208107.965993104</v>
      </c>
      <c r="CI222" s="53">
        <v>-163137</v>
      </c>
      <c r="CK222" s="37">
        <f t="shared" si="356"/>
        <v>10127488.809227174</v>
      </c>
      <c r="CL222" s="132"/>
      <c r="CM222" s="61">
        <v>2188874.2919717156</v>
      </c>
      <c r="CN222" s="132"/>
      <c r="CO222" s="61">
        <v>60765.21</v>
      </c>
      <c r="CP222" s="134"/>
      <c r="CQ222" s="134">
        <f t="shared" si="357"/>
        <v>12377128.31119889</v>
      </c>
      <c r="CR222" s="191">
        <f t="shared" si="358"/>
        <v>3522.2334408647953</v>
      </c>
      <c r="CT222" s="67">
        <f t="shared" si="359"/>
        <v>850365.63027026691</v>
      </c>
      <c r="CU222" s="34">
        <f t="shared" si="360"/>
        <v>7.3773153296304309E-2</v>
      </c>
      <c r="CV222" s="61">
        <f t="shared" si="361"/>
        <v>241.99363411219889</v>
      </c>
      <c r="CX222" s="50"/>
      <c r="CY222" s="51"/>
      <c r="CZ222" s="52">
        <v>-145519.70209999999</v>
      </c>
      <c r="DB222" s="50">
        <f t="shared" si="362"/>
        <v>12231608.609098891</v>
      </c>
      <c r="DC222" s="52">
        <f t="shared" si="363"/>
        <v>1019300.7174249076</v>
      </c>
      <c r="DD222" s="51"/>
      <c r="DE222" s="6">
        <v>681</v>
      </c>
      <c r="DF222" s="6" t="s">
        <v>207</v>
      </c>
      <c r="DG222" s="7">
        <v>3514</v>
      </c>
      <c r="DH222" s="7">
        <v>10243371.752560508</v>
      </c>
      <c r="DI222" s="7">
        <v>3208107.965993104</v>
      </c>
      <c r="DJ222" s="53">
        <v>-163137</v>
      </c>
      <c r="DL222" s="275">
        <f t="shared" si="364"/>
        <v>10080234.752560508</v>
      </c>
      <c r="DM222" s="276"/>
      <c r="DN222" s="194">
        <v>2188874.2919717156</v>
      </c>
      <c r="DO222" s="276"/>
      <c r="DP222" s="194">
        <v>281682.80353747035</v>
      </c>
      <c r="DQ222" s="53"/>
      <c r="DR222" s="53">
        <f t="shared" si="365"/>
        <v>12550791.848069694</v>
      </c>
      <c r="DS222" s="277">
        <f t="shared" si="366"/>
        <v>3571.653912370431</v>
      </c>
      <c r="DU222" s="274">
        <f t="shared" si="367"/>
        <v>644456.37360605784</v>
      </c>
      <c r="DV222" s="34">
        <f t="shared" si="368"/>
        <v>5.5909572483202968E-2</v>
      </c>
      <c r="DW222" s="194">
        <f t="shared" si="369"/>
        <v>183.39680523792197</v>
      </c>
      <c r="DY222" s="50">
        <v>145519.70209999999</v>
      </c>
      <c r="DZ222" s="278">
        <v>0</v>
      </c>
      <c r="EA222" s="52">
        <v>-145519.70209999999</v>
      </c>
      <c r="EC222" s="50">
        <f t="shared" si="370"/>
        <v>12405272.145969694</v>
      </c>
      <c r="ED222" s="52">
        <f t="shared" si="371"/>
        <v>1033772.6788308079</v>
      </c>
      <c r="EE222" s="278"/>
      <c r="EF222" s="6">
        <v>681</v>
      </c>
      <c r="EG222" s="6" t="s">
        <v>207</v>
      </c>
      <c r="EH222" s="7">
        <v>3514</v>
      </c>
      <c r="EI222" s="7">
        <v>10246815.472560506</v>
      </c>
      <c r="EJ222" s="7">
        <v>3208107.965993104</v>
      </c>
      <c r="EK222" s="53">
        <v>-163137</v>
      </c>
      <c r="EM222" s="37">
        <f t="shared" si="372"/>
        <v>10083678.472560506</v>
      </c>
      <c r="EN222" s="132"/>
      <c r="EO222" s="61">
        <v>2188874.2919717156</v>
      </c>
      <c r="EP222" s="132"/>
      <c r="EQ222" s="61">
        <v>281682.80353747035</v>
      </c>
      <c r="ER222" s="134"/>
      <c r="ES222" s="134">
        <f t="shared" si="373"/>
        <v>12554235.568069693</v>
      </c>
      <c r="ET222" s="191">
        <f t="shared" si="374"/>
        <v>3572.6339123704306</v>
      </c>
      <c r="EV222" s="67">
        <f t="shared" si="375"/>
        <v>1027472.8871410694</v>
      </c>
      <c r="EW222" s="34">
        <f t="shared" si="376"/>
        <v>8.9138027352732283E-2</v>
      </c>
      <c r="EX222" s="61">
        <f t="shared" si="377"/>
        <v>292.39410561783421</v>
      </c>
      <c r="EZ222" s="50">
        <v>145519.70209999999</v>
      </c>
      <c r="FA222" s="51">
        <v>0</v>
      </c>
      <c r="FB222" s="52">
        <v>-145519.70209999999</v>
      </c>
      <c r="FD222" s="50">
        <f t="shared" si="378"/>
        <v>12408715.865969693</v>
      </c>
      <c r="FE222" s="52">
        <f t="shared" si="379"/>
        <v>1034059.6554974745</v>
      </c>
      <c r="FF222" s="51"/>
      <c r="FG222" s="6">
        <v>681</v>
      </c>
      <c r="FH222" s="6" t="s">
        <v>207</v>
      </c>
      <c r="FI222" s="7">
        <v>3514</v>
      </c>
      <c r="FJ222" s="7">
        <v>9801076.8079133034</v>
      </c>
      <c r="FK222" s="7">
        <v>3208107.965993104</v>
      </c>
      <c r="FL222" s="53">
        <v>-163137</v>
      </c>
      <c r="FN222" s="37">
        <f t="shared" si="380"/>
        <v>9637939.8079133034</v>
      </c>
      <c r="FO222" s="132"/>
      <c r="FP222" s="61">
        <v>2188874.2919717156</v>
      </c>
      <c r="FQ222" s="132"/>
      <c r="FR222" s="61">
        <v>281682.80353747035</v>
      </c>
      <c r="FS222" s="134"/>
      <c r="FT222" s="134">
        <f t="shared" si="381"/>
        <v>12108496.90342249</v>
      </c>
      <c r="FU222" s="191">
        <f t="shared" si="382"/>
        <v>3445.7873942579654</v>
      </c>
      <c r="FW222" s="67">
        <f t="shared" si="383"/>
        <v>581734.22249386646</v>
      </c>
      <c r="FX222" s="34">
        <f t="shared" si="384"/>
        <v>5.0468135641966783E-2</v>
      </c>
      <c r="FY222" s="61">
        <f t="shared" si="385"/>
        <v>165.54758750536894</v>
      </c>
      <c r="GA222" s="50">
        <v>145519.70209999999</v>
      </c>
      <c r="GB222" s="51">
        <v>0</v>
      </c>
      <c r="GC222" s="52">
        <f t="shared" si="386"/>
        <v>-145519.70209999999</v>
      </c>
      <c r="GE222" s="50">
        <f t="shared" si="387"/>
        <v>11962977.20132249</v>
      </c>
      <c r="GF222" s="52">
        <f t="shared" si="388"/>
        <v>996914.7667768742</v>
      </c>
      <c r="GG222" s="51"/>
      <c r="GH222" s="6">
        <v>681</v>
      </c>
      <c r="GI222" s="6" t="s">
        <v>207</v>
      </c>
      <c r="GJ222" s="7">
        <v>3514</v>
      </c>
      <c r="GK222" s="7">
        <v>9801076.8079133034</v>
      </c>
      <c r="GL222" s="7">
        <v>3208107.965993104</v>
      </c>
      <c r="GM222" s="53">
        <v>-163137</v>
      </c>
      <c r="GO222" s="37">
        <f t="shared" si="389"/>
        <v>9637939.8079133034</v>
      </c>
      <c r="GP222" s="132"/>
      <c r="GQ222" s="61">
        <v>2188874.2919717156</v>
      </c>
      <c r="GR222" s="134"/>
      <c r="GS222" s="134">
        <f t="shared" si="390"/>
        <v>11826814.099885019</v>
      </c>
      <c r="GT222" s="191">
        <f t="shared" si="391"/>
        <v>3365.6272338887361</v>
      </c>
      <c r="GV222" s="67">
        <f t="shared" si="392"/>
        <v>300051.41895639524</v>
      </c>
      <c r="GW222" s="34">
        <f t="shared" si="393"/>
        <v>2.6030849013039835E-2</v>
      </c>
      <c r="GX222" s="61">
        <f t="shared" si="394"/>
        <v>85.387427136139792</v>
      </c>
      <c r="GZ222" s="50">
        <v>145519.70209999999</v>
      </c>
      <c r="HA222" s="51">
        <v>0</v>
      </c>
      <c r="HB222" s="52">
        <f t="shared" si="395"/>
        <v>-145519.70209999999</v>
      </c>
      <c r="HD222" s="50">
        <f t="shared" si="396"/>
        <v>11681294.397785019</v>
      </c>
      <c r="HE222" s="52">
        <f t="shared" si="397"/>
        <v>973441.19981541822</v>
      </c>
      <c r="HF222" s="51"/>
      <c r="HG222" s="6">
        <v>681</v>
      </c>
      <c r="HH222" s="6" t="s">
        <v>207</v>
      </c>
      <c r="HI222" s="7">
        <v>3514</v>
      </c>
      <c r="HJ222" s="7">
        <v>9801076.8079133034</v>
      </c>
      <c r="HK222" s="7">
        <v>3208107.965993104</v>
      </c>
      <c r="HL222" s="53">
        <v>-172113</v>
      </c>
      <c r="HN222" s="37">
        <f t="shared" si="398"/>
        <v>9628963.8079133034</v>
      </c>
      <c r="HO222" s="132"/>
      <c r="HP222" s="61">
        <v>2188874.2919717156</v>
      </c>
      <c r="HQ222" s="134"/>
      <c r="HR222" s="61">
        <f t="shared" si="399"/>
        <v>11817838.099885019</v>
      </c>
      <c r="HT222" s="67">
        <f t="shared" si="400"/>
        <v>291075.41895639524</v>
      </c>
      <c r="HU222" s="34">
        <f t="shared" si="401"/>
        <v>2.5252139478674988E-2</v>
      </c>
      <c r="HV222" s="61">
        <f t="shared" si="402"/>
        <v>82.833073123618448</v>
      </c>
      <c r="HX222" s="50">
        <v>145951.97</v>
      </c>
      <c r="HY222" s="51">
        <v>0</v>
      </c>
      <c r="HZ222" s="52">
        <f t="shared" si="403"/>
        <v>-145951.97</v>
      </c>
      <c r="IB222" s="70">
        <f t="shared" si="404"/>
        <v>11671886.129885018</v>
      </c>
      <c r="IC222" s="51"/>
      <c r="ID222" s="6">
        <v>681</v>
      </c>
      <c r="IE222" s="6" t="s">
        <v>207</v>
      </c>
      <c r="IF222" s="7">
        <v>3514</v>
      </c>
      <c r="IG222" s="7">
        <v>9771377.6778890714</v>
      </c>
      <c r="IH222" s="7">
        <v>3208193.2379931048</v>
      </c>
      <c r="II222" s="53">
        <v>-172113</v>
      </c>
      <c r="IK222" s="37">
        <f t="shared" si="405"/>
        <v>9599264.6778890714</v>
      </c>
      <c r="IL222" s="132"/>
      <c r="IM222" s="61">
        <v>2180424.6169137903</v>
      </c>
      <c r="IN222" s="134"/>
      <c r="IO222" s="61">
        <f t="shared" si="406"/>
        <v>11779689.294802861</v>
      </c>
      <c r="IQ222" s="67">
        <f t="shared" si="407"/>
        <v>252926.61387423798</v>
      </c>
      <c r="IR222" s="34">
        <f t="shared" si="408"/>
        <v>2.1942554113021925E-2</v>
      </c>
      <c r="IS222" s="61">
        <f t="shared" si="409"/>
        <v>71.976839463357422</v>
      </c>
      <c r="IU222" s="50">
        <v>145951.97</v>
      </c>
      <c r="IV222" s="51">
        <v>0</v>
      </c>
      <c r="IW222" s="52">
        <f t="shared" si="410"/>
        <v>-145951.97</v>
      </c>
      <c r="IY222" s="70">
        <f t="shared" si="411"/>
        <v>11633737.324802861</v>
      </c>
      <c r="IZ222" s="51"/>
      <c r="JA222" s="6">
        <v>681</v>
      </c>
      <c r="JB222" s="6" t="s">
        <v>207</v>
      </c>
      <c r="JC222" s="7">
        <v>3514</v>
      </c>
      <c r="JD222" s="7">
        <v>9776475.646316804</v>
      </c>
      <c r="JE222" s="7">
        <v>3215938.3083334058</v>
      </c>
      <c r="JF222" s="53">
        <v>-172113</v>
      </c>
      <c r="JH222" s="37">
        <f t="shared" si="412"/>
        <v>9604362.646316804</v>
      </c>
      <c r="JI222" s="132"/>
      <c r="JJ222" s="61">
        <v>2180424.6169137903</v>
      </c>
      <c r="JK222" s="134"/>
      <c r="JL222" s="61">
        <f t="shared" si="413"/>
        <v>11784787.263230594</v>
      </c>
      <c r="JN222" s="67">
        <f t="shared" si="414"/>
        <v>258024.58230197057</v>
      </c>
      <c r="JO222" s="34">
        <f t="shared" si="415"/>
        <v>2.2384826463798031E-2</v>
      </c>
      <c r="JP222" s="61">
        <f t="shared" si="416"/>
        <v>73.427598833799252</v>
      </c>
      <c r="JR222" s="50">
        <v>145951.97</v>
      </c>
      <c r="JS222" s="51">
        <v>0</v>
      </c>
      <c r="JT222" s="52">
        <f t="shared" si="417"/>
        <v>-145951.97</v>
      </c>
      <c r="JV222" s="70">
        <f t="shared" si="418"/>
        <v>11638835.293230593</v>
      </c>
      <c r="JW222" s="51"/>
      <c r="JX222" s="6">
        <v>681</v>
      </c>
      <c r="JY222" s="6" t="s">
        <v>207</v>
      </c>
      <c r="JZ222" s="7">
        <v>3514</v>
      </c>
      <c r="KA222" s="7">
        <v>9697810.7800268792</v>
      </c>
      <c r="KB222" s="7">
        <v>3215938.3083334058</v>
      </c>
      <c r="KC222" s="53">
        <v>-172113</v>
      </c>
      <c r="KE222" s="37">
        <f t="shared" si="419"/>
        <v>9525697.7800268792</v>
      </c>
      <c r="KF222" s="132"/>
      <c r="KG222" s="61">
        <v>2180424.6169137903</v>
      </c>
      <c r="KH222" s="134"/>
      <c r="KI222" s="61">
        <f t="shared" si="420"/>
        <v>11706122.396940669</v>
      </c>
      <c r="KK222" s="67">
        <f t="shared" si="421"/>
        <v>179359.71601204574</v>
      </c>
      <c r="KL222" s="34">
        <f t="shared" si="422"/>
        <v>1.5560285309664768E-2</v>
      </c>
      <c r="KM222" s="61">
        <f t="shared" si="423"/>
        <v>51.041467277190023</v>
      </c>
      <c r="KO222" s="50">
        <v>145951.97</v>
      </c>
      <c r="KP222" s="51">
        <v>0</v>
      </c>
      <c r="KQ222" s="52">
        <f t="shared" si="424"/>
        <v>-145951.97</v>
      </c>
      <c r="KS222" s="70">
        <f t="shared" si="425"/>
        <v>11560170.426940668</v>
      </c>
      <c r="KT222" s="51"/>
      <c r="KU222" s="6">
        <v>681</v>
      </c>
      <c r="KV222" s="6" t="s">
        <v>207</v>
      </c>
      <c r="KW222" s="7">
        <v>3514</v>
      </c>
      <c r="KX222" s="7">
        <v>9717857.6029030047</v>
      </c>
      <c r="KY222" s="7">
        <v>3216733.0643527526</v>
      </c>
      <c r="KZ222" s="53">
        <v>-172113</v>
      </c>
      <c r="LB222" s="37">
        <f t="shared" si="426"/>
        <v>9545744.6029030047</v>
      </c>
      <c r="LC222" s="132"/>
      <c r="LD222" s="61">
        <v>2190545.7739232979</v>
      </c>
      <c r="LE222" s="134"/>
      <c r="LF222" s="61">
        <f t="shared" si="427"/>
        <v>11736290.376826303</v>
      </c>
      <c r="LH222" s="67">
        <f t="shared" si="428"/>
        <v>209527.69589767978</v>
      </c>
      <c r="LI222" s="34">
        <f t="shared" si="429"/>
        <v>1.8177497160095927E-2</v>
      </c>
      <c r="LJ222" s="61">
        <f t="shared" si="430"/>
        <v>59.626549771678931</v>
      </c>
      <c r="LL222" s="50">
        <v>145951.97</v>
      </c>
      <c r="LM222" s="51">
        <v>0</v>
      </c>
      <c r="LN222" s="52">
        <f t="shared" si="431"/>
        <v>-145951.97</v>
      </c>
      <c r="LP222" s="70">
        <f t="shared" si="432"/>
        <v>11590338.406826302</v>
      </c>
      <c r="LQ222" s="51"/>
      <c r="LR222" s="6">
        <v>681</v>
      </c>
      <c r="LS222" s="6" t="s">
        <v>207</v>
      </c>
      <c r="LT222" s="7">
        <v>3514</v>
      </c>
      <c r="LU222" s="7">
        <v>9887902.7005403377</v>
      </c>
      <c r="LV222" s="7">
        <v>3216733.0643527526</v>
      </c>
      <c r="LW222" s="53">
        <v>-172113</v>
      </c>
      <c r="LY222" s="37">
        <v>9715789.7005403377</v>
      </c>
      <c r="LZ222" s="132"/>
      <c r="MA222" s="61">
        <v>2190545.7739232979</v>
      </c>
      <c r="MB222" s="134"/>
      <c r="MC222" s="61">
        <v>11906335.474463636</v>
      </c>
      <c r="ME222" s="67">
        <v>533133.4535350129</v>
      </c>
      <c r="MF222" s="34">
        <v>4.6876284493492404E-2</v>
      </c>
      <c r="MG222" s="61">
        <v>151.71697596329338</v>
      </c>
      <c r="MI222" s="50">
        <v>145951.97</v>
      </c>
      <c r="MJ222" s="51">
        <v>0</v>
      </c>
      <c r="MK222" s="52">
        <v>-145951.97</v>
      </c>
      <c r="MM222" s="70">
        <v>11760383.504463635</v>
      </c>
      <c r="MN222" s="51"/>
      <c r="MO222" s="6">
        <v>681</v>
      </c>
      <c r="MP222" s="6" t="s">
        <v>207</v>
      </c>
      <c r="MQ222" s="7">
        <v>3514</v>
      </c>
      <c r="MR222" s="7">
        <v>9883920.9448556826</v>
      </c>
      <c r="MS222" s="7">
        <v>3213850.0510135824</v>
      </c>
      <c r="MT222" s="53">
        <v>-172113</v>
      </c>
      <c r="MV222" s="37">
        <v>9711807.9448556826</v>
      </c>
      <c r="MW222" s="132"/>
      <c r="MX222" s="134">
        <v>2190545.7739232979</v>
      </c>
      <c r="MZ222" s="67">
        <v>529151.69785035774</v>
      </c>
      <c r="NA222" s="34">
        <v>4.6526184699491734E-2</v>
      </c>
      <c r="NB222" s="61">
        <v>150.5838639300961</v>
      </c>
      <c r="ND222" s="6">
        <v>681</v>
      </c>
      <c r="NE222" s="6" t="s">
        <v>207</v>
      </c>
      <c r="NF222" s="7">
        <v>3514</v>
      </c>
      <c r="NG222" s="7">
        <v>12035100.812127911</v>
      </c>
      <c r="NH222" s="7">
        <v>3288690.8940521567</v>
      </c>
      <c r="NI222" s="53">
        <v>-172113</v>
      </c>
      <c r="NK222" s="37">
        <f t="shared" si="433"/>
        <v>11862987.812127911</v>
      </c>
      <c r="NM222" s="67">
        <f t="shared" si="434"/>
        <v>336225.13119928725</v>
      </c>
      <c r="NN222" s="34">
        <f t="shared" si="435"/>
        <v>2.9169085935601146E-2</v>
      </c>
      <c r="NO222" s="61">
        <f t="shared" si="436"/>
        <v>95.681596812546175</v>
      </c>
      <c r="NQ222" s="50">
        <v>99820.971080000003</v>
      </c>
      <c r="NR222" s="51">
        <v>6600.17</v>
      </c>
      <c r="NS222" s="52">
        <f t="shared" si="437"/>
        <v>-93220.801080000005</v>
      </c>
      <c r="NU222" s="70">
        <f t="shared" si="438"/>
        <v>11769767.011047911</v>
      </c>
      <c r="NV222" s="51"/>
      <c r="NW222" s="125">
        <v>10</v>
      </c>
      <c r="NX222" s="51"/>
      <c r="NY222" s="106" t="s">
        <v>207</v>
      </c>
      <c r="NZ222" s="88">
        <v>3553</v>
      </c>
      <c r="OA222" s="88">
        <v>11698875.680928623</v>
      </c>
      <c r="OB222" s="88">
        <v>3293178.4628432789</v>
      </c>
      <c r="OC222" s="88">
        <v>-172113</v>
      </c>
      <c r="OE222" s="97">
        <f t="shared" si="439"/>
        <v>11526762.680928623</v>
      </c>
      <c r="OG222" s="88">
        <v>-93220.801080000005</v>
      </c>
      <c r="OI222" s="97">
        <f t="shared" si="440"/>
        <v>11433541.879848624</v>
      </c>
      <c r="OK222" s="110">
        <v>681</v>
      </c>
      <c r="OL222" s="53"/>
    </row>
    <row r="223" spans="1:402" x14ac:dyDescent="0.25">
      <c r="A223" s="12">
        <v>683</v>
      </c>
      <c r="B223" s="12" t="s">
        <v>208</v>
      </c>
      <c r="C223" s="352">
        <v>3896</v>
      </c>
      <c r="D223" s="352">
        <v>19723795.45918778</v>
      </c>
      <c r="E223" s="352">
        <v>4971087.0296429833</v>
      </c>
      <c r="F223" s="353">
        <v>142084</v>
      </c>
      <c r="H223" s="354">
        <f t="shared" si="441"/>
        <v>19865879.45918778</v>
      </c>
      <c r="I223" s="355"/>
      <c r="J223" s="315">
        <v>2150546.8118603327</v>
      </c>
      <c r="K223" s="355"/>
      <c r="L223" s="315">
        <v>48891.470862675735</v>
      </c>
      <c r="M223" s="356"/>
      <c r="N223" s="356">
        <f t="shared" si="442"/>
        <v>22065317.741910789</v>
      </c>
      <c r="O223" s="357">
        <f t="shared" si="338"/>
        <v>5663.5825826259725</v>
      </c>
      <c r="Q223" s="67">
        <f t="shared" si="443"/>
        <v>22064634.741910789</v>
      </c>
      <c r="R223" s="34">
        <f t="shared" si="444"/>
        <v>6.8194525269059669E-2</v>
      </c>
      <c r="S223" s="61">
        <f t="shared" si="339"/>
        <v>5663.407274617759</v>
      </c>
      <c r="U223" s="50"/>
      <c r="V223" s="51"/>
      <c r="W223" s="52">
        <v>-28600.976479999998</v>
      </c>
      <c r="Y223" s="50">
        <f t="shared" si="340"/>
        <v>22036716.765430789</v>
      </c>
      <c r="Z223" s="52">
        <f t="shared" si="341"/>
        <v>1836393.0637858992</v>
      </c>
      <c r="AA223" s="51"/>
      <c r="AB223" s="6">
        <v>683</v>
      </c>
      <c r="AC223" s="6" t="s">
        <v>208</v>
      </c>
      <c r="AD223" s="7">
        <v>3896</v>
      </c>
      <c r="AE223" s="304">
        <v>19723795.45918778</v>
      </c>
      <c r="AF223" s="7">
        <v>4971087.0296429833</v>
      </c>
      <c r="AG223" s="53">
        <v>185939</v>
      </c>
      <c r="AI223" s="37">
        <f t="shared" si="445"/>
        <v>19909734.45918778</v>
      </c>
      <c r="AJ223" s="132"/>
      <c r="AK223" s="61">
        <v>2150546.8118603327</v>
      </c>
      <c r="AL223" s="132"/>
      <c r="AM223" s="312">
        <v>49241.063385657544</v>
      </c>
      <c r="AN223" s="134"/>
      <c r="AO223" s="134">
        <f t="shared" si="342"/>
        <v>22109522.334433772</v>
      </c>
      <c r="AP223" s="191">
        <f t="shared" si="343"/>
        <v>5674.9287306041506</v>
      </c>
      <c r="AR223" s="67">
        <f t="shared" si="446"/>
        <v>1453514.2572971769</v>
      </c>
      <c r="AS223" s="34">
        <f t="shared" si="344"/>
        <v>7.0367626303652564E-2</v>
      </c>
      <c r="AT223" s="61">
        <f t="shared" si="345"/>
        <v>373.07860813582568</v>
      </c>
      <c r="AV223" s="50"/>
      <c r="AW223" s="51"/>
      <c r="AX223" s="52">
        <v>-28600.976479999998</v>
      </c>
      <c r="AZ223" s="50">
        <f t="shared" si="346"/>
        <v>22080921.357953772</v>
      </c>
      <c r="BA223" s="52">
        <f t="shared" si="347"/>
        <v>1840076.7798294809</v>
      </c>
      <c r="BB223" s="51"/>
      <c r="BC223" s="6">
        <v>683</v>
      </c>
      <c r="BD223" s="6" t="s">
        <v>208</v>
      </c>
      <c r="BE223" s="7">
        <v>3896</v>
      </c>
      <c r="BF223" s="304">
        <v>19430596.227574486</v>
      </c>
      <c r="BG223" s="7">
        <v>4971087.0296429833</v>
      </c>
      <c r="BH223" s="53">
        <v>185939</v>
      </c>
      <c r="BJ223" s="37">
        <f t="shared" si="348"/>
        <v>19616535.227574486</v>
      </c>
      <c r="BK223" s="132"/>
      <c r="BL223" s="61">
        <v>2150546.8118603327</v>
      </c>
      <c r="BM223" s="132"/>
      <c r="BN223" s="312">
        <v>49241.063385657544</v>
      </c>
      <c r="BO223" s="134"/>
      <c r="BP223" s="134">
        <f t="shared" si="349"/>
        <v>21816323.102820478</v>
      </c>
      <c r="BQ223" s="191">
        <f t="shared" si="350"/>
        <v>5599.672254317371</v>
      </c>
      <c r="BS223" s="67">
        <f t="shared" si="351"/>
        <v>1160315.0256838836</v>
      </c>
      <c r="BT223" s="34">
        <f t="shared" si="352"/>
        <v>5.6173246125334121E-2</v>
      </c>
      <c r="BU223" s="61">
        <f t="shared" si="353"/>
        <v>297.82213184904612</v>
      </c>
      <c r="BW223" s="50"/>
      <c r="BX223" s="51"/>
      <c r="BY223" s="52">
        <v>-28600.976479999998</v>
      </c>
      <c r="CA223" s="50">
        <f t="shared" si="354"/>
        <v>21787722.126340479</v>
      </c>
      <c r="CB223" s="52">
        <f t="shared" si="355"/>
        <v>1815643.5105283733</v>
      </c>
      <c r="CC223" s="51"/>
      <c r="CD223" s="6">
        <v>683</v>
      </c>
      <c r="CE223" s="6" t="s">
        <v>208</v>
      </c>
      <c r="CF223" s="7">
        <v>3896</v>
      </c>
      <c r="CG223" s="7">
        <v>19248142.315055143</v>
      </c>
      <c r="CH223" s="7">
        <v>4971087.0296429833</v>
      </c>
      <c r="CI223" s="53">
        <v>185939</v>
      </c>
      <c r="CK223" s="37">
        <f t="shared" si="356"/>
        <v>19434081.315055143</v>
      </c>
      <c r="CL223" s="132"/>
      <c r="CM223" s="61">
        <v>2150546.8118603327</v>
      </c>
      <c r="CN223" s="132"/>
      <c r="CO223" s="61">
        <v>50968.82</v>
      </c>
      <c r="CP223" s="134"/>
      <c r="CQ223" s="134">
        <f t="shared" si="357"/>
        <v>21635596.946915478</v>
      </c>
      <c r="CR223" s="191">
        <f t="shared" si="358"/>
        <v>5553.2846372986342</v>
      </c>
      <c r="CT223" s="67">
        <f t="shared" si="359"/>
        <v>979588.86977888271</v>
      </c>
      <c r="CU223" s="34">
        <f t="shared" si="360"/>
        <v>4.7423919768077312E-2</v>
      </c>
      <c r="CV223" s="61">
        <f t="shared" si="361"/>
        <v>251.4345148303087</v>
      </c>
      <c r="CX223" s="50"/>
      <c r="CY223" s="51"/>
      <c r="CZ223" s="52">
        <v>-28600.976479999998</v>
      </c>
      <c r="DB223" s="50">
        <f t="shared" si="362"/>
        <v>21606995.970435478</v>
      </c>
      <c r="DC223" s="52">
        <f t="shared" si="363"/>
        <v>1800582.9975362897</v>
      </c>
      <c r="DD223" s="51"/>
      <c r="DE223" s="6">
        <v>683</v>
      </c>
      <c r="DF223" s="6" t="s">
        <v>208</v>
      </c>
      <c r="DG223" s="7">
        <v>3896</v>
      </c>
      <c r="DH223" s="7">
        <v>19194542.901721809</v>
      </c>
      <c r="DI223" s="7">
        <v>4971087.0296429833</v>
      </c>
      <c r="DJ223" s="53">
        <v>185939</v>
      </c>
      <c r="DL223" s="275">
        <f t="shared" si="364"/>
        <v>19380481.901721809</v>
      </c>
      <c r="DM223" s="276"/>
      <c r="DN223" s="194">
        <v>2150546.8118603327</v>
      </c>
      <c r="DO223" s="276"/>
      <c r="DP223" s="194">
        <v>236270.72410482739</v>
      </c>
      <c r="DQ223" s="53"/>
      <c r="DR223" s="53">
        <f t="shared" si="365"/>
        <v>21767299.437686972</v>
      </c>
      <c r="DS223" s="277">
        <f t="shared" si="366"/>
        <v>5587.089178051071</v>
      </c>
      <c r="DU223" s="274">
        <f t="shared" si="367"/>
        <v>287939.8198486343</v>
      </c>
      <c r="DV223" s="34">
        <f t="shared" si="368"/>
        <v>1.3939761195549915E-2</v>
      </c>
      <c r="DW223" s="194">
        <f t="shared" si="369"/>
        <v>73.906524601805515</v>
      </c>
      <c r="DY223" s="50">
        <v>108871.30258</v>
      </c>
      <c r="DZ223" s="278">
        <v>80270.326100000006</v>
      </c>
      <c r="EA223" s="52">
        <v>-28600.976479999998</v>
      </c>
      <c r="EC223" s="50">
        <f t="shared" si="370"/>
        <v>21738698.461206973</v>
      </c>
      <c r="ED223" s="52">
        <f t="shared" si="371"/>
        <v>1811558.205100581</v>
      </c>
      <c r="EE223" s="278"/>
      <c r="EF223" s="6">
        <v>683</v>
      </c>
      <c r="EG223" s="6" t="s">
        <v>208</v>
      </c>
      <c r="EH223" s="7">
        <v>3896</v>
      </c>
      <c r="EI223" s="7">
        <v>19198360.981721811</v>
      </c>
      <c r="EJ223" s="7">
        <v>4971087.0296429833</v>
      </c>
      <c r="EK223" s="53">
        <v>185939</v>
      </c>
      <c r="EM223" s="37">
        <f t="shared" si="372"/>
        <v>19384299.981721811</v>
      </c>
      <c r="EN223" s="132"/>
      <c r="EO223" s="61">
        <v>2150546.8118603327</v>
      </c>
      <c r="EP223" s="132"/>
      <c r="EQ223" s="61">
        <v>236270.72410482739</v>
      </c>
      <c r="ER223" s="134"/>
      <c r="ES223" s="134">
        <f t="shared" si="373"/>
        <v>21771117.517686974</v>
      </c>
      <c r="ET223" s="191">
        <f t="shared" si="374"/>
        <v>5588.0691780510715</v>
      </c>
      <c r="EV223" s="67">
        <f t="shared" si="375"/>
        <v>1115109.4405503795</v>
      </c>
      <c r="EW223" s="34">
        <f t="shared" si="376"/>
        <v>5.3984750411898548E-2</v>
      </c>
      <c r="EX223" s="61">
        <f t="shared" si="377"/>
        <v>286.21905558274625</v>
      </c>
      <c r="EZ223" s="50">
        <v>108871.30258</v>
      </c>
      <c r="FA223" s="51">
        <v>80270.326100000006</v>
      </c>
      <c r="FB223" s="52">
        <v>-28600.976479999998</v>
      </c>
      <c r="FD223" s="50">
        <f t="shared" si="378"/>
        <v>21742516.541206975</v>
      </c>
      <c r="FE223" s="52">
        <f t="shared" si="379"/>
        <v>1811876.3784339146</v>
      </c>
      <c r="FF223" s="51"/>
      <c r="FG223" s="6">
        <v>683</v>
      </c>
      <c r="FH223" s="6" t="s">
        <v>208</v>
      </c>
      <c r="FI223" s="7">
        <v>3896</v>
      </c>
      <c r="FJ223" s="7">
        <v>18729866.287080601</v>
      </c>
      <c r="FK223" s="7">
        <v>4971087.0296429833</v>
      </c>
      <c r="FL223" s="53">
        <v>185939</v>
      </c>
      <c r="FN223" s="37">
        <f t="shared" si="380"/>
        <v>18915805.287080601</v>
      </c>
      <c r="FO223" s="132"/>
      <c r="FP223" s="61">
        <v>2150546.8118603327</v>
      </c>
      <c r="FQ223" s="132"/>
      <c r="FR223" s="61">
        <v>236270.72410482739</v>
      </c>
      <c r="FS223" s="134"/>
      <c r="FT223" s="134">
        <f t="shared" si="381"/>
        <v>21302622.823045764</v>
      </c>
      <c r="FU223" s="191">
        <f t="shared" si="382"/>
        <v>5467.8189997550726</v>
      </c>
      <c r="FW223" s="67">
        <f t="shared" si="383"/>
        <v>646614.74590916932</v>
      </c>
      <c r="FX223" s="34">
        <f t="shared" si="384"/>
        <v>3.1303954931392784E-2</v>
      </c>
      <c r="FY223" s="61">
        <f t="shared" si="385"/>
        <v>165.96887728674778</v>
      </c>
      <c r="GA223" s="50">
        <v>108871.30258</v>
      </c>
      <c r="GB223" s="51">
        <v>80270.326100000006</v>
      </c>
      <c r="GC223" s="52">
        <f t="shared" si="386"/>
        <v>-28600.976479999998</v>
      </c>
      <c r="GE223" s="50">
        <f t="shared" si="387"/>
        <v>21274021.846565764</v>
      </c>
      <c r="GF223" s="52">
        <f t="shared" si="388"/>
        <v>1772835.1538804804</v>
      </c>
      <c r="GG223" s="51"/>
      <c r="GH223" s="6">
        <v>683</v>
      </c>
      <c r="GI223" s="6" t="s">
        <v>208</v>
      </c>
      <c r="GJ223" s="7">
        <v>3896</v>
      </c>
      <c r="GK223" s="7">
        <v>18729866.287080601</v>
      </c>
      <c r="GL223" s="7">
        <v>4971087.0296429833</v>
      </c>
      <c r="GM223" s="53">
        <v>185939</v>
      </c>
      <c r="GO223" s="37">
        <f t="shared" si="389"/>
        <v>18915805.287080601</v>
      </c>
      <c r="GP223" s="132"/>
      <c r="GQ223" s="61">
        <v>2150546.8118603327</v>
      </c>
      <c r="GR223" s="134"/>
      <c r="GS223" s="134">
        <f t="shared" si="390"/>
        <v>21066352.098940935</v>
      </c>
      <c r="GT223" s="191">
        <f t="shared" si="391"/>
        <v>5407.174563383197</v>
      </c>
      <c r="GV223" s="67">
        <f t="shared" si="392"/>
        <v>410344.02180434018</v>
      </c>
      <c r="GW223" s="34">
        <f t="shared" si="393"/>
        <v>1.9865601343298053E-2</v>
      </c>
      <c r="GX223" s="61">
        <f t="shared" si="394"/>
        <v>105.32444091487172</v>
      </c>
      <c r="GZ223" s="50">
        <v>108871.30258</v>
      </c>
      <c r="HA223" s="51">
        <v>80270.326100000006</v>
      </c>
      <c r="HB223" s="52">
        <f t="shared" si="395"/>
        <v>-28600.976479999998</v>
      </c>
      <c r="HD223" s="50">
        <f t="shared" si="396"/>
        <v>21037751.122460935</v>
      </c>
      <c r="HE223" s="52">
        <f t="shared" si="397"/>
        <v>1753145.9268717447</v>
      </c>
      <c r="HF223" s="51"/>
      <c r="HG223" s="6">
        <v>683</v>
      </c>
      <c r="HH223" s="6" t="s">
        <v>208</v>
      </c>
      <c r="HI223" s="7">
        <v>3896</v>
      </c>
      <c r="HJ223" s="7">
        <v>18729866.287080601</v>
      </c>
      <c r="HK223" s="7">
        <v>4971087.0296429833</v>
      </c>
      <c r="HL223" s="53">
        <v>216358</v>
      </c>
      <c r="HN223" s="37">
        <f t="shared" si="398"/>
        <v>18946224.287080601</v>
      </c>
      <c r="HO223" s="132"/>
      <c r="HP223" s="61">
        <v>2150546.8118603327</v>
      </c>
      <c r="HQ223" s="134"/>
      <c r="HR223" s="61">
        <f t="shared" si="399"/>
        <v>21096771.098940935</v>
      </c>
      <c r="HT223" s="67">
        <f t="shared" si="400"/>
        <v>440763.02180434018</v>
      </c>
      <c r="HU223" s="34">
        <f t="shared" si="401"/>
        <v>2.1338247940181878E-2</v>
      </c>
      <c r="HV223" s="61">
        <f t="shared" si="402"/>
        <v>113.13219245491278</v>
      </c>
      <c r="HX223" s="50">
        <v>109194.70599999999</v>
      </c>
      <c r="HY223" s="51">
        <v>80508.76999999999</v>
      </c>
      <c r="HZ223" s="52">
        <f t="shared" si="403"/>
        <v>-28685.936000000002</v>
      </c>
      <c r="IB223" s="70">
        <f t="shared" si="404"/>
        <v>21068085.162940934</v>
      </c>
      <c r="IC223" s="51"/>
      <c r="ID223" s="6">
        <v>683</v>
      </c>
      <c r="IE223" s="6" t="s">
        <v>208</v>
      </c>
      <c r="IF223" s="7">
        <v>3896</v>
      </c>
      <c r="IG223" s="7">
        <v>18716533.10066836</v>
      </c>
      <c r="IH223" s="7">
        <v>4971182.3576429849</v>
      </c>
      <c r="II223" s="53">
        <v>216358</v>
      </c>
      <c r="IK223" s="37">
        <f t="shared" si="405"/>
        <v>18932891.10066836</v>
      </c>
      <c r="IL223" s="132"/>
      <c r="IM223" s="61">
        <v>2148392.8874257072</v>
      </c>
      <c r="IN223" s="134"/>
      <c r="IO223" s="61">
        <f t="shared" si="406"/>
        <v>21081283.988094065</v>
      </c>
      <c r="IQ223" s="67">
        <f t="shared" si="407"/>
        <v>425275.91095747054</v>
      </c>
      <c r="IR223" s="34">
        <f t="shared" si="408"/>
        <v>2.0588484927452824E-2</v>
      </c>
      <c r="IS223" s="61">
        <f t="shared" si="409"/>
        <v>109.15706133405301</v>
      </c>
      <c r="IU223" s="50">
        <v>109194.70599999999</v>
      </c>
      <c r="IV223" s="51">
        <v>80508.76999999999</v>
      </c>
      <c r="IW223" s="52">
        <f t="shared" si="410"/>
        <v>-28685.936000000002</v>
      </c>
      <c r="IY223" s="70">
        <f t="shared" si="411"/>
        <v>21052598.052094065</v>
      </c>
      <c r="IZ223" s="51"/>
      <c r="JA223" s="6">
        <v>683</v>
      </c>
      <c r="JB223" s="6" t="s">
        <v>208</v>
      </c>
      <c r="JC223" s="7">
        <v>3896</v>
      </c>
      <c r="JD223" s="7">
        <v>18723538.229719251</v>
      </c>
      <c r="JE223" s="7">
        <v>4981669.0703443103</v>
      </c>
      <c r="JF223" s="53">
        <v>216358</v>
      </c>
      <c r="JH223" s="37">
        <f t="shared" si="412"/>
        <v>18939896.229719251</v>
      </c>
      <c r="JI223" s="132"/>
      <c r="JJ223" s="61">
        <v>2148392.8874257072</v>
      </c>
      <c r="JK223" s="134"/>
      <c r="JL223" s="61">
        <f t="shared" si="413"/>
        <v>21088289.117144957</v>
      </c>
      <c r="JN223" s="67">
        <f t="shared" si="414"/>
        <v>432281.04000836238</v>
      </c>
      <c r="JO223" s="34">
        <f t="shared" si="415"/>
        <v>2.0927617688474811E-2</v>
      </c>
      <c r="JP223" s="61">
        <f t="shared" si="416"/>
        <v>110.95509240461047</v>
      </c>
      <c r="JR223" s="50">
        <v>109194.70599999999</v>
      </c>
      <c r="JS223" s="51">
        <v>80508.76999999999</v>
      </c>
      <c r="JT223" s="52">
        <f t="shared" si="417"/>
        <v>-28685.936000000002</v>
      </c>
      <c r="JV223" s="70">
        <f t="shared" si="418"/>
        <v>21059603.181144956</v>
      </c>
      <c r="JW223" s="51"/>
      <c r="JX223" s="6">
        <v>683</v>
      </c>
      <c r="JY223" s="6" t="s">
        <v>208</v>
      </c>
      <c r="JZ223" s="7">
        <v>3896</v>
      </c>
      <c r="KA223" s="7">
        <v>18869454.987591092</v>
      </c>
      <c r="KB223" s="7">
        <v>4981669.0703443103</v>
      </c>
      <c r="KC223" s="53">
        <v>216358</v>
      </c>
      <c r="KE223" s="37">
        <f t="shared" si="419"/>
        <v>19085812.987591092</v>
      </c>
      <c r="KF223" s="132"/>
      <c r="KG223" s="61">
        <v>2148392.8874257072</v>
      </c>
      <c r="KH223" s="134"/>
      <c r="KI223" s="61">
        <f t="shared" si="420"/>
        <v>21234205.875016797</v>
      </c>
      <c r="KK223" s="67">
        <f t="shared" si="421"/>
        <v>578197.79788020253</v>
      </c>
      <c r="KL223" s="34">
        <f t="shared" si="422"/>
        <v>2.7991749215095885E-2</v>
      </c>
      <c r="KM223" s="61">
        <f t="shared" si="423"/>
        <v>148.40805900415876</v>
      </c>
      <c r="KO223" s="50">
        <v>109194.70599999999</v>
      </c>
      <c r="KP223" s="51">
        <v>80508.76999999999</v>
      </c>
      <c r="KQ223" s="52">
        <f t="shared" si="424"/>
        <v>-28685.936000000002</v>
      </c>
      <c r="KS223" s="70">
        <f t="shared" si="425"/>
        <v>21205519.939016797</v>
      </c>
      <c r="KT223" s="51"/>
      <c r="KU223" s="6">
        <v>683</v>
      </c>
      <c r="KV223" s="6" t="s">
        <v>208</v>
      </c>
      <c r="KW223" s="7">
        <v>3896</v>
      </c>
      <c r="KX223" s="7">
        <v>18892364.346979052</v>
      </c>
      <c r="KY223" s="7">
        <v>4962173.9649076704</v>
      </c>
      <c r="KZ223" s="53">
        <v>216358</v>
      </c>
      <c r="LB223" s="37">
        <f t="shared" si="426"/>
        <v>19108722.346979052</v>
      </c>
      <c r="LC223" s="132"/>
      <c r="LD223" s="61">
        <v>2158882.7913290872</v>
      </c>
      <c r="LE223" s="134"/>
      <c r="LF223" s="61">
        <f t="shared" si="427"/>
        <v>21267605.138308138</v>
      </c>
      <c r="LH223" s="67">
        <f t="shared" si="428"/>
        <v>611597.06117154285</v>
      </c>
      <c r="LI223" s="34">
        <f t="shared" si="429"/>
        <v>2.9608676511338996E-2</v>
      </c>
      <c r="LJ223" s="61">
        <f t="shared" si="430"/>
        <v>156.98076518776767</v>
      </c>
      <c r="LL223" s="50">
        <v>109194.70599999999</v>
      </c>
      <c r="LM223" s="51">
        <v>80508.76999999999</v>
      </c>
      <c r="LN223" s="52">
        <f t="shared" si="431"/>
        <v>-28685.936000000002</v>
      </c>
      <c r="LP223" s="70">
        <f t="shared" si="432"/>
        <v>21238919.202308137</v>
      </c>
      <c r="LQ223" s="51"/>
      <c r="LR223" s="6">
        <v>683</v>
      </c>
      <c r="LS223" s="6" t="s">
        <v>208</v>
      </c>
      <c r="LT223" s="7">
        <v>3896</v>
      </c>
      <c r="LU223" s="7">
        <v>19104118.826509252</v>
      </c>
      <c r="LV223" s="7">
        <v>4962173.9649076704</v>
      </c>
      <c r="LW223" s="53">
        <v>216358</v>
      </c>
      <c r="LY223" s="37">
        <v>19320476.826509252</v>
      </c>
      <c r="LZ223" s="132"/>
      <c r="MA223" s="61">
        <v>2158882.7913290872</v>
      </c>
      <c r="MB223" s="134"/>
      <c r="MC223" s="61">
        <v>21479359.617838338</v>
      </c>
      <c r="ME223" s="67">
        <v>995021.38070174307</v>
      </c>
      <c r="MF223" s="34">
        <v>4.8574738865512515E-2</v>
      </c>
      <c r="MG223" s="61">
        <v>255.39563159695663</v>
      </c>
      <c r="MI223" s="50">
        <v>109194.70599999999</v>
      </c>
      <c r="MJ223" s="51">
        <v>80508.76999999999</v>
      </c>
      <c r="MK223" s="52">
        <v>-28685.936000000002</v>
      </c>
      <c r="MM223" s="70">
        <v>21450673.681838337</v>
      </c>
      <c r="MN223" s="51"/>
      <c r="MO223" s="6">
        <v>683</v>
      </c>
      <c r="MP223" s="6" t="s">
        <v>208</v>
      </c>
      <c r="MQ223" s="7">
        <v>3896</v>
      </c>
      <c r="MR223" s="7">
        <v>19093672.98634297</v>
      </c>
      <c r="MS223" s="7">
        <v>4952996.9168431889</v>
      </c>
      <c r="MT223" s="53">
        <v>216358</v>
      </c>
      <c r="MV223" s="37">
        <v>19310030.98634297</v>
      </c>
      <c r="MW223" s="132"/>
      <c r="MX223" s="134">
        <v>2158882.7913290872</v>
      </c>
      <c r="MZ223" s="67">
        <v>984575.54053546116</v>
      </c>
      <c r="NA223" s="34">
        <v>4.8064796096292647E-2</v>
      </c>
      <c r="NB223" s="61">
        <v>252.71446112306498</v>
      </c>
      <c r="ND223" s="6">
        <v>683</v>
      </c>
      <c r="NE223" s="6" t="s">
        <v>208</v>
      </c>
      <c r="NF223" s="7">
        <v>3896</v>
      </c>
      <c r="NG223" s="7">
        <v>21163249.317242563</v>
      </c>
      <c r="NH223" s="7">
        <v>4985727.7702571377</v>
      </c>
      <c r="NI223" s="53">
        <v>216358</v>
      </c>
      <c r="NK223" s="37">
        <f t="shared" si="433"/>
        <v>21379607.317242563</v>
      </c>
      <c r="NM223" s="67">
        <f t="shared" si="434"/>
        <v>723599.24010596797</v>
      </c>
      <c r="NN223" s="34">
        <f t="shared" si="435"/>
        <v>3.5030933247305149E-2</v>
      </c>
      <c r="NO223" s="61">
        <f t="shared" si="436"/>
        <v>185.72875772740451</v>
      </c>
      <c r="NQ223" s="50">
        <v>98368.933680000002</v>
      </c>
      <c r="NR223" s="51">
        <v>81908.109700000001</v>
      </c>
      <c r="NS223" s="52">
        <f t="shared" si="437"/>
        <v>-16460.823980000001</v>
      </c>
      <c r="NU223" s="70">
        <f t="shared" si="438"/>
        <v>21363146.493262563</v>
      </c>
      <c r="NV223" s="51"/>
      <c r="NW223" s="125">
        <v>19</v>
      </c>
      <c r="NX223" s="51"/>
      <c r="NY223" s="106" t="s">
        <v>208</v>
      </c>
      <c r="NZ223" s="88">
        <v>3972</v>
      </c>
      <c r="OA223" s="88">
        <v>20439650.077136595</v>
      </c>
      <c r="OB223" s="88">
        <v>4862116.7892584382</v>
      </c>
      <c r="OC223" s="88">
        <v>216358</v>
      </c>
      <c r="OE223" s="97">
        <f t="shared" si="439"/>
        <v>20656008.077136595</v>
      </c>
      <c r="OG223" s="88">
        <v>-16460.823980000001</v>
      </c>
      <c r="OI223" s="97">
        <f t="shared" si="440"/>
        <v>20639547.253156595</v>
      </c>
      <c r="OK223" s="110">
        <v>683</v>
      </c>
      <c r="OL223" s="53"/>
    </row>
    <row r="224" spans="1:402" x14ac:dyDescent="0.25">
      <c r="A224" s="12">
        <v>684</v>
      </c>
      <c r="B224" s="12" t="s">
        <v>209</v>
      </c>
      <c r="C224" s="352">
        <v>39360</v>
      </c>
      <c r="D224" s="352">
        <v>47817507.280873246</v>
      </c>
      <c r="E224" s="352">
        <v>-4698854.1528605325</v>
      </c>
      <c r="F224" s="353">
        <v>-1808776</v>
      </c>
      <c r="H224" s="354">
        <f t="shared" si="441"/>
        <v>46008731.280873246</v>
      </c>
      <c r="I224" s="355"/>
      <c r="J224" s="315">
        <v>19437106.367825881</v>
      </c>
      <c r="K224" s="355"/>
      <c r="L224" s="315">
        <v>894344.6393749956</v>
      </c>
      <c r="M224" s="356"/>
      <c r="N224" s="356">
        <f t="shared" si="442"/>
        <v>66340182.288074121</v>
      </c>
      <c r="O224" s="357">
        <f t="shared" si="338"/>
        <v>1685.472110977493</v>
      </c>
      <c r="Q224" s="67">
        <f t="shared" si="443"/>
        <v>66339498.288074121</v>
      </c>
      <c r="R224" s="34">
        <f t="shared" si="444"/>
        <v>0.49165652093437573</v>
      </c>
      <c r="S224" s="61">
        <f t="shared" si="339"/>
        <v>1685.4547329287125</v>
      </c>
      <c r="U224" s="50"/>
      <c r="V224" s="51"/>
      <c r="W224" s="52">
        <v>-3066500.455356</v>
      </c>
      <c r="Y224" s="50">
        <f t="shared" si="340"/>
        <v>63273681.832718119</v>
      </c>
      <c r="Z224" s="52">
        <f t="shared" si="341"/>
        <v>5272806.8193931766</v>
      </c>
      <c r="AA224" s="51"/>
      <c r="AB224" s="6">
        <v>684</v>
      </c>
      <c r="AC224" s="6" t="s">
        <v>209</v>
      </c>
      <c r="AD224" s="7">
        <v>39360</v>
      </c>
      <c r="AE224" s="304">
        <v>47817507.280873246</v>
      </c>
      <c r="AF224" s="7">
        <v>-4698854.1528605325</v>
      </c>
      <c r="AG224" s="53">
        <v>-1915006</v>
      </c>
      <c r="AI224" s="37">
        <f t="shared" si="445"/>
        <v>45902501.280873246</v>
      </c>
      <c r="AJ224" s="132"/>
      <c r="AK224" s="61">
        <v>19437106.367825881</v>
      </c>
      <c r="AL224" s="132"/>
      <c r="AM224" s="312">
        <v>868120.54009592219</v>
      </c>
      <c r="AN224" s="134"/>
      <c r="AO224" s="134">
        <f t="shared" si="342"/>
        <v>66207728.188795052</v>
      </c>
      <c r="AP224" s="191">
        <f t="shared" si="343"/>
        <v>1682.1069153657279</v>
      </c>
      <c r="AR224" s="67">
        <f t="shared" si="446"/>
        <v>21734019.022479095</v>
      </c>
      <c r="AS224" s="34">
        <f t="shared" si="344"/>
        <v>0.48869364462499726</v>
      </c>
      <c r="AT224" s="61">
        <f t="shared" si="345"/>
        <v>552.1854426442859</v>
      </c>
      <c r="AV224" s="50"/>
      <c r="AW224" s="51"/>
      <c r="AX224" s="52">
        <v>-3066500.455356</v>
      </c>
      <c r="AZ224" s="50">
        <f t="shared" si="346"/>
        <v>63141227.733439051</v>
      </c>
      <c r="BA224" s="52">
        <f t="shared" si="347"/>
        <v>5261768.9777865876</v>
      </c>
      <c r="BB224" s="51"/>
      <c r="BC224" s="6">
        <v>684</v>
      </c>
      <c r="BD224" s="6" t="s">
        <v>209</v>
      </c>
      <c r="BE224" s="7">
        <v>39360</v>
      </c>
      <c r="BF224" s="304">
        <v>45742843.922987014</v>
      </c>
      <c r="BG224" s="7">
        <v>-4698854.1528605325</v>
      </c>
      <c r="BH224" s="53">
        <v>-1915006</v>
      </c>
      <c r="BJ224" s="37">
        <f t="shared" si="348"/>
        <v>43827837.922987014</v>
      </c>
      <c r="BK224" s="132"/>
      <c r="BL224" s="61">
        <v>19437106.367825881</v>
      </c>
      <c r="BM224" s="132"/>
      <c r="BN224" s="312">
        <v>868120.54009592219</v>
      </c>
      <c r="BO224" s="134"/>
      <c r="BP224" s="134">
        <f t="shared" si="349"/>
        <v>64133064.83090882</v>
      </c>
      <c r="BQ224" s="191">
        <f t="shared" si="350"/>
        <v>1629.3969723300006</v>
      </c>
      <c r="BS224" s="67">
        <f t="shared" si="351"/>
        <v>19659355.664592862</v>
      </c>
      <c r="BT224" s="34">
        <f t="shared" si="352"/>
        <v>0.44204443553547151</v>
      </c>
      <c r="BU224" s="61">
        <f t="shared" si="353"/>
        <v>499.47549960855849</v>
      </c>
      <c r="BW224" s="50"/>
      <c r="BX224" s="51"/>
      <c r="BY224" s="52">
        <v>-3066500.455356</v>
      </c>
      <c r="CA224" s="50">
        <f t="shared" si="354"/>
        <v>61066564.375552818</v>
      </c>
      <c r="CB224" s="52">
        <f t="shared" si="355"/>
        <v>5088880.3646294018</v>
      </c>
      <c r="CC224" s="51"/>
      <c r="CD224" s="6">
        <v>684</v>
      </c>
      <c r="CE224" s="6" t="s">
        <v>209</v>
      </c>
      <c r="CF224" s="7">
        <v>39360</v>
      </c>
      <c r="CG224" s="7">
        <v>43239970.934327126</v>
      </c>
      <c r="CH224" s="7">
        <v>-4698854.1528605325</v>
      </c>
      <c r="CI224" s="53">
        <v>-1915006</v>
      </c>
      <c r="CK224" s="37">
        <f t="shared" si="356"/>
        <v>41324964.934327126</v>
      </c>
      <c r="CL224" s="132"/>
      <c r="CM224" s="61">
        <v>19437106.367825881</v>
      </c>
      <c r="CN224" s="132"/>
      <c r="CO224" s="61">
        <v>898580.91</v>
      </c>
      <c r="CP224" s="134"/>
      <c r="CQ224" s="134">
        <f t="shared" si="357"/>
        <v>61660652.212153003</v>
      </c>
      <c r="CR224" s="191">
        <f t="shared" si="358"/>
        <v>1566.5816110811231</v>
      </c>
      <c r="CT224" s="67">
        <f t="shared" si="359"/>
        <v>17186943.045837045</v>
      </c>
      <c r="CU224" s="34">
        <f t="shared" si="360"/>
        <v>0.38645175695968936</v>
      </c>
      <c r="CV224" s="61">
        <f t="shared" si="361"/>
        <v>436.66013835968101</v>
      </c>
      <c r="CX224" s="50"/>
      <c r="CY224" s="51"/>
      <c r="CZ224" s="52">
        <v>-3066500.455356</v>
      </c>
      <c r="DB224" s="50">
        <f t="shared" si="362"/>
        <v>58594151.756797001</v>
      </c>
      <c r="DC224" s="52">
        <f t="shared" si="363"/>
        <v>4882845.9797330834</v>
      </c>
      <c r="DD224" s="51"/>
      <c r="DE224" s="6">
        <v>684</v>
      </c>
      <c r="DF224" s="6" t="s">
        <v>209</v>
      </c>
      <c r="DG224" s="7">
        <v>39360</v>
      </c>
      <c r="DH224" s="7">
        <v>42696656.424327068</v>
      </c>
      <c r="DI224" s="7">
        <v>-4698854.1528605325</v>
      </c>
      <c r="DJ224" s="53">
        <v>-1915006</v>
      </c>
      <c r="DL224" s="275">
        <f t="shared" si="364"/>
        <v>40781650.424327068</v>
      </c>
      <c r="DM224" s="276"/>
      <c r="DN224" s="194">
        <v>19437106.367825881</v>
      </c>
      <c r="DO224" s="276"/>
      <c r="DP224" s="194">
        <v>4165455.5824871073</v>
      </c>
      <c r="DQ224" s="53"/>
      <c r="DR224" s="53">
        <f t="shared" si="365"/>
        <v>64384212.374640055</v>
      </c>
      <c r="DS224" s="277">
        <f t="shared" si="366"/>
        <v>1635.777753420733</v>
      </c>
      <c r="DU224" s="274">
        <f t="shared" si="367"/>
        <v>10694275.299307071</v>
      </c>
      <c r="DV224" s="34">
        <f t="shared" si="368"/>
        <v>0.24046285996327088</v>
      </c>
      <c r="DW224" s="194">
        <f t="shared" si="369"/>
        <v>271.70414886450891</v>
      </c>
      <c r="DY224" s="50">
        <v>3727218.3554560002</v>
      </c>
      <c r="DZ224" s="278">
        <v>660717.90009999997</v>
      </c>
      <c r="EA224" s="52">
        <v>-3066500.455356</v>
      </c>
      <c r="EC224" s="50">
        <f t="shared" si="370"/>
        <v>61317711.919284053</v>
      </c>
      <c r="ED224" s="52">
        <f t="shared" si="371"/>
        <v>5109809.3266070047</v>
      </c>
      <c r="EE224" s="278"/>
      <c r="EF224" s="6">
        <v>684</v>
      </c>
      <c r="EG224" s="6" t="s">
        <v>209</v>
      </c>
      <c r="EH224" s="7">
        <v>39360</v>
      </c>
      <c r="EI224" s="7">
        <v>42735229.22432708</v>
      </c>
      <c r="EJ224" s="7">
        <v>-4698854.1528605325</v>
      </c>
      <c r="EK224" s="53">
        <v>-1915006</v>
      </c>
      <c r="EM224" s="37">
        <f t="shared" si="372"/>
        <v>40820223.22432708</v>
      </c>
      <c r="EN224" s="132"/>
      <c r="EO224" s="61">
        <v>19437106.367825881</v>
      </c>
      <c r="EP224" s="132"/>
      <c r="EQ224" s="61">
        <v>4165455.5824871073</v>
      </c>
      <c r="ER224" s="134"/>
      <c r="ES224" s="134">
        <f t="shared" si="373"/>
        <v>64422785.174640067</v>
      </c>
      <c r="ET224" s="191">
        <f t="shared" si="374"/>
        <v>1636.7577534207335</v>
      </c>
      <c r="EV224" s="67">
        <f t="shared" si="375"/>
        <v>19949076.008324109</v>
      </c>
      <c r="EW224" s="34">
        <f t="shared" si="376"/>
        <v>0.44855885381004795</v>
      </c>
      <c r="EX224" s="61">
        <f t="shared" si="377"/>
        <v>506.83628069929136</v>
      </c>
      <c r="EZ224" s="50">
        <v>3727218.3554560002</v>
      </c>
      <c r="FA224" s="51">
        <v>660717.90009999997</v>
      </c>
      <c r="FB224" s="52">
        <v>-3066500.455356</v>
      </c>
      <c r="FD224" s="50">
        <f t="shared" si="378"/>
        <v>61356284.719284065</v>
      </c>
      <c r="FE224" s="52">
        <f t="shared" si="379"/>
        <v>5113023.7266070051</v>
      </c>
      <c r="FF224" s="51"/>
      <c r="FG224" s="6">
        <v>684</v>
      </c>
      <c r="FH224" s="6" t="s">
        <v>209</v>
      </c>
      <c r="FI224" s="7">
        <v>39360</v>
      </c>
      <c r="FJ224" s="7">
        <v>36814269.441589959</v>
      </c>
      <c r="FK224" s="7">
        <v>-4698854.1528605325</v>
      </c>
      <c r="FL224" s="53">
        <v>-1941558</v>
      </c>
      <c r="FN224" s="37">
        <f t="shared" si="380"/>
        <v>34872711.441589959</v>
      </c>
      <c r="FO224" s="132"/>
      <c r="FP224" s="61">
        <v>19437106.367825881</v>
      </c>
      <c r="FQ224" s="132"/>
      <c r="FR224" s="61">
        <v>4165455.5824871073</v>
      </c>
      <c r="FS224" s="134"/>
      <c r="FT224" s="134">
        <f t="shared" si="381"/>
        <v>58475273.391902946</v>
      </c>
      <c r="FU224" s="191">
        <f t="shared" si="382"/>
        <v>1485.6522711357457</v>
      </c>
      <c r="FW224" s="67">
        <f t="shared" si="383"/>
        <v>14001564.225586988</v>
      </c>
      <c r="FX224" s="34">
        <f t="shared" si="384"/>
        <v>0.314827894683263</v>
      </c>
      <c r="FY224" s="61">
        <f t="shared" si="385"/>
        <v>355.73079841430354</v>
      </c>
      <c r="GA224" s="50">
        <v>3727218.3554560002</v>
      </c>
      <c r="GB224" s="51">
        <v>660717.90009999997</v>
      </c>
      <c r="GC224" s="52">
        <f t="shared" si="386"/>
        <v>-3066500.455356</v>
      </c>
      <c r="GE224" s="50">
        <f t="shared" si="387"/>
        <v>55408772.936546944</v>
      </c>
      <c r="GF224" s="52">
        <f t="shared" si="388"/>
        <v>4617397.7447122457</v>
      </c>
      <c r="GG224" s="51"/>
      <c r="GH224" s="6">
        <v>684</v>
      </c>
      <c r="GI224" s="6" t="s">
        <v>209</v>
      </c>
      <c r="GJ224" s="7">
        <v>39360</v>
      </c>
      <c r="GK224" s="7">
        <v>36814269.441589952</v>
      </c>
      <c r="GL224" s="7">
        <v>-4698854.1528605325</v>
      </c>
      <c r="GM224" s="53">
        <v>-1941558</v>
      </c>
      <c r="GO224" s="37">
        <f t="shared" si="389"/>
        <v>34872711.441589952</v>
      </c>
      <c r="GP224" s="132"/>
      <c r="GQ224" s="61">
        <v>19437106.367825881</v>
      </c>
      <c r="GR224" s="134"/>
      <c r="GS224" s="134">
        <f t="shared" si="390"/>
        <v>54309817.809415832</v>
      </c>
      <c r="GT224" s="191">
        <f t="shared" si="391"/>
        <v>1379.8226069465404</v>
      </c>
      <c r="GV224" s="67">
        <f t="shared" si="392"/>
        <v>9836108.6430998743</v>
      </c>
      <c r="GW224" s="34">
        <f t="shared" si="393"/>
        <v>0.22116681579933672</v>
      </c>
      <c r="GX224" s="61">
        <f t="shared" si="394"/>
        <v>249.90113422509845</v>
      </c>
      <c r="GZ224" s="50">
        <v>3727218.3554560002</v>
      </c>
      <c r="HA224" s="51">
        <v>660717.90009999997</v>
      </c>
      <c r="HB224" s="52">
        <f t="shared" si="395"/>
        <v>-3066500.455356</v>
      </c>
      <c r="HD224" s="50">
        <f t="shared" si="396"/>
        <v>51243317.35405983</v>
      </c>
      <c r="HE224" s="52">
        <f t="shared" si="397"/>
        <v>4270276.4461716525</v>
      </c>
      <c r="HF224" s="51"/>
      <c r="HG224" s="6">
        <v>684</v>
      </c>
      <c r="HH224" s="6" t="s">
        <v>209</v>
      </c>
      <c r="HI224" s="7">
        <v>39360</v>
      </c>
      <c r="HJ224" s="7">
        <v>36814269.441589959</v>
      </c>
      <c r="HK224" s="7">
        <v>-4698854.1528605195</v>
      </c>
      <c r="HL224" s="53">
        <v>-1870318</v>
      </c>
      <c r="HN224" s="37">
        <f t="shared" si="398"/>
        <v>34943951.441589959</v>
      </c>
      <c r="HO224" s="132"/>
      <c r="HP224" s="61">
        <v>19437106.367825881</v>
      </c>
      <c r="HQ224" s="134"/>
      <c r="HR224" s="61">
        <f t="shared" si="399"/>
        <v>54381057.80941584</v>
      </c>
      <c r="HT224" s="67">
        <f t="shared" si="400"/>
        <v>9907348.6430998817</v>
      </c>
      <c r="HU224" s="34">
        <f t="shared" si="401"/>
        <v>0.22276866105432985</v>
      </c>
      <c r="HV224" s="61">
        <f t="shared" si="402"/>
        <v>251.71109357469211</v>
      </c>
      <c r="HX224" s="50">
        <v>3738290.0991999996</v>
      </c>
      <c r="HY224" s="51">
        <v>662680.57000000007</v>
      </c>
      <c r="HZ224" s="52">
        <f t="shared" si="403"/>
        <v>-3075609.5291999998</v>
      </c>
      <c r="IB224" s="70">
        <f t="shared" si="404"/>
        <v>51305448.280215837</v>
      </c>
      <c r="IC224" s="51"/>
      <c r="ID224" s="6">
        <v>684</v>
      </c>
      <c r="IE224" s="6" t="s">
        <v>209</v>
      </c>
      <c r="IF224" s="7">
        <v>39360</v>
      </c>
      <c r="IG224" s="7">
        <v>36786622.579235859</v>
      </c>
      <c r="IH224" s="7">
        <v>-4698416.7143466352</v>
      </c>
      <c r="II224" s="53">
        <v>-1870318</v>
      </c>
      <c r="IK224" s="37">
        <f t="shared" si="405"/>
        <v>34916304.579235859</v>
      </c>
      <c r="IL224" s="132"/>
      <c r="IM224" s="61">
        <v>16983092.936956339</v>
      </c>
      <c r="IN224" s="134"/>
      <c r="IO224" s="61">
        <f t="shared" si="406"/>
        <v>51899397.516192198</v>
      </c>
      <c r="IQ224" s="67">
        <f t="shared" si="407"/>
        <v>7425688.3498762399</v>
      </c>
      <c r="IR224" s="34">
        <f t="shared" si="408"/>
        <v>0.16696804671962009</v>
      </c>
      <c r="IS224" s="61">
        <f t="shared" si="409"/>
        <v>188.66078124685569</v>
      </c>
      <c r="IU224" s="50">
        <v>3738290.0991999996</v>
      </c>
      <c r="IV224" s="51">
        <v>662680.57000000007</v>
      </c>
      <c r="IW224" s="52">
        <f t="shared" si="410"/>
        <v>-3075609.5291999998</v>
      </c>
      <c r="IY224" s="70">
        <f t="shared" si="411"/>
        <v>48823787.986992195</v>
      </c>
      <c r="IZ224" s="51"/>
      <c r="JA224" s="6">
        <v>684</v>
      </c>
      <c r="JB224" s="6" t="s">
        <v>209</v>
      </c>
      <c r="JC224" s="7">
        <v>39360</v>
      </c>
      <c r="JD224" s="7">
        <v>36746358.388462879</v>
      </c>
      <c r="JE224" s="7">
        <v>-4694522.3639413994</v>
      </c>
      <c r="JF224" s="53">
        <v>-1870318</v>
      </c>
      <c r="JH224" s="37">
        <f t="shared" si="412"/>
        <v>34876040.388462879</v>
      </c>
      <c r="JI224" s="132"/>
      <c r="JJ224" s="61">
        <v>16983092.936956339</v>
      </c>
      <c r="JK224" s="134"/>
      <c r="JL224" s="61">
        <f t="shared" si="413"/>
        <v>51859133.325419217</v>
      </c>
      <c r="JN224" s="67">
        <f t="shared" si="414"/>
        <v>7385424.1591032594</v>
      </c>
      <c r="JO224" s="34">
        <f t="shared" si="415"/>
        <v>0.16606269855937544</v>
      </c>
      <c r="JP224" s="61">
        <f t="shared" si="416"/>
        <v>187.63780892030638</v>
      </c>
      <c r="JR224" s="50">
        <v>3738290.0991999996</v>
      </c>
      <c r="JS224" s="51">
        <v>662680.57000000007</v>
      </c>
      <c r="JT224" s="52">
        <f t="shared" si="417"/>
        <v>-3075609.5291999998</v>
      </c>
      <c r="JV224" s="70">
        <f t="shared" si="418"/>
        <v>48783523.796219215</v>
      </c>
      <c r="JW224" s="51"/>
      <c r="JX224" s="6">
        <v>684</v>
      </c>
      <c r="JY224" s="6" t="s">
        <v>209</v>
      </c>
      <c r="JZ224" s="7">
        <v>39360</v>
      </c>
      <c r="KA224" s="7">
        <v>36462117.565575548</v>
      </c>
      <c r="KB224" s="7">
        <v>-4694522.3639413994</v>
      </c>
      <c r="KC224" s="53">
        <v>-1870318</v>
      </c>
      <c r="KE224" s="37">
        <f t="shared" si="419"/>
        <v>34591799.565575548</v>
      </c>
      <c r="KF224" s="132"/>
      <c r="KG224" s="61">
        <v>16983092.936956339</v>
      </c>
      <c r="KH224" s="134"/>
      <c r="KI224" s="61">
        <f t="shared" si="420"/>
        <v>51574892.502531886</v>
      </c>
      <c r="KK224" s="67">
        <f t="shared" si="421"/>
        <v>7101183.3362159282</v>
      </c>
      <c r="KL224" s="34">
        <f t="shared" si="422"/>
        <v>0.15967148837664993</v>
      </c>
      <c r="KM224" s="61">
        <f t="shared" si="423"/>
        <v>180.41624329816889</v>
      </c>
      <c r="KO224" s="50">
        <v>3738290.0991999996</v>
      </c>
      <c r="KP224" s="51">
        <v>662680.57000000007</v>
      </c>
      <c r="KQ224" s="52">
        <f t="shared" si="424"/>
        <v>-3075609.5291999998</v>
      </c>
      <c r="KS224" s="70">
        <f t="shared" si="425"/>
        <v>48499282.973331884</v>
      </c>
      <c r="KT224" s="51"/>
      <c r="KU224" s="6">
        <v>684</v>
      </c>
      <c r="KV224" s="6" t="s">
        <v>209</v>
      </c>
      <c r="KW224" s="7">
        <v>39360</v>
      </c>
      <c r="KX224" s="7">
        <v>36671867.908672437</v>
      </c>
      <c r="KY224" s="7">
        <v>-4668048.5902188411</v>
      </c>
      <c r="KZ224" s="53">
        <v>-1870318</v>
      </c>
      <c r="LB224" s="37">
        <f t="shared" si="426"/>
        <v>34801549.908672437</v>
      </c>
      <c r="LC224" s="132"/>
      <c r="LD224" s="61">
        <v>17224734.780145064</v>
      </c>
      <c r="LE224" s="134"/>
      <c r="LF224" s="61">
        <f t="shared" si="427"/>
        <v>52026284.688817501</v>
      </c>
      <c r="LH224" s="67">
        <f t="shared" si="428"/>
        <v>7552575.5225015432</v>
      </c>
      <c r="LI224" s="34">
        <f t="shared" si="429"/>
        <v>0.16982112947354086</v>
      </c>
      <c r="LJ224" s="61">
        <f t="shared" si="430"/>
        <v>191.88454071396197</v>
      </c>
      <c r="LL224" s="50">
        <v>3738290.0991999996</v>
      </c>
      <c r="LM224" s="51">
        <v>662680.57000000007</v>
      </c>
      <c r="LN224" s="52">
        <f t="shared" si="431"/>
        <v>-3075609.5291999998</v>
      </c>
      <c r="LP224" s="70">
        <f t="shared" si="432"/>
        <v>48950675.159617499</v>
      </c>
      <c r="LQ224" s="51"/>
      <c r="LR224" s="6">
        <v>684</v>
      </c>
      <c r="LS224" s="6" t="s">
        <v>209</v>
      </c>
      <c r="LT224" s="7">
        <v>39360</v>
      </c>
      <c r="LU224" s="7">
        <v>38335520.29518792</v>
      </c>
      <c r="LV224" s="7">
        <v>-4668048.5902188411</v>
      </c>
      <c r="LW224" s="53">
        <v>-1870318</v>
      </c>
      <c r="LY224" s="37">
        <v>36465202.29518792</v>
      </c>
      <c r="LZ224" s="132"/>
      <c r="MA224" s="61">
        <v>17224734.780145064</v>
      </c>
      <c r="MB224" s="134"/>
      <c r="MC224" s="61">
        <v>53689937.075332984</v>
      </c>
      <c r="ME224" s="67">
        <v>10928604.309017017</v>
      </c>
      <c r="MF224" s="34">
        <v>0.25557211625606108</v>
      </c>
      <c r="MG224" s="61">
        <v>277.65762980226162</v>
      </c>
      <c r="MI224" s="50">
        <v>3738290.0991999996</v>
      </c>
      <c r="MJ224" s="51">
        <v>662680.57000000007</v>
      </c>
      <c r="MK224" s="52">
        <v>-3075609.5291999998</v>
      </c>
      <c r="MM224" s="70">
        <v>50614327.546132982</v>
      </c>
      <c r="MN224" s="51"/>
      <c r="MO224" s="6">
        <v>684</v>
      </c>
      <c r="MP224" s="6" t="s">
        <v>209</v>
      </c>
      <c r="MQ224" s="7">
        <v>39360</v>
      </c>
      <c r="MR224" s="7">
        <v>38370491.704023704</v>
      </c>
      <c r="MS224" s="7">
        <v>-4620785.3390582073</v>
      </c>
      <c r="MT224" s="53">
        <v>-1870318</v>
      </c>
      <c r="MV224" s="37">
        <v>36500173.704023704</v>
      </c>
      <c r="MW224" s="132"/>
      <c r="MX224" s="134">
        <v>17224734.780145064</v>
      </c>
      <c r="MZ224" s="67">
        <v>10963575.717852801</v>
      </c>
      <c r="NA224" s="34">
        <v>0.25638994410597626</v>
      </c>
      <c r="NB224" s="61">
        <v>278.54613104300813</v>
      </c>
      <c r="ND224" s="6">
        <v>684</v>
      </c>
      <c r="NE224" s="6" t="s">
        <v>209</v>
      </c>
      <c r="NF224" s="7">
        <v>39360</v>
      </c>
      <c r="NG224" s="7">
        <v>54575739.651384123</v>
      </c>
      <c r="NH224" s="7">
        <v>-4663189.2213234976</v>
      </c>
      <c r="NI224" s="53">
        <v>-1870318</v>
      </c>
      <c r="NK224" s="37">
        <f t="shared" si="433"/>
        <v>52705421.651384123</v>
      </c>
      <c r="NM224" s="67">
        <f t="shared" si="434"/>
        <v>8231712.4850681648</v>
      </c>
      <c r="NN224" s="34">
        <f t="shared" si="435"/>
        <v>0.18509165615767439</v>
      </c>
      <c r="NO224" s="61">
        <f t="shared" si="436"/>
        <v>209.13903671413021</v>
      </c>
      <c r="NQ224" s="50">
        <v>3709859.1945179999</v>
      </c>
      <c r="NR224" s="51">
        <v>694337.88400000019</v>
      </c>
      <c r="NS224" s="52">
        <f t="shared" si="437"/>
        <v>-3015521.3105179998</v>
      </c>
      <c r="NU224" s="70">
        <f t="shared" si="438"/>
        <v>49689900.340866126</v>
      </c>
      <c r="NV224" s="51"/>
      <c r="NW224" s="125">
        <v>4</v>
      </c>
      <c r="NX224" s="51"/>
      <c r="NY224" s="106" t="s">
        <v>209</v>
      </c>
      <c r="NZ224" s="88">
        <v>39620</v>
      </c>
      <c r="OA224" s="88">
        <v>46344027.166315958</v>
      </c>
      <c r="OB224" s="88">
        <v>-7160925.3134594271</v>
      </c>
      <c r="OC224" s="88">
        <v>-1870318</v>
      </c>
      <c r="OE224" s="97">
        <f t="shared" si="439"/>
        <v>44473709.166315958</v>
      </c>
      <c r="OG224" s="88">
        <v>-3015521.3105179998</v>
      </c>
      <c r="OI224" s="97">
        <f t="shared" si="440"/>
        <v>41458187.855797961</v>
      </c>
      <c r="OK224" s="110">
        <v>684</v>
      </c>
      <c r="OL224" s="53"/>
    </row>
    <row r="225" spans="1:402" x14ac:dyDescent="0.25">
      <c r="A225" s="12">
        <v>686</v>
      </c>
      <c r="B225" s="12" t="s">
        <v>210</v>
      </c>
      <c r="C225" s="352">
        <v>3196</v>
      </c>
      <c r="D225" s="352">
        <v>10999819.897941578</v>
      </c>
      <c r="E225" s="352">
        <v>3023841.142815588</v>
      </c>
      <c r="F225" s="353">
        <v>142667</v>
      </c>
      <c r="H225" s="354">
        <f t="shared" si="441"/>
        <v>11142486.897941578</v>
      </c>
      <c r="I225" s="355"/>
      <c r="J225" s="315">
        <v>1848405.9501162991</v>
      </c>
      <c r="K225" s="355"/>
      <c r="L225" s="315">
        <v>51948.792257000554</v>
      </c>
      <c r="M225" s="356"/>
      <c r="N225" s="356">
        <f t="shared" si="442"/>
        <v>13042841.640314877</v>
      </c>
      <c r="O225" s="357">
        <f t="shared" si="338"/>
        <v>4080.9892491598489</v>
      </c>
      <c r="Q225" s="67">
        <f t="shared" si="443"/>
        <v>13042155.640314877</v>
      </c>
      <c r="R225" s="34">
        <f t="shared" si="444"/>
        <v>0.11666201659087361</v>
      </c>
      <c r="S225" s="61">
        <f t="shared" si="339"/>
        <v>4080.7746058557186</v>
      </c>
      <c r="U225" s="50"/>
      <c r="V225" s="51"/>
      <c r="W225" s="52">
        <v>60287.704700000009</v>
      </c>
      <c r="Y225" s="50">
        <f t="shared" si="340"/>
        <v>13103129.345014878</v>
      </c>
      <c r="Z225" s="52">
        <f t="shared" si="341"/>
        <v>1091927.4454179064</v>
      </c>
      <c r="AA225" s="51"/>
      <c r="AB225" s="6">
        <v>686</v>
      </c>
      <c r="AC225" s="6" t="s">
        <v>210</v>
      </c>
      <c r="AD225" s="7">
        <v>3196</v>
      </c>
      <c r="AE225" s="304">
        <v>10999819.897941578</v>
      </c>
      <c r="AF225" s="7">
        <v>3023841.142815588</v>
      </c>
      <c r="AG225" s="53">
        <v>123549</v>
      </c>
      <c r="AI225" s="37">
        <f t="shared" si="445"/>
        <v>11123368.897941578</v>
      </c>
      <c r="AJ225" s="132"/>
      <c r="AK225" s="61">
        <v>1848405.9501162991</v>
      </c>
      <c r="AL225" s="132"/>
      <c r="AM225" s="312">
        <v>53281.117114128727</v>
      </c>
      <c r="AN225" s="134"/>
      <c r="AO225" s="134">
        <f t="shared" si="342"/>
        <v>13025055.965172006</v>
      </c>
      <c r="AP225" s="191">
        <f t="shared" si="343"/>
        <v>4075.4242694530681</v>
      </c>
      <c r="AR225" s="67">
        <f t="shared" si="446"/>
        <v>1345464.9640093818</v>
      </c>
      <c r="AS225" s="34">
        <f t="shared" si="344"/>
        <v>0.1151979520409105</v>
      </c>
      <c r="AT225" s="61">
        <f t="shared" si="345"/>
        <v>420.98403129204689</v>
      </c>
      <c r="AV225" s="50"/>
      <c r="AW225" s="51"/>
      <c r="AX225" s="52">
        <v>60287.704700000009</v>
      </c>
      <c r="AZ225" s="50">
        <f t="shared" si="346"/>
        <v>13085343.669872006</v>
      </c>
      <c r="BA225" s="52">
        <f t="shared" si="347"/>
        <v>1090445.3058226672</v>
      </c>
      <c r="BB225" s="51"/>
      <c r="BC225" s="6">
        <v>686</v>
      </c>
      <c r="BD225" s="6" t="s">
        <v>210</v>
      </c>
      <c r="BE225" s="7">
        <v>3196</v>
      </c>
      <c r="BF225" s="304">
        <v>10838834.708007969</v>
      </c>
      <c r="BG225" s="7">
        <v>3023841.142815588</v>
      </c>
      <c r="BH225" s="53">
        <v>123549</v>
      </c>
      <c r="BJ225" s="37">
        <f t="shared" si="348"/>
        <v>10962383.708007969</v>
      </c>
      <c r="BK225" s="132"/>
      <c r="BL225" s="61">
        <v>1848405.9501162991</v>
      </c>
      <c r="BM225" s="132"/>
      <c r="BN225" s="312">
        <v>53281.117114128727</v>
      </c>
      <c r="BO225" s="134"/>
      <c r="BP225" s="134">
        <f t="shared" si="349"/>
        <v>12864070.775238397</v>
      </c>
      <c r="BQ225" s="191">
        <f t="shared" si="350"/>
        <v>4025.0534340545673</v>
      </c>
      <c r="BS225" s="67">
        <f t="shared" si="351"/>
        <v>1184479.7740757726</v>
      </c>
      <c r="BT225" s="34">
        <f t="shared" si="352"/>
        <v>0.10141449079491445</v>
      </c>
      <c r="BU225" s="61">
        <f t="shared" si="353"/>
        <v>370.61319589354588</v>
      </c>
      <c r="BW225" s="50"/>
      <c r="BX225" s="51"/>
      <c r="BY225" s="52">
        <v>60287.704700000009</v>
      </c>
      <c r="CA225" s="50">
        <f t="shared" si="354"/>
        <v>12924358.479938397</v>
      </c>
      <c r="CB225" s="52">
        <f t="shared" si="355"/>
        <v>1077029.8733281998</v>
      </c>
      <c r="CC225" s="51"/>
      <c r="CD225" s="6">
        <v>686</v>
      </c>
      <c r="CE225" s="6" t="s">
        <v>210</v>
      </c>
      <c r="CF225" s="7">
        <v>3196</v>
      </c>
      <c r="CG225" s="7">
        <v>10673831.168347258</v>
      </c>
      <c r="CH225" s="7">
        <v>3023841.142815588</v>
      </c>
      <c r="CI225" s="53">
        <v>123549</v>
      </c>
      <c r="CK225" s="37">
        <f t="shared" si="356"/>
        <v>10797380.168347258</v>
      </c>
      <c r="CL225" s="132"/>
      <c r="CM225" s="61">
        <v>1848405.9501162991</v>
      </c>
      <c r="CN225" s="132"/>
      <c r="CO225" s="61">
        <v>55150.63</v>
      </c>
      <c r="CP225" s="134"/>
      <c r="CQ225" s="134">
        <f t="shared" si="357"/>
        <v>12700936.748463558</v>
      </c>
      <c r="CR225" s="191">
        <f t="shared" si="358"/>
        <v>3974.0102467032411</v>
      </c>
      <c r="CT225" s="67">
        <f t="shared" si="359"/>
        <v>1021345.747300934</v>
      </c>
      <c r="CU225" s="34">
        <f t="shared" si="360"/>
        <v>8.7447047349454785E-2</v>
      </c>
      <c r="CV225" s="61">
        <f t="shared" si="361"/>
        <v>319.57000854221968</v>
      </c>
      <c r="CX225" s="50"/>
      <c r="CY225" s="51"/>
      <c r="CZ225" s="52">
        <v>60287.704700000009</v>
      </c>
      <c r="DB225" s="50">
        <f t="shared" si="362"/>
        <v>12761224.453163559</v>
      </c>
      <c r="DC225" s="52">
        <f t="shared" si="363"/>
        <v>1063435.3710969633</v>
      </c>
      <c r="DD225" s="51"/>
      <c r="DE225" s="6">
        <v>686</v>
      </c>
      <c r="DF225" s="6" t="s">
        <v>210</v>
      </c>
      <c r="DG225" s="7">
        <v>3196</v>
      </c>
      <c r="DH225" s="7">
        <v>10630885.181680588</v>
      </c>
      <c r="DI225" s="7">
        <v>3023841.142815588</v>
      </c>
      <c r="DJ225" s="53">
        <v>123549</v>
      </c>
      <c r="DL225" s="275">
        <f t="shared" si="364"/>
        <v>10754434.181680588</v>
      </c>
      <c r="DM225" s="276"/>
      <c r="DN225" s="194">
        <v>1848405.9501162991</v>
      </c>
      <c r="DO225" s="276"/>
      <c r="DP225" s="194">
        <v>255655.89759304747</v>
      </c>
      <c r="DQ225" s="53"/>
      <c r="DR225" s="53">
        <f t="shared" si="365"/>
        <v>12858496.029389935</v>
      </c>
      <c r="DS225" s="277">
        <f t="shared" si="366"/>
        <v>4023.3091456163752</v>
      </c>
      <c r="DU225" s="274">
        <f t="shared" si="367"/>
        <v>299120.16460933909</v>
      </c>
      <c r="DV225" s="34">
        <f t="shared" si="368"/>
        <v>2.5610499937845744E-2</v>
      </c>
      <c r="DW225" s="194">
        <f t="shared" si="369"/>
        <v>93.592041492283826</v>
      </c>
      <c r="DY225" s="50">
        <v>37654.327400000002</v>
      </c>
      <c r="DZ225" s="278">
        <v>97942.032100000011</v>
      </c>
      <c r="EA225" s="52">
        <v>60287.704700000009</v>
      </c>
      <c r="EC225" s="50">
        <f t="shared" si="370"/>
        <v>12918783.734089935</v>
      </c>
      <c r="ED225" s="52">
        <f t="shared" si="371"/>
        <v>1076565.3111741613</v>
      </c>
      <c r="EE225" s="278"/>
      <c r="EF225" s="6">
        <v>686</v>
      </c>
      <c r="EG225" s="6" t="s">
        <v>210</v>
      </c>
      <c r="EH225" s="7">
        <v>3196</v>
      </c>
      <c r="EI225" s="7">
        <v>10634017.261680588</v>
      </c>
      <c r="EJ225" s="7">
        <v>3023841.142815588</v>
      </c>
      <c r="EK225" s="53">
        <v>123549</v>
      </c>
      <c r="EM225" s="37">
        <f t="shared" si="372"/>
        <v>10757566.261680588</v>
      </c>
      <c r="EN225" s="132"/>
      <c r="EO225" s="61">
        <v>1848405.9501162991</v>
      </c>
      <c r="EP225" s="132"/>
      <c r="EQ225" s="61">
        <v>255655.89759304747</v>
      </c>
      <c r="ER225" s="134"/>
      <c r="ES225" s="134">
        <f t="shared" si="373"/>
        <v>12861628.109389935</v>
      </c>
      <c r="ET225" s="191">
        <f t="shared" si="374"/>
        <v>4024.2891456163752</v>
      </c>
      <c r="EV225" s="67">
        <f t="shared" si="375"/>
        <v>1182037.1082273107</v>
      </c>
      <c r="EW225" s="34">
        <f t="shared" si="376"/>
        <v>0.10120535112142599</v>
      </c>
      <c r="EX225" s="61">
        <f t="shared" si="377"/>
        <v>369.84890745535381</v>
      </c>
      <c r="EZ225" s="50">
        <v>37654.327400000002</v>
      </c>
      <c r="FA225" s="51">
        <v>97942.032100000011</v>
      </c>
      <c r="FB225" s="52">
        <v>60287.704700000009</v>
      </c>
      <c r="FD225" s="50">
        <f t="shared" si="378"/>
        <v>12921915.814089935</v>
      </c>
      <c r="FE225" s="52">
        <f t="shared" si="379"/>
        <v>1076826.3178408279</v>
      </c>
      <c r="FF225" s="51"/>
      <c r="FG225" s="6">
        <v>686</v>
      </c>
      <c r="FH225" s="6" t="s">
        <v>210</v>
      </c>
      <c r="FI225" s="7">
        <v>3196</v>
      </c>
      <c r="FJ225" s="7">
        <v>10218227.027637469</v>
      </c>
      <c r="FK225" s="7">
        <v>3023841.142815588</v>
      </c>
      <c r="FL225" s="53">
        <v>123549</v>
      </c>
      <c r="FN225" s="37">
        <f t="shared" si="380"/>
        <v>10341776.027637469</v>
      </c>
      <c r="FO225" s="132"/>
      <c r="FP225" s="61">
        <v>1848405.9501162991</v>
      </c>
      <c r="FQ225" s="132"/>
      <c r="FR225" s="61">
        <v>255655.89759304747</v>
      </c>
      <c r="FS225" s="134"/>
      <c r="FT225" s="134">
        <f t="shared" si="381"/>
        <v>12445837.875346815</v>
      </c>
      <c r="FU225" s="191">
        <f t="shared" si="382"/>
        <v>3894.1920761410561</v>
      </c>
      <c r="FW225" s="67">
        <f t="shared" si="383"/>
        <v>766246.87418419123</v>
      </c>
      <c r="FX225" s="34">
        <f t="shared" si="384"/>
        <v>6.5605625582943486E-2</v>
      </c>
      <c r="FY225" s="61">
        <f t="shared" si="385"/>
        <v>239.75183798003479</v>
      </c>
      <c r="GA225" s="50">
        <v>37654.327400000002</v>
      </c>
      <c r="GB225" s="51">
        <v>97942.032100000011</v>
      </c>
      <c r="GC225" s="52">
        <f t="shared" si="386"/>
        <v>60287.704700000009</v>
      </c>
      <c r="GE225" s="50">
        <f t="shared" si="387"/>
        <v>12506125.580046816</v>
      </c>
      <c r="GF225" s="52">
        <f t="shared" si="388"/>
        <v>1042177.131670568</v>
      </c>
      <c r="GG225" s="51"/>
      <c r="GH225" s="6">
        <v>686</v>
      </c>
      <c r="GI225" s="6" t="s">
        <v>210</v>
      </c>
      <c r="GJ225" s="7">
        <v>3196</v>
      </c>
      <c r="GK225" s="7">
        <v>10218227.027637469</v>
      </c>
      <c r="GL225" s="7">
        <v>3023841.142815588</v>
      </c>
      <c r="GM225" s="53">
        <v>123549</v>
      </c>
      <c r="GO225" s="37">
        <f t="shared" si="389"/>
        <v>10341776.027637469</v>
      </c>
      <c r="GP225" s="132"/>
      <c r="GQ225" s="61">
        <v>1848405.9501162991</v>
      </c>
      <c r="GR225" s="134"/>
      <c r="GS225" s="134">
        <f t="shared" si="390"/>
        <v>12190181.977753768</v>
      </c>
      <c r="GT225" s="191">
        <f t="shared" si="391"/>
        <v>3814.1996175700151</v>
      </c>
      <c r="GV225" s="67">
        <f t="shared" si="392"/>
        <v>510590.97659114376</v>
      </c>
      <c r="GW225" s="34">
        <f t="shared" si="393"/>
        <v>4.3716511694657623E-2</v>
      </c>
      <c r="GX225" s="61">
        <f t="shared" si="394"/>
        <v>159.75937940899365</v>
      </c>
      <c r="GZ225" s="50">
        <v>37654.327400000002</v>
      </c>
      <c r="HA225" s="51">
        <v>97942.032100000011</v>
      </c>
      <c r="HB225" s="52">
        <f t="shared" si="395"/>
        <v>60287.704700000009</v>
      </c>
      <c r="HD225" s="50">
        <f t="shared" si="396"/>
        <v>12250469.682453768</v>
      </c>
      <c r="HE225" s="52">
        <f t="shared" si="397"/>
        <v>1020872.473537814</v>
      </c>
      <c r="HF225" s="51"/>
      <c r="HG225" s="6">
        <v>686</v>
      </c>
      <c r="HH225" s="6" t="s">
        <v>210</v>
      </c>
      <c r="HI225" s="7">
        <v>3196</v>
      </c>
      <c r="HJ225" s="7">
        <v>10218227.027637469</v>
      </c>
      <c r="HK225" s="7">
        <v>3023841.142815588</v>
      </c>
      <c r="HL225" s="53">
        <v>224992</v>
      </c>
      <c r="HN225" s="37">
        <f t="shared" si="398"/>
        <v>10443219.027637469</v>
      </c>
      <c r="HO225" s="132"/>
      <c r="HP225" s="61">
        <v>1848405.9501162991</v>
      </c>
      <c r="HQ225" s="134"/>
      <c r="HR225" s="61">
        <f t="shared" si="399"/>
        <v>12291624.977753768</v>
      </c>
      <c r="HT225" s="67">
        <f t="shared" si="400"/>
        <v>612033.97659114376</v>
      </c>
      <c r="HU225" s="34">
        <f t="shared" si="401"/>
        <v>5.2402004190919005E-2</v>
      </c>
      <c r="HV225" s="61">
        <f t="shared" si="402"/>
        <v>191.49999267557689</v>
      </c>
      <c r="HX225" s="50">
        <v>37766.18</v>
      </c>
      <c r="HY225" s="51">
        <v>98232.97</v>
      </c>
      <c r="HZ225" s="52">
        <f t="shared" si="403"/>
        <v>60466.79</v>
      </c>
      <c r="IB225" s="70">
        <f t="shared" si="404"/>
        <v>12352091.767753767</v>
      </c>
      <c r="IC225" s="51"/>
      <c r="ID225" s="6">
        <v>686</v>
      </c>
      <c r="IE225" s="6" t="s">
        <v>210</v>
      </c>
      <c r="IF225" s="7">
        <v>3196</v>
      </c>
      <c r="IG225" s="7">
        <v>10217901.973065438</v>
      </c>
      <c r="IH225" s="7">
        <v>3023919.2628155886</v>
      </c>
      <c r="II225" s="53">
        <v>224992</v>
      </c>
      <c r="IK225" s="37">
        <f t="shared" si="405"/>
        <v>10442893.973065438</v>
      </c>
      <c r="IL225" s="132"/>
      <c r="IM225" s="61">
        <v>1833845.668804423</v>
      </c>
      <c r="IN225" s="134"/>
      <c r="IO225" s="61">
        <f t="shared" si="406"/>
        <v>12276739.641869862</v>
      </c>
      <c r="IQ225" s="67">
        <f t="shared" si="407"/>
        <v>597148.64070723765</v>
      </c>
      <c r="IR225" s="34">
        <f t="shared" si="408"/>
        <v>5.112753012051497E-2</v>
      </c>
      <c r="IS225" s="61">
        <f t="shared" si="409"/>
        <v>186.84250335019951</v>
      </c>
      <c r="IU225" s="50">
        <v>37766.18</v>
      </c>
      <c r="IV225" s="51">
        <v>98232.97</v>
      </c>
      <c r="IW225" s="52">
        <f t="shared" si="410"/>
        <v>60466.79</v>
      </c>
      <c r="IY225" s="70">
        <f t="shared" si="411"/>
        <v>12337206.431869861</v>
      </c>
      <c r="IZ225" s="51"/>
      <c r="JA225" s="6">
        <v>686</v>
      </c>
      <c r="JB225" s="6" t="s">
        <v>210</v>
      </c>
      <c r="JC225" s="7">
        <v>3196</v>
      </c>
      <c r="JD225" s="7">
        <v>10229108.653232627</v>
      </c>
      <c r="JE225" s="7">
        <v>3036636.1158555099</v>
      </c>
      <c r="JF225" s="53">
        <v>224992</v>
      </c>
      <c r="JH225" s="37">
        <f t="shared" si="412"/>
        <v>10454100.653232627</v>
      </c>
      <c r="JI225" s="132"/>
      <c r="JJ225" s="61">
        <v>1833845.668804423</v>
      </c>
      <c r="JK225" s="134"/>
      <c r="JL225" s="61">
        <f t="shared" si="413"/>
        <v>12287946.322037049</v>
      </c>
      <c r="JN225" s="67">
        <f t="shared" si="414"/>
        <v>608355.32087442465</v>
      </c>
      <c r="JO225" s="34">
        <f t="shared" si="415"/>
        <v>5.2087039761398064E-2</v>
      </c>
      <c r="JP225" s="61">
        <f t="shared" si="416"/>
        <v>190.34897399074615</v>
      </c>
      <c r="JR225" s="50">
        <v>37766.18</v>
      </c>
      <c r="JS225" s="51">
        <v>98232.97</v>
      </c>
      <c r="JT225" s="52">
        <f t="shared" si="417"/>
        <v>60466.79</v>
      </c>
      <c r="JV225" s="70">
        <f t="shared" si="418"/>
        <v>12348413.112037048</v>
      </c>
      <c r="JW225" s="51"/>
      <c r="JX225" s="6">
        <v>686</v>
      </c>
      <c r="JY225" s="6" t="s">
        <v>210</v>
      </c>
      <c r="JZ225" s="7">
        <v>3196</v>
      </c>
      <c r="KA225" s="7">
        <v>10271531.363339853</v>
      </c>
      <c r="KB225" s="7">
        <v>3036636.1158555099</v>
      </c>
      <c r="KC225" s="53">
        <v>224992</v>
      </c>
      <c r="KE225" s="37">
        <f t="shared" si="419"/>
        <v>10496523.363339853</v>
      </c>
      <c r="KF225" s="132"/>
      <c r="KG225" s="61">
        <v>1833845.668804423</v>
      </c>
      <c r="KH225" s="134"/>
      <c r="KI225" s="61">
        <f t="shared" si="420"/>
        <v>12330369.032144275</v>
      </c>
      <c r="KK225" s="67">
        <f t="shared" si="421"/>
        <v>650778.03098165058</v>
      </c>
      <c r="KL225" s="34">
        <f t="shared" si="422"/>
        <v>5.5719248295327296E-2</v>
      </c>
      <c r="KM225" s="61">
        <f t="shared" si="423"/>
        <v>203.62266301052895</v>
      </c>
      <c r="KO225" s="50">
        <v>37766.18</v>
      </c>
      <c r="KP225" s="51">
        <v>98232.97</v>
      </c>
      <c r="KQ225" s="52">
        <f t="shared" si="424"/>
        <v>60466.79</v>
      </c>
      <c r="KS225" s="70">
        <f t="shared" si="425"/>
        <v>12390835.822144274</v>
      </c>
      <c r="KT225" s="51"/>
      <c r="KU225" s="6">
        <v>686</v>
      </c>
      <c r="KV225" s="6" t="s">
        <v>210</v>
      </c>
      <c r="KW225" s="7">
        <v>3196</v>
      </c>
      <c r="KX225" s="7">
        <v>10329881.223482521</v>
      </c>
      <c r="KY225" s="7">
        <v>3043053.368271993</v>
      </c>
      <c r="KZ225" s="53">
        <v>224992</v>
      </c>
      <c r="LB225" s="37">
        <f t="shared" si="426"/>
        <v>10554873.223482521</v>
      </c>
      <c r="LC225" s="132"/>
      <c r="LD225" s="61">
        <v>1837191.2283793916</v>
      </c>
      <c r="LE225" s="134"/>
      <c r="LF225" s="61">
        <f t="shared" si="427"/>
        <v>12392064.451861912</v>
      </c>
      <c r="LH225" s="67">
        <f t="shared" si="428"/>
        <v>712473.4506992884</v>
      </c>
      <c r="LI225" s="34">
        <f t="shared" si="429"/>
        <v>6.1001575365812598E-2</v>
      </c>
      <c r="LJ225" s="61">
        <f t="shared" si="430"/>
        <v>222.92661160803766</v>
      </c>
      <c r="LL225" s="50">
        <v>37766.18</v>
      </c>
      <c r="LM225" s="51">
        <v>98232.97</v>
      </c>
      <c r="LN225" s="52">
        <f t="shared" si="431"/>
        <v>60466.79</v>
      </c>
      <c r="LP225" s="70">
        <f t="shared" si="432"/>
        <v>12452531.241861911</v>
      </c>
      <c r="LQ225" s="51"/>
      <c r="LR225" s="6">
        <v>686</v>
      </c>
      <c r="LS225" s="6" t="s">
        <v>210</v>
      </c>
      <c r="LT225" s="7">
        <v>3196</v>
      </c>
      <c r="LU225" s="7">
        <v>10497192.636401204</v>
      </c>
      <c r="LV225" s="7">
        <v>3043053.368271993</v>
      </c>
      <c r="LW225" s="53">
        <v>224992</v>
      </c>
      <c r="LY225" s="37">
        <v>10722184.636401204</v>
      </c>
      <c r="LZ225" s="132"/>
      <c r="MA225" s="61">
        <v>1837191.2283793916</v>
      </c>
      <c r="MB225" s="134"/>
      <c r="MC225" s="61">
        <v>12559375.864780596</v>
      </c>
      <c r="ME225" s="67">
        <v>1020465.9636179712</v>
      </c>
      <c r="MF225" s="34">
        <v>8.8436947021759152E-2</v>
      </c>
      <c r="MG225" s="61">
        <v>319.29473204567307</v>
      </c>
      <c r="MI225" s="50">
        <v>37766.18</v>
      </c>
      <c r="MJ225" s="51">
        <v>98232.97</v>
      </c>
      <c r="MK225" s="52">
        <v>60466.79</v>
      </c>
      <c r="MM225" s="70">
        <v>12619842.654780595</v>
      </c>
      <c r="MN225" s="51"/>
      <c r="MO225" s="6">
        <v>686</v>
      </c>
      <c r="MP225" s="6" t="s">
        <v>210</v>
      </c>
      <c r="MQ225" s="7">
        <v>3196</v>
      </c>
      <c r="MR225" s="7">
        <v>10505586.370877821</v>
      </c>
      <c r="MS225" s="7">
        <v>3052445.516429401</v>
      </c>
      <c r="MT225" s="53">
        <v>224992</v>
      </c>
      <c r="MV225" s="37">
        <v>10730578.370877821</v>
      </c>
      <c r="MW225" s="132"/>
      <c r="MX225" s="134">
        <v>1837191.2283793916</v>
      </c>
      <c r="MZ225" s="67">
        <v>1028859.6980945878</v>
      </c>
      <c r="NA225" s="34">
        <v>8.9164375743234034E-2</v>
      </c>
      <c r="NB225" s="61">
        <v>321.92105697577841</v>
      </c>
      <c r="ND225" s="6">
        <v>686</v>
      </c>
      <c r="NE225" s="6" t="s">
        <v>210</v>
      </c>
      <c r="NF225" s="7">
        <v>3196</v>
      </c>
      <c r="NG225" s="7">
        <v>12244940.24674686</v>
      </c>
      <c r="NH225" s="7">
        <v>3055751.8657785794</v>
      </c>
      <c r="NI225" s="53">
        <v>224992</v>
      </c>
      <c r="NK225" s="37">
        <f t="shared" si="433"/>
        <v>12469932.24674686</v>
      </c>
      <c r="NM225" s="67">
        <f t="shared" si="434"/>
        <v>790341.24558423646</v>
      </c>
      <c r="NN225" s="34">
        <f t="shared" si="435"/>
        <v>6.7668572084892645E-2</v>
      </c>
      <c r="NO225" s="61">
        <f t="shared" si="436"/>
        <v>247.2907526859313</v>
      </c>
      <c r="NQ225" s="50">
        <v>46491.597480000004</v>
      </c>
      <c r="NR225" s="51">
        <v>76561.972000000009</v>
      </c>
      <c r="NS225" s="52">
        <f t="shared" si="437"/>
        <v>30070.374520000005</v>
      </c>
      <c r="NU225" s="70">
        <f t="shared" si="438"/>
        <v>12500002.621266861</v>
      </c>
      <c r="NV225" s="51"/>
      <c r="NW225" s="125">
        <v>11</v>
      </c>
      <c r="NX225" s="51"/>
      <c r="NY225" s="106" t="s">
        <v>210</v>
      </c>
      <c r="NZ225" s="88">
        <v>3255</v>
      </c>
      <c r="OA225" s="88">
        <v>11454599.001162624</v>
      </c>
      <c r="OB225" s="88">
        <v>2949466.2553992546</v>
      </c>
      <c r="OC225" s="88">
        <v>224992</v>
      </c>
      <c r="OE225" s="97">
        <f t="shared" si="439"/>
        <v>11679591.001162624</v>
      </c>
      <c r="OG225" s="88">
        <v>30070.374520000005</v>
      </c>
      <c r="OI225" s="97">
        <f t="shared" si="440"/>
        <v>11709661.375682624</v>
      </c>
      <c r="OK225" s="110">
        <v>686</v>
      </c>
      <c r="OL225" s="53"/>
    </row>
    <row r="226" spans="1:402" x14ac:dyDescent="0.25">
      <c r="A226" s="12">
        <v>687</v>
      </c>
      <c r="B226" s="12" t="s">
        <v>211</v>
      </c>
      <c r="C226" s="352">
        <v>1651</v>
      </c>
      <c r="D226" s="352">
        <v>7639345.7066267421</v>
      </c>
      <c r="E226" s="352">
        <v>1296036.0085953865</v>
      </c>
      <c r="F226" s="353">
        <v>77277</v>
      </c>
      <c r="H226" s="354">
        <f t="shared" si="441"/>
        <v>7716622.7066267421</v>
      </c>
      <c r="I226" s="355"/>
      <c r="J226" s="315">
        <v>1074601.2901403112</v>
      </c>
      <c r="K226" s="355"/>
      <c r="L226" s="315">
        <v>27662.757689673053</v>
      </c>
      <c r="M226" s="356"/>
      <c r="N226" s="356">
        <f t="shared" si="442"/>
        <v>8818886.7544567268</v>
      </c>
      <c r="O226" s="357">
        <f t="shared" si="338"/>
        <v>5341.5425526691261</v>
      </c>
      <c r="Q226" s="67">
        <f t="shared" si="443"/>
        <v>8818199.7544567268</v>
      </c>
      <c r="R226" s="34">
        <f t="shared" si="444"/>
        <v>0.10775155816600579</v>
      </c>
      <c r="S226" s="61">
        <f t="shared" si="339"/>
        <v>5341.1264412215187</v>
      </c>
      <c r="U226" s="50"/>
      <c r="V226" s="51"/>
      <c r="W226" s="52">
        <v>110108.32199999999</v>
      </c>
      <c r="Y226" s="50">
        <f t="shared" si="340"/>
        <v>8928995.0764567275</v>
      </c>
      <c r="Z226" s="52">
        <f t="shared" si="341"/>
        <v>744082.92303806066</v>
      </c>
      <c r="AA226" s="51"/>
      <c r="AB226" s="6">
        <v>687</v>
      </c>
      <c r="AC226" s="6" t="s">
        <v>211</v>
      </c>
      <c r="AD226" s="7">
        <v>1651</v>
      </c>
      <c r="AE226" s="304">
        <v>7639345.7066267421</v>
      </c>
      <c r="AF226" s="7">
        <v>1296036.0085953865</v>
      </c>
      <c r="AG226" s="53">
        <v>45391</v>
      </c>
      <c r="AI226" s="37">
        <f t="shared" si="445"/>
        <v>7684736.7066267421</v>
      </c>
      <c r="AJ226" s="132"/>
      <c r="AK226" s="61">
        <v>1074601.2901403112</v>
      </c>
      <c r="AL226" s="132"/>
      <c r="AM226" s="312">
        <v>29097.717455161215</v>
      </c>
      <c r="AN226" s="134"/>
      <c r="AO226" s="134">
        <f t="shared" si="342"/>
        <v>8788435.7142222151</v>
      </c>
      <c r="AP226" s="191">
        <f t="shared" si="343"/>
        <v>5323.0985549498573</v>
      </c>
      <c r="AR226" s="67">
        <f t="shared" si="446"/>
        <v>827986.74039622024</v>
      </c>
      <c r="AS226" s="34">
        <f t="shared" si="344"/>
        <v>0.1040125680245732</v>
      </c>
      <c r="AT226" s="61">
        <f t="shared" si="345"/>
        <v>501.5062025416234</v>
      </c>
      <c r="AV226" s="50"/>
      <c r="AW226" s="51"/>
      <c r="AX226" s="52">
        <v>110108.32199999999</v>
      </c>
      <c r="AZ226" s="50">
        <f t="shared" si="346"/>
        <v>8898544.0362222157</v>
      </c>
      <c r="BA226" s="52">
        <f t="shared" si="347"/>
        <v>741545.33635185135</v>
      </c>
      <c r="BB226" s="51"/>
      <c r="BC226" s="6">
        <v>687</v>
      </c>
      <c r="BD226" s="6" t="s">
        <v>211</v>
      </c>
      <c r="BE226" s="7">
        <v>1651</v>
      </c>
      <c r="BF226" s="304">
        <v>7556048.4065259239</v>
      </c>
      <c r="BG226" s="7">
        <v>1296036.0085953865</v>
      </c>
      <c r="BH226" s="53">
        <v>45391</v>
      </c>
      <c r="BJ226" s="37">
        <f t="shared" si="348"/>
        <v>7601439.4065259239</v>
      </c>
      <c r="BK226" s="132"/>
      <c r="BL226" s="61">
        <v>1074601.2901403112</v>
      </c>
      <c r="BM226" s="132"/>
      <c r="BN226" s="312">
        <v>29097.717455161215</v>
      </c>
      <c r="BO226" s="134"/>
      <c r="BP226" s="134">
        <f t="shared" si="349"/>
        <v>8705138.4141213968</v>
      </c>
      <c r="BQ226" s="191">
        <f t="shared" si="350"/>
        <v>5272.645920121985</v>
      </c>
      <c r="BS226" s="67">
        <f t="shared" si="351"/>
        <v>744689.44029540196</v>
      </c>
      <c r="BT226" s="34">
        <f t="shared" si="352"/>
        <v>9.3548673290155551E-2</v>
      </c>
      <c r="BU226" s="61">
        <f t="shared" si="353"/>
        <v>451.05356771375045</v>
      </c>
      <c r="BW226" s="50"/>
      <c r="BX226" s="51"/>
      <c r="BY226" s="52">
        <v>110108.32199999999</v>
      </c>
      <c r="CA226" s="50">
        <f t="shared" si="354"/>
        <v>8815246.7361213975</v>
      </c>
      <c r="CB226" s="52">
        <f t="shared" si="355"/>
        <v>734603.89467678312</v>
      </c>
      <c r="CC226" s="51"/>
      <c r="CD226" s="6">
        <v>687</v>
      </c>
      <c r="CE226" s="6" t="s">
        <v>211</v>
      </c>
      <c r="CF226" s="7">
        <v>1651</v>
      </c>
      <c r="CG226" s="7">
        <v>7479475.8022459773</v>
      </c>
      <c r="CH226" s="7">
        <v>1296036.0085953865</v>
      </c>
      <c r="CI226" s="53">
        <v>45391</v>
      </c>
      <c r="CK226" s="37">
        <f t="shared" si="356"/>
        <v>7524866.8022459773</v>
      </c>
      <c r="CL226" s="132"/>
      <c r="CM226" s="61">
        <v>1074601.2901403112</v>
      </c>
      <c r="CN226" s="132"/>
      <c r="CO226" s="61">
        <v>30118.69</v>
      </c>
      <c r="CP226" s="134"/>
      <c r="CQ226" s="134">
        <f t="shared" si="357"/>
        <v>8629586.782386288</v>
      </c>
      <c r="CR226" s="191">
        <f t="shared" si="358"/>
        <v>5226.8847864241598</v>
      </c>
      <c r="CT226" s="67">
        <f t="shared" si="359"/>
        <v>669137.80856029317</v>
      </c>
      <c r="CU226" s="34">
        <f t="shared" si="360"/>
        <v>8.4057797589108654E-2</v>
      </c>
      <c r="CV226" s="61">
        <f t="shared" si="361"/>
        <v>405.29243401592561</v>
      </c>
      <c r="CX226" s="50"/>
      <c r="CY226" s="51"/>
      <c r="CZ226" s="52">
        <v>110108.32199999999</v>
      </c>
      <c r="DB226" s="50">
        <f t="shared" si="362"/>
        <v>8739695.1043862887</v>
      </c>
      <c r="DC226" s="52">
        <f t="shared" si="363"/>
        <v>728307.92536552402</v>
      </c>
      <c r="DD226" s="51"/>
      <c r="DE226" s="6">
        <v>687</v>
      </c>
      <c r="DF226" s="6" t="s">
        <v>211</v>
      </c>
      <c r="DG226" s="7">
        <v>1651</v>
      </c>
      <c r="DH226" s="7">
        <v>7457643.2855793107</v>
      </c>
      <c r="DI226" s="7">
        <v>1296036.0085953865</v>
      </c>
      <c r="DJ226" s="53">
        <v>45391</v>
      </c>
      <c r="DL226" s="275">
        <f t="shared" si="364"/>
        <v>7503034.2855793107</v>
      </c>
      <c r="DM226" s="276"/>
      <c r="DN226" s="194">
        <v>1074601.2901403112</v>
      </c>
      <c r="DO226" s="276"/>
      <c r="DP226" s="194">
        <v>139617.98051144878</v>
      </c>
      <c r="DQ226" s="53"/>
      <c r="DR226" s="53">
        <f t="shared" si="365"/>
        <v>8717253.5562310703</v>
      </c>
      <c r="DS226" s="277">
        <f t="shared" si="366"/>
        <v>5279.9839831805393</v>
      </c>
      <c r="DU226" s="274">
        <f t="shared" si="367"/>
        <v>444073.20573394932</v>
      </c>
      <c r="DV226" s="34">
        <f t="shared" si="368"/>
        <v>5.5784944692700719E-2</v>
      </c>
      <c r="DW226" s="194">
        <f t="shared" si="369"/>
        <v>268.97226270984208</v>
      </c>
      <c r="DY226" s="50">
        <v>24468.516000000003</v>
      </c>
      <c r="DZ226" s="278">
        <v>134576.83799999999</v>
      </c>
      <c r="EA226" s="52">
        <v>110108.32199999999</v>
      </c>
      <c r="EC226" s="50">
        <f t="shared" si="370"/>
        <v>8827361.8782310709</v>
      </c>
      <c r="ED226" s="52">
        <f t="shared" si="371"/>
        <v>735613.48985258921</v>
      </c>
      <c r="EE226" s="278"/>
      <c r="EF226" s="6">
        <v>687</v>
      </c>
      <c r="EG226" s="6" t="s">
        <v>211</v>
      </c>
      <c r="EH226" s="7">
        <v>1651</v>
      </c>
      <c r="EI226" s="7">
        <v>7459261.2655793112</v>
      </c>
      <c r="EJ226" s="7">
        <v>1296036.0085953865</v>
      </c>
      <c r="EK226" s="53">
        <v>45391</v>
      </c>
      <c r="EM226" s="37">
        <f t="shared" si="372"/>
        <v>7504652.2655793112</v>
      </c>
      <c r="EN226" s="132"/>
      <c r="EO226" s="61">
        <v>1074601.2901403112</v>
      </c>
      <c r="EP226" s="132"/>
      <c r="EQ226" s="61">
        <v>139617.98051144878</v>
      </c>
      <c r="ER226" s="134"/>
      <c r="ES226" s="134">
        <f t="shared" si="373"/>
        <v>8718871.5362310708</v>
      </c>
      <c r="ET226" s="191">
        <f t="shared" si="374"/>
        <v>5280.9639831805398</v>
      </c>
      <c r="EV226" s="67">
        <f t="shared" si="375"/>
        <v>758422.56240507588</v>
      </c>
      <c r="EW226" s="34">
        <f t="shared" si="376"/>
        <v>9.5273842580836071E-2</v>
      </c>
      <c r="EX226" s="61">
        <f t="shared" si="377"/>
        <v>459.3716307723052</v>
      </c>
      <c r="EZ226" s="50">
        <v>24468.516000000003</v>
      </c>
      <c r="FA226" s="51">
        <v>134576.83799999999</v>
      </c>
      <c r="FB226" s="52">
        <v>110108.32199999999</v>
      </c>
      <c r="FD226" s="50">
        <f t="shared" si="378"/>
        <v>8828979.8582310714</v>
      </c>
      <c r="FE226" s="52">
        <f t="shared" si="379"/>
        <v>735748.32151925599</v>
      </c>
      <c r="FF226" s="51"/>
      <c r="FG226" s="6">
        <v>687</v>
      </c>
      <c r="FH226" s="6" t="s">
        <v>211</v>
      </c>
      <c r="FI226" s="7">
        <v>1651</v>
      </c>
      <c r="FJ226" s="7">
        <v>7258797.6208701208</v>
      </c>
      <c r="FK226" s="7">
        <v>1296036.0085953865</v>
      </c>
      <c r="FL226" s="53">
        <v>45391</v>
      </c>
      <c r="FN226" s="37">
        <f t="shared" si="380"/>
        <v>7304188.6208701208</v>
      </c>
      <c r="FO226" s="132"/>
      <c r="FP226" s="61">
        <v>1074601.2901403112</v>
      </c>
      <c r="FQ226" s="132"/>
      <c r="FR226" s="61">
        <v>139617.98051144878</v>
      </c>
      <c r="FS226" s="134"/>
      <c r="FT226" s="134">
        <f t="shared" si="381"/>
        <v>8518407.8915218804</v>
      </c>
      <c r="FU226" s="191">
        <f t="shared" si="382"/>
        <v>5159.5444527691579</v>
      </c>
      <c r="FW226" s="67">
        <f t="shared" si="383"/>
        <v>557958.91769588552</v>
      </c>
      <c r="FX226" s="34">
        <f t="shared" si="384"/>
        <v>7.0091388002166438E-2</v>
      </c>
      <c r="FY226" s="61">
        <f t="shared" si="385"/>
        <v>337.95210036092402</v>
      </c>
      <c r="GA226" s="50">
        <v>24468.516000000003</v>
      </c>
      <c r="GB226" s="51">
        <v>134576.83799999999</v>
      </c>
      <c r="GC226" s="52">
        <f t="shared" si="386"/>
        <v>110108.32199999999</v>
      </c>
      <c r="GE226" s="50">
        <f t="shared" si="387"/>
        <v>8628516.213521881</v>
      </c>
      <c r="GF226" s="52">
        <f t="shared" si="388"/>
        <v>719043.01779349009</v>
      </c>
      <c r="GG226" s="51"/>
      <c r="GH226" s="6">
        <v>687</v>
      </c>
      <c r="GI226" s="6" t="s">
        <v>211</v>
      </c>
      <c r="GJ226" s="7">
        <v>1651</v>
      </c>
      <c r="GK226" s="7">
        <v>7258797.6208701227</v>
      </c>
      <c r="GL226" s="7">
        <v>1296036.0085953865</v>
      </c>
      <c r="GM226" s="53">
        <v>45391</v>
      </c>
      <c r="GO226" s="37">
        <f t="shared" si="389"/>
        <v>7304188.6208701227</v>
      </c>
      <c r="GP226" s="132"/>
      <c r="GQ226" s="61">
        <v>1074601.2901403112</v>
      </c>
      <c r="GR226" s="134"/>
      <c r="GS226" s="134">
        <f t="shared" si="390"/>
        <v>8378789.9110104339</v>
      </c>
      <c r="GT226" s="191">
        <f t="shared" si="391"/>
        <v>5074.9787468264285</v>
      </c>
      <c r="GV226" s="67">
        <f t="shared" si="392"/>
        <v>418340.93718443904</v>
      </c>
      <c r="GW226" s="34">
        <f t="shared" si="393"/>
        <v>5.2552429964684982E-2</v>
      </c>
      <c r="GX226" s="61">
        <f t="shared" si="394"/>
        <v>253.38639441819444</v>
      </c>
      <c r="GZ226" s="50">
        <v>24468.516000000003</v>
      </c>
      <c r="HA226" s="51">
        <v>134576.83799999999</v>
      </c>
      <c r="HB226" s="52">
        <f t="shared" si="395"/>
        <v>110108.32199999999</v>
      </c>
      <c r="HD226" s="50">
        <f t="shared" si="396"/>
        <v>8488898.2330104336</v>
      </c>
      <c r="HE226" s="52">
        <f t="shared" si="397"/>
        <v>707408.18608420284</v>
      </c>
      <c r="HF226" s="51"/>
      <c r="HG226" s="6">
        <v>687</v>
      </c>
      <c r="HH226" s="6" t="s">
        <v>211</v>
      </c>
      <c r="HI226" s="7">
        <v>1651</v>
      </c>
      <c r="HJ226" s="7">
        <v>7258797.6208701208</v>
      </c>
      <c r="HK226" s="7">
        <v>1296036.0085953865</v>
      </c>
      <c r="HL226" s="53">
        <v>-80470</v>
      </c>
      <c r="HN226" s="37">
        <f t="shared" si="398"/>
        <v>7178327.6208701208</v>
      </c>
      <c r="HO226" s="132"/>
      <c r="HP226" s="61">
        <v>1074601.2901403112</v>
      </c>
      <c r="HQ226" s="134"/>
      <c r="HR226" s="61">
        <f t="shared" si="399"/>
        <v>8252928.9110104321</v>
      </c>
      <c r="HT226" s="67">
        <f t="shared" si="400"/>
        <v>292479.93718443718</v>
      </c>
      <c r="HU226" s="34">
        <f t="shared" si="401"/>
        <v>3.6741638335489997E-2</v>
      </c>
      <c r="HV226" s="61">
        <f t="shared" si="402"/>
        <v>177.15320241334777</v>
      </c>
      <c r="HX226" s="50">
        <v>24541.200000000001</v>
      </c>
      <c r="HY226" s="51">
        <v>134976.6</v>
      </c>
      <c r="HZ226" s="52">
        <f t="shared" si="403"/>
        <v>110435.40000000001</v>
      </c>
      <c r="IB226" s="70">
        <f t="shared" si="404"/>
        <v>8363364.3110104324</v>
      </c>
      <c r="IC226" s="51"/>
      <c r="ID226" s="6">
        <v>687</v>
      </c>
      <c r="IE226" s="6" t="s">
        <v>211</v>
      </c>
      <c r="IF226" s="7">
        <v>1651</v>
      </c>
      <c r="IG226" s="7">
        <v>7247735.3796142042</v>
      </c>
      <c r="IH226" s="7">
        <v>1296076.7605953868</v>
      </c>
      <c r="II226" s="53">
        <v>-80470</v>
      </c>
      <c r="IK226" s="37">
        <f t="shared" si="405"/>
        <v>7167265.3796142042</v>
      </c>
      <c r="IL226" s="132"/>
      <c r="IM226" s="61">
        <v>1070521.0083850592</v>
      </c>
      <c r="IN226" s="134"/>
      <c r="IO226" s="61">
        <f t="shared" si="406"/>
        <v>8237786.3879992636</v>
      </c>
      <c r="IQ226" s="67">
        <f t="shared" si="407"/>
        <v>277337.41417326871</v>
      </c>
      <c r="IR226" s="34">
        <f t="shared" si="408"/>
        <v>3.4839418616356421E-2</v>
      </c>
      <c r="IS226" s="61">
        <f t="shared" si="409"/>
        <v>167.98147436297319</v>
      </c>
      <c r="IU226" s="50">
        <v>24541.200000000001</v>
      </c>
      <c r="IV226" s="51">
        <v>134976.6</v>
      </c>
      <c r="IW226" s="52">
        <f t="shared" si="410"/>
        <v>110435.40000000001</v>
      </c>
      <c r="IY226" s="70">
        <f t="shared" si="411"/>
        <v>8348221.787999264</v>
      </c>
      <c r="IZ226" s="51"/>
      <c r="JA226" s="6">
        <v>687</v>
      </c>
      <c r="JB226" s="6" t="s">
        <v>211</v>
      </c>
      <c r="JC226" s="7">
        <v>1651</v>
      </c>
      <c r="JD226" s="7">
        <v>7243047.8970708968</v>
      </c>
      <c r="JE226" s="7">
        <v>1291194.1282713963</v>
      </c>
      <c r="JF226" s="53">
        <v>-80470</v>
      </c>
      <c r="JH226" s="37">
        <f t="shared" si="412"/>
        <v>7162577.8970708968</v>
      </c>
      <c r="JI226" s="132"/>
      <c r="JJ226" s="61">
        <v>1070521.0083850592</v>
      </c>
      <c r="JK226" s="134"/>
      <c r="JL226" s="61">
        <f t="shared" si="413"/>
        <v>8233098.9054559562</v>
      </c>
      <c r="JN226" s="67">
        <f t="shared" si="414"/>
        <v>272649.93162996136</v>
      </c>
      <c r="JO226" s="34">
        <f t="shared" si="415"/>
        <v>3.4250572113009706E-2</v>
      </c>
      <c r="JP226" s="61">
        <f t="shared" si="416"/>
        <v>165.14229656569435</v>
      </c>
      <c r="JR226" s="50">
        <v>24541.200000000001</v>
      </c>
      <c r="JS226" s="51">
        <v>134976.6</v>
      </c>
      <c r="JT226" s="52">
        <f t="shared" si="417"/>
        <v>110435.40000000001</v>
      </c>
      <c r="JV226" s="70">
        <f t="shared" si="418"/>
        <v>8343534.3054559566</v>
      </c>
      <c r="JW226" s="51"/>
      <c r="JX226" s="6">
        <v>687</v>
      </c>
      <c r="JY226" s="6" t="s">
        <v>211</v>
      </c>
      <c r="JZ226" s="7">
        <v>1651</v>
      </c>
      <c r="KA226" s="7">
        <v>7162313.6696556108</v>
      </c>
      <c r="KB226" s="7">
        <v>1291194.1282713963</v>
      </c>
      <c r="KC226" s="53">
        <v>-80470</v>
      </c>
      <c r="KE226" s="37">
        <f t="shared" si="419"/>
        <v>7081843.6696556108</v>
      </c>
      <c r="KF226" s="132"/>
      <c r="KG226" s="61">
        <v>1070521.0083850592</v>
      </c>
      <c r="KH226" s="134"/>
      <c r="KI226" s="61">
        <f t="shared" si="420"/>
        <v>8152364.6780406702</v>
      </c>
      <c r="KK226" s="67">
        <f t="shared" si="421"/>
        <v>191915.70421467535</v>
      </c>
      <c r="KL226" s="34">
        <f t="shared" si="422"/>
        <v>2.4108653273916505E-2</v>
      </c>
      <c r="KM226" s="61">
        <f t="shared" si="423"/>
        <v>116.24209825237756</v>
      </c>
      <c r="KO226" s="50">
        <v>24541.200000000001</v>
      </c>
      <c r="KP226" s="51">
        <v>134976.6</v>
      </c>
      <c r="KQ226" s="52">
        <f t="shared" si="424"/>
        <v>110435.40000000001</v>
      </c>
      <c r="KS226" s="70">
        <f t="shared" si="425"/>
        <v>8262800.0780406706</v>
      </c>
      <c r="KT226" s="51"/>
      <c r="KU226" s="6">
        <v>687</v>
      </c>
      <c r="KV226" s="6" t="s">
        <v>211</v>
      </c>
      <c r="KW226" s="7">
        <v>1651</v>
      </c>
      <c r="KX226" s="7">
        <v>7184939.0078215552</v>
      </c>
      <c r="KY226" s="7">
        <v>1286201.8606183182</v>
      </c>
      <c r="KZ226" s="53">
        <v>-80470</v>
      </c>
      <c r="LB226" s="37">
        <f t="shared" si="426"/>
        <v>7104469.0078215552</v>
      </c>
      <c r="LC226" s="132"/>
      <c r="LD226" s="61">
        <v>1068382.8246384677</v>
      </c>
      <c r="LE226" s="134"/>
      <c r="LF226" s="61">
        <f t="shared" si="427"/>
        <v>8172851.8324600235</v>
      </c>
      <c r="LH226" s="67">
        <f t="shared" si="428"/>
        <v>212402.85863402858</v>
      </c>
      <c r="LI226" s="34">
        <f t="shared" si="429"/>
        <v>2.6682271230229662E-2</v>
      </c>
      <c r="LJ226" s="61">
        <f t="shared" si="430"/>
        <v>128.65103490855759</v>
      </c>
      <c r="LL226" s="50">
        <v>24541.200000000001</v>
      </c>
      <c r="LM226" s="51">
        <v>134976.6</v>
      </c>
      <c r="LN226" s="52">
        <f t="shared" si="431"/>
        <v>110435.40000000001</v>
      </c>
      <c r="LP226" s="70">
        <f t="shared" si="432"/>
        <v>8283287.2324600238</v>
      </c>
      <c r="LQ226" s="51"/>
      <c r="LR226" s="6">
        <v>687</v>
      </c>
      <c r="LS226" s="6" t="s">
        <v>211</v>
      </c>
      <c r="LT226" s="7">
        <v>1651</v>
      </c>
      <c r="LU226" s="7">
        <v>7285267.5258586528</v>
      </c>
      <c r="LV226" s="7">
        <v>1286201.8606183182</v>
      </c>
      <c r="LW226" s="53">
        <v>-80470</v>
      </c>
      <c r="LY226" s="37">
        <v>7204797.5258586528</v>
      </c>
      <c r="LZ226" s="132"/>
      <c r="MA226" s="61">
        <v>1068382.8246384677</v>
      </c>
      <c r="MB226" s="134"/>
      <c r="MC226" s="61">
        <v>8273180.350497121</v>
      </c>
      <c r="ME226" s="67">
        <v>386118.93667112663</v>
      </c>
      <c r="MF226" s="34">
        <v>4.8955994686976992E-2</v>
      </c>
      <c r="MG226" s="61">
        <v>233.86973753550978</v>
      </c>
      <c r="MI226" s="50">
        <v>24541.200000000001</v>
      </c>
      <c r="MJ226" s="51">
        <v>134976.6</v>
      </c>
      <c r="MK226" s="52">
        <v>110435.40000000001</v>
      </c>
      <c r="MM226" s="70">
        <v>8383615.7504971214</v>
      </c>
      <c r="MN226" s="51"/>
      <c r="MO226" s="6">
        <v>687</v>
      </c>
      <c r="MP226" s="6" t="s">
        <v>211</v>
      </c>
      <c r="MQ226" s="7">
        <v>1651</v>
      </c>
      <c r="MR226" s="7">
        <v>7273063.1401396692</v>
      </c>
      <c r="MS226" s="7">
        <v>1274520.2873527561</v>
      </c>
      <c r="MT226" s="53">
        <v>-80470</v>
      </c>
      <c r="MV226" s="37">
        <v>7192593.1401396692</v>
      </c>
      <c r="MW226" s="132"/>
      <c r="MX226" s="134">
        <v>1068382.8246384677</v>
      </c>
      <c r="MZ226" s="67">
        <v>373914.5509521421</v>
      </c>
      <c r="NA226" s="34">
        <v>4.7408601421141602E-2</v>
      </c>
      <c r="NB226" s="61">
        <v>226.47762020117631</v>
      </c>
      <c r="ND226" s="6">
        <v>687</v>
      </c>
      <c r="NE226" s="6" t="s">
        <v>211</v>
      </c>
      <c r="NF226" s="7">
        <v>1651</v>
      </c>
      <c r="NG226" s="7">
        <v>8244234.230137323</v>
      </c>
      <c r="NH226" s="7">
        <v>1238733.0916729374</v>
      </c>
      <c r="NI226" s="53">
        <v>-80470</v>
      </c>
      <c r="NK226" s="37">
        <f t="shared" si="433"/>
        <v>8163764.230137323</v>
      </c>
      <c r="NM226" s="67">
        <f t="shared" si="434"/>
        <v>203315.25631132815</v>
      </c>
      <c r="NN226" s="34">
        <f t="shared" si="435"/>
        <v>2.5540677037165865E-2</v>
      </c>
      <c r="NO226" s="61">
        <f t="shared" si="436"/>
        <v>123.14673307772753</v>
      </c>
      <c r="NQ226" s="50">
        <v>44247.539680000002</v>
      </c>
      <c r="NR226" s="51">
        <v>117549.02770000001</v>
      </c>
      <c r="NS226" s="52">
        <f t="shared" si="437"/>
        <v>73301.488020000004</v>
      </c>
      <c r="NU226" s="70">
        <f t="shared" si="438"/>
        <v>8237065.7181573231</v>
      </c>
      <c r="NV226" s="51"/>
      <c r="NW226" s="125">
        <v>11</v>
      </c>
      <c r="NX226" s="51"/>
      <c r="NY226" s="106" t="s">
        <v>211</v>
      </c>
      <c r="NZ226" s="88">
        <v>1698</v>
      </c>
      <c r="OA226" s="88">
        <v>8040918.9738259949</v>
      </c>
      <c r="OB226" s="88">
        <v>1299101.8691163664</v>
      </c>
      <c r="OC226" s="88">
        <v>-80470</v>
      </c>
      <c r="OE226" s="97">
        <f t="shared" si="439"/>
        <v>7960448.9738259949</v>
      </c>
      <c r="OG226" s="88">
        <v>73301.488020000004</v>
      </c>
      <c r="OI226" s="97">
        <f t="shared" si="440"/>
        <v>8033750.4618459949</v>
      </c>
      <c r="OK226" s="110">
        <v>687</v>
      </c>
      <c r="OL226" s="53"/>
    </row>
    <row r="227" spans="1:402" x14ac:dyDescent="0.25">
      <c r="A227" s="12">
        <v>689</v>
      </c>
      <c r="B227" s="12" t="s">
        <v>212</v>
      </c>
      <c r="C227" s="352">
        <v>3335</v>
      </c>
      <c r="D227" s="352">
        <v>9517246.8119648211</v>
      </c>
      <c r="E227" s="352">
        <v>1300352.2553871931</v>
      </c>
      <c r="F227" s="353">
        <v>-482855</v>
      </c>
      <c r="H227" s="354">
        <f t="shared" si="441"/>
        <v>9034391.8119648211</v>
      </c>
      <c r="I227" s="355"/>
      <c r="J227" s="315">
        <v>1690485.1898481278</v>
      </c>
      <c r="K227" s="355"/>
      <c r="L227" s="315">
        <v>59898.621360605808</v>
      </c>
      <c r="M227" s="356"/>
      <c r="N227" s="356">
        <f t="shared" si="442"/>
        <v>10784775.623173555</v>
      </c>
      <c r="O227" s="357">
        <f t="shared" si="338"/>
        <v>3233.8157790625355</v>
      </c>
      <c r="Q227" s="67">
        <f t="shared" si="443"/>
        <v>10784086.623173555</v>
      </c>
      <c r="R227" s="34">
        <f t="shared" si="444"/>
        <v>5.0188148375527097E-2</v>
      </c>
      <c r="S227" s="61">
        <f t="shared" si="339"/>
        <v>3233.6091823608863</v>
      </c>
      <c r="U227" s="50"/>
      <c r="V227" s="51"/>
      <c r="W227" s="52">
        <v>-15591.882139999987</v>
      </c>
      <c r="Y227" s="50">
        <f t="shared" si="340"/>
        <v>10769183.741033556</v>
      </c>
      <c r="Z227" s="52">
        <f t="shared" si="341"/>
        <v>897431.97841946303</v>
      </c>
      <c r="AA227" s="51"/>
      <c r="AB227" s="6">
        <v>689</v>
      </c>
      <c r="AC227" s="6" t="s">
        <v>212</v>
      </c>
      <c r="AD227" s="7">
        <v>3335</v>
      </c>
      <c r="AE227" s="304">
        <v>9517246.8119648211</v>
      </c>
      <c r="AF227" s="7">
        <v>1300352.2553871931</v>
      </c>
      <c r="AG227" s="53">
        <v>-419979</v>
      </c>
      <c r="AI227" s="37">
        <f t="shared" si="445"/>
        <v>9097267.8119648211</v>
      </c>
      <c r="AJ227" s="132"/>
      <c r="AK227" s="61">
        <v>1690485.1898481278</v>
      </c>
      <c r="AL227" s="132"/>
      <c r="AM227" s="312">
        <v>60648.202876216266</v>
      </c>
      <c r="AN227" s="134"/>
      <c r="AO227" s="134">
        <f t="shared" si="342"/>
        <v>10848401.204689166</v>
      </c>
      <c r="AP227" s="191">
        <f t="shared" si="343"/>
        <v>3252.8939144495248</v>
      </c>
      <c r="AR227" s="67">
        <f t="shared" si="446"/>
        <v>579682.55664994381</v>
      </c>
      <c r="AS227" s="34">
        <f t="shared" si="344"/>
        <v>5.645130385967214E-2</v>
      </c>
      <c r="AT227" s="61">
        <f t="shared" si="345"/>
        <v>173.81785806595016</v>
      </c>
      <c r="AV227" s="50"/>
      <c r="AW227" s="51"/>
      <c r="AX227" s="52">
        <v>-15591.882139999987</v>
      </c>
      <c r="AZ227" s="50">
        <f t="shared" si="346"/>
        <v>10832809.322549166</v>
      </c>
      <c r="BA227" s="52">
        <f t="shared" si="347"/>
        <v>902734.11021243047</v>
      </c>
      <c r="BB227" s="51"/>
      <c r="BC227" s="6">
        <v>689</v>
      </c>
      <c r="BD227" s="6" t="s">
        <v>212</v>
      </c>
      <c r="BE227" s="7">
        <v>3335</v>
      </c>
      <c r="BF227" s="304">
        <v>9382100.4209681619</v>
      </c>
      <c r="BG227" s="7">
        <v>1300352.2553871931</v>
      </c>
      <c r="BH227" s="53">
        <v>-419979</v>
      </c>
      <c r="BJ227" s="37">
        <f t="shared" si="348"/>
        <v>8962121.4209681619</v>
      </c>
      <c r="BK227" s="132"/>
      <c r="BL227" s="61">
        <v>1690485.1898481278</v>
      </c>
      <c r="BM227" s="132"/>
      <c r="BN227" s="312">
        <v>60648.202876216266</v>
      </c>
      <c r="BO227" s="134"/>
      <c r="BP227" s="134">
        <f t="shared" si="349"/>
        <v>10713254.813692505</v>
      </c>
      <c r="BQ227" s="191">
        <f t="shared" si="350"/>
        <v>3212.3702589782624</v>
      </c>
      <c r="BS227" s="67">
        <f t="shared" si="351"/>
        <v>444536.16565328278</v>
      </c>
      <c r="BT227" s="34">
        <f t="shared" si="352"/>
        <v>4.3290324809723509E-2</v>
      </c>
      <c r="BU227" s="61">
        <f t="shared" si="353"/>
        <v>133.29420259468748</v>
      </c>
      <c r="BW227" s="50"/>
      <c r="BX227" s="51"/>
      <c r="BY227" s="52">
        <v>-15591.882139999987</v>
      </c>
      <c r="CA227" s="50">
        <f t="shared" si="354"/>
        <v>10697662.931552505</v>
      </c>
      <c r="CB227" s="52">
        <f t="shared" si="355"/>
        <v>891471.91096270876</v>
      </c>
      <c r="CC227" s="51"/>
      <c r="CD227" s="6">
        <v>689</v>
      </c>
      <c r="CE227" s="6" t="s">
        <v>212</v>
      </c>
      <c r="CF227" s="7">
        <v>3335</v>
      </c>
      <c r="CG227" s="7">
        <v>9203959.5578449313</v>
      </c>
      <c r="CH227" s="7">
        <v>1300352.2553871931</v>
      </c>
      <c r="CI227" s="53">
        <v>-419979</v>
      </c>
      <c r="CK227" s="37">
        <f t="shared" si="356"/>
        <v>8783980.5578449313</v>
      </c>
      <c r="CL227" s="132"/>
      <c r="CM227" s="61">
        <v>1690485.1898481278</v>
      </c>
      <c r="CN227" s="132"/>
      <c r="CO227" s="61">
        <v>62776.21</v>
      </c>
      <c r="CP227" s="134"/>
      <c r="CQ227" s="134">
        <f t="shared" si="357"/>
        <v>10537241.957693059</v>
      </c>
      <c r="CR227" s="191">
        <f t="shared" si="358"/>
        <v>3159.5927909124616</v>
      </c>
      <c r="CT227" s="67">
        <f t="shared" si="359"/>
        <v>268523.30965383723</v>
      </c>
      <c r="CU227" s="34">
        <f t="shared" si="360"/>
        <v>2.6149641338660191E-2</v>
      </c>
      <c r="CV227" s="61">
        <f t="shared" si="361"/>
        <v>80.51673452888673</v>
      </c>
      <c r="CX227" s="50"/>
      <c r="CY227" s="51"/>
      <c r="CZ227" s="52">
        <v>-15591.882139999987</v>
      </c>
      <c r="DB227" s="50">
        <f t="shared" si="362"/>
        <v>10521650.07555306</v>
      </c>
      <c r="DC227" s="52">
        <f t="shared" si="363"/>
        <v>876804.17296275496</v>
      </c>
      <c r="DD227" s="51"/>
      <c r="DE227" s="6">
        <v>689</v>
      </c>
      <c r="DF227" s="6" t="s">
        <v>212</v>
      </c>
      <c r="DG227" s="7">
        <v>3335</v>
      </c>
      <c r="DH227" s="7">
        <v>9159635.7645115983</v>
      </c>
      <c r="DI227" s="7">
        <v>1300352.2553871931</v>
      </c>
      <c r="DJ227" s="53">
        <v>-419979</v>
      </c>
      <c r="DL227" s="275">
        <f t="shared" si="364"/>
        <v>8739656.7645115983</v>
      </c>
      <c r="DM227" s="276"/>
      <c r="DN227" s="194">
        <v>1690485.1898481278</v>
      </c>
      <c r="DO227" s="276"/>
      <c r="DP227" s="194">
        <v>291004.9661260203</v>
      </c>
      <c r="DQ227" s="53"/>
      <c r="DR227" s="53">
        <f t="shared" si="365"/>
        <v>10721146.920485746</v>
      </c>
      <c r="DS227" s="277">
        <f t="shared" si="366"/>
        <v>3214.7367077918279</v>
      </c>
      <c r="DU227" s="274">
        <f t="shared" si="367"/>
        <v>277006.77778595127</v>
      </c>
      <c r="DV227" s="34">
        <f t="shared" si="368"/>
        <v>2.6975788049158872E-2</v>
      </c>
      <c r="DW227" s="194">
        <f t="shared" si="369"/>
        <v>83.060503084243265</v>
      </c>
      <c r="DY227" s="50">
        <v>86346.674239999993</v>
      </c>
      <c r="DZ227" s="278">
        <v>70754.792100000006</v>
      </c>
      <c r="EA227" s="52">
        <v>-15591.882139999987</v>
      </c>
      <c r="EC227" s="50">
        <f t="shared" si="370"/>
        <v>10705555.038345747</v>
      </c>
      <c r="ED227" s="52">
        <f t="shared" si="371"/>
        <v>892129.58652881219</v>
      </c>
      <c r="EE227" s="278"/>
      <c r="EF227" s="6">
        <v>689</v>
      </c>
      <c r="EG227" s="6" t="s">
        <v>212</v>
      </c>
      <c r="EH227" s="7">
        <v>3335</v>
      </c>
      <c r="EI227" s="7">
        <v>9162904.0645115972</v>
      </c>
      <c r="EJ227" s="7">
        <v>1300352.2553871931</v>
      </c>
      <c r="EK227" s="53">
        <v>-419979</v>
      </c>
      <c r="EM227" s="37">
        <f t="shared" si="372"/>
        <v>8742925.0645115972</v>
      </c>
      <c r="EN227" s="132"/>
      <c r="EO227" s="61">
        <v>1690485.1898481278</v>
      </c>
      <c r="EP227" s="132"/>
      <c r="EQ227" s="61">
        <v>291004.9661260203</v>
      </c>
      <c r="ER227" s="134"/>
      <c r="ES227" s="134">
        <f t="shared" si="373"/>
        <v>10724415.220485747</v>
      </c>
      <c r="ET227" s="191">
        <f t="shared" si="374"/>
        <v>3215.716707791828</v>
      </c>
      <c r="EV227" s="67">
        <f t="shared" si="375"/>
        <v>455696.5724465251</v>
      </c>
      <c r="EW227" s="34">
        <f t="shared" si="376"/>
        <v>4.4377160195497117E-2</v>
      </c>
      <c r="EX227" s="61">
        <f t="shared" si="377"/>
        <v>136.6406514082534</v>
      </c>
      <c r="EZ227" s="50">
        <v>86346.674239999993</v>
      </c>
      <c r="FA227" s="51">
        <v>70754.792100000006</v>
      </c>
      <c r="FB227" s="52">
        <v>-15591.882139999987</v>
      </c>
      <c r="FD227" s="50">
        <f t="shared" si="378"/>
        <v>10708823.338345747</v>
      </c>
      <c r="FE227" s="52">
        <f t="shared" si="379"/>
        <v>892401.94486214558</v>
      </c>
      <c r="FF227" s="51"/>
      <c r="FG227" s="6">
        <v>689</v>
      </c>
      <c r="FH227" s="6" t="s">
        <v>212</v>
      </c>
      <c r="FI227" s="7">
        <v>3335</v>
      </c>
      <c r="FJ227" s="7">
        <v>8715696.6686027851</v>
      </c>
      <c r="FK227" s="7">
        <v>1300352.2553871931</v>
      </c>
      <c r="FL227" s="53">
        <v>-419979</v>
      </c>
      <c r="FN227" s="37">
        <f t="shared" si="380"/>
        <v>8295717.6686027851</v>
      </c>
      <c r="FO227" s="132"/>
      <c r="FP227" s="61">
        <v>1690485.1898481278</v>
      </c>
      <c r="FQ227" s="132"/>
      <c r="FR227" s="61">
        <v>291004.9661260203</v>
      </c>
      <c r="FS227" s="134"/>
      <c r="FT227" s="134">
        <f t="shared" si="381"/>
        <v>10277207.824576933</v>
      </c>
      <c r="FU227" s="191">
        <f t="shared" si="382"/>
        <v>3081.6215366047777</v>
      </c>
      <c r="FW227" s="67">
        <f t="shared" si="383"/>
        <v>8489.1765377111733</v>
      </c>
      <c r="FX227" s="34">
        <f t="shared" si="384"/>
        <v>8.2670261292358549E-4</v>
      </c>
      <c r="FY227" s="61">
        <f t="shared" si="385"/>
        <v>2.5454802212027507</v>
      </c>
      <c r="GA227" s="50">
        <v>86346.674239999993</v>
      </c>
      <c r="GB227" s="51">
        <v>70754.792100000006</v>
      </c>
      <c r="GC227" s="52">
        <f t="shared" si="386"/>
        <v>-15591.882139999987</v>
      </c>
      <c r="GE227" s="50">
        <f t="shared" si="387"/>
        <v>10261615.942436934</v>
      </c>
      <c r="GF227" s="52">
        <f t="shared" si="388"/>
        <v>855134.66186974442</v>
      </c>
      <c r="GG227" s="51"/>
      <c r="GH227" s="6">
        <v>689</v>
      </c>
      <c r="GI227" s="6" t="s">
        <v>212</v>
      </c>
      <c r="GJ227" s="7">
        <v>3335</v>
      </c>
      <c r="GK227" s="7">
        <v>8715696.6686027851</v>
      </c>
      <c r="GL227" s="7">
        <v>1300352.2553871931</v>
      </c>
      <c r="GM227" s="53">
        <v>-419979</v>
      </c>
      <c r="GO227" s="37">
        <f t="shared" si="389"/>
        <v>8295717.6686027851</v>
      </c>
      <c r="GP227" s="132"/>
      <c r="GQ227" s="61">
        <v>1690485.1898481278</v>
      </c>
      <c r="GR227" s="134"/>
      <c r="GS227" s="134">
        <f t="shared" si="390"/>
        <v>9986202.8584509119</v>
      </c>
      <c r="GT227" s="191">
        <f t="shared" si="391"/>
        <v>2994.3636756974247</v>
      </c>
      <c r="GV227" s="67">
        <f t="shared" si="392"/>
        <v>-282515.78958830982</v>
      </c>
      <c r="GW227" s="34">
        <f t="shared" si="393"/>
        <v>-2.7512272881510421E-2</v>
      </c>
      <c r="GX227" s="61">
        <f t="shared" si="394"/>
        <v>-84.712380686149871</v>
      </c>
      <c r="GZ227" s="50">
        <v>86346.674239999993</v>
      </c>
      <c r="HA227" s="51">
        <v>70754.792100000006</v>
      </c>
      <c r="HB227" s="52">
        <f t="shared" si="395"/>
        <v>-15591.882139999987</v>
      </c>
      <c r="HD227" s="50">
        <f t="shared" si="396"/>
        <v>9970610.9763109125</v>
      </c>
      <c r="HE227" s="52">
        <f t="shared" si="397"/>
        <v>830884.24802590942</v>
      </c>
      <c r="HF227" s="51"/>
      <c r="HG227" s="6">
        <v>689</v>
      </c>
      <c r="HH227" s="6" t="s">
        <v>212</v>
      </c>
      <c r="HI227" s="7">
        <v>3335</v>
      </c>
      <c r="HJ227" s="7">
        <v>8715696.6686027851</v>
      </c>
      <c r="HK227" s="7">
        <v>1300352.2553871931</v>
      </c>
      <c r="HL227" s="53">
        <v>-299473</v>
      </c>
      <c r="HN227" s="37">
        <f t="shared" si="398"/>
        <v>8416223.6686027851</v>
      </c>
      <c r="HO227" s="132"/>
      <c r="HP227" s="61">
        <v>1690485.1898481278</v>
      </c>
      <c r="HQ227" s="134"/>
      <c r="HR227" s="61">
        <f t="shared" si="399"/>
        <v>10106708.858450912</v>
      </c>
      <c r="HT227" s="67">
        <f t="shared" si="400"/>
        <v>-162009.78958830982</v>
      </c>
      <c r="HU227" s="34">
        <f t="shared" si="401"/>
        <v>-1.5777020983941854E-2</v>
      </c>
      <c r="HV227" s="61">
        <f t="shared" si="402"/>
        <v>-48.578647552716589</v>
      </c>
      <c r="HX227" s="50">
        <v>86603.168000000005</v>
      </c>
      <c r="HY227" s="51">
        <v>70964.97</v>
      </c>
      <c r="HZ227" s="52">
        <f t="shared" si="403"/>
        <v>-15638.198000000004</v>
      </c>
      <c r="IB227" s="70">
        <f t="shared" si="404"/>
        <v>10091070.660450911</v>
      </c>
      <c r="IC227" s="51"/>
      <c r="ID227" s="6">
        <v>689</v>
      </c>
      <c r="IE227" s="6" t="s">
        <v>212</v>
      </c>
      <c r="IF227" s="7">
        <v>3335</v>
      </c>
      <c r="IG227" s="7">
        <v>8696804.8956866395</v>
      </c>
      <c r="IH227" s="7">
        <v>1300434.7193871934</v>
      </c>
      <c r="II227" s="53">
        <v>-299473</v>
      </c>
      <c r="IK227" s="37">
        <f t="shared" si="405"/>
        <v>8397331.8956866395</v>
      </c>
      <c r="IL227" s="132"/>
      <c r="IM227" s="61">
        <v>1686986.3232640582</v>
      </c>
      <c r="IN227" s="134"/>
      <c r="IO227" s="61">
        <f t="shared" si="406"/>
        <v>10084318.218950698</v>
      </c>
      <c r="IQ227" s="67">
        <f t="shared" si="407"/>
        <v>-184400.42908852361</v>
      </c>
      <c r="IR227" s="34">
        <f t="shared" si="408"/>
        <v>-1.7957491621774471E-2</v>
      </c>
      <c r="IS227" s="61">
        <f t="shared" si="409"/>
        <v>-55.292482485314423</v>
      </c>
      <c r="IU227" s="50">
        <v>86603.168000000005</v>
      </c>
      <c r="IV227" s="51">
        <v>70964.97</v>
      </c>
      <c r="IW227" s="52">
        <f t="shared" si="410"/>
        <v>-15638.198000000004</v>
      </c>
      <c r="IY227" s="70">
        <f t="shared" si="411"/>
        <v>10068680.020950697</v>
      </c>
      <c r="IZ227" s="51"/>
      <c r="JA227" s="6">
        <v>689</v>
      </c>
      <c r="JB227" s="6" t="s">
        <v>212</v>
      </c>
      <c r="JC227" s="7">
        <v>3335</v>
      </c>
      <c r="JD227" s="7">
        <v>8690312.1547456663</v>
      </c>
      <c r="JE227" s="7">
        <v>1295397.2636514036</v>
      </c>
      <c r="JF227" s="53">
        <v>-299473</v>
      </c>
      <c r="JH227" s="37">
        <f t="shared" si="412"/>
        <v>8390839.1547456663</v>
      </c>
      <c r="JI227" s="132"/>
      <c r="JJ227" s="61">
        <v>1686986.3232640582</v>
      </c>
      <c r="JK227" s="134"/>
      <c r="JL227" s="61">
        <f t="shared" si="413"/>
        <v>10077825.478009725</v>
      </c>
      <c r="JN227" s="67">
        <f t="shared" si="414"/>
        <v>-190893.17002949677</v>
      </c>
      <c r="JO227" s="34">
        <f t="shared" si="415"/>
        <v>-1.8589775080257671E-2</v>
      </c>
      <c r="JP227" s="61">
        <f t="shared" si="416"/>
        <v>-57.23933134317744</v>
      </c>
      <c r="JR227" s="50">
        <v>86603.168000000005</v>
      </c>
      <c r="JS227" s="51">
        <v>70964.97</v>
      </c>
      <c r="JT227" s="52">
        <f t="shared" si="417"/>
        <v>-15638.198000000004</v>
      </c>
      <c r="JV227" s="70">
        <f t="shared" si="418"/>
        <v>10062187.280009724</v>
      </c>
      <c r="JW227" s="51"/>
      <c r="JX227" s="6">
        <v>689</v>
      </c>
      <c r="JY227" s="6" t="s">
        <v>212</v>
      </c>
      <c r="JZ227" s="7">
        <v>3335</v>
      </c>
      <c r="KA227" s="7">
        <v>8867468.3652453795</v>
      </c>
      <c r="KB227" s="7">
        <v>1295397.2636514036</v>
      </c>
      <c r="KC227" s="53">
        <v>-299473</v>
      </c>
      <c r="KE227" s="37">
        <f t="shared" si="419"/>
        <v>8567995.3652453795</v>
      </c>
      <c r="KF227" s="132"/>
      <c r="KG227" s="61">
        <v>1686986.3232640582</v>
      </c>
      <c r="KH227" s="134"/>
      <c r="KI227" s="61">
        <f t="shared" si="420"/>
        <v>10254981.688509438</v>
      </c>
      <c r="KK227" s="67">
        <f t="shared" si="421"/>
        <v>-13736.959529783577</v>
      </c>
      <c r="KL227" s="34">
        <f t="shared" si="422"/>
        <v>-1.3377481651429416E-3</v>
      </c>
      <c r="KM227" s="61">
        <f t="shared" si="423"/>
        <v>-4.1190283447626914</v>
      </c>
      <c r="KO227" s="50">
        <v>86603.168000000005</v>
      </c>
      <c r="KP227" s="51">
        <v>70964.97</v>
      </c>
      <c r="KQ227" s="52">
        <f t="shared" si="424"/>
        <v>-15638.198000000004</v>
      </c>
      <c r="KS227" s="70">
        <f t="shared" si="425"/>
        <v>10239343.490509437</v>
      </c>
      <c r="KT227" s="51"/>
      <c r="KU227" s="6">
        <v>689</v>
      </c>
      <c r="KV227" s="6" t="s">
        <v>212</v>
      </c>
      <c r="KW227" s="7">
        <v>3335</v>
      </c>
      <c r="KX227" s="7">
        <v>8879272.5842381343</v>
      </c>
      <c r="KY227" s="7">
        <v>1279067.1173901712</v>
      </c>
      <c r="KZ227" s="53">
        <v>-299473</v>
      </c>
      <c r="LB227" s="37">
        <f t="shared" si="426"/>
        <v>8579799.5842381343</v>
      </c>
      <c r="LC227" s="132"/>
      <c r="LD227" s="61">
        <v>1690663.3346389572</v>
      </c>
      <c r="LE227" s="134"/>
      <c r="LF227" s="61">
        <f t="shared" si="427"/>
        <v>10270462.918877091</v>
      </c>
      <c r="LH227" s="67">
        <f t="shared" si="428"/>
        <v>1744.2708378694952</v>
      </c>
      <c r="LI227" s="34">
        <f t="shared" si="429"/>
        <v>1.6986256003835083E-4</v>
      </c>
      <c r="LJ227" s="61">
        <f t="shared" si="430"/>
        <v>0.52301974149010344</v>
      </c>
      <c r="LL227" s="50">
        <v>86603.168000000005</v>
      </c>
      <c r="LM227" s="51">
        <v>70964.97</v>
      </c>
      <c r="LN227" s="52">
        <f t="shared" si="431"/>
        <v>-15638.198000000004</v>
      </c>
      <c r="LP227" s="70">
        <f t="shared" si="432"/>
        <v>10254824.72087709</v>
      </c>
      <c r="LQ227" s="51"/>
      <c r="LR227" s="6">
        <v>689</v>
      </c>
      <c r="LS227" s="6" t="s">
        <v>212</v>
      </c>
      <c r="LT227" s="7">
        <v>3335</v>
      </c>
      <c r="LU227" s="7">
        <v>9052949.8080608379</v>
      </c>
      <c r="LV227" s="7">
        <v>1279067.1173901712</v>
      </c>
      <c r="LW227" s="53">
        <v>-299473</v>
      </c>
      <c r="LY227" s="37">
        <v>8753476.8080608379</v>
      </c>
      <c r="LZ227" s="132"/>
      <c r="MA227" s="61">
        <v>1690663.3346389572</v>
      </c>
      <c r="MB227" s="134"/>
      <c r="MC227" s="61">
        <v>10444140.142699795</v>
      </c>
      <c r="ME227" s="67">
        <v>323925.41466057114</v>
      </c>
      <c r="MF227" s="34">
        <v>3.2007761037233566E-2</v>
      </c>
      <c r="MG227" s="61">
        <v>97.129059868237221</v>
      </c>
      <c r="MI227" s="50">
        <v>86603.168000000005</v>
      </c>
      <c r="MJ227" s="51">
        <v>70964.97</v>
      </c>
      <c r="MK227" s="52">
        <v>-15638.198000000004</v>
      </c>
      <c r="MM227" s="70">
        <v>10428501.944699794</v>
      </c>
      <c r="MN227" s="51"/>
      <c r="MO227" s="6">
        <v>689</v>
      </c>
      <c r="MP227" s="6" t="s">
        <v>212</v>
      </c>
      <c r="MQ227" s="7">
        <v>3335</v>
      </c>
      <c r="MR227" s="7">
        <v>9042012.3178598434</v>
      </c>
      <c r="MS227" s="7">
        <v>1269174.8020320325</v>
      </c>
      <c r="MT227" s="53">
        <v>-299473</v>
      </c>
      <c r="MV227" s="37">
        <v>8742539.3178598434</v>
      </c>
      <c r="MW227" s="132"/>
      <c r="MX227" s="134">
        <v>1690663.3346389572</v>
      </c>
      <c r="MZ227" s="67">
        <v>312987.92445957661</v>
      </c>
      <c r="NA227" s="34">
        <v>3.092700430480071E-2</v>
      </c>
      <c r="NB227" s="61">
        <v>93.849452611567202</v>
      </c>
      <c r="ND227" s="6">
        <v>689</v>
      </c>
      <c r="NE227" s="6" t="s">
        <v>212</v>
      </c>
      <c r="NF227" s="7">
        <v>3335</v>
      </c>
      <c r="NG227" s="7">
        <v>10749263.494293362</v>
      </c>
      <c r="NH227" s="7">
        <v>1362245.4941570831</v>
      </c>
      <c r="NI227" s="53">
        <v>-299473</v>
      </c>
      <c r="NK227" s="37">
        <f t="shared" si="433"/>
        <v>10449790.494293362</v>
      </c>
      <c r="NM227" s="67">
        <f t="shared" si="434"/>
        <v>181071.84625414014</v>
      </c>
      <c r="NN227" s="34">
        <f t="shared" si="435"/>
        <v>1.7633343794915952E-2</v>
      </c>
      <c r="NO227" s="61">
        <f t="shared" si="436"/>
        <v>54.294406672905588</v>
      </c>
      <c r="NQ227" s="50">
        <v>68641.768000000011</v>
      </c>
      <c r="NR227" s="51">
        <v>143949.70770000003</v>
      </c>
      <c r="NS227" s="52">
        <f t="shared" si="437"/>
        <v>75307.939700000017</v>
      </c>
      <c r="NU227" s="70">
        <f t="shared" si="438"/>
        <v>10525098.433993362</v>
      </c>
      <c r="NV227" s="51"/>
      <c r="NW227" s="125">
        <v>9</v>
      </c>
      <c r="NX227" s="51"/>
      <c r="NY227" s="106" t="s">
        <v>212</v>
      </c>
      <c r="NZ227" s="88">
        <v>3436</v>
      </c>
      <c r="OA227" s="88">
        <v>10568191.648039222</v>
      </c>
      <c r="OB227" s="88">
        <v>1281207.2651496725</v>
      </c>
      <c r="OC227" s="88">
        <v>-299473</v>
      </c>
      <c r="OE227" s="97">
        <f t="shared" si="439"/>
        <v>10268718.648039222</v>
      </c>
      <c r="OG227" s="88">
        <v>75307.939700000017</v>
      </c>
      <c r="OI227" s="97">
        <f t="shared" si="440"/>
        <v>10344026.587739222</v>
      </c>
      <c r="OK227" s="110">
        <v>689</v>
      </c>
      <c r="OL227" s="53"/>
    </row>
    <row r="228" spans="1:402" x14ac:dyDescent="0.25">
      <c r="A228" s="12">
        <v>691</v>
      </c>
      <c r="B228" s="12" t="s">
        <v>213</v>
      </c>
      <c r="C228" s="352">
        <v>2743</v>
      </c>
      <c r="D228" s="352">
        <v>10374994.524769062</v>
      </c>
      <c r="E228" s="352">
        <v>3106801.2429046547</v>
      </c>
      <c r="F228" s="353">
        <v>-116028</v>
      </c>
      <c r="H228" s="354">
        <f t="shared" si="441"/>
        <v>10258966.524769062</v>
      </c>
      <c r="I228" s="355"/>
      <c r="J228" s="315">
        <v>1624582.9300412836</v>
      </c>
      <c r="K228" s="355"/>
      <c r="L228" s="315">
        <v>39692.950912205168</v>
      </c>
      <c r="M228" s="356"/>
      <c r="N228" s="356">
        <f t="shared" si="442"/>
        <v>11923242.405722551</v>
      </c>
      <c r="O228" s="357">
        <f t="shared" si="338"/>
        <v>4346.78906515587</v>
      </c>
      <c r="Q228" s="67">
        <f t="shared" si="443"/>
        <v>11922551.405722551</v>
      </c>
      <c r="R228" s="34">
        <f t="shared" si="444"/>
        <v>0.11338357512913677</v>
      </c>
      <c r="S228" s="61">
        <f t="shared" si="339"/>
        <v>4346.5371511930553</v>
      </c>
      <c r="U228" s="50"/>
      <c r="V228" s="51"/>
      <c r="W228" s="52">
        <v>-63822.045900000026</v>
      </c>
      <c r="Y228" s="50">
        <f t="shared" si="340"/>
        <v>11859420.359822551</v>
      </c>
      <c r="Z228" s="52">
        <f t="shared" si="341"/>
        <v>988285.0299852126</v>
      </c>
      <c r="AA228" s="51"/>
      <c r="AB228" s="6">
        <v>691</v>
      </c>
      <c r="AC228" s="6" t="s">
        <v>213</v>
      </c>
      <c r="AD228" s="7">
        <v>2743</v>
      </c>
      <c r="AE228" s="304">
        <v>10374994.524769062</v>
      </c>
      <c r="AF228" s="7">
        <v>3106801.2429046547</v>
      </c>
      <c r="AG228" s="53">
        <v>-151537</v>
      </c>
      <c r="AI228" s="37">
        <f t="shared" si="445"/>
        <v>10223457.524769062</v>
      </c>
      <c r="AJ228" s="132"/>
      <c r="AK228" s="61">
        <v>1624582.9300412836</v>
      </c>
      <c r="AL228" s="132"/>
      <c r="AM228" s="312">
        <v>41045.091352453812</v>
      </c>
      <c r="AN228" s="134"/>
      <c r="AO228" s="134">
        <f t="shared" si="342"/>
        <v>11889085.546162799</v>
      </c>
      <c r="AP228" s="191">
        <f t="shared" si="343"/>
        <v>4334.3366920024782</v>
      </c>
      <c r="AR228" s="67">
        <f t="shared" si="446"/>
        <v>1180690.2796530481</v>
      </c>
      <c r="AS228" s="34">
        <f t="shared" si="344"/>
        <v>0.11025837674722641</v>
      </c>
      <c r="AT228" s="61">
        <f t="shared" si="345"/>
        <v>430.4375791662589</v>
      </c>
      <c r="AV228" s="50"/>
      <c r="AW228" s="51"/>
      <c r="AX228" s="52">
        <v>-63822.045900000026</v>
      </c>
      <c r="AZ228" s="50">
        <f t="shared" si="346"/>
        <v>11825263.500262799</v>
      </c>
      <c r="BA228" s="52">
        <f t="shared" si="347"/>
        <v>985438.62502189993</v>
      </c>
      <c r="BB228" s="51"/>
      <c r="BC228" s="6">
        <v>691</v>
      </c>
      <c r="BD228" s="6" t="s">
        <v>213</v>
      </c>
      <c r="BE228" s="7">
        <v>2743</v>
      </c>
      <c r="BF228" s="304">
        <v>10235205.8027688</v>
      </c>
      <c r="BG228" s="7">
        <v>3106801.2429046547</v>
      </c>
      <c r="BH228" s="53">
        <v>-151537</v>
      </c>
      <c r="BJ228" s="37">
        <f t="shared" si="348"/>
        <v>10083668.8027688</v>
      </c>
      <c r="BK228" s="132"/>
      <c r="BL228" s="61">
        <v>1624582.9300412836</v>
      </c>
      <c r="BM228" s="132"/>
      <c r="BN228" s="312">
        <v>41045.091352453812</v>
      </c>
      <c r="BO228" s="134"/>
      <c r="BP228" s="134">
        <f t="shared" si="349"/>
        <v>11749296.824162537</v>
      </c>
      <c r="BQ228" s="191">
        <f t="shared" si="350"/>
        <v>4283.374708043214</v>
      </c>
      <c r="BS228" s="67">
        <f t="shared" si="351"/>
        <v>1040901.5576527864</v>
      </c>
      <c r="BT228" s="34">
        <f t="shared" si="352"/>
        <v>9.7204252527750917E-2</v>
      </c>
      <c r="BU228" s="61">
        <f t="shared" si="353"/>
        <v>379.47559520699468</v>
      </c>
      <c r="BW228" s="50"/>
      <c r="BX228" s="51"/>
      <c r="BY228" s="52">
        <v>-63822.045900000026</v>
      </c>
      <c r="CA228" s="50">
        <f t="shared" si="354"/>
        <v>11685474.778262537</v>
      </c>
      <c r="CB228" s="52">
        <f t="shared" si="355"/>
        <v>973789.56485521141</v>
      </c>
      <c r="CC228" s="51"/>
      <c r="CD228" s="6">
        <v>691</v>
      </c>
      <c r="CE228" s="6" t="s">
        <v>213</v>
      </c>
      <c r="CF228" s="7">
        <v>2743</v>
      </c>
      <c r="CG228" s="7">
        <v>10090223.112603467</v>
      </c>
      <c r="CH228" s="7">
        <v>3106801.2429046547</v>
      </c>
      <c r="CI228" s="53">
        <v>-151537</v>
      </c>
      <c r="CK228" s="37">
        <f t="shared" si="356"/>
        <v>9938686.112603467</v>
      </c>
      <c r="CL228" s="132"/>
      <c r="CM228" s="61">
        <v>1624582.9300412836</v>
      </c>
      <c r="CN228" s="132"/>
      <c r="CO228" s="61">
        <v>42485.27</v>
      </c>
      <c r="CP228" s="134"/>
      <c r="CQ228" s="134">
        <f t="shared" si="357"/>
        <v>11605754.31264475</v>
      </c>
      <c r="CR228" s="191">
        <f t="shared" si="358"/>
        <v>4231.0442262649467</v>
      </c>
      <c r="CT228" s="67">
        <f t="shared" si="359"/>
        <v>897359.04613499902</v>
      </c>
      <c r="CU228" s="34">
        <f t="shared" si="360"/>
        <v>8.3799581898276382E-2</v>
      </c>
      <c r="CV228" s="61">
        <f t="shared" si="361"/>
        <v>327.14511342872731</v>
      </c>
      <c r="CX228" s="50"/>
      <c r="CY228" s="51"/>
      <c r="CZ228" s="52">
        <v>-63822.045900000026</v>
      </c>
      <c r="DB228" s="50">
        <f t="shared" si="362"/>
        <v>11541932.26674475</v>
      </c>
      <c r="DC228" s="52">
        <f t="shared" si="363"/>
        <v>961827.68889539584</v>
      </c>
      <c r="DD228" s="51"/>
      <c r="DE228" s="6">
        <v>691</v>
      </c>
      <c r="DF228" s="6" t="s">
        <v>213</v>
      </c>
      <c r="DG228" s="7">
        <v>2743</v>
      </c>
      <c r="DH228" s="7">
        <v>10052464.375936795</v>
      </c>
      <c r="DI228" s="7">
        <v>3106801.2429046547</v>
      </c>
      <c r="DJ228" s="53">
        <v>-151537</v>
      </c>
      <c r="DL228" s="275">
        <f t="shared" si="364"/>
        <v>9900927.375936795</v>
      </c>
      <c r="DM228" s="276"/>
      <c r="DN228" s="194">
        <v>1624582.9300412836</v>
      </c>
      <c r="DO228" s="276"/>
      <c r="DP228" s="194">
        <v>196944.44568021261</v>
      </c>
      <c r="DQ228" s="53"/>
      <c r="DR228" s="53">
        <f t="shared" si="365"/>
        <v>11722454.751658291</v>
      </c>
      <c r="DS228" s="277">
        <f t="shared" si="366"/>
        <v>4273.5890454459677</v>
      </c>
      <c r="DU228" s="274">
        <f t="shared" si="367"/>
        <v>665978.60039069504</v>
      </c>
      <c r="DV228" s="34">
        <f t="shared" si="368"/>
        <v>6.2192194424642425E-2</v>
      </c>
      <c r="DW228" s="194">
        <f t="shared" si="369"/>
        <v>242.79205263969925</v>
      </c>
      <c r="DY228" s="50">
        <v>156326.63000000003</v>
      </c>
      <c r="DZ228" s="278">
        <v>92504.584100000007</v>
      </c>
      <c r="EA228" s="52">
        <v>-63822.045900000026</v>
      </c>
      <c r="EC228" s="50">
        <f t="shared" si="370"/>
        <v>11658632.70575829</v>
      </c>
      <c r="ED228" s="52">
        <f t="shared" si="371"/>
        <v>971552.72547985753</v>
      </c>
      <c r="EE228" s="278"/>
      <c r="EF228" s="6">
        <v>691</v>
      </c>
      <c r="EG228" s="6" t="s">
        <v>213</v>
      </c>
      <c r="EH228" s="7">
        <v>2743</v>
      </c>
      <c r="EI228" s="7">
        <v>10055152.515936796</v>
      </c>
      <c r="EJ228" s="7">
        <v>3106801.2429046547</v>
      </c>
      <c r="EK228" s="53">
        <v>-151537</v>
      </c>
      <c r="EM228" s="37">
        <f t="shared" si="372"/>
        <v>9903615.5159367956</v>
      </c>
      <c r="EN228" s="132"/>
      <c r="EO228" s="61">
        <v>1624582.9300412836</v>
      </c>
      <c r="EP228" s="132"/>
      <c r="EQ228" s="61">
        <v>196944.44568021261</v>
      </c>
      <c r="ER228" s="134"/>
      <c r="ES228" s="134">
        <f t="shared" si="373"/>
        <v>11725142.891658291</v>
      </c>
      <c r="ET228" s="191">
        <f t="shared" si="374"/>
        <v>4274.5690454459682</v>
      </c>
      <c r="EV228" s="67">
        <f t="shared" si="375"/>
        <v>1016747.6251485404</v>
      </c>
      <c r="EW228" s="34">
        <f t="shared" si="376"/>
        <v>9.4948645417338495E-2</v>
      </c>
      <c r="EX228" s="61">
        <f t="shared" si="377"/>
        <v>370.66993260974857</v>
      </c>
      <c r="EZ228" s="50">
        <v>156326.63000000003</v>
      </c>
      <c r="FA228" s="51">
        <v>92504.584100000007</v>
      </c>
      <c r="FB228" s="52">
        <v>-63822.045900000026</v>
      </c>
      <c r="FD228" s="50">
        <f t="shared" si="378"/>
        <v>11661320.845758291</v>
      </c>
      <c r="FE228" s="52">
        <f t="shared" si="379"/>
        <v>971776.73714652425</v>
      </c>
      <c r="FF228" s="51"/>
      <c r="FG228" s="6">
        <v>691</v>
      </c>
      <c r="FH228" s="6" t="s">
        <v>213</v>
      </c>
      <c r="FI228" s="7">
        <v>2743</v>
      </c>
      <c r="FJ228" s="7">
        <v>9695059.2568316236</v>
      </c>
      <c r="FK228" s="7">
        <v>3106801.2429046547</v>
      </c>
      <c r="FL228" s="53">
        <v>-151537</v>
      </c>
      <c r="FN228" s="37">
        <f t="shared" si="380"/>
        <v>9543522.2568316236</v>
      </c>
      <c r="FO228" s="132"/>
      <c r="FP228" s="61">
        <v>1624582.9300412836</v>
      </c>
      <c r="FQ228" s="132"/>
      <c r="FR228" s="61">
        <v>196944.44568021261</v>
      </c>
      <c r="FS228" s="134"/>
      <c r="FT228" s="134">
        <f t="shared" si="381"/>
        <v>11365049.632553119</v>
      </c>
      <c r="FU228" s="191">
        <f t="shared" si="382"/>
        <v>4143.2918820827999</v>
      </c>
      <c r="FW228" s="67">
        <f t="shared" si="383"/>
        <v>656654.36604336835</v>
      </c>
      <c r="FX228" s="34">
        <f t="shared" si="384"/>
        <v>6.1321453840711235E-2</v>
      </c>
      <c r="FY228" s="61">
        <f t="shared" si="385"/>
        <v>239.39276924657977</v>
      </c>
      <c r="GA228" s="50">
        <v>156326.63000000003</v>
      </c>
      <c r="GB228" s="51">
        <v>92504.584100000007</v>
      </c>
      <c r="GC228" s="52">
        <f t="shared" si="386"/>
        <v>-63822.045900000026</v>
      </c>
      <c r="GE228" s="50">
        <f t="shared" si="387"/>
        <v>11301227.586653119</v>
      </c>
      <c r="GF228" s="52">
        <f t="shared" si="388"/>
        <v>941768.96555442654</v>
      </c>
      <c r="GG228" s="51"/>
      <c r="GH228" s="6">
        <v>691</v>
      </c>
      <c r="GI228" s="6" t="s">
        <v>213</v>
      </c>
      <c r="GJ228" s="7">
        <v>2743</v>
      </c>
      <c r="GK228" s="7">
        <v>9695059.2568316236</v>
      </c>
      <c r="GL228" s="7">
        <v>3106801.2429046547</v>
      </c>
      <c r="GM228" s="53">
        <v>-151537</v>
      </c>
      <c r="GO228" s="37">
        <f t="shared" si="389"/>
        <v>9543522.2568316236</v>
      </c>
      <c r="GP228" s="132"/>
      <c r="GQ228" s="61">
        <v>1624582.9300412836</v>
      </c>
      <c r="GR228" s="134"/>
      <c r="GS228" s="134">
        <f t="shared" si="390"/>
        <v>11168105.186872907</v>
      </c>
      <c r="GT228" s="191">
        <f t="shared" si="391"/>
        <v>4071.4929591224595</v>
      </c>
      <c r="GV228" s="67">
        <f t="shared" si="392"/>
        <v>459709.92036315612</v>
      </c>
      <c r="GW228" s="34">
        <f t="shared" si="393"/>
        <v>4.292986100362655E-2</v>
      </c>
      <c r="GX228" s="61">
        <f t="shared" si="394"/>
        <v>167.59384628623994</v>
      </c>
      <c r="GZ228" s="50">
        <v>156326.63000000003</v>
      </c>
      <c r="HA228" s="51">
        <v>92504.584100000007</v>
      </c>
      <c r="HB228" s="52">
        <f t="shared" si="395"/>
        <v>-63822.045900000026</v>
      </c>
      <c r="HD228" s="50">
        <f t="shared" si="396"/>
        <v>11104283.140972907</v>
      </c>
      <c r="HE228" s="52">
        <f t="shared" si="397"/>
        <v>925356.92841440893</v>
      </c>
      <c r="HF228" s="51"/>
      <c r="HG228" s="6">
        <v>691</v>
      </c>
      <c r="HH228" s="6" t="s">
        <v>213</v>
      </c>
      <c r="HI228" s="7">
        <v>2743</v>
      </c>
      <c r="HJ228" s="7">
        <v>9695059.2568316236</v>
      </c>
      <c r="HK228" s="7">
        <v>3106801.2429046547</v>
      </c>
      <c r="HL228" s="53">
        <v>-201097</v>
      </c>
      <c r="HN228" s="37">
        <f t="shared" si="398"/>
        <v>9493962.2568316236</v>
      </c>
      <c r="HO228" s="132"/>
      <c r="HP228" s="61">
        <v>1624582.9300412836</v>
      </c>
      <c r="HQ228" s="134"/>
      <c r="HR228" s="61">
        <f t="shared" si="399"/>
        <v>11118545.186872907</v>
      </c>
      <c r="HT228" s="67">
        <f t="shared" si="400"/>
        <v>410149.92036315612</v>
      </c>
      <c r="HU228" s="34">
        <f t="shared" si="401"/>
        <v>3.830171656493575E-2</v>
      </c>
      <c r="HV228" s="61">
        <f t="shared" si="402"/>
        <v>149.52603731795702</v>
      </c>
      <c r="HX228" s="50">
        <v>156791</v>
      </c>
      <c r="HY228" s="51">
        <v>92779.37000000001</v>
      </c>
      <c r="HZ228" s="52">
        <f t="shared" si="403"/>
        <v>-64011.62999999999</v>
      </c>
      <c r="IB228" s="70">
        <f t="shared" si="404"/>
        <v>11054533.556872906</v>
      </c>
      <c r="IC228" s="51"/>
      <c r="ID228" s="6">
        <v>691</v>
      </c>
      <c r="IE228" s="6" t="s">
        <v>213</v>
      </c>
      <c r="IF228" s="7">
        <v>2743</v>
      </c>
      <c r="IG228" s="7">
        <v>9689805.2729706913</v>
      </c>
      <c r="IH228" s="7">
        <v>3106868.7549046553</v>
      </c>
      <c r="II228" s="53">
        <v>-201097</v>
      </c>
      <c r="IK228" s="37">
        <f t="shared" si="405"/>
        <v>9488708.2729706913</v>
      </c>
      <c r="IL228" s="132"/>
      <c r="IM228" s="61">
        <v>1615805.6170148966</v>
      </c>
      <c r="IN228" s="134"/>
      <c r="IO228" s="61">
        <f t="shared" si="406"/>
        <v>11104513.889985587</v>
      </c>
      <c r="IQ228" s="67">
        <f t="shared" si="407"/>
        <v>396118.62347583659</v>
      </c>
      <c r="IR228" s="34">
        <f t="shared" si="408"/>
        <v>3.6991408480660785E-2</v>
      </c>
      <c r="IS228" s="61">
        <f t="shared" si="409"/>
        <v>144.41072675021385</v>
      </c>
      <c r="IU228" s="50">
        <v>156791</v>
      </c>
      <c r="IV228" s="51">
        <v>92779.37000000001</v>
      </c>
      <c r="IW228" s="52">
        <f t="shared" si="410"/>
        <v>-64011.62999999999</v>
      </c>
      <c r="IY228" s="70">
        <f t="shared" si="411"/>
        <v>11040502.259985587</v>
      </c>
      <c r="IZ228" s="51"/>
      <c r="JA228" s="6">
        <v>691</v>
      </c>
      <c r="JB228" s="6" t="s">
        <v>213</v>
      </c>
      <c r="JC228" s="7">
        <v>2743</v>
      </c>
      <c r="JD228" s="7">
        <v>9697336.4164901935</v>
      </c>
      <c r="JE228" s="7">
        <v>3115862.7187749138</v>
      </c>
      <c r="JF228" s="53">
        <v>-201097</v>
      </c>
      <c r="JH228" s="37">
        <f t="shared" si="412"/>
        <v>9496239.4164901935</v>
      </c>
      <c r="JI228" s="132"/>
      <c r="JJ228" s="61">
        <v>1615805.6170148966</v>
      </c>
      <c r="JK228" s="134"/>
      <c r="JL228" s="61">
        <f t="shared" si="413"/>
        <v>11112045.03350509</v>
      </c>
      <c r="JN228" s="67">
        <f t="shared" si="414"/>
        <v>403649.76699533872</v>
      </c>
      <c r="JO228" s="34">
        <f t="shared" si="415"/>
        <v>3.7694701862355011E-2</v>
      </c>
      <c r="JP228" s="61">
        <f t="shared" si="416"/>
        <v>147.15631315907353</v>
      </c>
      <c r="JR228" s="50">
        <v>156791</v>
      </c>
      <c r="JS228" s="51">
        <v>92779.37000000001</v>
      </c>
      <c r="JT228" s="52">
        <f t="shared" si="417"/>
        <v>-64011.62999999999</v>
      </c>
      <c r="JV228" s="70">
        <f t="shared" si="418"/>
        <v>11048033.403505089</v>
      </c>
      <c r="JW228" s="51"/>
      <c r="JX228" s="6">
        <v>691</v>
      </c>
      <c r="JY228" s="6" t="s">
        <v>213</v>
      </c>
      <c r="JZ228" s="7">
        <v>2743</v>
      </c>
      <c r="KA228" s="7">
        <v>9487218.5618206672</v>
      </c>
      <c r="KB228" s="7">
        <v>3115862.7187749138</v>
      </c>
      <c r="KC228" s="53">
        <v>-201097</v>
      </c>
      <c r="KE228" s="37">
        <f t="shared" si="419"/>
        <v>9286121.5618206672</v>
      </c>
      <c r="KF228" s="132"/>
      <c r="KG228" s="61">
        <v>1615805.6170148966</v>
      </c>
      <c r="KH228" s="134"/>
      <c r="KI228" s="61">
        <f t="shared" si="420"/>
        <v>10901927.178835563</v>
      </c>
      <c r="KK228" s="67">
        <f t="shared" si="421"/>
        <v>193531.9123258125</v>
      </c>
      <c r="KL228" s="34">
        <f t="shared" si="422"/>
        <v>1.8072914522596951E-2</v>
      </c>
      <c r="KM228" s="61">
        <f t="shared" si="423"/>
        <v>70.554834971131058</v>
      </c>
      <c r="KO228" s="50">
        <v>156791</v>
      </c>
      <c r="KP228" s="51">
        <v>92779.37000000001</v>
      </c>
      <c r="KQ228" s="52">
        <f t="shared" si="424"/>
        <v>-64011.62999999999</v>
      </c>
      <c r="KS228" s="70">
        <f t="shared" si="425"/>
        <v>10837915.548835563</v>
      </c>
      <c r="KT228" s="51"/>
      <c r="KU228" s="6">
        <v>691</v>
      </c>
      <c r="KV228" s="6" t="s">
        <v>213</v>
      </c>
      <c r="KW228" s="7">
        <v>2743</v>
      </c>
      <c r="KX228" s="7">
        <v>9488493.2539982479</v>
      </c>
      <c r="KY228" s="7">
        <v>3120536.1262340075</v>
      </c>
      <c r="KZ228" s="53">
        <v>-201097</v>
      </c>
      <c r="LB228" s="37">
        <f t="shared" si="426"/>
        <v>9287396.2539982479</v>
      </c>
      <c r="LC228" s="132"/>
      <c r="LD228" s="61">
        <v>1625297.9549558421</v>
      </c>
      <c r="LE228" s="134"/>
      <c r="LF228" s="61">
        <f t="shared" si="427"/>
        <v>10912694.20895409</v>
      </c>
      <c r="LH228" s="67">
        <f t="shared" si="428"/>
        <v>204298.94244433939</v>
      </c>
      <c r="LI228" s="34">
        <f t="shared" si="429"/>
        <v>1.907839011913199E-2</v>
      </c>
      <c r="LJ228" s="61">
        <f t="shared" si="430"/>
        <v>74.480110260422677</v>
      </c>
      <c r="LL228" s="50">
        <v>156791</v>
      </c>
      <c r="LM228" s="51">
        <v>92779.37000000001</v>
      </c>
      <c r="LN228" s="52">
        <f t="shared" si="431"/>
        <v>-64011.62999999999</v>
      </c>
      <c r="LP228" s="70">
        <f t="shared" si="432"/>
        <v>10848682.578954089</v>
      </c>
      <c r="LQ228" s="51"/>
      <c r="LR228" s="6">
        <v>691</v>
      </c>
      <c r="LS228" s="6" t="s">
        <v>213</v>
      </c>
      <c r="LT228" s="7">
        <v>2743</v>
      </c>
      <c r="LU228" s="7">
        <v>9632275.1963117532</v>
      </c>
      <c r="LV228" s="7">
        <v>3120536.1262340075</v>
      </c>
      <c r="LW228" s="53">
        <v>-201097</v>
      </c>
      <c r="LY228" s="37">
        <v>9431178.1963117532</v>
      </c>
      <c r="LZ228" s="132"/>
      <c r="MA228" s="61">
        <v>1625297.9549558421</v>
      </c>
      <c r="MB228" s="134"/>
      <c r="MC228" s="61">
        <v>11056476.151267596</v>
      </c>
      <c r="ME228" s="67">
        <v>469658.744757846</v>
      </c>
      <c r="MF228" s="34">
        <v>4.4362599894190731E-2</v>
      </c>
      <c r="MG228" s="61">
        <v>171.220832941249</v>
      </c>
      <c r="MI228" s="50">
        <v>156791</v>
      </c>
      <c r="MJ228" s="51">
        <v>92779.37000000001</v>
      </c>
      <c r="MK228" s="52">
        <v>-64011.62999999999</v>
      </c>
      <c r="MM228" s="70">
        <v>10992464.521267595</v>
      </c>
      <c r="MN228" s="51"/>
      <c r="MO228" s="6">
        <v>691</v>
      </c>
      <c r="MP228" s="6" t="s">
        <v>213</v>
      </c>
      <c r="MQ228" s="7">
        <v>2743</v>
      </c>
      <c r="MR228" s="7">
        <v>9641225.6903276164</v>
      </c>
      <c r="MS228" s="7">
        <v>3130346.2712562331</v>
      </c>
      <c r="MT228" s="53">
        <v>-201097</v>
      </c>
      <c r="MV228" s="37">
        <v>9440128.6903276164</v>
      </c>
      <c r="MW228" s="132"/>
      <c r="MX228" s="134">
        <v>1625297.9549558421</v>
      </c>
      <c r="MZ228" s="67">
        <v>478609.23877370916</v>
      </c>
      <c r="NA228" s="34">
        <v>4.5208037542936765E-2</v>
      </c>
      <c r="NB228" s="61">
        <v>174.48386393500152</v>
      </c>
      <c r="ND228" s="6">
        <v>691</v>
      </c>
      <c r="NE228" s="6" t="s">
        <v>213</v>
      </c>
      <c r="NF228" s="7">
        <v>2743</v>
      </c>
      <c r="NG228" s="7">
        <v>11345357.769173624</v>
      </c>
      <c r="NH228" s="7">
        <v>3296052.8094050684</v>
      </c>
      <c r="NI228" s="53">
        <v>-201097</v>
      </c>
      <c r="NK228" s="37">
        <f t="shared" si="433"/>
        <v>11144260.769173624</v>
      </c>
      <c r="NM228" s="67">
        <f t="shared" si="434"/>
        <v>435865.50266387314</v>
      </c>
      <c r="NN228" s="34">
        <f t="shared" si="435"/>
        <v>4.0703157832344128E-2</v>
      </c>
      <c r="NO228" s="61">
        <f t="shared" si="436"/>
        <v>158.90102175132085</v>
      </c>
      <c r="NQ228" s="50">
        <v>136029.5037</v>
      </c>
      <c r="NR228" s="51">
        <v>34320.884000000005</v>
      </c>
      <c r="NS228" s="52">
        <f t="shared" si="437"/>
        <v>-101708.6197</v>
      </c>
      <c r="NU228" s="70">
        <f t="shared" si="438"/>
        <v>11042552.149473624</v>
      </c>
      <c r="NV228" s="51"/>
      <c r="NW228" s="125">
        <v>17</v>
      </c>
      <c r="NX228" s="51"/>
      <c r="NY228" s="106" t="s">
        <v>213</v>
      </c>
      <c r="NZ228" s="88">
        <v>2813</v>
      </c>
      <c r="OA228" s="88">
        <v>10909492.266509751</v>
      </c>
      <c r="OB228" s="88">
        <v>3112616.3198511093</v>
      </c>
      <c r="OC228" s="88">
        <v>-201097</v>
      </c>
      <c r="OE228" s="97">
        <f t="shared" si="439"/>
        <v>10708395.266509751</v>
      </c>
      <c r="OG228" s="88">
        <v>-101708.6197</v>
      </c>
      <c r="OI228" s="97">
        <f t="shared" si="440"/>
        <v>10606686.646809751</v>
      </c>
      <c r="OK228" s="110">
        <v>691</v>
      </c>
      <c r="OL228" s="53"/>
    </row>
    <row r="229" spans="1:402" x14ac:dyDescent="0.25">
      <c r="A229" s="12">
        <v>694</v>
      </c>
      <c r="B229" s="12" t="s">
        <v>214</v>
      </c>
      <c r="C229" s="352">
        <v>28736</v>
      </c>
      <c r="D229" s="352">
        <v>36755827.18811661</v>
      </c>
      <c r="E229" s="352">
        <v>1107414.6973554571</v>
      </c>
      <c r="F229" s="353">
        <v>-719202</v>
      </c>
      <c r="H229" s="354">
        <f t="shared" si="441"/>
        <v>36036625.18811661</v>
      </c>
      <c r="I229" s="355"/>
      <c r="J229" s="315">
        <v>11169722.786943557</v>
      </c>
      <c r="K229" s="355"/>
      <c r="L229" s="315">
        <v>598315.76806771616</v>
      </c>
      <c r="M229" s="356"/>
      <c r="N229" s="356">
        <f t="shared" si="442"/>
        <v>47804663.743127882</v>
      </c>
      <c r="O229" s="357">
        <f t="shared" si="338"/>
        <v>1663.5810044239936</v>
      </c>
      <c r="Q229" s="67">
        <f t="shared" si="443"/>
        <v>47803969.743127882</v>
      </c>
      <c r="R229" s="34">
        <f t="shared" si="444"/>
        <v>0.32706707947073266</v>
      </c>
      <c r="S229" s="61">
        <f t="shared" si="339"/>
        <v>1663.5568535331251</v>
      </c>
      <c r="U229" s="50"/>
      <c r="V229" s="51"/>
      <c r="W229" s="52">
        <v>300409.48646599997</v>
      </c>
      <c r="Y229" s="50">
        <f t="shared" si="340"/>
        <v>48105073.22959388</v>
      </c>
      <c r="Z229" s="52">
        <f t="shared" si="341"/>
        <v>4008756.1024661567</v>
      </c>
      <c r="AA229" s="51"/>
      <c r="AB229" s="6">
        <v>694</v>
      </c>
      <c r="AC229" s="6" t="s">
        <v>214</v>
      </c>
      <c r="AD229" s="7">
        <v>28736</v>
      </c>
      <c r="AE229" s="304">
        <v>36755827.18811661</v>
      </c>
      <c r="AF229" s="7">
        <v>1107414.6973554571</v>
      </c>
      <c r="AG229" s="53">
        <v>-847776</v>
      </c>
      <c r="AI229" s="37">
        <f t="shared" si="445"/>
        <v>35908051.18811661</v>
      </c>
      <c r="AJ229" s="132"/>
      <c r="AK229" s="61">
        <v>11169722.786943557</v>
      </c>
      <c r="AL229" s="132"/>
      <c r="AM229" s="312">
        <v>605603.33994867781</v>
      </c>
      <c r="AN229" s="134"/>
      <c r="AO229" s="134">
        <f t="shared" si="342"/>
        <v>47683377.315008841</v>
      </c>
      <c r="AP229" s="191">
        <f t="shared" si="343"/>
        <v>1659.360290750586</v>
      </c>
      <c r="AR229" s="67">
        <f t="shared" si="446"/>
        <v>11661106.487377964</v>
      </c>
      <c r="AS229" s="34">
        <f t="shared" si="344"/>
        <v>0.32371936081368069</v>
      </c>
      <c r="AT229" s="61">
        <f t="shared" si="345"/>
        <v>405.80131150396591</v>
      </c>
      <c r="AV229" s="50"/>
      <c r="AW229" s="51"/>
      <c r="AX229" s="52">
        <v>300409.48646599997</v>
      </c>
      <c r="AZ229" s="50">
        <f t="shared" si="346"/>
        <v>47983786.801474839</v>
      </c>
      <c r="BA229" s="52">
        <f t="shared" si="347"/>
        <v>3998648.9001229033</v>
      </c>
      <c r="BB229" s="51"/>
      <c r="BC229" s="6">
        <v>694</v>
      </c>
      <c r="BD229" s="6" t="s">
        <v>214</v>
      </c>
      <c r="BE229" s="7">
        <v>28736</v>
      </c>
      <c r="BF229" s="304">
        <v>35494497.521429516</v>
      </c>
      <c r="BG229" s="7">
        <v>1107414.6973554571</v>
      </c>
      <c r="BH229" s="53">
        <v>-847776</v>
      </c>
      <c r="BJ229" s="37">
        <f t="shared" si="348"/>
        <v>34646721.521429516</v>
      </c>
      <c r="BK229" s="132"/>
      <c r="BL229" s="61">
        <v>11169722.786943557</v>
      </c>
      <c r="BM229" s="132"/>
      <c r="BN229" s="312">
        <v>605603.33994867781</v>
      </c>
      <c r="BO229" s="134"/>
      <c r="BP229" s="134">
        <f t="shared" si="349"/>
        <v>46422047.648321748</v>
      </c>
      <c r="BQ229" s="191">
        <f t="shared" si="350"/>
        <v>1615.4665801893705</v>
      </c>
      <c r="BS229" s="67">
        <f t="shared" si="351"/>
        <v>10399776.82069087</v>
      </c>
      <c r="BT229" s="34">
        <f t="shared" si="352"/>
        <v>0.28870408727019292</v>
      </c>
      <c r="BU229" s="61">
        <f t="shared" si="353"/>
        <v>361.90760094275021</v>
      </c>
      <c r="BW229" s="50"/>
      <c r="BX229" s="51"/>
      <c r="BY229" s="52">
        <v>300409.48646599997</v>
      </c>
      <c r="CA229" s="50">
        <f t="shared" si="354"/>
        <v>46722457.134787746</v>
      </c>
      <c r="CB229" s="52">
        <f t="shared" si="355"/>
        <v>3893538.0945656453</v>
      </c>
      <c r="CC229" s="51"/>
      <c r="CD229" s="6">
        <v>694</v>
      </c>
      <c r="CE229" s="6" t="s">
        <v>214</v>
      </c>
      <c r="CF229" s="7">
        <v>28736</v>
      </c>
      <c r="CG229" s="7">
        <v>33759535.416922502</v>
      </c>
      <c r="CH229" s="7">
        <v>1107414.6973554571</v>
      </c>
      <c r="CI229" s="53">
        <v>-847776</v>
      </c>
      <c r="CK229" s="37">
        <f t="shared" si="356"/>
        <v>32911759.416922502</v>
      </c>
      <c r="CL229" s="132"/>
      <c r="CM229" s="61">
        <v>11169722.786943557</v>
      </c>
      <c r="CN229" s="132"/>
      <c r="CO229" s="61">
        <v>626852.57999999996</v>
      </c>
      <c r="CP229" s="134"/>
      <c r="CQ229" s="134">
        <f t="shared" si="357"/>
        <v>44708334.783866055</v>
      </c>
      <c r="CR229" s="191">
        <f t="shared" si="358"/>
        <v>1555.8301358527999</v>
      </c>
      <c r="CT229" s="67">
        <f t="shared" si="359"/>
        <v>8686063.9562351778</v>
      </c>
      <c r="CU229" s="34">
        <f t="shared" si="360"/>
        <v>0.24113038286227456</v>
      </c>
      <c r="CV229" s="61">
        <f t="shared" si="361"/>
        <v>302.2711566061796</v>
      </c>
      <c r="CX229" s="50"/>
      <c r="CY229" s="51"/>
      <c r="CZ229" s="52">
        <v>300409.48646599997</v>
      </c>
      <c r="DB229" s="50">
        <f t="shared" si="362"/>
        <v>45008744.270332053</v>
      </c>
      <c r="DC229" s="52">
        <f t="shared" si="363"/>
        <v>3750728.6891943379</v>
      </c>
      <c r="DD229" s="51"/>
      <c r="DE229" s="6">
        <v>694</v>
      </c>
      <c r="DF229" s="6" t="s">
        <v>214</v>
      </c>
      <c r="DG229" s="7">
        <v>28736</v>
      </c>
      <c r="DH229" s="7">
        <v>33358059.003589157</v>
      </c>
      <c r="DI229" s="7">
        <v>1107414.6973554571</v>
      </c>
      <c r="DJ229" s="53">
        <v>-847776</v>
      </c>
      <c r="DL229" s="275">
        <f t="shared" si="364"/>
        <v>32510283.003589157</v>
      </c>
      <c r="DM229" s="276"/>
      <c r="DN229" s="194">
        <v>11169722.786943557</v>
      </c>
      <c r="DO229" s="276"/>
      <c r="DP229" s="194">
        <v>2905833.5845690421</v>
      </c>
      <c r="DQ229" s="53"/>
      <c r="DR229" s="53">
        <f t="shared" si="365"/>
        <v>46585839.37510176</v>
      </c>
      <c r="DS229" s="277">
        <f t="shared" si="366"/>
        <v>1621.166459322862</v>
      </c>
      <c r="DU229" s="274">
        <f t="shared" si="367"/>
        <v>6294868.1116618142</v>
      </c>
      <c r="DV229" s="34">
        <f t="shared" si="368"/>
        <v>0.17474934164431791</v>
      </c>
      <c r="DW229" s="194">
        <f t="shared" si="369"/>
        <v>219.05860633567005</v>
      </c>
      <c r="DY229" s="50">
        <v>633676.11183400021</v>
      </c>
      <c r="DZ229" s="278">
        <v>934085.59830000019</v>
      </c>
      <c r="EA229" s="52">
        <v>300409.48646599997</v>
      </c>
      <c r="EC229" s="50">
        <f t="shared" si="370"/>
        <v>46886248.861567758</v>
      </c>
      <c r="ED229" s="52">
        <f t="shared" si="371"/>
        <v>3907187.4051306467</v>
      </c>
      <c r="EE229" s="278"/>
      <c r="EF229" s="6">
        <v>694</v>
      </c>
      <c r="EG229" s="6" t="s">
        <v>214</v>
      </c>
      <c r="EH229" s="7">
        <v>28736</v>
      </c>
      <c r="EI229" s="7">
        <v>33386220.283589158</v>
      </c>
      <c r="EJ229" s="7">
        <v>1107414.6973554571</v>
      </c>
      <c r="EK229" s="53">
        <v>-847776</v>
      </c>
      <c r="EM229" s="37">
        <f t="shared" si="372"/>
        <v>32538444.283589158</v>
      </c>
      <c r="EN229" s="132"/>
      <c r="EO229" s="61">
        <v>11169722.786943557</v>
      </c>
      <c r="EP229" s="132"/>
      <c r="EQ229" s="61">
        <v>2905833.5845690421</v>
      </c>
      <c r="ER229" s="134"/>
      <c r="ES229" s="134">
        <f t="shared" si="373"/>
        <v>46614000.655101761</v>
      </c>
      <c r="ET229" s="191">
        <f t="shared" si="374"/>
        <v>1622.146459322862</v>
      </c>
      <c r="EV229" s="67">
        <f t="shared" si="375"/>
        <v>10591729.827470884</v>
      </c>
      <c r="EW229" s="34">
        <f t="shared" si="376"/>
        <v>0.2940328187013268</v>
      </c>
      <c r="EX229" s="61">
        <f t="shared" si="377"/>
        <v>368.58748007624177</v>
      </c>
      <c r="EZ229" s="50">
        <v>633676.11183400021</v>
      </c>
      <c r="FA229" s="51">
        <v>934085.59830000019</v>
      </c>
      <c r="FB229" s="52">
        <v>300409.48646599997</v>
      </c>
      <c r="FD229" s="50">
        <f t="shared" si="378"/>
        <v>46914410.141567759</v>
      </c>
      <c r="FE229" s="52">
        <f t="shared" si="379"/>
        <v>3909534.1784639801</v>
      </c>
      <c r="FF229" s="51"/>
      <c r="FG229" s="6">
        <v>694</v>
      </c>
      <c r="FH229" s="6" t="s">
        <v>214</v>
      </c>
      <c r="FI229" s="7">
        <v>28736</v>
      </c>
      <c r="FJ229" s="7">
        <v>29249640.385664009</v>
      </c>
      <c r="FK229" s="7">
        <v>1107414.6973554571</v>
      </c>
      <c r="FL229" s="53">
        <v>-847776</v>
      </c>
      <c r="FN229" s="37">
        <f t="shared" si="380"/>
        <v>28401864.385664009</v>
      </c>
      <c r="FO229" s="132"/>
      <c r="FP229" s="61">
        <v>11169722.786943557</v>
      </c>
      <c r="FQ229" s="132"/>
      <c r="FR229" s="61">
        <v>2905833.5845690421</v>
      </c>
      <c r="FS229" s="134"/>
      <c r="FT229" s="134">
        <f t="shared" si="381"/>
        <v>42477420.757176608</v>
      </c>
      <c r="FU229" s="191">
        <f t="shared" si="382"/>
        <v>1478.1953214496314</v>
      </c>
      <c r="FW229" s="67">
        <f t="shared" si="383"/>
        <v>6455149.9295457304</v>
      </c>
      <c r="FX229" s="34">
        <f t="shared" si="384"/>
        <v>0.1791988617384529</v>
      </c>
      <c r="FY229" s="61">
        <f t="shared" si="385"/>
        <v>224.63634220301122</v>
      </c>
      <c r="GA229" s="50">
        <v>633676.11183400021</v>
      </c>
      <c r="GB229" s="51">
        <v>934085.59830000019</v>
      </c>
      <c r="GC229" s="52">
        <f t="shared" si="386"/>
        <v>300409.48646599997</v>
      </c>
      <c r="GE229" s="50">
        <f t="shared" si="387"/>
        <v>42777830.243642606</v>
      </c>
      <c r="GF229" s="52">
        <f t="shared" si="388"/>
        <v>3564819.1869702172</v>
      </c>
      <c r="GG229" s="51"/>
      <c r="GH229" s="6">
        <v>694</v>
      </c>
      <c r="GI229" s="6" t="s">
        <v>214</v>
      </c>
      <c r="GJ229" s="7">
        <v>28736</v>
      </c>
      <c r="GK229" s="7">
        <v>29249640.385664009</v>
      </c>
      <c r="GL229" s="7">
        <v>1107414.6973554571</v>
      </c>
      <c r="GM229" s="53">
        <v>-847776</v>
      </c>
      <c r="GO229" s="37">
        <f t="shared" si="389"/>
        <v>28401864.385664009</v>
      </c>
      <c r="GP229" s="132"/>
      <c r="GQ229" s="61">
        <v>11169722.786943557</v>
      </c>
      <c r="GR229" s="134"/>
      <c r="GS229" s="134">
        <f t="shared" si="390"/>
        <v>39571587.172607563</v>
      </c>
      <c r="GT229" s="191">
        <f t="shared" si="391"/>
        <v>1377.0736070645728</v>
      </c>
      <c r="GV229" s="67">
        <f t="shared" si="392"/>
        <v>3549316.3449766859</v>
      </c>
      <c r="GW229" s="34">
        <f t="shared" si="393"/>
        <v>9.853116595454009E-2</v>
      </c>
      <c r="GX229" s="61">
        <f t="shared" si="394"/>
        <v>123.5146278179526</v>
      </c>
      <c r="GZ229" s="50">
        <v>633676.11183400021</v>
      </c>
      <c r="HA229" s="51">
        <v>934085.59830000019</v>
      </c>
      <c r="HB229" s="52">
        <f t="shared" si="395"/>
        <v>300409.48646599997</v>
      </c>
      <c r="HD229" s="50">
        <f t="shared" si="396"/>
        <v>39871996.659073561</v>
      </c>
      <c r="HE229" s="52">
        <f t="shared" si="397"/>
        <v>3322666.3882561303</v>
      </c>
      <c r="HF229" s="51"/>
      <c r="HG229" s="6">
        <v>694</v>
      </c>
      <c r="HH229" s="6" t="s">
        <v>214</v>
      </c>
      <c r="HI229" s="7">
        <v>28736</v>
      </c>
      <c r="HJ229" s="7">
        <v>29249640.385664009</v>
      </c>
      <c r="HK229" s="7">
        <v>1107414.6973554571</v>
      </c>
      <c r="HL229" s="53">
        <v>-1177382</v>
      </c>
      <c r="HN229" s="37">
        <f t="shared" si="398"/>
        <v>28072258.385664009</v>
      </c>
      <c r="HO229" s="132"/>
      <c r="HP229" s="61">
        <v>11169722.786943557</v>
      </c>
      <c r="HQ229" s="134"/>
      <c r="HR229" s="61">
        <f t="shared" si="399"/>
        <v>39241981.172607563</v>
      </c>
      <c r="HT229" s="67">
        <f t="shared" si="400"/>
        <v>3219710.3449766859</v>
      </c>
      <c r="HU229" s="34">
        <f t="shared" si="401"/>
        <v>8.9381104272499318E-2</v>
      </c>
      <c r="HV229" s="61">
        <f t="shared" si="402"/>
        <v>112.04448583576998</v>
      </c>
      <c r="HX229" s="50">
        <v>635558.45380000002</v>
      </c>
      <c r="HY229" s="51">
        <v>936860.30999999994</v>
      </c>
      <c r="HZ229" s="52">
        <f t="shared" si="403"/>
        <v>301301.85619999992</v>
      </c>
      <c r="IB229" s="70">
        <f t="shared" si="404"/>
        <v>39543283.028807566</v>
      </c>
      <c r="IC229" s="51"/>
      <c r="ID229" s="6">
        <v>694</v>
      </c>
      <c r="IE229" s="6" t="s">
        <v>214</v>
      </c>
      <c r="IF229" s="7">
        <v>28736</v>
      </c>
      <c r="IG229" s="7">
        <v>29176793.045815688</v>
      </c>
      <c r="IH229" s="7">
        <v>1108111.2013554617</v>
      </c>
      <c r="II229" s="53">
        <v>-1177382</v>
      </c>
      <c r="IK229" s="37">
        <f t="shared" si="405"/>
        <v>27999411.045815688</v>
      </c>
      <c r="IL229" s="132"/>
      <c r="IM229" s="61">
        <v>11215173.328164559</v>
      </c>
      <c r="IN229" s="134"/>
      <c r="IO229" s="61">
        <f t="shared" si="406"/>
        <v>39214584.373980246</v>
      </c>
      <c r="IQ229" s="67">
        <f t="shared" si="407"/>
        <v>3192313.546349369</v>
      </c>
      <c r="IR229" s="34">
        <f t="shared" si="408"/>
        <v>8.8620552591612445E-2</v>
      </c>
      <c r="IS229" s="61">
        <f t="shared" si="409"/>
        <v>111.09108944701312</v>
      </c>
      <c r="IU229" s="50">
        <v>635558.45380000002</v>
      </c>
      <c r="IV229" s="51">
        <v>936860.30999999994</v>
      </c>
      <c r="IW229" s="52">
        <f t="shared" si="410"/>
        <v>301301.85619999992</v>
      </c>
      <c r="IY229" s="70">
        <f t="shared" si="411"/>
        <v>39515886.230180249</v>
      </c>
      <c r="IZ229" s="51"/>
      <c r="JA229" s="6">
        <v>694</v>
      </c>
      <c r="JB229" s="6" t="s">
        <v>214</v>
      </c>
      <c r="JC229" s="7">
        <v>28736</v>
      </c>
      <c r="JD229" s="7">
        <v>29175610.888253629</v>
      </c>
      <c r="JE229" s="7">
        <v>1138438.3850754884</v>
      </c>
      <c r="JF229" s="53">
        <v>-1177382</v>
      </c>
      <c r="JH229" s="37">
        <f t="shared" si="412"/>
        <v>27998228.888253629</v>
      </c>
      <c r="JI229" s="132"/>
      <c r="JJ229" s="61">
        <v>11215173.328164559</v>
      </c>
      <c r="JK229" s="134"/>
      <c r="JL229" s="61">
        <f t="shared" si="413"/>
        <v>39213402.216418192</v>
      </c>
      <c r="JN229" s="67">
        <f t="shared" si="414"/>
        <v>3191131.3887873143</v>
      </c>
      <c r="JO229" s="34">
        <f t="shared" si="415"/>
        <v>8.8587735183523114E-2</v>
      </c>
      <c r="JP229" s="61">
        <f t="shared" si="416"/>
        <v>111.04995089042714</v>
      </c>
      <c r="JR229" s="50">
        <v>635558.45380000002</v>
      </c>
      <c r="JS229" s="51">
        <v>936860.30999999994</v>
      </c>
      <c r="JT229" s="52">
        <f t="shared" si="417"/>
        <v>301301.85619999992</v>
      </c>
      <c r="JV229" s="70">
        <f t="shared" si="418"/>
        <v>39514704.072618194</v>
      </c>
      <c r="JW229" s="51"/>
      <c r="JX229" s="6">
        <v>694</v>
      </c>
      <c r="JY229" s="6" t="s">
        <v>214</v>
      </c>
      <c r="JZ229" s="7">
        <v>28736</v>
      </c>
      <c r="KA229" s="7">
        <v>28754671.468363434</v>
      </c>
      <c r="KB229" s="7">
        <v>1138438.3850754884</v>
      </c>
      <c r="KC229" s="53">
        <v>-1177382</v>
      </c>
      <c r="KE229" s="37">
        <f t="shared" si="419"/>
        <v>27577289.468363434</v>
      </c>
      <c r="KF229" s="132"/>
      <c r="KG229" s="61">
        <v>11215173.328164559</v>
      </c>
      <c r="KH229" s="134"/>
      <c r="KI229" s="61">
        <f t="shared" si="420"/>
        <v>38792462.796527997</v>
      </c>
      <c r="KK229" s="67">
        <f t="shared" si="421"/>
        <v>2770191.9688971192</v>
      </c>
      <c r="KL229" s="34">
        <f t="shared" si="422"/>
        <v>7.6902202588856328E-2</v>
      </c>
      <c r="KM229" s="61">
        <f t="shared" si="423"/>
        <v>96.401446579103535</v>
      </c>
      <c r="KO229" s="50">
        <v>635558.45380000002</v>
      </c>
      <c r="KP229" s="51">
        <v>936860.30999999994</v>
      </c>
      <c r="KQ229" s="52">
        <f t="shared" si="424"/>
        <v>301301.85619999992</v>
      </c>
      <c r="KS229" s="70">
        <f t="shared" si="425"/>
        <v>39093764.652727999</v>
      </c>
      <c r="KT229" s="51"/>
      <c r="KU229" s="6">
        <v>694</v>
      </c>
      <c r="KV229" s="6" t="s">
        <v>214</v>
      </c>
      <c r="KW229" s="7">
        <v>28736</v>
      </c>
      <c r="KX229" s="7">
        <v>28901553.745875504</v>
      </c>
      <c r="KY229" s="7">
        <v>1153358.3348749618</v>
      </c>
      <c r="KZ229" s="53">
        <v>-1177382</v>
      </c>
      <c r="LB229" s="37">
        <f t="shared" si="426"/>
        <v>27724171.745875504</v>
      </c>
      <c r="LC229" s="132"/>
      <c r="LD229" s="61">
        <v>11364317.27874501</v>
      </c>
      <c r="LE229" s="134"/>
      <c r="LF229" s="61">
        <f t="shared" si="427"/>
        <v>39088489.024620518</v>
      </c>
      <c r="LH229" s="67">
        <f t="shared" si="428"/>
        <v>3066218.1969896406</v>
      </c>
      <c r="LI229" s="34">
        <f t="shared" si="429"/>
        <v>8.5120069516486402E-2</v>
      </c>
      <c r="LJ229" s="61">
        <f t="shared" si="430"/>
        <v>106.70302745648804</v>
      </c>
      <c r="LL229" s="50">
        <v>635558.45380000002</v>
      </c>
      <c r="LM229" s="51">
        <v>936860.30999999994</v>
      </c>
      <c r="LN229" s="52">
        <f t="shared" si="431"/>
        <v>301301.85619999992</v>
      </c>
      <c r="LP229" s="70">
        <f t="shared" si="432"/>
        <v>39389790.88082052</v>
      </c>
      <c r="LQ229" s="51"/>
      <c r="LR229" s="6">
        <v>694</v>
      </c>
      <c r="LS229" s="6" t="s">
        <v>214</v>
      </c>
      <c r="LT229" s="7">
        <v>28736</v>
      </c>
      <c r="LU229" s="7">
        <v>30104035.984694935</v>
      </c>
      <c r="LV229" s="7">
        <v>1153358.3348749618</v>
      </c>
      <c r="LW229" s="53">
        <v>-1177382</v>
      </c>
      <c r="LY229" s="37">
        <v>28926653.984694935</v>
      </c>
      <c r="LZ229" s="132"/>
      <c r="MA229" s="61">
        <v>11364317.27874501</v>
      </c>
      <c r="MB229" s="134"/>
      <c r="MC229" s="61">
        <v>40290971.263439946</v>
      </c>
      <c r="ME229" s="67">
        <v>5522988.0558090732</v>
      </c>
      <c r="MF229" s="34">
        <v>0.15885270143011598</v>
      </c>
      <c r="MG229" s="61">
        <v>192.19752421384581</v>
      </c>
      <c r="MI229" s="50">
        <v>635558.45380000002</v>
      </c>
      <c r="MJ229" s="51">
        <v>936860.30999999994</v>
      </c>
      <c r="MK229" s="52">
        <v>301301.85619999992</v>
      </c>
      <c r="MM229" s="70">
        <v>40592273.119639948</v>
      </c>
      <c r="MN229" s="51"/>
      <c r="MO229" s="6">
        <v>694</v>
      </c>
      <c r="MP229" s="6" t="s">
        <v>214</v>
      </c>
      <c r="MQ229" s="7">
        <v>28736</v>
      </c>
      <c r="MR229" s="7">
        <v>30069933.939070698</v>
      </c>
      <c r="MS229" s="7">
        <v>1128219.3134657256</v>
      </c>
      <c r="MT229" s="53">
        <v>-1177382</v>
      </c>
      <c r="MV229" s="37">
        <v>28892551.939070698</v>
      </c>
      <c r="MW229" s="132"/>
      <c r="MX229" s="134">
        <v>11364317.27874501</v>
      </c>
      <c r="MZ229" s="67">
        <v>5488886.0101848394</v>
      </c>
      <c r="NA229" s="34">
        <v>0.15787185518946464</v>
      </c>
      <c r="NB229" s="61">
        <v>191.01078821634323</v>
      </c>
      <c r="ND229" s="6">
        <v>694</v>
      </c>
      <c r="NE229" s="6" t="s">
        <v>214</v>
      </c>
      <c r="NF229" s="7">
        <v>28736</v>
      </c>
      <c r="NG229" s="7">
        <v>40826964.205593362</v>
      </c>
      <c r="NH229" s="7">
        <v>1142560.7143288772</v>
      </c>
      <c r="NI229" s="53">
        <v>-1177382</v>
      </c>
      <c r="NK229" s="37">
        <f t="shared" si="433"/>
        <v>39649582.205593362</v>
      </c>
      <c r="NM229" s="67">
        <f t="shared" si="434"/>
        <v>3627311.377962485</v>
      </c>
      <c r="NN229" s="34">
        <f t="shared" si="435"/>
        <v>0.10069635518869499</v>
      </c>
      <c r="NO229" s="61">
        <f t="shared" si="436"/>
        <v>126.2288202241956</v>
      </c>
      <c r="NQ229" s="50">
        <v>507869.88115999999</v>
      </c>
      <c r="NR229" s="51">
        <v>806672.77740000002</v>
      </c>
      <c r="NS229" s="52">
        <f t="shared" si="437"/>
        <v>298802.89624000003</v>
      </c>
      <c r="NU229" s="70">
        <f t="shared" si="438"/>
        <v>39948385.101833366</v>
      </c>
      <c r="NV229" s="51"/>
      <c r="NW229" s="125">
        <v>5</v>
      </c>
      <c r="NX229" s="51"/>
      <c r="NY229" s="106" t="s">
        <v>214</v>
      </c>
      <c r="NZ229" s="88">
        <v>29021</v>
      </c>
      <c r="OA229" s="88">
        <v>37199652.827630877</v>
      </c>
      <c r="OB229" s="88">
        <v>637983.10091528634</v>
      </c>
      <c r="OC229" s="88">
        <v>-1177382</v>
      </c>
      <c r="OE229" s="97">
        <f t="shared" si="439"/>
        <v>36022270.827630877</v>
      </c>
      <c r="OG229" s="88">
        <v>298802.89624000003</v>
      </c>
      <c r="OI229" s="97">
        <f t="shared" si="440"/>
        <v>36321073.723870881</v>
      </c>
      <c r="OK229" s="110">
        <v>694</v>
      </c>
      <c r="OL229" s="53"/>
    </row>
    <row r="230" spans="1:402" x14ac:dyDescent="0.25">
      <c r="A230" s="12">
        <v>697</v>
      </c>
      <c r="B230" s="12" t="s">
        <v>215</v>
      </c>
      <c r="C230" s="352">
        <v>1288</v>
      </c>
      <c r="D230" s="352">
        <v>5897122.0706988703</v>
      </c>
      <c r="E230" s="352">
        <v>947362.1201427381</v>
      </c>
      <c r="F230" s="353">
        <v>-245907</v>
      </c>
      <c r="H230" s="354">
        <f t="shared" si="441"/>
        <v>5651215.0706988703</v>
      </c>
      <c r="I230" s="355"/>
      <c r="J230" s="315">
        <v>814450.92385897902</v>
      </c>
      <c r="K230" s="355"/>
      <c r="L230" s="315">
        <v>23714.40818412236</v>
      </c>
      <c r="M230" s="356"/>
      <c r="N230" s="356">
        <f t="shared" si="442"/>
        <v>6489380.4027419714</v>
      </c>
      <c r="O230" s="357">
        <f t="shared" si="338"/>
        <v>5038.3388220046363</v>
      </c>
      <c r="Q230" s="67">
        <f t="shared" si="443"/>
        <v>6488683.4027419714</v>
      </c>
      <c r="R230" s="34">
        <f t="shared" si="444"/>
        <v>0.10696423092454466</v>
      </c>
      <c r="S230" s="61">
        <f t="shared" si="339"/>
        <v>5037.7976729363136</v>
      </c>
      <c r="U230" s="50"/>
      <c r="V230" s="51"/>
      <c r="W230" s="52">
        <v>16312.343999999997</v>
      </c>
      <c r="Y230" s="50">
        <f t="shared" si="340"/>
        <v>6505692.746741971</v>
      </c>
      <c r="Z230" s="52">
        <f t="shared" si="341"/>
        <v>542141.06222849758</v>
      </c>
      <c r="AA230" s="51"/>
      <c r="AB230" s="6">
        <v>697</v>
      </c>
      <c r="AC230" s="6" t="s">
        <v>215</v>
      </c>
      <c r="AD230" s="7">
        <v>1288</v>
      </c>
      <c r="AE230" s="304">
        <v>5897122.0706988703</v>
      </c>
      <c r="AF230" s="7">
        <v>947362.1201427381</v>
      </c>
      <c r="AG230" s="53">
        <v>-246955</v>
      </c>
      <c r="AI230" s="37">
        <f t="shared" si="445"/>
        <v>5650167.0706988703</v>
      </c>
      <c r="AJ230" s="132"/>
      <c r="AK230" s="61">
        <v>814450.92385897902</v>
      </c>
      <c r="AL230" s="132"/>
      <c r="AM230" s="312">
        <v>26404.544743525046</v>
      </c>
      <c r="AN230" s="134"/>
      <c r="AO230" s="134">
        <f t="shared" si="342"/>
        <v>6491022.539301374</v>
      </c>
      <c r="AP230" s="191">
        <f t="shared" si="343"/>
        <v>5039.6137727495143</v>
      </c>
      <c r="AR230" s="67">
        <f t="shared" si="446"/>
        <v>629330.51577268634</v>
      </c>
      <c r="AS230" s="34">
        <f t="shared" si="344"/>
        <v>0.10736328576229681</v>
      </c>
      <c r="AT230" s="61">
        <f t="shared" si="345"/>
        <v>488.61064889183723</v>
      </c>
      <c r="AV230" s="50"/>
      <c r="AW230" s="51"/>
      <c r="AX230" s="52">
        <v>16312.343999999997</v>
      </c>
      <c r="AZ230" s="50">
        <f t="shared" si="346"/>
        <v>6507334.8833013736</v>
      </c>
      <c r="BA230" s="52">
        <f t="shared" si="347"/>
        <v>542277.90694178117</v>
      </c>
      <c r="BB230" s="51"/>
      <c r="BC230" s="6">
        <v>697</v>
      </c>
      <c r="BD230" s="6" t="s">
        <v>215</v>
      </c>
      <c r="BE230" s="7">
        <v>1288</v>
      </c>
      <c r="BF230" s="304">
        <v>5814116.4846474919</v>
      </c>
      <c r="BG230" s="7">
        <v>947362.1201427381</v>
      </c>
      <c r="BH230" s="53">
        <v>-246955</v>
      </c>
      <c r="BJ230" s="37">
        <f t="shared" si="348"/>
        <v>5567161.4846474919</v>
      </c>
      <c r="BK230" s="132"/>
      <c r="BL230" s="61">
        <v>814450.92385897902</v>
      </c>
      <c r="BM230" s="132"/>
      <c r="BN230" s="312">
        <v>26404.544743525046</v>
      </c>
      <c r="BO230" s="134"/>
      <c r="BP230" s="134">
        <f t="shared" si="349"/>
        <v>6408016.9532499956</v>
      </c>
      <c r="BQ230" s="191">
        <f t="shared" si="350"/>
        <v>4975.1684419642825</v>
      </c>
      <c r="BS230" s="67">
        <f t="shared" si="351"/>
        <v>546324.92972130794</v>
      </c>
      <c r="BT230" s="34">
        <f t="shared" si="352"/>
        <v>9.3202598759602712E-2</v>
      </c>
      <c r="BU230" s="61">
        <f t="shared" si="353"/>
        <v>424.16531810660553</v>
      </c>
      <c r="BW230" s="50"/>
      <c r="BX230" s="51"/>
      <c r="BY230" s="52">
        <v>16312.343999999997</v>
      </c>
      <c r="CA230" s="50">
        <f t="shared" si="354"/>
        <v>6424329.2972499952</v>
      </c>
      <c r="CB230" s="52">
        <f t="shared" si="355"/>
        <v>535360.77477083297</v>
      </c>
      <c r="CC230" s="51"/>
      <c r="CD230" s="6">
        <v>697</v>
      </c>
      <c r="CE230" s="6" t="s">
        <v>215</v>
      </c>
      <c r="CF230" s="7">
        <v>1288</v>
      </c>
      <c r="CG230" s="7">
        <v>5747177.4014442135</v>
      </c>
      <c r="CH230" s="7">
        <v>947362.1201427381</v>
      </c>
      <c r="CI230" s="53">
        <v>-246955</v>
      </c>
      <c r="CK230" s="37">
        <f t="shared" si="356"/>
        <v>5500222.4014442135</v>
      </c>
      <c r="CL230" s="132"/>
      <c r="CM230" s="61">
        <v>814450.92385897902</v>
      </c>
      <c r="CN230" s="132"/>
      <c r="CO230" s="61">
        <v>27331.02</v>
      </c>
      <c r="CP230" s="134"/>
      <c r="CQ230" s="134">
        <f t="shared" si="357"/>
        <v>6342004.3453031918</v>
      </c>
      <c r="CR230" s="191">
        <f t="shared" si="358"/>
        <v>4923.9164171608636</v>
      </c>
      <c r="CT230" s="67">
        <f t="shared" si="359"/>
        <v>480312.32177450415</v>
      </c>
      <c r="CU230" s="34">
        <f t="shared" si="360"/>
        <v>8.1940900314540974E-2</v>
      </c>
      <c r="CV230" s="61">
        <f t="shared" si="361"/>
        <v>372.91329330318644</v>
      </c>
      <c r="CX230" s="50"/>
      <c r="CY230" s="51"/>
      <c r="CZ230" s="52">
        <v>16312.343999999997</v>
      </c>
      <c r="DB230" s="50">
        <f t="shared" si="362"/>
        <v>6358316.6893031914</v>
      </c>
      <c r="DC230" s="52">
        <f t="shared" si="363"/>
        <v>529859.72410859924</v>
      </c>
      <c r="DD230" s="51"/>
      <c r="DE230" s="6">
        <v>697</v>
      </c>
      <c r="DF230" s="6" t="s">
        <v>215</v>
      </c>
      <c r="DG230" s="7">
        <v>1288</v>
      </c>
      <c r="DH230" s="7">
        <v>5730152.0947775468</v>
      </c>
      <c r="DI230" s="7">
        <v>947362.1201427381</v>
      </c>
      <c r="DJ230" s="53">
        <v>-246955</v>
      </c>
      <c r="DL230" s="275">
        <f t="shared" si="364"/>
        <v>5483197.0947775468</v>
      </c>
      <c r="DM230" s="276"/>
      <c r="DN230" s="194">
        <v>814450.92385897902</v>
      </c>
      <c r="DO230" s="276"/>
      <c r="DP230" s="194">
        <v>126695.47898650191</v>
      </c>
      <c r="DQ230" s="53"/>
      <c r="DR230" s="53">
        <f t="shared" si="365"/>
        <v>6424343.4976230273</v>
      </c>
      <c r="DS230" s="277">
        <f t="shared" si="366"/>
        <v>4987.8443304526609</v>
      </c>
      <c r="DU230" s="274">
        <f t="shared" si="367"/>
        <v>235778.62565909326</v>
      </c>
      <c r="DV230" s="34">
        <f t="shared" si="368"/>
        <v>4.022364612686638E-2</v>
      </c>
      <c r="DW230" s="194">
        <f t="shared" si="369"/>
        <v>183.05793917631465</v>
      </c>
      <c r="DY230" s="50">
        <v>21749.792000000001</v>
      </c>
      <c r="DZ230" s="278">
        <v>38062.135999999999</v>
      </c>
      <c r="EA230" s="52">
        <v>16312.343999999997</v>
      </c>
      <c r="EC230" s="50">
        <f t="shared" si="370"/>
        <v>6440655.8416230269</v>
      </c>
      <c r="ED230" s="52">
        <f t="shared" si="371"/>
        <v>536721.3201352522</v>
      </c>
      <c r="EE230" s="278"/>
      <c r="EF230" s="6">
        <v>697</v>
      </c>
      <c r="EG230" s="6" t="s">
        <v>215</v>
      </c>
      <c r="EH230" s="7">
        <v>1288</v>
      </c>
      <c r="EI230" s="7">
        <v>5731414.334777547</v>
      </c>
      <c r="EJ230" s="7">
        <v>947362.1201427381</v>
      </c>
      <c r="EK230" s="53">
        <v>-246955</v>
      </c>
      <c r="EM230" s="37">
        <f t="shared" si="372"/>
        <v>5484459.334777547</v>
      </c>
      <c r="EN230" s="132"/>
      <c r="EO230" s="61">
        <v>814450.92385897902</v>
      </c>
      <c r="EP230" s="132"/>
      <c r="EQ230" s="61">
        <v>126695.47898650191</v>
      </c>
      <c r="ER230" s="134"/>
      <c r="ES230" s="134">
        <f t="shared" si="373"/>
        <v>6425605.7376230275</v>
      </c>
      <c r="ET230" s="191">
        <f t="shared" si="374"/>
        <v>4988.8243304526613</v>
      </c>
      <c r="EV230" s="67">
        <f t="shared" si="375"/>
        <v>563913.71409433987</v>
      </c>
      <c r="EW230" s="34">
        <f t="shared" si="376"/>
        <v>9.6203231393052396E-2</v>
      </c>
      <c r="EX230" s="61">
        <f t="shared" si="377"/>
        <v>437.82120659498435</v>
      </c>
      <c r="EZ230" s="50">
        <v>21749.792000000001</v>
      </c>
      <c r="FA230" s="51">
        <v>38062.135999999999</v>
      </c>
      <c r="FB230" s="52">
        <v>16312.343999999997</v>
      </c>
      <c r="FD230" s="50">
        <f t="shared" si="378"/>
        <v>6441918.0816230271</v>
      </c>
      <c r="FE230" s="52">
        <f t="shared" si="379"/>
        <v>536826.50680191896</v>
      </c>
      <c r="FF230" s="51"/>
      <c r="FG230" s="6">
        <v>697</v>
      </c>
      <c r="FH230" s="6" t="s">
        <v>215</v>
      </c>
      <c r="FI230" s="7">
        <v>1288</v>
      </c>
      <c r="FJ230" s="7">
        <v>5560591.0844748784</v>
      </c>
      <c r="FK230" s="7">
        <v>947362.1201427381</v>
      </c>
      <c r="FL230" s="53">
        <v>-246955</v>
      </c>
      <c r="FN230" s="37">
        <f t="shared" si="380"/>
        <v>5313636.0844748784</v>
      </c>
      <c r="FO230" s="132"/>
      <c r="FP230" s="61">
        <v>814450.92385897902</v>
      </c>
      <c r="FQ230" s="132"/>
      <c r="FR230" s="61">
        <v>126695.47898650191</v>
      </c>
      <c r="FS230" s="134"/>
      <c r="FT230" s="134">
        <f t="shared" si="381"/>
        <v>6254782.4873203589</v>
      </c>
      <c r="FU230" s="191">
        <f t="shared" si="382"/>
        <v>4856.19758332326</v>
      </c>
      <c r="FW230" s="67">
        <f t="shared" si="383"/>
        <v>393090.46379167121</v>
      </c>
      <c r="FX230" s="34">
        <f t="shared" si="384"/>
        <v>6.7060920671679056E-2</v>
      </c>
      <c r="FY230" s="61">
        <f t="shared" si="385"/>
        <v>305.19445946558324</v>
      </c>
      <c r="GA230" s="50">
        <v>21749.792000000001</v>
      </c>
      <c r="GB230" s="51">
        <v>38062.135999999999</v>
      </c>
      <c r="GC230" s="52">
        <f t="shared" si="386"/>
        <v>16312.343999999997</v>
      </c>
      <c r="GE230" s="50">
        <f t="shared" si="387"/>
        <v>6271094.8313203584</v>
      </c>
      <c r="GF230" s="52">
        <f t="shared" si="388"/>
        <v>522591.23594336322</v>
      </c>
      <c r="GG230" s="51"/>
      <c r="GH230" s="6">
        <v>697</v>
      </c>
      <c r="GI230" s="6" t="s">
        <v>215</v>
      </c>
      <c r="GJ230" s="7">
        <v>1288</v>
      </c>
      <c r="GK230" s="7">
        <v>5560591.0844748784</v>
      </c>
      <c r="GL230" s="7">
        <v>947362.1201427381</v>
      </c>
      <c r="GM230" s="53">
        <v>-246955</v>
      </c>
      <c r="GO230" s="37">
        <f t="shared" si="389"/>
        <v>5313636.0844748784</v>
      </c>
      <c r="GP230" s="132"/>
      <c r="GQ230" s="61">
        <v>814450.92385897902</v>
      </c>
      <c r="GR230" s="134"/>
      <c r="GS230" s="134">
        <f t="shared" si="390"/>
        <v>6128087.0083338572</v>
      </c>
      <c r="GT230" s="191">
        <f t="shared" si="391"/>
        <v>4757.8315282095164</v>
      </c>
      <c r="GV230" s="67">
        <f t="shared" si="392"/>
        <v>266394.98480516952</v>
      </c>
      <c r="GW230" s="34">
        <f t="shared" si="393"/>
        <v>4.544677266152275E-2</v>
      </c>
      <c r="GX230" s="61">
        <f t="shared" si="394"/>
        <v>206.82840435183968</v>
      </c>
      <c r="GZ230" s="50">
        <v>21749.792000000001</v>
      </c>
      <c r="HA230" s="51">
        <v>38062.135999999999</v>
      </c>
      <c r="HB230" s="52">
        <f t="shared" si="395"/>
        <v>16312.343999999997</v>
      </c>
      <c r="HD230" s="50">
        <f t="shared" si="396"/>
        <v>6144399.3523338567</v>
      </c>
      <c r="HE230" s="52">
        <f t="shared" si="397"/>
        <v>512033.27936115471</v>
      </c>
      <c r="HF230" s="51"/>
      <c r="HG230" s="6">
        <v>697</v>
      </c>
      <c r="HH230" s="6" t="s">
        <v>215</v>
      </c>
      <c r="HI230" s="7">
        <v>1288</v>
      </c>
      <c r="HJ230" s="7">
        <v>5560591.0844748784</v>
      </c>
      <c r="HK230" s="7">
        <v>947362.1201427381</v>
      </c>
      <c r="HL230" s="53">
        <v>-265018</v>
      </c>
      <c r="HN230" s="37">
        <f t="shared" si="398"/>
        <v>5295573.0844748784</v>
      </c>
      <c r="HO230" s="132"/>
      <c r="HP230" s="61">
        <v>814450.92385897902</v>
      </c>
      <c r="HQ230" s="134"/>
      <c r="HR230" s="61">
        <f t="shared" si="399"/>
        <v>6110024.0083338572</v>
      </c>
      <c r="HT230" s="67">
        <f t="shared" si="400"/>
        <v>248331.98480516952</v>
      </c>
      <c r="HU230" s="34">
        <f t="shared" si="401"/>
        <v>4.2365239219046488E-2</v>
      </c>
      <c r="HV230" s="61">
        <f t="shared" si="402"/>
        <v>192.80433602885833</v>
      </c>
      <c r="HX230" s="50">
        <v>21814.400000000001</v>
      </c>
      <c r="HY230" s="51">
        <v>38175.199999999997</v>
      </c>
      <c r="HZ230" s="52">
        <f t="shared" si="403"/>
        <v>16360.799999999996</v>
      </c>
      <c r="IB230" s="70">
        <f t="shared" si="404"/>
        <v>6126384.808333857</v>
      </c>
      <c r="IC230" s="51"/>
      <c r="ID230" s="6">
        <v>697</v>
      </c>
      <c r="IE230" s="6" t="s">
        <v>215</v>
      </c>
      <c r="IF230" s="7">
        <v>1288</v>
      </c>
      <c r="IG230" s="7">
        <v>5565757.569522717</v>
      </c>
      <c r="IH230" s="7">
        <v>947393.72814273846</v>
      </c>
      <c r="II230" s="53">
        <v>-265018</v>
      </c>
      <c r="IK230" s="37">
        <f t="shared" si="405"/>
        <v>5300739.569522717</v>
      </c>
      <c r="IL230" s="132"/>
      <c r="IM230" s="61">
        <v>815663.61353779444</v>
      </c>
      <c r="IN230" s="134"/>
      <c r="IO230" s="61">
        <f t="shared" si="406"/>
        <v>6116403.1830605119</v>
      </c>
      <c r="IQ230" s="67">
        <f t="shared" si="407"/>
        <v>254711.15953182429</v>
      </c>
      <c r="IR230" s="34">
        <f t="shared" si="408"/>
        <v>4.3453521356874428E-2</v>
      </c>
      <c r="IS230" s="61">
        <f t="shared" si="409"/>
        <v>197.75711143775177</v>
      </c>
      <c r="IU230" s="50">
        <v>21814.400000000001</v>
      </c>
      <c r="IV230" s="51">
        <v>38175.199999999997</v>
      </c>
      <c r="IW230" s="52">
        <f t="shared" si="410"/>
        <v>16360.799999999996</v>
      </c>
      <c r="IY230" s="70">
        <f t="shared" si="411"/>
        <v>6132763.9830605118</v>
      </c>
      <c r="IZ230" s="51"/>
      <c r="JA230" s="6">
        <v>697</v>
      </c>
      <c r="JB230" s="6" t="s">
        <v>215</v>
      </c>
      <c r="JC230" s="7">
        <v>1288</v>
      </c>
      <c r="JD230" s="7">
        <v>5564202.4647305617</v>
      </c>
      <c r="JE230" s="7">
        <v>945909.51226178836</v>
      </c>
      <c r="JF230" s="53">
        <v>-265018</v>
      </c>
      <c r="JH230" s="37">
        <f t="shared" si="412"/>
        <v>5299184.4647305617</v>
      </c>
      <c r="JI230" s="132"/>
      <c r="JJ230" s="61">
        <v>815663.61353779444</v>
      </c>
      <c r="JK230" s="134"/>
      <c r="JL230" s="61">
        <f t="shared" si="413"/>
        <v>6114848.0782683566</v>
      </c>
      <c r="JN230" s="67">
        <f t="shared" si="414"/>
        <v>253156.05473966897</v>
      </c>
      <c r="JO230" s="34">
        <f t="shared" si="415"/>
        <v>4.3188221715420527E-2</v>
      </c>
      <c r="JP230" s="61">
        <f t="shared" si="416"/>
        <v>196.54973194073676</v>
      </c>
      <c r="JR230" s="50">
        <v>21814.400000000001</v>
      </c>
      <c r="JS230" s="51">
        <v>38175.199999999997</v>
      </c>
      <c r="JT230" s="52">
        <f t="shared" si="417"/>
        <v>16360.799999999996</v>
      </c>
      <c r="JV230" s="70">
        <f t="shared" si="418"/>
        <v>6131208.8782683564</v>
      </c>
      <c r="JW230" s="51"/>
      <c r="JX230" s="6">
        <v>697</v>
      </c>
      <c r="JY230" s="6" t="s">
        <v>215</v>
      </c>
      <c r="JZ230" s="7">
        <v>1288</v>
      </c>
      <c r="KA230" s="7">
        <v>5553839.8470430849</v>
      </c>
      <c r="KB230" s="7">
        <v>945909.51226178836</v>
      </c>
      <c r="KC230" s="53">
        <v>-265018</v>
      </c>
      <c r="KE230" s="37">
        <f t="shared" si="419"/>
        <v>5288821.8470430849</v>
      </c>
      <c r="KF230" s="132"/>
      <c r="KG230" s="61">
        <v>815663.61353779444</v>
      </c>
      <c r="KH230" s="134"/>
      <c r="KI230" s="61">
        <f t="shared" si="420"/>
        <v>6104485.4605808798</v>
      </c>
      <c r="KK230" s="67">
        <f t="shared" si="421"/>
        <v>242793.43705219217</v>
      </c>
      <c r="KL230" s="34">
        <f t="shared" si="422"/>
        <v>4.1420367374748669E-2</v>
      </c>
      <c r="KM230" s="61">
        <f t="shared" si="423"/>
        <v>188.50422131381379</v>
      </c>
      <c r="KO230" s="50">
        <v>21814.400000000001</v>
      </c>
      <c r="KP230" s="51">
        <v>38175.199999999997</v>
      </c>
      <c r="KQ230" s="52">
        <f t="shared" si="424"/>
        <v>16360.799999999996</v>
      </c>
      <c r="KS230" s="70">
        <f t="shared" si="425"/>
        <v>6120846.2605808796</v>
      </c>
      <c r="KT230" s="51"/>
      <c r="KU230" s="6">
        <v>697</v>
      </c>
      <c r="KV230" s="6" t="s">
        <v>215</v>
      </c>
      <c r="KW230" s="7">
        <v>1288</v>
      </c>
      <c r="KX230" s="7">
        <v>5555125.9440965066</v>
      </c>
      <c r="KY230" s="7">
        <v>934556.45077564346</v>
      </c>
      <c r="KZ230" s="53">
        <v>-265018</v>
      </c>
      <c r="LB230" s="37">
        <f t="shared" si="426"/>
        <v>5290107.9440965066</v>
      </c>
      <c r="LC230" s="132"/>
      <c r="LD230" s="61">
        <v>817959.73850017204</v>
      </c>
      <c r="LE230" s="134"/>
      <c r="LF230" s="61">
        <f t="shared" si="427"/>
        <v>6108067.6825966788</v>
      </c>
      <c r="LH230" s="67">
        <f t="shared" si="428"/>
        <v>246375.65906799119</v>
      </c>
      <c r="LI230" s="34">
        <f t="shared" si="429"/>
        <v>4.2031491603285426E-2</v>
      </c>
      <c r="LJ230" s="61">
        <f t="shared" si="430"/>
        <v>191.28544958694968</v>
      </c>
      <c r="LL230" s="50">
        <v>21814.400000000001</v>
      </c>
      <c r="LM230" s="51">
        <v>38175.199999999997</v>
      </c>
      <c r="LN230" s="52">
        <f t="shared" si="431"/>
        <v>16360.799999999996</v>
      </c>
      <c r="LP230" s="70">
        <f t="shared" si="432"/>
        <v>6124428.4825966787</v>
      </c>
      <c r="LQ230" s="51"/>
      <c r="LR230" s="6">
        <v>697</v>
      </c>
      <c r="LS230" s="6" t="s">
        <v>215</v>
      </c>
      <c r="LT230" s="7">
        <v>1288</v>
      </c>
      <c r="LU230" s="7">
        <v>5635623.1334637618</v>
      </c>
      <c r="LV230" s="7">
        <v>934556.45077564346</v>
      </c>
      <c r="LW230" s="53">
        <v>-265018</v>
      </c>
      <c r="LY230" s="37">
        <v>5370605.1334637618</v>
      </c>
      <c r="LZ230" s="132"/>
      <c r="MA230" s="61">
        <v>817959.73850017204</v>
      </c>
      <c r="MB230" s="134"/>
      <c r="MC230" s="61">
        <v>6188564.871963934</v>
      </c>
      <c r="ME230" s="67">
        <v>383793.58843524661</v>
      </c>
      <c r="MF230" s="34">
        <v>6.6116918253830093E-2</v>
      </c>
      <c r="MG230" s="61">
        <v>297.97638853668212</v>
      </c>
      <c r="MI230" s="50">
        <v>21814.400000000001</v>
      </c>
      <c r="MJ230" s="51">
        <v>38175.199999999997</v>
      </c>
      <c r="MK230" s="52">
        <v>16360.799999999996</v>
      </c>
      <c r="MM230" s="70">
        <v>6204925.6719639339</v>
      </c>
      <c r="MN230" s="51"/>
      <c r="MO230" s="6">
        <v>697</v>
      </c>
      <c r="MP230" s="6" t="s">
        <v>215</v>
      </c>
      <c r="MQ230" s="7">
        <v>1288</v>
      </c>
      <c r="MR230" s="7">
        <v>5633517.0171106765</v>
      </c>
      <c r="MS230" s="7">
        <v>932853.59944245277</v>
      </c>
      <c r="MT230" s="53">
        <v>-265018</v>
      </c>
      <c r="MV230" s="37">
        <v>5368499.0171106765</v>
      </c>
      <c r="MW230" s="132"/>
      <c r="MX230" s="134">
        <v>817959.73850017204</v>
      </c>
      <c r="MZ230" s="67">
        <v>381687.47208216134</v>
      </c>
      <c r="NA230" s="34">
        <v>6.5754093217284468E-2</v>
      </c>
      <c r="NB230" s="61">
        <v>296.34120503273397</v>
      </c>
      <c r="ND230" s="6">
        <v>697</v>
      </c>
      <c r="NE230" s="6" t="s">
        <v>215</v>
      </c>
      <c r="NF230" s="7">
        <v>1288</v>
      </c>
      <c r="NG230" s="7">
        <v>6444651.255779814</v>
      </c>
      <c r="NH230" s="7">
        <v>967762.40391098196</v>
      </c>
      <c r="NI230" s="53">
        <v>-265018</v>
      </c>
      <c r="NK230" s="37">
        <f t="shared" si="433"/>
        <v>6179633.255779814</v>
      </c>
      <c r="NM230" s="67">
        <f t="shared" si="434"/>
        <v>317941.23225112632</v>
      </c>
      <c r="NN230" s="34">
        <f t="shared" si="435"/>
        <v>5.4240521503845313E-2</v>
      </c>
      <c r="NO230" s="61">
        <f t="shared" si="436"/>
        <v>246.84878280366951</v>
      </c>
      <c r="NQ230" s="50">
        <v>17160.442000000003</v>
      </c>
      <c r="NR230" s="51">
        <v>10626.2737</v>
      </c>
      <c r="NS230" s="52">
        <f t="shared" si="437"/>
        <v>-6534.168300000003</v>
      </c>
      <c r="NU230" s="70">
        <f t="shared" si="438"/>
        <v>6173099.087479814</v>
      </c>
      <c r="NV230" s="51"/>
      <c r="NW230" s="125">
        <v>18</v>
      </c>
      <c r="NX230" s="51"/>
      <c r="NY230" s="106" t="s">
        <v>215</v>
      </c>
      <c r="NZ230" s="88">
        <v>1317</v>
      </c>
      <c r="OA230" s="88">
        <v>6126710.0235286877</v>
      </c>
      <c r="OB230" s="88">
        <v>949983.45639004698</v>
      </c>
      <c r="OC230" s="88">
        <v>-265018</v>
      </c>
      <c r="OE230" s="97">
        <f t="shared" si="439"/>
        <v>5861692.0235286877</v>
      </c>
      <c r="OG230" s="88">
        <v>-6534.168300000003</v>
      </c>
      <c r="OI230" s="97">
        <f t="shared" si="440"/>
        <v>5855157.8552286876</v>
      </c>
      <c r="OK230" s="110">
        <v>697</v>
      </c>
      <c r="OL230" s="53"/>
    </row>
    <row r="231" spans="1:402" x14ac:dyDescent="0.25">
      <c r="A231" s="12">
        <v>698</v>
      </c>
      <c r="B231" s="12" t="s">
        <v>216</v>
      </c>
      <c r="C231" s="352">
        <v>62922</v>
      </c>
      <c r="D231" s="352">
        <v>101933143.450718</v>
      </c>
      <c r="E231" s="352">
        <v>23200500.039743505</v>
      </c>
      <c r="F231" s="353">
        <v>-4351100</v>
      </c>
      <c r="H231" s="354">
        <f t="shared" si="441"/>
        <v>97582043.450718001</v>
      </c>
      <c r="I231" s="355"/>
      <c r="J231" s="315">
        <v>26008076.37984769</v>
      </c>
      <c r="K231" s="355"/>
      <c r="L231" s="315">
        <v>1303073.2189445486</v>
      </c>
      <c r="M231" s="356"/>
      <c r="N231" s="356">
        <f t="shared" si="442"/>
        <v>124893193.04951024</v>
      </c>
      <c r="O231" s="357">
        <f t="shared" si="338"/>
        <v>1984.8891174709997</v>
      </c>
      <c r="Q231" s="67">
        <f t="shared" si="443"/>
        <v>124892495.04951024</v>
      </c>
      <c r="R231" s="34">
        <f t="shared" si="444"/>
        <v>0.27866267871260164</v>
      </c>
      <c r="S231" s="61">
        <f t="shared" si="339"/>
        <v>1984.8780243716067</v>
      </c>
      <c r="U231" s="50"/>
      <c r="V231" s="51"/>
      <c r="W231" s="52">
        <v>-4812478.6017760001</v>
      </c>
      <c r="Y231" s="50">
        <f t="shared" si="340"/>
        <v>120080714.44773424</v>
      </c>
      <c r="Z231" s="52">
        <f t="shared" si="341"/>
        <v>10006726.203977853</v>
      </c>
      <c r="AA231" s="51"/>
      <c r="AB231" s="6">
        <v>698</v>
      </c>
      <c r="AC231" s="6" t="s">
        <v>216</v>
      </c>
      <c r="AD231" s="7">
        <v>62922</v>
      </c>
      <c r="AE231" s="304">
        <v>101933143.450718</v>
      </c>
      <c r="AF231" s="7">
        <v>23200500.039743505</v>
      </c>
      <c r="AG231" s="53">
        <v>-4352919</v>
      </c>
      <c r="AI231" s="37">
        <f t="shared" si="445"/>
        <v>97580224.450718001</v>
      </c>
      <c r="AJ231" s="132"/>
      <c r="AK231" s="61">
        <v>26008076.37984769</v>
      </c>
      <c r="AL231" s="132"/>
      <c r="AM231" s="312">
        <v>1316816.3185324734</v>
      </c>
      <c r="AN231" s="134"/>
      <c r="AO231" s="134">
        <f t="shared" si="342"/>
        <v>124905117.14909816</v>
      </c>
      <c r="AP231" s="191">
        <f t="shared" si="343"/>
        <v>1985.0786235195665</v>
      </c>
      <c r="AR231" s="67">
        <f t="shared" si="446"/>
        <v>27230807.005584791</v>
      </c>
      <c r="AS231" s="34">
        <f t="shared" si="344"/>
        <v>0.27879190511378504</v>
      </c>
      <c r="AT231" s="61">
        <f t="shared" si="345"/>
        <v>432.77084335502354</v>
      </c>
      <c r="AV231" s="50"/>
      <c r="AW231" s="51"/>
      <c r="AX231" s="52">
        <v>-4812478.6017760001</v>
      </c>
      <c r="AZ231" s="50">
        <f t="shared" si="346"/>
        <v>120092638.54732215</v>
      </c>
      <c r="BA231" s="52">
        <f t="shared" si="347"/>
        <v>10007719.878943512</v>
      </c>
      <c r="BB231" s="51"/>
      <c r="BC231" s="6">
        <v>698</v>
      </c>
      <c r="BD231" s="6" t="s">
        <v>216</v>
      </c>
      <c r="BE231" s="7">
        <v>62922</v>
      </c>
      <c r="BF231" s="304">
        <v>96666775.199298859</v>
      </c>
      <c r="BG231" s="7">
        <v>23200500.039743505</v>
      </c>
      <c r="BH231" s="53">
        <v>-4352919</v>
      </c>
      <c r="BJ231" s="37">
        <f t="shared" si="348"/>
        <v>92313856.199298859</v>
      </c>
      <c r="BK231" s="132"/>
      <c r="BL231" s="61">
        <v>26008076.37984769</v>
      </c>
      <c r="BM231" s="132"/>
      <c r="BN231" s="312">
        <v>1316816.3185324734</v>
      </c>
      <c r="BO231" s="134"/>
      <c r="BP231" s="134">
        <f t="shared" si="349"/>
        <v>119638748.89767902</v>
      </c>
      <c r="BQ231" s="191">
        <f t="shared" si="350"/>
        <v>1901.3818520975019</v>
      </c>
      <c r="BS231" s="67">
        <f t="shared" si="351"/>
        <v>21964438.754165649</v>
      </c>
      <c r="BT231" s="34">
        <f t="shared" si="352"/>
        <v>0.22487426552481596</v>
      </c>
      <c r="BU231" s="61">
        <f t="shared" si="353"/>
        <v>349.07407193295904</v>
      </c>
      <c r="BW231" s="50"/>
      <c r="BX231" s="51"/>
      <c r="BY231" s="52">
        <v>-4812478.6017760001</v>
      </c>
      <c r="CA231" s="50">
        <f t="shared" si="354"/>
        <v>114826270.29590301</v>
      </c>
      <c r="CB231" s="52">
        <f t="shared" si="355"/>
        <v>9568855.8579919171</v>
      </c>
      <c r="CC231" s="51"/>
      <c r="CD231" s="6">
        <v>698</v>
      </c>
      <c r="CE231" s="6" t="s">
        <v>216</v>
      </c>
      <c r="CF231" s="7">
        <v>62922</v>
      </c>
      <c r="CG231" s="7">
        <v>93058687.173632756</v>
      </c>
      <c r="CH231" s="7">
        <v>23200500.039743505</v>
      </c>
      <c r="CI231" s="53">
        <v>-4352919</v>
      </c>
      <c r="CK231" s="37">
        <f t="shared" si="356"/>
        <v>88705768.173632756</v>
      </c>
      <c r="CL231" s="132"/>
      <c r="CM231" s="61">
        <v>26008076.37984769</v>
      </c>
      <c r="CN231" s="132"/>
      <c r="CO231" s="61">
        <v>1363020.4</v>
      </c>
      <c r="CP231" s="134"/>
      <c r="CQ231" s="134">
        <f t="shared" si="357"/>
        <v>116076864.95348045</v>
      </c>
      <c r="CR231" s="191">
        <f t="shared" si="358"/>
        <v>1844.7739257092981</v>
      </c>
      <c r="CT231" s="67">
        <f t="shared" si="359"/>
        <v>18402554.809967086</v>
      </c>
      <c r="CU231" s="34">
        <f t="shared" si="360"/>
        <v>0.18840731798287716</v>
      </c>
      <c r="CV231" s="61">
        <f t="shared" si="361"/>
        <v>292.46614554475519</v>
      </c>
      <c r="CX231" s="50"/>
      <c r="CY231" s="51"/>
      <c r="CZ231" s="52">
        <v>-4812478.6017760001</v>
      </c>
      <c r="DB231" s="50">
        <f t="shared" si="362"/>
        <v>111264386.35170445</v>
      </c>
      <c r="DC231" s="52">
        <f t="shared" si="363"/>
        <v>9272032.1959753707</v>
      </c>
      <c r="DD231" s="51"/>
      <c r="DE231" s="6">
        <v>698</v>
      </c>
      <c r="DF231" s="6" t="s">
        <v>216</v>
      </c>
      <c r="DG231" s="7">
        <v>62922</v>
      </c>
      <c r="DH231" s="7">
        <v>92172880.153632715</v>
      </c>
      <c r="DI231" s="7">
        <v>23200500.039743505</v>
      </c>
      <c r="DJ231" s="53">
        <v>-4352919</v>
      </c>
      <c r="DL231" s="275">
        <f t="shared" si="364"/>
        <v>87819961.153632715</v>
      </c>
      <c r="DM231" s="276"/>
      <c r="DN231" s="194">
        <v>26008076.37984769</v>
      </c>
      <c r="DO231" s="276"/>
      <c r="DP231" s="194">
        <v>6318408.129365664</v>
      </c>
      <c r="DQ231" s="53"/>
      <c r="DR231" s="53">
        <f t="shared" si="365"/>
        <v>120146445.66284607</v>
      </c>
      <c r="DS231" s="277">
        <f t="shared" si="366"/>
        <v>1909.4505206898393</v>
      </c>
      <c r="DU231" s="274">
        <f t="shared" si="367"/>
        <v>11023465.913105413</v>
      </c>
      <c r="DV231" s="34">
        <f t="shared" si="368"/>
        <v>0.1128594191953706</v>
      </c>
      <c r="DW231" s="194">
        <f t="shared" si="369"/>
        <v>175.19255448182534</v>
      </c>
      <c r="DY231" s="50">
        <v>5323870.5861760005</v>
      </c>
      <c r="DZ231" s="278">
        <v>511391.98440000013</v>
      </c>
      <c r="EA231" s="52">
        <v>-4812478.6017760001</v>
      </c>
      <c r="EC231" s="50">
        <f t="shared" si="370"/>
        <v>115333967.06107007</v>
      </c>
      <c r="ED231" s="52">
        <f t="shared" si="371"/>
        <v>9611163.9217558391</v>
      </c>
      <c r="EE231" s="278"/>
      <c r="EF231" s="6">
        <v>698</v>
      </c>
      <c r="EG231" s="6" t="s">
        <v>216</v>
      </c>
      <c r="EH231" s="7">
        <v>62922</v>
      </c>
      <c r="EI231" s="7">
        <v>92234543.713632718</v>
      </c>
      <c r="EJ231" s="7">
        <v>23200500.039743505</v>
      </c>
      <c r="EK231" s="53">
        <v>-4352919</v>
      </c>
      <c r="EM231" s="37">
        <f t="shared" si="372"/>
        <v>87881624.713632718</v>
      </c>
      <c r="EN231" s="132"/>
      <c r="EO231" s="61">
        <v>26008076.37984769</v>
      </c>
      <c r="EP231" s="132"/>
      <c r="EQ231" s="61">
        <v>6318408.129365664</v>
      </c>
      <c r="ER231" s="134"/>
      <c r="ES231" s="134">
        <f t="shared" si="373"/>
        <v>120208109.22284608</v>
      </c>
      <c r="ET231" s="191">
        <f t="shared" si="374"/>
        <v>1910.4305206898393</v>
      </c>
      <c r="EV231" s="67">
        <f t="shared" si="375"/>
        <v>22533799.079332709</v>
      </c>
      <c r="EW231" s="34">
        <f t="shared" si="376"/>
        <v>0.23070343723158815</v>
      </c>
      <c r="EX231" s="61">
        <f t="shared" si="377"/>
        <v>358.12274052529654</v>
      </c>
      <c r="EZ231" s="50">
        <v>5323870.5861760005</v>
      </c>
      <c r="FA231" s="51">
        <v>511391.98440000013</v>
      </c>
      <c r="FB231" s="52">
        <v>-4812478.6017760001</v>
      </c>
      <c r="FD231" s="50">
        <f t="shared" si="378"/>
        <v>115395630.62107007</v>
      </c>
      <c r="FE231" s="52">
        <f t="shared" si="379"/>
        <v>9616302.55175584</v>
      </c>
      <c r="FF231" s="51"/>
      <c r="FG231" s="6">
        <v>698</v>
      </c>
      <c r="FH231" s="6" t="s">
        <v>216</v>
      </c>
      <c r="FI231" s="7">
        <v>62922</v>
      </c>
      <c r="FJ231" s="7">
        <v>83546321.042032078</v>
      </c>
      <c r="FK231" s="7">
        <v>23200500.039743505</v>
      </c>
      <c r="FL231" s="53">
        <v>-4352919</v>
      </c>
      <c r="FN231" s="37">
        <f t="shared" si="380"/>
        <v>79193402.042032078</v>
      </c>
      <c r="FO231" s="132"/>
      <c r="FP231" s="61">
        <v>26008076.37984769</v>
      </c>
      <c r="FQ231" s="132"/>
      <c r="FR231" s="61">
        <v>6318408.129365664</v>
      </c>
      <c r="FS231" s="134"/>
      <c r="FT231" s="134">
        <f t="shared" si="381"/>
        <v>111519886.55124544</v>
      </c>
      <c r="FU231" s="191">
        <f t="shared" si="382"/>
        <v>1772.3512690512925</v>
      </c>
      <c r="FW231" s="67">
        <f t="shared" si="383"/>
        <v>13845576.407732069</v>
      </c>
      <c r="FX231" s="34">
        <f t="shared" si="384"/>
        <v>0.14175248729567369</v>
      </c>
      <c r="FY231" s="61">
        <f t="shared" si="385"/>
        <v>220.04348888674977</v>
      </c>
      <c r="GA231" s="50">
        <v>5323870.5861760005</v>
      </c>
      <c r="GB231" s="51">
        <v>511391.98440000013</v>
      </c>
      <c r="GC231" s="52">
        <f t="shared" si="386"/>
        <v>-4812478.6017760001</v>
      </c>
      <c r="GE231" s="50">
        <f t="shared" si="387"/>
        <v>106707407.94946943</v>
      </c>
      <c r="GF231" s="52">
        <f t="shared" si="388"/>
        <v>8892283.99578912</v>
      </c>
      <c r="GG231" s="51"/>
      <c r="GH231" s="6">
        <v>698</v>
      </c>
      <c r="GI231" s="6" t="s">
        <v>216</v>
      </c>
      <c r="GJ231" s="7">
        <v>62922</v>
      </c>
      <c r="GK231" s="7">
        <v>83546321.042032108</v>
      </c>
      <c r="GL231" s="7">
        <v>23200500.039743505</v>
      </c>
      <c r="GM231" s="53">
        <v>-4352919</v>
      </c>
      <c r="GO231" s="37">
        <f t="shared" si="389"/>
        <v>79193402.042032108</v>
      </c>
      <c r="GP231" s="132"/>
      <c r="GQ231" s="61">
        <v>26008076.37984769</v>
      </c>
      <c r="GR231" s="134"/>
      <c r="GS231" s="134">
        <f t="shared" si="390"/>
        <v>105201478.4218798</v>
      </c>
      <c r="GT231" s="191">
        <f t="shared" si="391"/>
        <v>1671.9347513092368</v>
      </c>
      <c r="GV231" s="67">
        <f t="shared" si="392"/>
        <v>7527168.2783664316</v>
      </c>
      <c r="GW231" s="34">
        <f t="shared" si="393"/>
        <v>7.7063951281628962E-2</v>
      </c>
      <c r="GX231" s="61">
        <f t="shared" si="394"/>
        <v>119.62697114469393</v>
      </c>
      <c r="GZ231" s="50">
        <v>5323870.5861760005</v>
      </c>
      <c r="HA231" s="51">
        <v>511391.98440000013</v>
      </c>
      <c r="HB231" s="52">
        <f t="shared" si="395"/>
        <v>-4812478.6017760001</v>
      </c>
      <c r="HD231" s="50">
        <f t="shared" si="396"/>
        <v>100388999.82010379</v>
      </c>
      <c r="HE231" s="52">
        <f t="shared" si="397"/>
        <v>8365749.9850086495</v>
      </c>
      <c r="HF231" s="51"/>
      <c r="HG231" s="6">
        <v>698</v>
      </c>
      <c r="HH231" s="6" t="s">
        <v>216</v>
      </c>
      <c r="HI231" s="7">
        <v>62922</v>
      </c>
      <c r="HJ231" s="7">
        <v>83546321.042032078</v>
      </c>
      <c r="HK231" s="7">
        <v>23200500.039743479</v>
      </c>
      <c r="HL231" s="53">
        <v>-3743706</v>
      </c>
      <c r="HN231" s="37">
        <f t="shared" si="398"/>
        <v>79802615.042032078</v>
      </c>
      <c r="HO231" s="132"/>
      <c r="HP231" s="61">
        <v>26008076.37984769</v>
      </c>
      <c r="HQ231" s="134"/>
      <c r="HR231" s="61">
        <f t="shared" si="399"/>
        <v>105810691.42187977</v>
      </c>
      <c r="HT231" s="67">
        <f t="shared" si="400"/>
        <v>8136381.2783664018</v>
      </c>
      <c r="HU231" s="34">
        <f t="shared" si="401"/>
        <v>8.3301138921908685E-2</v>
      </c>
      <c r="HV231" s="61">
        <f t="shared" si="402"/>
        <v>129.30900604504629</v>
      </c>
      <c r="HX231" s="50">
        <v>5339685.2031999994</v>
      </c>
      <c r="HY231" s="51">
        <v>512911.08000000007</v>
      </c>
      <c r="HZ231" s="52">
        <f t="shared" si="403"/>
        <v>-4826774.1231999993</v>
      </c>
      <c r="IB231" s="70">
        <f t="shared" si="404"/>
        <v>100983917.29867977</v>
      </c>
      <c r="IC231" s="51"/>
      <c r="ID231" s="6">
        <v>698</v>
      </c>
      <c r="IE231" s="6" t="s">
        <v>216</v>
      </c>
      <c r="IF231" s="7">
        <v>62922</v>
      </c>
      <c r="IG231" s="7">
        <v>83459523.008063018</v>
      </c>
      <c r="IH231" s="7">
        <v>23201998.119743489</v>
      </c>
      <c r="II231" s="53">
        <v>-3743706</v>
      </c>
      <c r="IK231" s="37">
        <f t="shared" si="405"/>
        <v>79715817.008063018</v>
      </c>
      <c r="IL231" s="132"/>
      <c r="IM231" s="61">
        <v>25973172.8984752</v>
      </c>
      <c r="IN231" s="134"/>
      <c r="IO231" s="61">
        <f t="shared" si="406"/>
        <v>105688989.90653822</v>
      </c>
      <c r="IQ231" s="67">
        <f t="shared" si="407"/>
        <v>8014679.7630248517</v>
      </c>
      <c r="IR231" s="34">
        <f t="shared" si="408"/>
        <v>8.2055145833626483E-2</v>
      </c>
      <c r="IS231" s="61">
        <f t="shared" si="409"/>
        <v>127.37484128007456</v>
      </c>
      <c r="IU231" s="50">
        <v>5339685.2031999994</v>
      </c>
      <c r="IV231" s="51">
        <v>512911.08000000007</v>
      </c>
      <c r="IW231" s="52">
        <f t="shared" si="410"/>
        <v>-4826774.1231999993</v>
      </c>
      <c r="IY231" s="70">
        <f t="shared" si="411"/>
        <v>100862215.78333822</v>
      </c>
      <c r="IZ231" s="51"/>
      <c r="JA231" s="6">
        <v>698</v>
      </c>
      <c r="JB231" s="6" t="s">
        <v>216</v>
      </c>
      <c r="JC231" s="7">
        <v>62922</v>
      </c>
      <c r="JD231" s="7">
        <v>83523653.041525647</v>
      </c>
      <c r="JE231" s="7">
        <v>23333290.167516392</v>
      </c>
      <c r="JF231" s="53">
        <v>-3743706</v>
      </c>
      <c r="JH231" s="37">
        <f t="shared" si="412"/>
        <v>79779947.041525647</v>
      </c>
      <c r="JI231" s="132"/>
      <c r="JJ231" s="61">
        <v>25973172.8984752</v>
      </c>
      <c r="JK231" s="134"/>
      <c r="JL231" s="61">
        <f t="shared" si="413"/>
        <v>105753119.94000085</v>
      </c>
      <c r="JN231" s="67">
        <f t="shared" si="414"/>
        <v>8078809.7964874804</v>
      </c>
      <c r="JO231" s="34">
        <f t="shared" si="415"/>
        <v>8.2711715952917847E-2</v>
      </c>
      <c r="JP231" s="61">
        <f t="shared" si="416"/>
        <v>128.39404018447411</v>
      </c>
      <c r="JR231" s="50">
        <v>5339685.2031999994</v>
      </c>
      <c r="JS231" s="51">
        <v>512911.08000000007</v>
      </c>
      <c r="JT231" s="52">
        <f t="shared" si="417"/>
        <v>-4826774.1231999993</v>
      </c>
      <c r="JV231" s="70">
        <f t="shared" si="418"/>
        <v>100926345.81680085</v>
      </c>
      <c r="JW231" s="51"/>
      <c r="JX231" s="6">
        <v>698</v>
      </c>
      <c r="JY231" s="6" t="s">
        <v>216</v>
      </c>
      <c r="JZ231" s="7">
        <v>62922</v>
      </c>
      <c r="KA231" s="7">
        <v>83659978.679194853</v>
      </c>
      <c r="KB231" s="7">
        <v>23333290.167516392</v>
      </c>
      <c r="KC231" s="53">
        <v>-3743706</v>
      </c>
      <c r="KE231" s="37">
        <f t="shared" si="419"/>
        <v>79916272.679194853</v>
      </c>
      <c r="KF231" s="132"/>
      <c r="KG231" s="61">
        <v>25973172.8984752</v>
      </c>
      <c r="KH231" s="134"/>
      <c r="KI231" s="61">
        <f t="shared" si="420"/>
        <v>105889445.57767005</v>
      </c>
      <c r="KK231" s="67">
        <f t="shared" si="421"/>
        <v>8215135.4341566861</v>
      </c>
      <c r="KL231" s="34">
        <f t="shared" si="422"/>
        <v>8.4107432364622231E-2</v>
      </c>
      <c r="KM231" s="61">
        <f t="shared" si="423"/>
        <v>130.56062162926617</v>
      </c>
      <c r="KO231" s="50">
        <v>5339685.2031999994</v>
      </c>
      <c r="KP231" s="51">
        <v>512911.08000000007</v>
      </c>
      <c r="KQ231" s="52">
        <f t="shared" si="424"/>
        <v>-4826774.1231999993</v>
      </c>
      <c r="KS231" s="70">
        <f t="shared" si="425"/>
        <v>101062671.45447005</v>
      </c>
      <c r="KT231" s="51"/>
      <c r="KU231" s="6">
        <v>698</v>
      </c>
      <c r="KV231" s="6" t="s">
        <v>216</v>
      </c>
      <c r="KW231" s="7">
        <v>62922</v>
      </c>
      <c r="KX231" s="7">
        <v>83945457.153189331</v>
      </c>
      <c r="KY231" s="7">
        <v>23366001.341562882</v>
      </c>
      <c r="KZ231" s="53">
        <v>-3743706</v>
      </c>
      <c r="LB231" s="37">
        <f t="shared" si="426"/>
        <v>80201751.153189331</v>
      </c>
      <c r="LC231" s="132"/>
      <c r="LD231" s="61">
        <v>26296600.395252567</v>
      </c>
      <c r="LE231" s="134"/>
      <c r="LF231" s="61">
        <f t="shared" si="427"/>
        <v>106498351.5484419</v>
      </c>
      <c r="LH231" s="67">
        <f t="shared" si="428"/>
        <v>8824041.4049285352</v>
      </c>
      <c r="LI231" s="34">
        <f t="shared" si="429"/>
        <v>9.0341476606933035E-2</v>
      </c>
      <c r="LJ231" s="61">
        <f t="shared" si="430"/>
        <v>140.23777700849521</v>
      </c>
      <c r="LL231" s="50">
        <v>5339685.2031999994</v>
      </c>
      <c r="LM231" s="51">
        <v>512911.08000000007</v>
      </c>
      <c r="LN231" s="52">
        <f t="shared" si="431"/>
        <v>-4826774.1231999993</v>
      </c>
      <c r="LP231" s="70">
        <f t="shared" si="432"/>
        <v>101671577.4252419</v>
      </c>
      <c r="LQ231" s="51"/>
      <c r="LR231" s="6">
        <v>698</v>
      </c>
      <c r="LS231" s="6" t="s">
        <v>216</v>
      </c>
      <c r="LT231" s="7">
        <v>62922</v>
      </c>
      <c r="LU231" s="7">
        <v>86570085.35448809</v>
      </c>
      <c r="LV231" s="7">
        <v>23366001.341562882</v>
      </c>
      <c r="LW231" s="53">
        <v>-3743706</v>
      </c>
      <c r="LY231" s="37">
        <v>82826379.35448809</v>
      </c>
      <c r="LZ231" s="132"/>
      <c r="MA231" s="61">
        <v>26296600.395252567</v>
      </c>
      <c r="MB231" s="134"/>
      <c r="MC231" s="61">
        <v>109122979.74974066</v>
      </c>
      <c r="ME231" s="67">
        <v>14146462.0062273</v>
      </c>
      <c r="MF231" s="34">
        <v>0.14894694333214237</v>
      </c>
      <c r="MG231" s="61">
        <v>224.82537119333938</v>
      </c>
      <c r="MI231" s="50">
        <v>5339685.2031999994</v>
      </c>
      <c r="MJ231" s="51">
        <v>512911.08000000007</v>
      </c>
      <c r="MK231" s="52">
        <v>-4826774.1231999993</v>
      </c>
      <c r="MM231" s="70">
        <v>104296205.62654066</v>
      </c>
      <c r="MN231" s="51"/>
      <c r="MO231" s="6">
        <v>698</v>
      </c>
      <c r="MP231" s="6" t="s">
        <v>216</v>
      </c>
      <c r="MQ231" s="7">
        <v>62922</v>
      </c>
      <c r="MR231" s="7">
        <v>86631807.186675832</v>
      </c>
      <c r="MS231" s="7">
        <v>23447369.235531714</v>
      </c>
      <c r="MT231" s="53">
        <v>-3743706</v>
      </c>
      <c r="MV231" s="37">
        <v>82888101.186675832</v>
      </c>
      <c r="MW231" s="132"/>
      <c r="MX231" s="134">
        <v>26296600.395252567</v>
      </c>
      <c r="MZ231" s="67">
        <v>14208183.838415042</v>
      </c>
      <c r="NA231" s="34">
        <v>0.14959680746334186</v>
      </c>
      <c r="NB231" s="61">
        <v>225.80629729530278</v>
      </c>
      <c r="ND231" s="6">
        <v>698</v>
      </c>
      <c r="NE231" s="6" t="s">
        <v>216</v>
      </c>
      <c r="NF231" s="7">
        <v>62922</v>
      </c>
      <c r="NG231" s="7">
        <v>110869078.59114876</v>
      </c>
      <c r="NH231" s="7">
        <v>22952240.17101457</v>
      </c>
      <c r="NI231" s="53">
        <v>-3743706</v>
      </c>
      <c r="NK231" s="37">
        <f t="shared" si="433"/>
        <v>107125372.59114876</v>
      </c>
      <c r="NM231" s="67">
        <f t="shared" si="434"/>
        <v>9451062.4476353973</v>
      </c>
      <c r="NN231" s="34">
        <f t="shared" si="435"/>
        <v>9.6760984886905294E-2</v>
      </c>
      <c r="NO231" s="61">
        <f t="shared" si="436"/>
        <v>150.20282965632683</v>
      </c>
      <c r="NQ231" s="50">
        <v>4152731.9215519987</v>
      </c>
      <c r="NR231" s="51">
        <v>472572.17199999996</v>
      </c>
      <c r="NS231" s="52">
        <f t="shared" si="437"/>
        <v>-3680159.7495519989</v>
      </c>
      <c r="NU231" s="70">
        <f t="shared" si="438"/>
        <v>103445212.84159677</v>
      </c>
      <c r="NV231" s="51"/>
      <c r="NW231" s="125">
        <v>19</v>
      </c>
      <c r="NX231" s="51"/>
      <c r="NY231" s="106" t="s">
        <v>216</v>
      </c>
      <c r="NZ231" s="88">
        <v>62420</v>
      </c>
      <c r="OA231" s="88">
        <v>101418016.14351337</v>
      </c>
      <c r="OB231" s="88">
        <v>20928143.661011349</v>
      </c>
      <c r="OC231" s="88">
        <v>-3743706</v>
      </c>
      <c r="OE231" s="97">
        <f t="shared" si="439"/>
        <v>97674310.143513367</v>
      </c>
      <c r="OG231" s="88">
        <v>-3680159.7495519989</v>
      </c>
      <c r="OI231" s="97">
        <f t="shared" si="440"/>
        <v>93994150.39396137</v>
      </c>
      <c r="OK231" s="110">
        <v>698</v>
      </c>
      <c r="OL231" s="53"/>
    </row>
    <row r="232" spans="1:402" x14ac:dyDescent="0.25">
      <c r="A232" s="12">
        <v>700</v>
      </c>
      <c r="B232" s="12" t="s">
        <v>217</v>
      </c>
      <c r="C232" s="352">
        <v>5099</v>
      </c>
      <c r="D232" s="352">
        <v>12046650.554396639</v>
      </c>
      <c r="E232" s="352">
        <v>848503.95040443831</v>
      </c>
      <c r="F232" s="353">
        <v>-1100025</v>
      </c>
      <c r="H232" s="354">
        <f t="shared" si="441"/>
        <v>10946625.554396639</v>
      </c>
      <c r="I232" s="355"/>
      <c r="J232" s="315">
        <v>2293050.9865316162</v>
      </c>
      <c r="K232" s="355"/>
      <c r="L232" s="315">
        <v>102080.42303696032</v>
      </c>
      <c r="M232" s="356"/>
      <c r="N232" s="356">
        <f t="shared" si="442"/>
        <v>13341756.963965217</v>
      </c>
      <c r="O232" s="357">
        <f t="shared" si="338"/>
        <v>2616.5438250569164</v>
      </c>
      <c r="Q232" s="67">
        <f t="shared" si="443"/>
        <v>13341056.963965217</v>
      </c>
      <c r="R232" s="34">
        <f t="shared" si="444"/>
        <v>0.16935341622147715</v>
      </c>
      <c r="S232" s="61">
        <f t="shared" si="339"/>
        <v>2616.4065432369516</v>
      </c>
      <c r="U232" s="50"/>
      <c r="V232" s="51"/>
      <c r="W232" s="52">
        <v>-76151.459239999996</v>
      </c>
      <c r="Y232" s="50">
        <f t="shared" si="340"/>
        <v>13265605.504725216</v>
      </c>
      <c r="Z232" s="52">
        <f t="shared" si="341"/>
        <v>1105467.1253937681</v>
      </c>
      <c r="AA232" s="51"/>
      <c r="AB232" s="6">
        <v>700</v>
      </c>
      <c r="AC232" s="6" t="s">
        <v>217</v>
      </c>
      <c r="AD232" s="7">
        <v>5099</v>
      </c>
      <c r="AE232" s="304">
        <v>12046650.554396639</v>
      </c>
      <c r="AF232" s="7">
        <v>848503.95040443831</v>
      </c>
      <c r="AG232" s="53">
        <v>-1098005</v>
      </c>
      <c r="AI232" s="37">
        <f t="shared" si="445"/>
        <v>10948645.554396639</v>
      </c>
      <c r="AJ232" s="132"/>
      <c r="AK232" s="61">
        <v>2293050.9865316162</v>
      </c>
      <c r="AL232" s="132"/>
      <c r="AM232" s="312">
        <v>104869.7303300958</v>
      </c>
      <c r="AN232" s="134"/>
      <c r="AO232" s="134">
        <f t="shared" si="342"/>
        <v>13346566.271258352</v>
      </c>
      <c r="AP232" s="191">
        <f t="shared" si="343"/>
        <v>2617.4870114254468</v>
      </c>
      <c r="AR232" s="67">
        <f t="shared" si="446"/>
        <v>1937648.5061962958</v>
      </c>
      <c r="AS232" s="34">
        <f t="shared" si="344"/>
        <v>0.16983631104170346</v>
      </c>
      <c r="AT232" s="61">
        <f t="shared" si="345"/>
        <v>380.00559054643969</v>
      </c>
      <c r="AV232" s="50"/>
      <c r="AW232" s="51"/>
      <c r="AX232" s="52">
        <v>-76151.459239999996</v>
      </c>
      <c r="AZ232" s="50">
        <f t="shared" si="346"/>
        <v>13270414.812018352</v>
      </c>
      <c r="BA232" s="52">
        <f t="shared" si="347"/>
        <v>1105867.9010015293</v>
      </c>
      <c r="BB232" s="51"/>
      <c r="BC232" s="6">
        <v>700</v>
      </c>
      <c r="BD232" s="6" t="s">
        <v>217</v>
      </c>
      <c r="BE232" s="7">
        <v>5099</v>
      </c>
      <c r="BF232" s="304">
        <v>11839841.774235064</v>
      </c>
      <c r="BG232" s="7">
        <v>848503.95040443831</v>
      </c>
      <c r="BH232" s="53">
        <v>-1098005</v>
      </c>
      <c r="BJ232" s="37">
        <f t="shared" si="348"/>
        <v>10741836.774235064</v>
      </c>
      <c r="BK232" s="132"/>
      <c r="BL232" s="61">
        <v>2293050.9865316162</v>
      </c>
      <c r="BM232" s="132"/>
      <c r="BN232" s="312">
        <v>104869.7303300958</v>
      </c>
      <c r="BO232" s="134"/>
      <c r="BP232" s="134">
        <f t="shared" si="349"/>
        <v>13139757.491096778</v>
      </c>
      <c r="BQ232" s="191">
        <f t="shared" si="350"/>
        <v>2576.9283175322175</v>
      </c>
      <c r="BS232" s="67">
        <f t="shared" si="351"/>
        <v>1730839.7260347214</v>
      </c>
      <c r="BT232" s="34">
        <f t="shared" si="352"/>
        <v>0.15170936995751996</v>
      </c>
      <c r="BU232" s="61">
        <f t="shared" si="353"/>
        <v>339.44689665321067</v>
      </c>
      <c r="BW232" s="50"/>
      <c r="BX232" s="51"/>
      <c r="BY232" s="52">
        <v>-76151.459239999996</v>
      </c>
      <c r="CA232" s="50">
        <f t="shared" si="354"/>
        <v>13063606.031856777</v>
      </c>
      <c r="CB232" s="52">
        <f t="shared" si="355"/>
        <v>1088633.8359880648</v>
      </c>
      <c r="CC232" s="51"/>
      <c r="CD232" s="6">
        <v>700</v>
      </c>
      <c r="CE232" s="6" t="s">
        <v>217</v>
      </c>
      <c r="CF232" s="7">
        <v>5099</v>
      </c>
      <c r="CG232" s="7">
        <v>11544261.802254189</v>
      </c>
      <c r="CH232" s="7">
        <v>848503.95040443831</v>
      </c>
      <c r="CI232" s="53">
        <v>-1098005</v>
      </c>
      <c r="CK232" s="37">
        <f t="shared" si="356"/>
        <v>10446256.802254189</v>
      </c>
      <c r="CL232" s="132"/>
      <c r="CM232" s="61">
        <v>2293050.9865316162</v>
      </c>
      <c r="CN232" s="132"/>
      <c r="CO232" s="61">
        <v>108549.37</v>
      </c>
      <c r="CP232" s="134"/>
      <c r="CQ232" s="134">
        <f t="shared" si="357"/>
        <v>12847857.158785803</v>
      </c>
      <c r="CR232" s="191">
        <f t="shared" si="358"/>
        <v>2519.6817334351449</v>
      </c>
      <c r="CT232" s="67">
        <f t="shared" si="359"/>
        <v>1438939.3937237468</v>
      </c>
      <c r="CU232" s="34">
        <f t="shared" si="360"/>
        <v>0.12612409199146507</v>
      </c>
      <c r="CV232" s="61">
        <f t="shared" si="361"/>
        <v>282.20031255613782</v>
      </c>
      <c r="CX232" s="50"/>
      <c r="CY232" s="51"/>
      <c r="CZ232" s="52">
        <v>-76151.459239999996</v>
      </c>
      <c r="DB232" s="50">
        <f t="shared" si="362"/>
        <v>12771705.699545803</v>
      </c>
      <c r="DC232" s="52">
        <f t="shared" si="363"/>
        <v>1064308.8082954835</v>
      </c>
      <c r="DD232" s="51"/>
      <c r="DE232" s="6">
        <v>700</v>
      </c>
      <c r="DF232" s="6" t="s">
        <v>217</v>
      </c>
      <c r="DG232" s="7">
        <v>5099</v>
      </c>
      <c r="DH232" s="7">
        <v>11475788.328920851</v>
      </c>
      <c r="DI232" s="7">
        <v>848503.95040443831</v>
      </c>
      <c r="DJ232" s="53">
        <v>-1098005</v>
      </c>
      <c r="DL232" s="275">
        <f t="shared" si="364"/>
        <v>10377783.328920851</v>
      </c>
      <c r="DM232" s="276"/>
      <c r="DN232" s="194">
        <v>2293050.9865316162</v>
      </c>
      <c r="DO232" s="276"/>
      <c r="DP232" s="194">
        <v>503190.73877483007</v>
      </c>
      <c r="DQ232" s="53"/>
      <c r="DR232" s="53">
        <f t="shared" si="365"/>
        <v>13174025.054227298</v>
      </c>
      <c r="DS232" s="277">
        <f t="shared" si="366"/>
        <v>2583.6487652926648</v>
      </c>
      <c r="DU232" s="274">
        <f t="shared" si="367"/>
        <v>1248872.54017088</v>
      </c>
      <c r="DV232" s="34">
        <f t="shared" si="368"/>
        <v>0.1094645930392581</v>
      </c>
      <c r="DW232" s="194">
        <f t="shared" si="369"/>
        <v>244.92499316942147</v>
      </c>
      <c r="DY232" s="50">
        <v>198562.00734000001</v>
      </c>
      <c r="DZ232" s="278">
        <v>122410.54810000001</v>
      </c>
      <c r="EA232" s="52">
        <v>-76151.459239999996</v>
      </c>
      <c r="EC232" s="50">
        <f t="shared" si="370"/>
        <v>13097873.594987297</v>
      </c>
      <c r="ED232" s="52">
        <f t="shared" si="371"/>
        <v>1091489.4662489414</v>
      </c>
      <c r="EE232" s="278"/>
      <c r="EF232" s="6">
        <v>700</v>
      </c>
      <c r="EG232" s="6" t="s">
        <v>217</v>
      </c>
      <c r="EH232" s="7">
        <v>5099</v>
      </c>
      <c r="EI232" s="7">
        <v>11480785.34892085</v>
      </c>
      <c r="EJ232" s="7">
        <v>848503.95040443831</v>
      </c>
      <c r="EK232" s="53">
        <v>-1098005</v>
      </c>
      <c r="EM232" s="37">
        <f t="shared" si="372"/>
        <v>10382780.34892085</v>
      </c>
      <c r="EN232" s="132"/>
      <c r="EO232" s="61">
        <v>2293050.9865316162</v>
      </c>
      <c r="EP232" s="132"/>
      <c r="EQ232" s="61">
        <v>503190.73877483007</v>
      </c>
      <c r="ER232" s="134"/>
      <c r="ES232" s="134">
        <f t="shared" si="373"/>
        <v>13179022.074227298</v>
      </c>
      <c r="ET232" s="191">
        <f t="shared" si="374"/>
        <v>2584.6287652926649</v>
      </c>
      <c r="EV232" s="67">
        <f t="shared" si="375"/>
        <v>1770104.3091652412</v>
      </c>
      <c r="EW232" s="34">
        <f t="shared" si="376"/>
        <v>0.15515093943317709</v>
      </c>
      <c r="EX232" s="61">
        <f t="shared" si="377"/>
        <v>347.14734441365783</v>
      </c>
      <c r="EZ232" s="50">
        <v>198562.00734000001</v>
      </c>
      <c r="FA232" s="51">
        <v>122410.54810000001</v>
      </c>
      <c r="FB232" s="52">
        <v>-76151.459239999996</v>
      </c>
      <c r="FD232" s="50">
        <f t="shared" si="378"/>
        <v>13102870.614987297</v>
      </c>
      <c r="FE232" s="52">
        <f t="shared" si="379"/>
        <v>1091905.8845822748</v>
      </c>
      <c r="FF232" s="51"/>
      <c r="FG232" s="6">
        <v>700</v>
      </c>
      <c r="FH232" s="6" t="s">
        <v>217</v>
      </c>
      <c r="FI232" s="7">
        <v>5099</v>
      </c>
      <c r="FJ232" s="7">
        <v>10756884.747456048</v>
      </c>
      <c r="FK232" s="7">
        <v>848503.95040443831</v>
      </c>
      <c r="FL232" s="53">
        <v>-1098005</v>
      </c>
      <c r="FN232" s="37">
        <f t="shared" si="380"/>
        <v>9658879.7474560477</v>
      </c>
      <c r="FO232" s="132"/>
      <c r="FP232" s="61">
        <v>2293050.9865316162</v>
      </c>
      <c r="FQ232" s="132"/>
      <c r="FR232" s="61">
        <v>503190.73877483007</v>
      </c>
      <c r="FS232" s="134"/>
      <c r="FT232" s="134">
        <f t="shared" si="381"/>
        <v>12455121.472762493</v>
      </c>
      <c r="FU232" s="191">
        <f t="shared" si="382"/>
        <v>2442.6596338031954</v>
      </c>
      <c r="FW232" s="67">
        <f t="shared" si="383"/>
        <v>1046203.7077004369</v>
      </c>
      <c r="FX232" s="34">
        <f t="shared" si="384"/>
        <v>9.1700521403026022E-2</v>
      </c>
      <c r="FY232" s="61">
        <f t="shared" si="385"/>
        <v>205.17821292418844</v>
      </c>
      <c r="GA232" s="50">
        <v>198562.00734000001</v>
      </c>
      <c r="GB232" s="51">
        <v>122410.54810000001</v>
      </c>
      <c r="GC232" s="52">
        <f t="shared" si="386"/>
        <v>-76151.459239999996</v>
      </c>
      <c r="GE232" s="50">
        <f t="shared" si="387"/>
        <v>12378970.013522493</v>
      </c>
      <c r="GF232" s="52">
        <f t="shared" si="388"/>
        <v>1031580.8344602077</v>
      </c>
      <c r="GG232" s="51"/>
      <c r="GH232" s="6">
        <v>700</v>
      </c>
      <c r="GI232" s="6" t="s">
        <v>217</v>
      </c>
      <c r="GJ232" s="7">
        <v>5099</v>
      </c>
      <c r="GK232" s="7">
        <v>10756884.747456048</v>
      </c>
      <c r="GL232" s="7">
        <v>848503.95040443831</v>
      </c>
      <c r="GM232" s="53">
        <v>-1098005</v>
      </c>
      <c r="GO232" s="37">
        <f t="shared" si="389"/>
        <v>9658879.7474560477</v>
      </c>
      <c r="GP232" s="132"/>
      <c r="GQ232" s="61">
        <v>2293050.9865316162</v>
      </c>
      <c r="GR232" s="134"/>
      <c r="GS232" s="134">
        <f t="shared" si="390"/>
        <v>11951930.733987663</v>
      </c>
      <c r="GT232" s="191">
        <f t="shared" si="391"/>
        <v>2343.9754332197808</v>
      </c>
      <c r="GV232" s="67">
        <f t="shared" si="392"/>
        <v>543012.96892560646</v>
      </c>
      <c r="GW232" s="34">
        <f t="shared" si="393"/>
        <v>4.7595484524263536E-2</v>
      </c>
      <c r="GX232" s="61">
        <f t="shared" si="394"/>
        <v>106.49401234077396</v>
      </c>
      <c r="GZ232" s="50">
        <v>198562.00734000001</v>
      </c>
      <c r="HA232" s="51">
        <v>122410.54810000001</v>
      </c>
      <c r="HB232" s="52">
        <f t="shared" si="395"/>
        <v>-76151.459239999996</v>
      </c>
      <c r="HD232" s="50">
        <f t="shared" si="396"/>
        <v>11875779.274747662</v>
      </c>
      <c r="HE232" s="52">
        <f t="shared" si="397"/>
        <v>989648.27289563848</v>
      </c>
      <c r="HF232" s="51"/>
      <c r="HG232" s="6">
        <v>700</v>
      </c>
      <c r="HH232" s="6" t="s">
        <v>217</v>
      </c>
      <c r="HI232" s="7">
        <v>5099</v>
      </c>
      <c r="HJ232" s="7">
        <v>10756884.747456048</v>
      </c>
      <c r="HK232" s="7">
        <v>848503.95040443831</v>
      </c>
      <c r="HL232" s="53">
        <v>-1077427</v>
      </c>
      <c r="HN232" s="37">
        <f t="shared" si="398"/>
        <v>9679457.7474560477</v>
      </c>
      <c r="HO232" s="132"/>
      <c r="HP232" s="61">
        <v>2293050.9865316162</v>
      </c>
      <c r="HQ232" s="134"/>
      <c r="HR232" s="61">
        <f t="shared" si="399"/>
        <v>11972508.733987663</v>
      </c>
      <c r="HT232" s="67">
        <f t="shared" si="400"/>
        <v>563590.96892560646</v>
      </c>
      <c r="HU232" s="34">
        <f t="shared" si="401"/>
        <v>4.9399161299199787E-2</v>
      </c>
      <c r="HV232" s="61">
        <f t="shared" si="402"/>
        <v>110.52970561396479</v>
      </c>
      <c r="HX232" s="50">
        <v>199151.83800000002</v>
      </c>
      <c r="HY232" s="51">
        <v>122774.17000000001</v>
      </c>
      <c r="HZ232" s="52">
        <f t="shared" si="403"/>
        <v>-76377.668000000005</v>
      </c>
      <c r="IB232" s="70">
        <f t="shared" si="404"/>
        <v>11896131.065987663</v>
      </c>
      <c r="IC232" s="51"/>
      <c r="ID232" s="6">
        <v>700</v>
      </c>
      <c r="IE232" s="6" t="s">
        <v>217</v>
      </c>
      <c r="IF232" s="7">
        <v>5099</v>
      </c>
      <c r="IG232" s="7">
        <v>10746688.51915447</v>
      </c>
      <c r="IH232" s="7">
        <v>848629.1824044392</v>
      </c>
      <c r="II232" s="53">
        <v>-1077427</v>
      </c>
      <c r="IK232" s="37">
        <f t="shared" si="405"/>
        <v>9669261.5191544704</v>
      </c>
      <c r="IL232" s="132"/>
      <c r="IM232" s="61">
        <v>2284767.3497142969</v>
      </c>
      <c r="IN232" s="134"/>
      <c r="IO232" s="61">
        <f t="shared" si="406"/>
        <v>11954028.868868768</v>
      </c>
      <c r="IQ232" s="67">
        <f t="shared" si="407"/>
        <v>545111.10380671173</v>
      </c>
      <c r="IR232" s="34">
        <f t="shared" si="408"/>
        <v>4.7779387583634383E-2</v>
      </c>
      <c r="IS232" s="61">
        <f t="shared" si="409"/>
        <v>106.90549201935904</v>
      </c>
      <c r="IU232" s="50">
        <v>199151.83800000002</v>
      </c>
      <c r="IV232" s="51">
        <v>122774.17000000001</v>
      </c>
      <c r="IW232" s="52">
        <f t="shared" si="410"/>
        <v>-76377.668000000005</v>
      </c>
      <c r="IY232" s="70">
        <f t="shared" si="411"/>
        <v>11877651.200868769</v>
      </c>
      <c r="IZ232" s="51"/>
      <c r="JA232" s="6">
        <v>700</v>
      </c>
      <c r="JB232" s="6" t="s">
        <v>217</v>
      </c>
      <c r="JC232" s="7">
        <v>5099</v>
      </c>
      <c r="JD232" s="7">
        <v>10745884.418467553</v>
      </c>
      <c r="JE232" s="7">
        <v>851639.4647614673</v>
      </c>
      <c r="JF232" s="53">
        <v>-1077427</v>
      </c>
      <c r="JH232" s="37">
        <f t="shared" si="412"/>
        <v>9668457.4184675533</v>
      </c>
      <c r="JI232" s="132"/>
      <c r="JJ232" s="61">
        <v>2284767.3497142969</v>
      </c>
      <c r="JK232" s="134"/>
      <c r="JL232" s="61">
        <f t="shared" si="413"/>
        <v>11953224.768181849</v>
      </c>
      <c r="JN232" s="67">
        <f t="shared" si="414"/>
        <v>544307.00311979279</v>
      </c>
      <c r="JO232" s="34">
        <f t="shared" si="415"/>
        <v>4.7708907569361567E-2</v>
      </c>
      <c r="JP232" s="61">
        <f t="shared" si="416"/>
        <v>106.74779429688033</v>
      </c>
      <c r="JR232" s="50">
        <v>199151.83800000002</v>
      </c>
      <c r="JS232" s="51">
        <v>122774.17000000001</v>
      </c>
      <c r="JT232" s="52">
        <f t="shared" si="417"/>
        <v>-76377.668000000005</v>
      </c>
      <c r="JV232" s="70">
        <f t="shared" si="418"/>
        <v>11876847.10018185</v>
      </c>
      <c r="JW232" s="51"/>
      <c r="JX232" s="6">
        <v>700</v>
      </c>
      <c r="JY232" s="6" t="s">
        <v>217</v>
      </c>
      <c r="JZ232" s="7">
        <v>5099</v>
      </c>
      <c r="KA232" s="7">
        <v>10412033.550648903</v>
      </c>
      <c r="KB232" s="7">
        <v>851639.4647614673</v>
      </c>
      <c r="KC232" s="53">
        <v>-1077427</v>
      </c>
      <c r="KE232" s="37">
        <f t="shared" si="419"/>
        <v>9334606.5506489035</v>
      </c>
      <c r="KF232" s="132"/>
      <c r="KG232" s="61">
        <v>2284767.3497142969</v>
      </c>
      <c r="KH232" s="134"/>
      <c r="KI232" s="61">
        <f t="shared" si="420"/>
        <v>11619373.900363199</v>
      </c>
      <c r="KK232" s="67">
        <f t="shared" si="421"/>
        <v>210456.13530114293</v>
      </c>
      <c r="KL232" s="34">
        <f t="shared" si="422"/>
        <v>1.8446634434129274E-2</v>
      </c>
      <c r="KM232" s="61">
        <f t="shared" si="423"/>
        <v>41.274001824111181</v>
      </c>
      <c r="KO232" s="50">
        <v>199151.83800000002</v>
      </c>
      <c r="KP232" s="51">
        <v>122774.17000000001</v>
      </c>
      <c r="KQ232" s="52">
        <f t="shared" si="424"/>
        <v>-76377.668000000005</v>
      </c>
      <c r="KS232" s="70">
        <f t="shared" si="425"/>
        <v>11542996.2323632</v>
      </c>
      <c r="KT232" s="51"/>
      <c r="KU232" s="6">
        <v>700</v>
      </c>
      <c r="KV232" s="6" t="s">
        <v>217</v>
      </c>
      <c r="KW232" s="7">
        <v>5099</v>
      </c>
      <c r="KX232" s="7">
        <v>10450875.512688128</v>
      </c>
      <c r="KY232" s="7">
        <v>851684.5362938944</v>
      </c>
      <c r="KZ232" s="53">
        <v>-1077427</v>
      </c>
      <c r="LB232" s="37">
        <f t="shared" si="426"/>
        <v>9373448.5126881283</v>
      </c>
      <c r="LC232" s="132"/>
      <c r="LD232" s="61">
        <v>2297741.8890463416</v>
      </c>
      <c r="LE232" s="134"/>
      <c r="LF232" s="61">
        <f t="shared" si="427"/>
        <v>11671190.401734469</v>
      </c>
      <c r="LH232" s="67">
        <f t="shared" si="428"/>
        <v>262272.63667241298</v>
      </c>
      <c r="LI232" s="34">
        <f t="shared" si="429"/>
        <v>2.2988388738814473E-2</v>
      </c>
      <c r="LJ232" s="61">
        <f t="shared" si="430"/>
        <v>51.436092699041573</v>
      </c>
      <c r="LL232" s="50">
        <v>199151.83800000002</v>
      </c>
      <c r="LM232" s="51">
        <v>122774.17000000001</v>
      </c>
      <c r="LN232" s="52">
        <f t="shared" si="431"/>
        <v>-76377.668000000005</v>
      </c>
      <c r="LP232" s="70">
        <f t="shared" si="432"/>
        <v>11594812.73373447</v>
      </c>
      <c r="LQ232" s="51"/>
      <c r="LR232" s="6">
        <v>700</v>
      </c>
      <c r="LS232" s="6" t="s">
        <v>217</v>
      </c>
      <c r="LT232" s="7">
        <v>5099</v>
      </c>
      <c r="LU232" s="7">
        <v>10704837.625010077</v>
      </c>
      <c r="LV232" s="7">
        <v>851684.5362938944</v>
      </c>
      <c r="LW232" s="53">
        <v>-1077427</v>
      </c>
      <c r="LY232" s="37">
        <v>9627410.6250100769</v>
      </c>
      <c r="LZ232" s="132"/>
      <c r="MA232" s="61">
        <v>2297741.8890463416</v>
      </c>
      <c r="MB232" s="134"/>
      <c r="MC232" s="61">
        <v>11925152.514056418</v>
      </c>
      <c r="ME232" s="67">
        <v>741756.70899436064</v>
      </c>
      <c r="MF232" s="34">
        <v>6.6326607939478588E-2</v>
      </c>
      <c r="MG232" s="61">
        <v>145.47101568824488</v>
      </c>
      <c r="MI232" s="50">
        <v>199151.83800000002</v>
      </c>
      <c r="MJ232" s="51">
        <v>122774.17000000001</v>
      </c>
      <c r="MK232" s="52">
        <v>-76377.668000000005</v>
      </c>
      <c r="MM232" s="70">
        <v>11848774.846056418</v>
      </c>
      <c r="MN232" s="51"/>
      <c r="MO232" s="6">
        <v>700</v>
      </c>
      <c r="MP232" s="6" t="s">
        <v>217</v>
      </c>
      <c r="MQ232" s="7">
        <v>5099</v>
      </c>
      <c r="MR232" s="7">
        <v>10691761.074236732</v>
      </c>
      <c r="MS232" s="7">
        <v>840191.22604346811</v>
      </c>
      <c r="MT232" s="53">
        <v>-1077427</v>
      </c>
      <c r="MV232" s="37">
        <v>9614334.074236732</v>
      </c>
      <c r="MW232" s="132"/>
      <c r="MX232" s="134">
        <v>2297741.8890463416</v>
      </c>
      <c r="MZ232" s="67">
        <v>728680.15822101571</v>
      </c>
      <c r="NA232" s="34">
        <v>6.5157325281394909E-2</v>
      </c>
      <c r="NB232" s="61">
        <v>142.90648327535118</v>
      </c>
      <c r="ND232" s="6">
        <v>700</v>
      </c>
      <c r="NE232" s="6" t="s">
        <v>217</v>
      </c>
      <c r="NF232" s="7">
        <v>5099</v>
      </c>
      <c r="NG232" s="7">
        <v>12911385.607409224</v>
      </c>
      <c r="NH232" s="7">
        <v>861371.75278984266</v>
      </c>
      <c r="NI232" s="53">
        <v>-1077427</v>
      </c>
      <c r="NK232" s="37">
        <f t="shared" si="433"/>
        <v>11833958.607409224</v>
      </c>
      <c r="NM232" s="67">
        <f t="shared" si="434"/>
        <v>425040.84234716743</v>
      </c>
      <c r="NN232" s="34">
        <f t="shared" si="435"/>
        <v>3.7255141206187448E-2</v>
      </c>
      <c r="NO232" s="61">
        <f t="shared" si="436"/>
        <v>83.357686281068339</v>
      </c>
      <c r="NQ232" s="50">
        <v>288150.22185999999</v>
      </c>
      <c r="NR232" s="51">
        <v>106922.75400000002</v>
      </c>
      <c r="NS232" s="52">
        <f t="shared" si="437"/>
        <v>-181227.46785999998</v>
      </c>
      <c r="NU232" s="70">
        <f t="shared" si="438"/>
        <v>11652731.139549224</v>
      </c>
      <c r="NV232" s="51"/>
      <c r="NW232" s="125">
        <v>9</v>
      </c>
      <c r="NX232" s="51"/>
      <c r="NY232" s="106" t="s">
        <v>217</v>
      </c>
      <c r="NZ232" s="88">
        <v>5218</v>
      </c>
      <c r="OA232" s="88">
        <v>12486344.765062056</v>
      </c>
      <c r="OB232" s="88">
        <v>890734.78354870132</v>
      </c>
      <c r="OC232" s="88">
        <v>-1077427</v>
      </c>
      <c r="OE232" s="97">
        <f t="shared" si="439"/>
        <v>11408917.765062056</v>
      </c>
      <c r="OG232" s="88">
        <v>-181227.46785999998</v>
      </c>
      <c r="OI232" s="97">
        <f t="shared" si="440"/>
        <v>11227690.297202056</v>
      </c>
      <c r="OK232" s="110">
        <v>700</v>
      </c>
      <c r="OL232" s="53"/>
    </row>
    <row r="233" spans="1:402" x14ac:dyDescent="0.25">
      <c r="A233" s="12">
        <v>702</v>
      </c>
      <c r="B233" s="12" t="s">
        <v>218</v>
      </c>
      <c r="C233" s="352">
        <v>4398</v>
      </c>
      <c r="D233" s="352">
        <v>12823663.352997098</v>
      </c>
      <c r="E233" s="352">
        <v>2750202.5718407314</v>
      </c>
      <c r="F233" s="353">
        <v>-836279</v>
      </c>
      <c r="H233" s="354">
        <f t="shared" si="441"/>
        <v>11987384.352997098</v>
      </c>
      <c r="I233" s="355"/>
      <c r="J233" s="315">
        <v>2517623.6309010619</v>
      </c>
      <c r="K233" s="355"/>
      <c r="L233" s="315">
        <v>79799.585682315083</v>
      </c>
      <c r="M233" s="356"/>
      <c r="N233" s="356">
        <f t="shared" si="442"/>
        <v>14584807.569580475</v>
      </c>
      <c r="O233" s="357">
        <f t="shared" si="338"/>
        <v>3316.2363732561334</v>
      </c>
      <c r="Q233" s="67">
        <f t="shared" si="443"/>
        <v>14584105.569580475</v>
      </c>
      <c r="R233" s="34">
        <f t="shared" si="444"/>
        <v>0.10052676947979822</v>
      </c>
      <c r="S233" s="61">
        <f t="shared" si="339"/>
        <v>3316.0767552479479</v>
      </c>
      <c r="U233" s="50"/>
      <c r="V233" s="51"/>
      <c r="W233" s="52">
        <v>-57252.249353999992</v>
      </c>
      <c r="Y233" s="50">
        <f t="shared" si="340"/>
        <v>14527555.320226476</v>
      </c>
      <c r="Z233" s="52">
        <f t="shared" si="341"/>
        <v>1210629.6100188729</v>
      </c>
      <c r="AA233" s="51"/>
      <c r="AB233" s="6">
        <v>702</v>
      </c>
      <c r="AC233" s="6" t="s">
        <v>218</v>
      </c>
      <c r="AD233" s="7">
        <v>4398</v>
      </c>
      <c r="AE233" s="304">
        <v>12823663.352997098</v>
      </c>
      <c r="AF233" s="7">
        <v>2750202.5718407314</v>
      </c>
      <c r="AG233" s="53">
        <v>-834863</v>
      </c>
      <c r="AI233" s="37">
        <f t="shared" si="445"/>
        <v>11988800.352997098</v>
      </c>
      <c r="AJ233" s="132"/>
      <c r="AK233" s="61">
        <v>2517623.6309010619</v>
      </c>
      <c r="AL233" s="132"/>
      <c r="AM233" s="312">
        <v>81787.377450696004</v>
      </c>
      <c r="AN233" s="134"/>
      <c r="AO233" s="134">
        <f t="shared" si="342"/>
        <v>14588211.361348854</v>
      </c>
      <c r="AP233" s="191">
        <f t="shared" si="343"/>
        <v>3317.0103140856877</v>
      </c>
      <c r="AR233" s="67">
        <f t="shared" si="446"/>
        <v>1336279.673695175</v>
      </c>
      <c r="AS233" s="34">
        <f t="shared" si="344"/>
        <v>0.10083659538783586</v>
      </c>
      <c r="AT233" s="61">
        <f t="shared" si="345"/>
        <v>303.83803403710209</v>
      </c>
      <c r="AV233" s="50"/>
      <c r="AW233" s="51"/>
      <c r="AX233" s="52">
        <v>-57252.249353999992</v>
      </c>
      <c r="AZ233" s="50">
        <f t="shared" si="346"/>
        <v>14530959.111994855</v>
      </c>
      <c r="BA233" s="52">
        <f t="shared" si="347"/>
        <v>1210913.2593329046</v>
      </c>
      <c r="BB233" s="51"/>
      <c r="BC233" s="6">
        <v>702</v>
      </c>
      <c r="BD233" s="6" t="s">
        <v>218</v>
      </c>
      <c r="BE233" s="7">
        <v>4398</v>
      </c>
      <c r="BF233" s="304">
        <v>12560670.328732464</v>
      </c>
      <c r="BG233" s="7">
        <v>2750202.5718407314</v>
      </c>
      <c r="BH233" s="53">
        <v>-834863</v>
      </c>
      <c r="BJ233" s="37">
        <f t="shared" si="348"/>
        <v>11725807.328732464</v>
      </c>
      <c r="BK233" s="132"/>
      <c r="BL233" s="61">
        <v>2517623.6309010619</v>
      </c>
      <c r="BM233" s="132"/>
      <c r="BN233" s="312">
        <v>81787.377450696004</v>
      </c>
      <c r="BO233" s="134"/>
      <c r="BP233" s="134">
        <f t="shared" si="349"/>
        <v>14325218.337084221</v>
      </c>
      <c r="BQ233" s="191">
        <f t="shared" si="350"/>
        <v>3257.2119911514828</v>
      </c>
      <c r="BS233" s="67">
        <f t="shared" si="351"/>
        <v>1073286.6494305413</v>
      </c>
      <c r="BT233" s="34">
        <f t="shared" si="352"/>
        <v>8.0990958505353733E-2</v>
      </c>
      <c r="BU233" s="61">
        <f t="shared" si="353"/>
        <v>244.03971110289706</v>
      </c>
      <c r="BW233" s="50"/>
      <c r="BX233" s="51"/>
      <c r="BY233" s="52">
        <v>-57252.249353999992</v>
      </c>
      <c r="CA233" s="50">
        <f t="shared" si="354"/>
        <v>14267966.087730221</v>
      </c>
      <c r="CB233" s="52">
        <f t="shared" si="355"/>
        <v>1188997.1739775185</v>
      </c>
      <c r="CC233" s="51"/>
      <c r="CD233" s="6">
        <v>702</v>
      </c>
      <c r="CE233" s="6" t="s">
        <v>218</v>
      </c>
      <c r="CF233" s="7">
        <v>4398</v>
      </c>
      <c r="CG233" s="7">
        <v>12325419.624948394</v>
      </c>
      <c r="CH233" s="7">
        <v>2750202.5718407314</v>
      </c>
      <c r="CI233" s="53">
        <v>-834863</v>
      </c>
      <c r="CK233" s="37">
        <f t="shared" si="356"/>
        <v>11490556.624948394</v>
      </c>
      <c r="CL233" s="132"/>
      <c r="CM233" s="61">
        <v>2517623.6309010619</v>
      </c>
      <c r="CN233" s="132"/>
      <c r="CO233" s="61">
        <v>84657.11</v>
      </c>
      <c r="CP233" s="134"/>
      <c r="CQ233" s="134">
        <f t="shared" si="357"/>
        <v>14092837.365849454</v>
      </c>
      <c r="CR233" s="191">
        <f t="shared" si="358"/>
        <v>3204.3741168370748</v>
      </c>
      <c r="CT233" s="67">
        <f t="shared" si="359"/>
        <v>840905.67819577456</v>
      </c>
      <c r="CU233" s="34">
        <f t="shared" si="360"/>
        <v>6.3455328477071332E-2</v>
      </c>
      <c r="CV233" s="61">
        <f t="shared" si="361"/>
        <v>191.20183678848898</v>
      </c>
      <c r="CX233" s="50"/>
      <c r="CY233" s="51"/>
      <c r="CZ233" s="52">
        <v>-57252.249353999992</v>
      </c>
      <c r="DB233" s="50">
        <f t="shared" si="362"/>
        <v>14035585.116495455</v>
      </c>
      <c r="DC233" s="52">
        <f t="shared" si="363"/>
        <v>1169632.093041288</v>
      </c>
      <c r="DD233" s="51"/>
      <c r="DE233" s="6">
        <v>702</v>
      </c>
      <c r="DF233" s="6" t="s">
        <v>218</v>
      </c>
      <c r="DG233" s="7">
        <v>4398</v>
      </c>
      <c r="DH233" s="7">
        <v>12266733.204948382</v>
      </c>
      <c r="DI233" s="7">
        <v>2750202.5718407314</v>
      </c>
      <c r="DJ233" s="53">
        <v>-834863</v>
      </c>
      <c r="DL233" s="275">
        <f t="shared" si="364"/>
        <v>11431870.204948382</v>
      </c>
      <c r="DM233" s="276"/>
      <c r="DN233" s="194">
        <v>2517623.6309010619</v>
      </c>
      <c r="DO233" s="276"/>
      <c r="DP233" s="194">
        <v>392435.91753837792</v>
      </c>
      <c r="DQ233" s="53"/>
      <c r="DR233" s="53">
        <f t="shared" si="365"/>
        <v>14341929.753387824</v>
      </c>
      <c r="DS233" s="277">
        <f t="shared" si="366"/>
        <v>3261.0117674824519</v>
      </c>
      <c r="DU233" s="274">
        <f t="shared" si="367"/>
        <v>376462.38927374966</v>
      </c>
      <c r="DV233" s="34">
        <f t="shared" si="368"/>
        <v>2.8408114239261085E-2</v>
      </c>
      <c r="DW233" s="194">
        <f t="shared" si="369"/>
        <v>85.598542354195018</v>
      </c>
      <c r="DY233" s="50">
        <v>89944.905453999992</v>
      </c>
      <c r="DZ233" s="278">
        <v>32692.6561</v>
      </c>
      <c r="EA233" s="52">
        <v>-57252.249353999992</v>
      </c>
      <c r="EC233" s="50">
        <f t="shared" si="370"/>
        <v>14284677.504033824</v>
      </c>
      <c r="ED233" s="52">
        <f t="shared" si="371"/>
        <v>1190389.7920028188</v>
      </c>
      <c r="EE233" s="278"/>
      <c r="EF233" s="6">
        <v>702</v>
      </c>
      <c r="EG233" s="6" t="s">
        <v>218</v>
      </c>
      <c r="EH233" s="7">
        <v>4398</v>
      </c>
      <c r="EI233" s="7">
        <v>12271043.244948383</v>
      </c>
      <c r="EJ233" s="7">
        <v>2750202.5718407314</v>
      </c>
      <c r="EK233" s="53">
        <v>-834863</v>
      </c>
      <c r="EM233" s="37">
        <f t="shared" si="372"/>
        <v>11436180.244948383</v>
      </c>
      <c r="EN233" s="132"/>
      <c r="EO233" s="61">
        <v>2517623.6309010619</v>
      </c>
      <c r="EP233" s="132"/>
      <c r="EQ233" s="61">
        <v>392435.91753837792</v>
      </c>
      <c r="ER233" s="134"/>
      <c r="ES233" s="134">
        <f t="shared" si="373"/>
        <v>14346239.793387823</v>
      </c>
      <c r="ET233" s="191">
        <f t="shared" si="374"/>
        <v>3261.9917674824519</v>
      </c>
      <c r="EV233" s="67">
        <f t="shared" si="375"/>
        <v>1094308.1057341434</v>
      </c>
      <c r="EW233" s="34">
        <f t="shared" si="376"/>
        <v>8.2577252247207758E-2</v>
      </c>
      <c r="EX233" s="61">
        <f t="shared" si="377"/>
        <v>248.81948743386616</v>
      </c>
      <c r="EZ233" s="50">
        <v>89944.905453999992</v>
      </c>
      <c r="FA233" s="51">
        <v>32692.6561</v>
      </c>
      <c r="FB233" s="52">
        <v>-57252.249353999992</v>
      </c>
      <c r="FD233" s="50">
        <f t="shared" si="378"/>
        <v>14288987.544033824</v>
      </c>
      <c r="FE233" s="52">
        <f t="shared" si="379"/>
        <v>1190748.9620028187</v>
      </c>
      <c r="FF233" s="51"/>
      <c r="FG233" s="6">
        <v>702</v>
      </c>
      <c r="FH233" s="6" t="s">
        <v>218</v>
      </c>
      <c r="FI233" s="7">
        <v>4398</v>
      </c>
      <c r="FJ233" s="7">
        <v>11681249.986290174</v>
      </c>
      <c r="FK233" s="7">
        <v>2750202.5718407314</v>
      </c>
      <c r="FL233" s="53">
        <v>-834863</v>
      </c>
      <c r="FN233" s="37">
        <f t="shared" si="380"/>
        <v>10846386.986290174</v>
      </c>
      <c r="FO233" s="132"/>
      <c r="FP233" s="61">
        <v>2517623.6309010619</v>
      </c>
      <c r="FQ233" s="132"/>
      <c r="FR233" s="61">
        <v>392435.91753837792</v>
      </c>
      <c r="FS233" s="134"/>
      <c r="FT233" s="134">
        <f t="shared" si="381"/>
        <v>13756446.534729615</v>
      </c>
      <c r="FU233" s="191">
        <f t="shared" si="382"/>
        <v>3127.8868882968654</v>
      </c>
      <c r="FW233" s="67">
        <f t="shared" si="383"/>
        <v>504514.84707593545</v>
      </c>
      <c r="FX233" s="34">
        <f t="shared" si="384"/>
        <v>3.8071041940698561E-2</v>
      </c>
      <c r="FY233" s="61">
        <f t="shared" si="385"/>
        <v>114.71460824828</v>
      </c>
      <c r="GA233" s="50">
        <v>89944.905453999992</v>
      </c>
      <c r="GB233" s="51">
        <v>32692.6561</v>
      </c>
      <c r="GC233" s="52">
        <f t="shared" si="386"/>
        <v>-57252.249353999992</v>
      </c>
      <c r="GE233" s="50">
        <f t="shared" si="387"/>
        <v>13699194.285375616</v>
      </c>
      <c r="GF233" s="52">
        <f t="shared" si="388"/>
        <v>1141599.5237813012</v>
      </c>
      <c r="GG233" s="51"/>
      <c r="GH233" s="6">
        <v>702</v>
      </c>
      <c r="GI233" s="6" t="s">
        <v>218</v>
      </c>
      <c r="GJ233" s="7">
        <v>4398</v>
      </c>
      <c r="GK233" s="7">
        <v>11681249.986290174</v>
      </c>
      <c r="GL233" s="7">
        <v>2750202.5718407314</v>
      </c>
      <c r="GM233" s="53">
        <v>-834863</v>
      </c>
      <c r="GO233" s="37">
        <f t="shared" si="389"/>
        <v>10846386.986290174</v>
      </c>
      <c r="GP233" s="132"/>
      <c r="GQ233" s="61">
        <v>2517623.6309010619</v>
      </c>
      <c r="GR233" s="134"/>
      <c r="GS233" s="134">
        <f t="shared" si="390"/>
        <v>13364010.617191236</v>
      </c>
      <c r="GT233" s="191">
        <f t="shared" si="391"/>
        <v>3038.6563477015088</v>
      </c>
      <c r="GV233" s="67">
        <f t="shared" si="392"/>
        <v>112078.92953755707</v>
      </c>
      <c r="GW233" s="34">
        <f t="shared" si="393"/>
        <v>8.4575541271448562E-3</v>
      </c>
      <c r="GX233" s="61">
        <f t="shared" si="394"/>
        <v>25.48406765292339</v>
      </c>
      <c r="GZ233" s="50">
        <v>89944.905453999992</v>
      </c>
      <c r="HA233" s="51">
        <v>32692.6561</v>
      </c>
      <c r="HB233" s="52">
        <f t="shared" si="395"/>
        <v>-57252.249353999992</v>
      </c>
      <c r="HD233" s="50">
        <f t="shared" si="396"/>
        <v>13306758.367837237</v>
      </c>
      <c r="HE233" s="52">
        <f t="shared" si="397"/>
        <v>1108896.530653103</v>
      </c>
      <c r="HF233" s="51"/>
      <c r="HG233" s="6">
        <v>702</v>
      </c>
      <c r="HH233" s="6" t="s">
        <v>218</v>
      </c>
      <c r="HI233" s="7">
        <v>4398</v>
      </c>
      <c r="HJ233" s="7">
        <v>11681249.986290174</v>
      </c>
      <c r="HK233" s="7">
        <v>2750202.5718407314</v>
      </c>
      <c r="HL233" s="53">
        <v>-697890</v>
      </c>
      <c r="HN233" s="37">
        <f t="shared" si="398"/>
        <v>10983359.986290174</v>
      </c>
      <c r="HO233" s="132"/>
      <c r="HP233" s="61">
        <v>2517623.6309010619</v>
      </c>
      <c r="HQ233" s="134"/>
      <c r="HR233" s="61">
        <f t="shared" si="399"/>
        <v>13500983.617191236</v>
      </c>
      <c r="HT233" s="67">
        <f t="shared" si="400"/>
        <v>249051.92953755707</v>
      </c>
      <c r="HU233" s="34">
        <f t="shared" si="401"/>
        <v>1.8793632159271486E-2</v>
      </c>
      <c r="HV233" s="61">
        <f t="shared" si="402"/>
        <v>56.628451463746494</v>
      </c>
      <c r="HX233" s="50">
        <v>90212.087800000008</v>
      </c>
      <c r="HY233" s="51">
        <v>32789.770000000004</v>
      </c>
      <c r="HZ233" s="52">
        <f t="shared" si="403"/>
        <v>-57422.317800000004</v>
      </c>
      <c r="IB233" s="70">
        <f t="shared" si="404"/>
        <v>13443561.299391236</v>
      </c>
      <c r="IC233" s="51"/>
      <c r="ID233" s="6">
        <v>702</v>
      </c>
      <c r="IE233" s="6" t="s">
        <v>218</v>
      </c>
      <c r="IF233" s="7">
        <v>4398</v>
      </c>
      <c r="IG233" s="7">
        <v>11681112.735924419</v>
      </c>
      <c r="IH233" s="7">
        <v>2750309.5878407322</v>
      </c>
      <c r="II233" s="53">
        <v>-697890</v>
      </c>
      <c r="IK233" s="37">
        <f t="shared" si="405"/>
        <v>10983222.735924419</v>
      </c>
      <c r="IL233" s="132"/>
      <c r="IM233" s="61">
        <v>2515265.8873776258</v>
      </c>
      <c r="IN233" s="134"/>
      <c r="IO233" s="61">
        <f t="shared" si="406"/>
        <v>13498488.623302044</v>
      </c>
      <c r="IQ233" s="67">
        <f t="shared" si="407"/>
        <v>246556.93564836495</v>
      </c>
      <c r="IR233" s="34">
        <f t="shared" si="408"/>
        <v>1.8605358181711173E-2</v>
      </c>
      <c r="IS233" s="61">
        <f t="shared" si="409"/>
        <v>56.061149533507262</v>
      </c>
      <c r="IU233" s="50">
        <v>90212.087800000008</v>
      </c>
      <c r="IV233" s="51">
        <v>32789.770000000004</v>
      </c>
      <c r="IW233" s="52">
        <f t="shared" si="410"/>
        <v>-57422.317800000004</v>
      </c>
      <c r="IY233" s="70">
        <f t="shared" si="411"/>
        <v>13441066.305502044</v>
      </c>
      <c r="IZ233" s="51"/>
      <c r="JA233" s="6">
        <v>702</v>
      </c>
      <c r="JB233" s="6" t="s">
        <v>218</v>
      </c>
      <c r="JC233" s="7">
        <v>4398</v>
      </c>
      <c r="JD233" s="7">
        <v>11666743.690402009</v>
      </c>
      <c r="JE233" s="7">
        <v>2738855.806705941</v>
      </c>
      <c r="JF233" s="53">
        <v>-697890</v>
      </c>
      <c r="JH233" s="37">
        <f t="shared" si="412"/>
        <v>10968853.690402009</v>
      </c>
      <c r="JI233" s="132"/>
      <c r="JJ233" s="61">
        <v>2515265.8873776258</v>
      </c>
      <c r="JK233" s="134"/>
      <c r="JL233" s="61">
        <f t="shared" si="413"/>
        <v>13484119.577779634</v>
      </c>
      <c r="JN233" s="67">
        <f t="shared" si="414"/>
        <v>232187.89012595452</v>
      </c>
      <c r="JO233" s="34">
        <f t="shared" si="415"/>
        <v>1.7521059993259334E-2</v>
      </c>
      <c r="JP233" s="61">
        <f t="shared" si="416"/>
        <v>52.793972288757281</v>
      </c>
      <c r="JR233" s="50">
        <v>90212.087800000008</v>
      </c>
      <c r="JS233" s="51">
        <v>32789.770000000004</v>
      </c>
      <c r="JT233" s="52">
        <f t="shared" si="417"/>
        <v>-57422.317800000004</v>
      </c>
      <c r="JV233" s="70">
        <f t="shared" si="418"/>
        <v>13426697.259979634</v>
      </c>
      <c r="JW233" s="51"/>
      <c r="JX233" s="6">
        <v>702</v>
      </c>
      <c r="JY233" s="6" t="s">
        <v>218</v>
      </c>
      <c r="JZ233" s="7">
        <v>4398</v>
      </c>
      <c r="KA233" s="7">
        <v>11897144.536207804</v>
      </c>
      <c r="KB233" s="7">
        <v>2738855.806705941</v>
      </c>
      <c r="KC233" s="53">
        <v>-697890</v>
      </c>
      <c r="KE233" s="37">
        <f t="shared" si="419"/>
        <v>11199254.536207804</v>
      </c>
      <c r="KF233" s="132"/>
      <c r="KG233" s="61">
        <v>2515265.8873776258</v>
      </c>
      <c r="KH233" s="134"/>
      <c r="KI233" s="61">
        <f t="shared" si="420"/>
        <v>13714520.42358543</v>
      </c>
      <c r="KK233" s="67">
        <f t="shared" si="421"/>
        <v>462588.73593175039</v>
      </c>
      <c r="KL233" s="34">
        <f t="shared" si="422"/>
        <v>3.490726837678515E-2</v>
      </c>
      <c r="KM233" s="61">
        <f t="shared" si="423"/>
        <v>105.18161344514562</v>
      </c>
      <c r="KO233" s="50">
        <v>90212.087800000008</v>
      </c>
      <c r="KP233" s="51">
        <v>32789.770000000004</v>
      </c>
      <c r="KQ233" s="52">
        <f t="shared" si="424"/>
        <v>-57422.317800000004</v>
      </c>
      <c r="KS233" s="70">
        <f t="shared" si="425"/>
        <v>13657098.105785429</v>
      </c>
      <c r="KT233" s="51"/>
      <c r="KU233" s="6">
        <v>702</v>
      </c>
      <c r="KV233" s="6" t="s">
        <v>218</v>
      </c>
      <c r="KW233" s="7">
        <v>4398</v>
      </c>
      <c r="KX233" s="7">
        <v>11919575.143157052</v>
      </c>
      <c r="KY233" s="7">
        <v>2734335.4145864006</v>
      </c>
      <c r="KZ233" s="53">
        <v>-697890</v>
      </c>
      <c r="LB233" s="37">
        <f t="shared" si="426"/>
        <v>11221685.143157052</v>
      </c>
      <c r="LC233" s="132"/>
      <c r="LD233" s="61">
        <v>2519495.7063246113</v>
      </c>
      <c r="LE233" s="134"/>
      <c r="LF233" s="61">
        <f t="shared" si="427"/>
        <v>13741180.849481663</v>
      </c>
      <c r="LH233" s="67">
        <f t="shared" si="428"/>
        <v>489249.16182798333</v>
      </c>
      <c r="LI233" s="34">
        <f t="shared" si="429"/>
        <v>3.6919082693717638E-2</v>
      </c>
      <c r="LJ233" s="61">
        <f t="shared" si="430"/>
        <v>111.24355657753145</v>
      </c>
      <c r="LL233" s="50">
        <v>90212.087800000008</v>
      </c>
      <c r="LM233" s="51">
        <v>32789.770000000004</v>
      </c>
      <c r="LN233" s="52">
        <f t="shared" si="431"/>
        <v>-57422.317800000004</v>
      </c>
      <c r="LP233" s="70">
        <f t="shared" si="432"/>
        <v>13683758.531681662</v>
      </c>
      <c r="LQ233" s="51"/>
      <c r="LR233" s="6">
        <v>702</v>
      </c>
      <c r="LS233" s="6" t="s">
        <v>218</v>
      </c>
      <c r="LT233" s="7">
        <v>4398</v>
      </c>
      <c r="LU233" s="7">
        <v>12143861.657789463</v>
      </c>
      <c r="LV233" s="7">
        <v>2734335.4145864006</v>
      </c>
      <c r="LW233" s="53">
        <v>-697890</v>
      </c>
      <c r="LY233" s="37">
        <v>11445971.657789463</v>
      </c>
      <c r="LZ233" s="132"/>
      <c r="MA233" s="61">
        <v>2519495.7063246113</v>
      </c>
      <c r="MB233" s="134"/>
      <c r="MC233" s="61">
        <v>13965467.364114074</v>
      </c>
      <c r="ME233" s="67">
        <v>906253.65646039508</v>
      </c>
      <c r="MF233" s="34">
        <v>6.9395729080477669E-2</v>
      </c>
      <c r="MG233" s="61">
        <v>206.06040392460096</v>
      </c>
      <c r="MI233" s="50">
        <v>90212.087800000008</v>
      </c>
      <c r="MJ233" s="51">
        <v>32789.770000000004</v>
      </c>
      <c r="MK233" s="52">
        <v>-57422.317800000004</v>
      </c>
      <c r="MM233" s="70">
        <v>13908045.046314074</v>
      </c>
      <c r="MN233" s="51"/>
      <c r="MO233" s="6">
        <v>702</v>
      </c>
      <c r="MP233" s="6" t="s">
        <v>218</v>
      </c>
      <c r="MQ233" s="7">
        <v>4398</v>
      </c>
      <c r="MR233" s="7">
        <v>12134445.465848442</v>
      </c>
      <c r="MS233" s="7">
        <v>2726296.3327768543</v>
      </c>
      <c r="MT233" s="53">
        <v>-697890</v>
      </c>
      <c r="MV233" s="37">
        <v>11436555.465848442</v>
      </c>
      <c r="MW233" s="132"/>
      <c r="MX233" s="134">
        <v>2519495.7063246113</v>
      </c>
      <c r="MZ233" s="67">
        <v>896837.46451937407</v>
      </c>
      <c r="NA233" s="34">
        <v>6.8674690880796294E-2</v>
      </c>
      <c r="NB233" s="61">
        <v>203.91938711218145</v>
      </c>
      <c r="ND233" s="6">
        <v>702</v>
      </c>
      <c r="NE233" s="6" t="s">
        <v>218</v>
      </c>
      <c r="NF233" s="7">
        <v>4398</v>
      </c>
      <c r="NG233" s="7">
        <v>14543812.297257274</v>
      </c>
      <c r="NH233" s="7">
        <v>2746436.1646314068</v>
      </c>
      <c r="NI233" s="53">
        <v>-697890</v>
      </c>
      <c r="NK233" s="37">
        <f t="shared" si="433"/>
        <v>13845922.297257274</v>
      </c>
      <c r="NM233" s="67">
        <f t="shared" si="434"/>
        <v>593990.60960359499</v>
      </c>
      <c r="NN233" s="34">
        <f t="shared" si="435"/>
        <v>4.4822945333848459E-2</v>
      </c>
      <c r="NO233" s="61">
        <f t="shared" si="436"/>
        <v>135.05925639008527</v>
      </c>
      <c r="NQ233" s="50">
        <v>94118.424200000009</v>
      </c>
      <c r="NR233" s="51">
        <v>44881.156000000003</v>
      </c>
      <c r="NS233" s="52">
        <f t="shared" si="437"/>
        <v>-49237.268200000006</v>
      </c>
      <c r="NU233" s="70">
        <f t="shared" si="438"/>
        <v>13796685.029057274</v>
      </c>
      <c r="NV233" s="51"/>
      <c r="NW233" s="125">
        <v>6</v>
      </c>
      <c r="NX233" s="51"/>
      <c r="NY233" s="106" t="s">
        <v>218</v>
      </c>
      <c r="NZ233" s="88">
        <v>4459</v>
      </c>
      <c r="OA233" s="88">
        <v>13949821.687653679</v>
      </c>
      <c r="OB233" s="88">
        <v>2772836.1126221614</v>
      </c>
      <c r="OC233" s="88">
        <v>-697890</v>
      </c>
      <c r="OE233" s="97">
        <f t="shared" si="439"/>
        <v>13251931.687653679</v>
      </c>
      <c r="OG233" s="88">
        <v>-49237.268200000006</v>
      </c>
      <c r="OI233" s="97">
        <f t="shared" si="440"/>
        <v>13202694.419453679</v>
      </c>
      <c r="OK233" s="110">
        <v>702</v>
      </c>
      <c r="OL233" s="53"/>
    </row>
    <row r="234" spans="1:402" x14ac:dyDescent="0.25">
      <c r="A234" s="12">
        <v>704</v>
      </c>
      <c r="B234" s="12" t="s">
        <v>219</v>
      </c>
      <c r="C234" s="352">
        <v>6251</v>
      </c>
      <c r="D234" s="352">
        <v>6562330.1931678466</v>
      </c>
      <c r="E234" s="352">
        <v>113941.75309587074</v>
      </c>
      <c r="F234" s="353">
        <v>-1181479</v>
      </c>
      <c r="H234" s="354">
        <f t="shared" si="441"/>
        <v>5380851.1931678466</v>
      </c>
      <c r="I234" s="355"/>
      <c r="J234" s="315">
        <v>2274813.928377701</v>
      </c>
      <c r="K234" s="355"/>
      <c r="L234" s="315">
        <v>123606.81741841708</v>
      </c>
      <c r="M234" s="356"/>
      <c r="N234" s="356">
        <f t="shared" si="442"/>
        <v>7779271.9389639646</v>
      </c>
      <c r="O234" s="357">
        <f t="shared" si="338"/>
        <v>1244.4843927313973</v>
      </c>
      <c r="Q234" s="67">
        <f t="shared" si="443"/>
        <v>7778567.9389639646</v>
      </c>
      <c r="R234" s="34">
        <f t="shared" si="444"/>
        <v>0.62195636054098435</v>
      </c>
      <c r="S234" s="61">
        <f t="shared" si="339"/>
        <v>1244.3717707509143</v>
      </c>
      <c r="U234" s="50"/>
      <c r="V234" s="51"/>
      <c r="W234" s="52">
        <v>12043.947320000036</v>
      </c>
      <c r="Y234" s="50">
        <f t="shared" si="340"/>
        <v>7791315.8862839649</v>
      </c>
      <c r="Z234" s="52">
        <f t="shared" si="341"/>
        <v>649276.32385699707</v>
      </c>
      <c r="AA234" s="51"/>
      <c r="AB234" s="6">
        <v>704</v>
      </c>
      <c r="AC234" s="6" t="s">
        <v>219</v>
      </c>
      <c r="AD234" s="7">
        <v>6251</v>
      </c>
      <c r="AE234" s="304">
        <v>6562330.1931678466</v>
      </c>
      <c r="AF234" s="7">
        <v>113941.75309587074</v>
      </c>
      <c r="AG234" s="53">
        <v>-1188832</v>
      </c>
      <c r="AI234" s="37">
        <f t="shared" si="445"/>
        <v>5373498.1931678466</v>
      </c>
      <c r="AJ234" s="132"/>
      <c r="AK234" s="61">
        <v>2274813.928377701</v>
      </c>
      <c r="AL234" s="132"/>
      <c r="AM234" s="312">
        <v>120956.11575246138</v>
      </c>
      <c r="AN234" s="134"/>
      <c r="AO234" s="134">
        <f t="shared" si="342"/>
        <v>7769268.237298009</v>
      </c>
      <c r="AP234" s="191">
        <f t="shared" si="343"/>
        <v>1242.8840565186385</v>
      </c>
      <c r="AR234" s="67">
        <f t="shared" si="446"/>
        <v>2973474.6338440198</v>
      </c>
      <c r="AS234" s="34">
        <f t="shared" si="344"/>
        <v>0.62001722336476017</v>
      </c>
      <c r="AT234" s="61">
        <f t="shared" si="345"/>
        <v>475.6798326418205</v>
      </c>
      <c r="AV234" s="50"/>
      <c r="AW234" s="51"/>
      <c r="AX234" s="52">
        <v>12043.947320000036</v>
      </c>
      <c r="AZ234" s="50">
        <f t="shared" si="346"/>
        <v>7781312.1846180093</v>
      </c>
      <c r="BA234" s="52">
        <f t="shared" si="347"/>
        <v>648442.68205150077</v>
      </c>
      <c r="BB234" s="51"/>
      <c r="BC234" s="6">
        <v>704</v>
      </c>
      <c r="BD234" s="6" t="s">
        <v>219</v>
      </c>
      <c r="BE234" s="7">
        <v>6251</v>
      </c>
      <c r="BF234" s="304">
        <v>6219944.6983887842</v>
      </c>
      <c r="BG234" s="7">
        <v>113941.75309587074</v>
      </c>
      <c r="BH234" s="53">
        <v>-1188832</v>
      </c>
      <c r="BJ234" s="37">
        <f t="shared" si="348"/>
        <v>5031112.6983887842</v>
      </c>
      <c r="BK234" s="132"/>
      <c r="BL234" s="61">
        <v>2274813.928377701</v>
      </c>
      <c r="BM234" s="132"/>
      <c r="BN234" s="312">
        <v>120956.11575246138</v>
      </c>
      <c r="BO234" s="134"/>
      <c r="BP234" s="134">
        <f t="shared" si="349"/>
        <v>7426882.7425189465</v>
      </c>
      <c r="BQ234" s="191">
        <f t="shared" si="350"/>
        <v>1188.1111410204683</v>
      </c>
      <c r="BS234" s="67">
        <f t="shared" si="351"/>
        <v>2631089.1390649574</v>
      </c>
      <c r="BT234" s="34">
        <f t="shared" si="352"/>
        <v>0.54862434804742533</v>
      </c>
      <c r="BU234" s="61">
        <f t="shared" si="353"/>
        <v>420.90691714365022</v>
      </c>
      <c r="BW234" s="50"/>
      <c r="BX234" s="51"/>
      <c r="BY234" s="52">
        <v>12043.947320000036</v>
      </c>
      <c r="CA234" s="50">
        <f t="shared" si="354"/>
        <v>7438926.6898389468</v>
      </c>
      <c r="CB234" s="52">
        <f t="shared" si="355"/>
        <v>619910.55748657894</v>
      </c>
      <c r="CC234" s="51"/>
      <c r="CD234" s="6">
        <v>704</v>
      </c>
      <c r="CE234" s="6" t="s">
        <v>219</v>
      </c>
      <c r="CF234" s="7">
        <v>6251</v>
      </c>
      <c r="CG234" s="7">
        <v>5832956.2290901747</v>
      </c>
      <c r="CH234" s="7">
        <v>113941.75309587074</v>
      </c>
      <c r="CI234" s="53">
        <v>-1188832</v>
      </c>
      <c r="CK234" s="37">
        <f t="shared" si="356"/>
        <v>4644124.2290901747</v>
      </c>
      <c r="CL234" s="132"/>
      <c r="CM234" s="61">
        <v>2274813.928377701</v>
      </c>
      <c r="CN234" s="132"/>
      <c r="CO234" s="61">
        <v>125200.19</v>
      </c>
      <c r="CP234" s="134"/>
      <c r="CQ234" s="134">
        <f t="shared" si="357"/>
        <v>7044138.347467876</v>
      </c>
      <c r="CR234" s="191">
        <f t="shared" si="358"/>
        <v>1126.8818345013399</v>
      </c>
      <c r="CT234" s="67">
        <f t="shared" si="359"/>
        <v>2248344.7440138869</v>
      </c>
      <c r="CU234" s="34">
        <f t="shared" si="360"/>
        <v>0.46881599374806321</v>
      </c>
      <c r="CV234" s="61">
        <f t="shared" si="361"/>
        <v>359.677610624522</v>
      </c>
      <c r="CX234" s="50"/>
      <c r="CY234" s="51"/>
      <c r="CZ234" s="52">
        <v>12043.947320000036</v>
      </c>
      <c r="DB234" s="50">
        <f t="shared" si="362"/>
        <v>7056182.2947878763</v>
      </c>
      <c r="DC234" s="52">
        <f t="shared" si="363"/>
        <v>588015.19123232306</v>
      </c>
      <c r="DD234" s="51"/>
      <c r="DE234" s="6">
        <v>704</v>
      </c>
      <c r="DF234" s="6" t="s">
        <v>219</v>
      </c>
      <c r="DG234" s="7">
        <v>6251</v>
      </c>
      <c r="DH234" s="7">
        <v>5744865.2357568378</v>
      </c>
      <c r="DI234" s="7">
        <v>113941.75309587074</v>
      </c>
      <c r="DJ234" s="53">
        <v>-1188832</v>
      </c>
      <c r="DL234" s="275">
        <f t="shared" si="364"/>
        <v>4556033.2357568378</v>
      </c>
      <c r="DM234" s="276"/>
      <c r="DN234" s="194">
        <v>2274813.928377701</v>
      </c>
      <c r="DO234" s="276"/>
      <c r="DP234" s="194">
        <v>580377.15314555867</v>
      </c>
      <c r="DQ234" s="53"/>
      <c r="DR234" s="53">
        <f t="shared" si="365"/>
        <v>7411224.3172800969</v>
      </c>
      <c r="DS234" s="277">
        <f t="shared" si="366"/>
        <v>1185.6061937738118</v>
      </c>
      <c r="DU234" s="274">
        <f t="shared" si="367"/>
        <v>1599624.12143277</v>
      </c>
      <c r="DV234" s="34">
        <f t="shared" si="368"/>
        <v>0.33354732369647877</v>
      </c>
      <c r="DW234" s="194">
        <f t="shared" si="369"/>
        <v>255.89891560274677</v>
      </c>
      <c r="DY234" s="50">
        <v>370072.71088000003</v>
      </c>
      <c r="DZ234" s="278">
        <v>382116.65820000006</v>
      </c>
      <c r="EA234" s="52">
        <v>12043.947320000036</v>
      </c>
      <c r="EC234" s="50">
        <f t="shared" si="370"/>
        <v>7423268.2646000972</v>
      </c>
      <c r="ED234" s="52">
        <f t="shared" si="371"/>
        <v>618605.68871667481</v>
      </c>
      <c r="EE234" s="278"/>
      <c r="EF234" s="6">
        <v>704</v>
      </c>
      <c r="EG234" s="6" t="s">
        <v>219</v>
      </c>
      <c r="EH234" s="7">
        <v>6251</v>
      </c>
      <c r="EI234" s="7">
        <v>5750991.2157568382</v>
      </c>
      <c r="EJ234" s="7">
        <v>113941.75309587074</v>
      </c>
      <c r="EK234" s="53">
        <v>-1188832</v>
      </c>
      <c r="EM234" s="37">
        <f t="shared" si="372"/>
        <v>4562159.2157568382</v>
      </c>
      <c r="EN234" s="132"/>
      <c r="EO234" s="61">
        <v>2274813.928377701</v>
      </c>
      <c r="EP234" s="132"/>
      <c r="EQ234" s="61">
        <v>580377.15314555867</v>
      </c>
      <c r="ER234" s="134"/>
      <c r="ES234" s="134">
        <f t="shared" si="373"/>
        <v>7417350.2972800974</v>
      </c>
      <c r="ET234" s="191">
        <f t="shared" si="374"/>
        <v>1186.5861937738118</v>
      </c>
      <c r="EV234" s="67">
        <f t="shared" si="375"/>
        <v>2621556.6938261082</v>
      </c>
      <c r="EW234" s="34">
        <f t="shared" si="376"/>
        <v>0.54663668009774879</v>
      </c>
      <c r="EX234" s="61">
        <f t="shared" si="377"/>
        <v>419.38196989699378</v>
      </c>
      <c r="EZ234" s="50">
        <v>370072.71088000003</v>
      </c>
      <c r="FA234" s="51">
        <v>382116.65820000006</v>
      </c>
      <c r="FB234" s="52">
        <v>12043.947320000036</v>
      </c>
      <c r="FD234" s="50">
        <f t="shared" si="378"/>
        <v>7429394.2446000976</v>
      </c>
      <c r="FE234" s="52">
        <f t="shared" si="379"/>
        <v>619116.1870500081</v>
      </c>
      <c r="FF234" s="51"/>
      <c r="FG234" s="6">
        <v>704</v>
      </c>
      <c r="FH234" s="6" t="s">
        <v>219</v>
      </c>
      <c r="FI234" s="7">
        <v>6251</v>
      </c>
      <c r="FJ234" s="7">
        <v>4837189.8550979272</v>
      </c>
      <c r="FK234" s="7">
        <v>113941.75309587074</v>
      </c>
      <c r="FL234" s="53">
        <v>-1188832</v>
      </c>
      <c r="FN234" s="37">
        <f t="shared" si="380"/>
        <v>3648357.8550979272</v>
      </c>
      <c r="FO234" s="132"/>
      <c r="FP234" s="61">
        <v>2274813.928377701</v>
      </c>
      <c r="FQ234" s="132"/>
      <c r="FR234" s="61">
        <v>580377.15314555867</v>
      </c>
      <c r="FS234" s="134"/>
      <c r="FT234" s="134">
        <f t="shared" si="381"/>
        <v>6503548.9366211873</v>
      </c>
      <c r="FU234" s="191">
        <f t="shared" si="382"/>
        <v>1040.4013656408874</v>
      </c>
      <c r="FW234" s="67">
        <f t="shared" si="383"/>
        <v>1707755.3331671981</v>
      </c>
      <c r="FX234" s="34">
        <f t="shared" si="384"/>
        <v>0.35609441822876864</v>
      </c>
      <c r="FY234" s="61">
        <f t="shared" si="385"/>
        <v>273.19714176406944</v>
      </c>
      <c r="GA234" s="50">
        <v>370072.71088000003</v>
      </c>
      <c r="GB234" s="51">
        <v>382116.65820000006</v>
      </c>
      <c r="GC234" s="52">
        <f t="shared" si="386"/>
        <v>12043.947320000036</v>
      </c>
      <c r="GE234" s="50">
        <f t="shared" si="387"/>
        <v>6515592.8839411875</v>
      </c>
      <c r="GF234" s="52">
        <f t="shared" si="388"/>
        <v>542966.07366176567</v>
      </c>
      <c r="GG234" s="51"/>
      <c r="GH234" s="6">
        <v>704</v>
      </c>
      <c r="GI234" s="6" t="s">
        <v>219</v>
      </c>
      <c r="GJ234" s="7">
        <v>6251</v>
      </c>
      <c r="GK234" s="7">
        <v>4837189.8550979299</v>
      </c>
      <c r="GL234" s="7">
        <v>113941.75309587074</v>
      </c>
      <c r="GM234" s="53">
        <v>-1188832</v>
      </c>
      <c r="GO234" s="37">
        <f t="shared" si="389"/>
        <v>3648357.8550979299</v>
      </c>
      <c r="GP234" s="132"/>
      <c r="GQ234" s="61">
        <v>2274813.928377701</v>
      </c>
      <c r="GR234" s="134"/>
      <c r="GS234" s="134">
        <f t="shared" si="390"/>
        <v>5923171.7834756309</v>
      </c>
      <c r="GT234" s="191">
        <f t="shared" si="391"/>
        <v>947.55587641587442</v>
      </c>
      <c r="GV234" s="67">
        <f t="shared" si="392"/>
        <v>1127378.1800216418</v>
      </c>
      <c r="GW234" s="34">
        <f t="shared" si="393"/>
        <v>0.23507645933921972</v>
      </c>
      <c r="GX234" s="61">
        <f t="shared" si="394"/>
        <v>180.35165253905643</v>
      </c>
      <c r="GZ234" s="50">
        <v>370072.71088000003</v>
      </c>
      <c r="HA234" s="51">
        <v>382116.65820000006</v>
      </c>
      <c r="HB234" s="52">
        <f t="shared" si="395"/>
        <v>12043.947320000036</v>
      </c>
      <c r="HD234" s="50">
        <f t="shared" si="396"/>
        <v>5935215.7307956312</v>
      </c>
      <c r="HE234" s="52">
        <f t="shared" si="397"/>
        <v>494601.31089963595</v>
      </c>
      <c r="HF234" s="51"/>
      <c r="HG234" s="6">
        <v>704</v>
      </c>
      <c r="HH234" s="6" t="s">
        <v>219</v>
      </c>
      <c r="HI234" s="7">
        <v>6251</v>
      </c>
      <c r="HJ234" s="7">
        <v>4837189.8550979272</v>
      </c>
      <c r="HK234" s="7">
        <v>113941.75309586847</v>
      </c>
      <c r="HL234" s="53">
        <v>-1198301</v>
      </c>
      <c r="HN234" s="37">
        <f t="shared" si="398"/>
        <v>3638888.8550979272</v>
      </c>
      <c r="HO234" s="132"/>
      <c r="HP234" s="61">
        <v>2274813.928377701</v>
      </c>
      <c r="HQ234" s="134"/>
      <c r="HR234" s="61">
        <f t="shared" si="399"/>
        <v>5913702.7834756281</v>
      </c>
      <c r="HT234" s="67">
        <f t="shared" si="400"/>
        <v>1117909.180021639</v>
      </c>
      <c r="HU234" s="34">
        <f t="shared" si="401"/>
        <v>0.2331020207409483</v>
      </c>
      <c r="HV234" s="61">
        <f t="shared" si="402"/>
        <v>178.83685490667716</v>
      </c>
      <c r="HX234" s="50">
        <v>371172.01600000006</v>
      </c>
      <c r="HY234" s="51">
        <v>383251.74</v>
      </c>
      <c r="HZ234" s="52">
        <f t="shared" si="403"/>
        <v>12079.723999999929</v>
      </c>
      <c r="IB234" s="70">
        <f t="shared" si="404"/>
        <v>5925782.5074756276</v>
      </c>
      <c r="IC234" s="51"/>
      <c r="ID234" s="6">
        <v>704</v>
      </c>
      <c r="IE234" s="6" t="s">
        <v>219</v>
      </c>
      <c r="IF234" s="7">
        <v>6251</v>
      </c>
      <c r="IG234" s="7">
        <v>4801917.6618323615</v>
      </c>
      <c r="IH234" s="7">
        <v>114092.06509586946</v>
      </c>
      <c r="II234" s="53">
        <v>-1198301</v>
      </c>
      <c r="IK234" s="37">
        <f t="shared" si="405"/>
        <v>3603616.6618323615</v>
      </c>
      <c r="IL234" s="132"/>
      <c r="IM234" s="61">
        <v>2262515.3932635086</v>
      </c>
      <c r="IN234" s="134"/>
      <c r="IO234" s="61">
        <f t="shared" si="406"/>
        <v>5866132.05509587</v>
      </c>
      <c r="IQ234" s="67">
        <f t="shared" si="407"/>
        <v>1070338.4516418809</v>
      </c>
      <c r="IR234" s="34">
        <f t="shared" si="408"/>
        <v>0.2231827597565938</v>
      </c>
      <c r="IS234" s="61">
        <f t="shared" si="409"/>
        <v>171.22675598174388</v>
      </c>
      <c r="IU234" s="50">
        <v>371172.01600000006</v>
      </c>
      <c r="IV234" s="51">
        <v>383251.74</v>
      </c>
      <c r="IW234" s="52">
        <f t="shared" si="410"/>
        <v>12079.723999999929</v>
      </c>
      <c r="IY234" s="70">
        <f t="shared" si="411"/>
        <v>5878211.7790958695</v>
      </c>
      <c r="IZ234" s="51"/>
      <c r="JA234" s="6">
        <v>704</v>
      </c>
      <c r="JB234" s="6" t="s">
        <v>219</v>
      </c>
      <c r="JC234" s="7">
        <v>6251</v>
      </c>
      <c r="JD234" s="7">
        <v>4789861.1272569746</v>
      </c>
      <c r="JE234" s="7">
        <v>110479.17693865583</v>
      </c>
      <c r="JF234" s="53">
        <v>-1198301</v>
      </c>
      <c r="JH234" s="37">
        <f t="shared" si="412"/>
        <v>3591560.1272569746</v>
      </c>
      <c r="JI234" s="132"/>
      <c r="JJ234" s="61">
        <v>2262515.3932635086</v>
      </c>
      <c r="JK234" s="134"/>
      <c r="JL234" s="61">
        <f t="shared" si="413"/>
        <v>5854075.5205204831</v>
      </c>
      <c r="JN234" s="67">
        <f t="shared" si="414"/>
        <v>1058281.917066494</v>
      </c>
      <c r="JO234" s="34">
        <f t="shared" si="415"/>
        <v>0.22066877863640888</v>
      </c>
      <c r="JP234" s="61">
        <f t="shared" si="416"/>
        <v>169.29801904759142</v>
      </c>
      <c r="JR234" s="50">
        <v>371172.01600000006</v>
      </c>
      <c r="JS234" s="51">
        <v>383251.74</v>
      </c>
      <c r="JT234" s="52">
        <f t="shared" si="417"/>
        <v>12079.723999999929</v>
      </c>
      <c r="JV234" s="70">
        <f t="shared" si="418"/>
        <v>5866155.2445204835</v>
      </c>
      <c r="JW234" s="51"/>
      <c r="JX234" s="6">
        <v>704</v>
      </c>
      <c r="JY234" s="6" t="s">
        <v>219</v>
      </c>
      <c r="JZ234" s="7">
        <v>6251</v>
      </c>
      <c r="KA234" s="7">
        <v>4436148.2905645929</v>
      </c>
      <c r="KB234" s="7">
        <v>110479.17693865583</v>
      </c>
      <c r="KC234" s="53">
        <v>-1198301</v>
      </c>
      <c r="KE234" s="37">
        <f t="shared" si="419"/>
        <v>3237847.2905645929</v>
      </c>
      <c r="KF234" s="132"/>
      <c r="KG234" s="61">
        <v>2262515.3932635086</v>
      </c>
      <c r="KH234" s="134"/>
      <c r="KI234" s="61">
        <f t="shared" si="420"/>
        <v>5500362.6838281015</v>
      </c>
      <c r="KK234" s="67">
        <f t="shared" si="421"/>
        <v>704569.08037411235</v>
      </c>
      <c r="KL234" s="34">
        <f t="shared" si="422"/>
        <v>0.14691397058177671</v>
      </c>
      <c r="KM234" s="61">
        <f t="shared" si="423"/>
        <v>112.71301877685367</v>
      </c>
      <c r="KO234" s="50">
        <v>371172.01600000006</v>
      </c>
      <c r="KP234" s="51">
        <v>383251.74</v>
      </c>
      <c r="KQ234" s="52">
        <f t="shared" si="424"/>
        <v>12079.723999999929</v>
      </c>
      <c r="KS234" s="70">
        <f t="shared" si="425"/>
        <v>5512442.4078281019</v>
      </c>
      <c r="KT234" s="51"/>
      <c r="KU234" s="6">
        <v>704</v>
      </c>
      <c r="KV234" s="6" t="s">
        <v>219</v>
      </c>
      <c r="KW234" s="7">
        <v>6251</v>
      </c>
      <c r="KX234" s="7">
        <v>4461812.2429879019</v>
      </c>
      <c r="KY234" s="7">
        <v>114511.96200369592</v>
      </c>
      <c r="KZ234" s="53">
        <v>-1198301</v>
      </c>
      <c r="LB234" s="37">
        <f t="shared" si="426"/>
        <v>3263511.2429879019</v>
      </c>
      <c r="LC234" s="132"/>
      <c r="LD234" s="61">
        <v>2301995.5835223389</v>
      </c>
      <c r="LE234" s="134"/>
      <c r="LF234" s="61">
        <f t="shared" si="427"/>
        <v>5565506.8265102413</v>
      </c>
      <c r="LH234" s="67">
        <f t="shared" si="428"/>
        <v>769713.22305625211</v>
      </c>
      <c r="LI234" s="34">
        <f t="shared" si="429"/>
        <v>0.16049757072570747</v>
      </c>
      <c r="LJ234" s="61">
        <f t="shared" si="430"/>
        <v>123.13441418273111</v>
      </c>
      <c r="LL234" s="50">
        <v>371172.01600000006</v>
      </c>
      <c r="LM234" s="51">
        <v>383251.74</v>
      </c>
      <c r="LN234" s="52">
        <f t="shared" si="431"/>
        <v>12079.723999999929</v>
      </c>
      <c r="LP234" s="70">
        <f t="shared" si="432"/>
        <v>5577586.5505102407</v>
      </c>
      <c r="LQ234" s="51"/>
      <c r="LR234" s="6">
        <v>704</v>
      </c>
      <c r="LS234" s="6" t="s">
        <v>219</v>
      </c>
      <c r="LT234" s="7">
        <v>6251</v>
      </c>
      <c r="LU234" s="7">
        <v>4707905.6123249875</v>
      </c>
      <c r="LV234" s="7">
        <v>114511.96200369592</v>
      </c>
      <c r="LW234" s="53">
        <v>-1198301</v>
      </c>
      <c r="LY234" s="37">
        <v>3509604.6123249875</v>
      </c>
      <c r="LZ234" s="132"/>
      <c r="MA234" s="61">
        <v>2301995.5835223389</v>
      </c>
      <c r="MB234" s="134"/>
      <c r="MC234" s="61">
        <v>5811600.1958473269</v>
      </c>
      <c r="ME234" s="67">
        <v>1286493.4523933381</v>
      </c>
      <c r="MF234" s="34">
        <v>0.284301238695502</v>
      </c>
      <c r="MG234" s="61">
        <v>205.80602341918703</v>
      </c>
      <c r="MI234" s="50">
        <v>371172.01600000006</v>
      </c>
      <c r="MJ234" s="51">
        <v>383251.74</v>
      </c>
      <c r="MK234" s="52">
        <v>12079.723999999929</v>
      </c>
      <c r="MM234" s="70">
        <v>5823679.9198473264</v>
      </c>
      <c r="MN234" s="51"/>
      <c r="MO234" s="6">
        <v>704</v>
      </c>
      <c r="MP234" s="6" t="s">
        <v>219</v>
      </c>
      <c r="MQ234" s="7">
        <v>6251</v>
      </c>
      <c r="MR234" s="7">
        <v>4698017.9713599207</v>
      </c>
      <c r="MS234" s="7">
        <v>106567.18590137348</v>
      </c>
      <c r="MT234" s="53">
        <v>-1198301</v>
      </c>
      <c r="MV234" s="37">
        <v>3499716.9713599207</v>
      </c>
      <c r="MW234" s="132"/>
      <c r="MX234" s="134">
        <v>2301995.5835223389</v>
      </c>
      <c r="MZ234" s="67">
        <v>1276605.8114282712</v>
      </c>
      <c r="NA234" s="34">
        <v>0.2821161762150709</v>
      </c>
      <c r="NB234" s="61">
        <v>204.22425394789173</v>
      </c>
      <c r="ND234" s="6">
        <v>704</v>
      </c>
      <c r="NE234" s="6" t="s">
        <v>219</v>
      </c>
      <c r="NF234" s="7">
        <v>6251</v>
      </c>
      <c r="NG234" s="7">
        <v>6831662.5637439461</v>
      </c>
      <c r="NH234" s="7">
        <v>50898.467440524255</v>
      </c>
      <c r="NI234" s="53">
        <v>-1198301</v>
      </c>
      <c r="NK234" s="37">
        <f t="shared" si="433"/>
        <v>5633361.5637439461</v>
      </c>
      <c r="NM234" s="67">
        <f t="shared" si="434"/>
        <v>837567.960289957</v>
      </c>
      <c r="NN234" s="34">
        <f t="shared" si="435"/>
        <v>0.17464637337326827</v>
      </c>
      <c r="NO234" s="61">
        <f t="shared" si="436"/>
        <v>133.98943533673923</v>
      </c>
      <c r="NQ234" s="50">
        <v>312966.86106000002</v>
      </c>
      <c r="NR234" s="51">
        <v>301297.76049999997</v>
      </c>
      <c r="NS234" s="52">
        <f t="shared" si="437"/>
        <v>-11669.10056000005</v>
      </c>
      <c r="NU234" s="70">
        <f t="shared" si="438"/>
        <v>5621692.463183946</v>
      </c>
      <c r="NV234" s="51"/>
      <c r="NW234" s="125">
        <v>2</v>
      </c>
      <c r="NX234" s="51"/>
      <c r="NY234" s="106" t="s">
        <v>219</v>
      </c>
      <c r="NZ234" s="88">
        <v>6263</v>
      </c>
      <c r="OA234" s="88">
        <v>5994094.6034539891</v>
      </c>
      <c r="OB234" s="88">
        <v>-57030.378942580624</v>
      </c>
      <c r="OC234" s="88">
        <v>-1198301</v>
      </c>
      <c r="OE234" s="97">
        <f t="shared" si="439"/>
        <v>4795793.6034539891</v>
      </c>
      <c r="OG234" s="88">
        <v>-11669.10056000005</v>
      </c>
      <c r="OI234" s="97">
        <f t="shared" si="440"/>
        <v>4784124.502893989</v>
      </c>
      <c r="OK234" s="110">
        <v>704</v>
      </c>
      <c r="OL234" s="53"/>
    </row>
    <row r="235" spans="1:402" x14ac:dyDescent="0.25">
      <c r="A235" s="12">
        <v>707</v>
      </c>
      <c r="B235" s="12" t="s">
        <v>220</v>
      </c>
      <c r="C235" s="352">
        <v>2181</v>
      </c>
      <c r="D235" s="352">
        <v>8868918.2270427141</v>
      </c>
      <c r="E235" s="352">
        <v>2867248.8666343181</v>
      </c>
      <c r="F235" s="353">
        <v>-528190</v>
      </c>
      <c r="H235" s="354">
        <f t="shared" si="441"/>
        <v>8340728.2270427141</v>
      </c>
      <c r="I235" s="355"/>
      <c r="J235" s="315">
        <v>1485623.6589436759</v>
      </c>
      <c r="K235" s="355"/>
      <c r="L235" s="315">
        <v>29159.185306364681</v>
      </c>
      <c r="M235" s="356"/>
      <c r="N235" s="356">
        <f t="shared" si="442"/>
        <v>9855511.0712927543</v>
      </c>
      <c r="O235" s="357">
        <f t="shared" si="338"/>
        <v>4518.8037924313412</v>
      </c>
      <c r="Q235" s="67">
        <f t="shared" si="443"/>
        <v>9854804.0712927543</v>
      </c>
      <c r="R235" s="34">
        <f t="shared" si="444"/>
        <v>8.6034042548407186E-2</v>
      </c>
      <c r="S235" s="61">
        <f t="shared" si="339"/>
        <v>4518.4796292034634</v>
      </c>
      <c r="U235" s="50"/>
      <c r="V235" s="51"/>
      <c r="W235" s="52">
        <v>-34527.794800000003</v>
      </c>
      <c r="Y235" s="50">
        <f t="shared" si="340"/>
        <v>9820983.276492754</v>
      </c>
      <c r="Z235" s="52">
        <f t="shared" si="341"/>
        <v>818415.27304106287</v>
      </c>
      <c r="AA235" s="51"/>
      <c r="AB235" s="6">
        <v>707</v>
      </c>
      <c r="AC235" s="6" t="s">
        <v>220</v>
      </c>
      <c r="AD235" s="7">
        <v>2181</v>
      </c>
      <c r="AE235" s="304">
        <v>8868918.2270427141</v>
      </c>
      <c r="AF235" s="7">
        <v>2867248.8666343181</v>
      </c>
      <c r="AG235" s="53">
        <v>-528502</v>
      </c>
      <c r="AI235" s="37">
        <f t="shared" si="445"/>
        <v>8340416.2270427141</v>
      </c>
      <c r="AJ235" s="132"/>
      <c r="AK235" s="61">
        <v>1485623.6589436759</v>
      </c>
      <c r="AL235" s="132"/>
      <c r="AM235" s="312">
        <v>29860.966777130434</v>
      </c>
      <c r="AN235" s="134"/>
      <c r="AO235" s="134">
        <f t="shared" si="342"/>
        <v>9855900.8527635206</v>
      </c>
      <c r="AP235" s="191">
        <f t="shared" si="343"/>
        <v>4518.9825092909314</v>
      </c>
      <c r="AR235" s="67">
        <f t="shared" si="446"/>
        <v>781780.07458956912</v>
      </c>
      <c r="AS235" s="34">
        <f t="shared" si="344"/>
        <v>8.6154911721033123E-2</v>
      </c>
      <c r="AT235" s="61">
        <f t="shared" si="345"/>
        <v>358.45028637761078</v>
      </c>
      <c r="AV235" s="50"/>
      <c r="AW235" s="51"/>
      <c r="AX235" s="52">
        <v>-34527.794800000003</v>
      </c>
      <c r="AZ235" s="50">
        <f t="shared" si="346"/>
        <v>9821373.0579635203</v>
      </c>
      <c r="BA235" s="52">
        <f t="shared" si="347"/>
        <v>818447.75483029336</v>
      </c>
      <c r="BB235" s="51"/>
      <c r="BC235" s="6">
        <v>707</v>
      </c>
      <c r="BD235" s="6" t="s">
        <v>220</v>
      </c>
      <c r="BE235" s="7">
        <v>2181</v>
      </c>
      <c r="BF235" s="304">
        <v>8767116.5943423416</v>
      </c>
      <c r="BG235" s="7">
        <v>2867248.8666343181</v>
      </c>
      <c r="BH235" s="53">
        <v>-528502</v>
      </c>
      <c r="BJ235" s="37">
        <f t="shared" si="348"/>
        <v>8238614.5943423416</v>
      </c>
      <c r="BK235" s="132"/>
      <c r="BL235" s="61">
        <v>1485623.6589436759</v>
      </c>
      <c r="BM235" s="132"/>
      <c r="BN235" s="312">
        <v>29860.966777130434</v>
      </c>
      <c r="BO235" s="134"/>
      <c r="BP235" s="134">
        <f t="shared" si="349"/>
        <v>9754099.2200631481</v>
      </c>
      <c r="BQ235" s="191">
        <f t="shared" si="350"/>
        <v>4472.3059239170789</v>
      </c>
      <c r="BS235" s="67">
        <f t="shared" si="351"/>
        <v>679978.44188919663</v>
      </c>
      <c r="BT235" s="34">
        <f t="shared" si="352"/>
        <v>7.4936014024053296E-2</v>
      </c>
      <c r="BU235" s="61">
        <f t="shared" si="353"/>
        <v>311.77370100375822</v>
      </c>
      <c r="BW235" s="50"/>
      <c r="BX235" s="51"/>
      <c r="BY235" s="52">
        <v>-34527.794800000003</v>
      </c>
      <c r="CA235" s="50">
        <f t="shared" si="354"/>
        <v>9719571.4252631478</v>
      </c>
      <c r="CB235" s="52">
        <f t="shared" si="355"/>
        <v>809964.28543859569</v>
      </c>
      <c r="CC235" s="51"/>
      <c r="CD235" s="6">
        <v>707</v>
      </c>
      <c r="CE235" s="6" t="s">
        <v>220</v>
      </c>
      <c r="CF235" s="7">
        <v>2181</v>
      </c>
      <c r="CG235" s="7">
        <v>8670277.7875142731</v>
      </c>
      <c r="CH235" s="7">
        <v>2867248.8666343181</v>
      </c>
      <c r="CI235" s="53">
        <v>-528502</v>
      </c>
      <c r="CK235" s="37">
        <f t="shared" si="356"/>
        <v>8141775.7875142731</v>
      </c>
      <c r="CL235" s="132"/>
      <c r="CM235" s="61">
        <v>1485623.6589436759</v>
      </c>
      <c r="CN235" s="132"/>
      <c r="CO235" s="61">
        <v>30908.720000000001</v>
      </c>
      <c r="CP235" s="134"/>
      <c r="CQ235" s="134">
        <f t="shared" si="357"/>
        <v>9658308.1664579492</v>
      </c>
      <c r="CR235" s="191">
        <f t="shared" si="358"/>
        <v>4428.3852207510081</v>
      </c>
      <c r="CT235" s="67">
        <f t="shared" si="359"/>
        <v>584187.38828399777</v>
      </c>
      <c r="CU235" s="34">
        <f t="shared" si="360"/>
        <v>6.4379503267043559E-2</v>
      </c>
      <c r="CV235" s="61">
        <f t="shared" si="361"/>
        <v>267.85299783768812</v>
      </c>
      <c r="CX235" s="50"/>
      <c r="CY235" s="51"/>
      <c r="CZ235" s="52">
        <v>-34527.794800000003</v>
      </c>
      <c r="DB235" s="50">
        <f t="shared" si="362"/>
        <v>9623780.3716579489</v>
      </c>
      <c r="DC235" s="52">
        <f t="shared" si="363"/>
        <v>801981.69763816241</v>
      </c>
      <c r="DD235" s="51"/>
      <c r="DE235" s="6">
        <v>707</v>
      </c>
      <c r="DF235" s="6" t="s">
        <v>220</v>
      </c>
      <c r="DG235" s="7">
        <v>2181</v>
      </c>
      <c r="DH235" s="7">
        <v>8641384.6375142708</v>
      </c>
      <c r="DI235" s="7">
        <v>2867248.8666343181</v>
      </c>
      <c r="DJ235" s="53">
        <v>-528502</v>
      </c>
      <c r="DL235" s="275">
        <f t="shared" si="364"/>
        <v>8112882.6375142708</v>
      </c>
      <c r="DM235" s="276"/>
      <c r="DN235" s="194">
        <v>1485623.6589436759</v>
      </c>
      <c r="DO235" s="276"/>
      <c r="DP235" s="194">
        <v>143280.26430545814</v>
      </c>
      <c r="DQ235" s="53"/>
      <c r="DR235" s="53">
        <f t="shared" si="365"/>
        <v>9741786.5607634038</v>
      </c>
      <c r="DS235" s="277">
        <f t="shared" si="366"/>
        <v>4466.6605047058247</v>
      </c>
      <c r="DU235" s="274">
        <f t="shared" si="367"/>
        <v>149700.43621353433</v>
      </c>
      <c r="DV235" s="34">
        <f t="shared" si="368"/>
        <v>1.6497514180504394E-2</v>
      </c>
      <c r="DW235" s="194">
        <f t="shared" si="369"/>
        <v>68.638439345957963</v>
      </c>
      <c r="DY235" s="50">
        <v>34527.794800000003</v>
      </c>
      <c r="DZ235" s="278">
        <v>0</v>
      </c>
      <c r="EA235" s="52">
        <v>-34527.794800000003</v>
      </c>
      <c r="EC235" s="50">
        <f t="shared" si="370"/>
        <v>9707258.7659634035</v>
      </c>
      <c r="ED235" s="52">
        <f t="shared" si="371"/>
        <v>808938.23049695033</v>
      </c>
      <c r="EE235" s="278"/>
      <c r="EF235" s="6">
        <v>707</v>
      </c>
      <c r="EG235" s="6" t="s">
        <v>220</v>
      </c>
      <c r="EH235" s="7">
        <v>2181</v>
      </c>
      <c r="EI235" s="7">
        <v>8643522.0175142717</v>
      </c>
      <c r="EJ235" s="7">
        <v>2867248.8666343181</v>
      </c>
      <c r="EK235" s="53">
        <v>-528502</v>
      </c>
      <c r="EM235" s="37">
        <f t="shared" si="372"/>
        <v>8115020.0175142717</v>
      </c>
      <c r="EN235" s="132"/>
      <c r="EO235" s="61">
        <v>1485623.6589436759</v>
      </c>
      <c r="EP235" s="132"/>
      <c r="EQ235" s="61">
        <v>143280.26430545814</v>
      </c>
      <c r="ER235" s="134"/>
      <c r="ES235" s="134">
        <f t="shared" si="373"/>
        <v>9743923.9407634046</v>
      </c>
      <c r="ET235" s="191">
        <f t="shared" si="374"/>
        <v>4467.6405047058252</v>
      </c>
      <c r="EV235" s="67">
        <f t="shared" si="375"/>
        <v>669803.16258945316</v>
      </c>
      <c r="EW235" s="34">
        <f t="shared" si="376"/>
        <v>7.3814662485045993E-2</v>
      </c>
      <c r="EX235" s="61">
        <f t="shared" si="377"/>
        <v>307.1082817925049</v>
      </c>
      <c r="EZ235" s="50">
        <v>34527.794800000003</v>
      </c>
      <c r="FA235" s="51">
        <v>0</v>
      </c>
      <c r="FB235" s="52">
        <v>-34527.794800000003</v>
      </c>
      <c r="FD235" s="50">
        <f t="shared" si="378"/>
        <v>9709396.1459634043</v>
      </c>
      <c r="FE235" s="52">
        <f t="shared" si="379"/>
        <v>809116.34549695032</v>
      </c>
      <c r="FF235" s="51"/>
      <c r="FG235" s="6">
        <v>707</v>
      </c>
      <c r="FH235" s="6" t="s">
        <v>220</v>
      </c>
      <c r="FI235" s="7">
        <v>2181</v>
      </c>
      <c r="FJ235" s="7">
        <v>8386664.755621843</v>
      </c>
      <c r="FK235" s="7">
        <v>2867248.8666343181</v>
      </c>
      <c r="FL235" s="53">
        <v>-528502</v>
      </c>
      <c r="FN235" s="37">
        <f t="shared" si="380"/>
        <v>7858162.755621843</v>
      </c>
      <c r="FO235" s="132"/>
      <c r="FP235" s="61">
        <v>1485623.6589436759</v>
      </c>
      <c r="FQ235" s="132"/>
      <c r="FR235" s="61">
        <v>143280.26430545814</v>
      </c>
      <c r="FS235" s="134"/>
      <c r="FT235" s="134">
        <f t="shared" si="381"/>
        <v>9487066.678870976</v>
      </c>
      <c r="FU235" s="191">
        <f t="shared" si="382"/>
        <v>4349.8700957684441</v>
      </c>
      <c r="FW235" s="67">
        <f t="shared" si="383"/>
        <v>412945.90069702454</v>
      </c>
      <c r="FX235" s="34">
        <f t="shared" si="384"/>
        <v>4.5508089520946898E-2</v>
      </c>
      <c r="FY235" s="61">
        <f t="shared" si="385"/>
        <v>189.33787285512358</v>
      </c>
      <c r="GA235" s="50">
        <v>34527.794800000003</v>
      </c>
      <c r="GB235" s="51">
        <v>0</v>
      </c>
      <c r="GC235" s="52">
        <f t="shared" si="386"/>
        <v>-34527.794800000003</v>
      </c>
      <c r="GE235" s="50">
        <f t="shared" si="387"/>
        <v>9452538.8840709757</v>
      </c>
      <c r="GF235" s="52">
        <f t="shared" si="388"/>
        <v>787711.57367258135</v>
      </c>
      <c r="GG235" s="51"/>
      <c r="GH235" s="6">
        <v>707</v>
      </c>
      <c r="GI235" s="6" t="s">
        <v>220</v>
      </c>
      <c r="GJ235" s="7">
        <v>2181</v>
      </c>
      <c r="GK235" s="7">
        <v>8386664.755621843</v>
      </c>
      <c r="GL235" s="7">
        <v>2867248.8666343181</v>
      </c>
      <c r="GM235" s="53">
        <v>-528502</v>
      </c>
      <c r="GO235" s="37">
        <f t="shared" si="389"/>
        <v>7858162.755621843</v>
      </c>
      <c r="GP235" s="132"/>
      <c r="GQ235" s="61">
        <v>1485623.6589436759</v>
      </c>
      <c r="GR235" s="134"/>
      <c r="GS235" s="134">
        <f t="shared" si="390"/>
        <v>9343786.4145655185</v>
      </c>
      <c r="GT235" s="191">
        <f t="shared" si="391"/>
        <v>4284.1753390946897</v>
      </c>
      <c r="GV235" s="67">
        <f t="shared" si="392"/>
        <v>269665.63639156707</v>
      </c>
      <c r="GW235" s="34">
        <f t="shared" si="393"/>
        <v>2.9718100847874514E-2</v>
      </c>
      <c r="GX235" s="61">
        <f t="shared" si="394"/>
        <v>123.64311618136959</v>
      </c>
      <c r="GZ235" s="50">
        <v>34527.794800000003</v>
      </c>
      <c r="HA235" s="51">
        <v>0</v>
      </c>
      <c r="HB235" s="52">
        <f t="shared" si="395"/>
        <v>-34527.794800000003</v>
      </c>
      <c r="HD235" s="50">
        <f t="shared" si="396"/>
        <v>9309258.6197655182</v>
      </c>
      <c r="HE235" s="52">
        <f t="shared" si="397"/>
        <v>775771.55164712656</v>
      </c>
      <c r="HF235" s="51"/>
      <c r="HG235" s="6">
        <v>707</v>
      </c>
      <c r="HH235" s="6" t="s">
        <v>220</v>
      </c>
      <c r="HI235" s="7">
        <v>2181</v>
      </c>
      <c r="HJ235" s="7">
        <v>8386664.755621843</v>
      </c>
      <c r="HK235" s="7">
        <v>2867248.8666343181</v>
      </c>
      <c r="HL235" s="53">
        <v>-526691</v>
      </c>
      <c r="HN235" s="37">
        <f t="shared" si="398"/>
        <v>7859973.755621843</v>
      </c>
      <c r="HO235" s="132"/>
      <c r="HP235" s="61">
        <v>1485623.6589436759</v>
      </c>
      <c r="HQ235" s="134"/>
      <c r="HR235" s="61">
        <f t="shared" si="399"/>
        <v>9345597.4145655185</v>
      </c>
      <c r="HT235" s="67">
        <f t="shared" si="400"/>
        <v>271476.63639156707</v>
      </c>
      <c r="HU235" s="34">
        <f t="shared" si="401"/>
        <v>2.9917679412483883E-2</v>
      </c>
      <c r="HV235" s="61">
        <f t="shared" si="402"/>
        <v>124.47346923042964</v>
      </c>
      <c r="HX235" s="50">
        <v>34630.36</v>
      </c>
      <c r="HY235" s="51">
        <v>0</v>
      </c>
      <c r="HZ235" s="52">
        <f t="shared" si="403"/>
        <v>-34630.36</v>
      </c>
      <c r="IB235" s="70">
        <f t="shared" si="404"/>
        <v>9310967.0545655191</v>
      </c>
      <c r="IC235" s="51"/>
      <c r="ID235" s="6">
        <v>707</v>
      </c>
      <c r="IE235" s="6" t="s">
        <v>220</v>
      </c>
      <c r="IF235" s="7">
        <v>2181</v>
      </c>
      <c r="IG235" s="7">
        <v>8388128.3253171379</v>
      </c>
      <c r="IH235" s="7">
        <v>2867302.6266343184</v>
      </c>
      <c r="II235" s="53">
        <v>-526691</v>
      </c>
      <c r="IK235" s="37">
        <f t="shared" si="405"/>
        <v>7861437.3253171379</v>
      </c>
      <c r="IL235" s="132"/>
      <c r="IM235" s="61">
        <v>1495335.4035496854</v>
      </c>
      <c r="IN235" s="134"/>
      <c r="IO235" s="61">
        <f t="shared" si="406"/>
        <v>9356772.728866823</v>
      </c>
      <c r="IQ235" s="67">
        <f t="shared" si="407"/>
        <v>282651.95069287159</v>
      </c>
      <c r="IR235" s="34">
        <f t="shared" si="408"/>
        <v>3.1149238323203321E-2</v>
      </c>
      <c r="IS235" s="61">
        <f t="shared" si="409"/>
        <v>129.5974097628939</v>
      </c>
      <c r="IU235" s="50">
        <v>34630.36</v>
      </c>
      <c r="IV235" s="51">
        <v>0</v>
      </c>
      <c r="IW235" s="52">
        <f t="shared" si="410"/>
        <v>-34630.36</v>
      </c>
      <c r="IY235" s="70">
        <f t="shared" si="411"/>
        <v>9322142.3688668236</v>
      </c>
      <c r="IZ235" s="51"/>
      <c r="JA235" s="6">
        <v>707</v>
      </c>
      <c r="JB235" s="6" t="s">
        <v>220</v>
      </c>
      <c r="JC235" s="7">
        <v>2181</v>
      </c>
      <c r="JD235" s="7">
        <v>8388049.3206464108</v>
      </c>
      <c r="JE235" s="7">
        <v>2867998.7408955032</v>
      </c>
      <c r="JF235" s="53">
        <v>-526691</v>
      </c>
      <c r="JH235" s="37">
        <f t="shared" si="412"/>
        <v>7861358.3206464108</v>
      </c>
      <c r="JI235" s="132"/>
      <c r="JJ235" s="61">
        <v>1495335.4035496854</v>
      </c>
      <c r="JK235" s="134"/>
      <c r="JL235" s="61">
        <f t="shared" si="413"/>
        <v>9356693.7241960969</v>
      </c>
      <c r="JN235" s="67">
        <f t="shared" si="414"/>
        <v>282572.94602214545</v>
      </c>
      <c r="JO235" s="34">
        <f t="shared" si="415"/>
        <v>3.1140531730833934E-2</v>
      </c>
      <c r="JP235" s="61">
        <f t="shared" si="416"/>
        <v>129.5611857047893</v>
      </c>
      <c r="JR235" s="50">
        <v>34630.36</v>
      </c>
      <c r="JS235" s="51">
        <v>0</v>
      </c>
      <c r="JT235" s="52">
        <f t="shared" si="417"/>
        <v>-34630.36</v>
      </c>
      <c r="JV235" s="70">
        <f t="shared" si="418"/>
        <v>9322063.3641960975</v>
      </c>
      <c r="JW235" s="51"/>
      <c r="JX235" s="6">
        <v>707</v>
      </c>
      <c r="JY235" s="6" t="s">
        <v>220</v>
      </c>
      <c r="JZ235" s="7">
        <v>2181</v>
      </c>
      <c r="KA235" s="7">
        <v>8496090.973249238</v>
      </c>
      <c r="KB235" s="7">
        <v>2867998.7408955032</v>
      </c>
      <c r="KC235" s="53">
        <v>-526691</v>
      </c>
      <c r="KE235" s="37">
        <f t="shared" si="419"/>
        <v>7969399.973249238</v>
      </c>
      <c r="KF235" s="132"/>
      <c r="KG235" s="61">
        <v>1495335.4035496854</v>
      </c>
      <c r="KH235" s="134"/>
      <c r="KI235" s="61">
        <f t="shared" si="420"/>
        <v>9464735.3767989241</v>
      </c>
      <c r="KK235" s="67">
        <f t="shared" si="421"/>
        <v>390614.59862497263</v>
      </c>
      <c r="KL235" s="34">
        <f t="shared" si="422"/>
        <v>4.3047101551096915E-2</v>
      </c>
      <c r="KM235" s="61">
        <f t="shared" si="423"/>
        <v>179.09885310636068</v>
      </c>
      <c r="KO235" s="50">
        <v>34630.36</v>
      </c>
      <c r="KP235" s="51">
        <v>0</v>
      </c>
      <c r="KQ235" s="52">
        <f t="shared" si="424"/>
        <v>-34630.36</v>
      </c>
      <c r="KS235" s="70">
        <f t="shared" si="425"/>
        <v>9430105.0167989247</v>
      </c>
      <c r="KT235" s="51"/>
      <c r="KU235" s="6">
        <v>707</v>
      </c>
      <c r="KV235" s="6" t="s">
        <v>220</v>
      </c>
      <c r="KW235" s="7">
        <v>2181</v>
      </c>
      <c r="KX235" s="7">
        <v>8503617.4500644114</v>
      </c>
      <c r="KY235" s="7">
        <v>2864466.3221640745</v>
      </c>
      <c r="KZ235" s="53">
        <v>-526691</v>
      </c>
      <c r="LB235" s="37">
        <f t="shared" si="426"/>
        <v>7976926.4500644114</v>
      </c>
      <c r="LC235" s="132"/>
      <c r="LD235" s="61">
        <v>1497738.3507478158</v>
      </c>
      <c r="LE235" s="134"/>
      <c r="LF235" s="61">
        <f t="shared" si="427"/>
        <v>9474664.8008122277</v>
      </c>
      <c r="LH235" s="67">
        <f t="shared" si="428"/>
        <v>400544.02263827622</v>
      </c>
      <c r="LI235" s="34">
        <f t="shared" si="429"/>
        <v>4.4141358973500515E-2</v>
      </c>
      <c r="LJ235" s="61">
        <f t="shared" si="430"/>
        <v>183.65154637243293</v>
      </c>
      <c r="LL235" s="50">
        <v>34630.36</v>
      </c>
      <c r="LM235" s="51">
        <v>0</v>
      </c>
      <c r="LN235" s="52">
        <f t="shared" si="431"/>
        <v>-34630.36</v>
      </c>
      <c r="LP235" s="70">
        <f t="shared" si="432"/>
        <v>9440034.4408122282</v>
      </c>
      <c r="LQ235" s="51"/>
      <c r="LR235" s="6">
        <v>707</v>
      </c>
      <c r="LS235" s="6" t="s">
        <v>220</v>
      </c>
      <c r="LT235" s="7">
        <v>2181</v>
      </c>
      <c r="LU235" s="7">
        <v>8621038.7738020532</v>
      </c>
      <c r="LV235" s="7">
        <v>2864466.3221640745</v>
      </c>
      <c r="LW235" s="53">
        <v>-526691</v>
      </c>
      <c r="LY235" s="37">
        <v>8094347.7738020532</v>
      </c>
      <c r="LZ235" s="132"/>
      <c r="MA235" s="61">
        <v>1497738.3507478158</v>
      </c>
      <c r="MB235" s="134"/>
      <c r="MC235" s="61">
        <v>9592086.1245498694</v>
      </c>
      <c r="ME235" s="67">
        <v>614778.1463759169</v>
      </c>
      <c r="MF235" s="34">
        <v>6.8481347400645501E-2</v>
      </c>
      <c r="MG235" s="61">
        <v>281.87902172210772</v>
      </c>
      <c r="MI235" s="50">
        <v>34630.36</v>
      </c>
      <c r="MJ235" s="51">
        <v>0</v>
      </c>
      <c r="MK235" s="52">
        <v>-34630.36</v>
      </c>
      <c r="MM235" s="70">
        <v>9557455.76454987</v>
      </c>
      <c r="MN235" s="51"/>
      <c r="MO235" s="6">
        <v>707</v>
      </c>
      <c r="MP235" s="6" t="s">
        <v>220</v>
      </c>
      <c r="MQ235" s="7">
        <v>2181</v>
      </c>
      <c r="MR235" s="7">
        <v>8623471.4693828523</v>
      </c>
      <c r="MS235" s="7">
        <v>2867580.6927848551</v>
      </c>
      <c r="MT235" s="53">
        <v>-526691</v>
      </c>
      <c r="MV235" s="37">
        <v>8096780.4693828523</v>
      </c>
      <c r="MW235" s="132"/>
      <c r="MX235" s="134">
        <v>1497738.3507478158</v>
      </c>
      <c r="MZ235" s="67">
        <v>617210.84195671603</v>
      </c>
      <c r="NA235" s="34">
        <v>6.8752330148114299E-2</v>
      </c>
      <c r="NB235" s="61">
        <v>282.99442547304722</v>
      </c>
      <c r="ND235" s="6">
        <v>707</v>
      </c>
      <c r="NE235" s="6" t="s">
        <v>220</v>
      </c>
      <c r="NF235" s="7">
        <v>2181</v>
      </c>
      <c r="NG235" s="7">
        <v>9983801.5547879506</v>
      </c>
      <c r="NH235" s="7">
        <v>2815063.3095646482</v>
      </c>
      <c r="NI235" s="53">
        <v>-526691</v>
      </c>
      <c r="NK235" s="37">
        <f t="shared" si="433"/>
        <v>9457110.5547879506</v>
      </c>
      <c r="NM235" s="67">
        <f t="shared" si="434"/>
        <v>382989.77661399916</v>
      </c>
      <c r="NN235" s="34">
        <f t="shared" si="435"/>
        <v>4.2206819368682778E-2</v>
      </c>
      <c r="NO235" s="61">
        <f t="shared" si="436"/>
        <v>175.60283201008673</v>
      </c>
      <c r="NQ235" s="50">
        <v>50689.305600000007</v>
      </c>
      <c r="NR235" s="51">
        <v>0</v>
      </c>
      <c r="NS235" s="52">
        <f t="shared" si="437"/>
        <v>-50689.305600000007</v>
      </c>
      <c r="NU235" s="70">
        <f t="shared" si="438"/>
        <v>9406421.24918795</v>
      </c>
      <c r="NV235" s="51"/>
      <c r="NW235" s="125">
        <v>12</v>
      </c>
      <c r="NX235" s="51"/>
      <c r="NY235" s="106" t="s">
        <v>220</v>
      </c>
      <c r="NZ235" s="88">
        <v>2240</v>
      </c>
      <c r="OA235" s="88">
        <v>9600811.7781739514</v>
      </c>
      <c r="OB235" s="88">
        <v>2713632.6811073082</v>
      </c>
      <c r="OC235" s="88">
        <v>-526691</v>
      </c>
      <c r="OE235" s="97">
        <f t="shared" si="439"/>
        <v>9074120.7781739514</v>
      </c>
      <c r="OG235" s="88">
        <v>-50689.305600000007</v>
      </c>
      <c r="OI235" s="97">
        <f t="shared" si="440"/>
        <v>9023431.4725739509</v>
      </c>
      <c r="OK235" s="110">
        <v>707</v>
      </c>
      <c r="OL235" s="53"/>
    </row>
    <row r="236" spans="1:402" x14ac:dyDescent="0.25">
      <c r="A236" s="12">
        <v>710</v>
      </c>
      <c r="B236" s="12" t="s">
        <v>221</v>
      </c>
      <c r="C236" s="352">
        <v>27592</v>
      </c>
      <c r="D236" s="352">
        <v>55657113.417465672</v>
      </c>
      <c r="E236" s="352">
        <v>9699689.4620048255</v>
      </c>
      <c r="F236" s="353">
        <v>-1057030</v>
      </c>
      <c r="H236" s="354">
        <f t="shared" si="441"/>
        <v>54600083.417465672</v>
      </c>
      <c r="I236" s="355"/>
      <c r="J236" s="315">
        <v>13029163.612531655</v>
      </c>
      <c r="K236" s="355"/>
      <c r="L236" s="315">
        <v>569516.65992852498</v>
      </c>
      <c r="M236" s="356"/>
      <c r="N236" s="356">
        <f t="shared" si="442"/>
        <v>68198763.689925849</v>
      </c>
      <c r="O236" s="357">
        <f t="shared" si="338"/>
        <v>2471.6861296725806</v>
      </c>
      <c r="Q236" s="67">
        <f t="shared" si="443"/>
        <v>68198053.689925849</v>
      </c>
      <c r="R236" s="34">
        <f t="shared" si="444"/>
        <v>0.25088847785949397</v>
      </c>
      <c r="S236" s="61">
        <f t="shared" si="339"/>
        <v>2471.660397576321</v>
      </c>
      <c r="U236" s="50"/>
      <c r="V236" s="51"/>
      <c r="W236" s="52">
        <v>-1068344.3455920001</v>
      </c>
      <c r="Y236" s="50">
        <f t="shared" si="340"/>
        <v>67130419.344333842</v>
      </c>
      <c r="Z236" s="52">
        <f t="shared" si="341"/>
        <v>5594201.6120278202</v>
      </c>
      <c r="AA236" s="51"/>
      <c r="AB236" s="6">
        <v>710</v>
      </c>
      <c r="AC236" s="6" t="s">
        <v>221</v>
      </c>
      <c r="AD236" s="7">
        <v>27592</v>
      </c>
      <c r="AE236" s="304">
        <v>55657113.417465672</v>
      </c>
      <c r="AF236" s="7">
        <v>9699689.4620048255</v>
      </c>
      <c r="AG236" s="53">
        <v>-969704</v>
      </c>
      <c r="AI236" s="37">
        <f t="shared" si="445"/>
        <v>54687409.417465672</v>
      </c>
      <c r="AJ236" s="132"/>
      <c r="AK236" s="61">
        <v>13029163.612531655</v>
      </c>
      <c r="AL236" s="132"/>
      <c r="AM236" s="312">
        <v>575427.75249360781</v>
      </c>
      <c r="AN236" s="134"/>
      <c r="AO236" s="134">
        <f t="shared" si="342"/>
        <v>68292000.782490924</v>
      </c>
      <c r="AP236" s="191">
        <f t="shared" si="343"/>
        <v>2475.0652646597173</v>
      </c>
      <c r="AR236" s="67">
        <f t="shared" si="446"/>
        <v>13772309.461466387</v>
      </c>
      <c r="AS236" s="34">
        <f t="shared" si="344"/>
        <v>0.25261165512423478</v>
      </c>
      <c r="AT236" s="61">
        <f t="shared" si="345"/>
        <v>499.14139828451675</v>
      </c>
      <c r="AV236" s="50"/>
      <c r="AW236" s="51"/>
      <c r="AX236" s="52">
        <v>-1068344.3455920001</v>
      </c>
      <c r="AZ236" s="50">
        <f t="shared" si="346"/>
        <v>67223656.436898917</v>
      </c>
      <c r="BA236" s="52">
        <f t="shared" si="347"/>
        <v>5601971.3697415767</v>
      </c>
      <c r="BB236" s="51"/>
      <c r="BC236" s="6">
        <v>710</v>
      </c>
      <c r="BD236" s="6" t="s">
        <v>221</v>
      </c>
      <c r="BE236" s="7">
        <v>27592</v>
      </c>
      <c r="BF236" s="304">
        <v>53436082.03496366</v>
      </c>
      <c r="BG236" s="7">
        <v>9699689.4620048255</v>
      </c>
      <c r="BH236" s="53">
        <v>-969704</v>
      </c>
      <c r="BJ236" s="37">
        <f t="shared" si="348"/>
        <v>52466378.03496366</v>
      </c>
      <c r="BK236" s="132"/>
      <c r="BL236" s="61">
        <v>13029163.612531655</v>
      </c>
      <c r="BM236" s="132"/>
      <c r="BN236" s="312">
        <v>575427.75249360781</v>
      </c>
      <c r="BO236" s="134"/>
      <c r="BP236" s="134">
        <f t="shared" si="349"/>
        <v>66070969.399988919</v>
      </c>
      <c r="BQ236" s="191">
        <f t="shared" si="350"/>
        <v>2394.5697810955685</v>
      </c>
      <c r="BS236" s="67">
        <f t="shared" si="351"/>
        <v>11551278.078964382</v>
      </c>
      <c r="BT236" s="34">
        <f t="shared" si="352"/>
        <v>0.21187350476633826</v>
      </c>
      <c r="BU236" s="61">
        <f t="shared" si="353"/>
        <v>418.64591472036756</v>
      </c>
      <c r="BW236" s="50"/>
      <c r="BX236" s="51"/>
      <c r="BY236" s="52">
        <v>-1068344.3455920001</v>
      </c>
      <c r="CA236" s="50">
        <f t="shared" si="354"/>
        <v>65002625.05439692</v>
      </c>
      <c r="CB236" s="52">
        <f t="shared" si="355"/>
        <v>5416885.4211997436</v>
      </c>
      <c r="CC236" s="51"/>
      <c r="CD236" s="6">
        <v>710</v>
      </c>
      <c r="CE236" s="6" t="s">
        <v>221</v>
      </c>
      <c r="CF236" s="7">
        <v>27592</v>
      </c>
      <c r="CG236" s="7">
        <v>51772084.416276701</v>
      </c>
      <c r="CH236" s="7">
        <v>9699689.4620048255</v>
      </c>
      <c r="CI236" s="53">
        <v>-969704</v>
      </c>
      <c r="CK236" s="37">
        <f t="shared" si="356"/>
        <v>50802380.416276701</v>
      </c>
      <c r="CL236" s="132"/>
      <c r="CM236" s="61">
        <v>13029163.612531655</v>
      </c>
      <c r="CN236" s="132"/>
      <c r="CO236" s="61">
        <v>595618.19999999995</v>
      </c>
      <c r="CP236" s="134"/>
      <c r="CQ236" s="134">
        <f t="shared" si="357"/>
        <v>64427162.228808358</v>
      </c>
      <c r="CR236" s="191">
        <f t="shared" si="358"/>
        <v>2334.9942819950838</v>
      </c>
      <c r="CT236" s="67">
        <f t="shared" si="359"/>
        <v>9907470.9077838212</v>
      </c>
      <c r="CU236" s="34">
        <f t="shared" si="360"/>
        <v>0.18172279900570867</v>
      </c>
      <c r="CV236" s="61">
        <f t="shared" si="361"/>
        <v>359.07041561988336</v>
      </c>
      <c r="CX236" s="50"/>
      <c r="CY236" s="51"/>
      <c r="CZ236" s="52">
        <v>-1068344.3455920001</v>
      </c>
      <c r="DB236" s="50">
        <f t="shared" si="362"/>
        <v>63358817.883216359</v>
      </c>
      <c r="DC236" s="52">
        <f t="shared" si="363"/>
        <v>5279901.4902680302</v>
      </c>
      <c r="DD236" s="51"/>
      <c r="DE236" s="6">
        <v>710</v>
      </c>
      <c r="DF236" s="6" t="s">
        <v>221</v>
      </c>
      <c r="DG236" s="7">
        <v>27592</v>
      </c>
      <c r="DH236" s="7">
        <v>51392979.359610021</v>
      </c>
      <c r="DI236" s="7">
        <v>9699689.4620048255</v>
      </c>
      <c r="DJ236" s="53">
        <v>-969704</v>
      </c>
      <c r="DL236" s="275">
        <f t="shared" si="364"/>
        <v>50423275.359610021</v>
      </c>
      <c r="DM236" s="276"/>
      <c r="DN236" s="194">
        <v>13029163.612531655</v>
      </c>
      <c r="DO236" s="276"/>
      <c r="DP236" s="194">
        <v>2761043.6684131408</v>
      </c>
      <c r="DQ236" s="53"/>
      <c r="DR236" s="53">
        <f t="shared" si="365"/>
        <v>66213482.640554816</v>
      </c>
      <c r="DS236" s="277">
        <f t="shared" si="366"/>
        <v>2399.7348014118156</v>
      </c>
      <c r="DU236" s="274">
        <f t="shared" si="367"/>
        <v>5891765.3033534959</v>
      </c>
      <c r="DV236" s="34">
        <f t="shared" si="368"/>
        <v>0.10806673993551102</v>
      </c>
      <c r="DW236" s="194">
        <f t="shared" si="369"/>
        <v>213.53165059993825</v>
      </c>
      <c r="DY236" s="50">
        <v>1375832.029992</v>
      </c>
      <c r="DZ236" s="278">
        <v>307487.68440000003</v>
      </c>
      <c r="EA236" s="52">
        <v>-1068344.3455920001</v>
      </c>
      <c r="EC236" s="50">
        <f t="shared" si="370"/>
        <v>65145138.294962816</v>
      </c>
      <c r="ED236" s="52">
        <f t="shared" si="371"/>
        <v>5428761.5245802347</v>
      </c>
      <c r="EE236" s="278"/>
      <c r="EF236" s="6">
        <v>710</v>
      </c>
      <c r="EG236" s="6" t="s">
        <v>221</v>
      </c>
      <c r="EH236" s="7">
        <v>27592</v>
      </c>
      <c r="EI236" s="7">
        <v>51420019.519610018</v>
      </c>
      <c r="EJ236" s="7">
        <v>9699689.4620048255</v>
      </c>
      <c r="EK236" s="53">
        <v>-969704</v>
      </c>
      <c r="EM236" s="37">
        <f t="shared" si="372"/>
        <v>50450315.519610018</v>
      </c>
      <c r="EN236" s="132"/>
      <c r="EO236" s="61">
        <v>13029163.612531655</v>
      </c>
      <c r="EP236" s="132"/>
      <c r="EQ236" s="61">
        <v>2761043.6684131408</v>
      </c>
      <c r="ER236" s="134"/>
      <c r="ES236" s="134">
        <f t="shared" si="373"/>
        <v>66240522.800554812</v>
      </c>
      <c r="ET236" s="191">
        <f t="shared" si="374"/>
        <v>2400.7148014118156</v>
      </c>
      <c r="EV236" s="67">
        <f t="shared" si="375"/>
        <v>11720831.479530275</v>
      </c>
      <c r="EW236" s="34">
        <f t="shared" si="376"/>
        <v>0.21498345268529331</v>
      </c>
      <c r="EX236" s="61">
        <f t="shared" si="377"/>
        <v>424.79093503661477</v>
      </c>
      <c r="EZ236" s="50">
        <v>1375832.029992</v>
      </c>
      <c r="FA236" s="51">
        <v>307487.68440000003</v>
      </c>
      <c r="FB236" s="52">
        <v>-1068344.3455920001</v>
      </c>
      <c r="FD236" s="50">
        <f t="shared" si="378"/>
        <v>65172178.454962812</v>
      </c>
      <c r="FE236" s="52">
        <f t="shared" si="379"/>
        <v>5431014.8712469013</v>
      </c>
      <c r="FF236" s="51"/>
      <c r="FG236" s="6">
        <v>710</v>
      </c>
      <c r="FH236" s="6" t="s">
        <v>221</v>
      </c>
      <c r="FI236" s="7">
        <v>27592</v>
      </c>
      <c r="FJ236" s="7">
        <v>47425192.494142428</v>
      </c>
      <c r="FK236" s="7">
        <v>9699689.4620048255</v>
      </c>
      <c r="FL236" s="53">
        <v>-982980</v>
      </c>
      <c r="FN236" s="37">
        <f t="shared" si="380"/>
        <v>46442212.494142428</v>
      </c>
      <c r="FO236" s="132"/>
      <c r="FP236" s="61">
        <v>13029163.612531655</v>
      </c>
      <c r="FQ236" s="132"/>
      <c r="FR236" s="61">
        <v>2761043.6684131408</v>
      </c>
      <c r="FS236" s="134"/>
      <c r="FT236" s="134">
        <f t="shared" si="381"/>
        <v>62232419.775087222</v>
      </c>
      <c r="FU236" s="191">
        <f t="shared" si="382"/>
        <v>2255.4515720167883</v>
      </c>
      <c r="FW236" s="67">
        <f t="shared" si="383"/>
        <v>7712728.4540626854</v>
      </c>
      <c r="FX236" s="34">
        <f t="shared" si="384"/>
        <v>0.14146684009357938</v>
      </c>
      <c r="FY236" s="61">
        <f t="shared" si="385"/>
        <v>279.5277056415876</v>
      </c>
      <c r="GA236" s="50">
        <v>1375832.029992</v>
      </c>
      <c r="GB236" s="51">
        <v>307487.68440000003</v>
      </c>
      <c r="GC236" s="52">
        <f t="shared" si="386"/>
        <v>-1068344.3455920001</v>
      </c>
      <c r="GE236" s="50">
        <f t="shared" si="387"/>
        <v>61164075.429495223</v>
      </c>
      <c r="GF236" s="52">
        <f t="shared" si="388"/>
        <v>5097006.2857912686</v>
      </c>
      <c r="GG236" s="51"/>
      <c r="GH236" s="6">
        <v>710</v>
      </c>
      <c r="GI236" s="6" t="s">
        <v>221</v>
      </c>
      <c r="GJ236" s="7">
        <v>27592</v>
      </c>
      <c r="GK236" s="7">
        <v>47425192.494142428</v>
      </c>
      <c r="GL236" s="7">
        <v>9699689.4620048255</v>
      </c>
      <c r="GM236" s="53">
        <v>-982980</v>
      </c>
      <c r="GO236" s="37">
        <f t="shared" si="389"/>
        <v>46442212.494142428</v>
      </c>
      <c r="GP236" s="132"/>
      <c r="GQ236" s="61">
        <v>13029163.612531655</v>
      </c>
      <c r="GR236" s="134"/>
      <c r="GS236" s="134">
        <f t="shared" si="390"/>
        <v>59471376.106674083</v>
      </c>
      <c r="GT236" s="191">
        <f t="shared" si="391"/>
        <v>2155.3847530687913</v>
      </c>
      <c r="GV236" s="67">
        <f t="shared" si="392"/>
        <v>4951684.7856495455</v>
      </c>
      <c r="GW236" s="34">
        <f t="shared" si="393"/>
        <v>9.0823786152655961E-2</v>
      </c>
      <c r="GX236" s="61">
        <f t="shared" si="394"/>
        <v>179.46088669359037</v>
      </c>
      <c r="GZ236" s="50">
        <v>1375832.029992</v>
      </c>
      <c r="HA236" s="51">
        <v>307487.68440000003</v>
      </c>
      <c r="HB236" s="52">
        <f t="shared" si="395"/>
        <v>-1068344.3455920001</v>
      </c>
      <c r="HD236" s="50">
        <f t="shared" si="396"/>
        <v>58403031.761082083</v>
      </c>
      <c r="HE236" s="52">
        <f t="shared" si="397"/>
        <v>4866919.3134235069</v>
      </c>
      <c r="HF236" s="51"/>
      <c r="HG236" s="6">
        <v>710</v>
      </c>
      <c r="HH236" s="6" t="s">
        <v>221</v>
      </c>
      <c r="HI236" s="7">
        <v>27592</v>
      </c>
      <c r="HJ236" s="7">
        <v>47425192.494142428</v>
      </c>
      <c r="HK236" s="7">
        <v>9699689.4620048255</v>
      </c>
      <c r="HL236" s="53">
        <v>-1324681</v>
      </c>
      <c r="HN236" s="37">
        <f t="shared" si="398"/>
        <v>46100511.494142428</v>
      </c>
      <c r="HO236" s="132"/>
      <c r="HP236" s="61">
        <v>13029163.612531655</v>
      </c>
      <c r="HQ236" s="134"/>
      <c r="HR236" s="61">
        <f t="shared" si="399"/>
        <v>59129675.106674083</v>
      </c>
      <c r="HT236" s="67">
        <f t="shared" si="400"/>
        <v>4609983.7856495455</v>
      </c>
      <c r="HU236" s="34">
        <f t="shared" si="401"/>
        <v>8.4556307527584779E-2</v>
      </c>
      <c r="HV236" s="61">
        <f t="shared" si="402"/>
        <v>167.07682609631578</v>
      </c>
      <c r="HX236" s="50">
        <v>1379918.9543999999</v>
      </c>
      <c r="HY236" s="51">
        <v>308401.08</v>
      </c>
      <c r="HZ236" s="52">
        <f t="shared" si="403"/>
        <v>-1071517.8743999999</v>
      </c>
      <c r="IB236" s="70">
        <f t="shared" si="404"/>
        <v>58058157.232274085</v>
      </c>
      <c r="IC236" s="51"/>
      <c r="ID236" s="6">
        <v>710</v>
      </c>
      <c r="IE236" s="6" t="s">
        <v>221</v>
      </c>
      <c r="IF236" s="7">
        <v>27592</v>
      </c>
      <c r="IG236" s="7">
        <v>47472909.187931977</v>
      </c>
      <c r="IH236" s="7">
        <v>9700357.8860048298</v>
      </c>
      <c r="II236" s="53">
        <v>-1324681</v>
      </c>
      <c r="IK236" s="37">
        <f t="shared" si="405"/>
        <v>46148228.187931977</v>
      </c>
      <c r="IL236" s="132"/>
      <c r="IM236" s="61">
        <v>13079726.141351108</v>
      </c>
      <c r="IN236" s="134"/>
      <c r="IO236" s="61">
        <f t="shared" si="406"/>
        <v>59227954.329283088</v>
      </c>
      <c r="IQ236" s="67">
        <f t="shared" si="407"/>
        <v>4708263.0082585514</v>
      </c>
      <c r="IR236" s="34">
        <f t="shared" si="408"/>
        <v>8.6358944707430774E-2</v>
      </c>
      <c r="IS236" s="61">
        <f t="shared" si="409"/>
        <v>170.63869992238878</v>
      </c>
      <c r="IU236" s="50">
        <v>1379918.9543999999</v>
      </c>
      <c r="IV236" s="51">
        <v>308401.08</v>
      </c>
      <c r="IW236" s="52">
        <f t="shared" si="410"/>
        <v>-1071517.8743999999</v>
      </c>
      <c r="IY236" s="70">
        <f t="shared" si="411"/>
        <v>58156436.454883091</v>
      </c>
      <c r="IZ236" s="51"/>
      <c r="JA236" s="6">
        <v>710</v>
      </c>
      <c r="JB236" s="6" t="s">
        <v>221</v>
      </c>
      <c r="JC236" s="7">
        <v>27592</v>
      </c>
      <c r="JD236" s="7">
        <v>47513804.421414405</v>
      </c>
      <c r="JE236" s="7">
        <v>9772325.8317929618</v>
      </c>
      <c r="JF236" s="53">
        <v>-1324681</v>
      </c>
      <c r="JH236" s="37">
        <f t="shared" si="412"/>
        <v>46189123.421414405</v>
      </c>
      <c r="JI236" s="132"/>
      <c r="JJ236" s="61">
        <v>13079726.141351108</v>
      </c>
      <c r="JK236" s="134"/>
      <c r="JL236" s="61">
        <f t="shared" si="413"/>
        <v>59268849.562765509</v>
      </c>
      <c r="JN236" s="67">
        <f t="shared" si="414"/>
        <v>4749158.2417409718</v>
      </c>
      <c r="JO236" s="34">
        <f t="shared" si="415"/>
        <v>8.7109044946289793E-2</v>
      </c>
      <c r="JP236" s="61">
        <f t="shared" si="416"/>
        <v>172.12084088652406</v>
      </c>
      <c r="JR236" s="50">
        <v>1379918.9543999999</v>
      </c>
      <c r="JS236" s="51">
        <v>308401.08</v>
      </c>
      <c r="JT236" s="52">
        <f t="shared" si="417"/>
        <v>-1071517.8743999999</v>
      </c>
      <c r="JV236" s="70">
        <f t="shared" si="418"/>
        <v>58197331.688365512</v>
      </c>
      <c r="JW236" s="51"/>
      <c r="JX236" s="6">
        <v>710</v>
      </c>
      <c r="JY236" s="6" t="s">
        <v>221</v>
      </c>
      <c r="JZ236" s="7">
        <v>27592</v>
      </c>
      <c r="KA236" s="7">
        <v>47005624.216926321</v>
      </c>
      <c r="KB236" s="7">
        <v>9772325.8317929618</v>
      </c>
      <c r="KC236" s="53">
        <v>-1324681</v>
      </c>
      <c r="KE236" s="37">
        <f t="shared" si="419"/>
        <v>45680943.216926321</v>
      </c>
      <c r="KF236" s="132"/>
      <c r="KG236" s="61">
        <v>13079726.141351108</v>
      </c>
      <c r="KH236" s="134"/>
      <c r="KI236" s="61">
        <f t="shared" si="420"/>
        <v>58760669.358277425</v>
      </c>
      <c r="KK236" s="67">
        <f t="shared" si="421"/>
        <v>4240978.0372528881</v>
      </c>
      <c r="KL236" s="34">
        <f t="shared" si="422"/>
        <v>7.7788005296673998E-2</v>
      </c>
      <c r="KM236" s="61">
        <f t="shared" si="423"/>
        <v>153.70317618341866</v>
      </c>
      <c r="KO236" s="50">
        <v>1379918.9543999999</v>
      </c>
      <c r="KP236" s="51">
        <v>308401.08</v>
      </c>
      <c r="KQ236" s="52">
        <f t="shared" si="424"/>
        <v>-1071517.8743999999</v>
      </c>
      <c r="KS236" s="70">
        <f t="shared" si="425"/>
        <v>57689151.483877428</v>
      </c>
      <c r="KT236" s="51"/>
      <c r="KU236" s="6">
        <v>710</v>
      </c>
      <c r="KV236" s="6" t="s">
        <v>221</v>
      </c>
      <c r="KW236" s="7">
        <v>27592</v>
      </c>
      <c r="KX236" s="7">
        <v>47184289.467161924</v>
      </c>
      <c r="KY236" s="7">
        <v>9794122.0103901327</v>
      </c>
      <c r="KZ236" s="53">
        <v>-1324681</v>
      </c>
      <c r="LB236" s="37">
        <f t="shared" si="426"/>
        <v>45859608.467161924</v>
      </c>
      <c r="LC236" s="132"/>
      <c r="LD236" s="61">
        <v>13216085.224494049</v>
      </c>
      <c r="LE236" s="134"/>
      <c r="LF236" s="61">
        <f t="shared" si="427"/>
        <v>59075693.691655971</v>
      </c>
      <c r="LH236" s="67">
        <f t="shared" si="428"/>
        <v>4556002.370631434</v>
      </c>
      <c r="LI236" s="34">
        <f t="shared" si="429"/>
        <v>8.3566180589773331E-2</v>
      </c>
      <c r="LJ236" s="61">
        <f t="shared" si="430"/>
        <v>165.12041064915317</v>
      </c>
      <c r="LL236" s="50">
        <v>1379918.9543999999</v>
      </c>
      <c r="LM236" s="51">
        <v>308401.08</v>
      </c>
      <c r="LN236" s="52">
        <f t="shared" si="431"/>
        <v>-1071517.8743999999</v>
      </c>
      <c r="LP236" s="70">
        <f t="shared" si="432"/>
        <v>58004175.817255974</v>
      </c>
      <c r="LQ236" s="51"/>
      <c r="LR236" s="6">
        <v>710</v>
      </c>
      <c r="LS236" s="6" t="s">
        <v>221</v>
      </c>
      <c r="LT236" s="7">
        <v>27592</v>
      </c>
      <c r="LU236" s="7">
        <v>48430313.112707272</v>
      </c>
      <c r="LV236" s="7">
        <v>9794122.0103901327</v>
      </c>
      <c r="LW236" s="53">
        <v>-1324681</v>
      </c>
      <c r="LY236" s="37">
        <v>47105632.112707272</v>
      </c>
      <c r="LZ236" s="132"/>
      <c r="MA236" s="61">
        <v>13216085.224494049</v>
      </c>
      <c r="MB236" s="134"/>
      <c r="MC236" s="61">
        <v>60321717.33720132</v>
      </c>
      <c r="ME236" s="67">
        <v>7005746.2361767814</v>
      </c>
      <c r="MF236" s="34">
        <v>0.13140051829689278</v>
      </c>
      <c r="MG236" s="61">
        <v>253.90498101539509</v>
      </c>
      <c r="MI236" s="50">
        <v>1379918.9543999999</v>
      </c>
      <c r="MJ236" s="51">
        <v>308401.08</v>
      </c>
      <c r="MK236" s="52">
        <v>-1071517.8743999999</v>
      </c>
      <c r="MM236" s="70">
        <v>59250199.462801322</v>
      </c>
      <c r="MN236" s="51"/>
      <c r="MO236" s="6">
        <v>710</v>
      </c>
      <c r="MP236" s="6" t="s">
        <v>221</v>
      </c>
      <c r="MQ236" s="7">
        <v>27592</v>
      </c>
      <c r="MR236" s="7">
        <v>48348500.890527345</v>
      </c>
      <c r="MS236" s="7">
        <v>9720914.6674808394</v>
      </c>
      <c r="MT236" s="53">
        <v>-1324681</v>
      </c>
      <c r="MV236" s="37">
        <v>47023819.890527345</v>
      </c>
      <c r="MW236" s="132"/>
      <c r="MX236" s="134">
        <v>13216085.224494049</v>
      </c>
      <c r="MZ236" s="67">
        <v>6923934.0139968544</v>
      </c>
      <c r="NA236" s="34">
        <v>0.12986603959397452</v>
      </c>
      <c r="NB236" s="61">
        <v>250.93991062615447</v>
      </c>
      <c r="ND236" s="6">
        <v>710</v>
      </c>
      <c r="NE236" s="6" t="s">
        <v>221</v>
      </c>
      <c r="NF236" s="7">
        <v>27592</v>
      </c>
      <c r="NG236" s="7">
        <v>60799008.36890462</v>
      </c>
      <c r="NH236" s="7">
        <v>9668488.6750687845</v>
      </c>
      <c r="NI236" s="53">
        <v>-1324681</v>
      </c>
      <c r="NK236" s="37">
        <f t="shared" si="433"/>
        <v>59474327.36890462</v>
      </c>
      <c r="NM236" s="67">
        <f t="shared" si="434"/>
        <v>4954636.0478800833</v>
      </c>
      <c r="NN236" s="34">
        <f t="shared" si="435"/>
        <v>9.0877918194841603E-2</v>
      </c>
      <c r="NO236" s="61">
        <f t="shared" si="436"/>
        <v>179.56784748768061</v>
      </c>
      <c r="NQ236" s="50">
        <v>1228316.7176460004</v>
      </c>
      <c r="NR236" s="51">
        <v>274633.07370000001</v>
      </c>
      <c r="NS236" s="52">
        <f t="shared" si="437"/>
        <v>-953683.64394600037</v>
      </c>
      <c r="NU236" s="70">
        <f t="shared" si="438"/>
        <v>58520643.724958621</v>
      </c>
      <c r="NV236" s="51"/>
      <c r="NW236" s="125">
        <v>1</v>
      </c>
      <c r="NX236" s="51"/>
      <c r="NY236" s="106" t="s">
        <v>221</v>
      </c>
      <c r="NZ236" s="88">
        <v>27851</v>
      </c>
      <c r="OA236" s="88">
        <v>55844372.321024537</v>
      </c>
      <c r="OB236" s="88">
        <v>9306687.5136763025</v>
      </c>
      <c r="OC236" s="88">
        <v>-1324681</v>
      </c>
      <c r="OE236" s="97">
        <f t="shared" si="439"/>
        <v>54519691.321024537</v>
      </c>
      <c r="OG236" s="88">
        <v>-953683.64394600037</v>
      </c>
      <c r="OI236" s="97">
        <f t="shared" si="440"/>
        <v>53566007.677078538</v>
      </c>
      <c r="OK236" s="110">
        <v>710</v>
      </c>
      <c r="OL236" s="53"/>
    </row>
    <row r="237" spans="1:402" x14ac:dyDescent="0.25">
      <c r="A237" s="12">
        <v>729</v>
      </c>
      <c r="B237" s="12" t="s">
        <v>222</v>
      </c>
      <c r="C237" s="352">
        <v>9415</v>
      </c>
      <c r="D237" s="352">
        <v>29192856.686407246</v>
      </c>
      <c r="E237" s="352">
        <v>8617091.4080844708</v>
      </c>
      <c r="F237" s="353">
        <v>69811</v>
      </c>
      <c r="H237" s="354">
        <f t="shared" si="441"/>
        <v>29262667.686407246</v>
      </c>
      <c r="I237" s="355"/>
      <c r="J237" s="315">
        <v>5277766.2230930394</v>
      </c>
      <c r="K237" s="355"/>
      <c r="L237" s="315">
        <v>146600.8870158357</v>
      </c>
      <c r="M237" s="356"/>
      <c r="N237" s="356">
        <f t="shared" si="442"/>
        <v>34687034.79651612</v>
      </c>
      <c r="O237" s="357">
        <f t="shared" si="338"/>
        <v>3684.2309927260881</v>
      </c>
      <c r="Q237" s="67">
        <f t="shared" si="443"/>
        <v>34686305.79651612</v>
      </c>
      <c r="R237" s="34">
        <f t="shared" si="444"/>
        <v>0.14047809651289378</v>
      </c>
      <c r="S237" s="61">
        <f t="shared" si="339"/>
        <v>3684.1535630925246</v>
      </c>
      <c r="U237" s="50"/>
      <c r="V237" s="51"/>
      <c r="W237" s="52">
        <v>-112174.55224000002</v>
      </c>
      <c r="Y237" s="50">
        <f t="shared" si="340"/>
        <v>34574860.244276121</v>
      </c>
      <c r="Z237" s="52">
        <f t="shared" si="341"/>
        <v>2881238.3536896766</v>
      </c>
      <c r="AA237" s="51"/>
      <c r="AB237" s="6">
        <v>729</v>
      </c>
      <c r="AC237" s="6" t="s">
        <v>222</v>
      </c>
      <c r="AD237" s="7">
        <v>9415</v>
      </c>
      <c r="AE237" s="304">
        <v>29192856.686407246</v>
      </c>
      <c r="AF237" s="7">
        <v>8617091.4080844708</v>
      </c>
      <c r="AG237" s="53">
        <v>-41646</v>
      </c>
      <c r="AI237" s="37">
        <f t="shared" si="445"/>
        <v>29151210.686407246</v>
      </c>
      <c r="AJ237" s="132"/>
      <c r="AK237" s="61">
        <v>5277766.2230930394</v>
      </c>
      <c r="AL237" s="132"/>
      <c r="AM237" s="312">
        <v>147907.32914000787</v>
      </c>
      <c r="AN237" s="134"/>
      <c r="AO237" s="134">
        <f t="shared" si="342"/>
        <v>34576884.238640293</v>
      </c>
      <c r="AP237" s="191">
        <f t="shared" si="343"/>
        <v>3672.53151764634</v>
      </c>
      <c r="AR237" s="67">
        <f t="shared" si="446"/>
        <v>4163055.2465953156</v>
      </c>
      <c r="AS237" s="34">
        <f t="shared" si="344"/>
        <v>0.13688033978504324</v>
      </c>
      <c r="AT237" s="61">
        <f t="shared" si="345"/>
        <v>442.1726231115577</v>
      </c>
      <c r="AV237" s="50"/>
      <c r="AW237" s="51"/>
      <c r="AX237" s="52">
        <v>-112174.55224000002</v>
      </c>
      <c r="AZ237" s="50">
        <f t="shared" si="346"/>
        <v>34464709.686400294</v>
      </c>
      <c r="BA237" s="52">
        <f t="shared" si="347"/>
        <v>2872059.1405333579</v>
      </c>
      <c r="BB237" s="51"/>
      <c r="BC237" s="6">
        <v>729</v>
      </c>
      <c r="BD237" s="6" t="s">
        <v>222</v>
      </c>
      <c r="BE237" s="7">
        <v>9415</v>
      </c>
      <c r="BF237" s="304">
        <v>28670380.945787288</v>
      </c>
      <c r="BG237" s="7">
        <v>8617091.4080844708</v>
      </c>
      <c r="BH237" s="53">
        <v>-41646</v>
      </c>
      <c r="BJ237" s="37">
        <f t="shared" si="348"/>
        <v>28628734.945787288</v>
      </c>
      <c r="BK237" s="132"/>
      <c r="BL237" s="61">
        <v>5277766.2230930394</v>
      </c>
      <c r="BM237" s="132"/>
      <c r="BN237" s="312">
        <v>147907.32914000787</v>
      </c>
      <c r="BO237" s="134"/>
      <c r="BP237" s="134">
        <f t="shared" si="349"/>
        <v>34054408.498020336</v>
      </c>
      <c r="BQ237" s="191">
        <f t="shared" si="350"/>
        <v>3617.0375462581346</v>
      </c>
      <c r="BS237" s="67">
        <f t="shared" si="351"/>
        <v>3640579.5059753582</v>
      </c>
      <c r="BT237" s="34">
        <f t="shared" si="352"/>
        <v>0.11970145248490698</v>
      </c>
      <c r="BU237" s="61">
        <f t="shared" si="353"/>
        <v>386.67865172335189</v>
      </c>
      <c r="BW237" s="50"/>
      <c r="BX237" s="51"/>
      <c r="BY237" s="52">
        <v>-112174.55224000002</v>
      </c>
      <c r="CA237" s="50">
        <f t="shared" si="354"/>
        <v>33942233.945780337</v>
      </c>
      <c r="CB237" s="52">
        <f t="shared" si="355"/>
        <v>2828519.4954816946</v>
      </c>
      <c r="CC237" s="51"/>
      <c r="CD237" s="6">
        <v>729</v>
      </c>
      <c r="CE237" s="6" t="s">
        <v>222</v>
      </c>
      <c r="CF237" s="7">
        <v>9415</v>
      </c>
      <c r="CG237" s="7">
        <v>28188189.347795431</v>
      </c>
      <c r="CH237" s="7">
        <v>8617091.4080844708</v>
      </c>
      <c r="CI237" s="53">
        <v>-41646</v>
      </c>
      <c r="CK237" s="37">
        <f t="shared" si="356"/>
        <v>28146543.347795431</v>
      </c>
      <c r="CL237" s="132"/>
      <c r="CM237" s="61">
        <v>5277766.2230930394</v>
      </c>
      <c r="CN237" s="132"/>
      <c r="CO237" s="61">
        <v>153097.06</v>
      </c>
      <c r="CP237" s="134"/>
      <c r="CQ237" s="134">
        <f t="shared" si="357"/>
        <v>33577406.63088847</v>
      </c>
      <c r="CR237" s="191">
        <f t="shared" si="358"/>
        <v>3566.3735136365872</v>
      </c>
      <c r="CT237" s="67">
        <f t="shared" si="359"/>
        <v>3163577.6388434917</v>
      </c>
      <c r="CU237" s="34">
        <f t="shared" si="360"/>
        <v>0.10401773613151291</v>
      </c>
      <c r="CV237" s="61">
        <f t="shared" si="361"/>
        <v>336.01461910180473</v>
      </c>
      <c r="CX237" s="50"/>
      <c r="CY237" s="51"/>
      <c r="CZ237" s="52">
        <v>-112174.55224000002</v>
      </c>
      <c r="DB237" s="50">
        <f t="shared" si="362"/>
        <v>33465232.07864847</v>
      </c>
      <c r="DC237" s="52">
        <f t="shared" si="363"/>
        <v>2788769.3398873727</v>
      </c>
      <c r="DD237" s="51"/>
      <c r="DE237" s="6">
        <v>729</v>
      </c>
      <c r="DF237" s="6" t="s">
        <v>222</v>
      </c>
      <c r="DG237" s="7">
        <v>9415</v>
      </c>
      <c r="DH237" s="7">
        <v>28060549.331128761</v>
      </c>
      <c r="DI237" s="7">
        <v>8617091.4080844708</v>
      </c>
      <c r="DJ237" s="53">
        <v>-41646</v>
      </c>
      <c r="DL237" s="275">
        <f t="shared" si="364"/>
        <v>28018903.331128761</v>
      </c>
      <c r="DM237" s="276"/>
      <c r="DN237" s="194">
        <v>5277766.2230930394</v>
      </c>
      <c r="DO237" s="276"/>
      <c r="DP237" s="194">
        <v>709695.70063764357</v>
      </c>
      <c r="DQ237" s="53"/>
      <c r="DR237" s="53">
        <f t="shared" si="365"/>
        <v>34006365.254859447</v>
      </c>
      <c r="DS237" s="277">
        <f t="shared" si="366"/>
        <v>3611.9347057737068</v>
      </c>
      <c r="DU237" s="274">
        <f t="shared" si="367"/>
        <v>1761905.7696174532</v>
      </c>
      <c r="DV237" s="34">
        <f t="shared" si="368"/>
        <v>5.7931073725649478E-2</v>
      </c>
      <c r="DW237" s="194">
        <f t="shared" si="369"/>
        <v>187.13815927960204</v>
      </c>
      <c r="DY237" s="50">
        <v>207329.89224000004</v>
      </c>
      <c r="DZ237" s="278">
        <v>95155.340000000026</v>
      </c>
      <c r="EA237" s="52">
        <v>-112174.55224000002</v>
      </c>
      <c r="EC237" s="50">
        <f t="shared" si="370"/>
        <v>33894190.702619448</v>
      </c>
      <c r="ED237" s="52">
        <f t="shared" si="371"/>
        <v>2824515.8918849542</v>
      </c>
      <c r="EE237" s="278"/>
      <c r="EF237" s="6">
        <v>729</v>
      </c>
      <c r="EG237" s="6" t="s">
        <v>222</v>
      </c>
      <c r="EH237" s="7">
        <v>9415</v>
      </c>
      <c r="EI237" s="7">
        <v>28069776.031128764</v>
      </c>
      <c r="EJ237" s="7">
        <v>8617091.4080844708</v>
      </c>
      <c r="EK237" s="53">
        <v>-41646</v>
      </c>
      <c r="EM237" s="37">
        <f t="shared" si="372"/>
        <v>28028130.031128764</v>
      </c>
      <c r="EN237" s="132"/>
      <c r="EO237" s="61">
        <v>5277766.2230930394</v>
      </c>
      <c r="EP237" s="132"/>
      <c r="EQ237" s="61">
        <v>709695.70063764357</v>
      </c>
      <c r="ER237" s="134"/>
      <c r="ES237" s="134">
        <f t="shared" si="373"/>
        <v>34015591.95485945</v>
      </c>
      <c r="ET237" s="191">
        <f t="shared" si="374"/>
        <v>3612.9147057737068</v>
      </c>
      <c r="EV237" s="67">
        <f t="shared" si="375"/>
        <v>3601762.9628144726</v>
      </c>
      <c r="EW237" s="34">
        <f t="shared" si="376"/>
        <v>0.11842517309334999</v>
      </c>
      <c r="EX237" s="61">
        <f t="shared" si="377"/>
        <v>382.55581123892432</v>
      </c>
      <c r="EZ237" s="50">
        <v>207329.89224000004</v>
      </c>
      <c r="FA237" s="51">
        <v>95155.340000000026</v>
      </c>
      <c r="FB237" s="52">
        <v>-112174.55224000002</v>
      </c>
      <c r="FD237" s="50">
        <f t="shared" si="378"/>
        <v>33903417.402619451</v>
      </c>
      <c r="FE237" s="52">
        <f t="shared" si="379"/>
        <v>2825284.7835516208</v>
      </c>
      <c r="FF237" s="51"/>
      <c r="FG237" s="6">
        <v>729</v>
      </c>
      <c r="FH237" s="6" t="s">
        <v>222</v>
      </c>
      <c r="FI237" s="7">
        <v>9415</v>
      </c>
      <c r="FJ237" s="7">
        <v>26853780.395130988</v>
      </c>
      <c r="FK237" s="7">
        <v>8617091.4080844708</v>
      </c>
      <c r="FL237" s="53">
        <v>-60232</v>
      </c>
      <c r="FN237" s="37">
        <f t="shared" si="380"/>
        <v>26793548.395130988</v>
      </c>
      <c r="FO237" s="132"/>
      <c r="FP237" s="61">
        <v>5277766.2230930394</v>
      </c>
      <c r="FQ237" s="132"/>
      <c r="FR237" s="61">
        <v>709695.70063764357</v>
      </c>
      <c r="FS237" s="134"/>
      <c r="FT237" s="134">
        <f t="shared" si="381"/>
        <v>32781010.318861671</v>
      </c>
      <c r="FU237" s="191">
        <f t="shared" si="382"/>
        <v>3481.785482619402</v>
      </c>
      <c r="FW237" s="67">
        <f t="shared" si="383"/>
        <v>2367181.3268166929</v>
      </c>
      <c r="FX237" s="34">
        <f t="shared" si="384"/>
        <v>7.7832400762030046E-2</v>
      </c>
      <c r="FY237" s="61">
        <f t="shared" si="385"/>
        <v>251.42658808461954</v>
      </c>
      <c r="GA237" s="50">
        <v>207329.89224000004</v>
      </c>
      <c r="GB237" s="51">
        <v>95155.340000000026</v>
      </c>
      <c r="GC237" s="52">
        <f t="shared" si="386"/>
        <v>-112174.55224000002</v>
      </c>
      <c r="GE237" s="50">
        <f t="shared" si="387"/>
        <v>32668835.766621672</v>
      </c>
      <c r="GF237" s="52">
        <f t="shared" si="388"/>
        <v>2722402.9805518058</v>
      </c>
      <c r="GG237" s="51"/>
      <c r="GH237" s="6">
        <v>729</v>
      </c>
      <c r="GI237" s="6" t="s">
        <v>222</v>
      </c>
      <c r="GJ237" s="7">
        <v>9415</v>
      </c>
      <c r="GK237" s="7">
        <v>26853780.395130988</v>
      </c>
      <c r="GL237" s="7">
        <v>8617091.4080844708</v>
      </c>
      <c r="GM237" s="53">
        <v>-60232</v>
      </c>
      <c r="GO237" s="37">
        <f t="shared" si="389"/>
        <v>26793548.395130988</v>
      </c>
      <c r="GP237" s="132"/>
      <c r="GQ237" s="61">
        <v>5277766.2230930394</v>
      </c>
      <c r="GR237" s="134"/>
      <c r="GS237" s="134">
        <f t="shared" si="390"/>
        <v>32071314.618224028</v>
      </c>
      <c r="GT237" s="191">
        <f t="shared" si="391"/>
        <v>3406.4062260460996</v>
      </c>
      <c r="GV237" s="67">
        <f t="shared" si="392"/>
        <v>1657485.6261790507</v>
      </c>
      <c r="GW237" s="34">
        <f t="shared" si="393"/>
        <v>5.4497762403168032E-2</v>
      </c>
      <c r="GX237" s="61">
        <f t="shared" si="394"/>
        <v>176.04733151131711</v>
      </c>
      <c r="GZ237" s="50">
        <v>207329.89224000004</v>
      </c>
      <c r="HA237" s="51">
        <v>95155.340000000026</v>
      </c>
      <c r="HB237" s="52">
        <f t="shared" si="395"/>
        <v>-112174.55224000002</v>
      </c>
      <c r="HD237" s="50">
        <f t="shared" si="396"/>
        <v>31959140.065984029</v>
      </c>
      <c r="HE237" s="52">
        <f t="shared" si="397"/>
        <v>2663261.6721653356</v>
      </c>
      <c r="HF237" s="51"/>
      <c r="HG237" s="6">
        <v>729</v>
      </c>
      <c r="HH237" s="6" t="s">
        <v>222</v>
      </c>
      <c r="HI237" s="7">
        <v>9415</v>
      </c>
      <c r="HJ237" s="7">
        <v>26853780.395130988</v>
      </c>
      <c r="HK237" s="7">
        <v>8617091.4080844708</v>
      </c>
      <c r="HL237" s="53">
        <v>-155607</v>
      </c>
      <c r="HN237" s="37">
        <f t="shared" si="398"/>
        <v>26698173.395130988</v>
      </c>
      <c r="HO237" s="132"/>
      <c r="HP237" s="61">
        <v>5277766.2230930394</v>
      </c>
      <c r="HQ237" s="134"/>
      <c r="HR237" s="61">
        <f t="shared" si="399"/>
        <v>31975939.618224028</v>
      </c>
      <c r="HT237" s="67">
        <f t="shared" si="400"/>
        <v>1562110.6261790507</v>
      </c>
      <c r="HU237" s="34">
        <f t="shared" si="401"/>
        <v>5.1361853405161029E-2</v>
      </c>
      <c r="HV237" s="61">
        <f t="shared" si="402"/>
        <v>165.91721998715354</v>
      </c>
      <c r="HX237" s="50">
        <v>207945.76800000007</v>
      </c>
      <c r="HY237" s="51">
        <v>95438</v>
      </c>
      <c r="HZ237" s="52">
        <f t="shared" si="403"/>
        <v>-112507.76800000007</v>
      </c>
      <c r="IB237" s="70">
        <f t="shared" si="404"/>
        <v>31863431.850224029</v>
      </c>
      <c r="IC237" s="51"/>
      <c r="ID237" s="6">
        <v>729</v>
      </c>
      <c r="IE237" s="6" t="s">
        <v>222</v>
      </c>
      <c r="IF237" s="7">
        <v>9415</v>
      </c>
      <c r="IG237" s="7">
        <v>26843192.401701801</v>
      </c>
      <c r="IH237" s="7">
        <v>8617321.5440844726</v>
      </c>
      <c r="II237" s="53">
        <v>-155607</v>
      </c>
      <c r="IK237" s="37">
        <f t="shared" si="405"/>
        <v>26687585.401701801</v>
      </c>
      <c r="IL237" s="132"/>
      <c r="IM237" s="61">
        <v>5276586.664427192</v>
      </c>
      <c r="IN237" s="134"/>
      <c r="IO237" s="61">
        <f t="shared" si="406"/>
        <v>31964172.066128992</v>
      </c>
      <c r="IQ237" s="67">
        <f t="shared" si="407"/>
        <v>1550343.0740840137</v>
      </c>
      <c r="IR237" s="34">
        <f t="shared" si="408"/>
        <v>5.0974938883542764E-2</v>
      </c>
      <c r="IS237" s="61">
        <f t="shared" si="409"/>
        <v>164.66734722081929</v>
      </c>
      <c r="IU237" s="50">
        <v>207945.76800000007</v>
      </c>
      <c r="IV237" s="51">
        <v>95438</v>
      </c>
      <c r="IW237" s="52">
        <f t="shared" si="410"/>
        <v>-112507.76800000007</v>
      </c>
      <c r="IY237" s="70">
        <f t="shared" si="411"/>
        <v>31851664.298128992</v>
      </c>
      <c r="IZ237" s="51"/>
      <c r="JA237" s="6">
        <v>729</v>
      </c>
      <c r="JB237" s="6" t="s">
        <v>222</v>
      </c>
      <c r="JC237" s="7">
        <v>9415</v>
      </c>
      <c r="JD237" s="7">
        <v>26861117.909104705</v>
      </c>
      <c r="JE237" s="7">
        <v>8642250.4702193383</v>
      </c>
      <c r="JF237" s="53">
        <v>-155607</v>
      </c>
      <c r="JH237" s="37">
        <f t="shared" si="412"/>
        <v>26705510.909104705</v>
      </c>
      <c r="JI237" s="132"/>
      <c r="JJ237" s="61">
        <v>5276586.664427192</v>
      </c>
      <c r="JK237" s="134"/>
      <c r="JL237" s="61">
        <f t="shared" si="413"/>
        <v>31982097.573531896</v>
      </c>
      <c r="JN237" s="67">
        <f t="shared" si="414"/>
        <v>1568268.581486918</v>
      </c>
      <c r="JO237" s="34">
        <f t="shared" si="415"/>
        <v>5.1564325619674965E-2</v>
      </c>
      <c r="JP237" s="61">
        <f t="shared" si="416"/>
        <v>166.57127790620478</v>
      </c>
      <c r="JR237" s="50">
        <v>207945.76800000007</v>
      </c>
      <c r="JS237" s="51">
        <v>95438</v>
      </c>
      <c r="JT237" s="52">
        <f t="shared" si="417"/>
        <v>-112507.76800000007</v>
      </c>
      <c r="JV237" s="70">
        <f t="shared" si="418"/>
        <v>31869589.805531897</v>
      </c>
      <c r="JW237" s="51"/>
      <c r="JX237" s="6">
        <v>729</v>
      </c>
      <c r="JY237" s="6" t="s">
        <v>222</v>
      </c>
      <c r="JZ237" s="7">
        <v>9415</v>
      </c>
      <c r="KA237" s="7">
        <v>26617216.584250443</v>
      </c>
      <c r="KB237" s="7">
        <v>8642250.4702193383</v>
      </c>
      <c r="KC237" s="53">
        <v>-155607</v>
      </c>
      <c r="KE237" s="37">
        <f t="shared" si="419"/>
        <v>26461609.584250443</v>
      </c>
      <c r="KF237" s="132"/>
      <c r="KG237" s="61">
        <v>5276586.664427192</v>
      </c>
      <c r="KH237" s="134"/>
      <c r="KI237" s="61">
        <f t="shared" si="420"/>
        <v>31738196.248677634</v>
      </c>
      <c r="KK237" s="67">
        <f t="shared" si="421"/>
        <v>1324367.2566326559</v>
      </c>
      <c r="KL237" s="34">
        <f t="shared" si="422"/>
        <v>4.3544903766607503E-2</v>
      </c>
      <c r="KM237" s="61">
        <f t="shared" si="423"/>
        <v>140.66566719412171</v>
      </c>
      <c r="KO237" s="50">
        <v>207945.76800000007</v>
      </c>
      <c r="KP237" s="51">
        <v>95438</v>
      </c>
      <c r="KQ237" s="52">
        <f t="shared" si="424"/>
        <v>-112507.76800000007</v>
      </c>
      <c r="KS237" s="70">
        <f t="shared" si="425"/>
        <v>31625688.480677634</v>
      </c>
      <c r="KT237" s="51"/>
      <c r="KU237" s="6">
        <v>729</v>
      </c>
      <c r="KV237" s="6" t="s">
        <v>222</v>
      </c>
      <c r="KW237" s="7">
        <v>9415</v>
      </c>
      <c r="KX237" s="7">
        <v>26630060.144308563</v>
      </c>
      <c r="KY237" s="7">
        <v>8644328.0403645113</v>
      </c>
      <c r="KZ237" s="53">
        <v>-155607</v>
      </c>
      <c r="LB237" s="37">
        <f t="shared" si="426"/>
        <v>26474453.144308563</v>
      </c>
      <c r="LC237" s="132"/>
      <c r="LD237" s="61">
        <v>5306540.2578413486</v>
      </c>
      <c r="LE237" s="134"/>
      <c r="LF237" s="61">
        <f t="shared" si="427"/>
        <v>31780993.402149912</v>
      </c>
      <c r="LH237" s="67">
        <f t="shared" si="428"/>
        <v>1367164.4101049341</v>
      </c>
      <c r="LI237" s="34">
        <f t="shared" si="429"/>
        <v>4.4952064748655249E-2</v>
      </c>
      <c r="LJ237" s="61">
        <f t="shared" si="430"/>
        <v>145.21130218852196</v>
      </c>
      <c r="LL237" s="50">
        <v>207945.76800000007</v>
      </c>
      <c r="LM237" s="51">
        <v>95438</v>
      </c>
      <c r="LN237" s="52">
        <f t="shared" si="431"/>
        <v>-112507.76800000007</v>
      </c>
      <c r="LP237" s="70">
        <f t="shared" si="432"/>
        <v>31668485.634149913</v>
      </c>
      <c r="LQ237" s="51"/>
      <c r="LR237" s="6">
        <v>729</v>
      </c>
      <c r="LS237" s="6" t="s">
        <v>222</v>
      </c>
      <c r="LT237" s="7">
        <v>9415</v>
      </c>
      <c r="LU237" s="7">
        <v>27093526.227400646</v>
      </c>
      <c r="LV237" s="7">
        <v>8644328.0403645113</v>
      </c>
      <c r="LW237" s="53">
        <v>-155607</v>
      </c>
      <c r="LY237" s="37">
        <v>26937919.227400646</v>
      </c>
      <c r="LZ237" s="132"/>
      <c r="MA237" s="61">
        <v>5306540.2578413486</v>
      </c>
      <c r="MB237" s="134"/>
      <c r="MC237" s="61">
        <v>32244459.485241994</v>
      </c>
      <c r="ME237" s="67">
        <v>2245067.0731970184</v>
      </c>
      <c r="MF237" s="34">
        <v>7.4837084776943938E-2</v>
      </c>
      <c r="MG237" s="61">
        <v>238.45640713722977</v>
      </c>
      <c r="MI237" s="50">
        <v>207945.76800000007</v>
      </c>
      <c r="MJ237" s="51">
        <v>95438</v>
      </c>
      <c r="MK237" s="52">
        <v>-112507.76800000007</v>
      </c>
      <c r="MM237" s="70">
        <v>32131951.717241995</v>
      </c>
      <c r="MN237" s="51"/>
      <c r="MO237" s="6">
        <v>729</v>
      </c>
      <c r="MP237" s="6" t="s">
        <v>222</v>
      </c>
      <c r="MQ237" s="7">
        <v>9415</v>
      </c>
      <c r="MR237" s="7">
        <v>27121135.253765523</v>
      </c>
      <c r="MS237" s="7">
        <v>8674877.0851132404</v>
      </c>
      <c r="MT237" s="53">
        <v>-155607</v>
      </c>
      <c r="MV237" s="37">
        <v>26965528.253765523</v>
      </c>
      <c r="MW237" s="132"/>
      <c r="MX237" s="134">
        <v>5306540.2578413486</v>
      </c>
      <c r="MZ237" s="67">
        <v>2272676.0995618962</v>
      </c>
      <c r="NA237" s="34">
        <v>7.5757404294941655E-2</v>
      </c>
      <c r="NB237" s="61">
        <v>241.3888581584595</v>
      </c>
      <c r="ND237" s="6">
        <v>729</v>
      </c>
      <c r="NE237" s="6" t="s">
        <v>222</v>
      </c>
      <c r="NF237" s="7">
        <v>9415</v>
      </c>
      <c r="NG237" s="7">
        <v>32087874.796889618</v>
      </c>
      <c r="NH237" s="7">
        <v>8616587.151290914</v>
      </c>
      <c r="NI237" s="53">
        <v>-155607</v>
      </c>
      <c r="NK237" s="37">
        <f t="shared" si="433"/>
        <v>31932267.796889618</v>
      </c>
      <c r="NM237" s="67">
        <f t="shared" si="434"/>
        <v>1518438.8048446402</v>
      </c>
      <c r="NN237" s="34">
        <f t="shared" si="435"/>
        <v>4.9925933536412073E-2</v>
      </c>
      <c r="NO237" s="61">
        <f t="shared" si="436"/>
        <v>161.27868346730114</v>
      </c>
      <c r="NQ237" s="50">
        <v>238292.53768000001</v>
      </c>
      <c r="NR237" s="51">
        <v>126723.264</v>
      </c>
      <c r="NS237" s="52">
        <f t="shared" si="437"/>
        <v>-111569.27368000001</v>
      </c>
      <c r="NU237" s="70">
        <f t="shared" si="438"/>
        <v>31820698.523209617</v>
      </c>
      <c r="NV237" s="51"/>
      <c r="NW237" s="125">
        <v>13</v>
      </c>
      <c r="NX237" s="51"/>
      <c r="NY237" s="106" t="s">
        <v>222</v>
      </c>
      <c r="NZ237" s="88">
        <v>9589</v>
      </c>
      <c r="OA237" s="88">
        <v>30569435.992044978</v>
      </c>
      <c r="OB237" s="88">
        <v>8532970.032050889</v>
      </c>
      <c r="OC237" s="88">
        <v>-155607</v>
      </c>
      <c r="OE237" s="97">
        <f t="shared" si="439"/>
        <v>30413828.992044978</v>
      </c>
      <c r="OG237" s="88">
        <v>-111569.27368000001</v>
      </c>
      <c r="OI237" s="97">
        <f t="shared" si="440"/>
        <v>30302259.718364976</v>
      </c>
      <c r="OK237" s="110">
        <v>729</v>
      </c>
      <c r="OL237" s="53"/>
    </row>
    <row r="238" spans="1:402" x14ac:dyDescent="0.25">
      <c r="A238" s="12">
        <v>732</v>
      </c>
      <c r="B238" s="12" t="s">
        <v>223</v>
      </c>
      <c r="C238" s="352">
        <v>3491</v>
      </c>
      <c r="D238" s="352">
        <v>19517052.306198962</v>
      </c>
      <c r="E238" s="352">
        <v>3137737.7202902157</v>
      </c>
      <c r="F238" s="353">
        <v>-40462</v>
      </c>
      <c r="H238" s="354">
        <f t="shared" si="441"/>
        <v>19476590.306198962</v>
      </c>
      <c r="I238" s="355"/>
      <c r="J238" s="315">
        <v>2125376.4359523347</v>
      </c>
      <c r="K238" s="355"/>
      <c r="L238" s="315">
        <v>54337.034517722968</v>
      </c>
      <c r="M238" s="356"/>
      <c r="N238" s="356">
        <f t="shared" si="442"/>
        <v>21656303.776669022</v>
      </c>
      <c r="O238" s="357">
        <f t="shared" si="338"/>
        <v>6203.4671374016107</v>
      </c>
      <c r="Q238" s="67">
        <f t="shared" si="443"/>
        <v>21655571.776669022</v>
      </c>
      <c r="R238" s="34">
        <f t="shared" si="444"/>
        <v>7.3033713962607605E-2</v>
      </c>
      <c r="S238" s="61">
        <f t="shared" si="339"/>
        <v>6203.2574553620798</v>
      </c>
      <c r="U238" s="50"/>
      <c r="V238" s="51"/>
      <c r="W238" s="52">
        <v>-90859.756080000006</v>
      </c>
      <c r="Y238" s="50">
        <f t="shared" si="340"/>
        <v>21565444.02058902</v>
      </c>
      <c r="Z238" s="52">
        <f t="shared" si="341"/>
        <v>1797120.3350490851</v>
      </c>
      <c r="AA238" s="51"/>
      <c r="AB238" s="6">
        <v>732</v>
      </c>
      <c r="AC238" s="6" t="s">
        <v>223</v>
      </c>
      <c r="AD238" s="7">
        <v>3491</v>
      </c>
      <c r="AE238" s="304">
        <v>19517052.306198962</v>
      </c>
      <c r="AF238" s="7">
        <v>3137737.7202902157</v>
      </c>
      <c r="AG238" s="53">
        <v>-39012</v>
      </c>
      <c r="AI238" s="37">
        <f t="shared" si="445"/>
        <v>19478040.306198962</v>
      </c>
      <c r="AJ238" s="132"/>
      <c r="AK238" s="61">
        <v>2125376.4359523347</v>
      </c>
      <c r="AL238" s="132"/>
      <c r="AM238" s="312">
        <v>56256.662029130799</v>
      </c>
      <c r="AN238" s="134"/>
      <c r="AO238" s="134">
        <f t="shared" si="342"/>
        <v>21659673.40418043</v>
      </c>
      <c r="AP238" s="191">
        <f t="shared" si="343"/>
        <v>6204.4323701462126</v>
      </c>
      <c r="AR238" s="67">
        <f t="shared" si="446"/>
        <v>1478041.1824889667</v>
      </c>
      <c r="AS238" s="34">
        <f t="shared" si="344"/>
        <v>7.3236949630880205E-2</v>
      </c>
      <c r="AT238" s="61">
        <f t="shared" si="345"/>
        <v>423.38618805183808</v>
      </c>
      <c r="AV238" s="50"/>
      <c r="AW238" s="51"/>
      <c r="AX238" s="52">
        <v>-90859.756080000006</v>
      </c>
      <c r="AZ238" s="50">
        <f t="shared" si="346"/>
        <v>21568813.648100428</v>
      </c>
      <c r="BA238" s="52">
        <f t="shared" si="347"/>
        <v>1797401.1373417024</v>
      </c>
      <c r="BB238" s="51"/>
      <c r="BC238" s="6">
        <v>732</v>
      </c>
      <c r="BD238" s="6" t="s">
        <v>223</v>
      </c>
      <c r="BE238" s="7">
        <v>3491</v>
      </c>
      <c r="BF238" s="304">
        <v>19240056.173739497</v>
      </c>
      <c r="BG238" s="7">
        <v>3137737.7202902157</v>
      </c>
      <c r="BH238" s="53">
        <v>-39012</v>
      </c>
      <c r="BJ238" s="37">
        <f t="shared" si="348"/>
        <v>19201044.173739497</v>
      </c>
      <c r="BK238" s="132"/>
      <c r="BL238" s="61">
        <v>2125376.4359523347</v>
      </c>
      <c r="BM238" s="132"/>
      <c r="BN238" s="312">
        <v>56256.662029130799</v>
      </c>
      <c r="BO238" s="134"/>
      <c r="BP238" s="134">
        <f t="shared" si="349"/>
        <v>21382677.271720964</v>
      </c>
      <c r="BQ238" s="191">
        <f t="shared" si="350"/>
        <v>6125.0865859985579</v>
      </c>
      <c r="BS238" s="67">
        <f t="shared" si="351"/>
        <v>1201045.0500295013</v>
      </c>
      <c r="BT238" s="34">
        <f t="shared" si="352"/>
        <v>5.9511789573620487E-2</v>
      </c>
      <c r="BU238" s="61">
        <f t="shared" si="353"/>
        <v>344.04040390418254</v>
      </c>
      <c r="BW238" s="50"/>
      <c r="BX238" s="51"/>
      <c r="BY238" s="52">
        <v>-90859.756080000006</v>
      </c>
      <c r="CA238" s="50">
        <f t="shared" si="354"/>
        <v>21291817.515640963</v>
      </c>
      <c r="CB238" s="52">
        <f t="shared" si="355"/>
        <v>1774318.1263034137</v>
      </c>
      <c r="CC238" s="51"/>
      <c r="CD238" s="6">
        <v>732</v>
      </c>
      <c r="CE238" s="6" t="s">
        <v>223</v>
      </c>
      <c r="CF238" s="7">
        <v>3491</v>
      </c>
      <c r="CG238" s="7">
        <v>19073821.019982751</v>
      </c>
      <c r="CH238" s="7">
        <v>3137737.7202902157</v>
      </c>
      <c r="CI238" s="53">
        <v>-39012</v>
      </c>
      <c r="CK238" s="37">
        <f t="shared" si="356"/>
        <v>19034809.019982751</v>
      </c>
      <c r="CL238" s="132"/>
      <c r="CM238" s="61">
        <v>2125376.4359523347</v>
      </c>
      <c r="CN238" s="132"/>
      <c r="CO238" s="61">
        <v>58230.58</v>
      </c>
      <c r="CP238" s="134"/>
      <c r="CQ238" s="134">
        <f t="shared" si="357"/>
        <v>21218416.035935085</v>
      </c>
      <c r="CR238" s="191">
        <f t="shared" si="358"/>
        <v>6078.0338114967299</v>
      </c>
      <c r="CT238" s="67">
        <f t="shared" si="359"/>
        <v>1036783.8142436221</v>
      </c>
      <c r="CU238" s="34">
        <f t="shared" si="360"/>
        <v>5.1372644335936038E-2</v>
      </c>
      <c r="CV238" s="61">
        <f t="shared" si="361"/>
        <v>296.98762940235525</v>
      </c>
      <c r="CX238" s="50"/>
      <c r="CY238" s="51"/>
      <c r="CZ238" s="52">
        <v>-90859.756080000006</v>
      </c>
      <c r="DB238" s="50">
        <f t="shared" si="362"/>
        <v>21127556.279855084</v>
      </c>
      <c r="DC238" s="52">
        <f t="shared" si="363"/>
        <v>1760629.6899879237</v>
      </c>
      <c r="DD238" s="51"/>
      <c r="DE238" s="6">
        <v>732</v>
      </c>
      <c r="DF238" s="6" t="s">
        <v>223</v>
      </c>
      <c r="DG238" s="7">
        <v>3491</v>
      </c>
      <c r="DH238" s="7">
        <v>19027566.14664942</v>
      </c>
      <c r="DI238" s="7">
        <v>3137737.7202902157</v>
      </c>
      <c r="DJ238" s="53">
        <v>-39012</v>
      </c>
      <c r="DL238" s="275">
        <f t="shared" si="364"/>
        <v>18988554.14664942</v>
      </c>
      <c r="DM238" s="276"/>
      <c r="DN238" s="194">
        <v>2125376.4359523347</v>
      </c>
      <c r="DO238" s="276"/>
      <c r="DP238" s="194">
        <v>269933.26427643548</v>
      </c>
      <c r="DQ238" s="53"/>
      <c r="DR238" s="53">
        <f t="shared" si="365"/>
        <v>21383863.84687819</v>
      </c>
      <c r="DS238" s="277">
        <f t="shared" si="366"/>
        <v>6125.4264814890257</v>
      </c>
      <c r="DU238" s="274">
        <f t="shared" si="367"/>
        <v>320064.80478339642</v>
      </c>
      <c r="DV238" s="34">
        <f t="shared" si="368"/>
        <v>1.5859213034285051E-2</v>
      </c>
      <c r="DW238" s="194">
        <f t="shared" si="369"/>
        <v>91.682842962874943</v>
      </c>
      <c r="DY238" s="50">
        <v>112609.54808000001</v>
      </c>
      <c r="DZ238" s="278">
        <v>21749.792000000001</v>
      </c>
      <c r="EA238" s="52">
        <v>-90859.756080000006</v>
      </c>
      <c r="EC238" s="50">
        <f t="shared" si="370"/>
        <v>21293004.090798188</v>
      </c>
      <c r="ED238" s="52">
        <f t="shared" si="371"/>
        <v>1774417.0075665156</v>
      </c>
      <c r="EE238" s="278"/>
      <c r="EF238" s="6">
        <v>732</v>
      </c>
      <c r="EG238" s="6" t="s">
        <v>223</v>
      </c>
      <c r="EH238" s="7">
        <v>3491</v>
      </c>
      <c r="EI238" s="7">
        <v>19030987.32664942</v>
      </c>
      <c r="EJ238" s="7">
        <v>3137737.7202902157</v>
      </c>
      <c r="EK238" s="53">
        <v>-39012</v>
      </c>
      <c r="EM238" s="37">
        <f t="shared" si="372"/>
        <v>18991975.32664942</v>
      </c>
      <c r="EN238" s="132"/>
      <c r="EO238" s="61">
        <v>2125376.4359523347</v>
      </c>
      <c r="EP238" s="132"/>
      <c r="EQ238" s="61">
        <v>269933.26427643548</v>
      </c>
      <c r="ER238" s="134"/>
      <c r="ES238" s="134">
        <f t="shared" si="373"/>
        <v>21387285.026878189</v>
      </c>
      <c r="ET238" s="191">
        <f t="shared" si="374"/>
        <v>6126.4064814890262</v>
      </c>
      <c r="EV238" s="67">
        <f t="shared" si="375"/>
        <v>1205652.8051867262</v>
      </c>
      <c r="EW238" s="34">
        <f t="shared" si="376"/>
        <v>5.9740103869838433E-2</v>
      </c>
      <c r="EX238" s="61">
        <f t="shared" si="377"/>
        <v>345.36029939465084</v>
      </c>
      <c r="EZ238" s="50">
        <v>112609.54808000001</v>
      </c>
      <c r="FA238" s="51">
        <v>21749.792000000001</v>
      </c>
      <c r="FB238" s="52">
        <v>-90859.756080000006</v>
      </c>
      <c r="FD238" s="50">
        <f t="shared" si="378"/>
        <v>21296425.270798188</v>
      </c>
      <c r="FE238" s="52">
        <f t="shared" si="379"/>
        <v>1774702.105899849</v>
      </c>
      <c r="FF238" s="51"/>
      <c r="FG238" s="6">
        <v>732</v>
      </c>
      <c r="FH238" s="6" t="s">
        <v>223</v>
      </c>
      <c r="FI238" s="7">
        <v>3491</v>
      </c>
      <c r="FJ238" s="7">
        <v>18598522.77439804</v>
      </c>
      <c r="FK238" s="7">
        <v>3137737.7202902157</v>
      </c>
      <c r="FL238" s="53">
        <v>-39012</v>
      </c>
      <c r="FN238" s="37">
        <f t="shared" si="380"/>
        <v>18559510.77439804</v>
      </c>
      <c r="FO238" s="132"/>
      <c r="FP238" s="61">
        <v>2125376.4359523347</v>
      </c>
      <c r="FQ238" s="132"/>
      <c r="FR238" s="61">
        <v>269933.26427643548</v>
      </c>
      <c r="FS238" s="134"/>
      <c r="FT238" s="134">
        <f t="shared" si="381"/>
        <v>20954820.474626809</v>
      </c>
      <c r="FU238" s="191">
        <f t="shared" si="382"/>
        <v>6002.526632663079</v>
      </c>
      <c r="FW238" s="67">
        <f t="shared" si="383"/>
        <v>773188.25293534622</v>
      </c>
      <c r="FX238" s="34">
        <f t="shared" si="384"/>
        <v>3.8311482661165241E-2</v>
      </c>
      <c r="FY238" s="61">
        <f t="shared" si="385"/>
        <v>221.48045056870416</v>
      </c>
      <c r="GA238" s="50">
        <v>112609.54808000001</v>
      </c>
      <c r="GB238" s="51">
        <v>21749.792000000001</v>
      </c>
      <c r="GC238" s="52">
        <f t="shared" si="386"/>
        <v>-90859.756080000006</v>
      </c>
      <c r="GE238" s="50">
        <f t="shared" si="387"/>
        <v>20863960.718546808</v>
      </c>
      <c r="GF238" s="52">
        <f t="shared" si="388"/>
        <v>1738663.3932122339</v>
      </c>
      <c r="GG238" s="51"/>
      <c r="GH238" s="6">
        <v>732</v>
      </c>
      <c r="GI238" s="6" t="s">
        <v>223</v>
      </c>
      <c r="GJ238" s="7">
        <v>3491</v>
      </c>
      <c r="GK238" s="7">
        <v>18598522.774398044</v>
      </c>
      <c r="GL238" s="7">
        <v>3137737.7202902157</v>
      </c>
      <c r="GM238" s="53">
        <v>-39012</v>
      </c>
      <c r="GO238" s="37">
        <f t="shared" si="389"/>
        <v>18559510.774398044</v>
      </c>
      <c r="GP238" s="132"/>
      <c r="GQ238" s="61">
        <v>2125376.4359523347</v>
      </c>
      <c r="GR238" s="134"/>
      <c r="GS238" s="134">
        <f t="shared" si="390"/>
        <v>20684887.210350379</v>
      </c>
      <c r="GT238" s="191">
        <f t="shared" si="391"/>
        <v>5925.2040132771062</v>
      </c>
      <c r="GV238" s="67">
        <f t="shared" si="392"/>
        <v>503254.98865891621</v>
      </c>
      <c r="GW238" s="34">
        <f t="shared" si="393"/>
        <v>2.4936287765565942E-2</v>
      </c>
      <c r="GX238" s="61">
        <f t="shared" si="394"/>
        <v>144.15783118273166</v>
      </c>
      <c r="GZ238" s="50">
        <v>112609.54808000001</v>
      </c>
      <c r="HA238" s="51">
        <v>21749.792000000001</v>
      </c>
      <c r="HB238" s="52">
        <f t="shared" si="395"/>
        <v>-90859.756080000006</v>
      </c>
      <c r="HD238" s="50">
        <f t="shared" si="396"/>
        <v>20594027.454270378</v>
      </c>
      <c r="HE238" s="52">
        <f t="shared" si="397"/>
        <v>1716168.9545225315</v>
      </c>
      <c r="HF238" s="51"/>
      <c r="HG238" s="6">
        <v>732</v>
      </c>
      <c r="HH238" s="6" t="s">
        <v>223</v>
      </c>
      <c r="HI238" s="7">
        <v>3491</v>
      </c>
      <c r="HJ238" s="7">
        <v>18598522.77439804</v>
      </c>
      <c r="HK238" s="7">
        <v>3137737.7202902143</v>
      </c>
      <c r="HL238" s="53">
        <v>303832</v>
      </c>
      <c r="HN238" s="37">
        <f t="shared" si="398"/>
        <v>18902354.77439804</v>
      </c>
      <c r="HO238" s="132"/>
      <c r="HP238" s="61">
        <v>2125376.4359523347</v>
      </c>
      <c r="HQ238" s="134"/>
      <c r="HR238" s="61">
        <f t="shared" si="399"/>
        <v>21027731.210350376</v>
      </c>
      <c r="HT238" s="67">
        <f t="shared" si="400"/>
        <v>846098.98865891248</v>
      </c>
      <c r="HU238" s="34">
        <f t="shared" si="401"/>
        <v>4.1924210062133378E-2</v>
      </c>
      <c r="HV238" s="61">
        <f t="shared" si="402"/>
        <v>242.36579451701877</v>
      </c>
      <c r="HX238" s="50">
        <v>112944.056</v>
      </c>
      <c r="HY238" s="51">
        <v>21814.400000000001</v>
      </c>
      <c r="HZ238" s="52">
        <f t="shared" si="403"/>
        <v>-91129.655999999988</v>
      </c>
      <c r="IB238" s="70">
        <f t="shared" si="404"/>
        <v>20936601.554350376</v>
      </c>
      <c r="IC238" s="51"/>
      <c r="ID238" s="6">
        <v>732</v>
      </c>
      <c r="IE238" s="6" t="s">
        <v>223</v>
      </c>
      <c r="IF238" s="7">
        <v>3491</v>
      </c>
      <c r="IG238" s="7">
        <v>18572661.069058288</v>
      </c>
      <c r="IH238" s="7">
        <v>3137823.520290215</v>
      </c>
      <c r="II238" s="53">
        <v>303832</v>
      </c>
      <c r="IK238" s="37">
        <f t="shared" si="405"/>
        <v>18876493.069058288</v>
      </c>
      <c r="IL238" s="132"/>
      <c r="IM238" s="61">
        <v>2131380.1134727811</v>
      </c>
      <c r="IN238" s="134"/>
      <c r="IO238" s="61">
        <f t="shared" si="406"/>
        <v>21007873.18253107</v>
      </c>
      <c r="IQ238" s="67">
        <f t="shared" si="407"/>
        <v>826240.96083960682</v>
      </c>
      <c r="IR238" s="34">
        <f t="shared" si="408"/>
        <v>4.0940244662250512E-2</v>
      </c>
      <c r="IS238" s="61">
        <f t="shared" si="409"/>
        <v>236.67744509871292</v>
      </c>
      <c r="IU238" s="50">
        <v>112944.056</v>
      </c>
      <c r="IV238" s="51">
        <v>21814.400000000001</v>
      </c>
      <c r="IW238" s="52">
        <f t="shared" si="410"/>
        <v>-91129.655999999988</v>
      </c>
      <c r="IY238" s="70">
        <f t="shared" si="411"/>
        <v>20916743.52653107</v>
      </c>
      <c r="IZ238" s="51"/>
      <c r="JA238" s="6">
        <v>732</v>
      </c>
      <c r="JB238" s="6" t="s">
        <v>223</v>
      </c>
      <c r="JC238" s="7">
        <v>3491</v>
      </c>
      <c r="JD238" s="7">
        <v>18570473.791110266</v>
      </c>
      <c r="JE238" s="7">
        <v>3136727.368244723</v>
      </c>
      <c r="JF238" s="53">
        <v>303832</v>
      </c>
      <c r="JH238" s="37">
        <f t="shared" si="412"/>
        <v>18874305.791110266</v>
      </c>
      <c r="JI238" s="132"/>
      <c r="JJ238" s="61">
        <v>2131380.1134727811</v>
      </c>
      <c r="JK238" s="134"/>
      <c r="JL238" s="61">
        <f t="shared" si="413"/>
        <v>21005685.904583048</v>
      </c>
      <c r="JN238" s="67">
        <f t="shared" si="414"/>
        <v>824053.68289158493</v>
      </c>
      <c r="JO238" s="34">
        <f t="shared" si="415"/>
        <v>4.0831865026550333E-2</v>
      </c>
      <c r="JP238" s="61">
        <f t="shared" si="416"/>
        <v>236.05089741953162</v>
      </c>
      <c r="JR238" s="50">
        <v>112944.056</v>
      </c>
      <c r="JS238" s="51">
        <v>21814.400000000001</v>
      </c>
      <c r="JT238" s="52">
        <f t="shared" si="417"/>
        <v>-91129.655999999988</v>
      </c>
      <c r="JV238" s="70">
        <f t="shared" si="418"/>
        <v>20914556.248583049</v>
      </c>
      <c r="JW238" s="51"/>
      <c r="JX238" s="6">
        <v>732</v>
      </c>
      <c r="JY238" s="6" t="s">
        <v>223</v>
      </c>
      <c r="JZ238" s="7">
        <v>3491</v>
      </c>
      <c r="KA238" s="7">
        <v>18356917.56989279</v>
      </c>
      <c r="KB238" s="7">
        <v>3136727.368244723</v>
      </c>
      <c r="KC238" s="53">
        <v>303832</v>
      </c>
      <c r="KE238" s="37">
        <f t="shared" si="419"/>
        <v>18660749.56989279</v>
      </c>
      <c r="KF238" s="132"/>
      <c r="KG238" s="61">
        <v>2131380.1134727811</v>
      </c>
      <c r="KH238" s="134"/>
      <c r="KI238" s="61">
        <f t="shared" si="420"/>
        <v>20792129.683365572</v>
      </c>
      <c r="KK238" s="67">
        <f t="shared" si="421"/>
        <v>610497.4616741091</v>
      </c>
      <c r="KL238" s="34">
        <f t="shared" si="422"/>
        <v>3.0250152959280421E-2</v>
      </c>
      <c r="KM238" s="61">
        <f t="shared" si="423"/>
        <v>174.87753127301895</v>
      </c>
      <c r="KO238" s="50">
        <v>112944.056</v>
      </c>
      <c r="KP238" s="51">
        <v>21814.400000000001</v>
      </c>
      <c r="KQ238" s="52">
        <f t="shared" si="424"/>
        <v>-91129.655999999988</v>
      </c>
      <c r="KS238" s="70">
        <f t="shared" si="425"/>
        <v>20701000.027365573</v>
      </c>
      <c r="KT238" s="51"/>
      <c r="KU238" s="6">
        <v>732</v>
      </c>
      <c r="KV238" s="6" t="s">
        <v>223</v>
      </c>
      <c r="KW238" s="7">
        <v>3491</v>
      </c>
      <c r="KX238" s="7">
        <v>18413907.226868525</v>
      </c>
      <c r="KY238" s="7">
        <v>3136248.8335289527</v>
      </c>
      <c r="KZ238" s="53">
        <v>303832</v>
      </c>
      <c r="LB238" s="37">
        <f t="shared" si="426"/>
        <v>18717739.226868525</v>
      </c>
      <c r="LC238" s="132"/>
      <c r="LD238" s="61">
        <v>2137889.9223634102</v>
      </c>
      <c r="LE238" s="134"/>
      <c r="LF238" s="61">
        <f t="shared" si="427"/>
        <v>20855629.149231937</v>
      </c>
      <c r="LH238" s="67">
        <f t="shared" si="428"/>
        <v>673996.92754047364</v>
      </c>
      <c r="LI238" s="34">
        <f t="shared" si="429"/>
        <v>3.3396551881272198E-2</v>
      </c>
      <c r="LJ238" s="61">
        <f t="shared" si="430"/>
        <v>193.06700874834536</v>
      </c>
      <c r="LL238" s="50">
        <v>112944.056</v>
      </c>
      <c r="LM238" s="51">
        <v>21814.400000000001</v>
      </c>
      <c r="LN238" s="52">
        <f t="shared" si="431"/>
        <v>-91129.655999999988</v>
      </c>
      <c r="LP238" s="70">
        <f t="shared" si="432"/>
        <v>20764499.493231937</v>
      </c>
      <c r="LQ238" s="51"/>
      <c r="LR238" s="6">
        <v>732</v>
      </c>
      <c r="LS238" s="6" t="s">
        <v>223</v>
      </c>
      <c r="LT238" s="7">
        <v>3491</v>
      </c>
      <c r="LU238" s="7">
        <v>18622077.119731382</v>
      </c>
      <c r="LV238" s="7">
        <v>3136248.8335289527</v>
      </c>
      <c r="LW238" s="53">
        <v>303832</v>
      </c>
      <c r="LY238" s="37">
        <v>18925909.119731382</v>
      </c>
      <c r="LZ238" s="132"/>
      <c r="MA238" s="61">
        <v>2137889.9223634102</v>
      </c>
      <c r="MB238" s="134"/>
      <c r="MC238" s="61">
        <v>21063799.042094793</v>
      </c>
      <c r="ME238" s="67">
        <v>1036678.32040333</v>
      </c>
      <c r="MF238" s="34">
        <v>5.1763722544524292E-2</v>
      </c>
      <c r="MG238" s="61">
        <v>296.95741059963621</v>
      </c>
      <c r="MI238" s="50">
        <v>112944.056</v>
      </c>
      <c r="MJ238" s="51">
        <v>21814.400000000001</v>
      </c>
      <c r="MK238" s="52">
        <v>-91129.655999999988</v>
      </c>
      <c r="MM238" s="70">
        <v>20972669.386094794</v>
      </c>
      <c r="MN238" s="51"/>
      <c r="MO238" s="6">
        <v>732</v>
      </c>
      <c r="MP238" s="6" t="s">
        <v>223</v>
      </c>
      <c r="MQ238" s="7">
        <v>3491</v>
      </c>
      <c r="MR238" s="7">
        <v>18618282.081695754</v>
      </c>
      <c r="MS238" s="7">
        <v>3133592.674459544</v>
      </c>
      <c r="MT238" s="53">
        <v>303832</v>
      </c>
      <c r="MV238" s="37">
        <v>18922114.081695754</v>
      </c>
      <c r="MW238" s="132"/>
      <c r="MX238" s="134">
        <v>2137889.9223634102</v>
      </c>
      <c r="MZ238" s="67">
        <v>1032883.2823677026</v>
      </c>
      <c r="NA238" s="34">
        <v>5.1574227604719143E-2</v>
      </c>
      <c r="NB238" s="61">
        <v>295.87031863870027</v>
      </c>
      <c r="ND238" s="6">
        <v>732</v>
      </c>
      <c r="NE238" s="6" t="s">
        <v>223</v>
      </c>
      <c r="NF238" s="7">
        <v>3491</v>
      </c>
      <c r="NG238" s="7">
        <v>20605696.299764525</v>
      </c>
      <c r="NH238" s="7">
        <v>3098638.8775183582</v>
      </c>
      <c r="NI238" s="53">
        <v>303832</v>
      </c>
      <c r="NK238" s="37">
        <f t="shared" si="433"/>
        <v>20909528.299764525</v>
      </c>
      <c r="NM238" s="67">
        <f t="shared" si="434"/>
        <v>727896.078073062</v>
      </c>
      <c r="NN238" s="34">
        <f t="shared" si="435"/>
        <v>3.6067255119767293E-2</v>
      </c>
      <c r="NO238" s="61">
        <f t="shared" si="436"/>
        <v>208.50646750875453</v>
      </c>
      <c r="NQ238" s="50">
        <v>116360.99709999999</v>
      </c>
      <c r="NR238" s="51">
        <v>10560.272000000001</v>
      </c>
      <c r="NS238" s="52">
        <f t="shared" si="437"/>
        <v>-105800.7251</v>
      </c>
      <c r="NU238" s="70">
        <f t="shared" si="438"/>
        <v>20803727.574664526</v>
      </c>
      <c r="NV238" s="51"/>
      <c r="NW238" s="125">
        <v>19</v>
      </c>
      <c r="NX238" s="51"/>
      <c r="NY238" s="106" t="s">
        <v>223</v>
      </c>
      <c r="NZ238" s="88">
        <v>3575</v>
      </c>
      <c r="OA238" s="88">
        <v>19877800.221691463</v>
      </c>
      <c r="OB238" s="88">
        <v>3002163.3602035861</v>
      </c>
      <c r="OC238" s="88">
        <v>303832</v>
      </c>
      <c r="OE238" s="97">
        <f t="shared" si="439"/>
        <v>20181632.221691463</v>
      </c>
      <c r="OG238" s="88">
        <v>-105800.7251</v>
      </c>
      <c r="OI238" s="97">
        <f t="shared" si="440"/>
        <v>20075831.496591464</v>
      </c>
      <c r="OK238" s="110">
        <v>732</v>
      </c>
      <c r="OL238" s="53"/>
    </row>
    <row r="239" spans="1:402" x14ac:dyDescent="0.25">
      <c r="A239" s="12">
        <v>734</v>
      </c>
      <c r="B239" s="12" t="s">
        <v>224</v>
      </c>
      <c r="C239" s="352">
        <v>52321</v>
      </c>
      <c r="D239" s="352">
        <v>108061098.91161799</v>
      </c>
      <c r="E239" s="352">
        <v>26753592.473122459</v>
      </c>
      <c r="F239" s="353">
        <v>-2359716</v>
      </c>
      <c r="H239" s="354">
        <f t="shared" si="441"/>
        <v>105701382.91161799</v>
      </c>
      <c r="I239" s="355"/>
      <c r="J239" s="315">
        <v>24205654.033837259</v>
      </c>
      <c r="K239" s="355"/>
      <c r="L239" s="315">
        <v>931551.37827390153</v>
      </c>
      <c r="M239" s="356"/>
      <c r="N239" s="356">
        <f t="shared" si="442"/>
        <v>130838588.32372916</v>
      </c>
      <c r="O239" s="357">
        <f t="shared" si="338"/>
        <v>2500.6897483559023</v>
      </c>
      <c r="Q239" s="67">
        <f t="shared" si="443"/>
        <v>130837854.32372916</v>
      </c>
      <c r="R239" s="34">
        <f t="shared" si="444"/>
        <v>0.18901913424667605</v>
      </c>
      <c r="S239" s="61">
        <f t="shared" si="339"/>
        <v>2500.6757195720488</v>
      </c>
      <c r="U239" s="50"/>
      <c r="V239" s="51"/>
      <c r="W239" s="52">
        <v>-606135.43771400012</v>
      </c>
      <c r="Y239" s="50">
        <f t="shared" si="340"/>
        <v>130232452.88601516</v>
      </c>
      <c r="Z239" s="52">
        <f t="shared" si="341"/>
        <v>10852704.40716793</v>
      </c>
      <c r="AA239" s="51"/>
      <c r="AB239" s="6">
        <v>734</v>
      </c>
      <c r="AC239" s="6" t="s">
        <v>224</v>
      </c>
      <c r="AD239" s="7">
        <v>52321</v>
      </c>
      <c r="AE239" s="304">
        <v>108061098.91161799</v>
      </c>
      <c r="AF239" s="7">
        <v>26753592.473122459</v>
      </c>
      <c r="AG239" s="53">
        <v>-2419412</v>
      </c>
      <c r="AI239" s="37">
        <f t="shared" si="445"/>
        <v>105641686.91161799</v>
      </c>
      <c r="AJ239" s="132"/>
      <c r="AK239" s="61">
        <v>24205654.033837259</v>
      </c>
      <c r="AL239" s="132"/>
      <c r="AM239" s="312">
        <v>929812.64483645686</v>
      </c>
      <c r="AN239" s="134"/>
      <c r="AO239" s="134">
        <f t="shared" si="342"/>
        <v>130777153.59029171</v>
      </c>
      <c r="AP239" s="191">
        <f t="shared" si="343"/>
        <v>2499.5155595323426</v>
      </c>
      <c r="AR239" s="67">
        <f t="shared" si="446"/>
        <v>20738676.870046347</v>
      </c>
      <c r="AS239" s="34">
        <f t="shared" si="344"/>
        <v>0.18846750235166382</v>
      </c>
      <c r="AT239" s="61">
        <f t="shared" si="345"/>
        <v>396.37386269464167</v>
      </c>
      <c r="AV239" s="50"/>
      <c r="AW239" s="51"/>
      <c r="AX239" s="52">
        <v>-606135.43771400012</v>
      </c>
      <c r="AZ239" s="50">
        <f t="shared" si="346"/>
        <v>130171018.15257771</v>
      </c>
      <c r="BA239" s="52">
        <f t="shared" si="347"/>
        <v>10847584.846048143</v>
      </c>
      <c r="BB239" s="51"/>
      <c r="BC239" s="6">
        <v>734</v>
      </c>
      <c r="BD239" s="6" t="s">
        <v>224</v>
      </c>
      <c r="BE239" s="7">
        <v>52321</v>
      </c>
      <c r="BF239" s="304">
        <v>105191302.23518832</v>
      </c>
      <c r="BG239" s="7">
        <v>26753592.473122459</v>
      </c>
      <c r="BH239" s="53">
        <v>-2419412</v>
      </c>
      <c r="BJ239" s="37">
        <f t="shared" si="348"/>
        <v>102771890.23518832</v>
      </c>
      <c r="BK239" s="132"/>
      <c r="BL239" s="61">
        <v>24205654.033837259</v>
      </c>
      <c r="BM239" s="132"/>
      <c r="BN239" s="312">
        <v>929812.64483645686</v>
      </c>
      <c r="BO239" s="134"/>
      <c r="BP239" s="134">
        <f t="shared" si="349"/>
        <v>127907356.91386203</v>
      </c>
      <c r="BQ239" s="191">
        <f t="shared" si="350"/>
        <v>2444.6657539776006</v>
      </c>
      <c r="BS239" s="67">
        <f t="shared" si="351"/>
        <v>17868880.193616673</v>
      </c>
      <c r="BT239" s="34">
        <f t="shared" si="352"/>
        <v>0.16238756411582603</v>
      </c>
      <c r="BU239" s="61">
        <f t="shared" si="353"/>
        <v>341.52405713989936</v>
      </c>
      <c r="BW239" s="50"/>
      <c r="BX239" s="51"/>
      <c r="BY239" s="52">
        <v>-606135.43771400012</v>
      </c>
      <c r="CA239" s="50">
        <f t="shared" si="354"/>
        <v>127301221.47614804</v>
      </c>
      <c r="CB239" s="52">
        <f t="shared" si="355"/>
        <v>10608435.123012336</v>
      </c>
      <c r="CC239" s="51"/>
      <c r="CD239" s="6">
        <v>734</v>
      </c>
      <c r="CE239" s="6" t="s">
        <v>224</v>
      </c>
      <c r="CF239" s="7">
        <v>52321</v>
      </c>
      <c r="CG239" s="7">
        <v>102305828.86253971</v>
      </c>
      <c r="CH239" s="7">
        <v>26753592.473122459</v>
      </c>
      <c r="CI239" s="53">
        <v>-2419412</v>
      </c>
      <c r="CK239" s="37">
        <f t="shared" si="356"/>
        <v>99886416.862539709</v>
      </c>
      <c r="CL239" s="132"/>
      <c r="CM239" s="61">
        <v>24205654.033837259</v>
      </c>
      <c r="CN239" s="132"/>
      <c r="CO239" s="61">
        <v>962437.65</v>
      </c>
      <c r="CP239" s="134"/>
      <c r="CQ239" s="134">
        <f t="shared" si="357"/>
        <v>125054508.54637697</v>
      </c>
      <c r="CR239" s="191">
        <f t="shared" si="358"/>
        <v>2390.1398778000607</v>
      </c>
      <c r="CT239" s="67">
        <f t="shared" si="359"/>
        <v>15016031.826131612</v>
      </c>
      <c r="CU239" s="34">
        <f t="shared" si="360"/>
        <v>0.13646164754086329</v>
      </c>
      <c r="CV239" s="61">
        <f t="shared" si="361"/>
        <v>286.99818096235953</v>
      </c>
      <c r="CX239" s="50"/>
      <c r="CY239" s="51"/>
      <c r="CZ239" s="52">
        <v>-606135.43771400012</v>
      </c>
      <c r="DB239" s="50">
        <f t="shared" si="362"/>
        <v>124448373.10866298</v>
      </c>
      <c r="DC239" s="52">
        <f t="shared" si="363"/>
        <v>10370697.759055248</v>
      </c>
      <c r="DD239" s="51"/>
      <c r="DE239" s="6">
        <v>734</v>
      </c>
      <c r="DF239" s="6" t="s">
        <v>224</v>
      </c>
      <c r="DG239" s="7">
        <v>52321</v>
      </c>
      <c r="DH239" s="7">
        <v>101585779.92587303</v>
      </c>
      <c r="DI239" s="7">
        <v>26753592.473122459</v>
      </c>
      <c r="DJ239" s="53">
        <v>-2419412</v>
      </c>
      <c r="DL239" s="275">
        <f t="shared" si="364"/>
        <v>99166367.925873026</v>
      </c>
      <c r="DM239" s="276"/>
      <c r="DN239" s="194">
        <v>24205654.033837259</v>
      </c>
      <c r="DO239" s="276"/>
      <c r="DP239" s="194">
        <v>4461469.4285610681</v>
      </c>
      <c r="DQ239" s="53"/>
      <c r="DR239" s="53">
        <f t="shared" si="365"/>
        <v>127833491.38827135</v>
      </c>
      <c r="DS239" s="277">
        <f t="shared" si="366"/>
        <v>2443.253978101935</v>
      </c>
      <c r="DU239" s="274">
        <f t="shared" si="367"/>
        <v>10351132.289279267</v>
      </c>
      <c r="DV239" s="34">
        <f t="shared" si="368"/>
        <v>9.4068298633352684E-2</v>
      </c>
      <c r="DW239" s="194">
        <f t="shared" si="369"/>
        <v>197.83896120638497</v>
      </c>
      <c r="DY239" s="50">
        <v>999126.99191400025</v>
      </c>
      <c r="DZ239" s="278">
        <v>392991.55420000013</v>
      </c>
      <c r="EA239" s="52">
        <v>-606135.43771400012</v>
      </c>
      <c r="EC239" s="50">
        <f t="shared" si="370"/>
        <v>127227355.95055735</v>
      </c>
      <c r="ED239" s="52">
        <f t="shared" si="371"/>
        <v>10602279.662546447</v>
      </c>
      <c r="EE239" s="278"/>
      <c r="EF239" s="6">
        <v>734</v>
      </c>
      <c r="EG239" s="6" t="s">
        <v>224</v>
      </c>
      <c r="EH239" s="7">
        <v>52321</v>
      </c>
      <c r="EI239" s="7">
        <v>101637054.50587304</v>
      </c>
      <c r="EJ239" s="7">
        <v>26753592.473122459</v>
      </c>
      <c r="EK239" s="53">
        <v>-2419412</v>
      </c>
      <c r="EM239" s="37">
        <f t="shared" si="372"/>
        <v>99217642.505873039</v>
      </c>
      <c r="EN239" s="132"/>
      <c r="EO239" s="61">
        <v>24205654.033837259</v>
      </c>
      <c r="EP239" s="132"/>
      <c r="EQ239" s="61">
        <v>4461469.4285610681</v>
      </c>
      <c r="ER239" s="134"/>
      <c r="ES239" s="134">
        <f t="shared" si="373"/>
        <v>127884765.96827136</v>
      </c>
      <c r="ET239" s="191">
        <f t="shared" si="374"/>
        <v>2444.2339781019355</v>
      </c>
      <c r="EV239" s="67">
        <f t="shared" si="375"/>
        <v>17846289.248025998</v>
      </c>
      <c r="EW239" s="34">
        <f t="shared" si="376"/>
        <v>0.16218226369488228</v>
      </c>
      <c r="EX239" s="61">
        <f t="shared" si="377"/>
        <v>341.0922812642342</v>
      </c>
      <c r="EZ239" s="50">
        <v>999126.99191400025</v>
      </c>
      <c r="FA239" s="51">
        <v>392991.55420000013</v>
      </c>
      <c r="FB239" s="52">
        <v>-606135.43771400012</v>
      </c>
      <c r="FD239" s="50">
        <f t="shared" si="378"/>
        <v>127278630.53055736</v>
      </c>
      <c r="FE239" s="52">
        <f t="shared" si="379"/>
        <v>10606552.544213114</v>
      </c>
      <c r="FF239" s="51"/>
      <c r="FG239" s="6">
        <v>734</v>
      </c>
      <c r="FH239" s="6" t="s">
        <v>224</v>
      </c>
      <c r="FI239" s="7">
        <v>52321</v>
      </c>
      <c r="FJ239" s="7">
        <v>94557750.847227111</v>
      </c>
      <c r="FK239" s="7">
        <v>26753592.473122459</v>
      </c>
      <c r="FL239" s="53">
        <v>-2437999</v>
      </c>
      <c r="FN239" s="37">
        <f t="shared" si="380"/>
        <v>92119751.847227111</v>
      </c>
      <c r="FO239" s="132"/>
      <c r="FP239" s="61">
        <v>24205654.033837259</v>
      </c>
      <c r="FQ239" s="132"/>
      <c r="FR239" s="61">
        <v>4461469.4285610681</v>
      </c>
      <c r="FS239" s="134"/>
      <c r="FT239" s="134">
        <f t="shared" si="381"/>
        <v>120786875.30962543</v>
      </c>
      <c r="FU239" s="191">
        <f t="shared" si="382"/>
        <v>2308.5735232435431</v>
      </c>
      <c r="FW239" s="67">
        <f t="shared" si="383"/>
        <v>10748398.589380071</v>
      </c>
      <c r="FX239" s="34">
        <f t="shared" si="384"/>
        <v>9.7678547629354212E-2</v>
      </c>
      <c r="FY239" s="61">
        <f t="shared" si="385"/>
        <v>205.4318264058422</v>
      </c>
      <c r="GA239" s="50">
        <v>999126.99191400025</v>
      </c>
      <c r="GB239" s="51">
        <v>392991.55420000013</v>
      </c>
      <c r="GC239" s="52">
        <f t="shared" si="386"/>
        <v>-606135.43771400012</v>
      </c>
      <c r="GE239" s="50">
        <f t="shared" si="387"/>
        <v>120180739.87191144</v>
      </c>
      <c r="GF239" s="52">
        <f t="shared" si="388"/>
        <v>10015061.65599262</v>
      </c>
      <c r="GG239" s="51"/>
      <c r="GH239" s="6">
        <v>734</v>
      </c>
      <c r="GI239" s="6" t="s">
        <v>224</v>
      </c>
      <c r="GJ239" s="7">
        <v>52321</v>
      </c>
      <c r="GK239" s="7">
        <v>94557750.847227111</v>
      </c>
      <c r="GL239" s="7">
        <v>26753592.473122459</v>
      </c>
      <c r="GM239" s="53">
        <v>-2437999</v>
      </c>
      <c r="GO239" s="37">
        <f t="shared" si="389"/>
        <v>92119751.847227111</v>
      </c>
      <c r="GP239" s="132"/>
      <c r="GQ239" s="61">
        <v>24205654.033837259</v>
      </c>
      <c r="GR239" s="134"/>
      <c r="GS239" s="134">
        <f t="shared" si="390"/>
        <v>116325405.88106437</v>
      </c>
      <c r="GT239" s="191">
        <f t="shared" si="391"/>
        <v>2223.3024193166102</v>
      </c>
      <c r="GV239" s="67">
        <f t="shared" si="392"/>
        <v>6286929.1608190089</v>
      </c>
      <c r="GW239" s="34">
        <f t="shared" si="393"/>
        <v>5.7133916682638994E-2</v>
      </c>
      <c r="GX239" s="61">
        <f t="shared" si="394"/>
        <v>120.16072247890921</v>
      </c>
      <c r="GZ239" s="50">
        <v>999126.99191400025</v>
      </c>
      <c r="HA239" s="51">
        <v>392991.55420000013</v>
      </c>
      <c r="HB239" s="52">
        <f t="shared" si="395"/>
        <v>-606135.43771400012</v>
      </c>
      <c r="HD239" s="50">
        <f t="shared" si="396"/>
        <v>115719270.44335037</v>
      </c>
      <c r="HE239" s="52">
        <f t="shared" si="397"/>
        <v>9643272.5369458646</v>
      </c>
      <c r="HF239" s="51"/>
      <c r="HG239" s="6">
        <v>734</v>
      </c>
      <c r="HH239" s="6" t="s">
        <v>224</v>
      </c>
      <c r="HI239" s="7">
        <v>52321</v>
      </c>
      <c r="HJ239" s="7">
        <v>94557750.847227111</v>
      </c>
      <c r="HK239" s="7">
        <v>26753592.473122459</v>
      </c>
      <c r="HL239" s="53">
        <v>-2960952</v>
      </c>
      <c r="HN239" s="37">
        <f t="shared" si="398"/>
        <v>91596798.847227111</v>
      </c>
      <c r="HO239" s="132"/>
      <c r="HP239" s="61">
        <v>24205654.033837259</v>
      </c>
      <c r="HQ239" s="134"/>
      <c r="HR239" s="61">
        <f t="shared" si="399"/>
        <v>115802452.88106437</v>
      </c>
      <c r="HT239" s="67">
        <f t="shared" si="400"/>
        <v>5763976.1608190089</v>
      </c>
      <c r="HU239" s="34">
        <f t="shared" si="401"/>
        <v>5.2381460854578767E-2</v>
      </c>
      <c r="HV239" s="61">
        <f t="shared" si="402"/>
        <v>110.1656344645364</v>
      </c>
      <c r="HX239" s="50">
        <v>995277.90980000026</v>
      </c>
      <c r="HY239" s="51">
        <v>394158.94000000018</v>
      </c>
      <c r="HZ239" s="52">
        <f t="shared" si="403"/>
        <v>-601118.96980000008</v>
      </c>
      <c r="IB239" s="70">
        <f t="shared" si="404"/>
        <v>115201333.91126437</v>
      </c>
      <c r="IC239" s="51"/>
      <c r="ID239" s="6">
        <v>734</v>
      </c>
      <c r="IE239" s="6" t="s">
        <v>224</v>
      </c>
      <c r="IF239" s="7">
        <v>52321</v>
      </c>
      <c r="IG239" s="7">
        <v>94557359.550947785</v>
      </c>
      <c r="IH239" s="7">
        <v>26754864.089122467</v>
      </c>
      <c r="II239" s="53">
        <v>-2960952</v>
      </c>
      <c r="IK239" s="37">
        <f t="shared" si="405"/>
        <v>91596407.550947785</v>
      </c>
      <c r="IL239" s="132"/>
      <c r="IM239" s="61">
        <v>24187907.273028292</v>
      </c>
      <c r="IN239" s="134"/>
      <c r="IO239" s="61">
        <f t="shared" si="406"/>
        <v>115784314.82397607</v>
      </c>
      <c r="IQ239" s="67">
        <f t="shared" si="407"/>
        <v>5745838.1037307084</v>
      </c>
      <c r="IR239" s="34">
        <f t="shared" si="408"/>
        <v>5.2216627083438751E-2</v>
      </c>
      <c r="IS239" s="61">
        <f t="shared" si="409"/>
        <v>109.81896568740484</v>
      </c>
      <c r="IU239" s="50">
        <v>995277.90980000026</v>
      </c>
      <c r="IV239" s="51">
        <v>394158.94000000018</v>
      </c>
      <c r="IW239" s="52">
        <f t="shared" si="410"/>
        <v>-601118.96980000008</v>
      </c>
      <c r="IY239" s="70">
        <f t="shared" si="411"/>
        <v>115183195.85417607</v>
      </c>
      <c r="IZ239" s="51"/>
      <c r="JA239" s="6">
        <v>734</v>
      </c>
      <c r="JB239" s="6" t="s">
        <v>224</v>
      </c>
      <c r="JC239" s="7">
        <v>52321</v>
      </c>
      <c r="JD239" s="7">
        <v>94502011.211493075</v>
      </c>
      <c r="JE239" s="7">
        <v>26752979.664147303</v>
      </c>
      <c r="JF239" s="53">
        <v>-2960952</v>
      </c>
      <c r="JH239" s="37">
        <f t="shared" si="412"/>
        <v>91541059.211493075</v>
      </c>
      <c r="JI239" s="132"/>
      <c r="JJ239" s="61">
        <v>24187907.273028292</v>
      </c>
      <c r="JK239" s="134"/>
      <c r="JL239" s="61">
        <f t="shared" si="413"/>
        <v>115728966.48452136</v>
      </c>
      <c r="JN239" s="67">
        <f t="shared" si="414"/>
        <v>5690489.7642759979</v>
      </c>
      <c r="JO239" s="34">
        <f t="shared" si="415"/>
        <v>5.1713636301446882E-2</v>
      </c>
      <c r="JP239" s="61">
        <f t="shared" si="416"/>
        <v>108.76110480067273</v>
      </c>
      <c r="JR239" s="50">
        <v>995277.90980000026</v>
      </c>
      <c r="JS239" s="51">
        <v>394158.94000000018</v>
      </c>
      <c r="JT239" s="52">
        <f t="shared" si="417"/>
        <v>-601118.96980000008</v>
      </c>
      <c r="JV239" s="70">
        <f t="shared" si="418"/>
        <v>115127847.51472136</v>
      </c>
      <c r="JW239" s="51"/>
      <c r="JX239" s="6">
        <v>734</v>
      </c>
      <c r="JY239" s="6" t="s">
        <v>224</v>
      </c>
      <c r="JZ239" s="7">
        <v>52321</v>
      </c>
      <c r="KA239" s="7">
        <v>93337787.494016498</v>
      </c>
      <c r="KB239" s="7">
        <v>26752979.664147303</v>
      </c>
      <c r="KC239" s="53">
        <v>-2960952</v>
      </c>
      <c r="KE239" s="37">
        <f t="shared" si="419"/>
        <v>90376835.494016498</v>
      </c>
      <c r="KF239" s="132"/>
      <c r="KG239" s="61">
        <v>24187907.273028292</v>
      </c>
      <c r="KH239" s="134"/>
      <c r="KI239" s="61">
        <f t="shared" si="420"/>
        <v>114564742.76704478</v>
      </c>
      <c r="KK239" s="67">
        <f t="shared" si="421"/>
        <v>4526266.0467994213</v>
      </c>
      <c r="KL239" s="34">
        <f t="shared" si="422"/>
        <v>4.1133485138173116E-2</v>
      </c>
      <c r="KM239" s="61">
        <f t="shared" si="423"/>
        <v>86.509547730345773</v>
      </c>
      <c r="KO239" s="50">
        <v>995277.90980000026</v>
      </c>
      <c r="KP239" s="51">
        <v>394158.94000000018</v>
      </c>
      <c r="KQ239" s="52">
        <f t="shared" si="424"/>
        <v>-601118.96980000008</v>
      </c>
      <c r="KS239" s="70">
        <f t="shared" si="425"/>
        <v>113963623.79724479</v>
      </c>
      <c r="KT239" s="51"/>
      <c r="KU239" s="6">
        <v>734</v>
      </c>
      <c r="KV239" s="6" t="s">
        <v>224</v>
      </c>
      <c r="KW239" s="7">
        <v>52321</v>
      </c>
      <c r="KX239" s="7">
        <v>93689690.515874624</v>
      </c>
      <c r="KY239" s="7">
        <v>26815578.618813585</v>
      </c>
      <c r="KZ239" s="53">
        <v>-2960952</v>
      </c>
      <c r="LB239" s="37">
        <f t="shared" si="426"/>
        <v>90728738.515874624</v>
      </c>
      <c r="LC239" s="132"/>
      <c r="LD239" s="61">
        <v>24432111.793558262</v>
      </c>
      <c r="LE239" s="134"/>
      <c r="LF239" s="61">
        <f t="shared" si="427"/>
        <v>115160850.30943289</v>
      </c>
      <c r="LH239" s="67">
        <f t="shared" si="428"/>
        <v>5122373.5891875327</v>
      </c>
      <c r="LI239" s="34">
        <f t="shared" si="429"/>
        <v>4.6550749718303724E-2</v>
      </c>
      <c r="LJ239" s="61">
        <f t="shared" si="430"/>
        <v>97.902822751620434</v>
      </c>
      <c r="LL239" s="50">
        <v>995277.90980000026</v>
      </c>
      <c r="LM239" s="51">
        <v>394158.94000000018</v>
      </c>
      <c r="LN239" s="52">
        <f t="shared" si="431"/>
        <v>-601118.96980000008</v>
      </c>
      <c r="LP239" s="70">
        <f t="shared" si="432"/>
        <v>114559731.3396329</v>
      </c>
      <c r="LQ239" s="51"/>
      <c r="LR239" s="6">
        <v>734</v>
      </c>
      <c r="LS239" s="6" t="s">
        <v>224</v>
      </c>
      <c r="LT239" s="7">
        <v>52321</v>
      </c>
      <c r="LU239" s="7">
        <v>96011199.305433825</v>
      </c>
      <c r="LV239" s="7">
        <v>26815578.618813585</v>
      </c>
      <c r="LW239" s="53">
        <v>-2960952</v>
      </c>
      <c r="LY239" s="37">
        <v>93050247.305433825</v>
      </c>
      <c r="LZ239" s="132"/>
      <c r="MA239" s="61">
        <v>24432111.793558262</v>
      </c>
      <c r="MB239" s="134"/>
      <c r="MC239" s="61">
        <v>117482359.09899208</v>
      </c>
      <c r="ME239" s="67">
        <v>9733850.8587467074</v>
      </c>
      <c r="MF239" s="34">
        <v>9.0338613663618186E-2</v>
      </c>
      <c r="MG239" s="61">
        <v>186.04099422309795</v>
      </c>
      <c r="MI239" s="50">
        <v>995277.90980000026</v>
      </c>
      <c r="MJ239" s="51">
        <v>394158.94000000018</v>
      </c>
      <c r="MK239" s="52">
        <v>-601118.96980000008</v>
      </c>
      <c r="MM239" s="70">
        <v>116881240.12919208</v>
      </c>
      <c r="MN239" s="51"/>
      <c r="MO239" s="6">
        <v>734</v>
      </c>
      <c r="MP239" s="6" t="s">
        <v>224</v>
      </c>
      <c r="MQ239" s="7">
        <v>52321</v>
      </c>
      <c r="MR239" s="7">
        <v>94586473.829110444</v>
      </c>
      <c r="MS239" s="7">
        <v>25407175.381827082</v>
      </c>
      <c r="MT239" s="53">
        <v>-2960952</v>
      </c>
      <c r="MV239" s="37">
        <v>91625521.829110444</v>
      </c>
      <c r="MW239" s="132"/>
      <c r="MX239" s="134">
        <v>24432111.793558262</v>
      </c>
      <c r="MZ239" s="67">
        <v>8309125.3824233413</v>
      </c>
      <c r="NA239" s="34">
        <v>7.7115920379116507E-2</v>
      </c>
      <c r="NB239" s="61">
        <v>158.8105231632297</v>
      </c>
      <c r="ND239" s="6">
        <v>734</v>
      </c>
      <c r="NE239" s="6" t="s">
        <v>224</v>
      </c>
      <c r="NF239" s="7">
        <v>52321</v>
      </c>
      <c r="NG239" s="7">
        <v>119151190.30059448</v>
      </c>
      <c r="NH239" s="7">
        <v>26897474.10147668</v>
      </c>
      <c r="NI239" s="53">
        <v>-2960952</v>
      </c>
      <c r="NK239" s="37">
        <f t="shared" si="433"/>
        <v>116190238.30059448</v>
      </c>
      <c r="NM239" s="67">
        <f t="shared" si="434"/>
        <v>6151761.5803491175</v>
      </c>
      <c r="NN239" s="34">
        <f t="shared" si="435"/>
        <v>5.5905550164866008E-2</v>
      </c>
      <c r="NO239" s="61">
        <f t="shared" si="436"/>
        <v>117.57729363638153</v>
      </c>
      <c r="NQ239" s="50">
        <v>968812.5536199999</v>
      </c>
      <c r="NR239" s="51">
        <v>377793.7307999999</v>
      </c>
      <c r="NS239" s="52">
        <f t="shared" si="437"/>
        <v>-591018.82282</v>
      </c>
      <c r="NU239" s="70">
        <f t="shared" si="438"/>
        <v>115599219.47777449</v>
      </c>
      <c r="NV239" s="51"/>
      <c r="NW239" s="125">
        <v>2</v>
      </c>
      <c r="NX239" s="51"/>
      <c r="NY239" s="106" t="s">
        <v>224</v>
      </c>
      <c r="NZ239" s="88">
        <v>52984</v>
      </c>
      <c r="OA239" s="88">
        <v>112999428.72024536</v>
      </c>
      <c r="OB239" s="88">
        <v>25614527.518649679</v>
      </c>
      <c r="OC239" s="88">
        <v>-2960952</v>
      </c>
      <c r="OE239" s="97">
        <f t="shared" si="439"/>
        <v>110038476.72024536</v>
      </c>
      <c r="OG239" s="88">
        <v>-591018.82282</v>
      </c>
      <c r="OI239" s="97">
        <f t="shared" si="440"/>
        <v>109447457.89742537</v>
      </c>
      <c r="OK239" s="110">
        <v>734</v>
      </c>
      <c r="OL239" s="53"/>
    </row>
    <row r="240" spans="1:402" x14ac:dyDescent="0.25">
      <c r="A240" s="12">
        <v>738</v>
      </c>
      <c r="B240" s="12" t="s">
        <v>225</v>
      </c>
      <c r="C240" s="352">
        <v>2994</v>
      </c>
      <c r="D240" s="352">
        <v>4931050.4162748717</v>
      </c>
      <c r="E240" s="352">
        <v>1479837.5305386845</v>
      </c>
      <c r="F240" s="353">
        <v>-623761</v>
      </c>
      <c r="H240" s="354">
        <f t="shared" si="441"/>
        <v>4307289.4162748717</v>
      </c>
      <c r="I240" s="355"/>
      <c r="J240" s="315">
        <v>1514294.1155798656</v>
      </c>
      <c r="K240" s="355"/>
      <c r="L240" s="315">
        <v>58075.588364297611</v>
      </c>
      <c r="M240" s="356"/>
      <c r="N240" s="356">
        <f t="shared" si="442"/>
        <v>5879659.1202190351</v>
      </c>
      <c r="O240" s="357">
        <f t="shared" si="338"/>
        <v>1963.8140014091634</v>
      </c>
      <c r="Q240" s="67">
        <f t="shared" si="443"/>
        <v>5878921.1202190351</v>
      </c>
      <c r="R240" s="34">
        <f t="shared" si="444"/>
        <v>0.25796109286402658</v>
      </c>
      <c r="S240" s="61">
        <f t="shared" si="339"/>
        <v>1963.5675084231914</v>
      </c>
      <c r="U240" s="50"/>
      <c r="V240" s="51"/>
      <c r="W240" s="52">
        <v>-77130.19988</v>
      </c>
      <c r="Y240" s="50">
        <f t="shared" si="340"/>
        <v>5802528.9203390349</v>
      </c>
      <c r="Z240" s="52">
        <f t="shared" si="341"/>
        <v>483544.07669491955</v>
      </c>
      <c r="AA240" s="51"/>
      <c r="AB240" s="6">
        <v>738</v>
      </c>
      <c r="AC240" s="6" t="s">
        <v>225</v>
      </c>
      <c r="AD240" s="7">
        <v>2994</v>
      </c>
      <c r="AE240" s="304">
        <v>4931050.4162748717</v>
      </c>
      <c r="AF240" s="7">
        <v>1479837.5305386845</v>
      </c>
      <c r="AG240" s="53">
        <v>-624148</v>
      </c>
      <c r="AI240" s="37">
        <f t="shared" si="445"/>
        <v>4306902.4162748717</v>
      </c>
      <c r="AJ240" s="132"/>
      <c r="AK240" s="61">
        <v>1514294.1155798656</v>
      </c>
      <c r="AL240" s="132"/>
      <c r="AM240" s="312">
        <v>57361.225418867703</v>
      </c>
      <c r="AN240" s="134"/>
      <c r="AO240" s="134">
        <f t="shared" si="342"/>
        <v>5878557.7572736051</v>
      </c>
      <c r="AP240" s="191">
        <f t="shared" si="343"/>
        <v>1963.4461447139629</v>
      </c>
      <c r="AR240" s="67">
        <f t="shared" si="446"/>
        <v>1205184.9848022629</v>
      </c>
      <c r="AS240" s="34">
        <f t="shared" si="344"/>
        <v>0.25788334110675809</v>
      </c>
      <c r="AT240" s="61">
        <f t="shared" si="345"/>
        <v>402.53339505753604</v>
      </c>
      <c r="AV240" s="50"/>
      <c r="AW240" s="51"/>
      <c r="AX240" s="52">
        <v>-77130.19988</v>
      </c>
      <c r="AZ240" s="50">
        <f t="shared" si="346"/>
        <v>5801427.5573936049</v>
      </c>
      <c r="BA240" s="52">
        <f t="shared" si="347"/>
        <v>483452.29644946707</v>
      </c>
      <c r="BB240" s="51"/>
      <c r="BC240" s="6">
        <v>738</v>
      </c>
      <c r="BD240" s="6" t="s">
        <v>225</v>
      </c>
      <c r="BE240" s="7">
        <v>2994</v>
      </c>
      <c r="BF240" s="304">
        <v>4763006.1398352617</v>
      </c>
      <c r="BG240" s="7">
        <v>1479837.5305386845</v>
      </c>
      <c r="BH240" s="53">
        <v>-624148</v>
      </c>
      <c r="BJ240" s="37">
        <f t="shared" si="348"/>
        <v>4138858.1398352617</v>
      </c>
      <c r="BK240" s="132"/>
      <c r="BL240" s="61">
        <v>1514294.1155798656</v>
      </c>
      <c r="BM240" s="132"/>
      <c r="BN240" s="312">
        <v>57361.225418867703</v>
      </c>
      <c r="BO240" s="134"/>
      <c r="BP240" s="134">
        <f t="shared" si="349"/>
        <v>5710513.4808339952</v>
      </c>
      <c r="BQ240" s="191">
        <f t="shared" si="350"/>
        <v>1907.3191318750819</v>
      </c>
      <c r="BS240" s="67">
        <f t="shared" si="351"/>
        <v>1037140.7083626529</v>
      </c>
      <c r="BT240" s="34">
        <f t="shared" si="352"/>
        <v>0.22192552549455605</v>
      </c>
      <c r="BU240" s="61">
        <f t="shared" si="353"/>
        <v>346.40638221865493</v>
      </c>
      <c r="BW240" s="50"/>
      <c r="BX240" s="51"/>
      <c r="BY240" s="52">
        <v>-77130.19988</v>
      </c>
      <c r="CA240" s="50">
        <f t="shared" si="354"/>
        <v>5633383.280953995</v>
      </c>
      <c r="CB240" s="52">
        <f t="shared" si="355"/>
        <v>469448.60674616625</v>
      </c>
      <c r="CC240" s="51"/>
      <c r="CD240" s="6">
        <v>738</v>
      </c>
      <c r="CE240" s="6" t="s">
        <v>225</v>
      </c>
      <c r="CF240" s="7">
        <v>2994</v>
      </c>
      <c r="CG240" s="7">
        <v>4591067.9613904636</v>
      </c>
      <c r="CH240" s="7">
        <v>1479837.5305386845</v>
      </c>
      <c r="CI240" s="53">
        <v>-624148</v>
      </c>
      <c r="CK240" s="37">
        <f t="shared" si="356"/>
        <v>3966919.9613904636</v>
      </c>
      <c r="CL240" s="132"/>
      <c r="CM240" s="61">
        <v>1514294.1155798656</v>
      </c>
      <c r="CN240" s="132"/>
      <c r="CO240" s="61">
        <v>59373.9</v>
      </c>
      <c r="CP240" s="134"/>
      <c r="CQ240" s="134">
        <f t="shared" si="357"/>
        <v>5540587.9769703299</v>
      </c>
      <c r="CR240" s="191">
        <f t="shared" si="358"/>
        <v>1850.5637865632364</v>
      </c>
      <c r="CT240" s="67">
        <f t="shared" si="359"/>
        <v>867215.20449898764</v>
      </c>
      <c r="CU240" s="34">
        <f t="shared" si="360"/>
        <v>0.18556516818160701</v>
      </c>
      <c r="CV240" s="61">
        <f t="shared" si="361"/>
        <v>289.65103690680951</v>
      </c>
      <c r="CX240" s="50"/>
      <c r="CY240" s="51"/>
      <c r="CZ240" s="52">
        <v>-77130.19988</v>
      </c>
      <c r="DB240" s="50">
        <f t="shared" si="362"/>
        <v>5463457.7770903297</v>
      </c>
      <c r="DC240" s="52">
        <f t="shared" si="363"/>
        <v>455288.14809086081</v>
      </c>
      <c r="DD240" s="51"/>
      <c r="DE240" s="6">
        <v>738</v>
      </c>
      <c r="DF240" s="6" t="s">
        <v>225</v>
      </c>
      <c r="DG240" s="7">
        <v>2994</v>
      </c>
      <c r="DH240" s="7">
        <v>4549654.3613904631</v>
      </c>
      <c r="DI240" s="7">
        <v>1479837.5305386845</v>
      </c>
      <c r="DJ240" s="53">
        <v>-631098</v>
      </c>
      <c r="DL240" s="275">
        <f t="shared" si="364"/>
        <v>3918556.3613904631</v>
      </c>
      <c r="DM240" s="276"/>
      <c r="DN240" s="194">
        <v>1514294.1155798656</v>
      </c>
      <c r="DO240" s="276"/>
      <c r="DP240" s="194">
        <v>275233.23159487179</v>
      </c>
      <c r="DQ240" s="53"/>
      <c r="DR240" s="53">
        <f t="shared" si="365"/>
        <v>5708083.7085652007</v>
      </c>
      <c r="DS240" s="277">
        <f t="shared" si="366"/>
        <v>1906.5075846911159</v>
      </c>
      <c r="DU240" s="274">
        <f t="shared" si="367"/>
        <v>518431.0624373313</v>
      </c>
      <c r="DV240" s="34">
        <f t="shared" si="368"/>
        <v>0.11093295734745721</v>
      </c>
      <c r="DW240" s="194">
        <f t="shared" si="369"/>
        <v>173.15666748073858</v>
      </c>
      <c r="DY240" s="50">
        <v>217212.45397999999</v>
      </c>
      <c r="DZ240" s="278">
        <v>140082.25409999999</v>
      </c>
      <c r="EA240" s="52">
        <v>-77130.19988</v>
      </c>
      <c r="EC240" s="50">
        <f t="shared" si="370"/>
        <v>5630953.5086852005</v>
      </c>
      <c r="ED240" s="52">
        <f t="shared" si="371"/>
        <v>469246.12572376669</v>
      </c>
      <c r="EE240" s="278"/>
      <c r="EF240" s="6">
        <v>738</v>
      </c>
      <c r="EG240" s="6" t="s">
        <v>225</v>
      </c>
      <c r="EH240" s="7">
        <v>2994</v>
      </c>
      <c r="EI240" s="7">
        <v>4552588.4813904623</v>
      </c>
      <c r="EJ240" s="7">
        <v>1479837.5305386845</v>
      </c>
      <c r="EK240" s="53">
        <v>-631098</v>
      </c>
      <c r="EM240" s="37">
        <f t="shared" si="372"/>
        <v>3921490.4813904623</v>
      </c>
      <c r="EN240" s="132"/>
      <c r="EO240" s="61">
        <v>1514294.1155798656</v>
      </c>
      <c r="EP240" s="132"/>
      <c r="EQ240" s="61">
        <v>275233.23159487179</v>
      </c>
      <c r="ER240" s="134"/>
      <c r="ES240" s="134">
        <f t="shared" si="373"/>
        <v>5711017.8285651999</v>
      </c>
      <c r="ET240" s="191">
        <f t="shared" si="374"/>
        <v>1907.4875846911154</v>
      </c>
      <c r="EV240" s="67">
        <f t="shared" si="375"/>
        <v>1037645.0560938576</v>
      </c>
      <c r="EW240" s="34">
        <f t="shared" si="376"/>
        <v>0.22203344492571625</v>
      </c>
      <c r="EX240" s="61">
        <f t="shared" si="377"/>
        <v>346.57483503468859</v>
      </c>
      <c r="EZ240" s="50">
        <v>217212.45397999999</v>
      </c>
      <c r="FA240" s="51">
        <v>140082.25409999999</v>
      </c>
      <c r="FB240" s="52">
        <v>-77130.19988</v>
      </c>
      <c r="FD240" s="50">
        <f t="shared" si="378"/>
        <v>5633887.6286851997</v>
      </c>
      <c r="FE240" s="52">
        <f t="shared" si="379"/>
        <v>469490.63572376664</v>
      </c>
      <c r="FF240" s="51"/>
      <c r="FG240" s="6">
        <v>738</v>
      </c>
      <c r="FH240" s="6" t="s">
        <v>225</v>
      </c>
      <c r="FI240" s="7">
        <v>2994</v>
      </c>
      <c r="FJ240" s="7">
        <v>4136532.8475397918</v>
      </c>
      <c r="FK240" s="7">
        <v>1479837.5305386845</v>
      </c>
      <c r="FL240" s="53">
        <v>-631098</v>
      </c>
      <c r="FN240" s="37">
        <f t="shared" si="380"/>
        <v>3505434.8475397918</v>
      </c>
      <c r="FO240" s="132"/>
      <c r="FP240" s="61">
        <v>1514294.1155798656</v>
      </c>
      <c r="FQ240" s="132"/>
      <c r="FR240" s="61">
        <v>275233.23159487179</v>
      </c>
      <c r="FS240" s="134"/>
      <c r="FT240" s="134">
        <f t="shared" si="381"/>
        <v>5294962.1947145294</v>
      </c>
      <c r="FU240" s="191">
        <f t="shared" si="382"/>
        <v>1768.5244471324413</v>
      </c>
      <c r="FW240" s="67">
        <f t="shared" si="383"/>
        <v>621589.4222431872</v>
      </c>
      <c r="FX240" s="34">
        <f t="shared" si="384"/>
        <v>0.13300659983827534</v>
      </c>
      <c r="FY240" s="61">
        <f t="shared" si="385"/>
        <v>207.61169747601443</v>
      </c>
      <c r="GA240" s="50">
        <v>217212.45397999999</v>
      </c>
      <c r="GB240" s="51">
        <v>140082.25409999999</v>
      </c>
      <c r="GC240" s="52">
        <f t="shared" si="386"/>
        <v>-77130.19988</v>
      </c>
      <c r="GE240" s="50">
        <f t="shared" si="387"/>
        <v>5217831.9948345292</v>
      </c>
      <c r="GF240" s="52">
        <f t="shared" si="388"/>
        <v>434819.33290287742</v>
      </c>
      <c r="GG240" s="51"/>
      <c r="GH240" s="6">
        <v>738</v>
      </c>
      <c r="GI240" s="6" t="s">
        <v>225</v>
      </c>
      <c r="GJ240" s="7">
        <v>2994</v>
      </c>
      <c r="GK240" s="7">
        <v>4136532.8475397918</v>
      </c>
      <c r="GL240" s="7">
        <v>1479837.5305386845</v>
      </c>
      <c r="GM240" s="53">
        <v>-631098</v>
      </c>
      <c r="GO240" s="37">
        <f t="shared" si="389"/>
        <v>3505434.8475397918</v>
      </c>
      <c r="GP240" s="132"/>
      <c r="GQ240" s="61">
        <v>1514294.1155798656</v>
      </c>
      <c r="GR240" s="134"/>
      <c r="GS240" s="134">
        <f t="shared" si="390"/>
        <v>5019728.9631196577</v>
      </c>
      <c r="GT240" s="191">
        <f t="shared" si="391"/>
        <v>1676.596180066686</v>
      </c>
      <c r="GV240" s="67">
        <f t="shared" si="392"/>
        <v>346356.19064831547</v>
      </c>
      <c r="GW240" s="34">
        <f t="shared" si="393"/>
        <v>7.4112682105852576E-2</v>
      </c>
      <c r="GX240" s="61">
        <f t="shared" si="394"/>
        <v>115.68343041025901</v>
      </c>
      <c r="GZ240" s="50">
        <v>217212.45397999999</v>
      </c>
      <c r="HA240" s="51">
        <v>140082.25409999999</v>
      </c>
      <c r="HB240" s="52">
        <f t="shared" si="395"/>
        <v>-77130.19988</v>
      </c>
      <c r="HD240" s="50">
        <f t="shared" si="396"/>
        <v>4942598.7632396575</v>
      </c>
      <c r="HE240" s="52">
        <f t="shared" si="397"/>
        <v>411883.23026997148</v>
      </c>
      <c r="HF240" s="51"/>
      <c r="HG240" s="6">
        <v>738</v>
      </c>
      <c r="HH240" s="6" t="s">
        <v>225</v>
      </c>
      <c r="HI240" s="7">
        <v>2994</v>
      </c>
      <c r="HJ240" s="7">
        <v>4136532.8475397918</v>
      </c>
      <c r="HK240" s="7">
        <v>1479837.5305386845</v>
      </c>
      <c r="HL240" s="53">
        <v>-578795</v>
      </c>
      <c r="HN240" s="37">
        <f t="shared" si="398"/>
        <v>3557737.8475397918</v>
      </c>
      <c r="HO240" s="132"/>
      <c r="HP240" s="61">
        <v>1514294.1155798656</v>
      </c>
      <c r="HQ240" s="134"/>
      <c r="HR240" s="61">
        <f t="shared" si="399"/>
        <v>5072031.9631196577</v>
      </c>
      <c r="HT240" s="67">
        <f t="shared" si="400"/>
        <v>398659.19064831547</v>
      </c>
      <c r="HU240" s="34">
        <f t="shared" si="401"/>
        <v>8.5304385089208096E-2</v>
      </c>
      <c r="HV240" s="61">
        <f t="shared" si="402"/>
        <v>133.15270228734653</v>
      </c>
      <c r="HX240" s="50">
        <v>217857.68599999999</v>
      </c>
      <c r="HY240" s="51">
        <v>140498.37</v>
      </c>
      <c r="HZ240" s="52">
        <f t="shared" si="403"/>
        <v>-77359.315999999992</v>
      </c>
      <c r="IB240" s="70">
        <f t="shared" si="404"/>
        <v>4994672.6471196581</v>
      </c>
      <c r="IC240" s="51"/>
      <c r="ID240" s="6">
        <v>738</v>
      </c>
      <c r="IE240" s="6" t="s">
        <v>225</v>
      </c>
      <c r="IF240" s="7">
        <v>2994</v>
      </c>
      <c r="IG240" s="7">
        <v>4126599.2269281428</v>
      </c>
      <c r="IH240" s="7">
        <v>1479909.698538685</v>
      </c>
      <c r="II240" s="53">
        <v>-578795</v>
      </c>
      <c r="IK240" s="37">
        <f t="shared" si="405"/>
        <v>3547804.2269281428</v>
      </c>
      <c r="IL240" s="132"/>
      <c r="IM240" s="61">
        <v>1496699.0653357904</v>
      </c>
      <c r="IN240" s="134"/>
      <c r="IO240" s="61">
        <f t="shared" si="406"/>
        <v>5044503.2922639335</v>
      </c>
      <c r="IQ240" s="67">
        <f t="shared" si="407"/>
        <v>371130.51979259122</v>
      </c>
      <c r="IR240" s="34">
        <f t="shared" si="408"/>
        <v>7.941384902542932E-2</v>
      </c>
      <c r="IS240" s="61">
        <f t="shared" si="409"/>
        <v>123.95808944308324</v>
      </c>
      <c r="IU240" s="50">
        <v>217857.68599999999</v>
      </c>
      <c r="IV240" s="51">
        <v>140498.37</v>
      </c>
      <c r="IW240" s="52">
        <f t="shared" si="410"/>
        <v>-77359.315999999992</v>
      </c>
      <c r="IY240" s="70">
        <f t="shared" si="411"/>
        <v>4967143.9762639338</v>
      </c>
      <c r="IZ240" s="51"/>
      <c r="JA240" s="6">
        <v>738</v>
      </c>
      <c r="JB240" s="6" t="s">
        <v>225</v>
      </c>
      <c r="JC240" s="7">
        <v>2994</v>
      </c>
      <c r="JD240" s="7">
        <v>4130450.9628856</v>
      </c>
      <c r="JE240" s="7">
        <v>1487514.2886391333</v>
      </c>
      <c r="JF240" s="53">
        <v>-578795</v>
      </c>
      <c r="JH240" s="37">
        <f t="shared" si="412"/>
        <v>3551655.9628856</v>
      </c>
      <c r="JI240" s="132"/>
      <c r="JJ240" s="61">
        <v>1496699.0653357904</v>
      </c>
      <c r="JK240" s="134"/>
      <c r="JL240" s="61">
        <f t="shared" si="413"/>
        <v>5048355.0282213902</v>
      </c>
      <c r="JN240" s="67">
        <f t="shared" si="414"/>
        <v>374982.25575004797</v>
      </c>
      <c r="JO240" s="34">
        <f t="shared" si="415"/>
        <v>8.0238036640024407E-2</v>
      </c>
      <c r="JP240" s="61">
        <f t="shared" si="416"/>
        <v>125.24457439881363</v>
      </c>
      <c r="JR240" s="50">
        <v>217857.68599999999</v>
      </c>
      <c r="JS240" s="51">
        <v>140498.37</v>
      </c>
      <c r="JT240" s="52">
        <f t="shared" si="417"/>
        <v>-77359.315999999992</v>
      </c>
      <c r="JV240" s="70">
        <f t="shared" si="418"/>
        <v>4970995.7122213906</v>
      </c>
      <c r="JW240" s="51"/>
      <c r="JX240" s="6">
        <v>738</v>
      </c>
      <c r="JY240" s="6" t="s">
        <v>225</v>
      </c>
      <c r="JZ240" s="7">
        <v>2994</v>
      </c>
      <c r="KA240" s="7">
        <v>4115712.7294096691</v>
      </c>
      <c r="KB240" s="7">
        <v>1487514.2886391333</v>
      </c>
      <c r="KC240" s="53">
        <v>-578795</v>
      </c>
      <c r="KE240" s="37">
        <f t="shared" si="419"/>
        <v>3536917.7294096691</v>
      </c>
      <c r="KF240" s="132"/>
      <c r="KG240" s="61">
        <v>1496699.0653357904</v>
      </c>
      <c r="KH240" s="134"/>
      <c r="KI240" s="61">
        <f t="shared" si="420"/>
        <v>5033616.7947454592</v>
      </c>
      <c r="KK240" s="67">
        <f t="shared" si="421"/>
        <v>360244.02227411699</v>
      </c>
      <c r="KL240" s="34">
        <f t="shared" si="422"/>
        <v>7.7084375634690727E-2</v>
      </c>
      <c r="KM240" s="61">
        <f t="shared" si="423"/>
        <v>120.32198472749398</v>
      </c>
      <c r="KO240" s="50">
        <v>217857.68599999999</v>
      </c>
      <c r="KP240" s="51">
        <v>140498.37</v>
      </c>
      <c r="KQ240" s="52">
        <f t="shared" si="424"/>
        <v>-77359.315999999992</v>
      </c>
      <c r="KS240" s="70">
        <f t="shared" si="425"/>
        <v>4956257.4787454596</v>
      </c>
      <c r="KT240" s="51"/>
      <c r="KU240" s="6">
        <v>738</v>
      </c>
      <c r="KV240" s="6" t="s">
        <v>225</v>
      </c>
      <c r="KW240" s="7">
        <v>2994</v>
      </c>
      <c r="KX240" s="7">
        <v>4132815.2651359336</v>
      </c>
      <c r="KY240" s="7">
        <v>1492163.7326483862</v>
      </c>
      <c r="KZ240" s="53">
        <v>-578795</v>
      </c>
      <c r="LB240" s="37">
        <f t="shared" si="426"/>
        <v>3554020.2651359336</v>
      </c>
      <c r="LC240" s="132"/>
      <c r="LD240" s="61">
        <v>1512184.2543711818</v>
      </c>
      <c r="LE240" s="134"/>
      <c r="LF240" s="61">
        <f t="shared" si="427"/>
        <v>5066204.5195071157</v>
      </c>
      <c r="LH240" s="67">
        <f t="shared" si="428"/>
        <v>392831.74703577347</v>
      </c>
      <c r="LI240" s="34">
        <f t="shared" si="429"/>
        <v>8.4057439061947278E-2</v>
      </c>
      <c r="LJ240" s="61">
        <f t="shared" si="430"/>
        <v>131.20632833526167</v>
      </c>
      <c r="LL240" s="50">
        <v>217857.68599999999</v>
      </c>
      <c r="LM240" s="51">
        <v>140498.37</v>
      </c>
      <c r="LN240" s="52">
        <f t="shared" si="431"/>
        <v>-77359.315999999992</v>
      </c>
      <c r="LP240" s="70">
        <f t="shared" si="432"/>
        <v>4988845.2035071161</v>
      </c>
      <c r="LQ240" s="51"/>
      <c r="LR240" s="6">
        <v>738</v>
      </c>
      <c r="LS240" s="6" t="s">
        <v>225</v>
      </c>
      <c r="LT240" s="7">
        <v>2994</v>
      </c>
      <c r="LU240" s="7">
        <v>4256263.3917566873</v>
      </c>
      <c r="LV240" s="7">
        <v>1492163.7326483862</v>
      </c>
      <c r="LW240" s="53">
        <v>-578795</v>
      </c>
      <c r="LY240" s="37">
        <v>3677468.3917566873</v>
      </c>
      <c r="LZ240" s="132"/>
      <c r="MA240" s="61">
        <v>1512184.2543711818</v>
      </c>
      <c r="MB240" s="134"/>
      <c r="MC240" s="61">
        <v>5189652.6461278694</v>
      </c>
      <c r="ME240" s="67">
        <v>646242.41365652811</v>
      </c>
      <c r="MF240" s="34">
        <v>0.14223730206836532</v>
      </c>
      <c r="MG240" s="61">
        <v>215.84582954459856</v>
      </c>
      <c r="MI240" s="50">
        <v>217857.68599999999</v>
      </c>
      <c r="MJ240" s="51">
        <v>140498.37</v>
      </c>
      <c r="MK240" s="52">
        <v>-77359.315999999992</v>
      </c>
      <c r="MM240" s="70">
        <v>5112293.3301278697</v>
      </c>
      <c r="MN240" s="51"/>
      <c r="MO240" s="6">
        <v>738</v>
      </c>
      <c r="MP240" s="6" t="s">
        <v>225</v>
      </c>
      <c r="MQ240" s="7">
        <v>2994</v>
      </c>
      <c r="MR240" s="7">
        <v>4263828.0587100349</v>
      </c>
      <c r="MS240" s="7">
        <v>1500658.451949588</v>
      </c>
      <c r="MT240" s="53">
        <v>-578795</v>
      </c>
      <c r="MV240" s="37">
        <v>3685033.0587100349</v>
      </c>
      <c r="MW240" s="132"/>
      <c r="MX240" s="134">
        <v>1512184.2543711818</v>
      </c>
      <c r="MZ240" s="67">
        <v>653807.08060987573</v>
      </c>
      <c r="NA240" s="34">
        <v>0.14390227761895147</v>
      </c>
      <c r="NB240" s="61">
        <v>218.37243841345216</v>
      </c>
      <c r="ND240" s="6">
        <v>738</v>
      </c>
      <c r="NE240" s="6" t="s">
        <v>225</v>
      </c>
      <c r="NF240" s="7">
        <v>2994</v>
      </c>
      <c r="NG240" s="7">
        <v>5629535.786189043</v>
      </c>
      <c r="NH240" s="7">
        <v>1426627.1130323771</v>
      </c>
      <c r="NI240" s="53">
        <v>-578795</v>
      </c>
      <c r="NK240" s="37">
        <f t="shared" si="433"/>
        <v>5050740.786189043</v>
      </c>
      <c r="NM240" s="67">
        <f t="shared" si="434"/>
        <v>377368.01371770073</v>
      </c>
      <c r="NN240" s="34">
        <f t="shared" si="435"/>
        <v>8.0748536889802491E-2</v>
      </c>
      <c r="NO240" s="61">
        <f t="shared" si="436"/>
        <v>126.04142074739504</v>
      </c>
      <c r="NQ240" s="50">
        <v>226900.64426</v>
      </c>
      <c r="NR240" s="51">
        <v>159790.11569999999</v>
      </c>
      <c r="NS240" s="52">
        <f t="shared" si="437"/>
        <v>-67110.528560000006</v>
      </c>
      <c r="NU240" s="70">
        <f t="shared" si="438"/>
        <v>4983630.2576290425</v>
      </c>
      <c r="NV240" s="51"/>
      <c r="NW240" s="125">
        <v>2</v>
      </c>
      <c r="NX240" s="51"/>
      <c r="NY240" s="106" t="s">
        <v>225</v>
      </c>
      <c r="NZ240" s="88">
        <v>3007</v>
      </c>
      <c r="OA240" s="88">
        <v>5252167.7724713422</v>
      </c>
      <c r="OB240" s="88">
        <v>1370384.8100672993</v>
      </c>
      <c r="OC240" s="88">
        <v>-578795</v>
      </c>
      <c r="OE240" s="97">
        <f t="shared" si="439"/>
        <v>4673372.7724713422</v>
      </c>
      <c r="OG240" s="88">
        <v>-67110.528560000006</v>
      </c>
      <c r="OI240" s="97">
        <f t="shared" si="440"/>
        <v>4606262.2439113427</v>
      </c>
      <c r="OK240" s="110">
        <v>738</v>
      </c>
      <c r="OL240" s="53"/>
    </row>
    <row r="241" spans="1:402" x14ac:dyDescent="0.25">
      <c r="A241" s="12">
        <v>739</v>
      </c>
      <c r="B241" s="12" t="s">
        <v>226</v>
      </c>
      <c r="C241" s="352">
        <v>3429</v>
      </c>
      <c r="D241" s="352">
        <v>11031640.399293553</v>
      </c>
      <c r="E241" s="352">
        <v>2445136.6311240117</v>
      </c>
      <c r="F241" s="353">
        <v>250141</v>
      </c>
      <c r="H241" s="354">
        <f t="shared" si="441"/>
        <v>11281781.399293553</v>
      </c>
      <c r="I241" s="355"/>
      <c r="J241" s="315">
        <v>2043358.1455965887</v>
      </c>
      <c r="K241" s="355"/>
      <c r="L241" s="315">
        <v>59822.030779766661</v>
      </c>
      <c r="M241" s="356"/>
      <c r="N241" s="356">
        <f t="shared" si="442"/>
        <v>13384961.575669907</v>
      </c>
      <c r="O241" s="357">
        <f t="shared" si="338"/>
        <v>3903.4591938378267</v>
      </c>
      <c r="Q241" s="67">
        <f t="shared" si="443"/>
        <v>13384222.575669907</v>
      </c>
      <c r="R241" s="34">
        <f t="shared" si="444"/>
        <v>0.13711469213456318</v>
      </c>
      <c r="S241" s="61">
        <f t="shared" si="339"/>
        <v>3903.2436791105006</v>
      </c>
      <c r="U241" s="50"/>
      <c r="V241" s="51"/>
      <c r="W241" s="52">
        <v>126420.666</v>
      </c>
      <c r="Y241" s="50">
        <f t="shared" si="340"/>
        <v>13511382.241669906</v>
      </c>
      <c r="Z241" s="52">
        <f t="shared" si="341"/>
        <v>1125948.5201391589</v>
      </c>
      <c r="AA241" s="51"/>
      <c r="AB241" s="6">
        <v>739</v>
      </c>
      <c r="AC241" s="6" t="s">
        <v>226</v>
      </c>
      <c r="AD241" s="7">
        <v>3429</v>
      </c>
      <c r="AE241" s="304">
        <v>11031640.399293553</v>
      </c>
      <c r="AF241" s="7">
        <v>2445136.6311240117</v>
      </c>
      <c r="AG241" s="53">
        <v>249235</v>
      </c>
      <c r="AI241" s="37">
        <f t="shared" si="445"/>
        <v>11280875.399293553</v>
      </c>
      <c r="AJ241" s="132"/>
      <c r="AK241" s="61">
        <v>2043358.1455965887</v>
      </c>
      <c r="AL241" s="132"/>
      <c r="AM241" s="312">
        <v>62505.117960804659</v>
      </c>
      <c r="AN241" s="134"/>
      <c r="AO241" s="134">
        <f t="shared" si="342"/>
        <v>13386738.662850946</v>
      </c>
      <c r="AP241" s="191">
        <f t="shared" si="343"/>
        <v>3903.9774461507573</v>
      </c>
      <c r="AR241" s="67">
        <f t="shared" si="446"/>
        <v>1616402.1539229155</v>
      </c>
      <c r="AS241" s="34">
        <f t="shared" si="344"/>
        <v>0.13732845723627721</v>
      </c>
      <c r="AT241" s="61">
        <f t="shared" si="345"/>
        <v>471.39170426448396</v>
      </c>
      <c r="AV241" s="50"/>
      <c r="AW241" s="51"/>
      <c r="AX241" s="52">
        <v>126420.666</v>
      </c>
      <c r="AZ241" s="50">
        <f t="shared" si="346"/>
        <v>13513159.328850945</v>
      </c>
      <c r="BA241" s="52">
        <f t="shared" si="347"/>
        <v>1126096.6107375787</v>
      </c>
      <c r="BB241" s="51"/>
      <c r="BC241" s="6">
        <v>739</v>
      </c>
      <c r="BD241" s="6" t="s">
        <v>226</v>
      </c>
      <c r="BE241" s="7">
        <v>3429</v>
      </c>
      <c r="BF241" s="304">
        <v>10898185.368432704</v>
      </c>
      <c r="BG241" s="7">
        <v>2445136.6311240117</v>
      </c>
      <c r="BH241" s="53">
        <v>249235</v>
      </c>
      <c r="BJ241" s="37">
        <f t="shared" si="348"/>
        <v>11147420.368432704</v>
      </c>
      <c r="BK241" s="132"/>
      <c r="BL241" s="61">
        <v>2043358.1455965887</v>
      </c>
      <c r="BM241" s="132"/>
      <c r="BN241" s="312">
        <v>62505.117960804659</v>
      </c>
      <c r="BO241" s="134"/>
      <c r="BP241" s="134">
        <f t="shared" si="349"/>
        <v>13253283.631990097</v>
      </c>
      <c r="BQ241" s="191">
        <f t="shared" si="350"/>
        <v>3865.0579270895587</v>
      </c>
      <c r="BS241" s="67">
        <f t="shared" si="351"/>
        <v>1482947.1230620667</v>
      </c>
      <c r="BT241" s="34">
        <f t="shared" si="352"/>
        <v>0.12599020613703119</v>
      </c>
      <c r="BU241" s="61">
        <f t="shared" si="353"/>
        <v>432.47218520328573</v>
      </c>
      <c r="BW241" s="50"/>
      <c r="BX241" s="51"/>
      <c r="BY241" s="52">
        <v>126420.666</v>
      </c>
      <c r="CA241" s="50">
        <f t="shared" si="354"/>
        <v>13379704.297990097</v>
      </c>
      <c r="CB241" s="52">
        <f t="shared" si="355"/>
        <v>1114975.3581658413</v>
      </c>
      <c r="CC241" s="51"/>
      <c r="CD241" s="6">
        <v>739</v>
      </c>
      <c r="CE241" s="6" t="s">
        <v>226</v>
      </c>
      <c r="CF241" s="7">
        <v>3429</v>
      </c>
      <c r="CG241" s="7">
        <v>10717875.027525781</v>
      </c>
      <c r="CH241" s="7">
        <v>2445136.6311240117</v>
      </c>
      <c r="CI241" s="53">
        <v>249235</v>
      </c>
      <c r="CK241" s="37">
        <f t="shared" si="356"/>
        <v>10967110.027525781</v>
      </c>
      <c r="CL241" s="132"/>
      <c r="CM241" s="61">
        <v>2043358.1455965887</v>
      </c>
      <c r="CN241" s="132"/>
      <c r="CO241" s="61">
        <v>64698.28</v>
      </c>
      <c r="CP241" s="134"/>
      <c r="CQ241" s="134">
        <f t="shared" si="357"/>
        <v>13075166.453122368</v>
      </c>
      <c r="CR241" s="191">
        <f t="shared" si="358"/>
        <v>3813.113576296987</v>
      </c>
      <c r="CT241" s="67">
        <f t="shared" si="359"/>
        <v>1304829.9441943374</v>
      </c>
      <c r="CU241" s="34">
        <f t="shared" si="360"/>
        <v>0.11085748850125043</v>
      </c>
      <c r="CV241" s="61">
        <f t="shared" si="361"/>
        <v>380.52783441071369</v>
      </c>
      <c r="CX241" s="50"/>
      <c r="CY241" s="51"/>
      <c r="CZ241" s="52">
        <v>126420.666</v>
      </c>
      <c r="DB241" s="50">
        <f t="shared" si="362"/>
        <v>13201587.119122367</v>
      </c>
      <c r="DC241" s="52">
        <f t="shared" si="363"/>
        <v>1100132.2599268639</v>
      </c>
      <c r="DD241" s="51"/>
      <c r="DE241" s="6">
        <v>739</v>
      </c>
      <c r="DF241" s="6" t="s">
        <v>226</v>
      </c>
      <c r="DG241" s="7">
        <v>3429</v>
      </c>
      <c r="DH241" s="7">
        <v>10672531.447525779</v>
      </c>
      <c r="DI241" s="7">
        <v>2445136.6311240117</v>
      </c>
      <c r="DJ241" s="53">
        <v>249235</v>
      </c>
      <c r="DL241" s="275">
        <f t="shared" si="364"/>
        <v>10921766.447525779</v>
      </c>
      <c r="DM241" s="276"/>
      <c r="DN241" s="194">
        <v>2043358.1455965887</v>
      </c>
      <c r="DO241" s="276"/>
      <c r="DP241" s="194">
        <v>299914.90890432458</v>
      </c>
      <c r="DQ241" s="53"/>
      <c r="DR241" s="53">
        <f t="shared" si="365"/>
        <v>13265039.502026692</v>
      </c>
      <c r="DS241" s="277">
        <f t="shared" si="366"/>
        <v>3868.4862939710388</v>
      </c>
      <c r="DU241" s="274">
        <f t="shared" si="367"/>
        <v>705023.81908024848</v>
      </c>
      <c r="DV241" s="34">
        <f t="shared" si="368"/>
        <v>5.9898357072924305E-2</v>
      </c>
      <c r="DW241" s="194">
        <f t="shared" si="369"/>
        <v>205.60624645093276</v>
      </c>
      <c r="DY241" s="50">
        <v>6796.81</v>
      </c>
      <c r="DZ241" s="278">
        <v>133217.476</v>
      </c>
      <c r="EA241" s="52">
        <v>126420.666</v>
      </c>
      <c r="EC241" s="50">
        <f t="shared" si="370"/>
        <v>13391460.168026691</v>
      </c>
      <c r="ED241" s="52">
        <f t="shared" si="371"/>
        <v>1115955.0140022242</v>
      </c>
      <c r="EE241" s="278"/>
      <c r="EF241" s="6">
        <v>739</v>
      </c>
      <c r="EG241" s="6" t="s">
        <v>226</v>
      </c>
      <c r="EH241" s="7">
        <v>3429</v>
      </c>
      <c r="EI241" s="7">
        <v>10675891.867525779</v>
      </c>
      <c r="EJ241" s="7">
        <v>2445136.6311240117</v>
      </c>
      <c r="EK241" s="53">
        <v>249235</v>
      </c>
      <c r="EM241" s="37">
        <f t="shared" si="372"/>
        <v>10925126.867525779</v>
      </c>
      <c r="EN241" s="132"/>
      <c r="EO241" s="61">
        <v>2043358.1455965887</v>
      </c>
      <c r="EP241" s="132"/>
      <c r="EQ241" s="61">
        <v>299914.90890432458</v>
      </c>
      <c r="ER241" s="134"/>
      <c r="ES241" s="134">
        <f t="shared" si="373"/>
        <v>13268399.922026692</v>
      </c>
      <c r="ET241" s="191">
        <f t="shared" si="374"/>
        <v>3869.4662939710388</v>
      </c>
      <c r="EV241" s="67">
        <f t="shared" si="375"/>
        <v>1498063.4130986612</v>
      </c>
      <c r="EW241" s="34">
        <f t="shared" si="376"/>
        <v>0.12727447613433573</v>
      </c>
      <c r="EX241" s="61">
        <f t="shared" si="377"/>
        <v>436.88055208476561</v>
      </c>
      <c r="EZ241" s="50">
        <v>6796.81</v>
      </c>
      <c r="FA241" s="51">
        <v>133217.476</v>
      </c>
      <c r="FB241" s="52">
        <v>126420.666</v>
      </c>
      <c r="FD241" s="50">
        <f t="shared" si="378"/>
        <v>13394820.588026691</v>
      </c>
      <c r="FE241" s="52">
        <f t="shared" si="379"/>
        <v>1116235.0490022243</v>
      </c>
      <c r="FF241" s="51"/>
      <c r="FG241" s="6">
        <v>739</v>
      </c>
      <c r="FH241" s="6" t="s">
        <v>226</v>
      </c>
      <c r="FI241" s="7">
        <v>3429</v>
      </c>
      <c r="FJ241" s="7">
        <v>10219089.697905939</v>
      </c>
      <c r="FK241" s="7">
        <v>2445136.6311240117</v>
      </c>
      <c r="FL241" s="53">
        <v>249235</v>
      </c>
      <c r="FN241" s="37">
        <f t="shared" si="380"/>
        <v>10468324.697905939</v>
      </c>
      <c r="FO241" s="132"/>
      <c r="FP241" s="61">
        <v>2043358.1455965887</v>
      </c>
      <c r="FQ241" s="132"/>
      <c r="FR241" s="61">
        <v>299914.90890432458</v>
      </c>
      <c r="FS241" s="134"/>
      <c r="FT241" s="134">
        <f t="shared" si="381"/>
        <v>12811597.752406852</v>
      </c>
      <c r="FU241" s="191">
        <f t="shared" si="382"/>
        <v>3736.2489799961659</v>
      </c>
      <c r="FW241" s="67">
        <f t="shared" si="383"/>
        <v>1041261.2434788216</v>
      </c>
      <c r="FX241" s="34">
        <f t="shared" si="384"/>
        <v>8.8464866122477004E-2</v>
      </c>
      <c r="FY241" s="61">
        <f t="shared" si="385"/>
        <v>303.66323810989257</v>
      </c>
      <c r="GA241" s="50">
        <v>6796.81</v>
      </c>
      <c r="GB241" s="51">
        <v>133217.476</v>
      </c>
      <c r="GC241" s="52">
        <f t="shared" si="386"/>
        <v>126420.666</v>
      </c>
      <c r="GE241" s="50">
        <f t="shared" si="387"/>
        <v>12938018.418406852</v>
      </c>
      <c r="GF241" s="52">
        <f t="shared" si="388"/>
        <v>1078168.2015339043</v>
      </c>
      <c r="GG241" s="51"/>
      <c r="GH241" s="6">
        <v>739</v>
      </c>
      <c r="GI241" s="6" t="s">
        <v>226</v>
      </c>
      <c r="GJ241" s="7">
        <v>3429</v>
      </c>
      <c r="GK241" s="7">
        <v>10219089.697905939</v>
      </c>
      <c r="GL241" s="7">
        <v>2445136.6311240117</v>
      </c>
      <c r="GM241" s="53">
        <v>249235</v>
      </c>
      <c r="GO241" s="37">
        <f t="shared" si="389"/>
        <v>10468324.697905939</v>
      </c>
      <c r="GP241" s="132"/>
      <c r="GQ241" s="61">
        <v>2043358.1455965887</v>
      </c>
      <c r="GR241" s="134"/>
      <c r="GS241" s="134">
        <f t="shared" si="390"/>
        <v>12511682.843502527</v>
      </c>
      <c r="GT241" s="191">
        <f t="shared" si="391"/>
        <v>3648.7847312634958</v>
      </c>
      <c r="GV241" s="67">
        <f t="shared" si="392"/>
        <v>741346.33457449637</v>
      </c>
      <c r="GW241" s="34">
        <f t="shared" si="393"/>
        <v>6.2984293950489073E-2</v>
      </c>
      <c r="GX241" s="61">
        <f t="shared" si="394"/>
        <v>216.19898937722263</v>
      </c>
      <c r="GZ241" s="50">
        <v>6796.81</v>
      </c>
      <c r="HA241" s="51">
        <v>133217.476</v>
      </c>
      <c r="HB241" s="52">
        <f t="shared" si="395"/>
        <v>126420.666</v>
      </c>
      <c r="HD241" s="50">
        <f t="shared" si="396"/>
        <v>12638103.509502526</v>
      </c>
      <c r="HE241" s="52">
        <f t="shared" si="397"/>
        <v>1053175.2924585438</v>
      </c>
      <c r="HF241" s="51"/>
      <c r="HG241" s="6">
        <v>739</v>
      </c>
      <c r="HH241" s="6" t="s">
        <v>226</v>
      </c>
      <c r="HI241" s="7">
        <v>3429</v>
      </c>
      <c r="HJ241" s="7">
        <v>10219089.697905939</v>
      </c>
      <c r="HK241" s="7">
        <v>2445136.6311240117</v>
      </c>
      <c r="HL241" s="53">
        <v>125550</v>
      </c>
      <c r="HN241" s="37">
        <f t="shared" si="398"/>
        <v>10344639.697905939</v>
      </c>
      <c r="HO241" s="132"/>
      <c r="HP241" s="61">
        <v>2043358.1455965887</v>
      </c>
      <c r="HQ241" s="134"/>
      <c r="HR241" s="61">
        <f t="shared" si="399"/>
        <v>12387997.843502527</v>
      </c>
      <c r="HT241" s="67">
        <f t="shared" si="400"/>
        <v>617661.33457449637</v>
      </c>
      <c r="HU241" s="34">
        <f t="shared" si="401"/>
        <v>5.2476098207216777E-2</v>
      </c>
      <c r="HV241" s="61">
        <f t="shared" si="402"/>
        <v>180.12870649591611</v>
      </c>
      <c r="HX241" s="50">
        <v>6817</v>
      </c>
      <c r="HY241" s="51">
        <v>133613.20000000001</v>
      </c>
      <c r="HZ241" s="52">
        <f t="shared" si="403"/>
        <v>126796.20000000001</v>
      </c>
      <c r="IB241" s="70">
        <f t="shared" si="404"/>
        <v>12514794.043502526</v>
      </c>
      <c r="IC241" s="51"/>
      <c r="ID241" s="6">
        <v>739</v>
      </c>
      <c r="IE241" s="6" t="s">
        <v>226</v>
      </c>
      <c r="IF241" s="7">
        <v>3429</v>
      </c>
      <c r="IG241" s="7">
        <v>10210070.157287899</v>
      </c>
      <c r="IH241" s="7">
        <v>2445220.1511240117</v>
      </c>
      <c r="II241" s="53">
        <v>125550</v>
      </c>
      <c r="IK241" s="37">
        <f t="shared" si="405"/>
        <v>10335620.157287899</v>
      </c>
      <c r="IL241" s="132"/>
      <c r="IM241" s="61">
        <v>2030979.6043353742</v>
      </c>
      <c r="IN241" s="134"/>
      <c r="IO241" s="61">
        <f t="shared" si="406"/>
        <v>12366599.761623275</v>
      </c>
      <c r="IQ241" s="67">
        <f t="shared" si="407"/>
        <v>596263.25269524381</v>
      </c>
      <c r="IR241" s="34">
        <f t="shared" si="408"/>
        <v>5.0658131332351156E-2</v>
      </c>
      <c r="IS241" s="61">
        <f t="shared" si="409"/>
        <v>173.88837932203086</v>
      </c>
      <c r="IU241" s="50">
        <v>6817</v>
      </c>
      <c r="IV241" s="51">
        <v>133613.20000000001</v>
      </c>
      <c r="IW241" s="52">
        <f t="shared" si="410"/>
        <v>126796.20000000001</v>
      </c>
      <c r="IY241" s="70">
        <f t="shared" si="411"/>
        <v>12493395.961623274</v>
      </c>
      <c r="IZ241" s="51"/>
      <c r="JA241" s="6">
        <v>739</v>
      </c>
      <c r="JB241" s="6" t="s">
        <v>226</v>
      </c>
      <c r="JC241" s="7">
        <v>3429</v>
      </c>
      <c r="JD241" s="7">
        <v>10206115.451392842</v>
      </c>
      <c r="JE241" s="7">
        <v>2443387.5045064981</v>
      </c>
      <c r="JF241" s="53">
        <v>125550</v>
      </c>
      <c r="JH241" s="37">
        <f t="shared" si="412"/>
        <v>10331665.451392842</v>
      </c>
      <c r="JI241" s="132"/>
      <c r="JJ241" s="61">
        <v>2030979.6043353742</v>
      </c>
      <c r="JK241" s="134"/>
      <c r="JL241" s="61">
        <f t="shared" si="413"/>
        <v>12362645.055728216</v>
      </c>
      <c r="JN241" s="67">
        <f t="shared" si="414"/>
        <v>592308.54680018499</v>
      </c>
      <c r="JO241" s="34">
        <f t="shared" si="415"/>
        <v>5.0322142136795103E-2</v>
      </c>
      <c r="JP241" s="61">
        <f t="shared" si="416"/>
        <v>172.73506759993731</v>
      </c>
      <c r="JR241" s="50">
        <v>6817</v>
      </c>
      <c r="JS241" s="51">
        <v>133613.20000000001</v>
      </c>
      <c r="JT241" s="52">
        <f t="shared" si="417"/>
        <v>126796.20000000001</v>
      </c>
      <c r="JV241" s="70">
        <f t="shared" si="418"/>
        <v>12489441.255728215</v>
      </c>
      <c r="JW241" s="51"/>
      <c r="JX241" s="6">
        <v>739</v>
      </c>
      <c r="JY241" s="6" t="s">
        <v>226</v>
      </c>
      <c r="JZ241" s="7">
        <v>3429</v>
      </c>
      <c r="KA241" s="7">
        <v>10184877.739983769</v>
      </c>
      <c r="KB241" s="7">
        <v>2443387.5045064981</v>
      </c>
      <c r="KC241" s="53">
        <v>125550</v>
      </c>
      <c r="KE241" s="37">
        <f t="shared" si="419"/>
        <v>10310427.739983769</v>
      </c>
      <c r="KF241" s="132"/>
      <c r="KG241" s="61">
        <v>2030979.6043353742</v>
      </c>
      <c r="KH241" s="134"/>
      <c r="KI241" s="61">
        <f t="shared" si="420"/>
        <v>12341407.344319142</v>
      </c>
      <c r="KK241" s="67">
        <f t="shared" si="421"/>
        <v>571070.83539111167</v>
      </c>
      <c r="KL241" s="34">
        <f t="shared" si="422"/>
        <v>4.8517800230940149E-2</v>
      </c>
      <c r="KM241" s="61">
        <f t="shared" si="423"/>
        <v>166.54150930041169</v>
      </c>
      <c r="KO241" s="50">
        <v>6817</v>
      </c>
      <c r="KP241" s="51">
        <v>133613.20000000001</v>
      </c>
      <c r="KQ241" s="52">
        <f t="shared" si="424"/>
        <v>126796.20000000001</v>
      </c>
      <c r="KS241" s="70">
        <f t="shared" si="425"/>
        <v>12468203.544319142</v>
      </c>
      <c r="KT241" s="51"/>
      <c r="KU241" s="6">
        <v>739</v>
      </c>
      <c r="KV241" s="6" t="s">
        <v>226</v>
      </c>
      <c r="KW241" s="7">
        <v>3429</v>
      </c>
      <c r="KX241" s="7">
        <v>10217636.479296679</v>
      </c>
      <c r="KY241" s="7">
        <v>2447359.2835964188</v>
      </c>
      <c r="KZ241" s="53">
        <v>125550</v>
      </c>
      <c r="LB241" s="37">
        <f t="shared" si="426"/>
        <v>10343186.479296679</v>
      </c>
      <c r="LC241" s="132"/>
      <c r="LD241" s="61">
        <v>2036895.1735602242</v>
      </c>
      <c r="LE241" s="134"/>
      <c r="LF241" s="61">
        <f t="shared" si="427"/>
        <v>12380081.652856903</v>
      </c>
      <c r="LH241" s="67">
        <f t="shared" si="428"/>
        <v>609745.14392887242</v>
      </c>
      <c r="LI241" s="34">
        <f t="shared" si="429"/>
        <v>5.18035438890272E-2</v>
      </c>
      <c r="LJ241" s="61">
        <f t="shared" si="430"/>
        <v>177.82010613265453</v>
      </c>
      <c r="LL241" s="50">
        <v>6817</v>
      </c>
      <c r="LM241" s="51">
        <v>133613.20000000001</v>
      </c>
      <c r="LN241" s="52">
        <f t="shared" si="431"/>
        <v>126796.20000000001</v>
      </c>
      <c r="LP241" s="70">
        <f t="shared" si="432"/>
        <v>12506877.852856902</v>
      </c>
      <c r="LQ241" s="51"/>
      <c r="LR241" s="6">
        <v>739</v>
      </c>
      <c r="LS241" s="6" t="s">
        <v>226</v>
      </c>
      <c r="LT241" s="7">
        <v>3429</v>
      </c>
      <c r="LU241" s="7">
        <v>10397570.509386219</v>
      </c>
      <c r="LV241" s="7">
        <v>2447359.2835964188</v>
      </c>
      <c r="LW241" s="53">
        <v>125550</v>
      </c>
      <c r="LY241" s="37">
        <v>10523120.509386219</v>
      </c>
      <c r="LZ241" s="132"/>
      <c r="MA241" s="61">
        <v>2036895.1735602242</v>
      </c>
      <c r="MB241" s="134"/>
      <c r="MC241" s="61">
        <v>12560015.682946444</v>
      </c>
      <c r="ME241" s="67">
        <v>940084.77401841246</v>
      </c>
      <c r="MF241" s="34">
        <v>8.0902785170272384E-2</v>
      </c>
      <c r="MG241" s="61">
        <v>274.15712278168928</v>
      </c>
      <c r="MI241" s="50">
        <v>6817</v>
      </c>
      <c r="MJ241" s="51">
        <v>133613.20000000001</v>
      </c>
      <c r="MK241" s="52">
        <v>126796.20000000001</v>
      </c>
      <c r="MM241" s="70">
        <v>12686811.882946443</v>
      </c>
      <c r="MN241" s="51"/>
      <c r="MO241" s="6">
        <v>739</v>
      </c>
      <c r="MP241" s="6" t="s">
        <v>226</v>
      </c>
      <c r="MQ241" s="7">
        <v>3429</v>
      </c>
      <c r="MR241" s="7">
        <v>10384902.86587462</v>
      </c>
      <c r="MS241" s="7">
        <v>2435761.9525739686</v>
      </c>
      <c r="MT241" s="53">
        <v>125550</v>
      </c>
      <c r="MV241" s="37">
        <v>10510452.86587462</v>
      </c>
      <c r="MW241" s="132"/>
      <c r="MX241" s="134">
        <v>2036895.1735602242</v>
      </c>
      <c r="MZ241" s="67">
        <v>927417.13050681353</v>
      </c>
      <c r="NA241" s="34">
        <v>7.9812620038406945E-2</v>
      </c>
      <c r="NB241" s="61">
        <v>270.46285520758636</v>
      </c>
      <c r="ND241" s="6">
        <v>739</v>
      </c>
      <c r="NE241" s="6" t="s">
        <v>226</v>
      </c>
      <c r="NF241" s="7">
        <v>3429</v>
      </c>
      <c r="NG241" s="7">
        <v>12259314.410400731</v>
      </c>
      <c r="NH241" s="7">
        <v>2380767.4233972742</v>
      </c>
      <c r="NI241" s="53">
        <v>125550</v>
      </c>
      <c r="NK241" s="37">
        <f t="shared" si="433"/>
        <v>12384864.410400731</v>
      </c>
      <c r="NM241" s="67">
        <f t="shared" si="434"/>
        <v>614527.90147270076</v>
      </c>
      <c r="NN241" s="34">
        <f t="shared" si="435"/>
        <v>5.220988380464478E-2</v>
      </c>
      <c r="NO241" s="61">
        <f t="shared" si="436"/>
        <v>179.21490273336272</v>
      </c>
      <c r="NQ241" s="50">
        <v>16526.825680000002</v>
      </c>
      <c r="NR241" s="51">
        <v>120189.09570000001</v>
      </c>
      <c r="NS241" s="52">
        <f t="shared" si="437"/>
        <v>103662.27002</v>
      </c>
      <c r="NU241" s="70">
        <f t="shared" si="438"/>
        <v>12488526.680420732</v>
      </c>
      <c r="NV241" s="51"/>
      <c r="NW241" s="125">
        <v>9</v>
      </c>
      <c r="NX241" s="51"/>
      <c r="NY241" s="106" t="s">
        <v>226</v>
      </c>
      <c r="NZ241" s="88">
        <v>3480</v>
      </c>
      <c r="OA241" s="88">
        <v>11644786.508928031</v>
      </c>
      <c r="OB241" s="88">
        <v>2279674.1344702612</v>
      </c>
      <c r="OC241" s="88">
        <v>125550</v>
      </c>
      <c r="OE241" s="97">
        <f t="shared" si="439"/>
        <v>11770336.508928031</v>
      </c>
      <c r="OG241" s="88">
        <v>103662.27002</v>
      </c>
      <c r="OI241" s="97">
        <f t="shared" si="440"/>
        <v>11873998.778948031</v>
      </c>
      <c r="OK241" s="110">
        <v>739</v>
      </c>
      <c r="OL241" s="53"/>
    </row>
    <row r="242" spans="1:402" x14ac:dyDescent="0.25">
      <c r="A242" s="12">
        <v>740</v>
      </c>
      <c r="B242" s="12" t="s">
        <v>227</v>
      </c>
      <c r="C242" s="352">
        <v>33611</v>
      </c>
      <c r="D242" s="352">
        <v>82586106.567080602</v>
      </c>
      <c r="E242" s="352">
        <v>18360819.736247905</v>
      </c>
      <c r="F242" s="353">
        <v>-2006478</v>
      </c>
      <c r="H242" s="354">
        <f t="shared" si="441"/>
        <v>80579628.567080602</v>
      </c>
      <c r="I242" s="355"/>
      <c r="J242" s="315">
        <v>17184918.575509399</v>
      </c>
      <c r="K242" s="355"/>
      <c r="L242" s="315">
        <v>668070.07411100378</v>
      </c>
      <c r="M242" s="356"/>
      <c r="N242" s="356">
        <f t="shared" si="442"/>
        <v>98432617.216701001</v>
      </c>
      <c r="O242" s="357">
        <f t="shared" si="338"/>
        <v>2928.5834166404152</v>
      </c>
      <c r="Q242" s="67">
        <f t="shared" si="443"/>
        <v>98431877.216701001</v>
      </c>
      <c r="R242" s="34">
        <f t="shared" si="444"/>
        <v>0.16897564405950183</v>
      </c>
      <c r="S242" s="61">
        <f t="shared" si="339"/>
        <v>2928.5614000387077</v>
      </c>
      <c r="U242" s="50"/>
      <c r="V242" s="51"/>
      <c r="W242" s="52">
        <v>-183976.05307999993</v>
      </c>
      <c r="Y242" s="50">
        <f t="shared" si="340"/>
        <v>98248641.163621008</v>
      </c>
      <c r="Z242" s="52">
        <f t="shared" si="341"/>
        <v>8187386.763635084</v>
      </c>
      <c r="AA242" s="51"/>
      <c r="AB242" s="6">
        <v>740</v>
      </c>
      <c r="AC242" s="6" t="s">
        <v>227</v>
      </c>
      <c r="AD242" s="7">
        <v>33611</v>
      </c>
      <c r="AE242" s="304">
        <v>82586106.567080602</v>
      </c>
      <c r="AF242" s="7">
        <v>18360819.736247905</v>
      </c>
      <c r="AG242" s="53">
        <v>-2052326</v>
      </c>
      <c r="AI242" s="37">
        <f t="shared" si="445"/>
        <v>80533780.567080602</v>
      </c>
      <c r="AJ242" s="132"/>
      <c r="AK242" s="61">
        <v>17184918.575509399</v>
      </c>
      <c r="AL242" s="132"/>
      <c r="AM242" s="312">
        <v>682747.16892519104</v>
      </c>
      <c r="AN242" s="134"/>
      <c r="AO242" s="134">
        <f t="shared" si="342"/>
        <v>98401446.311515197</v>
      </c>
      <c r="AP242" s="191">
        <f t="shared" si="343"/>
        <v>2927.6560147426499</v>
      </c>
      <c r="AR242" s="67">
        <f t="shared" si="446"/>
        <v>14197915.025887534</v>
      </c>
      <c r="AS242" s="34">
        <f t="shared" si="344"/>
        <v>0.16861424704062161</v>
      </c>
      <c r="AT242" s="61">
        <f t="shared" si="345"/>
        <v>422.41870298079601</v>
      </c>
      <c r="AV242" s="50"/>
      <c r="AW242" s="51"/>
      <c r="AX242" s="52">
        <v>-183976.05307999993</v>
      </c>
      <c r="AZ242" s="50">
        <f t="shared" si="346"/>
        <v>98217470.258435205</v>
      </c>
      <c r="BA242" s="52">
        <f t="shared" si="347"/>
        <v>8184789.1882029334</v>
      </c>
      <c r="BB242" s="51"/>
      <c r="BC242" s="6">
        <v>740</v>
      </c>
      <c r="BD242" s="6" t="s">
        <v>227</v>
      </c>
      <c r="BE242" s="7">
        <v>33611</v>
      </c>
      <c r="BF242" s="304">
        <v>80926675.679481179</v>
      </c>
      <c r="BG242" s="7">
        <v>18360819.736247905</v>
      </c>
      <c r="BH242" s="53">
        <v>-2052326</v>
      </c>
      <c r="BJ242" s="37">
        <f t="shared" si="348"/>
        <v>78874349.679481179</v>
      </c>
      <c r="BK242" s="132"/>
      <c r="BL242" s="61">
        <v>17184918.575509399</v>
      </c>
      <c r="BM242" s="132"/>
      <c r="BN242" s="312">
        <v>682747.16892519104</v>
      </c>
      <c r="BO242" s="134"/>
      <c r="BP242" s="134">
        <f t="shared" si="349"/>
        <v>96742015.423915774</v>
      </c>
      <c r="BQ242" s="191">
        <f t="shared" si="350"/>
        <v>2878.2843540482513</v>
      </c>
      <c r="BS242" s="67">
        <f t="shared" si="351"/>
        <v>12538484.13828811</v>
      </c>
      <c r="BT242" s="34">
        <f t="shared" si="352"/>
        <v>0.14890686823758245</v>
      </c>
      <c r="BU242" s="61">
        <f t="shared" si="353"/>
        <v>373.04704228639764</v>
      </c>
      <c r="BW242" s="50"/>
      <c r="BX242" s="51"/>
      <c r="BY242" s="52">
        <v>-183976.05307999993</v>
      </c>
      <c r="CA242" s="50">
        <f t="shared" si="354"/>
        <v>96558039.370835781</v>
      </c>
      <c r="CB242" s="52">
        <f t="shared" si="355"/>
        <v>8046503.2809029818</v>
      </c>
      <c r="CC242" s="51"/>
      <c r="CD242" s="6">
        <v>740</v>
      </c>
      <c r="CE242" s="6" t="s">
        <v>227</v>
      </c>
      <c r="CF242" s="7">
        <v>33611</v>
      </c>
      <c r="CG242" s="7">
        <v>79005954.630035222</v>
      </c>
      <c r="CH242" s="7">
        <v>18360819.736247905</v>
      </c>
      <c r="CI242" s="53">
        <v>-2052326</v>
      </c>
      <c r="CK242" s="37">
        <f t="shared" si="356"/>
        <v>76953628.630035222</v>
      </c>
      <c r="CL242" s="132"/>
      <c r="CM242" s="61">
        <v>17184918.575509399</v>
      </c>
      <c r="CN242" s="132"/>
      <c r="CO242" s="61">
        <v>706703.21</v>
      </c>
      <c r="CP242" s="134"/>
      <c r="CQ242" s="134">
        <f t="shared" si="357"/>
        <v>94845250.415544614</v>
      </c>
      <c r="CR242" s="191">
        <f t="shared" si="358"/>
        <v>2821.8514895583176</v>
      </c>
      <c r="CT242" s="67">
        <f t="shared" si="359"/>
        <v>10641719.129916951</v>
      </c>
      <c r="CU242" s="34">
        <f t="shared" si="360"/>
        <v>0.1263809126225249</v>
      </c>
      <c r="CV242" s="61">
        <f t="shared" si="361"/>
        <v>316.61417779646399</v>
      </c>
      <c r="CX242" s="50"/>
      <c r="CY242" s="51"/>
      <c r="CZ242" s="52">
        <v>-183976.05307999993</v>
      </c>
      <c r="DB242" s="50">
        <f t="shared" si="362"/>
        <v>94661274.362464622</v>
      </c>
      <c r="DC242" s="52">
        <f t="shared" si="363"/>
        <v>7888439.5302053848</v>
      </c>
      <c r="DD242" s="51"/>
      <c r="DE242" s="6">
        <v>740</v>
      </c>
      <c r="DF242" s="6" t="s">
        <v>227</v>
      </c>
      <c r="DG242" s="7">
        <v>33611</v>
      </c>
      <c r="DH242" s="7">
        <v>78549864.516701877</v>
      </c>
      <c r="DI242" s="7">
        <v>18360819.736247905</v>
      </c>
      <c r="DJ242" s="53">
        <v>-2052326</v>
      </c>
      <c r="DL242" s="275">
        <f t="shared" si="364"/>
        <v>76497538.516701877</v>
      </c>
      <c r="DM242" s="276"/>
      <c r="DN242" s="194">
        <v>17184918.575509399</v>
      </c>
      <c r="DO242" s="276"/>
      <c r="DP242" s="194">
        <v>3275988.6249323855</v>
      </c>
      <c r="DQ242" s="53"/>
      <c r="DR242" s="53">
        <f t="shared" si="365"/>
        <v>96958445.717143655</v>
      </c>
      <c r="DS242" s="277">
        <f t="shared" si="366"/>
        <v>2884.7236237286502</v>
      </c>
      <c r="DU242" s="274">
        <f t="shared" si="367"/>
        <v>7174336.6089724004</v>
      </c>
      <c r="DV242" s="34">
        <f t="shared" si="368"/>
        <v>8.5202324646412503E-2</v>
      </c>
      <c r="DW242" s="194">
        <f t="shared" si="369"/>
        <v>213.45204275303919</v>
      </c>
      <c r="DY242" s="50">
        <v>582744.89578000002</v>
      </c>
      <c r="DZ242" s="278">
        <v>398768.8427000001</v>
      </c>
      <c r="EA242" s="52">
        <v>-183976.05307999993</v>
      </c>
      <c r="EC242" s="50">
        <f t="shared" si="370"/>
        <v>96774469.664063662</v>
      </c>
      <c r="ED242" s="52">
        <f t="shared" si="371"/>
        <v>8064539.1386719719</v>
      </c>
      <c r="EE242" s="278"/>
      <c r="EF242" s="6">
        <v>740</v>
      </c>
      <c r="EG242" s="6" t="s">
        <v>227</v>
      </c>
      <c r="EH242" s="7">
        <v>33611</v>
      </c>
      <c r="EI242" s="7">
        <v>78582803.296701878</v>
      </c>
      <c r="EJ242" s="7">
        <v>18360819.736247905</v>
      </c>
      <c r="EK242" s="53">
        <v>-2052326</v>
      </c>
      <c r="EM242" s="37">
        <f t="shared" si="372"/>
        <v>76530477.296701878</v>
      </c>
      <c r="EN242" s="132"/>
      <c r="EO242" s="61">
        <v>17184918.575509399</v>
      </c>
      <c r="EP242" s="132"/>
      <c r="EQ242" s="61">
        <v>3275988.6249323855</v>
      </c>
      <c r="ER242" s="134"/>
      <c r="ES242" s="134">
        <f t="shared" si="373"/>
        <v>96991384.497143656</v>
      </c>
      <c r="ET242" s="191">
        <f t="shared" si="374"/>
        <v>2885.7036237286502</v>
      </c>
      <c r="EV242" s="67">
        <f t="shared" si="375"/>
        <v>12787853.211515993</v>
      </c>
      <c r="EW242" s="34">
        <f t="shared" si="376"/>
        <v>0.15186837198238379</v>
      </c>
      <c r="EX242" s="61">
        <f t="shared" si="377"/>
        <v>380.46631196679635</v>
      </c>
      <c r="EZ242" s="50">
        <v>582744.89578000002</v>
      </c>
      <c r="FA242" s="51">
        <v>398768.8427000001</v>
      </c>
      <c r="FB242" s="52">
        <v>-183976.05307999993</v>
      </c>
      <c r="FD242" s="50">
        <f t="shared" si="378"/>
        <v>96807408.444063663</v>
      </c>
      <c r="FE242" s="52">
        <f t="shared" si="379"/>
        <v>8067284.0370053053</v>
      </c>
      <c r="FF242" s="51"/>
      <c r="FG242" s="6">
        <v>740</v>
      </c>
      <c r="FH242" s="6" t="s">
        <v>227</v>
      </c>
      <c r="FI242" s="7">
        <v>33611</v>
      </c>
      <c r="FJ242" s="7">
        <v>73889438.634803295</v>
      </c>
      <c r="FK242" s="7">
        <v>18360819.736247905</v>
      </c>
      <c r="FL242" s="53">
        <v>-2052326</v>
      </c>
      <c r="FN242" s="37">
        <f t="shared" si="380"/>
        <v>71837112.634803295</v>
      </c>
      <c r="FO242" s="132"/>
      <c r="FP242" s="61">
        <v>17184918.575509399</v>
      </c>
      <c r="FQ242" s="132"/>
      <c r="FR242" s="61">
        <v>3275988.6249323855</v>
      </c>
      <c r="FS242" s="134"/>
      <c r="FT242" s="134">
        <f t="shared" si="381"/>
        <v>92298019.835245073</v>
      </c>
      <c r="FU242" s="191">
        <f t="shared" si="382"/>
        <v>2746.0658663903209</v>
      </c>
      <c r="FW242" s="67">
        <f t="shared" si="383"/>
        <v>8094488.5496174097</v>
      </c>
      <c r="FX242" s="34">
        <f t="shared" si="384"/>
        <v>9.6130036662714441E-2</v>
      </c>
      <c r="FY242" s="61">
        <f t="shared" si="385"/>
        <v>240.82855462846717</v>
      </c>
      <c r="GA242" s="50">
        <v>582744.89578000002</v>
      </c>
      <c r="GB242" s="51">
        <v>398768.8427000001</v>
      </c>
      <c r="GC242" s="52">
        <f t="shared" si="386"/>
        <v>-183976.05307999993</v>
      </c>
      <c r="GE242" s="50">
        <f t="shared" si="387"/>
        <v>92114043.78216508</v>
      </c>
      <c r="GF242" s="52">
        <f t="shared" si="388"/>
        <v>7676170.3151804237</v>
      </c>
      <c r="GG242" s="51"/>
      <c r="GH242" s="6">
        <v>740</v>
      </c>
      <c r="GI242" s="6" t="s">
        <v>227</v>
      </c>
      <c r="GJ242" s="7">
        <v>33611</v>
      </c>
      <c r="GK242" s="7">
        <v>73889438.634803295</v>
      </c>
      <c r="GL242" s="7">
        <v>18360819.736247905</v>
      </c>
      <c r="GM242" s="53">
        <v>-2052326</v>
      </c>
      <c r="GO242" s="37">
        <f t="shared" si="389"/>
        <v>71837112.634803295</v>
      </c>
      <c r="GP242" s="132"/>
      <c r="GQ242" s="61">
        <v>17184918.575509399</v>
      </c>
      <c r="GR242" s="134"/>
      <c r="GS242" s="134">
        <f t="shared" si="390"/>
        <v>89022031.210312694</v>
      </c>
      <c r="GT242" s="191">
        <f t="shared" si="391"/>
        <v>2648.5981140195977</v>
      </c>
      <c r="GV242" s="67">
        <f t="shared" si="392"/>
        <v>4818499.9246850312</v>
      </c>
      <c r="GW242" s="34">
        <f t="shared" si="393"/>
        <v>5.7224440010005616E-2</v>
      </c>
      <c r="GX242" s="61">
        <f t="shared" si="394"/>
        <v>143.36080225774393</v>
      </c>
      <c r="GZ242" s="50">
        <v>582744.89578000002</v>
      </c>
      <c r="HA242" s="51">
        <v>398768.8427000001</v>
      </c>
      <c r="HB242" s="52">
        <f t="shared" si="395"/>
        <v>-183976.05307999993</v>
      </c>
      <c r="HD242" s="50">
        <f t="shared" si="396"/>
        <v>88838055.157232702</v>
      </c>
      <c r="HE242" s="52">
        <f t="shared" si="397"/>
        <v>7403171.2631027251</v>
      </c>
      <c r="HF242" s="51"/>
      <c r="HG242" s="6">
        <v>740</v>
      </c>
      <c r="HH242" s="6" t="s">
        <v>227</v>
      </c>
      <c r="HI242" s="7">
        <v>33611</v>
      </c>
      <c r="HJ242" s="7">
        <v>73889438.634803295</v>
      </c>
      <c r="HK242" s="7">
        <v>18360819.736247905</v>
      </c>
      <c r="HL242" s="53">
        <v>-2347842</v>
      </c>
      <c r="HN242" s="37">
        <f t="shared" si="398"/>
        <v>71541596.634803295</v>
      </c>
      <c r="HO242" s="132"/>
      <c r="HP242" s="61">
        <v>17184918.575509399</v>
      </c>
      <c r="HQ242" s="134"/>
      <c r="HR242" s="61">
        <f t="shared" si="399"/>
        <v>88726515.210312694</v>
      </c>
      <c r="HT242" s="67">
        <f t="shared" si="400"/>
        <v>4522983.9246850312</v>
      </c>
      <c r="HU242" s="34">
        <f t="shared" si="401"/>
        <v>5.3714895986280799E-2</v>
      </c>
      <c r="HV242" s="61">
        <f t="shared" si="402"/>
        <v>134.5685616222377</v>
      </c>
      <c r="HX242" s="50">
        <v>584475.94600000011</v>
      </c>
      <c r="HY242" s="51">
        <v>399953.39000000007</v>
      </c>
      <c r="HZ242" s="52">
        <f t="shared" si="403"/>
        <v>-184522.55600000004</v>
      </c>
      <c r="IB242" s="70">
        <f t="shared" si="404"/>
        <v>88541992.6543127</v>
      </c>
      <c r="IC242" s="51"/>
      <c r="ID242" s="6">
        <v>740</v>
      </c>
      <c r="IE242" s="6" t="s">
        <v>227</v>
      </c>
      <c r="IF242" s="7">
        <v>33611</v>
      </c>
      <c r="IG242" s="7">
        <v>73884421.881997257</v>
      </c>
      <c r="IH242" s="7">
        <v>18361651.672247909</v>
      </c>
      <c r="II242" s="53">
        <v>-2347842</v>
      </c>
      <c r="IK242" s="37">
        <f t="shared" si="405"/>
        <v>71536579.881997257</v>
      </c>
      <c r="IL242" s="132"/>
      <c r="IM242" s="61">
        <v>17182815.370122053</v>
      </c>
      <c r="IN242" s="134"/>
      <c r="IO242" s="61">
        <f t="shared" si="406"/>
        <v>88719395.252119303</v>
      </c>
      <c r="IQ242" s="67">
        <f t="shared" si="407"/>
        <v>4515863.9664916396</v>
      </c>
      <c r="IR242" s="34">
        <f t="shared" si="408"/>
        <v>5.36303394589632E-2</v>
      </c>
      <c r="IS242" s="61">
        <f t="shared" si="409"/>
        <v>134.35672745504863</v>
      </c>
      <c r="IU242" s="50">
        <v>584475.94600000011</v>
      </c>
      <c r="IV242" s="51">
        <v>399953.39000000007</v>
      </c>
      <c r="IW242" s="52">
        <f t="shared" si="410"/>
        <v>-184522.55600000004</v>
      </c>
      <c r="IY242" s="70">
        <f t="shared" si="411"/>
        <v>88534872.696119308</v>
      </c>
      <c r="IZ242" s="51"/>
      <c r="JA242" s="6">
        <v>740</v>
      </c>
      <c r="JB242" s="6" t="s">
        <v>227</v>
      </c>
      <c r="JC242" s="7">
        <v>33611</v>
      </c>
      <c r="JD242" s="7">
        <v>73878759.805583939</v>
      </c>
      <c r="JE242" s="7">
        <v>18381435.227021433</v>
      </c>
      <c r="JF242" s="53">
        <v>-2347842</v>
      </c>
      <c r="JH242" s="37">
        <f t="shared" si="412"/>
        <v>71530917.805583939</v>
      </c>
      <c r="JI242" s="132"/>
      <c r="JJ242" s="61">
        <v>17182815.370122053</v>
      </c>
      <c r="JK242" s="134"/>
      <c r="JL242" s="61">
        <f t="shared" si="413"/>
        <v>88713733.175705999</v>
      </c>
      <c r="JN242" s="67">
        <f t="shared" si="414"/>
        <v>4510201.890078336</v>
      </c>
      <c r="JO242" s="34">
        <f t="shared" si="415"/>
        <v>5.3563096715970662E-2</v>
      </c>
      <c r="JP242" s="61">
        <f t="shared" si="416"/>
        <v>134.18826842635852</v>
      </c>
      <c r="JR242" s="50">
        <v>584475.94600000011</v>
      </c>
      <c r="JS242" s="51">
        <v>399953.39000000007</v>
      </c>
      <c r="JT242" s="52">
        <f t="shared" si="417"/>
        <v>-184522.55600000004</v>
      </c>
      <c r="JV242" s="70">
        <f t="shared" si="418"/>
        <v>88529210.619706005</v>
      </c>
      <c r="JW242" s="51"/>
      <c r="JX242" s="6">
        <v>740</v>
      </c>
      <c r="JY242" s="6" t="s">
        <v>227</v>
      </c>
      <c r="JZ242" s="7">
        <v>33611</v>
      </c>
      <c r="KA242" s="7">
        <v>73003272.947456405</v>
      </c>
      <c r="KB242" s="7">
        <v>18381435.227021433</v>
      </c>
      <c r="KC242" s="53">
        <v>-2347842</v>
      </c>
      <c r="KE242" s="37">
        <f t="shared" si="419"/>
        <v>70655430.947456405</v>
      </c>
      <c r="KF242" s="132"/>
      <c r="KG242" s="61">
        <v>17182815.370122053</v>
      </c>
      <c r="KH242" s="134"/>
      <c r="KI242" s="61">
        <f t="shared" si="420"/>
        <v>87838246.317578465</v>
      </c>
      <c r="KK242" s="67">
        <f t="shared" si="421"/>
        <v>3634715.0319508016</v>
      </c>
      <c r="KL242" s="34">
        <f t="shared" si="422"/>
        <v>4.3165826616243061E-2</v>
      </c>
      <c r="KM242" s="61">
        <f t="shared" si="423"/>
        <v>108.14063943205502</v>
      </c>
      <c r="KO242" s="50">
        <v>584475.94600000011</v>
      </c>
      <c r="KP242" s="51">
        <v>399953.39000000007</v>
      </c>
      <c r="KQ242" s="52">
        <f t="shared" si="424"/>
        <v>-184522.55600000004</v>
      </c>
      <c r="KS242" s="70">
        <f t="shared" si="425"/>
        <v>87653723.76157847</v>
      </c>
      <c r="KT242" s="51"/>
      <c r="KU242" s="6">
        <v>740</v>
      </c>
      <c r="KV242" s="6" t="s">
        <v>227</v>
      </c>
      <c r="KW242" s="7">
        <v>33611</v>
      </c>
      <c r="KX242" s="7">
        <v>73269105.51294589</v>
      </c>
      <c r="KY242" s="7">
        <v>18399052.074282378</v>
      </c>
      <c r="KZ242" s="53">
        <v>-2347842</v>
      </c>
      <c r="LB242" s="37">
        <f t="shared" si="426"/>
        <v>70921263.51294589</v>
      </c>
      <c r="LC242" s="132"/>
      <c r="LD242" s="61">
        <v>17275638.655713871</v>
      </c>
      <c r="LE242" s="134"/>
      <c r="LF242" s="61">
        <f t="shared" si="427"/>
        <v>88196902.168659762</v>
      </c>
      <c r="LH242" s="67">
        <f t="shared" si="428"/>
        <v>3993370.8830320984</v>
      </c>
      <c r="LI242" s="34">
        <f t="shared" si="429"/>
        <v>4.7425218658421156E-2</v>
      </c>
      <c r="LJ242" s="61">
        <f t="shared" si="430"/>
        <v>118.81142730154112</v>
      </c>
      <c r="LL242" s="50">
        <v>584475.94600000011</v>
      </c>
      <c r="LM242" s="51">
        <v>399953.39000000007</v>
      </c>
      <c r="LN242" s="52">
        <f t="shared" si="431"/>
        <v>-184522.55600000004</v>
      </c>
      <c r="LP242" s="70">
        <f t="shared" si="432"/>
        <v>88012379.612659767</v>
      </c>
      <c r="LQ242" s="51"/>
      <c r="LR242" s="6">
        <v>740</v>
      </c>
      <c r="LS242" s="6" t="s">
        <v>227</v>
      </c>
      <c r="LT242" s="7">
        <v>33611</v>
      </c>
      <c r="LU242" s="7">
        <v>74856312.452457383</v>
      </c>
      <c r="LV242" s="7">
        <v>18399052.074282378</v>
      </c>
      <c r="LW242" s="53">
        <v>-2347842</v>
      </c>
      <c r="LY242" s="37">
        <v>72508470.452457383</v>
      </c>
      <c r="LZ242" s="132"/>
      <c r="MA242" s="61">
        <v>17275638.655713871</v>
      </c>
      <c r="MB242" s="134"/>
      <c r="MC242" s="61">
        <v>89784109.108171254</v>
      </c>
      <c r="ME242" s="67">
        <v>7078755.9025435895</v>
      </c>
      <c r="MF242" s="34">
        <v>8.559005709030594E-2</v>
      </c>
      <c r="MG242" s="61">
        <v>210.60830985521375</v>
      </c>
      <c r="MI242" s="50">
        <v>584475.94600000011</v>
      </c>
      <c r="MJ242" s="51">
        <v>399953.39000000007</v>
      </c>
      <c r="MK242" s="52">
        <v>-184522.55600000004</v>
      </c>
      <c r="MM242" s="70">
        <v>89599586.55217126</v>
      </c>
      <c r="MN242" s="51"/>
      <c r="MO242" s="6">
        <v>740</v>
      </c>
      <c r="MP242" s="6" t="s">
        <v>227</v>
      </c>
      <c r="MQ242" s="7">
        <v>33611</v>
      </c>
      <c r="MR242" s="7">
        <v>74805273.076059312</v>
      </c>
      <c r="MS242" s="7">
        <v>18358524.86238436</v>
      </c>
      <c r="MT242" s="53">
        <v>-2347842</v>
      </c>
      <c r="MV242" s="37">
        <v>72457431.076059312</v>
      </c>
      <c r="MW242" s="132"/>
      <c r="MX242" s="134">
        <v>17275638.655713871</v>
      </c>
      <c r="MZ242" s="67">
        <v>7027716.5261455178</v>
      </c>
      <c r="NA242" s="34">
        <v>8.4972934081700036E-2</v>
      </c>
      <c r="NB242" s="61">
        <v>209.08977793417387</v>
      </c>
      <c r="ND242" s="6">
        <v>740</v>
      </c>
      <c r="NE242" s="6" t="s">
        <v>227</v>
      </c>
      <c r="NF242" s="7">
        <v>33611</v>
      </c>
      <c r="NG242" s="7">
        <v>90903935.548738569</v>
      </c>
      <c r="NH242" s="7">
        <v>18144540.697168704</v>
      </c>
      <c r="NI242" s="53">
        <v>-2347842</v>
      </c>
      <c r="NK242" s="37">
        <f t="shared" si="433"/>
        <v>88556093.548738569</v>
      </c>
      <c r="NM242" s="67">
        <f t="shared" si="434"/>
        <v>4352562.2631109059</v>
      </c>
      <c r="NN242" s="34">
        <f t="shared" si="435"/>
        <v>5.1690970635738957E-2</v>
      </c>
      <c r="NO242" s="61">
        <f t="shared" si="436"/>
        <v>129.49814831783956</v>
      </c>
      <c r="NQ242" s="50">
        <v>552764.23750000005</v>
      </c>
      <c r="NR242" s="51">
        <v>515143.26850000001</v>
      </c>
      <c r="NS242" s="52">
        <f t="shared" si="437"/>
        <v>-37620.969000000041</v>
      </c>
      <c r="NU242" s="70">
        <f t="shared" si="438"/>
        <v>88518472.579738572</v>
      </c>
      <c r="NV242" s="51"/>
      <c r="NW242" s="125">
        <v>10</v>
      </c>
      <c r="NX242" s="51"/>
      <c r="NY242" s="106" t="s">
        <v>227</v>
      </c>
      <c r="NZ242" s="88">
        <v>34664</v>
      </c>
      <c r="OA242" s="88">
        <v>86551373.285627663</v>
      </c>
      <c r="OB242" s="88">
        <v>18490689.101827834</v>
      </c>
      <c r="OC242" s="88">
        <v>-2347842</v>
      </c>
      <c r="OE242" s="97">
        <f t="shared" si="439"/>
        <v>84203531.285627663</v>
      </c>
      <c r="OG242" s="88">
        <v>-37620.969000000041</v>
      </c>
      <c r="OI242" s="97">
        <f t="shared" si="440"/>
        <v>84165910.316627666</v>
      </c>
      <c r="OK242" s="110">
        <v>740</v>
      </c>
      <c r="OL242" s="53"/>
    </row>
    <row r="243" spans="1:402" x14ac:dyDescent="0.25">
      <c r="A243" s="12">
        <v>742</v>
      </c>
      <c r="B243" s="12" t="s">
        <v>228</v>
      </c>
      <c r="C243" s="352">
        <v>1015</v>
      </c>
      <c r="D243" s="352">
        <v>4184610.8326411317</v>
      </c>
      <c r="E243" s="352">
        <v>235032.52091193848</v>
      </c>
      <c r="F243" s="353">
        <v>129002</v>
      </c>
      <c r="H243" s="354">
        <f t="shared" si="441"/>
        <v>4313612.8326411322</v>
      </c>
      <c r="I243" s="355"/>
      <c r="J243" s="315">
        <v>642488.12452452304</v>
      </c>
      <c r="K243" s="355"/>
      <c r="L243" s="315">
        <v>19994.600667692644</v>
      </c>
      <c r="M243" s="356"/>
      <c r="N243" s="356">
        <f t="shared" si="442"/>
        <v>4976095.5578333475</v>
      </c>
      <c r="O243" s="357">
        <f t="shared" si="338"/>
        <v>4902.55719983581</v>
      </c>
      <c r="Q243" s="67">
        <f t="shared" si="443"/>
        <v>4975353.5578333475</v>
      </c>
      <c r="R243" s="34">
        <f t="shared" si="444"/>
        <v>0.11515251301610419</v>
      </c>
      <c r="S243" s="61">
        <f t="shared" si="339"/>
        <v>4901.8261653530517</v>
      </c>
      <c r="U243" s="50"/>
      <c r="V243" s="51"/>
      <c r="W243" s="52">
        <v>-8088.2039000000004</v>
      </c>
      <c r="Y243" s="50">
        <f t="shared" si="340"/>
        <v>4968007.3539333474</v>
      </c>
      <c r="Z243" s="52">
        <f t="shared" si="341"/>
        <v>414000.61282777897</v>
      </c>
      <c r="AA243" s="51"/>
      <c r="AB243" s="6">
        <v>742</v>
      </c>
      <c r="AC243" s="6" t="s">
        <v>228</v>
      </c>
      <c r="AD243" s="7">
        <v>1015</v>
      </c>
      <c r="AE243" s="304">
        <v>4184610.8326411317</v>
      </c>
      <c r="AF243" s="7">
        <v>235032.52091193848</v>
      </c>
      <c r="AG243" s="53">
        <v>68926</v>
      </c>
      <c r="AI243" s="37">
        <f t="shared" si="445"/>
        <v>4253536.8326411322</v>
      </c>
      <c r="AJ243" s="132"/>
      <c r="AK243" s="61">
        <v>642488.12452452304</v>
      </c>
      <c r="AL243" s="132"/>
      <c r="AM243" s="312">
        <v>21843.443387979376</v>
      </c>
      <c r="AN243" s="134"/>
      <c r="AO243" s="134">
        <f t="shared" si="342"/>
        <v>4917868.4005536344</v>
      </c>
      <c r="AP243" s="191">
        <f t="shared" si="343"/>
        <v>4845.1905424173738</v>
      </c>
      <c r="AR243" s="67">
        <f t="shared" si="446"/>
        <v>456278.16983557213</v>
      </c>
      <c r="AS243" s="34">
        <f t="shared" si="344"/>
        <v>0.10226805830219358</v>
      </c>
      <c r="AT243" s="61">
        <f t="shared" si="345"/>
        <v>449.53514269514494</v>
      </c>
      <c r="AV243" s="50"/>
      <c r="AW243" s="51"/>
      <c r="AX243" s="52">
        <v>-8088.2039000000004</v>
      </c>
      <c r="AZ243" s="50">
        <f t="shared" si="346"/>
        <v>4909780.1966536343</v>
      </c>
      <c r="BA243" s="52">
        <f t="shared" si="347"/>
        <v>409148.34972113621</v>
      </c>
      <c r="BB243" s="51"/>
      <c r="BC243" s="6">
        <v>742</v>
      </c>
      <c r="BD243" s="6" t="s">
        <v>228</v>
      </c>
      <c r="BE243" s="7">
        <v>1015</v>
      </c>
      <c r="BF243" s="304">
        <v>4103125.8435752648</v>
      </c>
      <c r="BG243" s="7">
        <v>235032.52091193848</v>
      </c>
      <c r="BH243" s="53">
        <v>68926</v>
      </c>
      <c r="BJ243" s="37">
        <f t="shared" si="348"/>
        <v>4172051.8435752648</v>
      </c>
      <c r="BK243" s="132"/>
      <c r="BL243" s="61">
        <v>642488.12452452304</v>
      </c>
      <c r="BM243" s="132"/>
      <c r="BN243" s="312">
        <v>21843.443387979376</v>
      </c>
      <c r="BO243" s="134"/>
      <c r="BP243" s="134">
        <f t="shared" si="349"/>
        <v>4836383.4114877675</v>
      </c>
      <c r="BQ243" s="191">
        <f t="shared" si="350"/>
        <v>4764.9097650125786</v>
      </c>
      <c r="BS243" s="67">
        <f t="shared" si="351"/>
        <v>374793.18076970521</v>
      </c>
      <c r="BT243" s="34">
        <f t="shared" si="352"/>
        <v>8.4004393363884711E-2</v>
      </c>
      <c r="BU243" s="61">
        <f t="shared" si="353"/>
        <v>369.25436529034994</v>
      </c>
      <c r="BW243" s="50"/>
      <c r="BX243" s="51"/>
      <c r="BY243" s="52">
        <v>-8088.2039000000004</v>
      </c>
      <c r="CA243" s="50">
        <f t="shared" si="354"/>
        <v>4828295.2075877674</v>
      </c>
      <c r="CB243" s="52">
        <f t="shared" si="355"/>
        <v>402357.9339656473</v>
      </c>
      <c r="CC243" s="51"/>
      <c r="CD243" s="6">
        <v>742</v>
      </c>
      <c r="CE243" s="6" t="s">
        <v>228</v>
      </c>
      <c r="CF243" s="7">
        <v>1015</v>
      </c>
      <c r="CG243" s="7">
        <v>4051827.3531619338</v>
      </c>
      <c r="CH243" s="7">
        <v>235032.52091193848</v>
      </c>
      <c r="CI243" s="53">
        <v>68926</v>
      </c>
      <c r="CK243" s="37">
        <f t="shared" si="356"/>
        <v>4120753.3531619338</v>
      </c>
      <c r="CL243" s="132"/>
      <c r="CM243" s="61">
        <v>642488.12452452304</v>
      </c>
      <c r="CN243" s="132"/>
      <c r="CO243" s="61">
        <v>22609.88</v>
      </c>
      <c r="CP243" s="134"/>
      <c r="CQ243" s="134">
        <f t="shared" si="357"/>
        <v>4785851.3576864572</v>
      </c>
      <c r="CR243" s="191">
        <f t="shared" si="358"/>
        <v>4715.1244903314846</v>
      </c>
      <c r="CT243" s="67">
        <f t="shared" si="359"/>
        <v>324261.12696839496</v>
      </c>
      <c r="CU243" s="34">
        <f t="shared" si="360"/>
        <v>7.2678374794676592E-2</v>
      </c>
      <c r="CV243" s="61">
        <f t="shared" si="361"/>
        <v>319.46909060925611</v>
      </c>
      <c r="CX243" s="50"/>
      <c r="CY243" s="51"/>
      <c r="CZ243" s="52">
        <v>-8088.2039000000004</v>
      </c>
      <c r="DB243" s="50">
        <f t="shared" si="362"/>
        <v>4777763.1537864571</v>
      </c>
      <c r="DC243" s="52">
        <f t="shared" si="363"/>
        <v>398146.92948220478</v>
      </c>
      <c r="DD243" s="51"/>
      <c r="DE243" s="6">
        <v>742</v>
      </c>
      <c r="DF243" s="6" t="s">
        <v>228</v>
      </c>
      <c r="DG243" s="7">
        <v>1015</v>
      </c>
      <c r="DH243" s="7">
        <v>4038133.2464952674</v>
      </c>
      <c r="DI243" s="7">
        <v>235032.52091193848</v>
      </c>
      <c r="DJ243" s="53">
        <v>68926</v>
      </c>
      <c r="DL243" s="275">
        <f t="shared" si="364"/>
        <v>4107059.2464952674</v>
      </c>
      <c r="DM243" s="276"/>
      <c r="DN243" s="194">
        <v>642488.12452452304</v>
      </c>
      <c r="DO243" s="276"/>
      <c r="DP243" s="194">
        <v>104810.20382728578</v>
      </c>
      <c r="DQ243" s="53"/>
      <c r="DR243" s="53">
        <f t="shared" si="365"/>
        <v>4854357.5748470761</v>
      </c>
      <c r="DS243" s="277">
        <f t="shared" si="366"/>
        <v>4782.6183003419465</v>
      </c>
      <c r="DU243" s="274">
        <f t="shared" si="367"/>
        <v>306113.40690461174</v>
      </c>
      <c r="DV243" s="34">
        <f t="shared" si="368"/>
        <v>6.86108295640913E-2</v>
      </c>
      <c r="DW243" s="194">
        <f t="shared" si="369"/>
        <v>301.58956345281945</v>
      </c>
      <c r="DY243" s="50">
        <v>32624.688000000002</v>
      </c>
      <c r="DZ243" s="278">
        <v>24536.484100000001</v>
      </c>
      <c r="EA243" s="52">
        <v>-8088.2039000000004</v>
      </c>
      <c r="EC243" s="50">
        <f t="shared" si="370"/>
        <v>4846269.370947076</v>
      </c>
      <c r="ED243" s="52">
        <f t="shared" si="371"/>
        <v>403855.78091225633</v>
      </c>
      <c r="EE243" s="278"/>
      <c r="EF243" s="6">
        <v>742</v>
      </c>
      <c r="EG243" s="6" t="s">
        <v>228</v>
      </c>
      <c r="EH243" s="7">
        <v>1015</v>
      </c>
      <c r="EI243" s="7">
        <v>4039127.9464952671</v>
      </c>
      <c r="EJ243" s="7">
        <v>235032.52091193848</v>
      </c>
      <c r="EK243" s="53">
        <v>68926</v>
      </c>
      <c r="EM243" s="37">
        <f t="shared" si="372"/>
        <v>4108053.9464952671</v>
      </c>
      <c r="EN243" s="132"/>
      <c r="EO243" s="61">
        <v>642488.12452452304</v>
      </c>
      <c r="EP243" s="132"/>
      <c r="EQ243" s="61">
        <v>104810.20382728578</v>
      </c>
      <c r="ER243" s="134"/>
      <c r="ES243" s="134">
        <f t="shared" si="373"/>
        <v>4855352.2748470763</v>
      </c>
      <c r="ET243" s="191">
        <f t="shared" si="374"/>
        <v>4783.5983003419469</v>
      </c>
      <c r="EV243" s="67">
        <f t="shared" si="375"/>
        <v>393762.04412901402</v>
      </c>
      <c r="EW243" s="34">
        <f t="shared" si="376"/>
        <v>8.8255985818231616E-2</v>
      </c>
      <c r="EX243" s="61">
        <f t="shared" si="377"/>
        <v>387.94290061971822</v>
      </c>
      <c r="EZ243" s="50">
        <v>32624.688000000002</v>
      </c>
      <c r="FA243" s="51">
        <v>24536.484100000001</v>
      </c>
      <c r="FB243" s="52">
        <v>-8088.2039000000004</v>
      </c>
      <c r="FD243" s="50">
        <f t="shared" si="378"/>
        <v>4847264.0709470762</v>
      </c>
      <c r="FE243" s="52">
        <f t="shared" si="379"/>
        <v>403938.672578923</v>
      </c>
      <c r="FF243" s="51"/>
      <c r="FG243" s="6">
        <v>742</v>
      </c>
      <c r="FH243" s="6" t="s">
        <v>228</v>
      </c>
      <c r="FI243" s="7">
        <v>1015</v>
      </c>
      <c r="FJ243" s="7">
        <v>3909422.0843963036</v>
      </c>
      <c r="FK243" s="7">
        <v>235032.52091193848</v>
      </c>
      <c r="FL243" s="53">
        <v>68926</v>
      </c>
      <c r="FN243" s="37">
        <f t="shared" si="380"/>
        <v>3978348.0843963036</v>
      </c>
      <c r="FO243" s="132"/>
      <c r="FP243" s="61">
        <v>642488.12452452304</v>
      </c>
      <c r="FQ243" s="132"/>
      <c r="FR243" s="61">
        <v>104810.20382728578</v>
      </c>
      <c r="FS243" s="134"/>
      <c r="FT243" s="134">
        <f t="shared" si="381"/>
        <v>4725646.4127481133</v>
      </c>
      <c r="FU243" s="191">
        <f t="shared" si="382"/>
        <v>4655.809273643461</v>
      </c>
      <c r="FW243" s="67">
        <f t="shared" si="383"/>
        <v>264056.18203005102</v>
      </c>
      <c r="FX243" s="34">
        <f t="shared" si="384"/>
        <v>5.9184319575568238E-2</v>
      </c>
      <c r="FY243" s="61">
        <f t="shared" si="385"/>
        <v>260.1538739212325</v>
      </c>
      <c r="GA243" s="50">
        <v>32624.688000000002</v>
      </c>
      <c r="GB243" s="51">
        <v>24536.484100000001</v>
      </c>
      <c r="GC243" s="52">
        <f t="shared" si="386"/>
        <v>-8088.2039000000004</v>
      </c>
      <c r="GE243" s="50">
        <f t="shared" si="387"/>
        <v>4717558.2088481132</v>
      </c>
      <c r="GF243" s="52">
        <f t="shared" si="388"/>
        <v>393129.85073734279</v>
      </c>
      <c r="GG243" s="51"/>
      <c r="GH243" s="6">
        <v>742</v>
      </c>
      <c r="GI243" s="6" t="s">
        <v>228</v>
      </c>
      <c r="GJ243" s="7">
        <v>1015</v>
      </c>
      <c r="GK243" s="7">
        <v>3909422.0843963036</v>
      </c>
      <c r="GL243" s="7">
        <v>235032.52091193848</v>
      </c>
      <c r="GM243" s="53">
        <v>68926</v>
      </c>
      <c r="GO243" s="37">
        <f t="shared" si="389"/>
        <v>3978348.0843963036</v>
      </c>
      <c r="GP243" s="132"/>
      <c r="GQ243" s="61">
        <v>642488.12452452304</v>
      </c>
      <c r="GR243" s="134"/>
      <c r="GS243" s="134">
        <f t="shared" si="390"/>
        <v>4620836.2089208271</v>
      </c>
      <c r="GT243" s="191">
        <f t="shared" si="391"/>
        <v>4552.547989084559</v>
      </c>
      <c r="GV243" s="67">
        <f t="shared" si="392"/>
        <v>159245.97820276488</v>
      </c>
      <c r="GW243" s="34">
        <f t="shared" si="393"/>
        <v>3.5692649922522204E-2</v>
      </c>
      <c r="GX243" s="61">
        <f t="shared" si="394"/>
        <v>156.89258936232991</v>
      </c>
      <c r="GZ243" s="50">
        <v>32624.688000000002</v>
      </c>
      <c r="HA243" s="51">
        <v>24536.484100000001</v>
      </c>
      <c r="HB243" s="52">
        <f t="shared" si="395"/>
        <v>-8088.2039000000004</v>
      </c>
      <c r="HD243" s="50">
        <f t="shared" si="396"/>
        <v>4612748.0050208271</v>
      </c>
      <c r="HE243" s="52">
        <f t="shared" si="397"/>
        <v>384395.66708506894</v>
      </c>
      <c r="HF243" s="51"/>
      <c r="HG243" s="6">
        <v>742</v>
      </c>
      <c r="HH243" s="6" t="s">
        <v>228</v>
      </c>
      <c r="HI243" s="7">
        <v>1015</v>
      </c>
      <c r="HJ243" s="7">
        <v>3909422.0843963036</v>
      </c>
      <c r="HK243" s="7">
        <v>235032.52091193848</v>
      </c>
      <c r="HL243" s="53">
        <v>50469</v>
      </c>
      <c r="HN243" s="37">
        <f t="shared" si="398"/>
        <v>3959891.0843963036</v>
      </c>
      <c r="HO243" s="132"/>
      <c r="HP243" s="61">
        <v>642488.12452452304</v>
      </c>
      <c r="HQ243" s="134"/>
      <c r="HR243" s="61">
        <f t="shared" si="399"/>
        <v>4602379.2089208271</v>
      </c>
      <c r="HT243" s="67">
        <f t="shared" si="400"/>
        <v>140788.97820276488</v>
      </c>
      <c r="HU243" s="34">
        <f t="shared" si="401"/>
        <v>3.1555784131279546E-2</v>
      </c>
      <c r="HV243" s="61">
        <f t="shared" si="402"/>
        <v>138.70835290912797</v>
      </c>
      <c r="HX243" s="50">
        <v>32721.600000000002</v>
      </c>
      <c r="HY243" s="51">
        <v>24609.37</v>
      </c>
      <c r="HZ243" s="52">
        <f t="shared" si="403"/>
        <v>-8112.2300000000032</v>
      </c>
      <c r="IB243" s="70">
        <f t="shared" si="404"/>
        <v>4594266.9789208267</v>
      </c>
      <c r="IC243" s="51"/>
      <c r="ID243" s="6">
        <v>742</v>
      </c>
      <c r="IE243" s="6" t="s">
        <v>228</v>
      </c>
      <c r="IF243" s="7">
        <v>1015</v>
      </c>
      <c r="IG243" s="7">
        <v>3910736.3878123602</v>
      </c>
      <c r="IH243" s="7">
        <v>235056.80891193866</v>
      </c>
      <c r="II243" s="53">
        <v>50469</v>
      </c>
      <c r="IK243" s="37">
        <f t="shared" si="405"/>
        <v>3961205.3878123602</v>
      </c>
      <c r="IL243" s="132"/>
      <c r="IM243" s="61">
        <v>642734.36745837936</v>
      </c>
      <c r="IN243" s="134"/>
      <c r="IO243" s="61">
        <f t="shared" si="406"/>
        <v>4603939.75527074</v>
      </c>
      <c r="IQ243" s="67">
        <f t="shared" si="407"/>
        <v>142349.52455267776</v>
      </c>
      <c r="IR243" s="34">
        <f t="shared" si="408"/>
        <v>3.1905557702856899E-2</v>
      </c>
      <c r="IS243" s="61">
        <f t="shared" si="409"/>
        <v>140.24583699771208</v>
      </c>
      <c r="IU243" s="50">
        <v>32721.600000000002</v>
      </c>
      <c r="IV243" s="51">
        <v>24609.37</v>
      </c>
      <c r="IW243" s="52">
        <f t="shared" si="410"/>
        <v>-8112.2300000000032</v>
      </c>
      <c r="IY243" s="70">
        <f t="shared" si="411"/>
        <v>4595827.5252707396</v>
      </c>
      <c r="IZ243" s="51"/>
      <c r="JA243" s="6">
        <v>742</v>
      </c>
      <c r="JB243" s="6" t="s">
        <v>228</v>
      </c>
      <c r="JC243" s="7">
        <v>1015</v>
      </c>
      <c r="JD243" s="7">
        <v>3906072.0702156452</v>
      </c>
      <c r="JE243" s="7">
        <v>231142.19526724159</v>
      </c>
      <c r="JF243" s="53">
        <v>50469</v>
      </c>
      <c r="JH243" s="37">
        <f t="shared" si="412"/>
        <v>3956541.0702156452</v>
      </c>
      <c r="JI243" s="132"/>
      <c r="JJ243" s="61">
        <v>642734.36745837936</v>
      </c>
      <c r="JK243" s="134"/>
      <c r="JL243" s="61">
        <f t="shared" si="413"/>
        <v>4599275.4376740251</v>
      </c>
      <c r="JN243" s="67">
        <f t="shared" si="414"/>
        <v>137685.20695596281</v>
      </c>
      <c r="JO243" s="34">
        <f t="shared" si="415"/>
        <v>3.0860119337719486E-2</v>
      </c>
      <c r="JP243" s="61">
        <f t="shared" si="416"/>
        <v>135.65045020291902</v>
      </c>
      <c r="JR243" s="50">
        <v>32721.600000000002</v>
      </c>
      <c r="JS243" s="51">
        <v>24609.37</v>
      </c>
      <c r="JT243" s="52">
        <f t="shared" si="417"/>
        <v>-8112.2300000000032</v>
      </c>
      <c r="JV243" s="70">
        <f t="shared" si="418"/>
        <v>4591163.2076740246</v>
      </c>
      <c r="JW243" s="51"/>
      <c r="JX243" s="6">
        <v>742</v>
      </c>
      <c r="JY243" s="6" t="s">
        <v>228</v>
      </c>
      <c r="JZ243" s="7">
        <v>1015</v>
      </c>
      <c r="KA243" s="7">
        <v>3797741.4604262519</v>
      </c>
      <c r="KB243" s="7">
        <v>231142.19526724159</v>
      </c>
      <c r="KC243" s="53">
        <v>50469</v>
      </c>
      <c r="KE243" s="37">
        <f t="shared" si="419"/>
        <v>3848210.4604262519</v>
      </c>
      <c r="KF243" s="132"/>
      <c r="KG243" s="61">
        <v>642734.36745837936</v>
      </c>
      <c r="KH243" s="134"/>
      <c r="KI243" s="61">
        <f t="shared" si="420"/>
        <v>4490944.8278846312</v>
      </c>
      <c r="KK243" s="67">
        <f t="shared" si="421"/>
        <v>29354.597166568972</v>
      </c>
      <c r="KL243" s="34">
        <f t="shared" si="422"/>
        <v>6.5794023315862765E-3</v>
      </c>
      <c r="KM243" s="61">
        <f t="shared" si="423"/>
        <v>28.920785385782239</v>
      </c>
      <c r="KO243" s="50">
        <v>32721.600000000002</v>
      </c>
      <c r="KP243" s="51">
        <v>24609.37</v>
      </c>
      <c r="KQ243" s="52">
        <f t="shared" si="424"/>
        <v>-8112.2300000000032</v>
      </c>
      <c r="KS243" s="70">
        <f t="shared" si="425"/>
        <v>4482832.5978846308</v>
      </c>
      <c r="KT243" s="51"/>
      <c r="KU243" s="6">
        <v>742</v>
      </c>
      <c r="KV243" s="6" t="s">
        <v>228</v>
      </c>
      <c r="KW243" s="7">
        <v>1015</v>
      </c>
      <c r="KX243" s="7">
        <v>3800893.3057610407</v>
      </c>
      <c r="KY243" s="7">
        <v>224003.36562523514</v>
      </c>
      <c r="KZ243" s="53">
        <v>50469</v>
      </c>
      <c r="LB243" s="37">
        <f t="shared" si="426"/>
        <v>3851362.3057610407</v>
      </c>
      <c r="LC243" s="132"/>
      <c r="LD243" s="61">
        <v>644600.38208160817</v>
      </c>
      <c r="LE243" s="134"/>
      <c r="LF243" s="61">
        <f t="shared" si="427"/>
        <v>4495962.6878426485</v>
      </c>
      <c r="LH243" s="67">
        <f t="shared" si="428"/>
        <v>34372.457124586217</v>
      </c>
      <c r="LI243" s="34">
        <f t="shared" si="429"/>
        <v>7.7040820306472219E-3</v>
      </c>
      <c r="LJ243" s="61">
        <f t="shared" si="430"/>
        <v>33.864489777917456</v>
      </c>
      <c r="LL243" s="50">
        <v>32721.600000000002</v>
      </c>
      <c r="LM243" s="51">
        <v>24609.37</v>
      </c>
      <c r="LN243" s="52">
        <f t="shared" si="431"/>
        <v>-8112.2300000000032</v>
      </c>
      <c r="LP243" s="70">
        <f t="shared" si="432"/>
        <v>4487850.457842648</v>
      </c>
      <c r="LQ243" s="51"/>
      <c r="LR243" s="6">
        <v>742</v>
      </c>
      <c r="LS243" s="6" t="s">
        <v>228</v>
      </c>
      <c r="LT243" s="7">
        <v>1015</v>
      </c>
      <c r="LU243" s="7">
        <v>3853174.7858608565</v>
      </c>
      <c r="LV243" s="7">
        <v>224003.36562523514</v>
      </c>
      <c r="LW243" s="53">
        <v>50469</v>
      </c>
      <c r="LY243" s="37">
        <v>3903643.7858608565</v>
      </c>
      <c r="LZ243" s="132"/>
      <c r="MA243" s="61">
        <v>644600.38208160817</v>
      </c>
      <c r="MB243" s="134"/>
      <c r="MC243" s="61">
        <v>4548244.1679424644</v>
      </c>
      <c r="ME243" s="67">
        <v>130392.57722440176</v>
      </c>
      <c r="MF243" s="34">
        <v>2.9514929269773907E-2</v>
      </c>
      <c r="MG243" s="61">
        <v>128.46559332453376</v>
      </c>
      <c r="MI243" s="50">
        <v>32721.600000000002</v>
      </c>
      <c r="MJ243" s="51">
        <v>24609.37</v>
      </c>
      <c r="MK243" s="52">
        <v>-8112.2300000000032</v>
      </c>
      <c r="MM243" s="70">
        <v>4540131.9379424639</v>
      </c>
      <c r="MN243" s="51"/>
      <c r="MO243" s="6">
        <v>742</v>
      </c>
      <c r="MP243" s="6" t="s">
        <v>228</v>
      </c>
      <c r="MQ243" s="7">
        <v>1015</v>
      </c>
      <c r="MR243" s="7">
        <v>3843234.0967308995</v>
      </c>
      <c r="MS243" s="7">
        <v>214395.04785205377</v>
      </c>
      <c r="MT243" s="53">
        <v>50469</v>
      </c>
      <c r="MV243" s="37">
        <v>3893703.0967308995</v>
      </c>
      <c r="MW243" s="132"/>
      <c r="MX243" s="134">
        <v>644600.38208160817</v>
      </c>
      <c r="MZ243" s="67">
        <v>120451.88809444476</v>
      </c>
      <c r="NA243" s="34">
        <v>2.7264810874931839E-2</v>
      </c>
      <c r="NB243" s="61">
        <v>118.67181093048745</v>
      </c>
      <c r="ND243" s="6">
        <v>742</v>
      </c>
      <c r="NE243" s="6" t="s">
        <v>228</v>
      </c>
      <c r="NF243" s="7">
        <v>1015</v>
      </c>
      <c r="NG243" s="7">
        <v>4500864.5859188186</v>
      </c>
      <c r="NH243" s="7">
        <v>263599.24885190336</v>
      </c>
      <c r="NI243" s="53">
        <v>50469</v>
      </c>
      <c r="NK243" s="37">
        <f t="shared" si="433"/>
        <v>4551333.5859188186</v>
      </c>
      <c r="NM243" s="67">
        <f t="shared" si="434"/>
        <v>89743.355200756341</v>
      </c>
      <c r="NN243" s="34">
        <f t="shared" si="435"/>
        <v>2.011465655964393E-2</v>
      </c>
      <c r="NO243" s="61">
        <f t="shared" si="436"/>
        <v>88.417098719956982</v>
      </c>
      <c r="NQ243" s="50">
        <v>17160.442000000003</v>
      </c>
      <c r="NR243" s="51">
        <v>4026.1037000000001</v>
      </c>
      <c r="NS243" s="52">
        <f t="shared" si="437"/>
        <v>-13134.338300000003</v>
      </c>
      <c r="NU243" s="70">
        <f t="shared" si="438"/>
        <v>4538199.2476188187</v>
      </c>
      <c r="NV243" s="51"/>
      <c r="NW243" s="125">
        <v>19</v>
      </c>
      <c r="NX243" s="51"/>
      <c r="NY243" s="106" t="s">
        <v>228</v>
      </c>
      <c r="NZ243" s="88">
        <v>1012</v>
      </c>
      <c r="OA243" s="88">
        <v>4411121.2307180623</v>
      </c>
      <c r="OB243" s="88">
        <v>381922.33570743806</v>
      </c>
      <c r="OC243" s="88">
        <v>50469</v>
      </c>
      <c r="OE243" s="97">
        <f t="shared" si="439"/>
        <v>4461590.2307180623</v>
      </c>
      <c r="OG243" s="88">
        <v>-13134.338300000003</v>
      </c>
      <c r="OI243" s="97">
        <f t="shared" si="440"/>
        <v>4448455.8924180623</v>
      </c>
      <c r="OK243" s="110">
        <v>742</v>
      </c>
      <c r="OL243" s="53"/>
    </row>
    <row r="244" spans="1:402" x14ac:dyDescent="0.25">
      <c r="A244" s="12">
        <v>743</v>
      </c>
      <c r="B244" s="12" t="s">
        <v>229</v>
      </c>
      <c r="C244" s="352">
        <v>63288</v>
      </c>
      <c r="D244" s="352">
        <v>99936676.837857425</v>
      </c>
      <c r="E244" s="352">
        <v>17918915.558108203</v>
      </c>
      <c r="F244" s="353">
        <v>-2900091</v>
      </c>
      <c r="H244" s="354">
        <f t="shared" si="441"/>
        <v>97036585.837857425</v>
      </c>
      <c r="I244" s="355"/>
      <c r="J244" s="315">
        <v>25951872.006495729</v>
      </c>
      <c r="K244" s="355"/>
      <c r="L244" s="315">
        <v>1280688.7431785061</v>
      </c>
      <c r="M244" s="356"/>
      <c r="N244" s="356">
        <f t="shared" si="442"/>
        <v>124269146.58753166</v>
      </c>
      <c r="O244" s="357">
        <f t="shared" si="338"/>
        <v>1963.5499081584449</v>
      </c>
      <c r="Q244" s="67">
        <f t="shared" si="443"/>
        <v>124268403.58753166</v>
      </c>
      <c r="R244" s="34">
        <f t="shared" si="444"/>
        <v>0.27089877694731412</v>
      </c>
      <c r="S244" s="61">
        <f t="shared" si="339"/>
        <v>1963.5381681761417</v>
      </c>
      <c r="U244" s="50"/>
      <c r="V244" s="51"/>
      <c r="W244" s="52">
        <v>-126678.9447799999</v>
      </c>
      <c r="Y244" s="50">
        <f t="shared" si="340"/>
        <v>124142467.64275165</v>
      </c>
      <c r="Z244" s="52">
        <f t="shared" si="341"/>
        <v>10345205.636895971</v>
      </c>
      <c r="AA244" s="51"/>
      <c r="AB244" s="6">
        <v>743</v>
      </c>
      <c r="AC244" s="6" t="s">
        <v>229</v>
      </c>
      <c r="AD244" s="7">
        <v>63288</v>
      </c>
      <c r="AE244" s="304">
        <v>99936676.837857425</v>
      </c>
      <c r="AF244" s="7">
        <v>17918915.558108203</v>
      </c>
      <c r="AG244" s="53">
        <v>-2978503</v>
      </c>
      <c r="AI244" s="37">
        <f t="shared" si="445"/>
        <v>96958173.837857425</v>
      </c>
      <c r="AJ244" s="132"/>
      <c r="AK244" s="61">
        <v>25951872.006495729</v>
      </c>
      <c r="AL244" s="132"/>
      <c r="AM244" s="312">
        <v>1292444.0363311491</v>
      </c>
      <c r="AN244" s="134"/>
      <c r="AO244" s="134">
        <f t="shared" si="342"/>
        <v>124202489.8806843</v>
      </c>
      <c r="AP244" s="191">
        <f t="shared" si="343"/>
        <v>1962.4966799501374</v>
      </c>
      <c r="AR244" s="67">
        <f t="shared" si="446"/>
        <v>26422551.901655719</v>
      </c>
      <c r="AS244" s="34">
        <f t="shared" si="344"/>
        <v>0.27022467438384662</v>
      </c>
      <c r="AT244" s="61">
        <f t="shared" si="345"/>
        <v>417.49702789874414</v>
      </c>
      <c r="AV244" s="50"/>
      <c r="AW244" s="51"/>
      <c r="AX244" s="52">
        <v>-126678.9447799999</v>
      </c>
      <c r="AZ244" s="50">
        <f t="shared" si="346"/>
        <v>124075810.93590429</v>
      </c>
      <c r="BA244" s="52">
        <f t="shared" si="347"/>
        <v>10339650.911325358</v>
      </c>
      <c r="BB244" s="51"/>
      <c r="BC244" s="6">
        <v>743</v>
      </c>
      <c r="BD244" s="6" t="s">
        <v>229</v>
      </c>
      <c r="BE244" s="7">
        <v>63288</v>
      </c>
      <c r="BF244" s="304">
        <v>96953984.349305928</v>
      </c>
      <c r="BG244" s="7">
        <v>17918915.558108203</v>
      </c>
      <c r="BH244" s="53">
        <v>-2978503</v>
      </c>
      <c r="BJ244" s="37">
        <f t="shared" si="348"/>
        <v>93975481.349305928</v>
      </c>
      <c r="BK244" s="132"/>
      <c r="BL244" s="61">
        <v>25951872.006495729</v>
      </c>
      <c r="BM244" s="132"/>
      <c r="BN244" s="312">
        <v>1292444.0363311491</v>
      </c>
      <c r="BO244" s="134"/>
      <c r="BP244" s="134">
        <f t="shared" si="349"/>
        <v>121219797.3921328</v>
      </c>
      <c r="BQ244" s="191">
        <f t="shared" si="350"/>
        <v>1915.3678010386298</v>
      </c>
      <c r="BS244" s="67">
        <f t="shared" si="351"/>
        <v>23439859.413104221</v>
      </c>
      <c r="BT244" s="34">
        <f t="shared" si="352"/>
        <v>0.23972053876871452</v>
      </c>
      <c r="BU244" s="61">
        <f t="shared" si="353"/>
        <v>370.36814898723645</v>
      </c>
      <c r="BW244" s="50"/>
      <c r="BX244" s="51"/>
      <c r="BY244" s="52">
        <v>-126678.9447799999</v>
      </c>
      <c r="CA244" s="50">
        <f t="shared" si="354"/>
        <v>121093118.4473528</v>
      </c>
      <c r="CB244" s="52">
        <f t="shared" si="355"/>
        <v>10091093.203946067</v>
      </c>
      <c r="CC244" s="51"/>
      <c r="CD244" s="6">
        <v>743</v>
      </c>
      <c r="CE244" s="6" t="s">
        <v>229</v>
      </c>
      <c r="CF244" s="7">
        <v>63288</v>
      </c>
      <c r="CG244" s="7">
        <v>93283066.186082795</v>
      </c>
      <c r="CH244" s="7">
        <v>17918915.558108203</v>
      </c>
      <c r="CI244" s="53">
        <v>-2978503</v>
      </c>
      <c r="CK244" s="37">
        <f t="shared" si="356"/>
        <v>90304563.186082795</v>
      </c>
      <c r="CL244" s="132"/>
      <c r="CM244" s="61">
        <v>25951872.006495729</v>
      </c>
      <c r="CN244" s="132"/>
      <c r="CO244" s="61">
        <v>1337792.95</v>
      </c>
      <c r="CP244" s="134"/>
      <c r="CQ244" s="134">
        <f t="shared" si="357"/>
        <v>117594228.14257853</v>
      </c>
      <c r="CR244" s="191">
        <f t="shared" si="358"/>
        <v>1858.0809654686279</v>
      </c>
      <c r="CT244" s="67">
        <f t="shared" si="359"/>
        <v>19814290.163549945</v>
      </c>
      <c r="CU244" s="34">
        <f t="shared" si="360"/>
        <v>0.20264167244409204</v>
      </c>
      <c r="CV244" s="61">
        <f t="shared" si="361"/>
        <v>313.08131341723464</v>
      </c>
      <c r="CX244" s="50"/>
      <c r="CY244" s="51"/>
      <c r="CZ244" s="52">
        <v>-126678.9447799999</v>
      </c>
      <c r="DB244" s="50">
        <f t="shared" si="362"/>
        <v>117467549.19779852</v>
      </c>
      <c r="DC244" s="52">
        <f t="shared" si="363"/>
        <v>9788962.4331498761</v>
      </c>
      <c r="DD244" s="51"/>
      <c r="DE244" s="6">
        <v>743</v>
      </c>
      <c r="DF244" s="6" t="s">
        <v>229</v>
      </c>
      <c r="DG244" s="7">
        <v>63288</v>
      </c>
      <c r="DH244" s="7">
        <v>92393469.116082862</v>
      </c>
      <c r="DI244" s="7">
        <v>17918915.558108203</v>
      </c>
      <c r="DJ244" s="53">
        <v>-2978503</v>
      </c>
      <c r="DL244" s="275">
        <f t="shared" si="364"/>
        <v>89414966.116082862</v>
      </c>
      <c r="DM244" s="276"/>
      <c r="DN244" s="194">
        <v>25951872.006495729</v>
      </c>
      <c r="DO244" s="276"/>
      <c r="DP244" s="194">
        <v>6201463.9388291789</v>
      </c>
      <c r="DQ244" s="53"/>
      <c r="DR244" s="53">
        <f t="shared" si="365"/>
        <v>121568302.06140777</v>
      </c>
      <c r="DS244" s="277">
        <f t="shared" si="366"/>
        <v>1920.8744479428608</v>
      </c>
      <c r="DU244" s="274">
        <f t="shared" si="367"/>
        <v>12807455.090438724</v>
      </c>
      <c r="DV244" s="34">
        <f t="shared" si="368"/>
        <v>0.13098244236139331</v>
      </c>
      <c r="DW244" s="194">
        <f t="shared" si="369"/>
        <v>202.36782787319433</v>
      </c>
      <c r="DY244" s="50">
        <v>1025693.0034799998</v>
      </c>
      <c r="DZ244" s="278">
        <v>899014.05869999994</v>
      </c>
      <c r="EA244" s="52">
        <v>-126678.9447799999</v>
      </c>
      <c r="EC244" s="50">
        <f t="shared" si="370"/>
        <v>121441623.11662777</v>
      </c>
      <c r="ED244" s="52">
        <f t="shared" si="371"/>
        <v>10120135.259718981</v>
      </c>
      <c r="EE244" s="278"/>
      <c r="EF244" s="6">
        <v>743</v>
      </c>
      <c r="EG244" s="6" t="s">
        <v>229</v>
      </c>
      <c r="EH244" s="7">
        <v>63288</v>
      </c>
      <c r="EI244" s="7">
        <v>92455491.356082872</v>
      </c>
      <c r="EJ244" s="7">
        <v>17918915.558108203</v>
      </c>
      <c r="EK244" s="53">
        <v>-2978503</v>
      </c>
      <c r="EM244" s="37">
        <f t="shared" si="372"/>
        <v>89476988.356082872</v>
      </c>
      <c r="EN244" s="132"/>
      <c r="EO244" s="61">
        <v>25951872.006495729</v>
      </c>
      <c r="EP244" s="132"/>
      <c r="EQ244" s="61">
        <v>6201463.9388291789</v>
      </c>
      <c r="ER244" s="134"/>
      <c r="ES244" s="134">
        <f t="shared" si="373"/>
        <v>121630324.30140778</v>
      </c>
      <c r="ET244" s="191">
        <f t="shared" si="374"/>
        <v>1921.854447942861</v>
      </c>
      <c r="EV244" s="67">
        <f t="shared" si="375"/>
        <v>23850386.322379202</v>
      </c>
      <c r="EW244" s="34">
        <f t="shared" si="376"/>
        <v>0.24391901667491883</v>
      </c>
      <c r="EX244" s="61">
        <f t="shared" si="377"/>
        <v>376.85479589146757</v>
      </c>
      <c r="EZ244" s="50">
        <v>1025693.0034799998</v>
      </c>
      <c r="FA244" s="51">
        <v>899014.05869999994</v>
      </c>
      <c r="FB244" s="52">
        <v>-126678.9447799999</v>
      </c>
      <c r="FD244" s="50">
        <f t="shared" si="378"/>
        <v>121503645.35662778</v>
      </c>
      <c r="FE244" s="52">
        <f t="shared" si="379"/>
        <v>10125303.779718982</v>
      </c>
      <c r="FF244" s="51"/>
      <c r="FG244" s="6">
        <v>743</v>
      </c>
      <c r="FH244" s="6" t="s">
        <v>229</v>
      </c>
      <c r="FI244" s="7">
        <v>63288</v>
      </c>
      <c r="FJ244" s="7">
        <v>83634817.980303213</v>
      </c>
      <c r="FK244" s="7">
        <v>17918915.558108203</v>
      </c>
      <c r="FL244" s="53">
        <v>-2978503</v>
      </c>
      <c r="FN244" s="37">
        <f t="shared" si="380"/>
        <v>80656314.980303213</v>
      </c>
      <c r="FO244" s="132"/>
      <c r="FP244" s="61">
        <v>25951872.006495729</v>
      </c>
      <c r="FQ244" s="132"/>
      <c r="FR244" s="61">
        <v>6201463.9388291789</v>
      </c>
      <c r="FS244" s="134"/>
      <c r="FT244" s="134">
        <f t="shared" si="381"/>
        <v>112809650.92562813</v>
      </c>
      <c r="FU244" s="191">
        <f t="shared" si="382"/>
        <v>1782.48089567735</v>
      </c>
      <c r="FW244" s="67">
        <f t="shared" si="383"/>
        <v>15029712.946599543</v>
      </c>
      <c r="FX244" s="34">
        <f t="shared" si="384"/>
        <v>0.15370957741682195</v>
      </c>
      <c r="FY244" s="61">
        <f t="shared" si="385"/>
        <v>237.48124362595664</v>
      </c>
      <c r="GA244" s="50">
        <v>1025693.0034799998</v>
      </c>
      <c r="GB244" s="51">
        <v>899014.05869999994</v>
      </c>
      <c r="GC244" s="52">
        <f t="shared" si="386"/>
        <v>-126678.9447799999</v>
      </c>
      <c r="GE244" s="50">
        <f t="shared" si="387"/>
        <v>112682971.98084812</v>
      </c>
      <c r="GF244" s="52">
        <f t="shared" si="388"/>
        <v>9390247.6650706772</v>
      </c>
      <c r="GG244" s="51"/>
      <c r="GH244" s="6">
        <v>743</v>
      </c>
      <c r="GI244" s="6" t="s">
        <v>229</v>
      </c>
      <c r="GJ244" s="7">
        <v>63288</v>
      </c>
      <c r="GK244" s="7">
        <v>83634817.980303168</v>
      </c>
      <c r="GL244" s="7">
        <v>17918915.558108203</v>
      </c>
      <c r="GM244" s="53">
        <v>-2978503</v>
      </c>
      <c r="GO244" s="37">
        <f t="shared" si="389"/>
        <v>80656314.980303168</v>
      </c>
      <c r="GP244" s="132"/>
      <c r="GQ244" s="61">
        <v>25951872.006495729</v>
      </c>
      <c r="GR244" s="134"/>
      <c r="GS244" s="134">
        <f t="shared" si="390"/>
        <v>106608186.9867989</v>
      </c>
      <c r="GT244" s="191">
        <f t="shared" si="391"/>
        <v>1684.4929052395225</v>
      </c>
      <c r="GV244" s="67">
        <f t="shared" si="392"/>
        <v>8828249.0077703148</v>
      </c>
      <c r="GW244" s="34">
        <f t="shared" si="393"/>
        <v>9.0286915600864451E-2</v>
      </c>
      <c r="GX244" s="61">
        <f t="shared" si="394"/>
        <v>139.4932531881291</v>
      </c>
      <c r="GZ244" s="50">
        <v>1025693.0034799998</v>
      </c>
      <c r="HA244" s="51">
        <v>899014.05869999994</v>
      </c>
      <c r="HB244" s="52">
        <f t="shared" si="395"/>
        <v>-126678.9447799999</v>
      </c>
      <c r="HD244" s="50">
        <f t="shared" si="396"/>
        <v>106481508.04201889</v>
      </c>
      <c r="HE244" s="52">
        <f t="shared" si="397"/>
        <v>8873459.0035015736</v>
      </c>
      <c r="HF244" s="51"/>
      <c r="HG244" s="6">
        <v>743</v>
      </c>
      <c r="HH244" s="6" t="s">
        <v>229</v>
      </c>
      <c r="HI244" s="7">
        <v>63288</v>
      </c>
      <c r="HJ244" s="7">
        <v>83634817.980303213</v>
      </c>
      <c r="HK244" s="7">
        <v>17918915.558108252</v>
      </c>
      <c r="HL244" s="53">
        <v>-2925636</v>
      </c>
      <c r="HN244" s="37">
        <f t="shared" si="398"/>
        <v>80709181.980303213</v>
      </c>
      <c r="HO244" s="132"/>
      <c r="HP244" s="61">
        <v>25951872.006495729</v>
      </c>
      <c r="HQ244" s="134"/>
      <c r="HR244" s="61">
        <f t="shared" si="399"/>
        <v>106661053.98679894</v>
      </c>
      <c r="HT244" s="67">
        <f t="shared" si="400"/>
        <v>8881116.0077703595</v>
      </c>
      <c r="HU244" s="34">
        <f t="shared" si="401"/>
        <v>9.0827588883060473E-2</v>
      </c>
      <c r="HV244" s="61">
        <f t="shared" si="402"/>
        <v>140.32859322099543</v>
      </c>
      <c r="HX244" s="50">
        <v>1028739.8360000002</v>
      </c>
      <c r="HY244" s="51">
        <v>901684.58999999962</v>
      </c>
      <c r="HZ244" s="52">
        <f t="shared" si="403"/>
        <v>-127055.24600000062</v>
      </c>
      <c r="IB244" s="70">
        <f t="shared" si="404"/>
        <v>106533998.74079894</v>
      </c>
      <c r="IC244" s="51"/>
      <c r="ID244" s="6">
        <v>743</v>
      </c>
      <c r="IE244" s="6" t="s">
        <v>229</v>
      </c>
      <c r="IF244" s="7">
        <v>63288</v>
      </c>
      <c r="IG244" s="7">
        <v>83482533.690560013</v>
      </c>
      <c r="IH244" s="7">
        <v>17920419.782108262</v>
      </c>
      <c r="II244" s="53">
        <v>-2925636</v>
      </c>
      <c r="IK244" s="37">
        <f t="shared" si="405"/>
        <v>80556897.690560013</v>
      </c>
      <c r="IL244" s="132"/>
      <c r="IM244" s="61">
        <v>25828139.327919476</v>
      </c>
      <c r="IN244" s="134"/>
      <c r="IO244" s="61">
        <f t="shared" si="406"/>
        <v>106385037.0184795</v>
      </c>
      <c r="IQ244" s="67">
        <f t="shared" si="407"/>
        <v>8605099.0394509137</v>
      </c>
      <c r="IR244" s="34">
        <f t="shared" si="408"/>
        <v>8.8004750435580134E-2</v>
      </c>
      <c r="IS244" s="61">
        <f t="shared" si="409"/>
        <v>135.967308801841</v>
      </c>
      <c r="IU244" s="50">
        <v>1028739.8360000002</v>
      </c>
      <c r="IV244" s="51">
        <v>901684.58999999962</v>
      </c>
      <c r="IW244" s="52">
        <f t="shared" si="410"/>
        <v>-127055.24600000062</v>
      </c>
      <c r="IY244" s="70">
        <f t="shared" si="411"/>
        <v>106257981.77247949</v>
      </c>
      <c r="IZ244" s="51"/>
      <c r="JA244" s="6">
        <v>743</v>
      </c>
      <c r="JB244" s="6" t="s">
        <v>229</v>
      </c>
      <c r="JC244" s="7">
        <v>63288</v>
      </c>
      <c r="JD244" s="7">
        <v>83482328.350718483</v>
      </c>
      <c r="JE244" s="7">
        <v>17985236.15739036</v>
      </c>
      <c r="JF244" s="53">
        <v>-2925636</v>
      </c>
      <c r="JH244" s="37">
        <f t="shared" si="412"/>
        <v>80556692.350718483</v>
      </c>
      <c r="JI244" s="132"/>
      <c r="JJ244" s="61">
        <v>25828139.327919476</v>
      </c>
      <c r="JK244" s="134"/>
      <c r="JL244" s="61">
        <f t="shared" si="413"/>
        <v>106384831.67863795</v>
      </c>
      <c r="JN244" s="67">
        <f t="shared" si="414"/>
        <v>8604893.699609369</v>
      </c>
      <c r="JO244" s="34">
        <f t="shared" si="415"/>
        <v>8.8002650415414552E-2</v>
      </c>
      <c r="JP244" s="61">
        <f t="shared" si="416"/>
        <v>135.96406427141591</v>
      </c>
      <c r="JR244" s="50">
        <v>1028739.8360000002</v>
      </c>
      <c r="JS244" s="51">
        <v>901684.58999999962</v>
      </c>
      <c r="JT244" s="52">
        <f t="shared" si="417"/>
        <v>-127055.24600000062</v>
      </c>
      <c r="JV244" s="70">
        <f t="shared" si="418"/>
        <v>106257776.43263794</v>
      </c>
      <c r="JW244" s="51"/>
      <c r="JX244" s="6">
        <v>743</v>
      </c>
      <c r="JY244" s="6" t="s">
        <v>229</v>
      </c>
      <c r="JZ244" s="7">
        <v>63288</v>
      </c>
      <c r="KA244" s="7">
        <v>82895013.563717619</v>
      </c>
      <c r="KB244" s="7">
        <v>17985236.15739036</v>
      </c>
      <c r="KC244" s="53">
        <v>-2925636</v>
      </c>
      <c r="KE244" s="37">
        <f t="shared" si="419"/>
        <v>79969377.563717619</v>
      </c>
      <c r="KF244" s="132"/>
      <c r="KG244" s="61">
        <v>25828139.327919476</v>
      </c>
      <c r="KH244" s="134"/>
      <c r="KI244" s="61">
        <f t="shared" si="420"/>
        <v>105797516.89163709</v>
      </c>
      <c r="KK244" s="67">
        <f t="shared" si="421"/>
        <v>8017578.9126085043</v>
      </c>
      <c r="KL244" s="34">
        <f t="shared" si="422"/>
        <v>8.1996154613312194E-2</v>
      </c>
      <c r="KM244" s="61">
        <f t="shared" si="423"/>
        <v>126.68403034711959</v>
      </c>
      <c r="KO244" s="50">
        <v>1028739.8360000002</v>
      </c>
      <c r="KP244" s="51">
        <v>901684.58999999962</v>
      </c>
      <c r="KQ244" s="52">
        <f t="shared" si="424"/>
        <v>-127055.24600000062</v>
      </c>
      <c r="KS244" s="70">
        <f t="shared" si="425"/>
        <v>105670461.64563708</v>
      </c>
      <c r="KT244" s="51"/>
      <c r="KU244" s="6">
        <v>743</v>
      </c>
      <c r="KV244" s="6" t="s">
        <v>229</v>
      </c>
      <c r="KW244" s="7">
        <v>63288</v>
      </c>
      <c r="KX244" s="7">
        <v>82814855.417210042</v>
      </c>
      <c r="KY244" s="7">
        <v>17642252.107168715</v>
      </c>
      <c r="KZ244" s="53">
        <v>-2925636</v>
      </c>
      <c r="LB244" s="37">
        <f t="shared" si="426"/>
        <v>79889219.417210042</v>
      </c>
      <c r="LC244" s="132"/>
      <c r="LD244" s="61">
        <v>26199848.906588797</v>
      </c>
      <c r="LE244" s="134"/>
      <c r="LF244" s="61">
        <f t="shared" si="427"/>
        <v>106089068.32379884</v>
      </c>
      <c r="LH244" s="67">
        <f t="shared" si="428"/>
        <v>8309130.3447702527</v>
      </c>
      <c r="LI244" s="34">
        <f t="shared" si="429"/>
        <v>8.4977864749232704E-2</v>
      </c>
      <c r="LJ244" s="61">
        <f t="shared" si="430"/>
        <v>131.29077146963488</v>
      </c>
      <c r="LL244" s="50">
        <v>1028739.8360000002</v>
      </c>
      <c r="LM244" s="51">
        <v>901684.58999999962</v>
      </c>
      <c r="LN244" s="52">
        <f t="shared" si="431"/>
        <v>-127055.24600000062</v>
      </c>
      <c r="LP244" s="70">
        <f t="shared" si="432"/>
        <v>105962013.07779883</v>
      </c>
      <c r="LQ244" s="51"/>
      <c r="LR244" s="6">
        <v>743</v>
      </c>
      <c r="LS244" s="6" t="s">
        <v>229</v>
      </c>
      <c r="LT244" s="7">
        <v>63288</v>
      </c>
      <c r="LU244" s="7">
        <v>85486634.064380258</v>
      </c>
      <c r="LV244" s="7">
        <v>17642252.107168715</v>
      </c>
      <c r="LW244" s="53">
        <v>-2925636</v>
      </c>
      <c r="LY244" s="37">
        <v>82560998.064380258</v>
      </c>
      <c r="LZ244" s="132"/>
      <c r="MA244" s="61">
        <v>26199848.906588797</v>
      </c>
      <c r="MB244" s="134"/>
      <c r="MC244" s="61">
        <v>108760846.97096905</v>
      </c>
      <c r="ME244" s="67">
        <v>13689765.711940467</v>
      </c>
      <c r="MF244" s="34">
        <v>0.14399505644246993</v>
      </c>
      <c r="MG244" s="61">
        <v>216.30902717640734</v>
      </c>
      <c r="MI244" s="50">
        <v>1028739.8360000002</v>
      </c>
      <c r="MJ244" s="51">
        <v>901684.58999999962</v>
      </c>
      <c r="MK244" s="52">
        <v>-127055.24600000062</v>
      </c>
      <c r="MM244" s="70">
        <v>108633791.72496904</v>
      </c>
      <c r="MN244" s="51"/>
      <c r="MO244" s="6">
        <v>743</v>
      </c>
      <c r="MP244" s="6" t="s">
        <v>229</v>
      </c>
      <c r="MQ244" s="7">
        <v>63288</v>
      </c>
      <c r="MR244" s="7">
        <v>85916473.981004387</v>
      </c>
      <c r="MS244" s="7">
        <v>18091885.461552493</v>
      </c>
      <c r="MT244" s="53">
        <v>-2925636</v>
      </c>
      <c r="MV244" s="37">
        <v>82990837.981004387</v>
      </c>
      <c r="MW244" s="132"/>
      <c r="MX244" s="134">
        <v>26199848.906588797</v>
      </c>
      <c r="MZ244" s="67">
        <v>14119605.628564596</v>
      </c>
      <c r="NA244" s="34">
        <v>0.14851630423866358</v>
      </c>
      <c r="NB244" s="61">
        <v>223.10083473272337</v>
      </c>
      <c r="ND244" s="6">
        <v>743</v>
      </c>
      <c r="NE244" s="6" t="s">
        <v>229</v>
      </c>
      <c r="NF244" s="7">
        <v>63288</v>
      </c>
      <c r="NG244" s="7">
        <v>111027053.52977234</v>
      </c>
      <c r="NH244" s="7">
        <v>18511433.107176457</v>
      </c>
      <c r="NI244" s="53">
        <v>-2925636</v>
      </c>
      <c r="NK244" s="37">
        <f t="shared" si="433"/>
        <v>108101417.52977234</v>
      </c>
      <c r="NM244" s="67">
        <f t="shared" si="434"/>
        <v>10321479.550743759</v>
      </c>
      <c r="NN244" s="34">
        <f t="shared" si="435"/>
        <v>0.1055582542193621</v>
      </c>
      <c r="NO244" s="61">
        <f t="shared" si="436"/>
        <v>163.08746604006697</v>
      </c>
      <c r="NQ244" s="50">
        <v>977973.58957999991</v>
      </c>
      <c r="NR244" s="51">
        <v>702456.09310000006</v>
      </c>
      <c r="NS244" s="52">
        <f t="shared" si="437"/>
        <v>-275517.49647999986</v>
      </c>
      <c r="NU244" s="70">
        <f t="shared" si="438"/>
        <v>107825900.03329234</v>
      </c>
      <c r="NV244" s="51"/>
      <c r="NW244" s="125">
        <v>14</v>
      </c>
      <c r="NX244" s="51"/>
      <c r="NY244" s="106" t="s">
        <v>229</v>
      </c>
      <c r="NZ244" s="88">
        <v>62676</v>
      </c>
      <c r="OA244" s="88">
        <v>100705573.97902858</v>
      </c>
      <c r="OB244" s="88">
        <v>16256695.449722921</v>
      </c>
      <c r="OC244" s="88">
        <v>-2925636</v>
      </c>
      <c r="OE244" s="97">
        <f t="shared" si="439"/>
        <v>97779937.979028583</v>
      </c>
      <c r="OG244" s="88">
        <v>-275517.49647999986</v>
      </c>
      <c r="OI244" s="97">
        <f t="shared" si="440"/>
        <v>97504420.48254858</v>
      </c>
      <c r="OK244" s="110">
        <v>743</v>
      </c>
      <c r="OL244" s="53"/>
    </row>
    <row r="245" spans="1:402" x14ac:dyDescent="0.25">
      <c r="A245" s="12">
        <v>746</v>
      </c>
      <c r="B245" s="12" t="s">
        <v>230</v>
      </c>
      <c r="C245" s="352">
        <v>4980</v>
      </c>
      <c r="D245" s="352">
        <v>18237216.448560975</v>
      </c>
      <c r="E245" s="352">
        <v>4693045.7432922684</v>
      </c>
      <c r="F245" s="353">
        <v>137065</v>
      </c>
      <c r="H245" s="354">
        <f t="shared" si="441"/>
        <v>18374281.448560975</v>
      </c>
      <c r="I245" s="355"/>
      <c r="J245" s="315">
        <v>2469717.8030296229</v>
      </c>
      <c r="K245" s="355"/>
      <c r="L245" s="315">
        <v>73123.884853023745</v>
      </c>
      <c r="M245" s="356"/>
      <c r="N245" s="356">
        <f t="shared" si="442"/>
        <v>20917123.136443622</v>
      </c>
      <c r="O245" s="357">
        <f t="shared" si="338"/>
        <v>4200.2255294063498</v>
      </c>
      <c r="Q245" s="67">
        <f t="shared" si="443"/>
        <v>20916377.136443622</v>
      </c>
      <c r="R245" s="34">
        <f t="shared" si="444"/>
        <v>0.16396253457900967</v>
      </c>
      <c r="S245" s="61">
        <f t="shared" si="339"/>
        <v>4200.0757302095626</v>
      </c>
      <c r="U245" s="50"/>
      <c r="V245" s="51"/>
      <c r="W245" s="52">
        <v>-23816.022239999995</v>
      </c>
      <c r="Y245" s="50">
        <f t="shared" si="340"/>
        <v>20893307.114203621</v>
      </c>
      <c r="Z245" s="52">
        <f t="shared" si="341"/>
        <v>1741108.9261836351</v>
      </c>
      <c r="AA245" s="51"/>
      <c r="AB245" s="6">
        <v>746</v>
      </c>
      <c r="AC245" s="6" t="s">
        <v>230</v>
      </c>
      <c r="AD245" s="7">
        <v>4980</v>
      </c>
      <c r="AE245" s="304">
        <v>18237216.448560975</v>
      </c>
      <c r="AF245" s="7">
        <v>4693045.7432922684</v>
      </c>
      <c r="AG245" s="53">
        <v>161620</v>
      </c>
      <c r="AI245" s="37">
        <f t="shared" si="445"/>
        <v>18398836.448560975</v>
      </c>
      <c r="AJ245" s="132"/>
      <c r="AK245" s="61">
        <v>2469717.8030296229</v>
      </c>
      <c r="AL245" s="132"/>
      <c r="AM245" s="312">
        <v>75346.85084107233</v>
      </c>
      <c r="AN245" s="134"/>
      <c r="AO245" s="134">
        <f t="shared" si="342"/>
        <v>20943901.10243167</v>
      </c>
      <c r="AP245" s="191">
        <f t="shared" si="343"/>
        <v>4205.6026310103753</v>
      </c>
      <c r="AR245" s="67">
        <f t="shared" si="446"/>
        <v>2973926.5413442664</v>
      </c>
      <c r="AS245" s="34">
        <f t="shared" si="344"/>
        <v>0.16549419873882712</v>
      </c>
      <c r="AT245" s="61">
        <f t="shared" si="345"/>
        <v>597.17400428599728</v>
      </c>
      <c r="AV245" s="50"/>
      <c r="AW245" s="51"/>
      <c r="AX245" s="52">
        <v>-23816.022239999995</v>
      </c>
      <c r="AZ245" s="50">
        <f t="shared" si="346"/>
        <v>20920085.080191668</v>
      </c>
      <c r="BA245" s="52">
        <f t="shared" si="347"/>
        <v>1743340.4233493058</v>
      </c>
      <c r="BB245" s="51"/>
      <c r="BC245" s="6">
        <v>746</v>
      </c>
      <c r="BD245" s="6" t="s">
        <v>230</v>
      </c>
      <c r="BE245" s="7">
        <v>4980</v>
      </c>
      <c r="BF245" s="304">
        <v>17950308.850249387</v>
      </c>
      <c r="BG245" s="7">
        <v>4693045.7432922684</v>
      </c>
      <c r="BH245" s="53">
        <v>161620</v>
      </c>
      <c r="BJ245" s="37">
        <f t="shared" si="348"/>
        <v>18111928.850249387</v>
      </c>
      <c r="BK245" s="132"/>
      <c r="BL245" s="61">
        <v>2469717.8030296229</v>
      </c>
      <c r="BM245" s="132"/>
      <c r="BN245" s="312">
        <v>75346.85084107233</v>
      </c>
      <c r="BO245" s="134"/>
      <c r="BP245" s="134">
        <f t="shared" si="349"/>
        <v>20656993.504120082</v>
      </c>
      <c r="BQ245" s="191">
        <f t="shared" si="350"/>
        <v>4147.9906634779281</v>
      </c>
      <c r="BS245" s="67">
        <f t="shared" si="351"/>
        <v>2687018.9430326782</v>
      </c>
      <c r="BT245" s="34">
        <f t="shared" si="352"/>
        <v>0.14952825525146879</v>
      </c>
      <c r="BU245" s="61">
        <f t="shared" si="353"/>
        <v>539.56203675354982</v>
      </c>
      <c r="BW245" s="50"/>
      <c r="BX245" s="51"/>
      <c r="BY245" s="52">
        <v>-23816.022239999995</v>
      </c>
      <c r="CA245" s="50">
        <f t="shared" si="354"/>
        <v>20633177.48188008</v>
      </c>
      <c r="CB245" s="52">
        <f t="shared" si="355"/>
        <v>1719431.4568233399</v>
      </c>
      <c r="CC245" s="51"/>
      <c r="CD245" s="6">
        <v>746</v>
      </c>
      <c r="CE245" s="6" t="s">
        <v>230</v>
      </c>
      <c r="CF245" s="7">
        <v>4980</v>
      </c>
      <c r="CG245" s="7">
        <v>17680866.133387931</v>
      </c>
      <c r="CH245" s="7">
        <v>4693045.7432922684</v>
      </c>
      <c r="CI245" s="53">
        <v>161620</v>
      </c>
      <c r="CK245" s="37">
        <f t="shared" si="356"/>
        <v>17842486.133387931</v>
      </c>
      <c r="CL245" s="132"/>
      <c r="CM245" s="61">
        <v>2469717.8030296229</v>
      </c>
      <c r="CN245" s="132"/>
      <c r="CO245" s="61">
        <v>77990.600000000006</v>
      </c>
      <c r="CP245" s="134"/>
      <c r="CQ245" s="134">
        <f t="shared" si="357"/>
        <v>20390194.536417555</v>
      </c>
      <c r="CR245" s="191">
        <f t="shared" si="358"/>
        <v>4094.4165735778224</v>
      </c>
      <c r="CT245" s="67">
        <f t="shared" si="359"/>
        <v>2420219.9753301516</v>
      </c>
      <c r="CU245" s="34">
        <f t="shared" si="360"/>
        <v>0.13468132451177486</v>
      </c>
      <c r="CV245" s="61">
        <f t="shared" si="361"/>
        <v>485.9879468534441</v>
      </c>
      <c r="CX245" s="50"/>
      <c r="CY245" s="51"/>
      <c r="CZ245" s="52">
        <v>-23816.022239999995</v>
      </c>
      <c r="DB245" s="50">
        <f t="shared" si="362"/>
        <v>20366378.514177553</v>
      </c>
      <c r="DC245" s="52">
        <f t="shared" si="363"/>
        <v>1697198.209514796</v>
      </c>
      <c r="DD245" s="51"/>
      <c r="DE245" s="6">
        <v>746</v>
      </c>
      <c r="DF245" s="6" t="s">
        <v>230</v>
      </c>
      <c r="DG245" s="7">
        <v>4980</v>
      </c>
      <c r="DH245" s="7">
        <v>17610835.853387933</v>
      </c>
      <c r="DI245" s="7">
        <v>4693045.7432922684</v>
      </c>
      <c r="DJ245" s="53">
        <v>161620</v>
      </c>
      <c r="DL245" s="275">
        <f t="shared" si="364"/>
        <v>17772455.853387933</v>
      </c>
      <c r="DM245" s="276"/>
      <c r="DN245" s="194">
        <v>2469717.8030296229</v>
      </c>
      <c r="DO245" s="276"/>
      <c r="DP245" s="194">
        <v>361532.70765483193</v>
      </c>
      <c r="DQ245" s="53"/>
      <c r="DR245" s="53">
        <f t="shared" si="365"/>
        <v>20603706.36407239</v>
      </c>
      <c r="DS245" s="277">
        <f t="shared" si="366"/>
        <v>4137.2904345526886</v>
      </c>
      <c r="DU245" s="274">
        <f t="shared" si="367"/>
        <v>1204882.4737424776</v>
      </c>
      <c r="DV245" s="34">
        <f t="shared" si="368"/>
        <v>6.7049759566803049E-2</v>
      </c>
      <c r="DW245" s="194">
        <f t="shared" si="369"/>
        <v>241.94427183583886</v>
      </c>
      <c r="DY245" s="50">
        <v>56508.678339999999</v>
      </c>
      <c r="DZ245" s="278">
        <v>32692.656100000004</v>
      </c>
      <c r="EA245" s="52">
        <v>-23816.022239999995</v>
      </c>
      <c r="EC245" s="50">
        <f t="shared" si="370"/>
        <v>20579890.341832388</v>
      </c>
      <c r="ED245" s="52">
        <f t="shared" si="371"/>
        <v>1714990.8618193658</v>
      </c>
      <c r="EE245" s="278"/>
      <c r="EF245" s="6">
        <v>746</v>
      </c>
      <c r="EG245" s="6" t="s">
        <v>230</v>
      </c>
      <c r="EH245" s="7">
        <v>4980</v>
      </c>
      <c r="EI245" s="7">
        <v>17615716.253387932</v>
      </c>
      <c r="EJ245" s="7">
        <v>4693045.7432922684</v>
      </c>
      <c r="EK245" s="53">
        <v>161620</v>
      </c>
      <c r="EM245" s="37">
        <f t="shared" si="372"/>
        <v>17777336.253387932</v>
      </c>
      <c r="EN245" s="132"/>
      <c r="EO245" s="61">
        <v>2469717.8030296229</v>
      </c>
      <c r="EP245" s="132"/>
      <c r="EQ245" s="61">
        <v>361532.70765483193</v>
      </c>
      <c r="ER245" s="134"/>
      <c r="ES245" s="134">
        <f t="shared" si="373"/>
        <v>20608586.764072388</v>
      </c>
      <c r="ET245" s="191">
        <f t="shared" si="374"/>
        <v>4138.2704345526881</v>
      </c>
      <c r="EV245" s="67">
        <f t="shared" si="375"/>
        <v>2638612.202984985</v>
      </c>
      <c r="EW245" s="34">
        <f t="shared" si="376"/>
        <v>0.14683449851390978</v>
      </c>
      <c r="EX245" s="61">
        <f t="shared" si="377"/>
        <v>529.84180782831027</v>
      </c>
      <c r="EZ245" s="50">
        <v>56508.678339999999</v>
      </c>
      <c r="FA245" s="51">
        <v>32692.656100000004</v>
      </c>
      <c r="FB245" s="52">
        <v>-23816.022239999995</v>
      </c>
      <c r="FD245" s="50">
        <f t="shared" si="378"/>
        <v>20584770.741832387</v>
      </c>
      <c r="FE245" s="52">
        <f t="shared" si="379"/>
        <v>1715397.5618193655</v>
      </c>
      <c r="FF245" s="51"/>
      <c r="FG245" s="6">
        <v>746</v>
      </c>
      <c r="FH245" s="6" t="s">
        <v>230</v>
      </c>
      <c r="FI245" s="7">
        <v>4980</v>
      </c>
      <c r="FJ245" s="7">
        <v>16956115.437845223</v>
      </c>
      <c r="FK245" s="7">
        <v>4693045.7432922684</v>
      </c>
      <c r="FL245" s="53">
        <v>161620</v>
      </c>
      <c r="FN245" s="37">
        <f t="shared" si="380"/>
        <v>17117735.437845223</v>
      </c>
      <c r="FO245" s="132"/>
      <c r="FP245" s="61">
        <v>2469717.8030296229</v>
      </c>
      <c r="FQ245" s="132"/>
      <c r="FR245" s="61">
        <v>361532.70765483193</v>
      </c>
      <c r="FS245" s="134"/>
      <c r="FT245" s="134">
        <f t="shared" si="381"/>
        <v>19948985.948529676</v>
      </c>
      <c r="FU245" s="191">
        <f t="shared" si="382"/>
        <v>4005.8204715923043</v>
      </c>
      <c r="FW245" s="67">
        <f t="shared" si="383"/>
        <v>1979011.3874422722</v>
      </c>
      <c r="FX245" s="34">
        <f t="shared" si="384"/>
        <v>0.11012878068996652</v>
      </c>
      <c r="FY245" s="61">
        <f t="shared" si="385"/>
        <v>397.39184486792612</v>
      </c>
      <c r="GA245" s="50">
        <v>56508.678339999999</v>
      </c>
      <c r="GB245" s="51">
        <v>32692.656100000004</v>
      </c>
      <c r="GC245" s="52">
        <f t="shared" si="386"/>
        <v>-23816.022239999995</v>
      </c>
      <c r="GE245" s="50">
        <f t="shared" si="387"/>
        <v>19925169.926289674</v>
      </c>
      <c r="GF245" s="52">
        <f t="shared" si="388"/>
        <v>1660430.8271908062</v>
      </c>
      <c r="GG245" s="51"/>
      <c r="GH245" s="6">
        <v>746</v>
      </c>
      <c r="GI245" s="6" t="s">
        <v>230</v>
      </c>
      <c r="GJ245" s="7">
        <v>4980</v>
      </c>
      <c r="GK245" s="7">
        <v>16956115.437845223</v>
      </c>
      <c r="GL245" s="7">
        <v>4693045.7432922684</v>
      </c>
      <c r="GM245" s="53">
        <v>161620</v>
      </c>
      <c r="GO245" s="37">
        <f t="shared" si="389"/>
        <v>17117735.437845223</v>
      </c>
      <c r="GP245" s="132"/>
      <c r="GQ245" s="61">
        <v>2469717.8030296229</v>
      </c>
      <c r="GR245" s="134"/>
      <c r="GS245" s="134">
        <f t="shared" si="390"/>
        <v>19587453.240874846</v>
      </c>
      <c r="GT245" s="191">
        <f t="shared" si="391"/>
        <v>3933.2235423443467</v>
      </c>
      <c r="GV245" s="67">
        <f t="shared" si="392"/>
        <v>1617478.6797874421</v>
      </c>
      <c r="GW245" s="34">
        <f t="shared" si="393"/>
        <v>9.0010070648066889E-2</v>
      </c>
      <c r="GX245" s="61">
        <f t="shared" si="394"/>
        <v>324.79491561996826</v>
      </c>
      <c r="GZ245" s="50">
        <v>56508.678339999999</v>
      </c>
      <c r="HA245" s="51">
        <v>32692.656100000004</v>
      </c>
      <c r="HB245" s="52">
        <f t="shared" si="395"/>
        <v>-23816.022239999995</v>
      </c>
      <c r="HD245" s="50">
        <f t="shared" si="396"/>
        <v>19563637.218634844</v>
      </c>
      <c r="HE245" s="52">
        <f t="shared" si="397"/>
        <v>1630303.1015529037</v>
      </c>
      <c r="HF245" s="51"/>
      <c r="HG245" s="6">
        <v>746</v>
      </c>
      <c r="HH245" s="6" t="s">
        <v>230</v>
      </c>
      <c r="HI245" s="7">
        <v>4980</v>
      </c>
      <c r="HJ245" s="7">
        <v>16956115.437845223</v>
      </c>
      <c r="HK245" s="7">
        <v>4693045.7432922684</v>
      </c>
      <c r="HL245" s="53">
        <v>77881</v>
      </c>
      <c r="HN245" s="37">
        <f t="shared" si="398"/>
        <v>17033996.437845223</v>
      </c>
      <c r="HO245" s="132"/>
      <c r="HP245" s="61">
        <v>2469717.8030296229</v>
      </c>
      <c r="HQ245" s="134"/>
      <c r="HR245" s="61">
        <f t="shared" si="399"/>
        <v>19503714.240874846</v>
      </c>
      <c r="HT245" s="67">
        <f t="shared" si="400"/>
        <v>1533739.6797874421</v>
      </c>
      <c r="HU245" s="34">
        <f t="shared" si="401"/>
        <v>8.5350130829268803E-2</v>
      </c>
      <c r="HV245" s="61">
        <f t="shared" si="402"/>
        <v>307.97985537900445</v>
      </c>
      <c r="HX245" s="50">
        <v>56676.538</v>
      </c>
      <c r="HY245" s="51">
        <v>32789.770000000004</v>
      </c>
      <c r="HZ245" s="52">
        <f t="shared" si="403"/>
        <v>-23886.767999999996</v>
      </c>
      <c r="IB245" s="70">
        <f t="shared" si="404"/>
        <v>19479827.472874846</v>
      </c>
      <c r="IC245" s="51"/>
      <c r="ID245" s="6">
        <v>746</v>
      </c>
      <c r="IE245" s="6" t="s">
        <v>230</v>
      </c>
      <c r="IF245" s="7">
        <v>4980</v>
      </c>
      <c r="IG245" s="7">
        <v>16921235.822089329</v>
      </c>
      <c r="IH245" s="7">
        <v>4693166.5832922691</v>
      </c>
      <c r="II245" s="53">
        <v>77881</v>
      </c>
      <c r="IK245" s="37">
        <f t="shared" si="405"/>
        <v>16999116.822089329</v>
      </c>
      <c r="IL245" s="132"/>
      <c r="IM245" s="61">
        <v>2462161.3977986597</v>
      </c>
      <c r="IN245" s="134"/>
      <c r="IO245" s="61">
        <f t="shared" si="406"/>
        <v>19461278.219887991</v>
      </c>
      <c r="IQ245" s="67">
        <f t="shared" si="407"/>
        <v>1491303.6588005871</v>
      </c>
      <c r="IR245" s="34">
        <f t="shared" si="408"/>
        <v>8.2988634943862993E-2</v>
      </c>
      <c r="IS245" s="61">
        <f t="shared" si="409"/>
        <v>299.45856602421429</v>
      </c>
      <c r="IU245" s="50">
        <v>56676.538</v>
      </c>
      <c r="IV245" s="51">
        <v>32789.770000000004</v>
      </c>
      <c r="IW245" s="52">
        <f t="shared" si="410"/>
        <v>-23886.767999999996</v>
      </c>
      <c r="IY245" s="70">
        <f t="shared" si="411"/>
        <v>19437391.451887991</v>
      </c>
      <c r="IZ245" s="51"/>
      <c r="JA245" s="6">
        <v>746</v>
      </c>
      <c r="JB245" s="6" t="s">
        <v>230</v>
      </c>
      <c r="JC245" s="7">
        <v>4980</v>
      </c>
      <c r="JD245" s="7">
        <v>16929327.155388732</v>
      </c>
      <c r="JE245" s="7">
        <v>4704395.5368217407</v>
      </c>
      <c r="JF245" s="53">
        <v>77881</v>
      </c>
      <c r="JH245" s="37">
        <f t="shared" si="412"/>
        <v>17007208.155388732</v>
      </c>
      <c r="JI245" s="132"/>
      <c r="JJ245" s="61">
        <v>2462161.3977986597</v>
      </c>
      <c r="JK245" s="134"/>
      <c r="JL245" s="61">
        <f t="shared" si="413"/>
        <v>19469369.553187393</v>
      </c>
      <c r="JN245" s="67">
        <f t="shared" si="414"/>
        <v>1499394.9920999892</v>
      </c>
      <c r="JO245" s="34">
        <f t="shared" si="415"/>
        <v>8.3438904546187478E-2</v>
      </c>
      <c r="JP245" s="61">
        <f t="shared" si="416"/>
        <v>301.08333174698578</v>
      </c>
      <c r="JR245" s="50">
        <v>56676.538</v>
      </c>
      <c r="JS245" s="51">
        <v>32789.770000000004</v>
      </c>
      <c r="JT245" s="52">
        <f t="shared" si="417"/>
        <v>-23886.767999999996</v>
      </c>
      <c r="JV245" s="70">
        <f t="shared" si="418"/>
        <v>19445482.785187393</v>
      </c>
      <c r="JW245" s="51"/>
      <c r="JX245" s="6">
        <v>746</v>
      </c>
      <c r="JY245" s="6" t="s">
        <v>230</v>
      </c>
      <c r="JZ245" s="7">
        <v>4980</v>
      </c>
      <c r="KA245" s="7">
        <v>16519580.300438154</v>
      </c>
      <c r="KB245" s="7">
        <v>4704395.5368217407</v>
      </c>
      <c r="KC245" s="53">
        <v>77881</v>
      </c>
      <c r="KE245" s="37">
        <f t="shared" si="419"/>
        <v>16597461.300438154</v>
      </c>
      <c r="KF245" s="132"/>
      <c r="KG245" s="61">
        <v>2462161.3977986597</v>
      </c>
      <c r="KH245" s="134"/>
      <c r="KI245" s="61">
        <f t="shared" si="420"/>
        <v>19059622.698236816</v>
      </c>
      <c r="KK245" s="67">
        <f t="shared" si="421"/>
        <v>1089648.1371494122</v>
      </c>
      <c r="KL245" s="34">
        <f t="shared" si="422"/>
        <v>6.0637155241664131E-2</v>
      </c>
      <c r="KM245" s="61">
        <f t="shared" si="423"/>
        <v>218.80484681715103</v>
      </c>
      <c r="KO245" s="50">
        <v>56676.538</v>
      </c>
      <c r="KP245" s="51">
        <v>32789.770000000004</v>
      </c>
      <c r="KQ245" s="52">
        <f t="shared" si="424"/>
        <v>-23886.767999999996</v>
      </c>
      <c r="KS245" s="70">
        <f t="shared" si="425"/>
        <v>19035735.930236816</v>
      </c>
      <c r="KT245" s="51"/>
      <c r="KU245" s="6">
        <v>746</v>
      </c>
      <c r="KV245" s="6" t="s">
        <v>230</v>
      </c>
      <c r="KW245" s="7">
        <v>4980</v>
      </c>
      <c r="KX245" s="7">
        <v>16568253.87739281</v>
      </c>
      <c r="KY245" s="7">
        <v>4709471.9067130638</v>
      </c>
      <c r="KZ245" s="53">
        <v>77881</v>
      </c>
      <c r="LB245" s="37">
        <f t="shared" si="426"/>
        <v>16646134.87739281</v>
      </c>
      <c r="LC245" s="132"/>
      <c r="LD245" s="61">
        <v>2483370.628839639</v>
      </c>
      <c r="LE245" s="134"/>
      <c r="LF245" s="61">
        <f t="shared" si="427"/>
        <v>19129505.506232448</v>
      </c>
      <c r="LH245" s="67">
        <f t="shared" si="428"/>
        <v>1159530.9451450445</v>
      </c>
      <c r="LI245" s="34">
        <f t="shared" si="429"/>
        <v>6.4526020401604767E-2</v>
      </c>
      <c r="LJ245" s="61">
        <f t="shared" si="430"/>
        <v>232.83753918575189</v>
      </c>
      <c r="LL245" s="50">
        <v>56676.538</v>
      </c>
      <c r="LM245" s="51">
        <v>32789.770000000004</v>
      </c>
      <c r="LN245" s="52">
        <f t="shared" si="431"/>
        <v>-23886.767999999996</v>
      </c>
      <c r="LP245" s="70">
        <f t="shared" si="432"/>
        <v>19105618.738232449</v>
      </c>
      <c r="LQ245" s="51"/>
      <c r="LR245" s="6">
        <v>746</v>
      </c>
      <c r="LS245" s="6" t="s">
        <v>230</v>
      </c>
      <c r="LT245" s="7">
        <v>4980</v>
      </c>
      <c r="LU245" s="7">
        <v>16837572.261490274</v>
      </c>
      <c r="LV245" s="7">
        <v>4709471.9067130638</v>
      </c>
      <c r="LW245" s="53">
        <v>77881</v>
      </c>
      <c r="LY245" s="37">
        <v>16915453.261490274</v>
      </c>
      <c r="LZ245" s="132"/>
      <c r="MA245" s="61">
        <v>2483370.628839639</v>
      </c>
      <c r="MB245" s="134"/>
      <c r="MC245" s="61">
        <v>19398823.890329912</v>
      </c>
      <c r="ME245" s="67">
        <v>1646462.0292425081</v>
      </c>
      <c r="MF245" s="34">
        <v>9.2746083148040087E-2</v>
      </c>
      <c r="MG245" s="61">
        <v>330.61486530974059</v>
      </c>
      <c r="MI245" s="50">
        <v>56676.538</v>
      </c>
      <c r="MJ245" s="51">
        <v>32789.770000000004</v>
      </c>
      <c r="MK245" s="52">
        <v>-23886.767999999996</v>
      </c>
      <c r="MM245" s="70">
        <v>19374937.122329913</v>
      </c>
      <c r="MN245" s="51"/>
      <c r="MO245" s="6">
        <v>746</v>
      </c>
      <c r="MP245" s="6" t="s">
        <v>230</v>
      </c>
      <c r="MQ245" s="7">
        <v>4980</v>
      </c>
      <c r="MR245" s="7">
        <v>16837420.12947505</v>
      </c>
      <c r="MS245" s="7">
        <v>4710879.1227879114</v>
      </c>
      <c r="MT245" s="53">
        <v>77881</v>
      </c>
      <c r="MV245" s="37">
        <v>16915301.12947505</v>
      </c>
      <c r="MW245" s="132"/>
      <c r="MX245" s="134">
        <v>2483370.628839639</v>
      </c>
      <c r="MZ245" s="67">
        <v>1646309.8972272836</v>
      </c>
      <c r="NA245" s="34">
        <v>9.2737513470584496E-2</v>
      </c>
      <c r="NB245" s="61">
        <v>330.58431671230596</v>
      </c>
      <c r="ND245" s="6">
        <v>746</v>
      </c>
      <c r="NE245" s="6" t="s">
        <v>230</v>
      </c>
      <c r="NF245" s="7">
        <v>4980</v>
      </c>
      <c r="NG245" s="7">
        <v>19233448.297923703</v>
      </c>
      <c r="NH245" s="7">
        <v>4759399.4873983907</v>
      </c>
      <c r="NI245" s="53">
        <v>77881</v>
      </c>
      <c r="NK245" s="37">
        <f t="shared" si="433"/>
        <v>19311329.297923703</v>
      </c>
      <c r="NM245" s="67">
        <f t="shared" si="434"/>
        <v>1341354.7368362993</v>
      </c>
      <c r="NN245" s="34">
        <f t="shared" si="435"/>
        <v>7.4644220128218752E-2</v>
      </c>
      <c r="NO245" s="61">
        <f t="shared" si="436"/>
        <v>269.34834073018061</v>
      </c>
      <c r="NQ245" s="50">
        <v>46887.607680000001</v>
      </c>
      <c r="NR245" s="51">
        <v>38280.986000000004</v>
      </c>
      <c r="NS245" s="52">
        <f t="shared" si="437"/>
        <v>-8606.6216799999966</v>
      </c>
      <c r="NU245" s="70">
        <f t="shared" si="438"/>
        <v>19302722.676243704</v>
      </c>
      <c r="NV245" s="51"/>
      <c r="NW245" s="125">
        <v>17</v>
      </c>
      <c r="NX245" s="51"/>
      <c r="NY245" s="106" t="s">
        <v>230</v>
      </c>
      <c r="NZ245" s="88">
        <v>5035</v>
      </c>
      <c r="OA245" s="88">
        <v>17892093.561087403</v>
      </c>
      <c r="OB245" s="88">
        <v>4463104.9242475322</v>
      </c>
      <c r="OC245" s="88">
        <v>77881</v>
      </c>
      <c r="OE245" s="97">
        <f t="shared" si="439"/>
        <v>17969974.561087403</v>
      </c>
      <c r="OG245" s="88">
        <v>-8606.6216799999966</v>
      </c>
      <c r="OI245" s="97">
        <f t="shared" si="440"/>
        <v>17961367.939407405</v>
      </c>
      <c r="OK245" s="110">
        <v>746</v>
      </c>
      <c r="OL245" s="53"/>
    </row>
    <row r="246" spans="1:402" x14ac:dyDescent="0.25">
      <c r="A246" s="12">
        <v>747</v>
      </c>
      <c r="B246" s="12" t="s">
        <v>231</v>
      </c>
      <c r="C246" s="352">
        <v>1458</v>
      </c>
      <c r="D246" s="352">
        <v>4762908.4371073749</v>
      </c>
      <c r="E246" s="352">
        <v>1563613.5268186629</v>
      </c>
      <c r="F246" s="353">
        <v>-198638</v>
      </c>
      <c r="H246" s="354">
        <f t="shared" si="441"/>
        <v>4564270.4371073749</v>
      </c>
      <c r="I246" s="355"/>
      <c r="J246" s="315">
        <v>955149.70302045345</v>
      </c>
      <c r="K246" s="355"/>
      <c r="L246" s="315">
        <v>23170.86942580669</v>
      </c>
      <c r="M246" s="356"/>
      <c r="N246" s="356">
        <f t="shared" si="442"/>
        <v>5542591.0095536355</v>
      </c>
      <c r="O246" s="357">
        <f t="shared" si="338"/>
        <v>3801.5027500367869</v>
      </c>
      <c r="Q246" s="67">
        <f t="shared" si="443"/>
        <v>5541844.0095536355</v>
      </c>
      <c r="R246" s="34">
        <f t="shared" si="444"/>
        <v>0.10186700377440516</v>
      </c>
      <c r="S246" s="61">
        <f t="shared" si="339"/>
        <v>3800.9904043577749</v>
      </c>
      <c r="U246" s="50"/>
      <c r="V246" s="51"/>
      <c r="W246" s="52">
        <v>-74764.910000000018</v>
      </c>
      <c r="Y246" s="50">
        <f t="shared" si="340"/>
        <v>5467826.0995536353</v>
      </c>
      <c r="Z246" s="52">
        <f t="shared" si="341"/>
        <v>455652.17496280296</v>
      </c>
      <c r="AA246" s="51"/>
      <c r="AB246" s="6">
        <v>747</v>
      </c>
      <c r="AC246" s="6" t="s">
        <v>231</v>
      </c>
      <c r="AD246" s="7">
        <v>1458</v>
      </c>
      <c r="AE246" s="304">
        <v>4762908.4371073749</v>
      </c>
      <c r="AF246" s="7">
        <v>1563613.5268186629</v>
      </c>
      <c r="AG246" s="53">
        <v>-199558</v>
      </c>
      <c r="AI246" s="37">
        <f t="shared" si="445"/>
        <v>4563350.4371073749</v>
      </c>
      <c r="AJ246" s="132"/>
      <c r="AK246" s="61">
        <v>955149.70302045345</v>
      </c>
      <c r="AL246" s="132"/>
      <c r="AM246" s="312">
        <v>25540.724235123675</v>
      </c>
      <c r="AN246" s="134"/>
      <c r="AO246" s="134">
        <f t="shared" si="342"/>
        <v>5544040.8643629523</v>
      </c>
      <c r="AP246" s="191">
        <f t="shared" si="343"/>
        <v>3802.49716348625</v>
      </c>
      <c r="AR246" s="67">
        <f t="shared" si="446"/>
        <v>514537.31214634981</v>
      </c>
      <c r="AS246" s="34">
        <f t="shared" si="344"/>
        <v>0.10230379734389151</v>
      </c>
      <c r="AT246" s="61">
        <f t="shared" si="345"/>
        <v>352.90624975744157</v>
      </c>
      <c r="AV246" s="50"/>
      <c r="AW246" s="51"/>
      <c r="AX246" s="52">
        <v>-74764.910000000018</v>
      </c>
      <c r="AZ246" s="50">
        <f t="shared" si="346"/>
        <v>5469275.9543629522</v>
      </c>
      <c r="BA246" s="52">
        <f t="shared" si="347"/>
        <v>455772.99619691266</v>
      </c>
      <c r="BB246" s="51"/>
      <c r="BC246" s="6">
        <v>747</v>
      </c>
      <c r="BD246" s="6" t="s">
        <v>231</v>
      </c>
      <c r="BE246" s="7">
        <v>1458</v>
      </c>
      <c r="BF246" s="304">
        <v>4696244.4321234766</v>
      </c>
      <c r="BG246" s="7">
        <v>1563613.5268186629</v>
      </c>
      <c r="BH246" s="53">
        <v>-199558</v>
      </c>
      <c r="BJ246" s="37">
        <f t="shared" si="348"/>
        <v>4496686.4321234766</v>
      </c>
      <c r="BK246" s="132"/>
      <c r="BL246" s="61">
        <v>955149.70302045345</v>
      </c>
      <c r="BM246" s="132"/>
      <c r="BN246" s="312">
        <v>25540.724235123675</v>
      </c>
      <c r="BO246" s="134"/>
      <c r="BP246" s="134">
        <f t="shared" si="349"/>
        <v>5477376.859379054</v>
      </c>
      <c r="BQ246" s="191">
        <f t="shared" si="350"/>
        <v>3756.7742519746598</v>
      </c>
      <c r="BS246" s="67">
        <f t="shared" si="351"/>
        <v>447873.30716245156</v>
      </c>
      <c r="BT246" s="34">
        <f t="shared" si="352"/>
        <v>8.9049207841808739E-2</v>
      </c>
      <c r="BU246" s="61">
        <f t="shared" si="353"/>
        <v>307.18333824585153</v>
      </c>
      <c r="BW246" s="50"/>
      <c r="BX246" s="51"/>
      <c r="BY246" s="52">
        <v>-74764.910000000018</v>
      </c>
      <c r="CA246" s="50">
        <f t="shared" si="354"/>
        <v>5402611.9493790539</v>
      </c>
      <c r="CB246" s="52">
        <f t="shared" si="355"/>
        <v>450217.66244825447</v>
      </c>
      <c r="CC246" s="51"/>
      <c r="CD246" s="6">
        <v>747</v>
      </c>
      <c r="CE246" s="6" t="s">
        <v>231</v>
      </c>
      <c r="CF246" s="7">
        <v>1458</v>
      </c>
      <c r="CG246" s="7">
        <v>4627048.5346295824</v>
      </c>
      <c r="CH246" s="7">
        <v>1563613.5268186629</v>
      </c>
      <c r="CI246" s="53">
        <v>-199558</v>
      </c>
      <c r="CK246" s="37">
        <f t="shared" si="356"/>
        <v>4427490.5346295824</v>
      </c>
      <c r="CL246" s="132"/>
      <c r="CM246" s="61">
        <v>955149.70302045345</v>
      </c>
      <c r="CN246" s="132"/>
      <c r="CO246" s="61">
        <v>26436.89</v>
      </c>
      <c r="CP246" s="134"/>
      <c r="CQ246" s="134">
        <f t="shared" si="357"/>
        <v>5409077.1276500355</v>
      </c>
      <c r="CR246" s="191">
        <f t="shared" si="358"/>
        <v>3709.9294428326721</v>
      </c>
      <c r="CT246" s="67">
        <f t="shared" si="359"/>
        <v>379573.57543343306</v>
      </c>
      <c r="CU246" s="34">
        <f t="shared" si="360"/>
        <v>7.5469392056825846E-2</v>
      </c>
      <c r="CV246" s="61">
        <f t="shared" si="361"/>
        <v>260.33852910386355</v>
      </c>
      <c r="CX246" s="50"/>
      <c r="CY246" s="51"/>
      <c r="CZ246" s="52">
        <v>-74764.910000000018</v>
      </c>
      <c r="DB246" s="50">
        <f t="shared" si="362"/>
        <v>5334312.2176500354</v>
      </c>
      <c r="DC246" s="52">
        <f t="shared" si="363"/>
        <v>444526.01813750295</v>
      </c>
      <c r="DD246" s="51"/>
      <c r="DE246" s="6">
        <v>747</v>
      </c>
      <c r="DF246" s="6" t="s">
        <v>231</v>
      </c>
      <c r="DG246" s="7">
        <v>1458</v>
      </c>
      <c r="DH246" s="7">
        <v>4607539.5146295819</v>
      </c>
      <c r="DI246" s="7">
        <v>1563613.5268186629</v>
      </c>
      <c r="DJ246" s="53">
        <v>-199558</v>
      </c>
      <c r="DL246" s="275">
        <f t="shared" si="364"/>
        <v>4407981.5146295819</v>
      </c>
      <c r="DM246" s="276"/>
      <c r="DN246" s="194">
        <v>955149.70302045345</v>
      </c>
      <c r="DO246" s="276"/>
      <c r="DP246" s="194">
        <v>122550.65874045325</v>
      </c>
      <c r="DQ246" s="53"/>
      <c r="DR246" s="53">
        <f t="shared" si="365"/>
        <v>5485681.8763904888</v>
      </c>
      <c r="DS246" s="277">
        <f t="shared" si="366"/>
        <v>3762.4704227643956</v>
      </c>
      <c r="DU246" s="274">
        <f t="shared" si="367"/>
        <v>268945.44040116202</v>
      </c>
      <c r="DV246" s="34">
        <f t="shared" si="368"/>
        <v>5.3473556109257026E-2</v>
      </c>
      <c r="DW246" s="194">
        <f t="shared" si="369"/>
        <v>184.46189327926064</v>
      </c>
      <c r="DY246" s="50">
        <v>190310.68000000002</v>
      </c>
      <c r="DZ246" s="278">
        <v>115545.77</v>
      </c>
      <c r="EA246" s="52">
        <v>-74764.910000000018</v>
      </c>
      <c r="EC246" s="50">
        <f t="shared" si="370"/>
        <v>5410916.9663904887</v>
      </c>
      <c r="ED246" s="52">
        <f t="shared" si="371"/>
        <v>450909.74719920737</v>
      </c>
      <c r="EE246" s="278"/>
      <c r="EF246" s="6">
        <v>747</v>
      </c>
      <c r="EG246" s="6" t="s">
        <v>231</v>
      </c>
      <c r="EH246" s="7">
        <v>1458</v>
      </c>
      <c r="EI246" s="7">
        <v>4608968.3546295818</v>
      </c>
      <c r="EJ246" s="7">
        <v>1563613.5268186629</v>
      </c>
      <c r="EK246" s="53">
        <v>-199558</v>
      </c>
      <c r="EM246" s="37">
        <f t="shared" si="372"/>
        <v>4409410.3546295818</v>
      </c>
      <c r="EN246" s="132"/>
      <c r="EO246" s="61">
        <v>955149.70302045345</v>
      </c>
      <c r="EP246" s="132"/>
      <c r="EQ246" s="61">
        <v>122550.65874045325</v>
      </c>
      <c r="ER246" s="134"/>
      <c r="ES246" s="134">
        <f t="shared" si="373"/>
        <v>5487110.7163904887</v>
      </c>
      <c r="ET246" s="191">
        <f t="shared" si="374"/>
        <v>3763.4504227643956</v>
      </c>
      <c r="EV246" s="67">
        <f t="shared" si="375"/>
        <v>457607.16417388618</v>
      </c>
      <c r="EW246" s="34">
        <f t="shared" si="376"/>
        <v>9.0984559295561013E-2</v>
      </c>
      <c r="EX246" s="61">
        <f t="shared" si="377"/>
        <v>313.85950903558722</v>
      </c>
      <c r="EZ246" s="50">
        <v>190310.68000000002</v>
      </c>
      <c r="FA246" s="51">
        <v>115545.77</v>
      </c>
      <c r="FB246" s="52">
        <v>-74764.910000000018</v>
      </c>
      <c r="FD246" s="50">
        <f t="shared" si="378"/>
        <v>5412345.8063904885</v>
      </c>
      <c r="FE246" s="52">
        <f t="shared" si="379"/>
        <v>451028.81719920738</v>
      </c>
      <c r="FF246" s="51"/>
      <c r="FG246" s="6">
        <v>747</v>
      </c>
      <c r="FH246" s="6" t="s">
        <v>231</v>
      </c>
      <c r="FI246" s="7">
        <v>1458</v>
      </c>
      <c r="FJ246" s="7">
        <v>4429797.3140277853</v>
      </c>
      <c r="FK246" s="7">
        <v>1563613.5268186629</v>
      </c>
      <c r="FL246" s="53">
        <v>-199558</v>
      </c>
      <c r="FN246" s="37">
        <f t="shared" si="380"/>
        <v>4230239.3140277853</v>
      </c>
      <c r="FO246" s="132"/>
      <c r="FP246" s="61">
        <v>955149.70302045345</v>
      </c>
      <c r="FQ246" s="132"/>
      <c r="FR246" s="61">
        <v>122550.65874045325</v>
      </c>
      <c r="FS246" s="134"/>
      <c r="FT246" s="134">
        <f t="shared" si="381"/>
        <v>5307939.6757886922</v>
      </c>
      <c r="FU246" s="191">
        <f t="shared" si="382"/>
        <v>3640.5621918989659</v>
      </c>
      <c r="FW246" s="67">
        <f t="shared" si="383"/>
        <v>278436.12357208971</v>
      </c>
      <c r="FX246" s="34">
        <f t="shared" si="384"/>
        <v>5.5360558091141494E-2</v>
      </c>
      <c r="FY246" s="61">
        <f t="shared" si="385"/>
        <v>190.97127817015755</v>
      </c>
      <c r="GA246" s="50">
        <v>190310.68000000002</v>
      </c>
      <c r="GB246" s="51">
        <v>115545.77</v>
      </c>
      <c r="GC246" s="52">
        <f t="shared" si="386"/>
        <v>-74764.910000000018</v>
      </c>
      <c r="GE246" s="50">
        <f t="shared" si="387"/>
        <v>5233174.765788692</v>
      </c>
      <c r="GF246" s="52">
        <f t="shared" si="388"/>
        <v>436097.89714905765</v>
      </c>
      <c r="GG246" s="51"/>
      <c r="GH246" s="6">
        <v>747</v>
      </c>
      <c r="GI246" s="6" t="s">
        <v>231</v>
      </c>
      <c r="GJ246" s="7">
        <v>1458</v>
      </c>
      <c r="GK246" s="7">
        <v>4429797.3140277853</v>
      </c>
      <c r="GL246" s="7">
        <v>1563613.5268186629</v>
      </c>
      <c r="GM246" s="53">
        <v>-199558</v>
      </c>
      <c r="GO246" s="37">
        <f t="shared" si="389"/>
        <v>4230239.3140277853</v>
      </c>
      <c r="GP246" s="132"/>
      <c r="GQ246" s="61">
        <v>955149.70302045345</v>
      </c>
      <c r="GR246" s="134"/>
      <c r="GS246" s="134">
        <f t="shared" si="390"/>
        <v>5185389.0170482388</v>
      </c>
      <c r="GT246" s="191">
        <f t="shared" si="391"/>
        <v>3556.5082421455686</v>
      </c>
      <c r="GV246" s="67">
        <f t="shared" si="392"/>
        <v>155885.46483163629</v>
      </c>
      <c r="GW246" s="34">
        <f t="shared" si="393"/>
        <v>3.0994205136396506E-2</v>
      </c>
      <c r="GX246" s="61">
        <f t="shared" si="394"/>
        <v>106.91732841676014</v>
      </c>
      <c r="GZ246" s="50">
        <v>190310.68000000002</v>
      </c>
      <c r="HA246" s="51">
        <v>115545.77</v>
      </c>
      <c r="HB246" s="52">
        <f t="shared" si="395"/>
        <v>-74764.910000000018</v>
      </c>
      <c r="HD246" s="50">
        <f t="shared" si="396"/>
        <v>5110624.1070482386</v>
      </c>
      <c r="HE246" s="52">
        <f t="shared" si="397"/>
        <v>425885.34225401987</v>
      </c>
      <c r="HF246" s="51"/>
      <c r="HG246" s="6">
        <v>747</v>
      </c>
      <c r="HH246" s="6" t="s">
        <v>231</v>
      </c>
      <c r="HI246" s="7">
        <v>1458</v>
      </c>
      <c r="HJ246" s="7">
        <v>4429797.3140277853</v>
      </c>
      <c r="HK246" s="7">
        <v>1563613.5268186629</v>
      </c>
      <c r="HL246" s="53">
        <v>-219915</v>
      </c>
      <c r="HN246" s="37">
        <f t="shared" si="398"/>
        <v>4209882.3140277853</v>
      </c>
      <c r="HO246" s="132"/>
      <c r="HP246" s="61">
        <v>955149.70302045345</v>
      </c>
      <c r="HQ246" s="134"/>
      <c r="HR246" s="61">
        <f t="shared" si="399"/>
        <v>5165032.0170482388</v>
      </c>
      <c r="HT246" s="67">
        <f t="shared" si="400"/>
        <v>135528.46483163629</v>
      </c>
      <c r="HU246" s="34">
        <f t="shared" si="401"/>
        <v>2.6946688360903172E-2</v>
      </c>
      <c r="HV246" s="61">
        <f t="shared" si="402"/>
        <v>92.955051324853414</v>
      </c>
      <c r="HX246" s="50">
        <v>190876</v>
      </c>
      <c r="HY246" s="51">
        <v>115889</v>
      </c>
      <c r="HZ246" s="52">
        <f t="shared" si="403"/>
        <v>-74987</v>
      </c>
      <c r="IB246" s="70">
        <f t="shared" si="404"/>
        <v>5090045.0170482388</v>
      </c>
      <c r="IC246" s="51"/>
      <c r="ID246" s="6">
        <v>747</v>
      </c>
      <c r="IE246" s="6" t="s">
        <v>231</v>
      </c>
      <c r="IF246" s="7">
        <v>1458</v>
      </c>
      <c r="IG246" s="7">
        <v>4437632.9725492727</v>
      </c>
      <c r="IH246" s="7">
        <v>1563648.9508186635</v>
      </c>
      <c r="II246" s="53">
        <v>-219915</v>
      </c>
      <c r="IK246" s="37">
        <f t="shared" si="405"/>
        <v>4217717.9725492727</v>
      </c>
      <c r="IL246" s="132"/>
      <c r="IM246" s="61">
        <v>957648.60529136774</v>
      </c>
      <c r="IN246" s="134"/>
      <c r="IO246" s="61">
        <f t="shared" si="406"/>
        <v>5175366.5778406402</v>
      </c>
      <c r="IQ246" s="67">
        <f t="shared" si="407"/>
        <v>145863.02562403772</v>
      </c>
      <c r="IR246" s="34">
        <f t="shared" si="408"/>
        <v>2.9001475813602514E-2</v>
      </c>
      <c r="IS246" s="61">
        <f t="shared" si="409"/>
        <v>100.04322745132903</v>
      </c>
      <c r="IU246" s="50">
        <v>190876</v>
      </c>
      <c r="IV246" s="51">
        <v>115889</v>
      </c>
      <c r="IW246" s="52">
        <f t="shared" si="410"/>
        <v>-74987</v>
      </c>
      <c r="IY246" s="70">
        <f t="shared" si="411"/>
        <v>5100379.5778406402</v>
      </c>
      <c r="IZ246" s="51"/>
      <c r="JA246" s="6">
        <v>747</v>
      </c>
      <c r="JB246" s="6" t="s">
        <v>231</v>
      </c>
      <c r="JC246" s="7">
        <v>1458</v>
      </c>
      <c r="JD246" s="7">
        <v>4435838.2631588718</v>
      </c>
      <c r="JE246" s="7">
        <v>1563128.8201752268</v>
      </c>
      <c r="JF246" s="53">
        <v>-219915</v>
      </c>
      <c r="JH246" s="37">
        <f t="shared" si="412"/>
        <v>4215923.2631588718</v>
      </c>
      <c r="JI246" s="132"/>
      <c r="JJ246" s="61">
        <v>957648.60529136774</v>
      </c>
      <c r="JK246" s="134"/>
      <c r="JL246" s="61">
        <f t="shared" si="413"/>
        <v>5173571.8684502393</v>
      </c>
      <c r="JN246" s="67">
        <f t="shared" si="414"/>
        <v>144068.31623363681</v>
      </c>
      <c r="JO246" s="34">
        <f t="shared" si="415"/>
        <v>2.8644639523147972E-2</v>
      </c>
      <c r="JP246" s="61">
        <f t="shared" si="416"/>
        <v>98.812288226088342</v>
      </c>
      <c r="JR246" s="50">
        <v>190876</v>
      </c>
      <c r="JS246" s="51">
        <v>115889</v>
      </c>
      <c r="JT246" s="52">
        <f t="shared" si="417"/>
        <v>-74987</v>
      </c>
      <c r="JV246" s="70">
        <f t="shared" si="418"/>
        <v>5098584.8684502393</v>
      </c>
      <c r="JW246" s="51"/>
      <c r="JX246" s="6">
        <v>747</v>
      </c>
      <c r="JY246" s="6" t="s">
        <v>231</v>
      </c>
      <c r="JZ246" s="7">
        <v>1458</v>
      </c>
      <c r="KA246" s="7">
        <v>4404438.9312039819</v>
      </c>
      <c r="KB246" s="7">
        <v>1563128.8201752268</v>
      </c>
      <c r="KC246" s="53">
        <v>-219915</v>
      </c>
      <c r="KE246" s="37">
        <f t="shared" si="419"/>
        <v>4184523.9312039819</v>
      </c>
      <c r="KF246" s="132"/>
      <c r="KG246" s="61">
        <v>957648.60529136774</v>
      </c>
      <c r="KH246" s="134"/>
      <c r="KI246" s="61">
        <f t="shared" si="420"/>
        <v>5142172.5364953494</v>
      </c>
      <c r="KK246" s="67">
        <f t="shared" si="421"/>
        <v>112668.98427874688</v>
      </c>
      <c r="KL246" s="34">
        <f t="shared" si="422"/>
        <v>2.2401611433218178E-2</v>
      </c>
      <c r="KM246" s="61">
        <f t="shared" si="423"/>
        <v>77.276395252912806</v>
      </c>
      <c r="KO246" s="50">
        <v>190876</v>
      </c>
      <c r="KP246" s="51">
        <v>115889</v>
      </c>
      <c r="KQ246" s="52">
        <f t="shared" si="424"/>
        <v>-74987</v>
      </c>
      <c r="KS246" s="70">
        <f t="shared" si="425"/>
        <v>5067185.5364953494</v>
      </c>
      <c r="KT246" s="51"/>
      <c r="KU246" s="6">
        <v>747</v>
      </c>
      <c r="KV246" s="6" t="s">
        <v>231</v>
      </c>
      <c r="KW246" s="7">
        <v>1458</v>
      </c>
      <c r="KX246" s="7">
        <v>4407611.3372758999</v>
      </c>
      <c r="KY246" s="7">
        <v>1562820.5511377552</v>
      </c>
      <c r="KZ246" s="53">
        <v>-219915</v>
      </c>
      <c r="LB246" s="37">
        <f t="shared" si="426"/>
        <v>4187696.3372758999</v>
      </c>
      <c r="LC246" s="132"/>
      <c r="LD246" s="61">
        <v>957687.0651301475</v>
      </c>
      <c r="LE246" s="134"/>
      <c r="LF246" s="61">
        <f t="shared" si="427"/>
        <v>5145383.4024060471</v>
      </c>
      <c r="LH246" s="67">
        <f t="shared" si="428"/>
        <v>115879.85018944461</v>
      </c>
      <c r="LI246" s="34">
        <f t="shared" si="429"/>
        <v>2.304001756562515E-2</v>
      </c>
      <c r="LJ246" s="61">
        <f t="shared" si="430"/>
        <v>79.478635246532647</v>
      </c>
      <c r="LL246" s="50">
        <v>190876</v>
      </c>
      <c r="LM246" s="51">
        <v>115889</v>
      </c>
      <c r="LN246" s="52">
        <f t="shared" si="431"/>
        <v>-74987</v>
      </c>
      <c r="LP246" s="70">
        <f t="shared" si="432"/>
        <v>5070396.4024060471</v>
      </c>
      <c r="LQ246" s="51"/>
      <c r="LR246" s="6">
        <v>747</v>
      </c>
      <c r="LS246" s="6" t="s">
        <v>231</v>
      </c>
      <c r="LT246" s="7">
        <v>1458</v>
      </c>
      <c r="LU246" s="7">
        <v>4478964.3708591796</v>
      </c>
      <c r="LV246" s="7">
        <v>1562820.5511377552</v>
      </c>
      <c r="LW246" s="53">
        <v>-219915</v>
      </c>
      <c r="LY246" s="37">
        <v>4259049.3708591796</v>
      </c>
      <c r="LZ246" s="132"/>
      <c r="MA246" s="61">
        <v>957687.0651301475</v>
      </c>
      <c r="MB246" s="134"/>
      <c r="MC246" s="61">
        <v>5216736.4359893268</v>
      </c>
      <c r="ME246" s="67">
        <v>251025.60377272498</v>
      </c>
      <c r="MF246" s="34">
        <v>5.055179656135389E-2</v>
      </c>
      <c r="MG246" s="61">
        <v>172.17119600324074</v>
      </c>
      <c r="MI246" s="50">
        <v>190876</v>
      </c>
      <c r="MJ246" s="51">
        <v>115889</v>
      </c>
      <c r="MK246" s="52">
        <v>-74987</v>
      </c>
      <c r="MM246" s="70">
        <v>5141749.4359893268</v>
      </c>
      <c r="MN246" s="51"/>
      <c r="MO246" s="6">
        <v>747</v>
      </c>
      <c r="MP246" s="6" t="s">
        <v>231</v>
      </c>
      <c r="MQ246" s="7">
        <v>1458</v>
      </c>
      <c r="MR246" s="7">
        <v>4475217.0182838123</v>
      </c>
      <c r="MS246" s="7">
        <v>1559528.3149018222</v>
      </c>
      <c r="MT246" s="53">
        <v>-219915</v>
      </c>
      <c r="MV246" s="37">
        <v>4255302.0182838123</v>
      </c>
      <c r="MW246" s="132"/>
      <c r="MX246" s="134">
        <v>957687.0651301475</v>
      </c>
      <c r="MZ246" s="67">
        <v>247278.25119735766</v>
      </c>
      <c r="NA246" s="34">
        <v>4.9797150811332527E-2</v>
      </c>
      <c r="NB246" s="61">
        <v>169.60099533426452</v>
      </c>
      <c r="ND246" s="6">
        <v>747</v>
      </c>
      <c r="NE246" s="6" t="s">
        <v>231</v>
      </c>
      <c r="NF246" s="7">
        <v>1458</v>
      </c>
      <c r="NG246" s="7">
        <v>5358061.3215175848</v>
      </c>
      <c r="NH246" s="7">
        <v>1544871.554457986</v>
      </c>
      <c r="NI246" s="53">
        <v>-219915</v>
      </c>
      <c r="NK246" s="37">
        <f t="shared" si="433"/>
        <v>5138146.3215175848</v>
      </c>
      <c r="NM246" s="67">
        <f t="shared" si="434"/>
        <v>108642.76930098236</v>
      </c>
      <c r="NN246" s="34">
        <f t="shared" si="435"/>
        <v>2.1601092070628186E-2</v>
      </c>
      <c r="NO246" s="61">
        <f t="shared" si="436"/>
        <v>74.514930933458402</v>
      </c>
      <c r="NQ246" s="50">
        <v>220577.68139999997</v>
      </c>
      <c r="NR246" s="51">
        <v>155764.01200000002</v>
      </c>
      <c r="NS246" s="52">
        <f t="shared" si="437"/>
        <v>-64813.669399999955</v>
      </c>
      <c r="NU246" s="70">
        <f t="shared" si="438"/>
        <v>5073332.6521175848</v>
      </c>
      <c r="NV246" s="51"/>
      <c r="NW246" s="125">
        <v>4</v>
      </c>
      <c r="NX246" s="51"/>
      <c r="NY246" s="106" t="s">
        <v>231</v>
      </c>
      <c r="NZ246" s="88">
        <v>1476</v>
      </c>
      <c r="OA246" s="88">
        <v>5249418.5522166025</v>
      </c>
      <c r="OB246" s="88">
        <v>1547701.4799550681</v>
      </c>
      <c r="OC246" s="88">
        <v>-219915</v>
      </c>
      <c r="OE246" s="97">
        <f t="shared" si="439"/>
        <v>5029503.5522166025</v>
      </c>
      <c r="OG246" s="88">
        <v>-64813.669399999955</v>
      </c>
      <c r="OI246" s="97">
        <f t="shared" si="440"/>
        <v>4964689.8828166025</v>
      </c>
      <c r="OK246" s="110">
        <v>747</v>
      </c>
      <c r="OL246" s="53"/>
    </row>
    <row r="247" spans="1:402" x14ac:dyDescent="0.25">
      <c r="A247" s="12">
        <v>748</v>
      </c>
      <c r="B247" s="12" t="s">
        <v>232</v>
      </c>
      <c r="C247" s="352">
        <v>5249</v>
      </c>
      <c r="D247" s="352">
        <v>17006688.490009874</v>
      </c>
      <c r="E247" s="352">
        <v>4818910.1626431476</v>
      </c>
      <c r="F247" s="353">
        <v>-10656</v>
      </c>
      <c r="H247" s="354">
        <f t="shared" si="441"/>
        <v>16996032.490009874</v>
      </c>
      <c r="I247" s="355"/>
      <c r="J247" s="315">
        <v>2649032.804844561</v>
      </c>
      <c r="K247" s="355"/>
      <c r="L247" s="315">
        <v>82454.946026564401</v>
      </c>
      <c r="M247" s="356"/>
      <c r="N247" s="356">
        <f t="shared" si="442"/>
        <v>19727520.240881</v>
      </c>
      <c r="O247" s="357">
        <f t="shared" si="338"/>
        <v>3758.338777077729</v>
      </c>
      <c r="Q247" s="67">
        <f t="shared" si="443"/>
        <v>19726772.240881</v>
      </c>
      <c r="R247" s="34">
        <f t="shared" si="444"/>
        <v>0.10866804959923804</v>
      </c>
      <c r="S247" s="61">
        <f t="shared" si="339"/>
        <v>3758.1962737437607</v>
      </c>
      <c r="U247" s="50"/>
      <c r="V247" s="51"/>
      <c r="W247" s="52">
        <v>271872.40000000002</v>
      </c>
      <c r="Y247" s="50">
        <f t="shared" si="340"/>
        <v>19999392.640880998</v>
      </c>
      <c r="Z247" s="52">
        <f t="shared" si="341"/>
        <v>1666616.0534067499</v>
      </c>
      <c r="AA247" s="51"/>
      <c r="AB247" s="6">
        <v>748</v>
      </c>
      <c r="AC247" s="6" t="s">
        <v>232</v>
      </c>
      <c r="AD247" s="7">
        <v>5249</v>
      </c>
      <c r="AE247" s="304">
        <v>17006688.490009874</v>
      </c>
      <c r="AF247" s="7">
        <v>4818910.1626431476</v>
      </c>
      <c r="AG247" s="53">
        <v>57154</v>
      </c>
      <c r="AI247" s="37">
        <f t="shared" si="445"/>
        <v>17063842.490009874</v>
      </c>
      <c r="AJ247" s="132"/>
      <c r="AK247" s="61">
        <v>2649032.804844561</v>
      </c>
      <c r="AL247" s="132"/>
      <c r="AM247" s="312">
        <v>84696.193721635937</v>
      </c>
      <c r="AN247" s="134"/>
      <c r="AO247" s="134">
        <f t="shared" si="342"/>
        <v>19797571.488576073</v>
      </c>
      <c r="AP247" s="191">
        <f t="shared" si="343"/>
        <v>3771.6844139028526</v>
      </c>
      <c r="AR247" s="67">
        <f t="shared" si="446"/>
        <v>2004353.5384314433</v>
      </c>
      <c r="AS247" s="34">
        <f t="shared" si="344"/>
        <v>0.11264705148037324</v>
      </c>
      <c r="AT247" s="61">
        <f t="shared" si="345"/>
        <v>381.85436053180479</v>
      </c>
      <c r="AV247" s="50"/>
      <c r="AW247" s="51"/>
      <c r="AX247" s="52">
        <v>271872.40000000002</v>
      </c>
      <c r="AZ247" s="50">
        <f t="shared" si="346"/>
        <v>20069443.888576072</v>
      </c>
      <c r="BA247" s="52">
        <f t="shared" si="347"/>
        <v>1672453.6573813392</v>
      </c>
      <c r="BB247" s="51"/>
      <c r="BC247" s="6">
        <v>748</v>
      </c>
      <c r="BD247" s="6" t="s">
        <v>232</v>
      </c>
      <c r="BE247" s="7">
        <v>5249</v>
      </c>
      <c r="BF247" s="304">
        <v>16692077.928367462</v>
      </c>
      <c r="BG247" s="7">
        <v>4818910.1626431476</v>
      </c>
      <c r="BH247" s="53">
        <v>57154</v>
      </c>
      <c r="BJ247" s="37">
        <f t="shared" si="348"/>
        <v>16749231.928367462</v>
      </c>
      <c r="BK247" s="132"/>
      <c r="BL247" s="61">
        <v>2649032.804844561</v>
      </c>
      <c r="BM247" s="132"/>
      <c r="BN247" s="312">
        <v>84696.193721635937</v>
      </c>
      <c r="BO247" s="134"/>
      <c r="BP247" s="134">
        <f t="shared" si="349"/>
        <v>19482960.926933661</v>
      </c>
      <c r="BQ247" s="191">
        <f t="shared" si="350"/>
        <v>3711.7471760208919</v>
      </c>
      <c r="BS247" s="67">
        <f t="shared" si="351"/>
        <v>1689742.9767890312</v>
      </c>
      <c r="BT247" s="34">
        <f t="shared" si="352"/>
        <v>9.4965563931357133E-2</v>
      </c>
      <c r="BU247" s="61">
        <f t="shared" si="353"/>
        <v>321.91712264984403</v>
      </c>
      <c r="BW247" s="50"/>
      <c r="BX247" s="51"/>
      <c r="BY247" s="52">
        <v>271872.40000000002</v>
      </c>
      <c r="CA247" s="50">
        <f t="shared" si="354"/>
        <v>19754833.32693366</v>
      </c>
      <c r="CB247" s="52">
        <f t="shared" si="355"/>
        <v>1646236.110577805</v>
      </c>
      <c r="CC247" s="51"/>
      <c r="CD247" s="6">
        <v>748</v>
      </c>
      <c r="CE247" s="6" t="s">
        <v>232</v>
      </c>
      <c r="CF247" s="7">
        <v>5249</v>
      </c>
      <c r="CG247" s="7">
        <v>16400694.051872326</v>
      </c>
      <c r="CH247" s="7">
        <v>4818910.1626431476</v>
      </c>
      <c r="CI247" s="53">
        <v>57154</v>
      </c>
      <c r="CK247" s="37">
        <f t="shared" si="356"/>
        <v>16457848.051872326</v>
      </c>
      <c r="CL247" s="132"/>
      <c r="CM247" s="61">
        <v>2649032.804844561</v>
      </c>
      <c r="CN247" s="132"/>
      <c r="CO247" s="61">
        <v>87667.99</v>
      </c>
      <c r="CP247" s="134"/>
      <c r="CQ247" s="134">
        <f t="shared" si="357"/>
        <v>19194548.846716885</v>
      </c>
      <c r="CR247" s="191">
        <f t="shared" si="358"/>
        <v>3656.8010757700295</v>
      </c>
      <c r="CT247" s="67">
        <f t="shared" si="359"/>
        <v>1401330.8965722546</v>
      </c>
      <c r="CU247" s="34">
        <f t="shared" si="360"/>
        <v>7.8756462181191006E-2</v>
      </c>
      <c r="CV247" s="61">
        <f t="shared" si="361"/>
        <v>266.97102239898163</v>
      </c>
      <c r="CX247" s="50"/>
      <c r="CY247" s="51"/>
      <c r="CZ247" s="52">
        <v>271872.40000000002</v>
      </c>
      <c r="DB247" s="50">
        <f t="shared" si="362"/>
        <v>19466421.246716883</v>
      </c>
      <c r="DC247" s="52">
        <f t="shared" si="363"/>
        <v>1622201.7705597403</v>
      </c>
      <c r="DD247" s="51"/>
      <c r="DE247" s="6">
        <v>748</v>
      </c>
      <c r="DF247" s="6" t="s">
        <v>232</v>
      </c>
      <c r="DG247" s="7">
        <v>5249</v>
      </c>
      <c r="DH247" s="7">
        <v>16327513.218538988</v>
      </c>
      <c r="DI247" s="7">
        <v>4818910.1626431476</v>
      </c>
      <c r="DJ247" s="53">
        <v>57154</v>
      </c>
      <c r="DL247" s="275">
        <f t="shared" si="364"/>
        <v>16384667.218538988</v>
      </c>
      <c r="DM247" s="276"/>
      <c r="DN247" s="194">
        <v>2649032.804844561</v>
      </c>
      <c r="DO247" s="276"/>
      <c r="DP247" s="194">
        <v>406393.16245243757</v>
      </c>
      <c r="DQ247" s="53"/>
      <c r="DR247" s="53">
        <f t="shared" si="365"/>
        <v>19440093.185835987</v>
      </c>
      <c r="DS247" s="277">
        <f t="shared" si="366"/>
        <v>3703.5803364137905</v>
      </c>
      <c r="DU247" s="274">
        <f t="shared" si="367"/>
        <v>1018562.4388999529</v>
      </c>
      <c r="DV247" s="34">
        <f t="shared" si="368"/>
        <v>5.7244419854457732E-2</v>
      </c>
      <c r="DW247" s="194">
        <f t="shared" si="369"/>
        <v>194.04885481043112</v>
      </c>
      <c r="DY247" s="50">
        <v>110108.32200000001</v>
      </c>
      <c r="DZ247" s="278">
        <v>381980.72200000007</v>
      </c>
      <c r="EA247" s="52">
        <v>271872.40000000002</v>
      </c>
      <c r="EC247" s="50">
        <f t="shared" si="370"/>
        <v>19711965.585835986</v>
      </c>
      <c r="ED247" s="52">
        <f t="shared" si="371"/>
        <v>1642663.7988196656</v>
      </c>
      <c r="EE247" s="278"/>
      <c r="EF247" s="6">
        <v>748</v>
      </c>
      <c r="EG247" s="6" t="s">
        <v>232</v>
      </c>
      <c r="EH247" s="7">
        <v>5249</v>
      </c>
      <c r="EI247" s="7">
        <v>16332657.238538988</v>
      </c>
      <c r="EJ247" s="7">
        <v>4818910.1626431476</v>
      </c>
      <c r="EK247" s="53">
        <v>57154</v>
      </c>
      <c r="EM247" s="37">
        <f t="shared" si="372"/>
        <v>16389811.238538988</v>
      </c>
      <c r="EN247" s="132"/>
      <c r="EO247" s="61">
        <v>2649032.804844561</v>
      </c>
      <c r="EP247" s="132"/>
      <c r="EQ247" s="61">
        <v>406393.16245243757</v>
      </c>
      <c r="ER247" s="134"/>
      <c r="ES247" s="134">
        <f t="shared" si="373"/>
        <v>19445237.205835987</v>
      </c>
      <c r="ET247" s="191">
        <f t="shared" si="374"/>
        <v>3704.5603364137905</v>
      </c>
      <c r="EV247" s="67">
        <f t="shared" si="375"/>
        <v>1652019.255691357</v>
      </c>
      <c r="EW247" s="34">
        <f t="shared" si="376"/>
        <v>9.2845445962624687E-2</v>
      </c>
      <c r="EX247" s="61">
        <f t="shared" si="377"/>
        <v>314.73028304274283</v>
      </c>
      <c r="EZ247" s="50">
        <v>110108.32200000001</v>
      </c>
      <c r="FA247" s="51">
        <v>381980.72200000007</v>
      </c>
      <c r="FB247" s="52">
        <v>271872.40000000002</v>
      </c>
      <c r="FD247" s="50">
        <f t="shared" si="378"/>
        <v>19717109.605835985</v>
      </c>
      <c r="FE247" s="52">
        <f t="shared" si="379"/>
        <v>1643092.4671529988</v>
      </c>
      <c r="FF247" s="51"/>
      <c r="FG247" s="6">
        <v>748</v>
      </c>
      <c r="FH247" s="6" t="s">
        <v>232</v>
      </c>
      <c r="FI247" s="7">
        <v>5249</v>
      </c>
      <c r="FJ247" s="7">
        <v>15622575.429642376</v>
      </c>
      <c r="FK247" s="7">
        <v>4818910.1626431476</v>
      </c>
      <c r="FL247" s="53">
        <v>57154</v>
      </c>
      <c r="FN247" s="37">
        <f t="shared" si="380"/>
        <v>15679729.429642376</v>
      </c>
      <c r="FO247" s="132"/>
      <c r="FP247" s="61">
        <v>2649032.804844561</v>
      </c>
      <c r="FQ247" s="132"/>
      <c r="FR247" s="61">
        <v>406393.16245243757</v>
      </c>
      <c r="FS247" s="134"/>
      <c r="FT247" s="134">
        <f t="shared" si="381"/>
        <v>18735155.396939375</v>
      </c>
      <c r="FU247" s="191">
        <f t="shared" si="382"/>
        <v>3569.2808910153121</v>
      </c>
      <c r="FW247" s="67">
        <f t="shared" si="383"/>
        <v>941937.44679474458</v>
      </c>
      <c r="FX247" s="34">
        <f t="shared" si="384"/>
        <v>5.2938004212278428E-2</v>
      </c>
      <c r="FY247" s="61">
        <f t="shared" si="385"/>
        <v>179.45083764426454</v>
      </c>
      <c r="GA247" s="50">
        <v>110108.32200000001</v>
      </c>
      <c r="GB247" s="51">
        <v>381980.72200000007</v>
      </c>
      <c r="GC247" s="52">
        <f t="shared" si="386"/>
        <v>271872.40000000002</v>
      </c>
      <c r="GE247" s="50">
        <f t="shared" si="387"/>
        <v>19007027.796939373</v>
      </c>
      <c r="GF247" s="52">
        <f t="shared" si="388"/>
        <v>1583918.9830782812</v>
      </c>
      <c r="GG247" s="51"/>
      <c r="GH247" s="6">
        <v>748</v>
      </c>
      <c r="GI247" s="6" t="s">
        <v>232</v>
      </c>
      <c r="GJ247" s="7">
        <v>5249</v>
      </c>
      <c r="GK247" s="7">
        <v>15622575.429642376</v>
      </c>
      <c r="GL247" s="7">
        <v>4818910.1626431476</v>
      </c>
      <c r="GM247" s="53">
        <v>57154</v>
      </c>
      <c r="GO247" s="37">
        <f t="shared" si="389"/>
        <v>15679729.429642376</v>
      </c>
      <c r="GP247" s="132"/>
      <c r="GQ247" s="61">
        <v>2649032.804844561</v>
      </c>
      <c r="GR247" s="134"/>
      <c r="GS247" s="134">
        <f t="shared" si="390"/>
        <v>18328762.234486938</v>
      </c>
      <c r="GT247" s="191">
        <f t="shared" si="391"/>
        <v>3491.8579223636766</v>
      </c>
      <c r="GV247" s="67">
        <f t="shared" si="392"/>
        <v>535544.2843423076</v>
      </c>
      <c r="GW247" s="34">
        <f t="shared" si="393"/>
        <v>3.0098225393678971E-2</v>
      </c>
      <c r="GX247" s="61">
        <f t="shared" si="394"/>
        <v>102.02786899262861</v>
      </c>
      <c r="GZ247" s="50">
        <v>110108.32200000001</v>
      </c>
      <c r="HA247" s="51">
        <v>381980.72200000007</v>
      </c>
      <c r="HB247" s="52">
        <f t="shared" si="395"/>
        <v>271872.40000000002</v>
      </c>
      <c r="HD247" s="50">
        <f t="shared" si="396"/>
        <v>18600634.634486936</v>
      </c>
      <c r="HE247" s="52">
        <f t="shared" si="397"/>
        <v>1550052.8862072446</v>
      </c>
      <c r="HF247" s="51"/>
      <c r="HG247" s="6">
        <v>748</v>
      </c>
      <c r="HH247" s="6" t="s">
        <v>232</v>
      </c>
      <c r="HI247" s="7">
        <v>5249</v>
      </c>
      <c r="HJ247" s="7">
        <v>15622575.429642376</v>
      </c>
      <c r="HK247" s="7">
        <v>4818910.1626431476</v>
      </c>
      <c r="HL247" s="53">
        <v>187694</v>
      </c>
      <c r="HN247" s="37">
        <f t="shared" si="398"/>
        <v>15810269.429642376</v>
      </c>
      <c r="HO247" s="132"/>
      <c r="HP247" s="61">
        <v>2649032.804844561</v>
      </c>
      <c r="HQ247" s="134"/>
      <c r="HR247" s="61">
        <f t="shared" si="399"/>
        <v>18459302.234486938</v>
      </c>
      <c r="HT247" s="67">
        <f t="shared" si="400"/>
        <v>666084.2843423076</v>
      </c>
      <c r="HU247" s="34">
        <f t="shared" si="401"/>
        <v>3.7434728569538681E-2</v>
      </c>
      <c r="HV247" s="61">
        <f t="shared" si="402"/>
        <v>126.89736794480999</v>
      </c>
      <c r="HX247" s="50">
        <v>110435.40000000001</v>
      </c>
      <c r="HY247" s="51">
        <v>383115.4</v>
      </c>
      <c r="HZ247" s="52">
        <f t="shared" si="403"/>
        <v>272680</v>
      </c>
      <c r="IB247" s="70">
        <f t="shared" si="404"/>
        <v>18731982.234486938</v>
      </c>
      <c r="IC247" s="51"/>
      <c r="ID247" s="6">
        <v>748</v>
      </c>
      <c r="IE247" s="6" t="s">
        <v>232</v>
      </c>
      <c r="IF247" s="7">
        <v>5249</v>
      </c>
      <c r="IG247" s="7">
        <v>15612796.479201689</v>
      </c>
      <c r="IH247" s="7">
        <v>4819038.3946431484</v>
      </c>
      <c r="II247" s="53">
        <v>187694</v>
      </c>
      <c r="IK247" s="37">
        <f t="shared" si="405"/>
        <v>15800490.479201689</v>
      </c>
      <c r="IL247" s="132"/>
      <c r="IM247" s="61">
        <v>2611985.8570375717</v>
      </c>
      <c r="IN247" s="134"/>
      <c r="IO247" s="61">
        <f t="shared" si="406"/>
        <v>18412476.33623926</v>
      </c>
      <c r="IQ247" s="67">
        <f t="shared" si="407"/>
        <v>619258.38609462976</v>
      </c>
      <c r="IR247" s="34">
        <f t="shared" si="408"/>
        <v>3.4803057425011545E-2</v>
      </c>
      <c r="IS247" s="61">
        <f t="shared" si="409"/>
        <v>117.97645000850252</v>
      </c>
      <c r="IU247" s="50">
        <v>110435.40000000001</v>
      </c>
      <c r="IV247" s="51">
        <v>383115.4</v>
      </c>
      <c r="IW247" s="52">
        <f t="shared" si="410"/>
        <v>272680</v>
      </c>
      <c r="IY247" s="70">
        <f t="shared" si="411"/>
        <v>18685156.33623926</v>
      </c>
      <c r="IZ247" s="51"/>
      <c r="JA247" s="6">
        <v>748</v>
      </c>
      <c r="JB247" s="6" t="s">
        <v>232</v>
      </c>
      <c r="JC247" s="7">
        <v>5249</v>
      </c>
      <c r="JD247" s="7">
        <v>15554332.881283188</v>
      </c>
      <c r="JE247" s="7">
        <v>4764420.732345039</v>
      </c>
      <c r="JF247" s="53">
        <v>187694</v>
      </c>
      <c r="JH247" s="37">
        <f t="shared" si="412"/>
        <v>15742026.881283188</v>
      </c>
      <c r="JI247" s="132"/>
      <c r="JJ247" s="61">
        <v>2611985.8570375717</v>
      </c>
      <c r="JK247" s="134"/>
      <c r="JL247" s="61">
        <f t="shared" si="413"/>
        <v>18354012.73832076</v>
      </c>
      <c r="JN247" s="67">
        <f t="shared" si="414"/>
        <v>560794.7881761305</v>
      </c>
      <c r="JO247" s="34">
        <f t="shared" si="415"/>
        <v>3.1517333724986614E-2</v>
      </c>
      <c r="JP247" s="61">
        <f t="shared" si="416"/>
        <v>106.83840506308449</v>
      </c>
      <c r="JR247" s="50">
        <v>110435.40000000001</v>
      </c>
      <c r="JS247" s="51">
        <v>383115.4</v>
      </c>
      <c r="JT247" s="52">
        <f t="shared" si="417"/>
        <v>272680</v>
      </c>
      <c r="JV247" s="70">
        <f t="shared" si="418"/>
        <v>18626692.73832076</v>
      </c>
      <c r="JW247" s="51"/>
      <c r="JX247" s="6">
        <v>748</v>
      </c>
      <c r="JY247" s="6" t="s">
        <v>232</v>
      </c>
      <c r="JZ247" s="7">
        <v>5249</v>
      </c>
      <c r="KA247" s="7">
        <v>15286833.804461429</v>
      </c>
      <c r="KB247" s="7">
        <v>4764420.732345039</v>
      </c>
      <c r="KC247" s="53">
        <v>187694</v>
      </c>
      <c r="KE247" s="37">
        <f t="shared" si="419"/>
        <v>15474527.804461429</v>
      </c>
      <c r="KF247" s="132"/>
      <c r="KG247" s="61">
        <v>2611985.8570375717</v>
      </c>
      <c r="KH247" s="134"/>
      <c r="KI247" s="61">
        <f t="shared" si="420"/>
        <v>18086513.661499001</v>
      </c>
      <c r="KK247" s="67">
        <f t="shared" si="421"/>
        <v>293295.71135437116</v>
      </c>
      <c r="KL247" s="34">
        <f t="shared" si="422"/>
        <v>1.648356762538207E-2</v>
      </c>
      <c r="KM247" s="61">
        <f t="shared" si="423"/>
        <v>55.87649292329418</v>
      </c>
      <c r="KO247" s="50">
        <v>110435.40000000001</v>
      </c>
      <c r="KP247" s="51">
        <v>383115.4</v>
      </c>
      <c r="KQ247" s="52">
        <f t="shared" si="424"/>
        <v>272680</v>
      </c>
      <c r="KS247" s="70">
        <f t="shared" si="425"/>
        <v>18359193.661499001</v>
      </c>
      <c r="KT247" s="51"/>
      <c r="KU247" s="6">
        <v>748</v>
      </c>
      <c r="KV247" s="6" t="s">
        <v>232</v>
      </c>
      <c r="KW247" s="7">
        <v>5249</v>
      </c>
      <c r="KX247" s="7">
        <v>15340564.517892089</v>
      </c>
      <c r="KY247" s="7">
        <v>4777339.5688624429</v>
      </c>
      <c r="KZ247" s="53">
        <v>187694</v>
      </c>
      <c r="LB247" s="37">
        <f t="shared" si="426"/>
        <v>15528258.517892089</v>
      </c>
      <c r="LC247" s="132"/>
      <c r="LD247" s="61">
        <v>2627314.9183032392</v>
      </c>
      <c r="LE247" s="134"/>
      <c r="LF247" s="61">
        <f t="shared" si="427"/>
        <v>18155573.436195329</v>
      </c>
      <c r="LH247" s="67">
        <f t="shared" si="428"/>
        <v>362355.48605069891</v>
      </c>
      <c r="LI247" s="34">
        <f t="shared" si="429"/>
        <v>2.0364809056236707E-2</v>
      </c>
      <c r="LJ247" s="61">
        <f t="shared" si="430"/>
        <v>69.033241769994078</v>
      </c>
      <c r="LL247" s="50">
        <v>110435.40000000001</v>
      </c>
      <c r="LM247" s="51">
        <v>383115.4</v>
      </c>
      <c r="LN247" s="52">
        <f t="shared" si="431"/>
        <v>272680</v>
      </c>
      <c r="LP247" s="70">
        <f t="shared" si="432"/>
        <v>18428253.436195329</v>
      </c>
      <c r="LQ247" s="51"/>
      <c r="LR247" s="6">
        <v>748</v>
      </c>
      <c r="LS247" s="6" t="s">
        <v>232</v>
      </c>
      <c r="LT247" s="7">
        <v>5249</v>
      </c>
      <c r="LU247" s="7">
        <v>15606521.828632794</v>
      </c>
      <c r="LV247" s="7">
        <v>4777339.5688624429</v>
      </c>
      <c r="LW247" s="53">
        <v>187694</v>
      </c>
      <c r="LY247" s="37">
        <v>15794215.828632794</v>
      </c>
      <c r="LZ247" s="132"/>
      <c r="MA247" s="61">
        <v>2627314.9183032392</v>
      </c>
      <c r="MB247" s="134"/>
      <c r="MC247" s="61">
        <v>18421530.746936034</v>
      </c>
      <c r="ME247" s="67">
        <v>859237.25679140165</v>
      </c>
      <c r="MF247" s="34">
        <v>4.8925116601289953E-2</v>
      </c>
      <c r="MG247" s="61">
        <v>163.69541946873721</v>
      </c>
      <c r="MI247" s="50">
        <v>110435.40000000001</v>
      </c>
      <c r="MJ247" s="51">
        <v>383115.4</v>
      </c>
      <c r="MK247" s="52">
        <v>272680</v>
      </c>
      <c r="MM247" s="70">
        <v>18694210.746936034</v>
      </c>
      <c r="MN247" s="51"/>
      <c r="MO247" s="6">
        <v>748</v>
      </c>
      <c r="MP247" s="6" t="s">
        <v>232</v>
      </c>
      <c r="MQ247" s="7">
        <v>5249</v>
      </c>
      <c r="MR247" s="7">
        <v>15634564.900801819</v>
      </c>
      <c r="MS247" s="7">
        <v>4807019.6196999876</v>
      </c>
      <c r="MT247" s="53">
        <v>187694</v>
      </c>
      <c r="MV247" s="37">
        <v>15822258.900801819</v>
      </c>
      <c r="MW247" s="132"/>
      <c r="MX247" s="134">
        <v>2627314.9183032392</v>
      </c>
      <c r="MZ247" s="67">
        <v>887280.32896042615</v>
      </c>
      <c r="NA247" s="34">
        <v>5.0521893934772126E-2</v>
      </c>
      <c r="NB247" s="61">
        <v>169.03797465430105</v>
      </c>
      <c r="ND247" s="6">
        <v>748</v>
      </c>
      <c r="NE247" s="6" t="s">
        <v>232</v>
      </c>
      <c r="NF247" s="7">
        <v>5249</v>
      </c>
      <c r="NG247" s="7">
        <v>18281987.998335969</v>
      </c>
      <c r="NH247" s="7">
        <v>4965494.2248976985</v>
      </c>
      <c r="NI247" s="53">
        <v>187694</v>
      </c>
      <c r="NK247" s="37">
        <f t="shared" si="433"/>
        <v>18469681.998335969</v>
      </c>
      <c r="NM247" s="67">
        <f t="shared" si="434"/>
        <v>676464.04819133878</v>
      </c>
      <c r="NN247" s="34">
        <f t="shared" si="435"/>
        <v>3.8018083636515015E-2</v>
      </c>
      <c r="NO247" s="61">
        <f t="shared" si="436"/>
        <v>128.87484248263266</v>
      </c>
      <c r="NQ247" s="50">
        <v>106988.75570000001</v>
      </c>
      <c r="NR247" s="51">
        <v>264072.80170000001</v>
      </c>
      <c r="NS247" s="52">
        <f t="shared" si="437"/>
        <v>157084.046</v>
      </c>
      <c r="NU247" s="70">
        <f t="shared" si="438"/>
        <v>18626766.044335969</v>
      </c>
      <c r="NV247" s="51"/>
      <c r="NW247" s="125">
        <v>17</v>
      </c>
      <c r="NX247" s="51"/>
      <c r="NY247" s="106" t="s">
        <v>232</v>
      </c>
      <c r="NZ247" s="88">
        <v>5343</v>
      </c>
      <c r="OA247" s="88">
        <v>17605523.95014463</v>
      </c>
      <c r="OB247" s="88">
        <v>4836880.9622601727</v>
      </c>
      <c r="OC247" s="88">
        <v>187694</v>
      </c>
      <c r="OE247" s="97">
        <f t="shared" si="439"/>
        <v>17793217.95014463</v>
      </c>
      <c r="OG247" s="88">
        <v>157084.046</v>
      </c>
      <c r="OI247" s="97">
        <f t="shared" si="440"/>
        <v>17950301.99614463</v>
      </c>
      <c r="OK247" s="110">
        <v>748</v>
      </c>
      <c r="OL247" s="53"/>
    </row>
    <row r="248" spans="1:402" x14ac:dyDescent="0.25">
      <c r="A248" s="12">
        <v>749</v>
      </c>
      <c r="B248" s="12" t="s">
        <v>233</v>
      </c>
      <c r="C248" s="352">
        <v>21674</v>
      </c>
      <c r="D248" s="352">
        <v>37118760.718788274</v>
      </c>
      <c r="E248" s="352">
        <v>5776826.540347157</v>
      </c>
      <c r="F248" s="353">
        <v>-1718722</v>
      </c>
      <c r="H248" s="354">
        <f t="shared" si="441"/>
        <v>35400038.718788274</v>
      </c>
      <c r="I248" s="355"/>
      <c r="J248" s="315">
        <v>8041222.0452698525</v>
      </c>
      <c r="K248" s="355"/>
      <c r="L248" s="315">
        <v>451036.48683565645</v>
      </c>
      <c r="M248" s="356"/>
      <c r="N248" s="356">
        <f t="shared" si="442"/>
        <v>43892297.250893787</v>
      </c>
      <c r="O248" s="357">
        <f t="shared" si="338"/>
        <v>2025.1129118249416</v>
      </c>
      <c r="Q248" s="67">
        <f t="shared" si="443"/>
        <v>43891548.250893787</v>
      </c>
      <c r="R248" s="34">
        <f t="shared" si="444"/>
        <v>0.31894475899059804</v>
      </c>
      <c r="S248" s="61">
        <f t="shared" si="339"/>
        <v>2025.0783542905688</v>
      </c>
      <c r="U248" s="50"/>
      <c r="V248" s="51"/>
      <c r="W248" s="52">
        <v>282996.05924599996</v>
      </c>
      <c r="Y248" s="50">
        <f t="shared" si="340"/>
        <v>44175293.31013979</v>
      </c>
      <c r="Z248" s="52">
        <f t="shared" si="341"/>
        <v>3681274.4425116493</v>
      </c>
      <c r="AA248" s="51"/>
      <c r="AB248" s="6">
        <v>749</v>
      </c>
      <c r="AC248" s="6" t="s">
        <v>233</v>
      </c>
      <c r="AD248" s="7">
        <v>21674</v>
      </c>
      <c r="AE248" s="304">
        <v>37118760.718788274</v>
      </c>
      <c r="AF248" s="7">
        <v>5776826.540347157</v>
      </c>
      <c r="AG248" s="53">
        <v>-1711257</v>
      </c>
      <c r="AI248" s="37">
        <f t="shared" si="445"/>
        <v>35407503.718788274</v>
      </c>
      <c r="AJ248" s="132"/>
      <c r="AK248" s="61">
        <v>8041222.0452698525</v>
      </c>
      <c r="AL248" s="132"/>
      <c r="AM248" s="312">
        <v>429934.42165848025</v>
      </c>
      <c r="AN248" s="134"/>
      <c r="AO248" s="134">
        <f t="shared" si="342"/>
        <v>43878660.185716607</v>
      </c>
      <c r="AP248" s="191">
        <f t="shared" si="343"/>
        <v>2024.4837217733971</v>
      </c>
      <c r="AR248" s="67">
        <f t="shared" si="446"/>
        <v>10600884.182054073</v>
      </c>
      <c r="AS248" s="34">
        <f t="shared" si="344"/>
        <v>0.31855747153557812</v>
      </c>
      <c r="AT248" s="61">
        <f t="shared" si="345"/>
        <v>489.10603405250868</v>
      </c>
      <c r="AV248" s="50"/>
      <c r="AW248" s="51"/>
      <c r="AX248" s="52">
        <v>282996.05924599996</v>
      </c>
      <c r="AZ248" s="50">
        <f t="shared" si="346"/>
        <v>44161656.24496261</v>
      </c>
      <c r="BA248" s="52">
        <f t="shared" si="347"/>
        <v>3680138.020413551</v>
      </c>
      <c r="BB248" s="51"/>
      <c r="BC248" s="6">
        <v>749</v>
      </c>
      <c r="BD248" s="6" t="s">
        <v>233</v>
      </c>
      <c r="BE248" s="7">
        <v>21674</v>
      </c>
      <c r="BF248" s="304">
        <v>35944328.648080252</v>
      </c>
      <c r="BG248" s="7">
        <v>5776826.540347157</v>
      </c>
      <c r="BH248" s="53">
        <v>-1711257</v>
      </c>
      <c r="BJ248" s="37">
        <f t="shared" si="348"/>
        <v>34233071.648080252</v>
      </c>
      <c r="BK248" s="132"/>
      <c r="BL248" s="61">
        <v>8041222.0452698525</v>
      </c>
      <c r="BM248" s="132"/>
      <c r="BN248" s="312">
        <v>429934.42165848025</v>
      </c>
      <c r="BO248" s="134"/>
      <c r="BP248" s="134">
        <f t="shared" si="349"/>
        <v>42704228.115008585</v>
      </c>
      <c r="BQ248" s="191">
        <f t="shared" si="350"/>
        <v>1970.2975046142192</v>
      </c>
      <c r="BS248" s="67">
        <f t="shared" si="351"/>
        <v>9426452.1113460511</v>
      </c>
      <c r="BT248" s="34">
        <f t="shared" si="352"/>
        <v>0.2832656878965884</v>
      </c>
      <c r="BU248" s="61">
        <f t="shared" si="353"/>
        <v>434.91981689333079</v>
      </c>
      <c r="BW248" s="50"/>
      <c r="BX248" s="51"/>
      <c r="BY248" s="52">
        <v>282996.05924599996</v>
      </c>
      <c r="CA248" s="50">
        <f t="shared" si="354"/>
        <v>42987224.174254589</v>
      </c>
      <c r="CB248" s="52">
        <f t="shared" si="355"/>
        <v>3582268.6811878826</v>
      </c>
      <c r="CC248" s="51"/>
      <c r="CD248" s="6">
        <v>749</v>
      </c>
      <c r="CE248" s="6" t="s">
        <v>233</v>
      </c>
      <c r="CF248" s="7">
        <v>21674</v>
      </c>
      <c r="CG248" s="7">
        <v>34595284.029802546</v>
      </c>
      <c r="CH248" s="7">
        <v>5776826.540347157</v>
      </c>
      <c r="CI248" s="53">
        <v>-1711257</v>
      </c>
      <c r="CK248" s="37">
        <f t="shared" si="356"/>
        <v>32884027.029802546</v>
      </c>
      <c r="CL248" s="132"/>
      <c r="CM248" s="61">
        <v>8041222.0452698525</v>
      </c>
      <c r="CN248" s="132"/>
      <c r="CO248" s="61">
        <v>445019.84</v>
      </c>
      <c r="CP248" s="134"/>
      <c r="CQ248" s="134">
        <f t="shared" si="357"/>
        <v>41370268.915072404</v>
      </c>
      <c r="CR248" s="191">
        <f t="shared" si="358"/>
        <v>1908.750988053539</v>
      </c>
      <c r="CT248" s="67">
        <f t="shared" si="359"/>
        <v>8092492.9114098698</v>
      </c>
      <c r="CU248" s="34">
        <f t="shared" si="360"/>
        <v>0.2431801004526028</v>
      </c>
      <c r="CV248" s="61">
        <f t="shared" si="361"/>
        <v>373.37330033265062</v>
      </c>
      <c r="CX248" s="50"/>
      <c r="CY248" s="51"/>
      <c r="CZ248" s="52">
        <v>282996.05924599996</v>
      </c>
      <c r="DB248" s="50">
        <f t="shared" si="362"/>
        <v>41653264.974318407</v>
      </c>
      <c r="DC248" s="52">
        <f t="shared" si="363"/>
        <v>3471105.4145265338</v>
      </c>
      <c r="DD248" s="51"/>
      <c r="DE248" s="6">
        <v>749</v>
      </c>
      <c r="DF248" s="6" t="s">
        <v>233</v>
      </c>
      <c r="DG248" s="7">
        <v>21674</v>
      </c>
      <c r="DH248" s="7">
        <v>34290570.386469215</v>
      </c>
      <c r="DI248" s="7">
        <v>5776826.540347157</v>
      </c>
      <c r="DJ248" s="53">
        <v>-1711257</v>
      </c>
      <c r="DL248" s="275">
        <f t="shared" si="364"/>
        <v>32579313.386469215</v>
      </c>
      <c r="DM248" s="276"/>
      <c r="DN248" s="194">
        <v>8041222.0452698525</v>
      </c>
      <c r="DO248" s="276"/>
      <c r="DP248" s="194">
        <v>2062930.9744656617</v>
      </c>
      <c r="DQ248" s="53"/>
      <c r="DR248" s="53">
        <f t="shared" si="365"/>
        <v>42683466.40620473</v>
      </c>
      <c r="DS248" s="277">
        <f t="shared" si="366"/>
        <v>1969.3395961153792</v>
      </c>
      <c r="DU248" s="274">
        <f t="shared" si="367"/>
        <v>4741644.0366420671</v>
      </c>
      <c r="DV248" s="34">
        <f t="shared" si="368"/>
        <v>0.14248680669405925</v>
      </c>
      <c r="DW248" s="194">
        <f t="shared" si="369"/>
        <v>218.77106379265788</v>
      </c>
      <c r="DY248" s="50">
        <v>510395.57205400016</v>
      </c>
      <c r="DZ248" s="278">
        <v>793391.63130000012</v>
      </c>
      <c r="EA248" s="52">
        <v>282996.05924599996</v>
      </c>
      <c r="EC248" s="50">
        <f t="shared" si="370"/>
        <v>42966462.465450734</v>
      </c>
      <c r="ED248" s="52">
        <f t="shared" si="371"/>
        <v>3580538.538787561</v>
      </c>
      <c r="EE248" s="278"/>
      <c r="EF248" s="6">
        <v>749</v>
      </c>
      <c r="EG248" s="6" t="s">
        <v>233</v>
      </c>
      <c r="EH248" s="7">
        <v>21674</v>
      </c>
      <c r="EI248" s="7">
        <v>34311810.906469226</v>
      </c>
      <c r="EJ248" s="7">
        <v>5776826.540347157</v>
      </c>
      <c r="EK248" s="53">
        <v>-1711257</v>
      </c>
      <c r="EM248" s="37">
        <f t="shared" si="372"/>
        <v>32600553.906469226</v>
      </c>
      <c r="EN248" s="132"/>
      <c r="EO248" s="61">
        <v>8041222.0452698525</v>
      </c>
      <c r="EP248" s="132"/>
      <c r="EQ248" s="61">
        <v>2062930.9744656617</v>
      </c>
      <c r="ER248" s="134"/>
      <c r="ES248" s="134">
        <f t="shared" si="373"/>
        <v>42704706.926204741</v>
      </c>
      <c r="ET248" s="191">
        <f t="shared" si="374"/>
        <v>1970.3195961153797</v>
      </c>
      <c r="EV248" s="67">
        <f t="shared" si="375"/>
        <v>9426930.9225422069</v>
      </c>
      <c r="EW248" s="34">
        <f t="shared" si="376"/>
        <v>0.28328007621376755</v>
      </c>
      <c r="EX248" s="61">
        <f t="shared" si="377"/>
        <v>434.94190839449141</v>
      </c>
      <c r="EZ248" s="50">
        <v>510395.57205400016</v>
      </c>
      <c r="FA248" s="51">
        <v>793391.63130000012</v>
      </c>
      <c r="FB248" s="52">
        <v>282996.05924599996</v>
      </c>
      <c r="FD248" s="50">
        <f t="shared" si="378"/>
        <v>42987702.985450745</v>
      </c>
      <c r="FE248" s="52">
        <f t="shared" si="379"/>
        <v>3582308.5821208954</v>
      </c>
      <c r="FF248" s="51"/>
      <c r="FG248" s="6">
        <v>749</v>
      </c>
      <c r="FH248" s="6" t="s">
        <v>233</v>
      </c>
      <c r="FI248" s="7">
        <v>21674</v>
      </c>
      <c r="FJ248" s="7">
        <v>31128852.541618131</v>
      </c>
      <c r="FK248" s="7">
        <v>5776826.540347157</v>
      </c>
      <c r="FL248" s="53">
        <v>-1711257</v>
      </c>
      <c r="FN248" s="37">
        <f t="shared" si="380"/>
        <v>29417595.541618131</v>
      </c>
      <c r="FO248" s="132"/>
      <c r="FP248" s="61">
        <v>8041222.0452698525</v>
      </c>
      <c r="FQ248" s="132"/>
      <c r="FR248" s="61">
        <v>2062930.9744656617</v>
      </c>
      <c r="FS248" s="134"/>
      <c r="FT248" s="134">
        <f t="shared" si="381"/>
        <v>39521748.561353646</v>
      </c>
      <c r="FU248" s="191">
        <f t="shared" si="382"/>
        <v>1823.4635305598249</v>
      </c>
      <c r="FW248" s="67">
        <f t="shared" si="383"/>
        <v>6243972.5576911122</v>
      </c>
      <c r="FX248" s="34">
        <f t="shared" si="384"/>
        <v>0.18763190656142117</v>
      </c>
      <c r="FY248" s="61">
        <f t="shared" si="385"/>
        <v>288.08584283893663</v>
      </c>
      <c r="GA248" s="50">
        <v>510395.57205400016</v>
      </c>
      <c r="GB248" s="51">
        <v>793391.63130000012</v>
      </c>
      <c r="GC248" s="52">
        <f t="shared" si="386"/>
        <v>282996.05924599996</v>
      </c>
      <c r="GE248" s="50">
        <f t="shared" si="387"/>
        <v>39804744.62059965</v>
      </c>
      <c r="GF248" s="52">
        <f t="shared" si="388"/>
        <v>3317062.0517166373</v>
      </c>
      <c r="GG248" s="51"/>
      <c r="GH248" s="6">
        <v>749</v>
      </c>
      <c r="GI248" s="6" t="s">
        <v>233</v>
      </c>
      <c r="GJ248" s="7">
        <v>21674</v>
      </c>
      <c r="GK248" s="7">
        <v>31128852.541618131</v>
      </c>
      <c r="GL248" s="7">
        <v>5776826.540347157</v>
      </c>
      <c r="GM248" s="53">
        <v>-1711257</v>
      </c>
      <c r="GO248" s="37">
        <f t="shared" si="389"/>
        <v>29417595.541618131</v>
      </c>
      <c r="GP248" s="132"/>
      <c r="GQ248" s="61">
        <v>8041222.0452698525</v>
      </c>
      <c r="GR248" s="134"/>
      <c r="GS248" s="134">
        <f t="shared" si="390"/>
        <v>37458817.586887985</v>
      </c>
      <c r="GT248" s="191">
        <f t="shared" si="391"/>
        <v>1728.2835465021678</v>
      </c>
      <c r="GV248" s="67">
        <f t="shared" si="392"/>
        <v>4181041.5832254514</v>
      </c>
      <c r="GW248" s="34">
        <f t="shared" si="393"/>
        <v>0.12564065527592014</v>
      </c>
      <c r="GX248" s="61">
        <f t="shared" si="394"/>
        <v>192.90585878127948</v>
      </c>
      <c r="GZ248" s="50">
        <v>510395.57205400016</v>
      </c>
      <c r="HA248" s="51">
        <v>793391.63130000012</v>
      </c>
      <c r="HB248" s="52">
        <f t="shared" si="395"/>
        <v>282996.05924599996</v>
      </c>
      <c r="HD248" s="50">
        <f t="shared" si="396"/>
        <v>37741813.646133989</v>
      </c>
      <c r="HE248" s="52">
        <f t="shared" si="397"/>
        <v>3145151.1371778324</v>
      </c>
      <c r="HF248" s="51"/>
      <c r="HG248" s="6">
        <v>749</v>
      </c>
      <c r="HH248" s="6" t="s">
        <v>233</v>
      </c>
      <c r="HI248" s="7">
        <v>21674</v>
      </c>
      <c r="HJ248" s="7">
        <v>31128852.541618131</v>
      </c>
      <c r="HK248" s="7">
        <v>5776826.540347157</v>
      </c>
      <c r="HL248" s="53">
        <v>-1887082</v>
      </c>
      <c r="HN248" s="37">
        <f t="shared" si="398"/>
        <v>29241770.541618131</v>
      </c>
      <c r="HO248" s="132"/>
      <c r="HP248" s="61">
        <v>8041222.0452698525</v>
      </c>
      <c r="HQ248" s="134"/>
      <c r="HR248" s="61">
        <f t="shared" si="399"/>
        <v>37282992.586887985</v>
      </c>
      <c r="HT248" s="67">
        <f t="shared" si="400"/>
        <v>4005216.5832254514</v>
      </c>
      <c r="HU248" s="34">
        <f t="shared" si="401"/>
        <v>0.1203570990676973</v>
      </c>
      <c r="HV248" s="61">
        <f t="shared" si="402"/>
        <v>184.79360446735495</v>
      </c>
      <c r="HX248" s="50">
        <v>511911.70780000003</v>
      </c>
      <c r="HY248" s="51">
        <v>795748.4099999998</v>
      </c>
      <c r="HZ248" s="52">
        <f t="shared" si="403"/>
        <v>283836.70219999977</v>
      </c>
      <c r="IB248" s="70">
        <f t="shared" si="404"/>
        <v>37566829.289087988</v>
      </c>
      <c r="IC248" s="51"/>
      <c r="ID248" s="6">
        <v>749</v>
      </c>
      <c r="IE248" s="6" t="s">
        <v>233</v>
      </c>
      <c r="IF248" s="7">
        <v>21674</v>
      </c>
      <c r="IG248" s="7">
        <v>31095651.002699219</v>
      </c>
      <c r="IH248" s="7">
        <v>5777346.3083471609</v>
      </c>
      <c r="II248" s="53">
        <v>-1887082</v>
      </c>
      <c r="IK248" s="37">
        <f t="shared" si="405"/>
        <v>29208569.002699219</v>
      </c>
      <c r="IL248" s="132"/>
      <c r="IM248" s="61">
        <v>8037456.2129163053</v>
      </c>
      <c r="IN248" s="134"/>
      <c r="IO248" s="61">
        <f t="shared" si="406"/>
        <v>37246025.215615526</v>
      </c>
      <c r="IQ248" s="67">
        <f t="shared" si="407"/>
        <v>3968249.2119529918</v>
      </c>
      <c r="IR248" s="34">
        <f t="shared" si="408"/>
        <v>0.1192462264159795</v>
      </c>
      <c r="IS248" s="61">
        <f t="shared" si="409"/>
        <v>183.08799538400811</v>
      </c>
      <c r="IU248" s="50">
        <v>511911.70780000003</v>
      </c>
      <c r="IV248" s="51">
        <v>795748.4099999998</v>
      </c>
      <c r="IW248" s="52">
        <f t="shared" si="410"/>
        <v>283836.70219999977</v>
      </c>
      <c r="IY248" s="70">
        <f t="shared" si="411"/>
        <v>37529861.917815529</v>
      </c>
      <c r="IZ248" s="51"/>
      <c r="JA248" s="6">
        <v>749</v>
      </c>
      <c r="JB248" s="6" t="s">
        <v>233</v>
      </c>
      <c r="JC248" s="7">
        <v>21674</v>
      </c>
      <c r="JD248" s="7">
        <v>31105543.383678835</v>
      </c>
      <c r="JE248" s="7">
        <v>5808884.4452773901</v>
      </c>
      <c r="JF248" s="53">
        <v>-1887082</v>
      </c>
      <c r="JH248" s="37">
        <f t="shared" si="412"/>
        <v>29218461.383678835</v>
      </c>
      <c r="JI248" s="132"/>
      <c r="JJ248" s="61">
        <v>8037456.2129163053</v>
      </c>
      <c r="JK248" s="134"/>
      <c r="JL248" s="61">
        <f t="shared" si="413"/>
        <v>37255917.596595138</v>
      </c>
      <c r="JN248" s="67">
        <f t="shared" si="414"/>
        <v>3978141.5929326043</v>
      </c>
      <c r="JO248" s="34">
        <f t="shared" si="415"/>
        <v>0.11954349330600615</v>
      </c>
      <c r="JP248" s="61">
        <f t="shared" si="416"/>
        <v>183.54441233425322</v>
      </c>
      <c r="JR248" s="50">
        <v>511911.70780000003</v>
      </c>
      <c r="JS248" s="51">
        <v>795748.4099999998</v>
      </c>
      <c r="JT248" s="52">
        <f t="shared" si="417"/>
        <v>283836.70219999977</v>
      </c>
      <c r="JV248" s="70">
        <f t="shared" si="418"/>
        <v>37539754.298795141</v>
      </c>
      <c r="JW248" s="51"/>
      <c r="JX248" s="6">
        <v>749</v>
      </c>
      <c r="JY248" s="6" t="s">
        <v>233</v>
      </c>
      <c r="JZ248" s="7">
        <v>21674</v>
      </c>
      <c r="KA248" s="7">
        <v>30605108.641065802</v>
      </c>
      <c r="KB248" s="7">
        <v>5808884.4452773901</v>
      </c>
      <c r="KC248" s="53">
        <v>-1887082</v>
      </c>
      <c r="KE248" s="37">
        <f t="shared" si="419"/>
        <v>28718026.641065802</v>
      </c>
      <c r="KF248" s="132"/>
      <c r="KG248" s="61">
        <v>8037456.2129163053</v>
      </c>
      <c r="KH248" s="134"/>
      <c r="KI248" s="61">
        <f t="shared" si="420"/>
        <v>36755482.853982106</v>
      </c>
      <c r="KK248" s="67">
        <f t="shared" si="421"/>
        <v>3477706.8503195718</v>
      </c>
      <c r="KL248" s="34">
        <f t="shared" si="422"/>
        <v>0.10450538671625223</v>
      </c>
      <c r="KM248" s="61">
        <f t="shared" si="423"/>
        <v>160.45523901077658</v>
      </c>
      <c r="KO248" s="50">
        <v>511911.70780000003</v>
      </c>
      <c r="KP248" s="51">
        <v>795748.4099999998</v>
      </c>
      <c r="KQ248" s="52">
        <f t="shared" si="424"/>
        <v>283836.70219999977</v>
      </c>
      <c r="KS248" s="70">
        <f t="shared" si="425"/>
        <v>37039319.556182109</v>
      </c>
      <c r="KT248" s="51"/>
      <c r="KU248" s="6">
        <v>749</v>
      </c>
      <c r="KV248" s="6" t="s">
        <v>233</v>
      </c>
      <c r="KW248" s="7">
        <v>21674</v>
      </c>
      <c r="KX248" s="7">
        <v>30731988.210132349</v>
      </c>
      <c r="KY248" s="7">
        <v>5831930.160075061</v>
      </c>
      <c r="KZ248" s="53">
        <v>-1887082</v>
      </c>
      <c r="LB248" s="37">
        <f t="shared" si="426"/>
        <v>28844906.210132349</v>
      </c>
      <c r="LC248" s="132"/>
      <c r="LD248" s="61">
        <v>8153549.1427944377</v>
      </c>
      <c r="LE248" s="134"/>
      <c r="LF248" s="61">
        <f t="shared" si="427"/>
        <v>36998455.352926791</v>
      </c>
      <c r="LH248" s="67">
        <f t="shared" si="428"/>
        <v>3720679.3492642567</v>
      </c>
      <c r="LI248" s="34">
        <f t="shared" si="429"/>
        <v>0.1118067309803023</v>
      </c>
      <c r="LJ248" s="61">
        <f t="shared" si="430"/>
        <v>171.66556008416796</v>
      </c>
      <c r="LL248" s="50">
        <v>511911.70780000003</v>
      </c>
      <c r="LM248" s="51">
        <v>795748.4099999998</v>
      </c>
      <c r="LN248" s="52">
        <f t="shared" si="431"/>
        <v>283836.70219999977</v>
      </c>
      <c r="LP248" s="70">
        <f t="shared" si="432"/>
        <v>37282292.055126794</v>
      </c>
      <c r="LQ248" s="51"/>
      <c r="LR248" s="6">
        <v>749</v>
      </c>
      <c r="LS248" s="6" t="s">
        <v>233</v>
      </c>
      <c r="LT248" s="7">
        <v>21674</v>
      </c>
      <c r="LU248" s="7">
        <v>31675355.226768225</v>
      </c>
      <c r="LV248" s="7">
        <v>5831930.160075061</v>
      </c>
      <c r="LW248" s="53">
        <v>-1887082</v>
      </c>
      <c r="LY248" s="37">
        <v>29788273.226768225</v>
      </c>
      <c r="LZ248" s="132"/>
      <c r="MA248" s="61">
        <v>8153549.1427944377</v>
      </c>
      <c r="MB248" s="134"/>
      <c r="MC248" s="61">
        <v>37941822.369562663</v>
      </c>
      <c r="ME248" s="67">
        <v>5600061.9059001282</v>
      </c>
      <c r="MF248" s="34">
        <v>0.17315266162434345</v>
      </c>
      <c r="MG248" s="61">
        <v>258.37694499862175</v>
      </c>
      <c r="MI248" s="50">
        <v>511911.70780000003</v>
      </c>
      <c r="MJ248" s="51">
        <v>795748.4099999998</v>
      </c>
      <c r="MK248" s="52">
        <v>283836.70219999977</v>
      </c>
      <c r="MM248" s="70">
        <v>38225659.071762666</v>
      </c>
      <c r="MN248" s="51"/>
      <c r="MO248" s="6">
        <v>749</v>
      </c>
      <c r="MP248" s="6" t="s">
        <v>233</v>
      </c>
      <c r="MQ248" s="7">
        <v>21674</v>
      </c>
      <c r="MR248" s="7">
        <v>31680397.239034675</v>
      </c>
      <c r="MS248" s="7">
        <v>5843721.0721798092</v>
      </c>
      <c r="MT248" s="53">
        <v>-1887082</v>
      </c>
      <c r="MV248" s="37">
        <v>29793315.239034675</v>
      </c>
      <c r="MW248" s="132"/>
      <c r="MX248" s="134">
        <v>8153549.1427944377</v>
      </c>
      <c r="MZ248" s="67">
        <v>5605103.9181665778</v>
      </c>
      <c r="NA248" s="34">
        <v>0.17330855951592899</v>
      </c>
      <c r="NB248" s="61">
        <v>258.60957452092725</v>
      </c>
      <c r="ND248" s="6">
        <v>749</v>
      </c>
      <c r="NE248" s="6" t="s">
        <v>233</v>
      </c>
      <c r="NF248" s="7">
        <v>21674</v>
      </c>
      <c r="NG248" s="7">
        <v>39203418.455767989</v>
      </c>
      <c r="NH248" s="7">
        <v>5626304.0055539114</v>
      </c>
      <c r="NI248" s="53">
        <v>-1887082</v>
      </c>
      <c r="NK248" s="37">
        <f t="shared" si="433"/>
        <v>37316336.455767989</v>
      </c>
      <c r="NM248" s="67">
        <f t="shared" si="434"/>
        <v>4038560.4521054551</v>
      </c>
      <c r="NN248" s="34">
        <f t="shared" si="435"/>
        <v>0.12135908516425417</v>
      </c>
      <c r="NO248" s="61">
        <f t="shared" si="436"/>
        <v>186.33203156341492</v>
      </c>
      <c r="NQ248" s="50">
        <v>462434.31088</v>
      </c>
      <c r="NR248" s="51">
        <v>771427.86960000021</v>
      </c>
      <c r="NS248" s="52">
        <f t="shared" si="437"/>
        <v>308993.5587200002</v>
      </c>
      <c r="NU248" s="70">
        <f t="shared" si="438"/>
        <v>37625330.014487989</v>
      </c>
      <c r="NV248" s="51"/>
      <c r="NW248" s="125">
        <v>11</v>
      </c>
      <c r="NX248" s="51"/>
      <c r="NY248" s="106" t="s">
        <v>233</v>
      </c>
      <c r="NZ248" s="88">
        <v>21657</v>
      </c>
      <c r="OA248" s="88">
        <v>35164858.003662534</v>
      </c>
      <c r="OB248" s="88">
        <v>4542839.8211872112</v>
      </c>
      <c r="OC248" s="88">
        <v>-1887082</v>
      </c>
      <c r="OE248" s="97">
        <f t="shared" si="439"/>
        <v>33277776.003662534</v>
      </c>
      <c r="OG248" s="88">
        <v>308993.5587200002</v>
      </c>
      <c r="OI248" s="97">
        <f t="shared" si="440"/>
        <v>33586769.562382534</v>
      </c>
      <c r="OK248" s="110">
        <v>749</v>
      </c>
      <c r="OL248" s="53"/>
    </row>
    <row r="249" spans="1:402" x14ac:dyDescent="0.25">
      <c r="A249" s="12">
        <v>751</v>
      </c>
      <c r="B249" s="12" t="s">
        <v>234</v>
      </c>
      <c r="C249" s="352">
        <v>3045</v>
      </c>
      <c r="D249" s="352">
        <v>7911071.0010971026</v>
      </c>
      <c r="E249" s="352">
        <v>1667896.9385870846</v>
      </c>
      <c r="F249" s="353">
        <v>178798</v>
      </c>
      <c r="H249" s="354">
        <f t="shared" si="441"/>
        <v>8089869.0010971026</v>
      </c>
      <c r="I249" s="355"/>
      <c r="J249" s="315">
        <v>1443410.9581217123</v>
      </c>
      <c r="K249" s="355"/>
      <c r="L249" s="315">
        <v>60237.342182930232</v>
      </c>
      <c r="M249" s="356"/>
      <c r="N249" s="356">
        <f t="shared" si="442"/>
        <v>9593517.3014017455</v>
      </c>
      <c r="O249" s="357">
        <f t="shared" si="338"/>
        <v>3150.5803945490134</v>
      </c>
      <c r="Q249" s="67">
        <f t="shared" si="443"/>
        <v>9592766.3014017455</v>
      </c>
      <c r="R249" s="34">
        <f t="shared" si="444"/>
        <v>0.1823655115602707</v>
      </c>
      <c r="S249" s="61">
        <f t="shared" si="339"/>
        <v>3150.3337607230692</v>
      </c>
      <c r="U249" s="50"/>
      <c r="V249" s="51"/>
      <c r="W249" s="52">
        <v>-14952.982000000011</v>
      </c>
      <c r="Y249" s="50">
        <f t="shared" si="340"/>
        <v>9578564.3194017448</v>
      </c>
      <c r="Z249" s="52">
        <f t="shared" si="341"/>
        <v>798213.69328347873</v>
      </c>
      <c r="AA249" s="51"/>
      <c r="AB249" s="6">
        <v>751</v>
      </c>
      <c r="AC249" s="6" t="s">
        <v>234</v>
      </c>
      <c r="AD249" s="7">
        <v>3045</v>
      </c>
      <c r="AE249" s="304">
        <v>7911071.0010971026</v>
      </c>
      <c r="AF249" s="7">
        <v>1667896.9385870846</v>
      </c>
      <c r="AG249" s="53">
        <v>128052</v>
      </c>
      <c r="AI249" s="37">
        <f t="shared" si="445"/>
        <v>8039123.0010971026</v>
      </c>
      <c r="AJ249" s="132"/>
      <c r="AK249" s="61">
        <v>1443410.9581217123</v>
      </c>
      <c r="AL249" s="132"/>
      <c r="AM249" s="312">
        <v>62944.472028564043</v>
      </c>
      <c r="AN249" s="134"/>
      <c r="AO249" s="134">
        <f t="shared" si="342"/>
        <v>9545478.4312473796</v>
      </c>
      <c r="AP249" s="191">
        <f t="shared" si="343"/>
        <v>3134.8040825114549</v>
      </c>
      <c r="AR249" s="67">
        <f t="shared" si="446"/>
        <v>1432279.7565474054</v>
      </c>
      <c r="AS249" s="34">
        <f t="shared" si="344"/>
        <v>0.17653700026030375</v>
      </c>
      <c r="AT249" s="61">
        <f t="shared" si="345"/>
        <v>470.37102021261262</v>
      </c>
      <c r="AV249" s="50"/>
      <c r="AW249" s="51"/>
      <c r="AX249" s="52">
        <v>-14952.982000000011</v>
      </c>
      <c r="AZ249" s="50">
        <f t="shared" si="346"/>
        <v>9530525.4492473789</v>
      </c>
      <c r="BA249" s="52">
        <f t="shared" si="347"/>
        <v>794210.4541039482</v>
      </c>
      <c r="BB249" s="51"/>
      <c r="BC249" s="6">
        <v>751</v>
      </c>
      <c r="BD249" s="6" t="s">
        <v>234</v>
      </c>
      <c r="BE249" s="7">
        <v>3045</v>
      </c>
      <c r="BF249" s="304">
        <v>7713202.0705908239</v>
      </c>
      <c r="BG249" s="7">
        <v>1667896.9385870846</v>
      </c>
      <c r="BH249" s="53">
        <v>128052</v>
      </c>
      <c r="BJ249" s="37">
        <f t="shared" si="348"/>
        <v>7841254.0705908239</v>
      </c>
      <c r="BK249" s="132"/>
      <c r="BL249" s="61">
        <v>1443410.9581217123</v>
      </c>
      <c r="BM249" s="132"/>
      <c r="BN249" s="312">
        <v>62944.472028564043</v>
      </c>
      <c r="BO249" s="134"/>
      <c r="BP249" s="134">
        <f t="shared" si="349"/>
        <v>9347609.5007411018</v>
      </c>
      <c r="BQ249" s="191">
        <f t="shared" si="350"/>
        <v>3069.822496138293</v>
      </c>
      <c r="BS249" s="67">
        <f t="shared" si="351"/>
        <v>1234410.8260411276</v>
      </c>
      <c r="BT249" s="34">
        <f t="shared" si="352"/>
        <v>0.15214847750376037</v>
      </c>
      <c r="BU249" s="61">
        <f t="shared" si="353"/>
        <v>405.38943383945076</v>
      </c>
      <c r="BW249" s="50"/>
      <c r="BX249" s="51"/>
      <c r="BY249" s="52">
        <v>-14952.982000000011</v>
      </c>
      <c r="CA249" s="50">
        <f t="shared" si="354"/>
        <v>9332656.518741101</v>
      </c>
      <c r="CB249" s="52">
        <f t="shared" si="355"/>
        <v>777721.37656175846</v>
      </c>
      <c r="CC249" s="51"/>
      <c r="CD249" s="6">
        <v>751</v>
      </c>
      <c r="CE249" s="6" t="s">
        <v>234</v>
      </c>
      <c r="CF249" s="7">
        <v>3045</v>
      </c>
      <c r="CG249" s="7">
        <v>7532473.4456590973</v>
      </c>
      <c r="CH249" s="7">
        <v>1667896.9385870846</v>
      </c>
      <c r="CI249" s="53">
        <v>128052</v>
      </c>
      <c r="CK249" s="37">
        <f t="shared" si="356"/>
        <v>7660525.4456590973</v>
      </c>
      <c r="CL249" s="132"/>
      <c r="CM249" s="61">
        <v>1443410.9581217123</v>
      </c>
      <c r="CN249" s="132"/>
      <c r="CO249" s="61">
        <v>65153.05</v>
      </c>
      <c r="CP249" s="134"/>
      <c r="CQ249" s="134">
        <f t="shared" si="357"/>
        <v>9169089.4537808113</v>
      </c>
      <c r="CR249" s="191">
        <f t="shared" si="358"/>
        <v>3011.1952229165227</v>
      </c>
      <c r="CT249" s="67">
        <f t="shared" si="359"/>
        <v>1055890.779080837</v>
      </c>
      <c r="CU249" s="34">
        <f t="shared" si="360"/>
        <v>0.13014481974581793</v>
      </c>
      <c r="CV249" s="61">
        <f t="shared" si="361"/>
        <v>346.76216061768048</v>
      </c>
      <c r="CX249" s="50"/>
      <c r="CY249" s="51"/>
      <c r="CZ249" s="52">
        <v>-14952.982000000011</v>
      </c>
      <c r="DB249" s="50">
        <f t="shared" si="362"/>
        <v>9154136.4717808105</v>
      </c>
      <c r="DC249" s="52">
        <f t="shared" si="363"/>
        <v>762844.70598173421</v>
      </c>
      <c r="DD249" s="51"/>
      <c r="DE249" s="6">
        <v>751</v>
      </c>
      <c r="DF249" s="6" t="s">
        <v>234</v>
      </c>
      <c r="DG249" s="7">
        <v>3045</v>
      </c>
      <c r="DH249" s="7">
        <v>7491139.6956590954</v>
      </c>
      <c r="DI249" s="7">
        <v>1667896.9385870846</v>
      </c>
      <c r="DJ249" s="53">
        <v>128052</v>
      </c>
      <c r="DL249" s="275">
        <f t="shared" si="364"/>
        <v>7619191.6956590954</v>
      </c>
      <c r="DM249" s="276"/>
      <c r="DN249" s="194">
        <v>1443410.9581217123</v>
      </c>
      <c r="DO249" s="276"/>
      <c r="DP249" s="194">
        <v>302023.03691593948</v>
      </c>
      <c r="DQ249" s="53"/>
      <c r="DR249" s="53">
        <f t="shared" si="365"/>
        <v>9364625.6906967461</v>
      </c>
      <c r="DS249" s="277">
        <f t="shared" si="366"/>
        <v>3075.4107358610004</v>
      </c>
      <c r="DU249" s="274">
        <f t="shared" si="367"/>
        <v>936902.06844146736</v>
      </c>
      <c r="DV249" s="34">
        <f t="shared" si="368"/>
        <v>0.11547875332611819</v>
      </c>
      <c r="DW249" s="194">
        <f t="shared" si="369"/>
        <v>307.68540835516171</v>
      </c>
      <c r="DY249" s="50">
        <v>57093.204000000012</v>
      </c>
      <c r="DZ249" s="278">
        <v>42140.222000000002</v>
      </c>
      <c r="EA249" s="52">
        <v>-14952.982000000011</v>
      </c>
      <c r="EC249" s="50">
        <f t="shared" si="370"/>
        <v>9349672.7086967453</v>
      </c>
      <c r="ED249" s="52">
        <f t="shared" si="371"/>
        <v>779139.39239139541</v>
      </c>
      <c r="EE249" s="278"/>
      <c r="EF249" s="6">
        <v>751</v>
      </c>
      <c r="EG249" s="6" t="s">
        <v>234</v>
      </c>
      <c r="EH249" s="7">
        <v>3045</v>
      </c>
      <c r="EI249" s="7">
        <v>7494123.795659095</v>
      </c>
      <c r="EJ249" s="7">
        <v>1667896.9385870846</v>
      </c>
      <c r="EK249" s="53">
        <v>128052</v>
      </c>
      <c r="EM249" s="37">
        <f t="shared" si="372"/>
        <v>7622175.795659095</v>
      </c>
      <c r="EN249" s="132"/>
      <c r="EO249" s="61">
        <v>1443410.9581217123</v>
      </c>
      <c r="EP249" s="132"/>
      <c r="EQ249" s="61">
        <v>302023.03691593948</v>
      </c>
      <c r="ER249" s="134"/>
      <c r="ES249" s="134">
        <f t="shared" si="373"/>
        <v>9367609.7906967476</v>
      </c>
      <c r="ET249" s="191">
        <f t="shared" si="374"/>
        <v>3076.3907358610008</v>
      </c>
      <c r="EV249" s="67">
        <f t="shared" si="375"/>
        <v>1254411.1159967734</v>
      </c>
      <c r="EW249" s="34">
        <f t="shared" si="376"/>
        <v>0.15461363221740179</v>
      </c>
      <c r="EX249" s="61">
        <f t="shared" si="377"/>
        <v>411.95767356215873</v>
      </c>
      <c r="EZ249" s="50">
        <v>57093.204000000012</v>
      </c>
      <c r="FA249" s="51">
        <v>42140.222000000002</v>
      </c>
      <c r="FB249" s="52">
        <v>-14952.982000000011</v>
      </c>
      <c r="FD249" s="50">
        <f t="shared" si="378"/>
        <v>9352656.8086967468</v>
      </c>
      <c r="FE249" s="52">
        <f t="shared" si="379"/>
        <v>779388.06739139557</v>
      </c>
      <c r="FF249" s="51"/>
      <c r="FG249" s="6">
        <v>751</v>
      </c>
      <c r="FH249" s="6" t="s">
        <v>234</v>
      </c>
      <c r="FI249" s="7">
        <v>3045</v>
      </c>
      <c r="FJ249" s="7">
        <v>7058008.9217080241</v>
      </c>
      <c r="FK249" s="7">
        <v>1667896.9385870846</v>
      </c>
      <c r="FL249" s="53">
        <v>128052</v>
      </c>
      <c r="FN249" s="37">
        <f t="shared" si="380"/>
        <v>7186060.9217080241</v>
      </c>
      <c r="FO249" s="132"/>
      <c r="FP249" s="61">
        <v>1443410.9581217123</v>
      </c>
      <c r="FQ249" s="132"/>
      <c r="FR249" s="61">
        <v>302023.03691593948</v>
      </c>
      <c r="FS249" s="134"/>
      <c r="FT249" s="134">
        <f t="shared" si="381"/>
        <v>8931494.9167456757</v>
      </c>
      <c r="FU249" s="191">
        <f t="shared" si="382"/>
        <v>2933.1674603434076</v>
      </c>
      <c r="FW249" s="67">
        <f t="shared" si="383"/>
        <v>818296.24204570148</v>
      </c>
      <c r="FX249" s="34">
        <f t="shared" si="384"/>
        <v>0.10085987966712304</v>
      </c>
      <c r="FY249" s="61">
        <f t="shared" si="385"/>
        <v>268.73439804456535</v>
      </c>
      <c r="GA249" s="50">
        <v>57093.204000000012</v>
      </c>
      <c r="GB249" s="51">
        <v>42140.222000000002</v>
      </c>
      <c r="GC249" s="52">
        <f t="shared" si="386"/>
        <v>-14952.982000000011</v>
      </c>
      <c r="GE249" s="50">
        <f t="shared" si="387"/>
        <v>8916541.934745675</v>
      </c>
      <c r="GF249" s="52">
        <f t="shared" si="388"/>
        <v>743045.16122880625</v>
      </c>
      <c r="GG249" s="51"/>
      <c r="GH249" s="6">
        <v>751</v>
      </c>
      <c r="GI249" s="6" t="s">
        <v>234</v>
      </c>
      <c r="GJ249" s="7">
        <v>3045</v>
      </c>
      <c r="GK249" s="7">
        <v>7058008.9217080241</v>
      </c>
      <c r="GL249" s="7">
        <v>1667896.9385870846</v>
      </c>
      <c r="GM249" s="53">
        <v>128052</v>
      </c>
      <c r="GO249" s="37">
        <f t="shared" si="389"/>
        <v>7186060.9217080241</v>
      </c>
      <c r="GP249" s="132"/>
      <c r="GQ249" s="61">
        <v>1443410.9581217123</v>
      </c>
      <c r="GR249" s="134"/>
      <c r="GS249" s="134">
        <f t="shared" si="390"/>
        <v>8629471.8798297364</v>
      </c>
      <c r="GT249" s="191">
        <f t="shared" si="391"/>
        <v>2833.9809129161695</v>
      </c>
      <c r="GV249" s="67">
        <f t="shared" si="392"/>
        <v>516273.20512976218</v>
      </c>
      <c r="GW249" s="34">
        <f t="shared" si="393"/>
        <v>6.3633743709456736E-2</v>
      </c>
      <c r="GX249" s="61">
        <f t="shared" si="394"/>
        <v>169.54785061732747</v>
      </c>
      <c r="GZ249" s="50">
        <v>57093.204000000012</v>
      </c>
      <c r="HA249" s="51">
        <v>42140.222000000002</v>
      </c>
      <c r="HB249" s="52">
        <f t="shared" si="395"/>
        <v>-14952.982000000011</v>
      </c>
      <c r="HD249" s="50">
        <f t="shared" si="396"/>
        <v>8614518.8978297357</v>
      </c>
      <c r="HE249" s="52">
        <f t="shared" si="397"/>
        <v>717876.57481914468</v>
      </c>
      <c r="HF249" s="51"/>
      <c r="HG249" s="6">
        <v>751</v>
      </c>
      <c r="HH249" s="6" t="s">
        <v>234</v>
      </c>
      <c r="HI249" s="7">
        <v>3045</v>
      </c>
      <c r="HJ249" s="7">
        <v>7058008.9217080241</v>
      </c>
      <c r="HK249" s="7">
        <v>1667896.9385870846</v>
      </c>
      <c r="HL249" s="53">
        <v>22557</v>
      </c>
      <c r="HN249" s="37">
        <f t="shared" si="398"/>
        <v>7080565.9217080241</v>
      </c>
      <c r="HO249" s="132"/>
      <c r="HP249" s="61">
        <v>1443410.9581217123</v>
      </c>
      <c r="HQ249" s="134"/>
      <c r="HR249" s="61">
        <f t="shared" si="399"/>
        <v>8523976.8798297364</v>
      </c>
      <c r="HT249" s="67">
        <f t="shared" si="400"/>
        <v>410778.20512976218</v>
      </c>
      <c r="HU249" s="34">
        <f t="shared" si="401"/>
        <v>5.063085739669166E-2</v>
      </c>
      <c r="HV249" s="61">
        <f t="shared" si="402"/>
        <v>134.90253042028314</v>
      </c>
      <c r="HX249" s="50">
        <v>57262.8</v>
      </c>
      <c r="HY249" s="51">
        <v>42265.4</v>
      </c>
      <c r="HZ249" s="52">
        <f t="shared" si="403"/>
        <v>-14997.400000000001</v>
      </c>
      <c r="IB249" s="70">
        <f t="shared" si="404"/>
        <v>8508979.4798297361</v>
      </c>
      <c r="IC249" s="51"/>
      <c r="ID249" s="6">
        <v>751</v>
      </c>
      <c r="IE249" s="6" t="s">
        <v>234</v>
      </c>
      <c r="IF249" s="7">
        <v>3045</v>
      </c>
      <c r="IG249" s="7">
        <v>7060141.6917697312</v>
      </c>
      <c r="IH249" s="7">
        <v>1667971.5785870852</v>
      </c>
      <c r="II249" s="53">
        <v>22557</v>
      </c>
      <c r="IK249" s="37">
        <f t="shared" si="405"/>
        <v>7082698.6917697312</v>
      </c>
      <c r="IL249" s="132"/>
      <c r="IM249" s="61">
        <v>1442503.3707924099</v>
      </c>
      <c r="IN249" s="134"/>
      <c r="IO249" s="61">
        <f t="shared" si="406"/>
        <v>8525202.0625621416</v>
      </c>
      <c r="IQ249" s="67">
        <f t="shared" si="407"/>
        <v>412003.38786216732</v>
      </c>
      <c r="IR249" s="34">
        <f t="shared" si="408"/>
        <v>5.0781868456759222E-2</v>
      </c>
      <c r="IS249" s="61">
        <f t="shared" si="409"/>
        <v>135.30488928149995</v>
      </c>
      <c r="IU249" s="50">
        <v>57262.8</v>
      </c>
      <c r="IV249" s="51">
        <v>42265.4</v>
      </c>
      <c r="IW249" s="52">
        <f t="shared" si="410"/>
        <v>-14997.400000000001</v>
      </c>
      <c r="IY249" s="70">
        <f t="shared" si="411"/>
        <v>8510204.6625621412</v>
      </c>
      <c r="IZ249" s="51"/>
      <c r="JA249" s="6">
        <v>751</v>
      </c>
      <c r="JB249" s="6" t="s">
        <v>234</v>
      </c>
      <c r="JC249" s="7">
        <v>3045</v>
      </c>
      <c r="JD249" s="7">
        <v>7068341.8441053107</v>
      </c>
      <c r="JE249" s="7">
        <v>1678712.3467643964</v>
      </c>
      <c r="JF249" s="53">
        <v>22557</v>
      </c>
      <c r="JH249" s="37">
        <f t="shared" si="412"/>
        <v>7090898.8441053107</v>
      </c>
      <c r="JI249" s="132"/>
      <c r="JJ249" s="61">
        <v>1442503.3707924099</v>
      </c>
      <c r="JK249" s="134"/>
      <c r="JL249" s="61">
        <f t="shared" si="413"/>
        <v>8533402.2148977201</v>
      </c>
      <c r="JN249" s="67">
        <f t="shared" si="414"/>
        <v>420203.5401977459</v>
      </c>
      <c r="JO249" s="34">
        <f t="shared" si="415"/>
        <v>5.1792586012727591E-2</v>
      </c>
      <c r="JP249" s="61">
        <f t="shared" si="416"/>
        <v>137.99787855426794</v>
      </c>
      <c r="JR249" s="50">
        <v>57262.8</v>
      </c>
      <c r="JS249" s="51">
        <v>42265.4</v>
      </c>
      <c r="JT249" s="52">
        <f t="shared" si="417"/>
        <v>-14997.400000000001</v>
      </c>
      <c r="JV249" s="70">
        <f t="shared" si="418"/>
        <v>8518404.8148977198</v>
      </c>
      <c r="JW249" s="51"/>
      <c r="JX249" s="6">
        <v>751</v>
      </c>
      <c r="JY249" s="6" t="s">
        <v>234</v>
      </c>
      <c r="JZ249" s="7">
        <v>3045</v>
      </c>
      <c r="KA249" s="7">
        <v>6782216.9823231753</v>
      </c>
      <c r="KB249" s="7">
        <v>1678712.3467643964</v>
      </c>
      <c r="KC249" s="53">
        <v>22557</v>
      </c>
      <c r="KE249" s="37">
        <f t="shared" si="419"/>
        <v>6804773.9823231753</v>
      </c>
      <c r="KF249" s="132"/>
      <c r="KG249" s="61">
        <v>1442503.3707924099</v>
      </c>
      <c r="KH249" s="134"/>
      <c r="KI249" s="61">
        <f t="shared" si="420"/>
        <v>8247277.3531155847</v>
      </c>
      <c r="KK249" s="67">
        <f t="shared" si="421"/>
        <v>134078.67841561045</v>
      </c>
      <c r="KL249" s="34">
        <f t="shared" si="422"/>
        <v>1.6525994714479079E-2</v>
      </c>
      <c r="KM249" s="61">
        <f t="shared" si="423"/>
        <v>44.032406704633978</v>
      </c>
      <c r="KO249" s="50">
        <v>57262.8</v>
      </c>
      <c r="KP249" s="51">
        <v>42265.4</v>
      </c>
      <c r="KQ249" s="52">
        <f t="shared" si="424"/>
        <v>-14997.400000000001</v>
      </c>
      <c r="KS249" s="70">
        <f t="shared" si="425"/>
        <v>8232279.9531155843</v>
      </c>
      <c r="KT249" s="51"/>
      <c r="KU249" s="6">
        <v>751</v>
      </c>
      <c r="KV249" s="6" t="s">
        <v>234</v>
      </c>
      <c r="KW249" s="7">
        <v>3045</v>
      </c>
      <c r="KX249" s="7">
        <v>6810083.3542094566</v>
      </c>
      <c r="KY249" s="7">
        <v>1685476.768714533</v>
      </c>
      <c r="KZ249" s="53">
        <v>22557</v>
      </c>
      <c r="LB249" s="37">
        <f t="shared" si="426"/>
        <v>6832640.3542094566</v>
      </c>
      <c r="LC249" s="132"/>
      <c r="LD249" s="61">
        <v>1449256.455392184</v>
      </c>
      <c r="LE249" s="134"/>
      <c r="LF249" s="61">
        <f t="shared" si="427"/>
        <v>8281896.8096016403</v>
      </c>
      <c r="LH249" s="67">
        <f t="shared" si="428"/>
        <v>168698.13490166608</v>
      </c>
      <c r="LI249" s="34">
        <f t="shared" si="429"/>
        <v>2.0793048668675002E-2</v>
      </c>
      <c r="LJ249" s="61">
        <f t="shared" si="430"/>
        <v>55.401686338806599</v>
      </c>
      <c r="LL249" s="50">
        <v>57262.8</v>
      </c>
      <c r="LM249" s="51">
        <v>42265.4</v>
      </c>
      <c r="LN249" s="52">
        <f t="shared" si="431"/>
        <v>-14997.400000000001</v>
      </c>
      <c r="LP249" s="70">
        <f t="shared" si="432"/>
        <v>8266899.40960164</v>
      </c>
      <c r="LQ249" s="51"/>
      <c r="LR249" s="6">
        <v>751</v>
      </c>
      <c r="LS249" s="6" t="s">
        <v>234</v>
      </c>
      <c r="LT249" s="7">
        <v>3045</v>
      </c>
      <c r="LU249" s="7">
        <v>6955910.166863095</v>
      </c>
      <c r="LV249" s="7">
        <v>1685476.768714533</v>
      </c>
      <c r="LW249" s="53">
        <v>22557</v>
      </c>
      <c r="LY249" s="37">
        <v>6978467.166863095</v>
      </c>
      <c r="LZ249" s="132"/>
      <c r="MA249" s="61">
        <v>1449256.455392184</v>
      </c>
      <c r="MB249" s="134"/>
      <c r="MC249" s="61">
        <v>8427723.6222552788</v>
      </c>
      <c r="ME249" s="67">
        <v>448939.14755530376</v>
      </c>
      <c r="MF249" s="34">
        <v>5.6266609153167425E-2</v>
      </c>
      <c r="MG249" s="61">
        <v>147.43485962407348</v>
      </c>
      <c r="MI249" s="50">
        <v>57262.8</v>
      </c>
      <c r="MJ249" s="51">
        <v>42265.4</v>
      </c>
      <c r="MK249" s="52">
        <v>-14997.400000000001</v>
      </c>
      <c r="MM249" s="70">
        <v>8412726.2222552784</v>
      </c>
      <c r="MN249" s="51"/>
      <c r="MO249" s="6">
        <v>751</v>
      </c>
      <c r="MP249" s="6" t="s">
        <v>234</v>
      </c>
      <c r="MQ249" s="7">
        <v>3045</v>
      </c>
      <c r="MR249" s="7">
        <v>6955468.2137330798</v>
      </c>
      <c r="MS249" s="7">
        <v>1685980.8326375608</v>
      </c>
      <c r="MT249" s="53">
        <v>22557</v>
      </c>
      <c r="MV249" s="37">
        <v>6978025.2137330798</v>
      </c>
      <c r="MW249" s="132"/>
      <c r="MX249" s="134">
        <v>1449256.455392184</v>
      </c>
      <c r="MZ249" s="67">
        <v>448497.19442528952</v>
      </c>
      <c r="NA249" s="34">
        <v>5.6211218118177621E-2</v>
      </c>
      <c r="NB249" s="61">
        <v>147.28971902308359</v>
      </c>
      <c r="ND249" s="6">
        <v>751</v>
      </c>
      <c r="NE249" s="6" t="s">
        <v>234</v>
      </c>
      <c r="NF249" s="7">
        <v>3045</v>
      </c>
      <c r="NG249" s="7">
        <v>8323896.9935049536</v>
      </c>
      <c r="NH249" s="7">
        <v>1665355.2936483261</v>
      </c>
      <c r="NI249" s="53">
        <v>22557</v>
      </c>
      <c r="NK249" s="37">
        <f t="shared" si="433"/>
        <v>8346453.9935049536</v>
      </c>
      <c r="NM249" s="67">
        <f t="shared" si="434"/>
        <v>233255.31880497932</v>
      </c>
      <c r="NN249" s="34">
        <f t="shared" si="435"/>
        <v>2.8750105618929035E-2</v>
      </c>
      <c r="NO249" s="61">
        <f t="shared" si="436"/>
        <v>76.602731955658228</v>
      </c>
      <c r="NQ249" s="50">
        <v>69961.801999999996</v>
      </c>
      <c r="NR249" s="51">
        <v>55441.428000000007</v>
      </c>
      <c r="NS249" s="52">
        <f t="shared" si="437"/>
        <v>-14520.373999999989</v>
      </c>
      <c r="NU249" s="70">
        <f t="shared" si="438"/>
        <v>8331933.6195049537</v>
      </c>
      <c r="NV249" s="51"/>
      <c r="NW249" s="125">
        <v>19</v>
      </c>
      <c r="NX249" s="51"/>
      <c r="NY249" s="106" t="s">
        <v>234</v>
      </c>
      <c r="NZ249" s="88">
        <v>3110</v>
      </c>
      <c r="OA249" s="88">
        <v>8090641.6746999742</v>
      </c>
      <c r="OB249" s="88">
        <v>1725638.0101216624</v>
      </c>
      <c r="OC249" s="88">
        <v>22557</v>
      </c>
      <c r="OE249" s="97">
        <f t="shared" si="439"/>
        <v>8113198.6746999742</v>
      </c>
      <c r="OG249" s="88">
        <v>-14520.373999999989</v>
      </c>
      <c r="OI249" s="97">
        <f t="shared" si="440"/>
        <v>8098678.3006999744</v>
      </c>
      <c r="OK249" s="110">
        <v>751</v>
      </c>
      <c r="OL249" s="53"/>
    </row>
    <row r="250" spans="1:402" x14ac:dyDescent="0.25">
      <c r="A250" s="12">
        <v>753</v>
      </c>
      <c r="B250" s="12" t="s">
        <v>235</v>
      </c>
      <c r="C250" s="352">
        <v>20666</v>
      </c>
      <c r="D250" s="352">
        <v>18576957.533214752</v>
      </c>
      <c r="E250" s="352">
        <v>-5932443.8666080451</v>
      </c>
      <c r="F250" s="353">
        <v>-1733773</v>
      </c>
      <c r="H250" s="354">
        <f t="shared" si="441"/>
        <v>16843184.533214752</v>
      </c>
      <c r="I250" s="355"/>
      <c r="J250" s="315">
        <v>6244079.3076608293</v>
      </c>
      <c r="K250" s="355"/>
      <c r="L250" s="315">
        <v>511347.24090584152</v>
      </c>
      <c r="M250" s="356"/>
      <c r="N250" s="356">
        <f t="shared" si="442"/>
        <v>23598611.081781421</v>
      </c>
      <c r="O250" s="357">
        <f t="shared" si="338"/>
        <v>1141.9051137995461</v>
      </c>
      <c r="Q250" s="67">
        <f t="shared" si="443"/>
        <v>23597858.081781421</v>
      </c>
      <c r="R250" s="34">
        <f t="shared" si="444"/>
        <v>0.56670795146110842</v>
      </c>
      <c r="S250" s="61">
        <f t="shared" si="339"/>
        <v>1141.868677140299</v>
      </c>
      <c r="U250" s="50"/>
      <c r="V250" s="51"/>
      <c r="W250" s="52">
        <v>-35253.694107999792</v>
      </c>
      <c r="Y250" s="50">
        <f t="shared" si="340"/>
        <v>23563357.387673423</v>
      </c>
      <c r="Z250" s="52">
        <f t="shared" si="341"/>
        <v>1963613.1156394519</v>
      </c>
      <c r="AA250" s="51"/>
      <c r="AB250" s="6">
        <v>753</v>
      </c>
      <c r="AC250" s="6" t="s">
        <v>235</v>
      </c>
      <c r="AD250" s="7">
        <v>20666</v>
      </c>
      <c r="AE250" s="304">
        <v>18576957.533214752</v>
      </c>
      <c r="AF250" s="7">
        <v>-5932443.8666080451</v>
      </c>
      <c r="AG250" s="53">
        <v>-1869307</v>
      </c>
      <c r="AI250" s="37">
        <f t="shared" si="445"/>
        <v>16707650.533214752</v>
      </c>
      <c r="AJ250" s="132"/>
      <c r="AK250" s="61">
        <v>6244079.3076608293</v>
      </c>
      <c r="AL250" s="132"/>
      <c r="AM250" s="312">
        <v>519891.66707458557</v>
      </c>
      <c r="AN250" s="134"/>
      <c r="AO250" s="134">
        <f t="shared" si="342"/>
        <v>23471621.507950168</v>
      </c>
      <c r="AP250" s="191">
        <f t="shared" si="343"/>
        <v>1135.76025878013</v>
      </c>
      <c r="AR250" s="67">
        <f t="shared" si="446"/>
        <v>8409555.8180593941</v>
      </c>
      <c r="AS250" s="34">
        <f t="shared" si="344"/>
        <v>0.5583268584271045</v>
      </c>
      <c r="AT250" s="61">
        <f t="shared" si="345"/>
        <v>406.92711787764415</v>
      </c>
      <c r="AV250" s="50"/>
      <c r="AW250" s="51"/>
      <c r="AX250" s="52">
        <v>-35253.694107999792</v>
      </c>
      <c r="AZ250" s="50">
        <f t="shared" si="346"/>
        <v>23436367.81384217</v>
      </c>
      <c r="BA250" s="52">
        <f t="shared" si="347"/>
        <v>1953030.6511535142</v>
      </c>
      <c r="BB250" s="51"/>
      <c r="BC250" s="6">
        <v>753</v>
      </c>
      <c r="BD250" s="6" t="s">
        <v>235</v>
      </c>
      <c r="BE250" s="7">
        <v>20666</v>
      </c>
      <c r="BF250" s="304">
        <v>16883311.408317477</v>
      </c>
      <c r="BG250" s="7">
        <v>-5932443.8666080451</v>
      </c>
      <c r="BH250" s="53">
        <v>-1869307</v>
      </c>
      <c r="BJ250" s="37">
        <f t="shared" si="348"/>
        <v>15014004.408317477</v>
      </c>
      <c r="BK250" s="132"/>
      <c r="BL250" s="61">
        <v>6244079.3076608293</v>
      </c>
      <c r="BM250" s="132"/>
      <c r="BN250" s="312">
        <v>519891.66707458557</v>
      </c>
      <c r="BO250" s="134"/>
      <c r="BP250" s="134">
        <f t="shared" si="349"/>
        <v>21777975.383052893</v>
      </c>
      <c r="BQ250" s="191">
        <f t="shared" si="350"/>
        <v>1053.8069961798556</v>
      </c>
      <c r="BS250" s="67">
        <f t="shared" si="351"/>
        <v>6715909.693162119</v>
      </c>
      <c r="BT250" s="34">
        <f t="shared" si="352"/>
        <v>0.44588237971035038</v>
      </c>
      <c r="BU250" s="61">
        <f t="shared" si="353"/>
        <v>324.97385527736952</v>
      </c>
      <c r="BW250" s="50"/>
      <c r="BX250" s="51"/>
      <c r="BY250" s="52">
        <v>-35253.694107999792</v>
      </c>
      <c r="CA250" s="50">
        <f t="shared" si="354"/>
        <v>21742721.688944895</v>
      </c>
      <c r="CB250" s="52">
        <f t="shared" si="355"/>
        <v>1811893.4740787412</v>
      </c>
      <c r="CC250" s="51"/>
      <c r="CD250" s="6">
        <v>753</v>
      </c>
      <c r="CE250" s="6" t="s">
        <v>235</v>
      </c>
      <c r="CF250" s="7">
        <v>20666</v>
      </c>
      <c r="CG250" s="7">
        <v>15472683.29535979</v>
      </c>
      <c r="CH250" s="7">
        <v>-5932443.8666080451</v>
      </c>
      <c r="CI250" s="53">
        <v>-1869307</v>
      </c>
      <c r="CK250" s="37">
        <f t="shared" si="356"/>
        <v>13603376.29535979</v>
      </c>
      <c r="CL250" s="132"/>
      <c r="CM250" s="61">
        <v>6244079.3076608293</v>
      </c>
      <c r="CN250" s="132"/>
      <c r="CO250" s="61">
        <v>538133.48</v>
      </c>
      <c r="CP250" s="134"/>
      <c r="CQ250" s="134">
        <f t="shared" si="357"/>
        <v>20385589.08302062</v>
      </c>
      <c r="CR250" s="191">
        <f t="shared" si="358"/>
        <v>986.43129212332428</v>
      </c>
      <c r="CT250" s="67">
        <f t="shared" si="359"/>
        <v>5323523.3931298461</v>
      </c>
      <c r="CU250" s="34">
        <f t="shared" si="360"/>
        <v>0.35343912997955135</v>
      </c>
      <c r="CV250" s="61">
        <f t="shared" si="361"/>
        <v>257.59815122083836</v>
      </c>
      <c r="CX250" s="50"/>
      <c r="CY250" s="51"/>
      <c r="CZ250" s="52">
        <v>-35253.694107999792</v>
      </c>
      <c r="DB250" s="50">
        <f t="shared" si="362"/>
        <v>20350335.388912622</v>
      </c>
      <c r="DC250" s="52">
        <f t="shared" si="363"/>
        <v>1695861.2824093851</v>
      </c>
      <c r="DD250" s="51"/>
      <c r="DE250" s="6">
        <v>753</v>
      </c>
      <c r="DF250" s="6" t="s">
        <v>235</v>
      </c>
      <c r="DG250" s="7">
        <v>20666</v>
      </c>
      <c r="DH250" s="7">
        <v>15180554.622026432</v>
      </c>
      <c r="DI250" s="7">
        <v>-5932443.8666080451</v>
      </c>
      <c r="DJ250" s="53">
        <v>-1869307</v>
      </c>
      <c r="DL250" s="275">
        <f t="shared" si="364"/>
        <v>13311247.622026432</v>
      </c>
      <c r="DM250" s="276"/>
      <c r="DN250" s="194">
        <v>6244079.3076608293</v>
      </c>
      <c r="DO250" s="276"/>
      <c r="DP250" s="194">
        <v>2494567.9004242886</v>
      </c>
      <c r="DQ250" s="53"/>
      <c r="DR250" s="53">
        <f t="shared" si="365"/>
        <v>22049894.830111548</v>
      </c>
      <c r="DS250" s="277">
        <f t="shared" si="366"/>
        <v>1066.9648132251789</v>
      </c>
      <c r="DU250" s="274">
        <f t="shared" si="367"/>
        <v>5526136.0165625457</v>
      </c>
      <c r="DV250" s="34">
        <f t="shared" si="368"/>
        <v>0.36689097832520606</v>
      </c>
      <c r="DW250" s="194">
        <f t="shared" si="369"/>
        <v>267.40230410154578</v>
      </c>
      <c r="DY250" s="50">
        <v>1129608.0722080001</v>
      </c>
      <c r="DZ250" s="278">
        <v>1094354.3781000003</v>
      </c>
      <c r="EA250" s="52">
        <v>-35253.694107999792</v>
      </c>
      <c r="EC250" s="50">
        <f t="shared" si="370"/>
        <v>22014641.13600355</v>
      </c>
      <c r="ED250" s="52">
        <f t="shared" si="371"/>
        <v>1834553.4280002958</v>
      </c>
      <c r="EE250" s="278"/>
      <c r="EF250" s="6">
        <v>753</v>
      </c>
      <c r="EG250" s="6" t="s">
        <v>235</v>
      </c>
      <c r="EH250" s="7">
        <v>20666</v>
      </c>
      <c r="EI250" s="7">
        <v>15200807.302026439</v>
      </c>
      <c r="EJ250" s="7">
        <v>-5932443.8666080451</v>
      </c>
      <c r="EK250" s="53">
        <v>-1869307</v>
      </c>
      <c r="EM250" s="37">
        <f t="shared" si="372"/>
        <v>13331500.302026439</v>
      </c>
      <c r="EN250" s="132"/>
      <c r="EO250" s="61">
        <v>6244079.3076608293</v>
      </c>
      <c r="EP250" s="132"/>
      <c r="EQ250" s="61">
        <v>2494567.9004242886</v>
      </c>
      <c r="ER250" s="134"/>
      <c r="ES250" s="134">
        <f t="shared" si="373"/>
        <v>22070147.510111555</v>
      </c>
      <c r="ET250" s="191">
        <f t="shared" si="374"/>
        <v>1067.9448132251794</v>
      </c>
      <c r="EV250" s="67">
        <f t="shared" si="375"/>
        <v>7008081.8202207815</v>
      </c>
      <c r="EW250" s="34">
        <f t="shared" si="376"/>
        <v>0.4652802586649456</v>
      </c>
      <c r="EX250" s="61">
        <f t="shared" si="377"/>
        <v>339.11167232269338</v>
      </c>
      <c r="EZ250" s="50">
        <v>1129608.0722080001</v>
      </c>
      <c r="FA250" s="51">
        <v>1094354.3781000003</v>
      </c>
      <c r="FB250" s="52">
        <v>-35253.694107999792</v>
      </c>
      <c r="FD250" s="50">
        <f t="shared" si="378"/>
        <v>22034893.816003557</v>
      </c>
      <c r="FE250" s="52">
        <f t="shared" si="379"/>
        <v>1836241.1513336299</v>
      </c>
      <c r="FF250" s="51"/>
      <c r="FG250" s="6">
        <v>753</v>
      </c>
      <c r="FH250" s="6" t="s">
        <v>235</v>
      </c>
      <c r="FI250" s="7">
        <v>20666</v>
      </c>
      <c r="FJ250" s="7">
        <v>11944340.710903898</v>
      </c>
      <c r="FK250" s="7">
        <v>-5932443.8666080451</v>
      </c>
      <c r="FL250" s="53">
        <v>-1869307</v>
      </c>
      <c r="FN250" s="37">
        <f t="shared" si="380"/>
        <v>10075033.710903898</v>
      </c>
      <c r="FO250" s="132"/>
      <c r="FP250" s="61">
        <v>6244079.3076608293</v>
      </c>
      <c r="FQ250" s="132"/>
      <c r="FR250" s="61">
        <v>2494567.9004242886</v>
      </c>
      <c r="FS250" s="134"/>
      <c r="FT250" s="134">
        <f t="shared" si="381"/>
        <v>18813680.918989018</v>
      </c>
      <c r="FU250" s="191">
        <f t="shared" si="382"/>
        <v>910.36876604030863</v>
      </c>
      <c r="FW250" s="67">
        <f t="shared" si="383"/>
        <v>3751615.2290982436</v>
      </c>
      <c r="FX250" s="34">
        <f t="shared" si="384"/>
        <v>0.24907707258349165</v>
      </c>
      <c r="FY250" s="61">
        <f t="shared" si="385"/>
        <v>181.53562513782268</v>
      </c>
      <c r="GA250" s="50">
        <v>1129608.0722080001</v>
      </c>
      <c r="GB250" s="51">
        <v>1094354.3781000003</v>
      </c>
      <c r="GC250" s="52">
        <f t="shared" si="386"/>
        <v>-35253.694107999792</v>
      </c>
      <c r="GE250" s="50">
        <f t="shared" si="387"/>
        <v>18778427.224881019</v>
      </c>
      <c r="GF250" s="52">
        <f t="shared" si="388"/>
        <v>1564868.9354067517</v>
      </c>
      <c r="GG250" s="51"/>
      <c r="GH250" s="6">
        <v>753</v>
      </c>
      <c r="GI250" s="6" t="s">
        <v>235</v>
      </c>
      <c r="GJ250" s="7">
        <v>20666</v>
      </c>
      <c r="GK250" s="7">
        <v>11944340.710903898</v>
      </c>
      <c r="GL250" s="7">
        <v>-5932443.8666080451</v>
      </c>
      <c r="GM250" s="53">
        <v>-1869307</v>
      </c>
      <c r="GO250" s="37">
        <f t="shared" si="389"/>
        <v>10075033.710903898</v>
      </c>
      <c r="GP250" s="132"/>
      <c r="GQ250" s="61">
        <v>6244079.3076608293</v>
      </c>
      <c r="GR250" s="134"/>
      <c r="GS250" s="134">
        <f t="shared" si="390"/>
        <v>16319113.018564727</v>
      </c>
      <c r="GT250" s="191">
        <f t="shared" si="391"/>
        <v>789.65997380067392</v>
      </c>
      <c r="GV250" s="67">
        <f t="shared" si="392"/>
        <v>1257047.3286739532</v>
      </c>
      <c r="GW250" s="34">
        <f t="shared" si="393"/>
        <v>8.3457830722226053E-2</v>
      </c>
      <c r="GX250" s="61">
        <f t="shared" si="394"/>
        <v>60.826832898188002</v>
      </c>
      <c r="GZ250" s="50">
        <v>1129608.0722080001</v>
      </c>
      <c r="HA250" s="51">
        <v>1094354.3781000003</v>
      </c>
      <c r="HB250" s="52">
        <f t="shared" si="395"/>
        <v>-35253.694107999792</v>
      </c>
      <c r="HD250" s="50">
        <f t="shared" si="396"/>
        <v>16283859.324456727</v>
      </c>
      <c r="HE250" s="52">
        <f t="shared" si="397"/>
        <v>1356988.2770380606</v>
      </c>
      <c r="HF250" s="51"/>
      <c r="HG250" s="6">
        <v>753</v>
      </c>
      <c r="HH250" s="6" t="s">
        <v>235</v>
      </c>
      <c r="HI250" s="7">
        <v>20666</v>
      </c>
      <c r="HJ250" s="7">
        <v>11944340.710903898</v>
      </c>
      <c r="HK250" s="7">
        <v>-5932443.866608046</v>
      </c>
      <c r="HL250" s="53">
        <v>-1548664</v>
      </c>
      <c r="HN250" s="37">
        <f t="shared" si="398"/>
        <v>10395676.710903898</v>
      </c>
      <c r="HO250" s="132"/>
      <c r="HP250" s="61">
        <v>6244079.3076608293</v>
      </c>
      <c r="HQ250" s="134"/>
      <c r="HR250" s="61">
        <f t="shared" si="399"/>
        <v>16639756.018564727</v>
      </c>
      <c r="HT250" s="67">
        <f t="shared" si="400"/>
        <v>1577690.3286739532</v>
      </c>
      <c r="HU250" s="34">
        <f t="shared" si="401"/>
        <v>0.10474594661559959</v>
      </c>
      <c r="HV250" s="61">
        <f t="shared" si="402"/>
        <v>76.342317268651556</v>
      </c>
      <c r="HX250" s="50">
        <v>1132963.5856000001</v>
      </c>
      <c r="HY250" s="51">
        <v>1097605.1699999997</v>
      </c>
      <c r="HZ250" s="52">
        <f t="shared" si="403"/>
        <v>-35358.415600000415</v>
      </c>
      <c r="IB250" s="70">
        <f t="shared" si="404"/>
        <v>16604397.602964727</v>
      </c>
      <c r="IC250" s="51"/>
      <c r="ID250" s="6">
        <v>753</v>
      </c>
      <c r="IE250" s="6" t="s">
        <v>235</v>
      </c>
      <c r="IF250" s="7">
        <v>20666</v>
      </c>
      <c r="IG250" s="7">
        <v>11822280.382522505</v>
      </c>
      <c r="IH250" s="7">
        <v>-5932214.2823838266</v>
      </c>
      <c r="II250" s="53">
        <v>-1548664</v>
      </c>
      <c r="IK250" s="37">
        <f t="shared" si="405"/>
        <v>10273616.382522505</v>
      </c>
      <c r="IL250" s="132"/>
      <c r="IM250" s="61">
        <v>6222051.5135302236</v>
      </c>
      <c r="IN250" s="134"/>
      <c r="IO250" s="61">
        <f t="shared" si="406"/>
        <v>16495667.896052729</v>
      </c>
      <c r="IQ250" s="67">
        <f t="shared" si="407"/>
        <v>1433602.2061619554</v>
      </c>
      <c r="IR250" s="34">
        <f t="shared" si="408"/>
        <v>9.5179654350076831E-2</v>
      </c>
      <c r="IS250" s="61">
        <f t="shared" si="409"/>
        <v>69.370086429979452</v>
      </c>
      <c r="IU250" s="50">
        <v>1132963.5856000001</v>
      </c>
      <c r="IV250" s="51">
        <v>1097605.1699999997</v>
      </c>
      <c r="IW250" s="52">
        <f t="shared" si="410"/>
        <v>-35358.415600000415</v>
      </c>
      <c r="IY250" s="70">
        <f t="shared" si="411"/>
        <v>16460309.480452729</v>
      </c>
      <c r="IZ250" s="51"/>
      <c r="JA250" s="6">
        <v>753</v>
      </c>
      <c r="JB250" s="6" t="s">
        <v>235</v>
      </c>
      <c r="JC250" s="7">
        <v>20666</v>
      </c>
      <c r="JD250" s="7">
        <v>11843721.742846919</v>
      </c>
      <c r="JE250" s="7">
        <v>-5882939.1182244811</v>
      </c>
      <c r="JF250" s="53">
        <v>-1548664</v>
      </c>
      <c r="JH250" s="37">
        <f t="shared" si="412"/>
        <v>10295057.742846919</v>
      </c>
      <c r="JI250" s="132"/>
      <c r="JJ250" s="61">
        <v>6222051.5135302236</v>
      </c>
      <c r="JK250" s="134"/>
      <c r="JL250" s="61">
        <f t="shared" si="413"/>
        <v>16517109.256377142</v>
      </c>
      <c r="JN250" s="67">
        <f t="shared" si="414"/>
        <v>1455043.566486368</v>
      </c>
      <c r="JO250" s="34">
        <f t="shared" si="415"/>
        <v>9.660318819768203E-2</v>
      </c>
      <c r="JP250" s="61">
        <f t="shared" si="416"/>
        <v>70.407605075310556</v>
      </c>
      <c r="JR250" s="50">
        <v>1132963.5856000001</v>
      </c>
      <c r="JS250" s="51">
        <v>1097605.1699999997</v>
      </c>
      <c r="JT250" s="52">
        <f t="shared" si="417"/>
        <v>-35358.415600000415</v>
      </c>
      <c r="JV250" s="70">
        <f t="shared" si="418"/>
        <v>16481750.840777142</v>
      </c>
      <c r="JW250" s="51"/>
      <c r="JX250" s="6">
        <v>753</v>
      </c>
      <c r="JY250" s="6" t="s">
        <v>235</v>
      </c>
      <c r="JZ250" s="7">
        <v>20666</v>
      </c>
      <c r="KA250" s="7">
        <v>10822615.770592673</v>
      </c>
      <c r="KB250" s="7">
        <v>-5882939.1182244811</v>
      </c>
      <c r="KC250" s="53">
        <v>-1548664</v>
      </c>
      <c r="KE250" s="37">
        <f t="shared" si="419"/>
        <v>9273951.7705926728</v>
      </c>
      <c r="KF250" s="132"/>
      <c r="KG250" s="61">
        <v>6222051.5135302236</v>
      </c>
      <c r="KH250" s="134"/>
      <c r="KI250" s="61">
        <f t="shared" si="420"/>
        <v>15496003.284122895</v>
      </c>
      <c r="KK250" s="67">
        <f t="shared" si="421"/>
        <v>433937.59423212148</v>
      </c>
      <c r="KL250" s="34">
        <f t="shared" si="422"/>
        <v>2.8809965589472096E-2</v>
      </c>
      <c r="KM250" s="61">
        <f t="shared" si="423"/>
        <v>20.997657709867486</v>
      </c>
      <c r="KO250" s="50">
        <v>1132963.5856000001</v>
      </c>
      <c r="KP250" s="51">
        <v>1097605.1699999997</v>
      </c>
      <c r="KQ250" s="52">
        <f t="shared" si="424"/>
        <v>-35358.415600000415</v>
      </c>
      <c r="KS250" s="70">
        <f t="shared" si="425"/>
        <v>15460644.868522896</v>
      </c>
      <c r="KT250" s="51"/>
      <c r="KU250" s="6">
        <v>753</v>
      </c>
      <c r="KV250" s="6" t="s">
        <v>235</v>
      </c>
      <c r="KW250" s="7">
        <v>20666</v>
      </c>
      <c r="KX250" s="7">
        <v>10907972.564658789</v>
      </c>
      <c r="KY250" s="7">
        <v>-5864140.7367253974</v>
      </c>
      <c r="KZ250" s="53">
        <v>-1548664</v>
      </c>
      <c r="LB250" s="37">
        <f t="shared" si="426"/>
        <v>9359308.564658789</v>
      </c>
      <c r="LC250" s="132"/>
      <c r="LD250" s="61">
        <v>6329023.9364452269</v>
      </c>
      <c r="LE250" s="134"/>
      <c r="LF250" s="61">
        <f t="shared" si="427"/>
        <v>15688332.501104016</v>
      </c>
      <c r="LH250" s="67">
        <f t="shared" si="428"/>
        <v>626266.81121324189</v>
      </c>
      <c r="LI250" s="34">
        <f t="shared" si="429"/>
        <v>4.1579078468206007E-2</v>
      </c>
      <c r="LJ250" s="61">
        <f t="shared" si="430"/>
        <v>30.304210355813506</v>
      </c>
      <c r="LL250" s="50">
        <v>1132963.5856000001</v>
      </c>
      <c r="LM250" s="51">
        <v>1097605.1699999997</v>
      </c>
      <c r="LN250" s="52">
        <f t="shared" si="431"/>
        <v>-35358.415600000415</v>
      </c>
      <c r="LP250" s="70">
        <f t="shared" si="432"/>
        <v>15652974.085504016</v>
      </c>
      <c r="LQ250" s="51"/>
      <c r="LR250" s="6">
        <v>753</v>
      </c>
      <c r="LS250" s="6" t="s">
        <v>235</v>
      </c>
      <c r="LT250" s="7">
        <v>20666</v>
      </c>
      <c r="LU250" s="7">
        <v>11743398.877103776</v>
      </c>
      <c r="LV250" s="7">
        <v>-5864140.7367253974</v>
      </c>
      <c r="LW250" s="53">
        <v>-1548664</v>
      </c>
      <c r="LY250" s="37">
        <v>10194734.877103776</v>
      </c>
      <c r="LZ250" s="132"/>
      <c r="MA250" s="61">
        <v>6329023.9364452269</v>
      </c>
      <c r="MB250" s="134"/>
      <c r="MC250" s="61">
        <v>16523758.813549003</v>
      </c>
      <c r="ME250" s="67">
        <v>2339491.3236582279</v>
      </c>
      <c r="MF250" s="34">
        <v>0.16493564615343018</v>
      </c>
      <c r="MG250" s="61">
        <v>113.20484484942553</v>
      </c>
      <c r="MI250" s="50">
        <v>1132963.5856000001</v>
      </c>
      <c r="MJ250" s="51">
        <v>1097605.1699999997</v>
      </c>
      <c r="MK250" s="52">
        <v>-35358.415600000415</v>
      </c>
      <c r="MM250" s="70">
        <v>16488400.397949003</v>
      </c>
      <c r="MN250" s="51"/>
      <c r="MO250" s="6">
        <v>753</v>
      </c>
      <c r="MP250" s="6" t="s">
        <v>235</v>
      </c>
      <c r="MQ250" s="7">
        <v>20666</v>
      </c>
      <c r="MR250" s="7">
        <v>11757313.30562279</v>
      </c>
      <c r="MS250" s="7">
        <v>-5843804.3025138332</v>
      </c>
      <c r="MT250" s="53">
        <v>-1548664</v>
      </c>
      <c r="MV250" s="37">
        <v>10208649.30562279</v>
      </c>
      <c r="MW250" s="132"/>
      <c r="MX250" s="134">
        <v>6329023.9364452269</v>
      </c>
      <c r="MZ250" s="67">
        <v>2353405.7521772422</v>
      </c>
      <c r="NA250" s="34">
        <v>0.1659166223320683</v>
      </c>
      <c r="NB250" s="61">
        <v>113.87814536810424</v>
      </c>
      <c r="ND250" s="6">
        <v>753</v>
      </c>
      <c r="NE250" s="6" t="s">
        <v>235</v>
      </c>
      <c r="NF250" s="7">
        <v>20666</v>
      </c>
      <c r="NG250" s="7">
        <v>17790998.565524772</v>
      </c>
      <c r="NH250" s="7">
        <v>-5793983.534082571</v>
      </c>
      <c r="NI250" s="53">
        <v>-1305204</v>
      </c>
      <c r="NK250" s="37">
        <f t="shared" si="433"/>
        <v>16485794.565524772</v>
      </c>
      <c r="NM250" s="67">
        <f t="shared" si="434"/>
        <v>1423728.8756339978</v>
      </c>
      <c r="NN250" s="34">
        <f t="shared" si="435"/>
        <v>9.4524144625764306E-2</v>
      </c>
      <c r="NO250" s="61">
        <f t="shared" si="436"/>
        <v>68.892329218716625</v>
      </c>
      <c r="NQ250" s="50">
        <v>1070969.9848800004</v>
      </c>
      <c r="NR250" s="51">
        <v>1093186.1570999997</v>
      </c>
      <c r="NS250" s="52">
        <f t="shared" si="437"/>
        <v>22216.172219999367</v>
      </c>
      <c r="NU250" s="70">
        <f t="shared" si="438"/>
        <v>16508010.737744771</v>
      </c>
      <c r="NV250" s="51"/>
      <c r="NW250" s="125">
        <v>1</v>
      </c>
      <c r="NX250" s="51"/>
      <c r="NY250" s="106" t="s">
        <v>235</v>
      </c>
      <c r="NZ250" s="88">
        <v>20310</v>
      </c>
      <c r="OA250" s="88">
        <v>16610729.689890774</v>
      </c>
      <c r="OB250" s="88">
        <v>-5573708.0593343806</v>
      </c>
      <c r="OC250" s="88">
        <v>-1548664</v>
      </c>
      <c r="OE250" s="97">
        <f t="shared" si="439"/>
        <v>15062065.689890774</v>
      </c>
      <c r="OG250" s="88">
        <v>22216.172219999367</v>
      </c>
      <c r="OI250" s="97">
        <f t="shared" si="440"/>
        <v>15084281.862110773</v>
      </c>
      <c r="OK250" s="110">
        <v>753</v>
      </c>
      <c r="OL250" s="53"/>
    </row>
    <row r="251" spans="1:402" x14ac:dyDescent="0.25">
      <c r="A251" s="12">
        <v>755</v>
      </c>
      <c r="B251" s="12" t="s">
        <v>236</v>
      </c>
      <c r="C251" s="352">
        <v>6134</v>
      </c>
      <c r="D251" s="352">
        <v>6168230.1860323548</v>
      </c>
      <c r="E251" s="352">
        <v>-618366.57161897246</v>
      </c>
      <c r="F251" s="353">
        <v>-1417312</v>
      </c>
      <c r="H251" s="354">
        <f t="shared" si="441"/>
        <v>4750918.1860323548</v>
      </c>
      <c r="I251" s="355"/>
      <c r="J251" s="315">
        <v>2294795.2506752498</v>
      </c>
      <c r="K251" s="355"/>
      <c r="L251" s="315">
        <v>147163.81217696093</v>
      </c>
      <c r="M251" s="356"/>
      <c r="N251" s="356">
        <f t="shared" si="442"/>
        <v>7192877.2488845652</v>
      </c>
      <c r="O251" s="357">
        <f t="shared" si="338"/>
        <v>1172.6242662022441</v>
      </c>
      <c r="Q251" s="67">
        <f t="shared" si="443"/>
        <v>7192122.2488845652</v>
      </c>
      <c r="R251" s="34">
        <f t="shared" si="444"/>
        <v>0.51071610014651969</v>
      </c>
      <c r="S251" s="61">
        <f t="shared" si="339"/>
        <v>1172.5011817549014</v>
      </c>
      <c r="U251" s="50"/>
      <c r="V251" s="51"/>
      <c r="W251" s="52">
        <v>-967648.24607999995</v>
      </c>
      <c r="Y251" s="50">
        <f t="shared" si="340"/>
        <v>6225229.0028045652</v>
      </c>
      <c r="Z251" s="52">
        <f t="shared" si="341"/>
        <v>518769.08356704708</v>
      </c>
      <c r="AA251" s="51"/>
      <c r="AB251" s="6">
        <v>755</v>
      </c>
      <c r="AC251" s="6" t="s">
        <v>236</v>
      </c>
      <c r="AD251" s="7">
        <v>6134</v>
      </c>
      <c r="AE251" s="304">
        <v>6168230.1860323548</v>
      </c>
      <c r="AF251" s="7">
        <v>-618366.57161897246</v>
      </c>
      <c r="AG251" s="53">
        <v>-1415630</v>
      </c>
      <c r="AI251" s="37">
        <f t="shared" si="445"/>
        <v>4752600.1860323548</v>
      </c>
      <c r="AJ251" s="132"/>
      <c r="AK251" s="61">
        <v>2294795.2506752498</v>
      </c>
      <c r="AL251" s="132"/>
      <c r="AM251" s="312">
        <v>145277.70659785785</v>
      </c>
      <c r="AN251" s="134"/>
      <c r="AO251" s="134">
        <f t="shared" si="342"/>
        <v>7192673.1433054628</v>
      </c>
      <c r="AP251" s="191">
        <f t="shared" si="343"/>
        <v>1172.5909917354847</v>
      </c>
      <c r="AR251" s="67">
        <f t="shared" si="446"/>
        <v>2431936.0013718968</v>
      </c>
      <c r="AS251" s="34">
        <f t="shared" si="344"/>
        <v>0.51083181634854347</v>
      </c>
      <c r="AT251" s="61">
        <f t="shared" si="345"/>
        <v>396.46821020083092</v>
      </c>
      <c r="AV251" s="50"/>
      <c r="AW251" s="51"/>
      <c r="AX251" s="52">
        <v>-967648.24607999995</v>
      </c>
      <c r="AZ251" s="50">
        <f t="shared" si="346"/>
        <v>6225024.8972254628</v>
      </c>
      <c r="BA251" s="52">
        <f t="shared" si="347"/>
        <v>518752.07476878859</v>
      </c>
      <c r="BB251" s="51"/>
      <c r="BC251" s="6">
        <v>755</v>
      </c>
      <c r="BD251" s="6" t="s">
        <v>236</v>
      </c>
      <c r="BE251" s="7">
        <v>6134</v>
      </c>
      <c r="BF251" s="304">
        <v>5665191.5186345894</v>
      </c>
      <c r="BG251" s="7">
        <v>-618366.57161897246</v>
      </c>
      <c r="BH251" s="53">
        <v>-1415630</v>
      </c>
      <c r="BJ251" s="37">
        <f t="shared" si="348"/>
        <v>4249561.5186345894</v>
      </c>
      <c r="BK251" s="132"/>
      <c r="BL251" s="61">
        <v>2294795.2506752498</v>
      </c>
      <c r="BM251" s="132"/>
      <c r="BN251" s="312">
        <v>145277.70659785785</v>
      </c>
      <c r="BO251" s="134"/>
      <c r="BP251" s="134">
        <f t="shared" si="349"/>
        <v>6689634.4759076973</v>
      </c>
      <c r="BQ251" s="191">
        <f t="shared" si="350"/>
        <v>1090.5827316445545</v>
      </c>
      <c r="BS251" s="67">
        <f t="shared" si="351"/>
        <v>1928897.3339741314</v>
      </c>
      <c r="BT251" s="34">
        <f t="shared" si="352"/>
        <v>0.40516778735460968</v>
      </c>
      <c r="BU251" s="61">
        <f t="shared" si="353"/>
        <v>314.45995010990077</v>
      </c>
      <c r="BW251" s="50"/>
      <c r="BX251" s="51"/>
      <c r="BY251" s="52">
        <v>-967648.24607999995</v>
      </c>
      <c r="CA251" s="50">
        <f t="shared" si="354"/>
        <v>5721986.2298276974</v>
      </c>
      <c r="CB251" s="52">
        <f t="shared" si="355"/>
        <v>476832.1858189748</v>
      </c>
      <c r="CC251" s="51"/>
      <c r="CD251" s="6">
        <v>755</v>
      </c>
      <c r="CE251" s="6" t="s">
        <v>236</v>
      </c>
      <c r="CF251" s="7">
        <v>6134</v>
      </c>
      <c r="CG251" s="7">
        <v>5240709.2391657513</v>
      </c>
      <c r="CH251" s="7">
        <v>-618366.57161897246</v>
      </c>
      <c r="CI251" s="53">
        <v>-1415630</v>
      </c>
      <c r="CK251" s="37">
        <f t="shared" si="356"/>
        <v>3825079.2391657513</v>
      </c>
      <c r="CL251" s="132"/>
      <c r="CM251" s="61">
        <v>2294795.2506752498</v>
      </c>
      <c r="CN251" s="132"/>
      <c r="CO251" s="61">
        <v>150375.17000000001</v>
      </c>
      <c r="CP251" s="134"/>
      <c r="CQ251" s="134">
        <f t="shared" si="357"/>
        <v>6270249.659841001</v>
      </c>
      <c r="CR251" s="191">
        <f t="shared" si="358"/>
        <v>1022.2122040823282</v>
      </c>
      <c r="CT251" s="67">
        <f t="shared" si="359"/>
        <v>1509512.5179074351</v>
      </c>
      <c r="CU251" s="34">
        <f t="shared" si="360"/>
        <v>0.31707537570418115</v>
      </c>
      <c r="CV251" s="61">
        <f t="shared" si="361"/>
        <v>246.08942254767445</v>
      </c>
      <c r="CX251" s="50"/>
      <c r="CY251" s="51"/>
      <c r="CZ251" s="52">
        <v>-967648.24607999995</v>
      </c>
      <c r="DB251" s="50">
        <f t="shared" si="362"/>
        <v>5302601.4137610011</v>
      </c>
      <c r="DC251" s="52">
        <f t="shared" si="363"/>
        <v>441883.45114675007</v>
      </c>
      <c r="DD251" s="51"/>
      <c r="DE251" s="6">
        <v>755</v>
      </c>
      <c r="DF251" s="6" t="s">
        <v>236</v>
      </c>
      <c r="DG251" s="7">
        <v>6134</v>
      </c>
      <c r="DH251" s="7">
        <v>5154015.9858324202</v>
      </c>
      <c r="DI251" s="7">
        <v>-618366.57161897246</v>
      </c>
      <c r="DJ251" s="53">
        <v>-1415630</v>
      </c>
      <c r="DL251" s="275">
        <f t="shared" si="364"/>
        <v>3738385.9858324202</v>
      </c>
      <c r="DM251" s="276"/>
      <c r="DN251" s="194">
        <v>2294795.2506752498</v>
      </c>
      <c r="DO251" s="276"/>
      <c r="DP251" s="194">
        <v>697078.11177274189</v>
      </c>
      <c r="DQ251" s="53"/>
      <c r="DR251" s="53">
        <f t="shared" si="365"/>
        <v>6730259.3482804121</v>
      </c>
      <c r="DS251" s="277">
        <f t="shared" si="366"/>
        <v>1097.2056322596043</v>
      </c>
      <c r="DU251" s="274">
        <f t="shared" si="367"/>
        <v>1631291.8770363377</v>
      </c>
      <c r="DV251" s="34">
        <f t="shared" si="368"/>
        <v>0.34265531332691707</v>
      </c>
      <c r="DW251" s="194">
        <f t="shared" si="369"/>
        <v>265.94259488691517</v>
      </c>
      <c r="DY251" s="50">
        <v>1204245.20218</v>
      </c>
      <c r="DZ251" s="278">
        <v>236596.95610000001</v>
      </c>
      <c r="EA251" s="52">
        <v>-967648.24607999995</v>
      </c>
      <c r="EC251" s="50">
        <f t="shared" si="370"/>
        <v>5762611.1022004122</v>
      </c>
      <c r="ED251" s="52">
        <f t="shared" si="371"/>
        <v>480217.59185003437</v>
      </c>
      <c r="EE251" s="278"/>
      <c r="EF251" s="6">
        <v>755</v>
      </c>
      <c r="EG251" s="6" t="s">
        <v>236</v>
      </c>
      <c r="EH251" s="7">
        <v>6134</v>
      </c>
      <c r="EI251" s="7">
        <v>5160027.3058324205</v>
      </c>
      <c r="EJ251" s="7">
        <v>-618366.57161897246</v>
      </c>
      <c r="EK251" s="53">
        <v>-1415630</v>
      </c>
      <c r="EM251" s="37">
        <f t="shared" si="372"/>
        <v>3744397.3058324205</v>
      </c>
      <c r="EN251" s="132"/>
      <c r="EO251" s="61">
        <v>2294795.2506752498</v>
      </c>
      <c r="EP251" s="132"/>
      <c r="EQ251" s="61">
        <v>697078.11177274189</v>
      </c>
      <c r="ER251" s="134"/>
      <c r="ES251" s="134">
        <f t="shared" si="373"/>
        <v>6736270.6682804124</v>
      </c>
      <c r="ET251" s="191">
        <f t="shared" si="374"/>
        <v>1098.1856322596043</v>
      </c>
      <c r="EV251" s="67">
        <f t="shared" si="375"/>
        <v>1975533.5263468465</v>
      </c>
      <c r="EW251" s="34">
        <f t="shared" si="376"/>
        <v>0.41496378973456338</v>
      </c>
      <c r="EX251" s="61">
        <f t="shared" si="377"/>
        <v>322.06285072495052</v>
      </c>
      <c r="EZ251" s="50">
        <v>1204245.20218</v>
      </c>
      <c r="FA251" s="51">
        <v>236596.95610000001</v>
      </c>
      <c r="FB251" s="52">
        <v>-967648.24607999995</v>
      </c>
      <c r="FD251" s="50">
        <f t="shared" si="378"/>
        <v>5768622.4222004125</v>
      </c>
      <c r="FE251" s="52">
        <f t="shared" si="379"/>
        <v>480718.53518336773</v>
      </c>
      <c r="FF251" s="51"/>
      <c r="FG251" s="6">
        <v>755</v>
      </c>
      <c r="FH251" s="6" t="s">
        <v>236</v>
      </c>
      <c r="FI251" s="7">
        <v>6134</v>
      </c>
      <c r="FJ251" s="7">
        <v>4185188.6464586109</v>
      </c>
      <c r="FK251" s="7">
        <v>-618366.57161897246</v>
      </c>
      <c r="FL251" s="53">
        <v>-1415630</v>
      </c>
      <c r="FN251" s="37">
        <f t="shared" si="380"/>
        <v>2769558.6464586109</v>
      </c>
      <c r="FO251" s="132"/>
      <c r="FP251" s="61">
        <v>2294795.2506752498</v>
      </c>
      <c r="FQ251" s="132"/>
      <c r="FR251" s="61">
        <v>697078.11177274189</v>
      </c>
      <c r="FS251" s="134"/>
      <c r="FT251" s="134">
        <f t="shared" si="381"/>
        <v>5761432.0089066029</v>
      </c>
      <c r="FU251" s="191">
        <f t="shared" si="382"/>
        <v>939.2618208194657</v>
      </c>
      <c r="FW251" s="67">
        <f t="shared" si="383"/>
        <v>1000694.8669730369</v>
      </c>
      <c r="FX251" s="34">
        <f t="shared" si="384"/>
        <v>0.21019746252291641</v>
      </c>
      <c r="FY251" s="61">
        <f t="shared" si="385"/>
        <v>163.13903928481201</v>
      </c>
      <c r="GA251" s="50">
        <v>1204245.20218</v>
      </c>
      <c r="GB251" s="51">
        <v>236596.95610000001</v>
      </c>
      <c r="GC251" s="52">
        <f t="shared" si="386"/>
        <v>-967648.24607999995</v>
      </c>
      <c r="GE251" s="50">
        <f t="shared" si="387"/>
        <v>4793783.7628266029</v>
      </c>
      <c r="GF251" s="52">
        <f t="shared" si="388"/>
        <v>399481.98023555026</v>
      </c>
      <c r="GG251" s="51"/>
      <c r="GH251" s="6">
        <v>755</v>
      </c>
      <c r="GI251" s="6" t="s">
        <v>236</v>
      </c>
      <c r="GJ251" s="7">
        <v>6134</v>
      </c>
      <c r="GK251" s="7">
        <v>4185188.6464586109</v>
      </c>
      <c r="GL251" s="7">
        <v>-618366.57161897246</v>
      </c>
      <c r="GM251" s="53">
        <v>-1415630</v>
      </c>
      <c r="GO251" s="37">
        <f t="shared" si="389"/>
        <v>2769558.6464586109</v>
      </c>
      <c r="GP251" s="132"/>
      <c r="GQ251" s="61">
        <v>2294795.2506752498</v>
      </c>
      <c r="GR251" s="134"/>
      <c r="GS251" s="134">
        <f t="shared" si="390"/>
        <v>5064353.8971338607</v>
      </c>
      <c r="GT251" s="191">
        <f t="shared" si="391"/>
        <v>825.62013321386712</v>
      </c>
      <c r="GV251" s="67">
        <f t="shared" si="392"/>
        <v>303616.75520029478</v>
      </c>
      <c r="GW251" s="34">
        <f t="shared" si="393"/>
        <v>6.3775156272749239E-2</v>
      </c>
      <c r="GX251" s="61">
        <f t="shared" si="394"/>
        <v>49.497351679213367</v>
      </c>
      <c r="GZ251" s="50">
        <v>1204245.20218</v>
      </c>
      <c r="HA251" s="51">
        <v>236596.95610000001</v>
      </c>
      <c r="HB251" s="52">
        <f t="shared" si="395"/>
        <v>-967648.24607999995</v>
      </c>
      <c r="HD251" s="50">
        <f t="shared" si="396"/>
        <v>4096705.6510538608</v>
      </c>
      <c r="HE251" s="52">
        <f t="shared" si="397"/>
        <v>341392.13758782175</v>
      </c>
      <c r="HF251" s="51"/>
      <c r="HG251" s="6">
        <v>755</v>
      </c>
      <c r="HH251" s="6" t="s">
        <v>236</v>
      </c>
      <c r="HI251" s="7">
        <v>6134</v>
      </c>
      <c r="HJ251" s="7">
        <v>4185188.6464586109</v>
      </c>
      <c r="HK251" s="7">
        <v>-618366.57161897246</v>
      </c>
      <c r="HL251" s="53">
        <v>-1381042</v>
      </c>
      <c r="HN251" s="37">
        <f t="shared" si="398"/>
        <v>2804146.6464586109</v>
      </c>
      <c r="HO251" s="132"/>
      <c r="HP251" s="61">
        <v>2294795.2506752498</v>
      </c>
      <c r="HQ251" s="134"/>
      <c r="HR251" s="61">
        <f t="shared" si="399"/>
        <v>5098941.8971338607</v>
      </c>
      <c r="HT251" s="67">
        <f t="shared" si="400"/>
        <v>338204.75520029478</v>
      </c>
      <c r="HU251" s="34">
        <f t="shared" si="401"/>
        <v>7.1040417716264306E-2</v>
      </c>
      <c r="HV251" s="61">
        <f t="shared" si="402"/>
        <v>55.136086599330746</v>
      </c>
      <c r="HX251" s="50">
        <v>1207822.4259999997</v>
      </c>
      <c r="HY251" s="51">
        <v>237299.77</v>
      </c>
      <c r="HZ251" s="52">
        <f t="shared" si="403"/>
        <v>-970522.65599999973</v>
      </c>
      <c r="IB251" s="70">
        <f t="shared" si="404"/>
        <v>4128419.2411338612</v>
      </c>
      <c r="IC251" s="51"/>
      <c r="ID251" s="6">
        <v>755</v>
      </c>
      <c r="IE251" s="6" t="s">
        <v>236</v>
      </c>
      <c r="IF251" s="7">
        <v>6134</v>
      </c>
      <c r="IG251" s="7">
        <v>4184394.8545918306</v>
      </c>
      <c r="IH251" s="7">
        <v>-618299.00953758578</v>
      </c>
      <c r="II251" s="53">
        <v>-1381042</v>
      </c>
      <c r="IK251" s="37">
        <f t="shared" si="405"/>
        <v>2803352.8545918306</v>
      </c>
      <c r="IL251" s="132"/>
      <c r="IM251" s="61">
        <v>2307884.0254610791</v>
      </c>
      <c r="IN251" s="134"/>
      <c r="IO251" s="61">
        <f t="shared" si="406"/>
        <v>5111236.8800529093</v>
      </c>
      <c r="IQ251" s="67">
        <f t="shared" si="407"/>
        <v>350499.7381193433</v>
      </c>
      <c r="IR251" s="34">
        <f t="shared" si="408"/>
        <v>7.3622997378298513E-2</v>
      </c>
      <c r="IS251" s="61">
        <f t="shared" si="409"/>
        <v>57.140485510163565</v>
      </c>
      <c r="IU251" s="50">
        <v>1207822.4259999997</v>
      </c>
      <c r="IV251" s="51">
        <v>237299.77</v>
      </c>
      <c r="IW251" s="52">
        <f t="shared" si="410"/>
        <v>-970522.65599999973</v>
      </c>
      <c r="IY251" s="70">
        <f t="shared" si="411"/>
        <v>4140714.2240529098</v>
      </c>
      <c r="IZ251" s="51"/>
      <c r="JA251" s="6">
        <v>755</v>
      </c>
      <c r="JB251" s="6" t="s">
        <v>236</v>
      </c>
      <c r="JC251" s="7">
        <v>6134</v>
      </c>
      <c r="JD251" s="7">
        <v>4178673.4000395732</v>
      </c>
      <c r="JE251" s="7">
        <v>-615853.2474713882</v>
      </c>
      <c r="JF251" s="53">
        <v>-1381042</v>
      </c>
      <c r="JH251" s="37">
        <f t="shared" si="412"/>
        <v>2797631.4000395732</v>
      </c>
      <c r="JI251" s="132"/>
      <c r="JJ251" s="61">
        <v>2307884.0254610791</v>
      </c>
      <c r="JK251" s="134"/>
      <c r="JL251" s="61">
        <f t="shared" si="413"/>
        <v>5105515.4255006518</v>
      </c>
      <c r="JN251" s="67">
        <f t="shared" si="414"/>
        <v>344778.28356708586</v>
      </c>
      <c r="JO251" s="34">
        <f t="shared" si="415"/>
        <v>7.2421197240697621E-2</v>
      </c>
      <c r="JP251" s="61">
        <f t="shared" si="416"/>
        <v>56.207741044520027</v>
      </c>
      <c r="JR251" s="50">
        <v>1207822.4259999997</v>
      </c>
      <c r="JS251" s="51">
        <v>237299.77</v>
      </c>
      <c r="JT251" s="52">
        <f t="shared" si="417"/>
        <v>-970522.65599999973</v>
      </c>
      <c r="JV251" s="70">
        <f t="shared" si="418"/>
        <v>4134992.7695006523</v>
      </c>
      <c r="JW251" s="51"/>
      <c r="JX251" s="6">
        <v>755</v>
      </c>
      <c r="JY251" s="6" t="s">
        <v>236</v>
      </c>
      <c r="JZ251" s="7">
        <v>6134</v>
      </c>
      <c r="KA251" s="7">
        <v>3856569.9911038252</v>
      </c>
      <c r="KB251" s="7">
        <v>-615853.2474713882</v>
      </c>
      <c r="KC251" s="53">
        <v>-1381042</v>
      </c>
      <c r="KE251" s="37">
        <f t="shared" si="419"/>
        <v>2475527.9911038252</v>
      </c>
      <c r="KF251" s="132"/>
      <c r="KG251" s="61">
        <v>2307884.0254610791</v>
      </c>
      <c r="KH251" s="134"/>
      <c r="KI251" s="61">
        <f t="shared" si="420"/>
        <v>4783412.0165649038</v>
      </c>
      <c r="KK251" s="67">
        <f t="shared" si="421"/>
        <v>22674.874631337821</v>
      </c>
      <c r="KL251" s="34">
        <f t="shared" si="422"/>
        <v>4.7628915345089727E-3</v>
      </c>
      <c r="KM251" s="61">
        <f t="shared" si="423"/>
        <v>3.6965886259109588</v>
      </c>
      <c r="KO251" s="50">
        <v>1207822.4259999997</v>
      </c>
      <c r="KP251" s="51">
        <v>237299.77</v>
      </c>
      <c r="KQ251" s="52">
        <f t="shared" si="424"/>
        <v>-970522.65599999973</v>
      </c>
      <c r="KS251" s="70">
        <f t="shared" si="425"/>
        <v>3812889.3605649043</v>
      </c>
      <c r="KT251" s="51"/>
      <c r="KU251" s="6">
        <v>755</v>
      </c>
      <c r="KV251" s="6" t="s">
        <v>236</v>
      </c>
      <c r="KW251" s="7">
        <v>6134</v>
      </c>
      <c r="KX251" s="7">
        <v>3891050.7541098921</v>
      </c>
      <c r="KY251" s="7">
        <v>-602908.52829372906</v>
      </c>
      <c r="KZ251" s="53">
        <v>-1381042</v>
      </c>
      <c r="LB251" s="37">
        <f t="shared" si="426"/>
        <v>2510008.7541098921</v>
      </c>
      <c r="LC251" s="132"/>
      <c r="LD251" s="61">
        <v>2346132.6379669667</v>
      </c>
      <c r="LE251" s="134"/>
      <c r="LF251" s="61">
        <f t="shared" si="427"/>
        <v>4856141.3920768593</v>
      </c>
      <c r="LH251" s="67">
        <f t="shared" si="428"/>
        <v>95404.250143293291</v>
      </c>
      <c r="LI251" s="34">
        <f t="shared" si="429"/>
        <v>2.0039806294481741E-2</v>
      </c>
      <c r="LJ251" s="61">
        <f t="shared" si="430"/>
        <v>15.553350202688831</v>
      </c>
      <c r="LL251" s="50">
        <v>1207822.4259999997</v>
      </c>
      <c r="LM251" s="51">
        <v>237299.77</v>
      </c>
      <c r="LN251" s="52">
        <f t="shared" si="431"/>
        <v>-970522.65599999973</v>
      </c>
      <c r="LP251" s="70">
        <f t="shared" si="432"/>
        <v>3885618.7360768598</v>
      </c>
      <c r="LQ251" s="51"/>
      <c r="LR251" s="6">
        <v>755</v>
      </c>
      <c r="LS251" s="6" t="s">
        <v>236</v>
      </c>
      <c r="LT251" s="7">
        <v>6134</v>
      </c>
      <c r="LU251" s="7">
        <v>4133876.8332771081</v>
      </c>
      <c r="LV251" s="7">
        <v>-602908.52829372906</v>
      </c>
      <c r="LW251" s="53">
        <v>-1381042</v>
      </c>
      <c r="LY251" s="37">
        <v>2752834.8332771081</v>
      </c>
      <c r="LZ251" s="132"/>
      <c r="MA251" s="61">
        <v>2346132.6379669667</v>
      </c>
      <c r="MB251" s="134"/>
      <c r="MC251" s="61">
        <v>5098967.4712440744</v>
      </c>
      <c r="ME251" s="67">
        <v>603860.44931050856</v>
      </c>
      <c r="MF251" s="34">
        <v>0.13433727970524684</v>
      </c>
      <c r="MG251" s="61">
        <v>98.444807517200616</v>
      </c>
      <c r="MI251" s="50">
        <v>1207822.4259999997</v>
      </c>
      <c r="MJ251" s="51">
        <v>237299.77</v>
      </c>
      <c r="MK251" s="52">
        <v>-970522.65599999973</v>
      </c>
      <c r="MM251" s="70">
        <v>4128444.8152440749</v>
      </c>
      <c r="MN251" s="51"/>
      <c r="MO251" s="6">
        <v>755</v>
      </c>
      <c r="MP251" s="6" t="s">
        <v>236</v>
      </c>
      <c r="MQ251" s="7">
        <v>6134</v>
      </c>
      <c r="MR251" s="7">
        <v>4136991.2657639808</v>
      </c>
      <c r="MS251" s="7">
        <v>-597890.59822448948</v>
      </c>
      <c r="MT251" s="53">
        <v>-1381042</v>
      </c>
      <c r="MV251" s="37">
        <v>2755949.2657639808</v>
      </c>
      <c r="MW251" s="132"/>
      <c r="MX251" s="134">
        <v>2346132.6379669667</v>
      </c>
      <c r="MZ251" s="67">
        <v>606974.88179738168</v>
      </c>
      <c r="NA251" s="34">
        <v>0.13503012916838009</v>
      </c>
      <c r="NB251" s="61">
        <v>98.952540234330243</v>
      </c>
      <c r="ND251" s="6">
        <v>755</v>
      </c>
      <c r="NE251" s="6" t="s">
        <v>236</v>
      </c>
      <c r="NF251" s="7">
        <v>6134</v>
      </c>
      <c r="NG251" s="7">
        <v>6370965.4411063027</v>
      </c>
      <c r="NH251" s="7">
        <v>-589276.85401851893</v>
      </c>
      <c r="NI251" s="53">
        <v>-1381042</v>
      </c>
      <c r="NK251" s="37">
        <f t="shared" si="433"/>
        <v>4989923.4411063027</v>
      </c>
      <c r="NM251" s="67">
        <f t="shared" si="434"/>
        <v>229186.2991727367</v>
      </c>
      <c r="NN251" s="34">
        <f t="shared" si="435"/>
        <v>4.8140926990909869E-2</v>
      </c>
      <c r="NO251" s="61">
        <f t="shared" si="436"/>
        <v>37.363270161841655</v>
      </c>
      <c r="NQ251" s="50">
        <v>1153498.5105600005</v>
      </c>
      <c r="NR251" s="51">
        <v>234966.05200000003</v>
      </c>
      <c r="NS251" s="52">
        <f t="shared" si="437"/>
        <v>-918532.45856000052</v>
      </c>
      <c r="NU251" s="70">
        <f t="shared" si="438"/>
        <v>4071390.982546302</v>
      </c>
      <c r="NV251" s="51"/>
      <c r="NW251" s="125">
        <v>1</v>
      </c>
      <c r="NX251" s="51"/>
      <c r="NY251" s="106" t="s">
        <v>236</v>
      </c>
      <c r="NZ251" s="88">
        <v>6146</v>
      </c>
      <c r="OA251" s="88">
        <v>6141779.141933566</v>
      </c>
      <c r="OB251" s="88">
        <v>-596351.36575304554</v>
      </c>
      <c r="OC251" s="88">
        <v>-1381042</v>
      </c>
      <c r="OE251" s="97">
        <f t="shared" si="439"/>
        <v>4760737.141933566</v>
      </c>
      <c r="OG251" s="88">
        <v>-918532.45856000052</v>
      </c>
      <c r="OI251" s="97">
        <f t="shared" si="440"/>
        <v>3842204.6833735653</v>
      </c>
      <c r="OK251" s="110">
        <v>755</v>
      </c>
      <c r="OL251" s="53"/>
    </row>
    <row r="252" spans="1:402" x14ac:dyDescent="0.25">
      <c r="A252" s="12">
        <v>758</v>
      </c>
      <c r="B252" s="12" t="s">
        <v>237</v>
      </c>
      <c r="C252" s="352">
        <v>8444</v>
      </c>
      <c r="D252" s="352">
        <v>26064941.276750721</v>
      </c>
      <c r="E252" s="352">
        <v>2931063.2603419363</v>
      </c>
      <c r="F252" s="353">
        <v>-999929</v>
      </c>
      <c r="H252" s="354">
        <f t="shared" si="441"/>
        <v>25065012.276750721</v>
      </c>
      <c r="I252" s="355"/>
      <c r="J252" s="315">
        <v>4148818.8161551077</v>
      </c>
      <c r="K252" s="355"/>
      <c r="L252" s="315">
        <v>194470.64285074617</v>
      </c>
      <c r="M252" s="356"/>
      <c r="N252" s="356">
        <f t="shared" si="442"/>
        <v>29408301.735756572</v>
      </c>
      <c r="O252" s="357">
        <f t="shared" si="338"/>
        <v>3482.745350042228</v>
      </c>
      <c r="Q252" s="67">
        <f t="shared" si="443"/>
        <v>29407543.735756572</v>
      </c>
      <c r="R252" s="34">
        <f t="shared" si="444"/>
        <v>0.15331956032391991</v>
      </c>
      <c r="S252" s="61">
        <f t="shared" si="339"/>
        <v>3482.6555821597076</v>
      </c>
      <c r="U252" s="50"/>
      <c r="V252" s="51"/>
      <c r="W252" s="52">
        <v>-46218.307999999997</v>
      </c>
      <c r="Y252" s="50">
        <f t="shared" si="340"/>
        <v>29362083.427756574</v>
      </c>
      <c r="Z252" s="52">
        <f t="shared" si="341"/>
        <v>2446840.2856463813</v>
      </c>
      <c r="AA252" s="51"/>
      <c r="AB252" s="6">
        <v>758</v>
      </c>
      <c r="AC252" s="6" t="s">
        <v>237</v>
      </c>
      <c r="AD252" s="7">
        <v>8444</v>
      </c>
      <c r="AE252" s="304">
        <v>26064941.276750721</v>
      </c>
      <c r="AF252" s="7">
        <v>2931063.2603419363</v>
      </c>
      <c r="AG252" s="53">
        <v>-881735</v>
      </c>
      <c r="AI252" s="37">
        <f t="shared" si="445"/>
        <v>25183206.276750721</v>
      </c>
      <c r="AJ252" s="132"/>
      <c r="AK252" s="61">
        <v>4148818.8161551077</v>
      </c>
      <c r="AL252" s="132"/>
      <c r="AM252" s="312">
        <v>217716.70726968508</v>
      </c>
      <c r="AN252" s="134"/>
      <c r="AO252" s="134">
        <f t="shared" si="342"/>
        <v>29549741.80017551</v>
      </c>
      <c r="AP252" s="191">
        <f t="shared" si="343"/>
        <v>3499.4957129530449</v>
      </c>
      <c r="AR252" s="67">
        <f t="shared" si="446"/>
        <v>4051567.0120038725</v>
      </c>
      <c r="AS252" s="34">
        <f t="shared" si="344"/>
        <v>0.15889635417682352</v>
      </c>
      <c r="AT252" s="61">
        <f t="shared" si="345"/>
        <v>479.81608384697688</v>
      </c>
      <c r="AV252" s="50"/>
      <c r="AW252" s="51"/>
      <c r="AX252" s="52">
        <v>-46218.307999999997</v>
      </c>
      <c r="AZ252" s="50">
        <f t="shared" si="346"/>
        <v>29503523.492175512</v>
      </c>
      <c r="BA252" s="52">
        <f t="shared" si="347"/>
        <v>2458626.9576812927</v>
      </c>
      <c r="BB252" s="51"/>
      <c r="BC252" s="6">
        <v>758</v>
      </c>
      <c r="BD252" s="6" t="s">
        <v>237</v>
      </c>
      <c r="BE252" s="7">
        <v>8444</v>
      </c>
      <c r="BF252" s="304">
        <v>25368510.069791958</v>
      </c>
      <c r="BG252" s="7">
        <v>2931063.2603419363</v>
      </c>
      <c r="BH252" s="53">
        <v>-881735</v>
      </c>
      <c r="BJ252" s="37">
        <f t="shared" si="348"/>
        <v>24486775.069791958</v>
      </c>
      <c r="BK252" s="132"/>
      <c r="BL252" s="61">
        <v>4148818.8161551077</v>
      </c>
      <c r="BM252" s="132"/>
      <c r="BN252" s="312">
        <v>217716.70726968508</v>
      </c>
      <c r="BO252" s="134"/>
      <c r="BP252" s="134">
        <f t="shared" si="349"/>
        <v>28853310.593216747</v>
      </c>
      <c r="BQ252" s="191">
        <f t="shared" si="350"/>
        <v>3417.0192554733239</v>
      </c>
      <c r="BS252" s="67">
        <f t="shared" si="351"/>
        <v>3355135.8050451092</v>
      </c>
      <c r="BT252" s="34">
        <f t="shared" si="352"/>
        <v>0.13158337147337798</v>
      </c>
      <c r="BU252" s="61">
        <f t="shared" si="353"/>
        <v>397.33962636725596</v>
      </c>
      <c r="BW252" s="50"/>
      <c r="BX252" s="51"/>
      <c r="BY252" s="52">
        <v>-46218.307999999997</v>
      </c>
      <c r="CA252" s="50">
        <f t="shared" si="354"/>
        <v>28807092.285216749</v>
      </c>
      <c r="CB252" s="52">
        <f t="shared" si="355"/>
        <v>2400591.0237680622</v>
      </c>
      <c r="CC252" s="51"/>
      <c r="CD252" s="6">
        <v>758</v>
      </c>
      <c r="CE252" s="6" t="s">
        <v>237</v>
      </c>
      <c r="CF252" s="7">
        <v>8444</v>
      </c>
      <c r="CG252" s="7">
        <v>24899395.35262467</v>
      </c>
      <c r="CH252" s="7">
        <v>2931063.2603419363</v>
      </c>
      <c r="CI252" s="53">
        <v>-881735</v>
      </c>
      <c r="CK252" s="37">
        <f t="shared" si="356"/>
        <v>24017660.35262467</v>
      </c>
      <c r="CL252" s="132"/>
      <c r="CM252" s="61">
        <v>4148818.8161551077</v>
      </c>
      <c r="CN252" s="132"/>
      <c r="CO252" s="61">
        <v>225355.89</v>
      </c>
      <c r="CP252" s="134"/>
      <c r="CQ252" s="134">
        <f t="shared" si="357"/>
        <v>28391835.058779776</v>
      </c>
      <c r="CR252" s="191">
        <f t="shared" si="358"/>
        <v>3362.3679605376333</v>
      </c>
      <c r="CT252" s="67">
        <f t="shared" si="359"/>
        <v>2893660.2706081383</v>
      </c>
      <c r="CU252" s="34">
        <f t="shared" si="360"/>
        <v>0.11348499626532013</v>
      </c>
      <c r="CV252" s="61">
        <f t="shared" si="361"/>
        <v>342.68833143156542</v>
      </c>
      <c r="CX252" s="50"/>
      <c r="CY252" s="51"/>
      <c r="CZ252" s="52">
        <v>-46218.307999999997</v>
      </c>
      <c r="DB252" s="50">
        <f t="shared" si="362"/>
        <v>28345616.750779778</v>
      </c>
      <c r="DC252" s="52">
        <f t="shared" si="363"/>
        <v>2362134.7292316481</v>
      </c>
      <c r="DD252" s="51"/>
      <c r="DE252" s="6">
        <v>758</v>
      </c>
      <c r="DF252" s="6" t="s">
        <v>237</v>
      </c>
      <c r="DG252" s="7">
        <v>8444</v>
      </c>
      <c r="DH252" s="7">
        <v>24783226.829291336</v>
      </c>
      <c r="DI252" s="7">
        <v>2931063.2603419363</v>
      </c>
      <c r="DJ252" s="53">
        <v>-881735</v>
      </c>
      <c r="DL252" s="275">
        <f t="shared" si="364"/>
        <v>23901491.829291336</v>
      </c>
      <c r="DM252" s="276"/>
      <c r="DN252" s="194">
        <v>4148818.8161551077</v>
      </c>
      <c r="DO252" s="276"/>
      <c r="DP252" s="194">
        <v>1044658.2278368908</v>
      </c>
      <c r="DQ252" s="53"/>
      <c r="DR252" s="53">
        <f t="shared" si="365"/>
        <v>29094968.873283334</v>
      </c>
      <c r="DS252" s="277">
        <f t="shared" si="366"/>
        <v>3445.6381896356388</v>
      </c>
      <c r="DU252" s="274">
        <f t="shared" si="367"/>
        <v>1742904.0616567209</v>
      </c>
      <c r="DV252" s="34">
        <f t="shared" si="368"/>
        <v>6.8354071463391078E-2</v>
      </c>
      <c r="DW252" s="194">
        <f t="shared" si="369"/>
        <v>206.40739716446245</v>
      </c>
      <c r="DY252" s="50">
        <v>81561.72</v>
      </c>
      <c r="DZ252" s="278">
        <v>35343.412000000004</v>
      </c>
      <c r="EA252" s="52">
        <v>-46218.307999999997</v>
      </c>
      <c r="EC252" s="50">
        <f t="shared" si="370"/>
        <v>29048750.565283336</v>
      </c>
      <c r="ED252" s="52">
        <f t="shared" si="371"/>
        <v>2420729.2137736115</v>
      </c>
      <c r="EE252" s="278"/>
      <c r="EF252" s="6">
        <v>758</v>
      </c>
      <c r="EG252" s="6" t="s">
        <v>237</v>
      </c>
      <c r="EH252" s="7">
        <v>8444</v>
      </c>
      <c r="EI252" s="7">
        <v>24791501.949291334</v>
      </c>
      <c r="EJ252" s="7">
        <v>2931063.2603419363</v>
      </c>
      <c r="EK252" s="53">
        <v>-881735</v>
      </c>
      <c r="EM252" s="37">
        <f t="shared" si="372"/>
        <v>23909766.949291334</v>
      </c>
      <c r="EN252" s="132"/>
      <c r="EO252" s="61">
        <v>4148818.8161551077</v>
      </c>
      <c r="EP252" s="132"/>
      <c r="EQ252" s="61">
        <v>1044658.2278368908</v>
      </c>
      <c r="ER252" s="134"/>
      <c r="ES252" s="134">
        <f t="shared" si="373"/>
        <v>29103243.993283331</v>
      </c>
      <c r="ET252" s="191">
        <f t="shared" si="374"/>
        <v>3446.6181896356384</v>
      </c>
      <c r="EV252" s="67">
        <f t="shared" si="375"/>
        <v>3605069.2051116936</v>
      </c>
      <c r="EW252" s="34">
        <f t="shared" si="376"/>
        <v>0.14138538287783842</v>
      </c>
      <c r="EX252" s="61">
        <f t="shared" si="377"/>
        <v>426.93856052957051</v>
      </c>
      <c r="EZ252" s="50">
        <v>81561.72</v>
      </c>
      <c r="FA252" s="51">
        <v>35343.412000000004</v>
      </c>
      <c r="FB252" s="52">
        <v>-46218.307999999997</v>
      </c>
      <c r="FD252" s="50">
        <f t="shared" si="378"/>
        <v>29057025.685283333</v>
      </c>
      <c r="FE252" s="52">
        <f t="shared" si="379"/>
        <v>2421418.8071069443</v>
      </c>
      <c r="FF252" s="51"/>
      <c r="FG252" s="6">
        <v>758</v>
      </c>
      <c r="FH252" s="6" t="s">
        <v>237</v>
      </c>
      <c r="FI252" s="7">
        <v>8444</v>
      </c>
      <c r="FJ252" s="7">
        <v>23643949.551975019</v>
      </c>
      <c r="FK252" s="7">
        <v>2931063.2603419363</v>
      </c>
      <c r="FL252" s="53">
        <v>-881735</v>
      </c>
      <c r="FN252" s="37">
        <f t="shared" si="380"/>
        <v>22762214.551975019</v>
      </c>
      <c r="FO252" s="132"/>
      <c r="FP252" s="61">
        <v>4148818.8161551077</v>
      </c>
      <c r="FQ252" s="132"/>
      <c r="FR252" s="61">
        <v>1044658.2278368908</v>
      </c>
      <c r="FS252" s="134"/>
      <c r="FT252" s="134">
        <f t="shared" si="381"/>
        <v>27955691.595967017</v>
      </c>
      <c r="FU252" s="191">
        <f t="shared" si="382"/>
        <v>3310.716674084204</v>
      </c>
      <c r="FW252" s="67">
        <f t="shared" si="383"/>
        <v>2457516.8077953793</v>
      </c>
      <c r="FX252" s="34">
        <f t="shared" si="384"/>
        <v>9.6380106741420488E-2</v>
      </c>
      <c r="FY252" s="61">
        <f t="shared" si="385"/>
        <v>291.0370449781359</v>
      </c>
      <c r="GA252" s="50">
        <v>81561.72</v>
      </c>
      <c r="GB252" s="51">
        <v>35343.412000000004</v>
      </c>
      <c r="GC252" s="52">
        <f t="shared" si="386"/>
        <v>-46218.307999999997</v>
      </c>
      <c r="GE252" s="50">
        <f t="shared" si="387"/>
        <v>27909473.287967019</v>
      </c>
      <c r="GF252" s="52">
        <f t="shared" si="388"/>
        <v>2325789.4406639184</v>
      </c>
      <c r="GG252" s="51"/>
      <c r="GH252" s="6">
        <v>758</v>
      </c>
      <c r="GI252" s="6" t="s">
        <v>237</v>
      </c>
      <c r="GJ252" s="7">
        <v>8444</v>
      </c>
      <c r="GK252" s="7">
        <v>23643949.551975019</v>
      </c>
      <c r="GL252" s="7">
        <v>2931063.2603419363</v>
      </c>
      <c r="GM252" s="53">
        <v>-881735</v>
      </c>
      <c r="GO252" s="37">
        <f t="shared" si="389"/>
        <v>22762214.551975019</v>
      </c>
      <c r="GP252" s="132"/>
      <c r="GQ252" s="61">
        <v>4148818.8161551077</v>
      </c>
      <c r="GR252" s="134"/>
      <c r="GS252" s="134">
        <f t="shared" si="390"/>
        <v>26911033.368130125</v>
      </c>
      <c r="GT252" s="191">
        <f t="shared" si="391"/>
        <v>3187.0006357330799</v>
      </c>
      <c r="GV252" s="67">
        <f t="shared" si="392"/>
        <v>1412858.5799584873</v>
      </c>
      <c r="GW252" s="34">
        <f t="shared" si="393"/>
        <v>5.5410184913074603E-2</v>
      </c>
      <c r="GX252" s="61">
        <f t="shared" si="394"/>
        <v>167.32100662701177</v>
      </c>
      <c r="GZ252" s="50">
        <v>81561.72</v>
      </c>
      <c r="HA252" s="51">
        <v>35343.412000000004</v>
      </c>
      <c r="HB252" s="52">
        <f t="shared" si="395"/>
        <v>-46218.307999999997</v>
      </c>
      <c r="HD252" s="50">
        <f t="shared" si="396"/>
        <v>26864815.060130127</v>
      </c>
      <c r="HE252" s="52">
        <f t="shared" si="397"/>
        <v>2238734.5883441772</v>
      </c>
      <c r="HF252" s="51"/>
      <c r="HG252" s="6">
        <v>758</v>
      </c>
      <c r="HH252" s="6" t="s">
        <v>237</v>
      </c>
      <c r="HI252" s="7">
        <v>8444</v>
      </c>
      <c r="HJ252" s="7">
        <v>23643949.551975019</v>
      </c>
      <c r="HK252" s="7">
        <v>2931063.260341933</v>
      </c>
      <c r="HL252" s="53">
        <v>-718928</v>
      </c>
      <c r="HN252" s="37">
        <f t="shared" si="398"/>
        <v>22925021.551975019</v>
      </c>
      <c r="HO252" s="132"/>
      <c r="HP252" s="61">
        <v>4148818.8161551077</v>
      </c>
      <c r="HQ252" s="134"/>
      <c r="HR252" s="61">
        <f t="shared" si="399"/>
        <v>27073840.368130125</v>
      </c>
      <c r="HT252" s="67">
        <f t="shared" si="400"/>
        <v>1575665.5799584873</v>
      </c>
      <c r="HU252" s="34">
        <f t="shared" si="401"/>
        <v>6.1795230170334531E-2</v>
      </c>
      <c r="HV252" s="61">
        <f t="shared" si="402"/>
        <v>186.60179772127987</v>
      </c>
      <c r="HX252" s="50">
        <v>81804</v>
      </c>
      <c r="HY252" s="51">
        <v>35448.400000000001</v>
      </c>
      <c r="HZ252" s="52">
        <f t="shared" si="403"/>
        <v>-46355.6</v>
      </c>
      <c r="IB252" s="70">
        <f t="shared" si="404"/>
        <v>27027484.768130124</v>
      </c>
      <c r="IC252" s="51"/>
      <c r="ID252" s="6">
        <v>758</v>
      </c>
      <c r="IE252" s="6" t="s">
        <v>237</v>
      </c>
      <c r="IF252" s="7">
        <v>8444</v>
      </c>
      <c r="IG252" s="7">
        <v>23617770.81258117</v>
      </c>
      <c r="IH252" s="7">
        <v>2931268.3403419345</v>
      </c>
      <c r="II252" s="53">
        <v>-718928</v>
      </c>
      <c r="IK252" s="37">
        <f t="shared" si="405"/>
        <v>22898842.81258117</v>
      </c>
      <c r="IL252" s="132"/>
      <c r="IM252" s="61">
        <v>4129339.5138522768</v>
      </c>
      <c r="IN252" s="134"/>
      <c r="IO252" s="61">
        <f t="shared" si="406"/>
        <v>27028182.326433446</v>
      </c>
      <c r="IQ252" s="67">
        <f t="shared" si="407"/>
        <v>1530007.5382618085</v>
      </c>
      <c r="IR252" s="34">
        <f t="shared" si="408"/>
        <v>6.0004590562755276E-2</v>
      </c>
      <c r="IS252" s="61">
        <f t="shared" si="409"/>
        <v>181.19463977520232</v>
      </c>
      <c r="IU252" s="50">
        <v>81804</v>
      </c>
      <c r="IV252" s="51">
        <v>35448.400000000001</v>
      </c>
      <c r="IW252" s="52">
        <f t="shared" si="410"/>
        <v>-46355.6</v>
      </c>
      <c r="IY252" s="70">
        <f t="shared" si="411"/>
        <v>26981826.726433445</v>
      </c>
      <c r="IZ252" s="51"/>
      <c r="JA252" s="6">
        <v>758</v>
      </c>
      <c r="JB252" s="6" t="s">
        <v>237</v>
      </c>
      <c r="JC252" s="7">
        <v>8444</v>
      </c>
      <c r="JD252" s="7">
        <v>23610790.207057104</v>
      </c>
      <c r="JE252" s="7">
        <v>2931193.3916089884</v>
      </c>
      <c r="JF252" s="53">
        <v>-718928</v>
      </c>
      <c r="JH252" s="37">
        <f t="shared" si="412"/>
        <v>22891862.207057104</v>
      </c>
      <c r="JI252" s="132"/>
      <c r="JJ252" s="61">
        <v>4129339.5138522768</v>
      </c>
      <c r="JK252" s="134"/>
      <c r="JL252" s="61">
        <f t="shared" si="413"/>
        <v>27021201.720909379</v>
      </c>
      <c r="JN252" s="67">
        <f t="shared" si="414"/>
        <v>1523026.9327377416</v>
      </c>
      <c r="JO252" s="34">
        <f t="shared" si="415"/>
        <v>5.9730821730983638E-2</v>
      </c>
      <c r="JP252" s="61">
        <f t="shared" si="416"/>
        <v>180.36794561081734</v>
      </c>
      <c r="JR252" s="50">
        <v>81804</v>
      </c>
      <c r="JS252" s="51">
        <v>35448.400000000001</v>
      </c>
      <c r="JT252" s="52">
        <f t="shared" si="417"/>
        <v>-46355.6</v>
      </c>
      <c r="JV252" s="70">
        <f t="shared" si="418"/>
        <v>26974846.120909378</v>
      </c>
      <c r="JW252" s="51"/>
      <c r="JX252" s="6">
        <v>758</v>
      </c>
      <c r="JY252" s="6" t="s">
        <v>237</v>
      </c>
      <c r="JZ252" s="7">
        <v>8444</v>
      </c>
      <c r="KA252" s="7">
        <v>23403188.594924152</v>
      </c>
      <c r="KB252" s="7">
        <v>2931193.3916089884</v>
      </c>
      <c r="KC252" s="53">
        <v>-718928</v>
      </c>
      <c r="KE252" s="37">
        <f t="shared" si="419"/>
        <v>22684260.594924152</v>
      </c>
      <c r="KF252" s="132"/>
      <c r="KG252" s="61">
        <v>4129339.5138522768</v>
      </c>
      <c r="KH252" s="134"/>
      <c r="KI252" s="61">
        <f t="shared" si="420"/>
        <v>26813600.108776428</v>
      </c>
      <c r="KK252" s="67">
        <f t="shared" si="421"/>
        <v>1315425.32060479</v>
      </c>
      <c r="KL252" s="34">
        <f t="shared" si="422"/>
        <v>5.1588999272802985E-2</v>
      </c>
      <c r="KM252" s="61">
        <f t="shared" si="423"/>
        <v>155.78225019005092</v>
      </c>
      <c r="KO252" s="50">
        <v>81804</v>
      </c>
      <c r="KP252" s="51">
        <v>35448.400000000001</v>
      </c>
      <c r="KQ252" s="52">
        <f t="shared" si="424"/>
        <v>-46355.6</v>
      </c>
      <c r="KS252" s="70">
        <f t="shared" si="425"/>
        <v>26767244.508776426</v>
      </c>
      <c r="KT252" s="51"/>
      <c r="KU252" s="6">
        <v>758</v>
      </c>
      <c r="KV252" s="6" t="s">
        <v>237</v>
      </c>
      <c r="KW252" s="7">
        <v>8444</v>
      </c>
      <c r="KX252" s="7">
        <v>23481286.364274703</v>
      </c>
      <c r="KY252" s="7">
        <v>2940693.1290455055</v>
      </c>
      <c r="KZ252" s="53">
        <v>-718928</v>
      </c>
      <c r="LB252" s="37">
        <f t="shared" si="426"/>
        <v>22762358.364274703</v>
      </c>
      <c r="LC252" s="132"/>
      <c r="LD252" s="61">
        <v>4168946.4617541838</v>
      </c>
      <c r="LE252" s="134"/>
      <c r="LF252" s="61">
        <f t="shared" si="427"/>
        <v>26931304.826028887</v>
      </c>
      <c r="LH252" s="67">
        <f t="shared" si="428"/>
        <v>1433130.0378572494</v>
      </c>
      <c r="LI252" s="34">
        <f t="shared" si="429"/>
        <v>5.620520095117023E-2</v>
      </c>
      <c r="LJ252" s="61">
        <f t="shared" si="430"/>
        <v>169.72170036206174</v>
      </c>
      <c r="LL252" s="50">
        <v>81804</v>
      </c>
      <c r="LM252" s="51">
        <v>35448.400000000001</v>
      </c>
      <c r="LN252" s="52">
        <f t="shared" si="431"/>
        <v>-46355.6</v>
      </c>
      <c r="LP252" s="70">
        <f t="shared" si="432"/>
        <v>26884949.226028886</v>
      </c>
      <c r="LQ252" s="51"/>
      <c r="LR252" s="6">
        <v>758</v>
      </c>
      <c r="LS252" s="6" t="s">
        <v>237</v>
      </c>
      <c r="LT252" s="7">
        <v>8444</v>
      </c>
      <c r="LU252" s="7">
        <v>23902046.349872429</v>
      </c>
      <c r="LV252" s="7">
        <v>2940693.1290455055</v>
      </c>
      <c r="LW252" s="53">
        <v>-718928</v>
      </c>
      <c r="LY252" s="37">
        <v>23183118.349872429</v>
      </c>
      <c r="LZ252" s="132"/>
      <c r="MA252" s="61">
        <v>4168946.4617541838</v>
      </c>
      <c r="MB252" s="134"/>
      <c r="MC252" s="61">
        <v>27352064.811626613</v>
      </c>
      <c r="ME252" s="67">
        <v>2223204.9234549776</v>
      </c>
      <c r="MF252" s="34">
        <v>8.8472176348178E-2</v>
      </c>
      <c r="MG252" s="61">
        <v>263.28812452095895</v>
      </c>
      <c r="MI252" s="50">
        <v>81804</v>
      </c>
      <c r="MJ252" s="51">
        <v>35448.400000000001</v>
      </c>
      <c r="MK252" s="52">
        <v>-46355.6</v>
      </c>
      <c r="MM252" s="70">
        <v>27305709.211626612</v>
      </c>
      <c r="MN252" s="51"/>
      <c r="MO252" s="6">
        <v>758</v>
      </c>
      <c r="MP252" s="6" t="s">
        <v>237</v>
      </c>
      <c r="MQ252" s="7">
        <v>8444</v>
      </c>
      <c r="MR252" s="7">
        <v>23914681.609316874</v>
      </c>
      <c r="MS252" s="7">
        <v>2956013.5750369066</v>
      </c>
      <c r="MT252" s="53">
        <v>-718928</v>
      </c>
      <c r="MV252" s="37">
        <v>23195753.609316874</v>
      </c>
      <c r="MW252" s="132"/>
      <c r="MX252" s="134">
        <v>4168946.4617541838</v>
      </c>
      <c r="MZ252" s="67">
        <v>2235840.1828994229</v>
      </c>
      <c r="NA252" s="34">
        <v>8.8974994999747342E-2</v>
      </c>
      <c r="NB252" s="61">
        <v>264.78448400040537</v>
      </c>
      <c r="ND252" s="6">
        <v>758</v>
      </c>
      <c r="NE252" s="6" t="s">
        <v>237</v>
      </c>
      <c r="NF252" s="7">
        <v>8444</v>
      </c>
      <c r="NG252" s="7">
        <v>27686779.562600754</v>
      </c>
      <c r="NH252" s="7">
        <v>2777569.4478432229</v>
      </c>
      <c r="NI252" s="53">
        <v>-718928</v>
      </c>
      <c r="NK252" s="37">
        <f t="shared" si="433"/>
        <v>26967851.562600754</v>
      </c>
      <c r="NM252" s="67">
        <f t="shared" si="434"/>
        <v>1469676.7744291164</v>
      </c>
      <c r="NN252" s="34">
        <f t="shared" si="435"/>
        <v>5.7638508898718722E-2</v>
      </c>
      <c r="NO252" s="61">
        <f t="shared" si="436"/>
        <v>174.04983117350974</v>
      </c>
      <c r="NQ252" s="50">
        <v>80588.075700000001</v>
      </c>
      <c r="NR252" s="51">
        <v>30360.782000000003</v>
      </c>
      <c r="NS252" s="52">
        <f t="shared" si="437"/>
        <v>-50227.293699999995</v>
      </c>
      <c r="NU252" s="70">
        <f t="shared" si="438"/>
        <v>26917624.268900756</v>
      </c>
      <c r="NV252" s="51"/>
      <c r="NW252" s="125">
        <v>19</v>
      </c>
      <c r="NX252" s="51"/>
      <c r="NY252" s="106" t="s">
        <v>237</v>
      </c>
      <c r="NZ252" s="88">
        <v>8545</v>
      </c>
      <c r="OA252" s="88">
        <v>26217102.788171638</v>
      </c>
      <c r="OB252" s="88">
        <v>2716495.8271398465</v>
      </c>
      <c r="OC252" s="88">
        <v>-718928</v>
      </c>
      <c r="OE252" s="97">
        <f t="shared" si="439"/>
        <v>25498174.788171638</v>
      </c>
      <c r="OG252" s="88">
        <v>-50227.293699999995</v>
      </c>
      <c r="OI252" s="97">
        <f t="shared" si="440"/>
        <v>25447947.494471639</v>
      </c>
      <c r="OK252" s="110">
        <v>758</v>
      </c>
      <c r="OL252" s="53"/>
    </row>
    <row r="253" spans="1:402" x14ac:dyDescent="0.25">
      <c r="A253" s="12">
        <v>759</v>
      </c>
      <c r="B253" s="12" t="s">
        <v>238</v>
      </c>
      <c r="C253" s="352">
        <v>2085</v>
      </c>
      <c r="D253" s="352">
        <v>7335853.6097406512</v>
      </c>
      <c r="E253" s="352">
        <v>2373819.1780631514</v>
      </c>
      <c r="F253" s="353">
        <v>-504102</v>
      </c>
      <c r="H253" s="354">
        <f t="shared" si="441"/>
        <v>6831751.6097406512</v>
      </c>
      <c r="I253" s="355"/>
      <c r="J253" s="315">
        <v>1323295.6635954336</v>
      </c>
      <c r="K253" s="355"/>
      <c r="L253" s="315">
        <v>29548.08653478327</v>
      </c>
      <c r="M253" s="356"/>
      <c r="N253" s="356">
        <f t="shared" si="442"/>
        <v>8184595.3598708678</v>
      </c>
      <c r="O253" s="357">
        <f t="shared" si="338"/>
        <v>3925.4654004176823</v>
      </c>
      <c r="Q253" s="67">
        <f t="shared" si="443"/>
        <v>8183836.3598708678</v>
      </c>
      <c r="R253" s="34">
        <f t="shared" si="444"/>
        <v>6.5250919872649638E-2</v>
      </c>
      <c r="S253" s="61">
        <f t="shared" si="339"/>
        <v>3925.1013716407042</v>
      </c>
      <c r="U253" s="50"/>
      <c r="V253" s="51"/>
      <c r="W253" s="52">
        <v>245840.6177</v>
      </c>
      <c r="Y253" s="50">
        <f t="shared" si="340"/>
        <v>8430435.9775708672</v>
      </c>
      <c r="Z253" s="52">
        <f t="shared" si="341"/>
        <v>702536.33146423893</v>
      </c>
      <c r="AA253" s="51"/>
      <c r="AB253" s="6">
        <v>759</v>
      </c>
      <c r="AC253" s="6" t="s">
        <v>238</v>
      </c>
      <c r="AD253" s="7">
        <v>2085</v>
      </c>
      <c r="AE253" s="304">
        <v>7335853.6097406512</v>
      </c>
      <c r="AF253" s="7">
        <v>2373819.1780631514</v>
      </c>
      <c r="AG253" s="53">
        <v>-504510</v>
      </c>
      <c r="AI253" s="37">
        <f t="shared" si="445"/>
        <v>6831343.6097406512</v>
      </c>
      <c r="AJ253" s="132"/>
      <c r="AK253" s="61">
        <v>1323295.6635954336</v>
      </c>
      <c r="AL253" s="132"/>
      <c r="AM253" s="312">
        <v>30812.992370270091</v>
      </c>
      <c r="AN253" s="134"/>
      <c r="AO253" s="134">
        <f t="shared" si="342"/>
        <v>8185452.2657063548</v>
      </c>
      <c r="AP253" s="191">
        <f t="shared" si="343"/>
        <v>3925.8763864299062</v>
      </c>
      <c r="AR253" s="67">
        <f t="shared" si="446"/>
        <v>502908.92573041469</v>
      </c>
      <c r="AS253" s="34">
        <f t="shared" si="344"/>
        <v>6.5461254623002188E-2</v>
      </c>
      <c r="AT253" s="61">
        <f t="shared" si="345"/>
        <v>241.20332169324445</v>
      </c>
      <c r="AV253" s="50"/>
      <c r="AW253" s="51"/>
      <c r="AX253" s="52">
        <v>245840.6177</v>
      </c>
      <c r="AZ253" s="50">
        <f t="shared" si="346"/>
        <v>8431292.8834063541</v>
      </c>
      <c r="BA253" s="52">
        <f t="shared" si="347"/>
        <v>702607.7402838628</v>
      </c>
      <c r="BB253" s="51"/>
      <c r="BC253" s="6">
        <v>759</v>
      </c>
      <c r="BD253" s="6" t="s">
        <v>238</v>
      </c>
      <c r="BE253" s="7">
        <v>2085</v>
      </c>
      <c r="BF253" s="304">
        <v>7251084.5283576222</v>
      </c>
      <c r="BG253" s="7">
        <v>2373819.1780631514</v>
      </c>
      <c r="BH253" s="53">
        <v>-504510</v>
      </c>
      <c r="BJ253" s="37">
        <f t="shared" si="348"/>
        <v>6746574.5283576222</v>
      </c>
      <c r="BK253" s="132"/>
      <c r="BL253" s="61">
        <v>1323295.6635954336</v>
      </c>
      <c r="BM253" s="132"/>
      <c r="BN253" s="312">
        <v>30812.992370270091</v>
      </c>
      <c r="BO253" s="134"/>
      <c r="BP253" s="134">
        <f t="shared" si="349"/>
        <v>8100683.1843233258</v>
      </c>
      <c r="BQ253" s="191">
        <f t="shared" si="350"/>
        <v>3885.2197526730579</v>
      </c>
      <c r="BS253" s="67">
        <f t="shared" si="351"/>
        <v>418139.84434738569</v>
      </c>
      <c r="BT253" s="34">
        <f t="shared" si="352"/>
        <v>5.4427267877761844E-2</v>
      </c>
      <c r="BU253" s="61">
        <f t="shared" si="353"/>
        <v>200.54668793639601</v>
      </c>
      <c r="BW253" s="50"/>
      <c r="BX253" s="51"/>
      <c r="BY253" s="52">
        <v>245840.6177</v>
      </c>
      <c r="CA253" s="50">
        <f t="shared" si="354"/>
        <v>8346523.802023326</v>
      </c>
      <c r="CB253" s="52">
        <f t="shared" si="355"/>
        <v>695543.6501686105</v>
      </c>
      <c r="CC253" s="51"/>
      <c r="CD253" s="6">
        <v>759</v>
      </c>
      <c r="CE253" s="6" t="s">
        <v>238</v>
      </c>
      <c r="CF253" s="7">
        <v>2085</v>
      </c>
      <c r="CG253" s="7">
        <v>7149626.4677022081</v>
      </c>
      <c r="CH253" s="7">
        <v>2373819.1780631514</v>
      </c>
      <c r="CI253" s="53">
        <v>-504510</v>
      </c>
      <c r="CK253" s="37">
        <f t="shared" si="356"/>
        <v>6645116.4677022081</v>
      </c>
      <c r="CL253" s="132"/>
      <c r="CM253" s="61">
        <v>1323295.6635954336</v>
      </c>
      <c r="CN253" s="132"/>
      <c r="CO253" s="61">
        <v>31894.15</v>
      </c>
      <c r="CP253" s="134"/>
      <c r="CQ253" s="134">
        <f t="shared" si="357"/>
        <v>8000306.2812976418</v>
      </c>
      <c r="CR253" s="191">
        <f t="shared" si="358"/>
        <v>3837.0773531403556</v>
      </c>
      <c r="CT253" s="67">
        <f t="shared" si="359"/>
        <v>317762.94132170174</v>
      </c>
      <c r="CU253" s="34">
        <f t="shared" si="360"/>
        <v>4.1361685480930444E-2</v>
      </c>
      <c r="CV253" s="61">
        <f t="shared" si="361"/>
        <v>152.40428840369387</v>
      </c>
      <c r="CX253" s="50"/>
      <c r="CY253" s="51"/>
      <c r="CZ253" s="52">
        <v>245840.6177</v>
      </c>
      <c r="DB253" s="50">
        <f t="shared" si="362"/>
        <v>8246146.8989976421</v>
      </c>
      <c r="DC253" s="52">
        <f t="shared" si="363"/>
        <v>687178.90824980347</v>
      </c>
      <c r="DD253" s="51"/>
      <c r="DE253" s="6">
        <v>759</v>
      </c>
      <c r="DF253" s="6" t="s">
        <v>238</v>
      </c>
      <c r="DG253" s="7">
        <v>2085</v>
      </c>
      <c r="DH253" s="7">
        <v>7121306.7677022079</v>
      </c>
      <c r="DI253" s="7">
        <v>2373819.1780631514</v>
      </c>
      <c r="DJ253" s="53">
        <v>-485087</v>
      </c>
      <c r="DL253" s="275">
        <f t="shared" si="364"/>
        <v>6636219.7677022079</v>
      </c>
      <c r="DM253" s="276"/>
      <c r="DN253" s="194">
        <v>1323295.6635954336</v>
      </c>
      <c r="DO253" s="276"/>
      <c r="DP253" s="194">
        <v>147848.3278197741</v>
      </c>
      <c r="DQ253" s="53"/>
      <c r="DR253" s="53">
        <f t="shared" si="365"/>
        <v>8107363.7591174152</v>
      </c>
      <c r="DS253" s="277">
        <f t="shared" si="366"/>
        <v>3888.4238652841318</v>
      </c>
      <c r="DU253" s="274">
        <f t="shared" si="367"/>
        <v>150658.60874387901</v>
      </c>
      <c r="DV253" s="34">
        <f t="shared" si="368"/>
        <v>1.9610512050082473E-2</v>
      </c>
      <c r="DW253" s="194">
        <f t="shared" si="369"/>
        <v>72.258325536632626</v>
      </c>
      <c r="DY253" s="50">
        <v>87203.0723</v>
      </c>
      <c r="DZ253" s="278">
        <v>333043.69</v>
      </c>
      <c r="EA253" s="52">
        <v>245840.6177</v>
      </c>
      <c r="EC253" s="50">
        <f t="shared" si="370"/>
        <v>8353204.3768174155</v>
      </c>
      <c r="ED253" s="52">
        <f t="shared" si="371"/>
        <v>696100.36473478458</v>
      </c>
      <c r="EE253" s="278"/>
      <c r="EF253" s="6">
        <v>759</v>
      </c>
      <c r="EG253" s="6" t="s">
        <v>238</v>
      </c>
      <c r="EH253" s="7">
        <v>2085</v>
      </c>
      <c r="EI253" s="7">
        <v>7123350.0677022077</v>
      </c>
      <c r="EJ253" s="7">
        <v>2373819.1780631514</v>
      </c>
      <c r="EK253" s="53">
        <v>-485087</v>
      </c>
      <c r="EM253" s="37">
        <f t="shared" si="372"/>
        <v>6638263.0677022077</v>
      </c>
      <c r="EN253" s="132"/>
      <c r="EO253" s="61">
        <v>1323295.6635954336</v>
      </c>
      <c r="EP253" s="132"/>
      <c r="EQ253" s="61">
        <v>147848.3278197741</v>
      </c>
      <c r="ER253" s="134"/>
      <c r="ES253" s="134">
        <f t="shared" si="373"/>
        <v>8109407.059117415</v>
      </c>
      <c r="ET253" s="191">
        <f t="shared" si="374"/>
        <v>3889.4038652841318</v>
      </c>
      <c r="EV253" s="67">
        <f t="shared" si="375"/>
        <v>426863.71914147492</v>
      </c>
      <c r="EW253" s="34">
        <f t="shared" si="376"/>
        <v>5.5562813023168935E-2</v>
      </c>
      <c r="EX253" s="61">
        <f t="shared" si="377"/>
        <v>204.73080054746998</v>
      </c>
      <c r="EZ253" s="50">
        <v>87203.0723</v>
      </c>
      <c r="FA253" s="51">
        <v>333043.69</v>
      </c>
      <c r="FB253" s="52">
        <v>245840.6177</v>
      </c>
      <c r="FD253" s="50">
        <f t="shared" si="378"/>
        <v>8355247.6768174153</v>
      </c>
      <c r="FE253" s="52">
        <f t="shared" si="379"/>
        <v>696270.63973478461</v>
      </c>
      <c r="FF253" s="51"/>
      <c r="FG253" s="6">
        <v>759</v>
      </c>
      <c r="FH253" s="6" t="s">
        <v>238</v>
      </c>
      <c r="FI253" s="7">
        <v>2085</v>
      </c>
      <c r="FJ253" s="7">
        <v>6863939.7239069724</v>
      </c>
      <c r="FK253" s="7">
        <v>2373819.1780631514</v>
      </c>
      <c r="FL253" s="53">
        <v>-485087</v>
      </c>
      <c r="FN253" s="37">
        <f t="shared" si="380"/>
        <v>6378852.7239069724</v>
      </c>
      <c r="FO253" s="132"/>
      <c r="FP253" s="61">
        <v>1323295.6635954336</v>
      </c>
      <c r="FQ253" s="132"/>
      <c r="FR253" s="61">
        <v>147848.3278197741</v>
      </c>
      <c r="FS253" s="134"/>
      <c r="FT253" s="134">
        <f t="shared" si="381"/>
        <v>7849996.7153221797</v>
      </c>
      <c r="FU253" s="191">
        <f t="shared" si="382"/>
        <v>3764.9864342072806</v>
      </c>
      <c r="FW253" s="67">
        <f t="shared" si="383"/>
        <v>167453.37534623966</v>
      </c>
      <c r="FX253" s="34">
        <f t="shared" si="384"/>
        <v>2.1796606662132293E-2</v>
      </c>
      <c r="FY253" s="61">
        <f t="shared" si="385"/>
        <v>80.313369470618539</v>
      </c>
      <c r="GA253" s="50">
        <v>87203.0723</v>
      </c>
      <c r="GB253" s="51">
        <v>333043.69</v>
      </c>
      <c r="GC253" s="52">
        <f t="shared" si="386"/>
        <v>245840.6177</v>
      </c>
      <c r="GE253" s="50">
        <f t="shared" si="387"/>
        <v>8095837.33302218</v>
      </c>
      <c r="GF253" s="52">
        <f t="shared" si="388"/>
        <v>674653.11108518171</v>
      </c>
      <c r="GG253" s="51"/>
      <c r="GH253" s="6">
        <v>759</v>
      </c>
      <c r="GI253" s="6" t="s">
        <v>238</v>
      </c>
      <c r="GJ253" s="7">
        <v>2085</v>
      </c>
      <c r="GK253" s="7">
        <v>6863939.7239069734</v>
      </c>
      <c r="GL253" s="7">
        <v>2373819.1780631514</v>
      </c>
      <c r="GM253" s="53">
        <v>-485087</v>
      </c>
      <c r="GO253" s="37">
        <f t="shared" si="389"/>
        <v>6378852.7239069734</v>
      </c>
      <c r="GP253" s="132"/>
      <c r="GQ253" s="61">
        <v>1323295.6635954336</v>
      </c>
      <c r="GR253" s="134"/>
      <c r="GS253" s="134">
        <f t="shared" si="390"/>
        <v>7702148.3875024067</v>
      </c>
      <c r="GT253" s="191">
        <f t="shared" si="391"/>
        <v>3694.0759652289721</v>
      </c>
      <c r="GV253" s="67">
        <f t="shared" si="392"/>
        <v>19605.04752646666</v>
      </c>
      <c r="GW253" s="34">
        <f t="shared" si="393"/>
        <v>2.5518954672799879E-3</v>
      </c>
      <c r="GX253" s="61">
        <f t="shared" si="394"/>
        <v>9.4029004923101489</v>
      </c>
      <c r="GZ253" s="50">
        <v>87203.0723</v>
      </c>
      <c r="HA253" s="51">
        <v>333043.69</v>
      </c>
      <c r="HB253" s="52">
        <f t="shared" si="395"/>
        <v>245840.6177</v>
      </c>
      <c r="HD253" s="50">
        <f t="shared" si="396"/>
        <v>7947989.005202407</v>
      </c>
      <c r="HE253" s="52">
        <f t="shared" si="397"/>
        <v>662332.41710020055</v>
      </c>
      <c r="HF253" s="51"/>
      <c r="HG253" s="6">
        <v>759</v>
      </c>
      <c r="HH253" s="6" t="s">
        <v>238</v>
      </c>
      <c r="HI253" s="7">
        <v>2085</v>
      </c>
      <c r="HJ253" s="7">
        <v>6863939.7239069724</v>
      </c>
      <c r="HK253" s="7">
        <v>2373819.1780631505</v>
      </c>
      <c r="HL253" s="53">
        <v>-514240</v>
      </c>
      <c r="HN253" s="37">
        <f t="shared" si="398"/>
        <v>6349699.7239069724</v>
      </c>
      <c r="HO253" s="132"/>
      <c r="HP253" s="61">
        <v>1323295.6635954336</v>
      </c>
      <c r="HQ253" s="134"/>
      <c r="HR253" s="61">
        <f t="shared" si="399"/>
        <v>7672995.3875024058</v>
      </c>
      <c r="HT253" s="67">
        <f t="shared" si="400"/>
        <v>-9547.9524735342711</v>
      </c>
      <c r="HU253" s="34">
        <f t="shared" si="401"/>
        <v>-1.2428114038552463E-3</v>
      </c>
      <c r="HV253" s="61">
        <f t="shared" si="402"/>
        <v>-4.5793537043329842</v>
      </c>
      <c r="HX253" s="50">
        <v>87462.11</v>
      </c>
      <c r="HY253" s="51">
        <v>334033</v>
      </c>
      <c r="HZ253" s="52">
        <f t="shared" si="403"/>
        <v>246570.89</v>
      </c>
      <c r="IB253" s="70">
        <f t="shared" si="404"/>
        <v>7919566.2775024055</v>
      </c>
      <c r="IC253" s="51"/>
      <c r="ID253" s="6">
        <v>759</v>
      </c>
      <c r="IE253" s="6" t="s">
        <v>238</v>
      </c>
      <c r="IF253" s="7">
        <v>2085</v>
      </c>
      <c r="IG253" s="7">
        <v>6845983.1680994928</v>
      </c>
      <c r="IH253" s="7">
        <v>2373869.9140631505</v>
      </c>
      <c r="II253" s="53">
        <v>-514240</v>
      </c>
      <c r="IK253" s="37">
        <f t="shared" si="405"/>
        <v>6331743.1680994928</v>
      </c>
      <c r="IL253" s="132"/>
      <c r="IM253" s="61">
        <v>1323849.5307468902</v>
      </c>
      <c r="IN253" s="134"/>
      <c r="IO253" s="61">
        <f t="shared" si="406"/>
        <v>7655592.698846383</v>
      </c>
      <c r="IQ253" s="67">
        <f t="shared" si="407"/>
        <v>-26950.641129557043</v>
      </c>
      <c r="IR253" s="34">
        <f t="shared" si="408"/>
        <v>-3.5080363281935543E-3</v>
      </c>
      <c r="IS253" s="61">
        <f t="shared" si="409"/>
        <v>-12.925966968612491</v>
      </c>
      <c r="IU253" s="50">
        <v>87462.11</v>
      </c>
      <c r="IV253" s="51">
        <v>334033</v>
      </c>
      <c r="IW253" s="52">
        <f t="shared" si="410"/>
        <v>246570.89</v>
      </c>
      <c r="IY253" s="70">
        <f t="shared" si="411"/>
        <v>7902163.5888463827</v>
      </c>
      <c r="IZ253" s="51"/>
      <c r="JA253" s="6">
        <v>759</v>
      </c>
      <c r="JB253" s="6" t="s">
        <v>238</v>
      </c>
      <c r="JC253" s="7">
        <v>2085</v>
      </c>
      <c r="JD253" s="7">
        <v>6847493.1891895887</v>
      </c>
      <c r="JE253" s="7">
        <v>2376869.7666396485</v>
      </c>
      <c r="JF253" s="53">
        <v>-514240</v>
      </c>
      <c r="JH253" s="37">
        <f t="shared" si="412"/>
        <v>6333253.1891895887</v>
      </c>
      <c r="JI253" s="132"/>
      <c r="JJ253" s="61">
        <v>1323849.5307468902</v>
      </c>
      <c r="JK253" s="134"/>
      <c r="JL253" s="61">
        <f t="shared" si="413"/>
        <v>7657102.7199364789</v>
      </c>
      <c r="JN253" s="67">
        <f t="shared" si="414"/>
        <v>-25440.620039461181</v>
      </c>
      <c r="JO253" s="34">
        <f t="shared" si="415"/>
        <v>-3.3114840897911363E-3</v>
      </c>
      <c r="JP253" s="61">
        <f t="shared" si="416"/>
        <v>-12.201736229957401</v>
      </c>
      <c r="JR253" s="50">
        <v>87462.11</v>
      </c>
      <c r="JS253" s="51">
        <v>334033</v>
      </c>
      <c r="JT253" s="52">
        <f t="shared" si="417"/>
        <v>246570.89</v>
      </c>
      <c r="JV253" s="70">
        <f t="shared" si="418"/>
        <v>7903673.6099364785</v>
      </c>
      <c r="JW253" s="51"/>
      <c r="JX253" s="6">
        <v>759</v>
      </c>
      <c r="JY253" s="6" t="s">
        <v>238</v>
      </c>
      <c r="JZ253" s="7">
        <v>2085</v>
      </c>
      <c r="KA253" s="7">
        <v>7020984.1470285114</v>
      </c>
      <c r="KB253" s="7">
        <v>2376869.7666396485</v>
      </c>
      <c r="KC253" s="53">
        <v>-514240</v>
      </c>
      <c r="KE253" s="37">
        <f t="shared" si="419"/>
        <v>6506744.1470285114</v>
      </c>
      <c r="KF253" s="132"/>
      <c r="KG253" s="61">
        <v>1323849.5307468902</v>
      </c>
      <c r="KH253" s="134"/>
      <c r="KI253" s="61">
        <f t="shared" si="420"/>
        <v>7830593.6777754016</v>
      </c>
      <c r="KK253" s="67">
        <f t="shared" si="421"/>
        <v>148050.33779946156</v>
      </c>
      <c r="KL253" s="34">
        <f t="shared" si="422"/>
        <v>1.9271005869772966E-2</v>
      </c>
      <c r="KM253" s="61">
        <f t="shared" si="423"/>
        <v>71.007356258734561</v>
      </c>
      <c r="KO253" s="50">
        <v>87462.11</v>
      </c>
      <c r="KP253" s="51">
        <v>334033</v>
      </c>
      <c r="KQ253" s="52">
        <f t="shared" si="424"/>
        <v>246570.89</v>
      </c>
      <c r="KS253" s="70">
        <f t="shared" si="425"/>
        <v>8077164.5677754013</v>
      </c>
      <c r="KT253" s="51"/>
      <c r="KU253" s="6">
        <v>759</v>
      </c>
      <c r="KV253" s="6" t="s">
        <v>238</v>
      </c>
      <c r="KW253" s="7">
        <v>2085</v>
      </c>
      <c r="KX253" s="7">
        <v>7035328.8830455896</v>
      </c>
      <c r="KY253" s="7">
        <v>2378367.9518660186</v>
      </c>
      <c r="KZ253" s="53">
        <v>-514240</v>
      </c>
      <c r="LB253" s="37">
        <f t="shared" si="426"/>
        <v>6521088.8830455896</v>
      </c>
      <c r="LC253" s="132"/>
      <c r="LD253" s="61">
        <v>1327798.0304602627</v>
      </c>
      <c r="LE253" s="134"/>
      <c r="LF253" s="61">
        <f t="shared" si="427"/>
        <v>7848886.9135058522</v>
      </c>
      <c r="LH253" s="67">
        <f t="shared" si="428"/>
        <v>166343.57352991216</v>
      </c>
      <c r="LI253" s="34">
        <f t="shared" si="429"/>
        <v>2.1652149056465082E-2</v>
      </c>
      <c r="LJ253" s="61">
        <f t="shared" si="430"/>
        <v>79.781090422020213</v>
      </c>
      <c r="LL253" s="50">
        <v>87462.11</v>
      </c>
      <c r="LM253" s="51">
        <v>334033</v>
      </c>
      <c r="LN253" s="52">
        <f t="shared" si="431"/>
        <v>246570.89</v>
      </c>
      <c r="LP253" s="70">
        <f t="shared" si="432"/>
        <v>8095457.8035058519</v>
      </c>
      <c r="LQ253" s="51"/>
      <c r="LR253" s="6">
        <v>759</v>
      </c>
      <c r="LS253" s="6" t="s">
        <v>238</v>
      </c>
      <c r="LT253" s="7">
        <v>2085</v>
      </c>
      <c r="LU253" s="7">
        <v>7143147.1199132735</v>
      </c>
      <c r="LV253" s="7">
        <v>2378367.9518660186</v>
      </c>
      <c r="LW253" s="53">
        <v>-514240</v>
      </c>
      <c r="LY253" s="37">
        <v>6628907.1199132735</v>
      </c>
      <c r="LZ253" s="132"/>
      <c r="MA253" s="61">
        <v>1327798.0304602627</v>
      </c>
      <c r="MB253" s="134"/>
      <c r="MC253" s="61">
        <v>7956705.1503735362</v>
      </c>
      <c r="ME253" s="67">
        <v>365528.89039759617</v>
      </c>
      <c r="MF253" s="34">
        <v>4.8151811771889312E-2</v>
      </c>
      <c r="MG253" s="61">
        <v>175.31361649764804</v>
      </c>
      <c r="MI253" s="50">
        <v>87462.11</v>
      </c>
      <c r="MJ253" s="51">
        <v>334033</v>
      </c>
      <c r="MK253" s="52">
        <v>246570.89</v>
      </c>
      <c r="MM253" s="70">
        <v>8203276.0403735358</v>
      </c>
      <c r="MN253" s="51"/>
      <c r="MO253" s="6">
        <v>759</v>
      </c>
      <c r="MP253" s="6" t="s">
        <v>238</v>
      </c>
      <c r="MQ253" s="7">
        <v>2085</v>
      </c>
      <c r="MR253" s="7">
        <v>7142883.1240280848</v>
      </c>
      <c r="MS253" s="7">
        <v>2378758.0191771104</v>
      </c>
      <c r="MT253" s="53">
        <v>-514240</v>
      </c>
      <c r="MV253" s="37">
        <v>6628643.1240280848</v>
      </c>
      <c r="MW253" s="132"/>
      <c r="MX253" s="134">
        <v>1327798.0304602627</v>
      </c>
      <c r="MZ253" s="67">
        <v>365264.89451240748</v>
      </c>
      <c r="NA253" s="34">
        <v>4.8117035094843809E-2</v>
      </c>
      <c r="NB253" s="61">
        <v>175.18699976614269</v>
      </c>
      <c r="ND253" s="6">
        <v>759</v>
      </c>
      <c r="NE253" s="6" t="s">
        <v>238</v>
      </c>
      <c r="NF253" s="7">
        <v>2085</v>
      </c>
      <c r="NG253" s="7">
        <v>8409055.864744857</v>
      </c>
      <c r="NH253" s="7">
        <v>2387088.8975397265</v>
      </c>
      <c r="NI253" s="53">
        <v>-514240</v>
      </c>
      <c r="NK253" s="37">
        <f t="shared" si="433"/>
        <v>7894815.864744857</v>
      </c>
      <c r="NM253" s="67">
        <f t="shared" si="434"/>
        <v>212272.52476891689</v>
      </c>
      <c r="NN253" s="34">
        <f t="shared" si="435"/>
        <v>2.7630501433602284E-2</v>
      </c>
      <c r="NO253" s="61">
        <f t="shared" si="436"/>
        <v>101.80936439756206</v>
      </c>
      <c r="NQ253" s="50">
        <v>48841.258000000002</v>
      </c>
      <c r="NR253" s="51">
        <v>359049.24800000002</v>
      </c>
      <c r="NS253" s="52">
        <f t="shared" si="437"/>
        <v>310207.99</v>
      </c>
      <c r="NU253" s="70">
        <f t="shared" si="438"/>
        <v>8205023.8547448572</v>
      </c>
      <c r="NV253" s="51"/>
      <c r="NW253" s="125">
        <v>14</v>
      </c>
      <c r="NX253" s="51"/>
      <c r="NY253" s="106" t="s">
        <v>238</v>
      </c>
      <c r="NZ253" s="88">
        <v>2114</v>
      </c>
      <c r="OA253" s="88">
        <v>8196783.3399759401</v>
      </c>
      <c r="OB253" s="88">
        <v>2453032.1886543832</v>
      </c>
      <c r="OC253" s="88">
        <v>-514240</v>
      </c>
      <c r="OE253" s="97">
        <f t="shared" si="439"/>
        <v>7682543.3399759401</v>
      </c>
      <c r="OG253" s="88">
        <v>310207.99</v>
      </c>
      <c r="OI253" s="97">
        <f t="shared" si="440"/>
        <v>7992751.3299759403</v>
      </c>
      <c r="OK253" s="110">
        <v>759</v>
      </c>
      <c r="OL253" s="53"/>
    </row>
    <row r="254" spans="1:402" x14ac:dyDescent="0.25">
      <c r="A254" s="12">
        <v>761</v>
      </c>
      <c r="B254" s="12" t="s">
        <v>239</v>
      </c>
      <c r="C254" s="352">
        <v>8828</v>
      </c>
      <c r="D254" s="352">
        <v>24420976.780978046</v>
      </c>
      <c r="E254" s="352">
        <v>6808887.6836023023</v>
      </c>
      <c r="F254" s="353">
        <v>-185886</v>
      </c>
      <c r="H254" s="354">
        <f t="shared" si="441"/>
        <v>24235090.780978046</v>
      </c>
      <c r="I254" s="355"/>
      <c r="J254" s="315">
        <v>4924140.8327090694</v>
      </c>
      <c r="K254" s="355"/>
      <c r="L254" s="315">
        <v>138881.13143025755</v>
      </c>
      <c r="M254" s="356"/>
      <c r="N254" s="356">
        <f t="shared" si="442"/>
        <v>29298112.745117374</v>
      </c>
      <c r="O254" s="357">
        <f t="shared" si="338"/>
        <v>3318.7712670046867</v>
      </c>
      <c r="Q254" s="67">
        <f t="shared" si="443"/>
        <v>29297351.745117374</v>
      </c>
      <c r="R254" s="34">
        <f t="shared" si="444"/>
        <v>0.1437025085119894</v>
      </c>
      <c r="S254" s="61">
        <f t="shared" si="339"/>
        <v>3318.685064014202</v>
      </c>
      <c r="U254" s="50"/>
      <c r="V254" s="51"/>
      <c r="W254" s="52">
        <v>147463.58976000003</v>
      </c>
      <c r="Y254" s="50">
        <f t="shared" si="340"/>
        <v>29445576.334877376</v>
      </c>
      <c r="Z254" s="52">
        <f t="shared" si="341"/>
        <v>2453798.0279064481</v>
      </c>
      <c r="AA254" s="51"/>
      <c r="AB254" s="6">
        <v>761</v>
      </c>
      <c r="AC254" s="6" t="s">
        <v>239</v>
      </c>
      <c r="AD254" s="7">
        <v>8828</v>
      </c>
      <c r="AE254" s="304">
        <v>24420976.780978046</v>
      </c>
      <c r="AF254" s="7">
        <v>6808887.6836023023</v>
      </c>
      <c r="AG254" s="53">
        <v>-264496</v>
      </c>
      <c r="AI254" s="37">
        <f t="shared" si="445"/>
        <v>24156480.780978046</v>
      </c>
      <c r="AJ254" s="132"/>
      <c r="AK254" s="61">
        <v>4924140.8327090694</v>
      </c>
      <c r="AL254" s="132"/>
      <c r="AM254" s="312">
        <v>136216.33931049015</v>
      </c>
      <c r="AN254" s="134"/>
      <c r="AO254" s="134">
        <f t="shared" si="342"/>
        <v>29216837.952997606</v>
      </c>
      <c r="AP254" s="191">
        <f t="shared" si="343"/>
        <v>3309.5647885135486</v>
      </c>
      <c r="AR254" s="67">
        <f t="shared" si="446"/>
        <v>3600603.3753235526</v>
      </c>
      <c r="AS254" s="34">
        <f t="shared" si="344"/>
        <v>0.14055943173091001</v>
      </c>
      <c r="AT254" s="61">
        <f t="shared" si="345"/>
        <v>407.86173259215593</v>
      </c>
      <c r="AV254" s="50"/>
      <c r="AW254" s="51"/>
      <c r="AX254" s="52">
        <v>147463.58976000003</v>
      </c>
      <c r="AZ254" s="50">
        <f t="shared" si="346"/>
        <v>29364301.542757608</v>
      </c>
      <c r="BA254" s="52">
        <f t="shared" si="347"/>
        <v>2447025.128563134</v>
      </c>
      <c r="BB254" s="51"/>
      <c r="BC254" s="6">
        <v>761</v>
      </c>
      <c r="BD254" s="6" t="s">
        <v>239</v>
      </c>
      <c r="BE254" s="7">
        <v>8828</v>
      </c>
      <c r="BF254" s="304">
        <v>23951140.598123979</v>
      </c>
      <c r="BG254" s="7">
        <v>6808887.6836023023</v>
      </c>
      <c r="BH254" s="53">
        <v>-264496</v>
      </c>
      <c r="BJ254" s="37">
        <f t="shared" si="348"/>
        <v>23686644.598123979</v>
      </c>
      <c r="BK254" s="132"/>
      <c r="BL254" s="61">
        <v>4924140.8327090694</v>
      </c>
      <c r="BM254" s="132"/>
      <c r="BN254" s="312">
        <v>136216.33931049015</v>
      </c>
      <c r="BO254" s="134"/>
      <c r="BP254" s="134">
        <f t="shared" si="349"/>
        <v>28747001.770143539</v>
      </c>
      <c r="BQ254" s="191">
        <f t="shared" si="350"/>
        <v>3256.3436531653306</v>
      </c>
      <c r="BS254" s="67">
        <f t="shared" si="351"/>
        <v>3130767.1924694851</v>
      </c>
      <c r="BT254" s="34">
        <f t="shared" si="352"/>
        <v>0.1222180872437091</v>
      </c>
      <c r="BU254" s="61">
        <f t="shared" si="353"/>
        <v>354.64059724393803</v>
      </c>
      <c r="BW254" s="50"/>
      <c r="BX254" s="51"/>
      <c r="BY254" s="52">
        <v>147463.58976000003</v>
      </c>
      <c r="CA254" s="50">
        <f t="shared" si="354"/>
        <v>28894465.35990354</v>
      </c>
      <c r="CB254" s="52">
        <f t="shared" si="355"/>
        <v>2407872.113325295</v>
      </c>
      <c r="CC254" s="51"/>
      <c r="CD254" s="6">
        <v>761</v>
      </c>
      <c r="CE254" s="6" t="s">
        <v>239</v>
      </c>
      <c r="CF254" s="7">
        <v>8828</v>
      </c>
      <c r="CG254" s="7">
        <v>23486332.107017513</v>
      </c>
      <c r="CH254" s="7">
        <v>6808887.6836023023</v>
      </c>
      <c r="CI254" s="53">
        <v>-264496</v>
      </c>
      <c r="CK254" s="37">
        <f t="shared" si="356"/>
        <v>23221836.107017513</v>
      </c>
      <c r="CL254" s="132"/>
      <c r="CM254" s="61">
        <v>4924140.8327090694</v>
      </c>
      <c r="CN254" s="132"/>
      <c r="CO254" s="61">
        <v>140995.85999999999</v>
      </c>
      <c r="CP254" s="134"/>
      <c r="CQ254" s="134">
        <f t="shared" si="357"/>
        <v>28286972.799726583</v>
      </c>
      <c r="CR254" s="191">
        <f t="shared" si="358"/>
        <v>3204.2334390265728</v>
      </c>
      <c r="CT254" s="67">
        <f t="shared" si="359"/>
        <v>2670738.2220525295</v>
      </c>
      <c r="CU254" s="34">
        <f t="shared" si="360"/>
        <v>0.10425959420203872</v>
      </c>
      <c r="CV254" s="61">
        <f t="shared" si="361"/>
        <v>302.53038310518002</v>
      </c>
      <c r="CX254" s="50"/>
      <c r="CY254" s="51"/>
      <c r="CZ254" s="52">
        <v>147463.58976000003</v>
      </c>
      <c r="DB254" s="50">
        <f t="shared" si="362"/>
        <v>28434436.389486585</v>
      </c>
      <c r="DC254" s="52">
        <f t="shared" si="363"/>
        <v>2369536.3657905487</v>
      </c>
      <c r="DD254" s="51"/>
      <c r="DE254" s="6">
        <v>761</v>
      </c>
      <c r="DF254" s="6" t="s">
        <v>239</v>
      </c>
      <c r="DG254" s="7">
        <v>8828</v>
      </c>
      <c r="DH254" s="7">
        <v>23367035.113684181</v>
      </c>
      <c r="DI254" s="7">
        <v>6808887.6836023023</v>
      </c>
      <c r="DJ254" s="53">
        <v>-264496</v>
      </c>
      <c r="DL254" s="275">
        <f t="shared" si="364"/>
        <v>23102539.113684181</v>
      </c>
      <c r="DM254" s="276"/>
      <c r="DN254" s="194">
        <v>4924140.8327090694</v>
      </c>
      <c r="DO254" s="276"/>
      <c r="DP254" s="194">
        <v>653599.45756461576</v>
      </c>
      <c r="DQ254" s="53"/>
      <c r="DR254" s="53">
        <f t="shared" si="365"/>
        <v>28680279.403957866</v>
      </c>
      <c r="DS254" s="277">
        <f t="shared" si="366"/>
        <v>3248.785614403927</v>
      </c>
      <c r="DU254" s="274">
        <f t="shared" si="367"/>
        <v>1831898.0135995932</v>
      </c>
      <c r="DV254" s="34">
        <f t="shared" si="368"/>
        <v>7.1513165139274304E-2</v>
      </c>
      <c r="DW254" s="194">
        <f t="shared" si="369"/>
        <v>207.50996982324344</v>
      </c>
      <c r="DY254" s="50">
        <v>161179.55234000002</v>
      </c>
      <c r="DZ254" s="278">
        <v>308643.14210000006</v>
      </c>
      <c r="EA254" s="52">
        <v>147463.58976000003</v>
      </c>
      <c r="EC254" s="50">
        <f t="shared" si="370"/>
        <v>28827742.993717868</v>
      </c>
      <c r="ED254" s="52">
        <f t="shared" si="371"/>
        <v>2402311.9161431557</v>
      </c>
      <c r="EE254" s="278"/>
      <c r="EF254" s="6">
        <v>761</v>
      </c>
      <c r="EG254" s="6" t="s">
        <v>239</v>
      </c>
      <c r="EH254" s="7">
        <v>8828</v>
      </c>
      <c r="EI254" s="7">
        <v>23375686.553684179</v>
      </c>
      <c r="EJ254" s="7">
        <v>6808887.6836023023</v>
      </c>
      <c r="EK254" s="53">
        <v>-264496</v>
      </c>
      <c r="EM254" s="37">
        <f t="shared" si="372"/>
        <v>23111190.553684179</v>
      </c>
      <c r="EN254" s="132"/>
      <c r="EO254" s="61">
        <v>4924140.8327090694</v>
      </c>
      <c r="EP254" s="132"/>
      <c r="EQ254" s="61">
        <v>653599.45756461576</v>
      </c>
      <c r="ER254" s="134"/>
      <c r="ES254" s="134">
        <f t="shared" si="373"/>
        <v>28688930.843957864</v>
      </c>
      <c r="ET254" s="191">
        <f t="shared" si="374"/>
        <v>3249.7656144039265</v>
      </c>
      <c r="EV254" s="67">
        <f t="shared" si="375"/>
        <v>3072696.2662838101</v>
      </c>
      <c r="EW254" s="34">
        <f t="shared" si="376"/>
        <v>0.11995112931085636</v>
      </c>
      <c r="EX254" s="61">
        <f t="shared" si="377"/>
        <v>348.06255848253397</v>
      </c>
      <c r="EZ254" s="50">
        <v>161179.55234000002</v>
      </c>
      <c r="FA254" s="51">
        <v>308643.14210000006</v>
      </c>
      <c r="FB254" s="52">
        <v>147463.58976000003</v>
      </c>
      <c r="FD254" s="50">
        <f t="shared" si="378"/>
        <v>28836394.433717865</v>
      </c>
      <c r="FE254" s="52">
        <f t="shared" si="379"/>
        <v>2403032.8694764888</v>
      </c>
      <c r="FF254" s="51"/>
      <c r="FG254" s="6">
        <v>761</v>
      </c>
      <c r="FH254" s="6" t="s">
        <v>239</v>
      </c>
      <c r="FI254" s="7">
        <v>8828</v>
      </c>
      <c r="FJ254" s="7">
        <v>22210410.43569551</v>
      </c>
      <c r="FK254" s="7">
        <v>6808887.6836023023</v>
      </c>
      <c r="FL254" s="53">
        <v>-264496</v>
      </c>
      <c r="FN254" s="37">
        <f t="shared" si="380"/>
        <v>21945914.43569551</v>
      </c>
      <c r="FO254" s="132"/>
      <c r="FP254" s="61">
        <v>4924140.8327090694</v>
      </c>
      <c r="FQ254" s="132"/>
      <c r="FR254" s="61">
        <v>653599.45756461576</v>
      </c>
      <c r="FS254" s="134"/>
      <c r="FT254" s="134">
        <f t="shared" si="381"/>
        <v>27523654.725969195</v>
      </c>
      <c r="FU254" s="191">
        <f t="shared" si="382"/>
        <v>3117.7678665574531</v>
      </c>
      <c r="FW254" s="67">
        <f t="shared" si="383"/>
        <v>1907420.1482951418</v>
      </c>
      <c r="FX254" s="34">
        <f t="shared" si="384"/>
        <v>7.4461378877189177E-2</v>
      </c>
      <c r="FY254" s="61">
        <f t="shared" si="385"/>
        <v>216.06481063606046</v>
      </c>
      <c r="GA254" s="50">
        <v>161179.55234000002</v>
      </c>
      <c r="GB254" s="51">
        <v>308643.14210000006</v>
      </c>
      <c r="GC254" s="52">
        <f t="shared" si="386"/>
        <v>147463.58976000003</v>
      </c>
      <c r="GE254" s="50">
        <f t="shared" si="387"/>
        <v>27671118.315729197</v>
      </c>
      <c r="GF254" s="52">
        <f t="shared" si="388"/>
        <v>2305926.5263107666</v>
      </c>
      <c r="GG254" s="51"/>
      <c r="GH254" s="6">
        <v>761</v>
      </c>
      <c r="GI254" s="6" t="s">
        <v>239</v>
      </c>
      <c r="GJ254" s="7">
        <v>8828</v>
      </c>
      <c r="GK254" s="7">
        <v>22210410.435695518</v>
      </c>
      <c r="GL254" s="7">
        <v>6808887.6836023023</v>
      </c>
      <c r="GM254" s="53">
        <v>-264496</v>
      </c>
      <c r="GO254" s="37">
        <f t="shared" si="389"/>
        <v>21945914.435695518</v>
      </c>
      <c r="GP254" s="132"/>
      <c r="GQ254" s="61">
        <v>4924140.8327090694</v>
      </c>
      <c r="GR254" s="134"/>
      <c r="GS254" s="134">
        <f t="shared" si="390"/>
        <v>26870055.268404588</v>
      </c>
      <c r="GT254" s="191">
        <f t="shared" si="391"/>
        <v>3043.7307734939495</v>
      </c>
      <c r="GV254" s="67">
        <f t="shared" si="392"/>
        <v>1253820.6907305345</v>
      </c>
      <c r="GW254" s="34">
        <f t="shared" si="393"/>
        <v>4.8946330770382143E-2</v>
      </c>
      <c r="GX254" s="61">
        <f t="shared" si="394"/>
        <v>142.02771757255715</v>
      </c>
      <c r="GZ254" s="50">
        <v>161179.55234000002</v>
      </c>
      <c r="HA254" s="51">
        <v>308643.14210000006</v>
      </c>
      <c r="HB254" s="52">
        <f t="shared" si="395"/>
        <v>147463.58976000003</v>
      </c>
      <c r="HD254" s="50">
        <f t="shared" si="396"/>
        <v>27017518.85816459</v>
      </c>
      <c r="HE254" s="52">
        <f t="shared" si="397"/>
        <v>2251459.9048470492</v>
      </c>
      <c r="HF254" s="51"/>
      <c r="HG254" s="6">
        <v>761</v>
      </c>
      <c r="HH254" s="6" t="s">
        <v>239</v>
      </c>
      <c r="HI254" s="7">
        <v>8828</v>
      </c>
      <c r="HJ254" s="7">
        <v>22210410.43569551</v>
      </c>
      <c r="HK254" s="7">
        <v>6808887.6836023023</v>
      </c>
      <c r="HL254" s="53">
        <v>-203894</v>
      </c>
      <c r="HN254" s="37">
        <f t="shared" si="398"/>
        <v>22006516.43569551</v>
      </c>
      <c r="HO254" s="132"/>
      <c r="HP254" s="61">
        <v>4924140.8327090694</v>
      </c>
      <c r="HQ254" s="134"/>
      <c r="HR254" s="61">
        <f t="shared" si="399"/>
        <v>26930657.268404581</v>
      </c>
      <c r="HT254" s="67">
        <f t="shared" si="400"/>
        <v>1314422.690730527</v>
      </c>
      <c r="HU254" s="34">
        <f t="shared" si="401"/>
        <v>5.1312096114083765E-2</v>
      </c>
      <c r="HV254" s="61">
        <f t="shared" si="402"/>
        <v>148.89246609996908</v>
      </c>
      <c r="HX254" s="50">
        <v>161658.33800000002</v>
      </c>
      <c r="HY254" s="51">
        <v>309559.97000000003</v>
      </c>
      <c r="HZ254" s="52">
        <f t="shared" si="403"/>
        <v>147901.63200000001</v>
      </c>
      <c r="IB254" s="70">
        <f t="shared" si="404"/>
        <v>27078558.90040458</v>
      </c>
      <c r="IC254" s="51"/>
      <c r="ID254" s="6">
        <v>761</v>
      </c>
      <c r="IE254" s="6" t="s">
        <v>239</v>
      </c>
      <c r="IF254" s="7">
        <v>8828</v>
      </c>
      <c r="IG254" s="7">
        <v>22207393.94117865</v>
      </c>
      <c r="IH254" s="7">
        <v>6809101.739602305</v>
      </c>
      <c r="II254" s="53">
        <v>-203894</v>
      </c>
      <c r="IK254" s="37">
        <f t="shared" si="405"/>
        <v>22003499.94117865</v>
      </c>
      <c r="IL254" s="132"/>
      <c r="IM254" s="61">
        <v>4888535.7087639105</v>
      </c>
      <c r="IN254" s="134"/>
      <c r="IO254" s="61">
        <f t="shared" si="406"/>
        <v>26892035.649942562</v>
      </c>
      <c r="IQ254" s="67">
        <f t="shared" si="407"/>
        <v>1275801.0722685084</v>
      </c>
      <c r="IR254" s="34">
        <f t="shared" si="408"/>
        <v>4.9804395271287785E-2</v>
      </c>
      <c r="IS254" s="61">
        <f t="shared" si="409"/>
        <v>144.51756595701272</v>
      </c>
      <c r="IU254" s="50">
        <v>161658.33800000002</v>
      </c>
      <c r="IV254" s="51">
        <v>309559.97000000003</v>
      </c>
      <c r="IW254" s="52">
        <f t="shared" si="410"/>
        <v>147901.63200000001</v>
      </c>
      <c r="IY254" s="70">
        <f t="shared" si="411"/>
        <v>27039937.281942561</v>
      </c>
      <c r="IZ254" s="51"/>
      <c r="JA254" s="6">
        <v>761</v>
      </c>
      <c r="JB254" s="6" t="s">
        <v>239</v>
      </c>
      <c r="JC254" s="7">
        <v>8828</v>
      </c>
      <c r="JD254" s="7">
        <v>22220082.985313196</v>
      </c>
      <c r="JE254" s="7">
        <v>6829517.961322926</v>
      </c>
      <c r="JF254" s="53">
        <v>-203894</v>
      </c>
      <c r="JH254" s="37">
        <f t="shared" si="412"/>
        <v>22016188.985313196</v>
      </c>
      <c r="JI254" s="132"/>
      <c r="JJ254" s="61">
        <v>4888535.7087639105</v>
      </c>
      <c r="JK254" s="134"/>
      <c r="JL254" s="61">
        <f t="shared" si="413"/>
        <v>26904724.694077104</v>
      </c>
      <c r="JN254" s="67">
        <f t="shared" si="414"/>
        <v>1288490.1164030507</v>
      </c>
      <c r="JO254" s="34">
        <f t="shared" si="415"/>
        <v>5.029974692400889E-2</v>
      </c>
      <c r="JP254" s="61">
        <f t="shared" si="416"/>
        <v>145.95492936146928</v>
      </c>
      <c r="JR254" s="50">
        <v>161658.33800000002</v>
      </c>
      <c r="JS254" s="51">
        <v>309559.97000000003</v>
      </c>
      <c r="JT254" s="52">
        <f t="shared" si="417"/>
        <v>147901.63200000001</v>
      </c>
      <c r="JV254" s="70">
        <f t="shared" si="418"/>
        <v>27052626.326077104</v>
      </c>
      <c r="JW254" s="51"/>
      <c r="JX254" s="6">
        <v>761</v>
      </c>
      <c r="JY254" s="6" t="s">
        <v>239</v>
      </c>
      <c r="JZ254" s="7">
        <v>8828</v>
      </c>
      <c r="KA254" s="7">
        <v>21642016.602857251</v>
      </c>
      <c r="KB254" s="7">
        <v>6829517.961322926</v>
      </c>
      <c r="KC254" s="53">
        <v>-203894</v>
      </c>
      <c r="KE254" s="37">
        <f t="shared" si="419"/>
        <v>21438122.602857251</v>
      </c>
      <c r="KF254" s="132"/>
      <c r="KG254" s="61">
        <v>4888535.7087639105</v>
      </c>
      <c r="KH254" s="134"/>
      <c r="KI254" s="61">
        <f t="shared" si="420"/>
        <v>26326658.311621159</v>
      </c>
      <c r="KK254" s="67">
        <f t="shared" si="421"/>
        <v>710423.73394710571</v>
      </c>
      <c r="KL254" s="34">
        <f t="shared" si="422"/>
        <v>2.7733339644159832E-2</v>
      </c>
      <c r="KM254" s="61">
        <f t="shared" si="423"/>
        <v>80.473916396364487</v>
      </c>
      <c r="KO254" s="50">
        <v>161658.33800000002</v>
      </c>
      <c r="KP254" s="51">
        <v>309559.97000000003</v>
      </c>
      <c r="KQ254" s="52">
        <f t="shared" si="424"/>
        <v>147901.63200000001</v>
      </c>
      <c r="KS254" s="70">
        <f t="shared" si="425"/>
        <v>26474559.943621159</v>
      </c>
      <c r="KT254" s="51"/>
      <c r="KU254" s="6">
        <v>761</v>
      </c>
      <c r="KV254" s="6" t="s">
        <v>239</v>
      </c>
      <c r="KW254" s="7">
        <v>8828</v>
      </c>
      <c r="KX254" s="7">
        <v>21704548.184554316</v>
      </c>
      <c r="KY254" s="7">
        <v>6833837.5656916797</v>
      </c>
      <c r="KZ254" s="53">
        <v>-203894</v>
      </c>
      <c r="LB254" s="37">
        <f t="shared" si="426"/>
        <v>21500654.184554316</v>
      </c>
      <c r="LC254" s="132"/>
      <c r="LD254" s="61">
        <v>4925568.1039679358</v>
      </c>
      <c r="LE254" s="134"/>
      <c r="LF254" s="61">
        <f t="shared" si="427"/>
        <v>26426222.288522251</v>
      </c>
      <c r="LH254" s="67">
        <f t="shared" si="428"/>
        <v>809987.71084819734</v>
      </c>
      <c r="LI254" s="34">
        <f t="shared" si="429"/>
        <v>3.1620092656168358E-2</v>
      </c>
      <c r="LJ254" s="61">
        <f t="shared" si="430"/>
        <v>91.752119488921309</v>
      </c>
      <c r="LL254" s="50">
        <v>161658.33800000002</v>
      </c>
      <c r="LM254" s="51">
        <v>309559.97000000003</v>
      </c>
      <c r="LN254" s="52">
        <f t="shared" si="431"/>
        <v>147901.63200000001</v>
      </c>
      <c r="LP254" s="70">
        <f t="shared" si="432"/>
        <v>26574123.92052225</v>
      </c>
      <c r="LQ254" s="51"/>
      <c r="LR254" s="6">
        <v>761</v>
      </c>
      <c r="LS254" s="6" t="s">
        <v>239</v>
      </c>
      <c r="LT254" s="7">
        <v>8828</v>
      </c>
      <c r="LU254" s="7">
        <v>22126707.286390338</v>
      </c>
      <c r="LV254" s="7">
        <v>6833837.5656916797</v>
      </c>
      <c r="LW254" s="53">
        <v>-203894</v>
      </c>
      <c r="LY254" s="37">
        <v>21922813.286390338</v>
      </c>
      <c r="LZ254" s="132"/>
      <c r="MA254" s="61">
        <v>4925568.1039679358</v>
      </c>
      <c r="MB254" s="134"/>
      <c r="MC254" s="61">
        <v>26848381.390358273</v>
      </c>
      <c r="ME254" s="67">
        <v>1617625.992684219</v>
      </c>
      <c r="MF254" s="34">
        <v>6.4113260470724673E-2</v>
      </c>
      <c r="MG254" s="61">
        <v>183.23810519757805</v>
      </c>
      <c r="MI254" s="50">
        <v>161658.33800000002</v>
      </c>
      <c r="MJ254" s="51">
        <v>309559.97000000003</v>
      </c>
      <c r="MK254" s="52">
        <v>147901.63200000001</v>
      </c>
      <c r="MM254" s="70">
        <v>26996283.022358272</v>
      </c>
      <c r="MN254" s="51"/>
      <c r="MO254" s="6">
        <v>761</v>
      </c>
      <c r="MP254" s="6" t="s">
        <v>239</v>
      </c>
      <c r="MQ254" s="7">
        <v>8828</v>
      </c>
      <c r="MR254" s="7">
        <v>22141003.929943927</v>
      </c>
      <c r="MS254" s="7">
        <v>6850885.0326743145</v>
      </c>
      <c r="MT254" s="53">
        <v>-203894</v>
      </c>
      <c r="MV254" s="37">
        <v>21937109.929943927</v>
      </c>
      <c r="MW254" s="132"/>
      <c r="MX254" s="134">
        <v>4925568.1039679358</v>
      </c>
      <c r="MZ254" s="67">
        <v>1631922.6362378076</v>
      </c>
      <c r="NA254" s="34">
        <v>6.4679896044184615E-2</v>
      </c>
      <c r="NB254" s="61">
        <v>184.85757093767643</v>
      </c>
      <c r="ND254" s="6">
        <v>761</v>
      </c>
      <c r="NE254" s="6" t="s">
        <v>239</v>
      </c>
      <c r="NF254" s="7">
        <v>8828</v>
      </c>
      <c r="NG254" s="7">
        <v>26967803.561317157</v>
      </c>
      <c r="NH254" s="7">
        <v>6995578.4595657485</v>
      </c>
      <c r="NI254" s="53">
        <v>-203894</v>
      </c>
      <c r="NK254" s="37">
        <f t="shared" si="433"/>
        <v>26763909.561317157</v>
      </c>
      <c r="NM254" s="67">
        <f t="shared" si="434"/>
        <v>1147674.9836431034</v>
      </c>
      <c r="NN254" s="34">
        <f t="shared" si="435"/>
        <v>4.4802641862257332E-2</v>
      </c>
      <c r="NO254" s="61">
        <f t="shared" si="436"/>
        <v>130.00396280506382</v>
      </c>
      <c r="NQ254" s="50">
        <v>110434.04444</v>
      </c>
      <c r="NR254" s="51">
        <v>272059.0074</v>
      </c>
      <c r="NS254" s="52">
        <f t="shared" si="437"/>
        <v>161624.96296</v>
      </c>
      <c r="NU254" s="70">
        <f t="shared" si="438"/>
        <v>26925534.524277158</v>
      </c>
      <c r="NV254" s="51"/>
      <c r="NW254" s="125">
        <v>2</v>
      </c>
      <c r="NX254" s="51"/>
      <c r="NY254" s="106" t="s">
        <v>239</v>
      </c>
      <c r="NZ254" s="88">
        <v>8919</v>
      </c>
      <c r="OA254" s="88">
        <v>25820128.577674054</v>
      </c>
      <c r="OB254" s="88">
        <v>6688067.1800786126</v>
      </c>
      <c r="OC254" s="88">
        <v>-203894</v>
      </c>
      <c r="OE254" s="97">
        <f t="shared" si="439"/>
        <v>25616234.577674054</v>
      </c>
      <c r="OG254" s="88">
        <v>161624.96296</v>
      </c>
      <c r="OI254" s="97">
        <f t="shared" si="440"/>
        <v>25777859.540634055</v>
      </c>
      <c r="OK254" s="110">
        <v>761</v>
      </c>
      <c r="OL254" s="53"/>
    </row>
    <row r="255" spans="1:402" x14ac:dyDescent="0.25">
      <c r="A255" s="12">
        <v>762</v>
      </c>
      <c r="B255" s="12" t="s">
        <v>240</v>
      </c>
      <c r="C255" s="352">
        <v>3967</v>
      </c>
      <c r="D255" s="352">
        <v>14195149.937408393</v>
      </c>
      <c r="E255" s="352">
        <v>3232390.3355500195</v>
      </c>
      <c r="F255" s="353">
        <v>-131610</v>
      </c>
      <c r="H255" s="354">
        <f t="shared" si="441"/>
        <v>14063539.937408393</v>
      </c>
      <c r="I255" s="355"/>
      <c r="J255" s="315">
        <v>2395308.2686435571</v>
      </c>
      <c r="K255" s="355"/>
      <c r="L255" s="315">
        <v>63713.110416424606</v>
      </c>
      <c r="M255" s="356"/>
      <c r="N255" s="356">
        <f t="shared" si="442"/>
        <v>16522561.316468375</v>
      </c>
      <c r="O255" s="357">
        <f t="shared" si="338"/>
        <v>4165.001592253182</v>
      </c>
      <c r="Q255" s="67">
        <f t="shared" si="443"/>
        <v>16521799.316468375</v>
      </c>
      <c r="R255" s="34">
        <f t="shared" si="444"/>
        <v>8.6992655711687794E-2</v>
      </c>
      <c r="S255" s="61">
        <f t="shared" si="339"/>
        <v>4164.8095075544179</v>
      </c>
      <c r="U255" s="50"/>
      <c r="V255" s="51"/>
      <c r="W255" s="52">
        <v>21178.859960000002</v>
      </c>
      <c r="Y255" s="50">
        <f t="shared" si="340"/>
        <v>16543740.176428374</v>
      </c>
      <c r="Z255" s="52">
        <f t="shared" si="341"/>
        <v>1378645.0147023646</v>
      </c>
      <c r="AA255" s="51"/>
      <c r="AB255" s="6">
        <v>762</v>
      </c>
      <c r="AC255" s="6" t="s">
        <v>240</v>
      </c>
      <c r="AD255" s="7">
        <v>3967</v>
      </c>
      <c r="AE255" s="304">
        <v>14195149.937408393</v>
      </c>
      <c r="AF255" s="7">
        <v>3232390.3355500195</v>
      </c>
      <c r="AG255" s="53">
        <v>-40628</v>
      </c>
      <c r="AI255" s="37">
        <f t="shared" si="445"/>
        <v>14154521.937408393</v>
      </c>
      <c r="AJ255" s="132"/>
      <c r="AK255" s="61">
        <v>2395308.2686435571</v>
      </c>
      <c r="AL255" s="132"/>
      <c r="AM255" s="312">
        <v>66758.061858749323</v>
      </c>
      <c r="AN255" s="134"/>
      <c r="AO255" s="134">
        <f t="shared" si="342"/>
        <v>16616588.267910698</v>
      </c>
      <c r="AP255" s="191">
        <f t="shared" si="343"/>
        <v>4188.7038739376603</v>
      </c>
      <c r="AR255" s="67">
        <f t="shared" si="446"/>
        <v>1417038.1792755164</v>
      </c>
      <c r="AS255" s="34">
        <f t="shared" si="344"/>
        <v>9.3228955529088095E-2</v>
      </c>
      <c r="AT255" s="61">
        <f t="shared" si="345"/>
        <v>357.20649843093429</v>
      </c>
      <c r="AV255" s="50"/>
      <c r="AW255" s="51"/>
      <c r="AX255" s="52">
        <v>21178.859960000002</v>
      </c>
      <c r="AZ255" s="50">
        <f t="shared" si="346"/>
        <v>16637767.127870698</v>
      </c>
      <c r="BA255" s="52">
        <f t="shared" si="347"/>
        <v>1386480.5939892249</v>
      </c>
      <c r="BB255" s="51"/>
      <c r="BC255" s="6">
        <v>762</v>
      </c>
      <c r="BD255" s="6" t="s">
        <v>240</v>
      </c>
      <c r="BE255" s="7">
        <v>3967</v>
      </c>
      <c r="BF255" s="304">
        <v>13996920.243458826</v>
      </c>
      <c r="BG255" s="7">
        <v>3232390.3355500195</v>
      </c>
      <c r="BH255" s="53">
        <v>-40628</v>
      </c>
      <c r="BJ255" s="37">
        <f t="shared" si="348"/>
        <v>13956292.243458826</v>
      </c>
      <c r="BK255" s="132"/>
      <c r="BL255" s="61">
        <v>2395308.2686435571</v>
      </c>
      <c r="BM255" s="132"/>
      <c r="BN255" s="312">
        <v>66758.061858749323</v>
      </c>
      <c r="BO255" s="134"/>
      <c r="BP255" s="134">
        <f t="shared" si="349"/>
        <v>16418358.573961133</v>
      </c>
      <c r="BQ255" s="191">
        <f t="shared" si="350"/>
        <v>4138.7342006456092</v>
      </c>
      <c r="BS255" s="67">
        <f t="shared" si="351"/>
        <v>1218808.4853259511</v>
      </c>
      <c r="BT255" s="34">
        <f t="shared" si="352"/>
        <v>8.0187142265300562E-2</v>
      </c>
      <c r="BU255" s="61">
        <f t="shared" si="353"/>
        <v>307.23682513888355</v>
      </c>
      <c r="BW255" s="50"/>
      <c r="BX255" s="51"/>
      <c r="BY255" s="52">
        <v>21178.859960000002</v>
      </c>
      <c r="CA255" s="50">
        <f t="shared" si="354"/>
        <v>16439537.433921132</v>
      </c>
      <c r="CB255" s="52">
        <f t="shared" si="355"/>
        <v>1369961.4528267609</v>
      </c>
      <c r="CC255" s="51"/>
      <c r="CD255" s="6">
        <v>762</v>
      </c>
      <c r="CE255" s="6" t="s">
        <v>240</v>
      </c>
      <c r="CF255" s="7">
        <v>3967</v>
      </c>
      <c r="CG255" s="7">
        <v>13802750.859819401</v>
      </c>
      <c r="CH255" s="7">
        <v>3232390.3355500195</v>
      </c>
      <c r="CI255" s="53">
        <v>-40628</v>
      </c>
      <c r="CK255" s="37">
        <f t="shared" si="356"/>
        <v>13762122.859819401</v>
      </c>
      <c r="CL255" s="132"/>
      <c r="CM255" s="61">
        <v>2395308.2686435571</v>
      </c>
      <c r="CN255" s="132"/>
      <c r="CO255" s="61">
        <v>69100.45</v>
      </c>
      <c r="CP255" s="134"/>
      <c r="CQ255" s="134">
        <f t="shared" si="357"/>
        <v>16226531.578462958</v>
      </c>
      <c r="CR255" s="191">
        <f t="shared" si="358"/>
        <v>4090.3785173841588</v>
      </c>
      <c r="CT255" s="67">
        <f t="shared" si="359"/>
        <v>1026981.4898277763</v>
      </c>
      <c r="CU255" s="34">
        <f t="shared" si="360"/>
        <v>6.7566571631331257E-2</v>
      </c>
      <c r="CV255" s="61">
        <f t="shared" si="361"/>
        <v>258.88114187743292</v>
      </c>
      <c r="CX255" s="50"/>
      <c r="CY255" s="51"/>
      <c r="CZ255" s="52">
        <v>21178.859960000002</v>
      </c>
      <c r="DB255" s="50">
        <f t="shared" si="362"/>
        <v>16247710.438422957</v>
      </c>
      <c r="DC255" s="52">
        <f t="shared" si="363"/>
        <v>1353975.8698685798</v>
      </c>
      <c r="DD255" s="51"/>
      <c r="DE255" s="6">
        <v>762</v>
      </c>
      <c r="DF255" s="6" t="s">
        <v>240</v>
      </c>
      <c r="DG255" s="7">
        <v>3967</v>
      </c>
      <c r="DH255" s="7">
        <v>13749102.393152732</v>
      </c>
      <c r="DI255" s="7">
        <v>3232390.3355500195</v>
      </c>
      <c r="DJ255" s="53">
        <v>-40628</v>
      </c>
      <c r="DL255" s="275">
        <f t="shared" si="364"/>
        <v>13708474.393152732</v>
      </c>
      <c r="DM255" s="276"/>
      <c r="DN255" s="194">
        <v>2395308.2686435571</v>
      </c>
      <c r="DO255" s="276"/>
      <c r="DP255" s="194">
        <v>320321.59753555967</v>
      </c>
      <c r="DQ255" s="53"/>
      <c r="DR255" s="53">
        <f t="shared" si="365"/>
        <v>16424104.25933185</v>
      </c>
      <c r="DS255" s="277">
        <f t="shared" si="366"/>
        <v>4140.1825710440762</v>
      </c>
      <c r="DU255" s="274">
        <f t="shared" si="367"/>
        <v>921066.42469090037</v>
      </c>
      <c r="DV255" s="34">
        <f t="shared" si="368"/>
        <v>6.0598268982947637E-2</v>
      </c>
      <c r="DW255" s="194">
        <f t="shared" si="369"/>
        <v>232.18210856841452</v>
      </c>
      <c r="DY255" s="50">
        <v>70102.298340000008</v>
      </c>
      <c r="DZ255" s="278">
        <v>91281.15830000001</v>
      </c>
      <c r="EA255" s="52">
        <v>21178.859960000002</v>
      </c>
      <c r="EC255" s="50">
        <f t="shared" si="370"/>
        <v>16445283.119291849</v>
      </c>
      <c r="ED255" s="52">
        <f t="shared" si="371"/>
        <v>1370440.2599409875</v>
      </c>
      <c r="EE255" s="278"/>
      <c r="EF255" s="6">
        <v>762</v>
      </c>
      <c r="EG255" s="6" t="s">
        <v>240</v>
      </c>
      <c r="EH255" s="7">
        <v>3967</v>
      </c>
      <c r="EI255" s="7">
        <v>13752990.053152733</v>
      </c>
      <c r="EJ255" s="7">
        <v>3232390.3355500195</v>
      </c>
      <c r="EK255" s="53">
        <v>-40628</v>
      </c>
      <c r="EM255" s="37">
        <f t="shared" si="372"/>
        <v>13712362.053152733</v>
      </c>
      <c r="EN255" s="132"/>
      <c r="EO255" s="61">
        <v>2395308.2686435571</v>
      </c>
      <c r="EP255" s="132"/>
      <c r="EQ255" s="61">
        <v>320321.59753555967</v>
      </c>
      <c r="ER255" s="134"/>
      <c r="ES255" s="134">
        <f t="shared" si="373"/>
        <v>16427991.91933185</v>
      </c>
      <c r="ET255" s="191">
        <f t="shared" si="374"/>
        <v>4141.1625710440767</v>
      </c>
      <c r="EV255" s="67">
        <f t="shared" si="375"/>
        <v>1228441.8306966685</v>
      </c>
      <c r="EW255" s="34">
        <f t="shared" si="376"/>
        <v>8.0820933746926074E-2</v>
      </c>
      <c r="EX255" s="61">
        <f t="shared" si="377"/>
        <v>309.66519553735026</v>
      </c>
      <c r="EZ255" s="50">
        <v>70102.298340000008</v>
      </c>
      <c r="FA255" s="51">
        <v>91281.15830000001</v>
      </c>
      <c r="FB255" s="52">
        <v>21178.859960000002</v>
      </c>
      <c r="FD255" s="50">
        <f t="shared" si="378"/>
        <v>16449170.77929185</v>
      </c>
      <c r="FE255" s="52">
        <f t="shared" si="379"/>
        <v>1370764.2316076541</v>
      </c>
      <c r="FF255" s="51"/>
      <c r="FG255" s="6">
        <v>762</v>
      </c>
      <c r="FH255" s="6" t="s">
        <v>240</v>
      </c>
      <c r="FI255" s="7">
        <v>3967</v>
      </c>
      <c r="FJ255" s="7">
        <v>13256791.262836177</v>
      </c>
      <c r="FK255" s="7">
        <v>3232390.3355500195</v>
      </c>
      <c r="FL255" s="53">
        <v>-40628</v>
      </c>
      <c r="FN255" s="37">
        <f t="shared" si="380"/>
        <v>13216163.262836177</v>
      </c>
      <c r="FO255" s="132"/>
      <c r="FP255" s="61">
        <v>2395308.2686435571</v>
      </c>
      <c r="FQ255" s="132"/>
      <c r="FR255" s="61">
        <v>320321.59753555967</v>
      </c>
      <c r="FS255" s="134"/>
      <c r="FT255" s="134">
        <f t="shared" si="381"/>
        <v>15931793.129015295</v>
      </c>
      <c r="FU255" s="191">
        <f t="shared" si="382"/>
        <v>4016.0809500920832</v>
      </c>
      <c r="FW255" s="67">
        <f t="shared" si="383"/>
        <v>732243.04038011283</v>
      </c>
      <c r="FX255" s="34">
        <f t="shared" si="384"/>
        <v>4.8175310197346992E-2</v>
      </c>
      <c r="FY255" s="61">
        <f t="shared" si="385"/>
        <v>184.58357458535741</v>
      </c>
      <c r="GA255" s="50">
        <v>70102.298340000008</v>
      </c>
      <c r="GB255" s="51">
        <v>91281.15830000001</v>
      </c>
      <c r="GC255" s="52">
        <f t="shared" si="386"/>
        <v>21178.859960000002</v>
      </c>
      <c r="GE255" s="50">
        <f t="shared" si="387"/>
        <v>15952971.988975294</v>
      </c>
      <c r="GF255" s="52">
        <f t="shared" si="388"/>
        <v>1329414.3324146078</v>
      </c>
      <c r="GG255" s="51"/>
      <c r="GH255" s="6">
        <v>762</v>
      </c>
      <c r="GI255" s="6" t="s">
        <v>240</v>
      </c>
      <c r="GJ255" s="7">
        <v>3967</v>
      </c>
      <c r="GK255" s="7">
        <v>13256791.262836173</v>
      </c>
      <c r="GL255" s="7">
        <v>3232390.3355500195</v>
      </c>
      <c r="GM255" s="53">
        <v>-40628</v>
      </c>
      <c r="GO255" s="37">
        <f t="shared" si="389"/>
        <v>13216163.262836173</v>
      </c>
      <c r="GP255" s="132"/>
      <c r="GQ255" s="61">
        <v>2395308.2686435571</v>
      </c>
      <c r="GR255" s="134"/>
      <c r="GS255" s="134">
        <f t="shared" si="390"/>
        <v>15611471.531479731</v>
      </c>
      <c r="GT255" s="191">
        <f t="shared" si="391"/>
        <v>3935.3343916006379</v>
      </c>
      <c r="GV255" s="67">
        <f t="shared" si="392"/>
        <v>411921.44284454919</v>
      </c>
      <c r="GW255" s="34">
        <f t="shared" si="393"/>
        <v>2.7100897095141387E-2</v>
      </c>
      <c r="GX255" s="61">
        <f t="shared" si="394"/>
        <v>103.83701609391207</v>
      </c>
      <c r="GZ255" s="50">
        <v>70102.298340000008</v>
      </c>
      <c r="HA255" s="51">
        <v>91281.15830000001</v>
      </c>
      <c r="HB255" s="52">
        <f t="shared" si="395"/>
        <v>21178.859960000002</v>
      </c>
      <c r="HD255" s="50">
        <f t="shared" si="396"/>
        <v>15632650.39143973</v>
      </c>
      <c r="HE255" s="52">
        <f t="shared" si="397"/>
        <v>1302720.8659533109</v>
      </c>
      <c r="HF255" s="51"/>
      <c r="HG255" s="6">
        <v>762</v>
      </c>
      <c r="HH255" s="6" t="s">
        <v>240</v>
      </c>
      <c r="HI255" s="7">
        <v>3967</v>
      </c>
      <c r="HJ255" s="7">
        <v>13256791.262836177</v>
      </c>
      <c r="HK255" s="7">
        <v>3232390.3355500195</v>
      </c>
      <c r="HL255" s="53">
        <v>-279330</v>
      </c>
      <c r="HN255" s="37">
        <f t="shared" si="398"/>
        <v>12977461.262836177</v>
      </c>
      <c r="HO255" s="132"/>
      <c r="HP255" s="61">
        <v>2395308.2686435571</v>
      </c>
      <c r="HQ255" s="134"/>
      <c r="HR255" s="61">
        <f t="shared" si="399"/>
        <v>15372769.531479735</v>
      </c>
      <c r="HT255" s="67">
        <f t="shared" si="400"/>
        <v>173219.44284455292</v>
      </c>
      <c r="HU255" s="34">
        <f t="shared" si="401"/>
        <v>1.1396353302198754E-2</v>
      </c>
      <c r="HV255" s="61">
        <f t="shared" si="402"/>
        <v>43.665097767721939</v>
      </c>
      <c r="HX255" s="50">
        <v>70310.538</v>
      </c>
      <c r="HY255" s="51">
        <v>91552.31</v>
      </c>
      <c r="HZ255" s="52">
        <f t="shared" si="403"/>
        <v>21241.771999999997</v>
      </c>
      <c r="IB255" s="70">
        <f t="shared" si="404"/>
        <v>15394011.303479735</v>
      </c>
      <c r="IC255" s="51"/>
      <c r="ID255" s="6">
        <v>762</v>
      </c>
      <c r="IE255" s="6" t="s">
        <v>240</v>
      </c>
      <c r="IF255" s="7">
        <v>3967</v>
      </c>
      <c r="IG255" s="7">
        <v>13264072.328773504</v>
      </c>
      <c r="IH255" s="7">
        <v>3232488.1355500198</v>
      </c>
      <c r="II255" s="53">
        <v>-279330</v>
      </c>
      <c r="IK255" s="37">
        <f t="shared" si="405"/>
        <v>12984742.328773504</v>
      </c>
      <c r="IL255" s="132"/>
      <c r="IM255" s="61">
        <v>2399598.9059594763</v>
      </c>
      <c r="IN255" s="134"/>
      <c r="IO255" s="61">
        <f t="shared" si="406"/>
        <v>15384341.23473298</v>
      </c>
      <c r="IQ255" s="67">
        <f t="shared" si="407"/>
        <v>184791.1460977979</v>
      </c>
      <c r="IR255" s="34">
        <f t="shared" si="408"/>
        <v>1.2157672103463617E-2</v>
      </c>
      <c r="IS255" s="61">
        <f t="shared" si="409"/>
        <v>46.582088756692187</v>
      </c>
      <c r="IU255" s="50">
        <v>70310.538</v>
      </c>
      <c r="IV255" s="51">
        <v>91552.31</v>
      </c>
      <c r="IW255" s="52">
        <f t="shared" si="410"/>
        <v>21241.771999999997</v>
      </c>
      <c r="IY255" s="70">
        <f t="shared" si="411"/>
        <v>15405583.00673298</v>
      </c>
      <c r="IZ255" s="51"/>
      <c r="JA255" s="6">
        <v>762</v>
      </c>
      <c r="JB255" s="6" t="s">
        <v>240</v>
      </c>
      <c r="JC255" s="7">
        <v>3967</v>
      </c>
      <c r="JD255" s="7">
        <v>13200301.597039886</v>
      </c>
      <c r="JE255" s="7">
        <v>3169606.4763251375</v>
      </c>
      <c r="JF255" s="53">
        <v>-279330</v>
      </c>
      <c r="JH255" s="37">
        <f t="shared" si="412"/>
        <v>12920971.597039886</v>
      </c>
      <c r="JI255" s="132"/>
      <c r="JJ255" s="61">
        <v>2399598.9059594763</v>
      </c>
      <c r="JK255" s="134"/>
      <c r="JL255" s="61">
        <f t="shared" si="413"/>
        <v>15320570.502999362</v>
      </c>
      <c r="JN255" s="67">
        <f t="shared" si="414"/>
        <v>121020.4143641796</v>
      </c>
      <c r="JO255" s="34">
        <f t="shared" si="415"/>
        <v>7.9621050398503215E-3</v>
      </c>
      <c r="JP255" s="61">
        <f t="shared" si="416"/>
        <v>30.506784563695387</v>
      </c>
      <c r="JR255" s="50">
        <v>70310.538</v>
      </c>
      <c r="JS255" s="51">
        <v>91552.31</v>
      </c>
      <c r="JT255" s="52">
        <f t="shared" si="417"/>
        <v>21241.771999999997</v>
      </c>
      <c r="JV255" s="70">
        <f t="shared" si="418"/>
        <v>15341812.274999361</v>
      </c>
      <c r="JW255" s="51"/>
      <c r="JX255" s="6">
        <v>762</v>
      </c>
      <c r="JY255" s="6" t="s">
        <v>240</v>
      </c>
      <c r="JZ255" s="7">
        <v>3967</v>
      </c>
      <c r="KA255" s="7">
        <v>13101894.110923495</v>
      </c>
      <c r="KB255" s="7">
        <v>3169606.4763251375</v>
      </c>
      <c r="KC255" s="53">
        <v>-279330</v>
      </c>
      <c r="KE255" s="37">
        <f t="shared" si="419"/>
        <v>12822564.110923495</v>
      </c>
      <c r="KF255" s="132"/>
      <c r="KG255" s="61">
        <v>2399598.9059594763</v>
      </c>
      <c r="KH255" s="134"/>
      <c r="KI255" s="61">
        <f t="shared" si="420"/>
        <v>15222163.016882971</v>
      </c>
      <c r="KK255" s="67">
        <f t="shared" si="421"/>
        <v>22612.928247788921</v>
      </c>
      <c r="KL255" s="34">
        <f t="shared" si="422"/>
        <v>1.4877366840415085E-3</v>
      </c>
      <c r="KM255" s="61">
        <f t="shared" si="423"/>
        <v>5.7002592003501187</v>
      </c>
      <c r="KO255" s="50">
        <v>70310.538</v>
      </c>
      <c r="KP255" s="51">
        <v>91552.31</v>
      </c>
      <c r="KQ255" s="52">
        <f t="shared" si="424"/>
        <v>21241.771999999997</v>
      </c>
      <c r="KS255" s="70">
        <f t="shared" si="425"/>
        <v>15243404.788882971</v>
      </c>
      <c r="KT255" s="51"/>
      <c r="KU255" s="6">
        <v>762</v>
      </c>
      <c r="KV255" s="6" t="s">
        <v>240</v>
      </c>
      <c r="KW255" s="7">
        <v>3967</v>
      </c>
      <c r="KX255" s="7">
        <v>13155842.367784031</v>
      </c>
      <c r="KY255" s="7">
        <v>3183527.6789748063</v>
      </c>
      <c r="KZ255" s="53">
        <v>-279330</v>
      </c>
      <c r="LB255" s="37">
        <f t="shared" si="426"/>
        <v>12876512.367784031</v>
      </c>
      <c r="LC255" s="132"/>
      <c r="LD255" s="61">
        <v>2410762.8295387547</v>
      </c>
      <c r="LE255" s="134"/>
      <c r="LF255" s="61">
        <f t="shared" si="427"/>
        <v>15287275.197322786</v>
      </c>
      <c r="LH255" s="67">
        <f t="shared" si="428"/>
        <v>87725.108687603846</v>
      </c>
      <c r="LI255" s="34">
        <f t="shared" si="429"/>
        <v>5.7715595643318789E-3</v>
      </c>
      <c r="LJ255" s="61">
        <f t="shared" si="430"/>
        <v>22.113715323318338</v>
      </c>
      <c r="LL255" s="50">
        <v>70310.538</v>
      </c>
      <c r="LM255" s="51">
        <v>91552.31</v>
      </c>
      <c r="LN255" s="52">
        <f t="shared" si="431"/>
        <v>21241.771999999997</v>
      </c>
      <c r="LP255" s="70">
        <f t="shared" si="432"/>
        <v>15308516.969322786</v>
      </c>
      <c r="LQ255" s="51"/>
      <c r="LR255" s="6">
        <v>762</v>
      </c>
      <c r="LS255" s="6" t="s">
        <v>240</v>
      </c>
      <c r="LT255" s="7">
        <v>3967</v>
      </c>
      <c r="LU255" s="7">
        <v>13371605.005102195</v>
      </c>
      <c r="LV255" s="7">
        <v>3183527.6789748063</v>
      </c>
      <c r="LW255" s="53">
        <v>-279330</v>
      </c>
      <c r="LY255" s="37">
        <v>13092275.005102195</v>
      </c>
      <c r="LZ255" s="132"/>
      <c r="MA255" s="61">
        <v>2410762.8295387547</v>
      </c>
      <c r="MB255" s="134"/>
      <c r="MC255" s="61">
        <v>15503037.83464095</v>
      </c>
      <c r="ME255" s="67">
        <v>479609.24600576796</v>
      </c>
      <c r="MF255" s="34">
        <v>3.1924087313103706E-2</v>
      </c>
      <c r="MG255" s="61">
        <v>120.89973430949533</v>
      </c>
      <c r="MI255" s="50">
        <v>70310.538</v>
      </c>
      <c r="MJ255" s="51">
        <v>91552.31</v>
      </c>
      <c r="MK255" s="52">
        <v>21241.771999999997</v>
      </c>
      <c r="MM255" s="70">
        <v>15524279.60664095</v>
      </c>
      <c r="MN255" s="51"/>
      <c r="MO255" s="6">
        <v>762</v>
      </c>
      <c r="MP255" s="6" t="s">
        <v>240</v>
      </c>
      <c r="MQ255" s="7">
        <v>3967</v>
      </c>
      <c r="MR255" s="7">
        <v>13351608.592560701</v>
      </c>
      <c r="MS255" s="7">
        <v>3164769.9390467121</v>
      </c>
      <c r="MT255" s="53">
        <v>-279330</v>
      </c>
      <c r="MV255" s="37">
        <v>13072278.592560701</v>
      </c>
      <c r="MW255" s="132"/>
      <c r="MX255" s="134">
        <v>2410762.8295387547</v>
      </c>
      <c r="MZ255" s="67">
        <v>459612.83346427418</v>
      </c>
      <c r="NA255" s="34">
        <v>3.0593072064252956E-2</v>
      </c>
      <c r="NB255" s="61">
        <v>115.85904549137237</v>
      </c>
      <c r="ND255" s="6">
        <v>762</v>
      </c>
      <c r="NE255" s="6" t="s">
        <v>240</v>
      </c>
      <c r="NF255" s="7">
        <v>3967</v>
      </c>
      <c r="NG255" s="7">
        <v>15813429.250273487</v>
      </c>
      <c r="NH255" s="7">
        <v>3350928.7168312706</v>
      </c>
      <c r="NI255" s="53">
        <v>-279330</v>
      </c>
      <c r="NK255" s="37">
        <f t="shared" si="433"/>
        <v>15534099.250273487</v>
      </c>
      <c r="NM255" s="67">
        <f t="shared" si="434"/>
        <v>334549.16163830459</v>
      </c>
      <c r="NN255" s="34">
        <f t="shared" si="435"/>
        <v>2.2010464762930681E-2</v>
      </c>
      <c r="NO255" s="61">
        <f t="shared" si="436"/>
        <v>84.333037972852182</v>
      </c>
      <c r="NQ255" s="50">
        <v>72034.255380000002</v>
      </c>
      <c r="NR255" s="51">
        <v>97748.517699999997</v>
      </c>
      <c r="NS255" s="52">
        <f t="shared" si="437"/>
        <v>25714.262319999994</v>
      </c>
      <c r="NU255" s="70">
        <f t="shared" si="438"/>
        <v>15559813.512593487</v>
      </c>
      <c r="NV255" s="51"/>
      <c r="NW255" s="125">
        <v>11</v>
      </c>
      <c r="NX255" s="51"/>
      <c r="NY255" s="106" t="s">
        <v>240</v>
      </c>
      <c r="NZ255" s="88">
        <v>4075</v>
      </c>
      <c r="OA255" s="88">
        <v>15478880.088635182</v>
      </c>
      <c r="OB255" s="88">
        <v>3337223.963938301</v>
      </c>
      <c r="OC255" s="88">
        <v>-279330</v>
      </c>
      <c r="OE255" s="97">
        <f t="shared" si="439"/>
        <v>15199550.088635182</v>
      </c>
      <c r="OG255" s="88">
        <v>25714.262319999994</v>
      </c>
      <c r="OI255" s="97">
        <f t="shared" si="440"/>
        <v>15225264.350955183</v>
      </c>
      <c r="OK255" s="110">
        <v>762</v>
      </c>
      <c r="OL255" s="53"/>
    </row>
    <row r="256" spans="1:402" x14ac:dyDescent="0.25">
      <c r="A256" s="12">
        <v>765</v>
      </c>
      <c r="B256" s="12" t="s">
        <v>241</v>
      </c>
      <c r="C256" s="352">
        <v>10389</v>
      </c>
      <c r="D256" s="352">
        <v>25266968.787451781</v>
      </c>
      <c r="E256" s="352">
        <v>4898447.0011022417</v>
      </c>
      <c r="F256" s="353">
        <v>634928</v>
      </c>
      <c r="H256" s="354">
        <f t="shared" si="441"/>
        <v>25901896.787451781</v>
      </c>
      <c r="I256" s="355"/>
      <c r="J256" s="315">
        <v>5100571.7988031236</v>
      </c>
      <c r="K256" s="355"/>
      <c r="L256" s="315">
        <v>185531.11612514773</v>
      </c>
      <c r="M256" s="356"/>
      <c r="N256" s="356">
        <f t="shared" si="442"/>
        <v>31187999.702380054</v>
      </c>
      <c r="O256" s="357">
        <f t="shared" si="338"/>
        <v>3002.0213401078113</v>
      </c>
      <c r="Q256" s="67">
        <f t="shared" si="443"/>
        <v>31187234.702380054</v>
      </c>
      <c r="R256" s="34">
        <f t="shared" si="444"/>
        <v>0.16550734918274412</v>
      </c>
      <c r="S256" s="61">
        <f t="shared" si="339"/>
        <v>3001.9477045317212</v>
      </c>
      <c r="U256" s="50"/>
      <c r="V256" s="51"/>
      <c r="W256" s="52">
        <v>-171850.54404000007</v>
      </c>
      <c r="Y256" s="50">
        <f t="shared" si="340"/>
        <v>31016149.158340052</v>
      </c>
      <c r="Z256" s="52">
        <f t="shared" si="341"/>
        <v>2584679.0965283378</v>
      </c>
      <c r="AA256" s="51"/>
      <c r="AB256" s="6">
        <v>765</v>
      </c>
      <c r="AC256" s="6" t="s">
        <v>241</v>
      </c>
      <c r="AD256" s="7">
        <v>10389</v>
      </c>
      <c r="AE256" s="304">
        <v>25266968.787451781</v>
      </c>
      <c r="AF256" s="7">
        <v>4898447.0011022417</v>
      </c>
      <c r="AG256" s="53">
        <v>671330</v>
      </c>
      <c r="AI256" s="37">
        <f t="shared" si="445"/>
        <v>25938298.787451781</v>
      </c>
      <c r="AJ256" s="132"/>
      <c r="AK256" s="61">
        <v>5100571.7988031236</v>
      </c>
      <c r="AL256" s="132"/>
      <c r="AM256" s="312">
        <v>194477.30489877315</v>
      </c>
      <c r="AN256" s="134"/>
      <c r="AO256" s="134">
        <f t="shared" si="342"/>
        <v>31233347.891153678</v>
      </c>
      <c r="AP256" s="191">
        <f t="shared" si="343"/>
        <v>3006.3863597221753</v>
      </c>
      <c r="AR256" s="67">
        <f t="shared" si="446"/>
        <v>4474842.486405611</v>
      </c>
      <c r="AS256" s="34">
        <f t="shared" si="344"/>
        <v>0.16723065876510385</v>
      </c>
      <c r="AT256" s="61">
        <f t="shared" si="345"/>
        <v>430.72889463910013</v>
      </c>
      <c r="AV256" s="50"/>
      <c r="AW256" s="51"/>
      <c r="AX256" s="52">
        <v>-171850.54404000007</v>
      </c>
      <c r="AZ256" s="50">
        <f t="shared" si="346"/>
        <v>31061497.347113676</v>
      </c>
      <c r="BA256" s="52">
        <f t="shared" si="347"/>
        <v>2588458.1122594732</v>
      </c>
      <c r="BB256" s="51"/>
      <c r="BC256" s="6">
        <v>765</v>
      </c>
      <c r="BD256" s="6" t="s">
        <v>241</v>
      </c>
      <c r="BE256" s="7">
        <v>10389</v>
      </c>
      <c r="BF256" s="304">
        <v>24590886.08195848</v>
      </c>
      <c r="BG256" s="7">
        <v>4898447.0011022417</v>
      </c>
      <c r="BH256" s="53">
        <v>671330</v>
      </c>
      <c r="BJ256" s="37">
        <f t="shared" si="348"/>
        <v>25262216.08195848</v>
      </c>
      <c r="BK256" s="132"/>
      <c r="BL256" s="61">
        <v>5100571.7988031236</v>
      </c>
      <c r="BM256" s="132"/>
      <c r="BN256" s="312">
        <v>194477.30489877315</v>
      </c>
      <c r="BO256" s="134"/>
      <c r="BP256" s="134">
        <f t="shared" si="349"/>
        <v>30557265.185660377</v>
      </c>
      <c r="BQ256" s="191">
        <f t="shared" si="350"/>
        <v>2941.3095760574047</v>
      </c>
      <c r="BS256" s="67">
        <f t="shared" si="351"/>
        <v>3798759.7809123099</v>
      </c>
      <c r="BT256" s="34">
        <f t="shared" si="352"/>
        <v>0.14196457251451169</v>
      </c>
      <c r="BU256" s="61">
        <f t="shared" si="353"/>
        <v>365.65211097432956</v>
      </c>
      <c r="BW256" s="50"/>
      <c r="BX256" s="51"/>
      <c r="BY256" s="52">
        <v>-171850.54404000007</v>
      </c>
      <c r="CA256" s="50">
        <f t="shared" si="354"/>
        <v>30385414.641620375</v>
      </c>
      <c r="CB256" s="52">
        <f t="shared" si="355"/>
        <v>2532117.8868016978</v>
      </c>
      <c r="CC256" s="51"/>
      <c r="CD256" s="6">
        <v>765</v>
      </c>
      <c r="CE256" s="6" t="s">
        <v>241</v>
      </c>
      <c r="CF256" s="7">
        <v>10389</v>
      </c>
      <c r="CG256" s="7">
        <v>24031038.63972491</v>
      </c>
      <c r="CH256" s="7">
        <v>4898447.0011022417</v>
      </c>
      <c r="CI256" s="53">
        <v>671330</v>
      </c>
      <c r="CK256" s="37">
        <f t="shared" si="356"/>
        <v>24702368.63972491</v>
      </c>
      <c r="CL256" s="132"/>
      <c r="CM256" s="61">
        <v>5100571.7988031236</v>
      </c>
      <c r="CN256" s="132"/>
      <c r="CO256" s="61">
        <v>201301.07</v>
      </c>
      <c r="CP256" s="134"/>
      <c r="CQ256" s="134">
        <f t="shared" si="357"/>
        <v>30004241.508528035</v>
      </c>
      <c r="CR256" s="191">
        <f t="shared" si="358"/>
        <v>2888.0779197736101</v>
      </c>
      <c r="CT256" s="67">
        <f t="shared" si="359"/>
        <v>3245736.1037799679</v>
      </c>
      <c r="CU256" s="34">
        <f t="shared" si="360"/>
        <v>0.12129736151870574</v>
      </c>
      <c r="CV256" s="61">
        <f t="shared" si="361"/>
        <v>312.420454690535</v>
      </c>
      <c r="CX256" s="50"/>
      <c r="CY256" s="51"/>
      <c r="CZ256" s="52">
        <v>-171850.54404000007</v>
      </c>
      <c r="DB256" s="50">
        <f t="shared" si="362"/>
        <v>29832390.964488037</v>
      </c>
      <c r="DC256" s="52">
        <f t="shared" si="363"/>
        <v>2486032.5803740029</v>
      </c>
      <c r="DD256" s="51"/>
      <c r="DE256" s="6">
        <v>765</v>
      </c>
      <c r="DF256" s="6" t="s">
        <v>241</v>
      </c>
      <c r="DG256" s="7">
        <v>10389</v>
      </c>
      <c r="DH256" s="7">
        <v>23887919.809724905</v>
      </c>
      <c r="DI256" s="7">
        <v>4898447.0011022417</v>
      </c>
      <c r="DJ256" s="53">
        <v>671330</v>
      </c>
      <c r="DL256" s="275">
        <f t="shared" si="364"/>
        <v>24559249.809724905</v>
      </c>
      <c r="DM256" s="276"/>
      <c r="DN256" s="194">
        <v>5100571.7988031236</v>
      </c>
      <c r="DO256" s="276"/>
      <c r="DP256" s="194">
        <v>933149.86550119577</v>
      </c>
      <c r="DQ256" s="53"/>
      <c r="DR256" s="53">
        <f t="shared" si="365"/>
        <v>30592971.474029224</v>
      </c>
      <c r="DS256" s="277">
        <f t="shared" si="366"/>
        <v>2944.7465082326717</v>
      </c>
      <c r="DU256" s="274">
        <f t="shared" si="367"/>
        <v>1978417.540834941</v>
      </c>
      <c r="DV256" s="34">
        <f t="shared" si="368"/>
        <v>7.3936025607913347E-2</v>
      </c>
      <c r="DW256" s="194">
        <f t="shared" si="369"/>
        <v>190.43387629559544</v>
      </c>
      <c r="DY256" s="50">
        <v>351490.23234000005</v>
      </c>
      <c r="DZ256" s="278">
        <v>179639.68829999998</v>
      </c>
      <c r="EA256" s="52">
        <v>-171850.54404000007</v>
      </c>
      <c r="EC256" s="50">
        <f t="shared" si="370"/>
        <v>30421120.929989226</v>
      </c>
      <c r="ED256" s="52">
        <f t="shared" si="371"/>
        <v>2535093.4108324354</v>
      </c>
      <c r="EE256" s="278"/>
      <c r="EF256" s="6">
        <v>765</v>
      </c>
      <c r="EG256" s="6" t="s">
        <v>241</v>
      </c>
      <c r="EH256" s="7">
        <v>10389</v>
      </c>
      <c r="EI256" s="7">
        <v>23898101.029724903</v>
      </c>
      <c r="EJ256" s="7">
        <v>4898447.0011022417</v>
      </c>
      <c r="EK256" s="53">
        <v>671330</v>
      </c>
      <c r="EM256" s="37">
        <f t="shared" si="372"/>
        <v>24569431.029724903</v>
      </c>
      <c r="EN256" s="132"/>
      <c r="EO256" s="61">
        <v>5100571.7988031236</v>
      </c>
      <c r="EP256" s="132"/>
      <c r="EQ256" s="61">
        <v>933149.86550119577</v>
      </c>
      <c r="ER256" s="134"/>
      <c r="ES256" s="134">
        <f t="shared" si="373"/>
        <v>30603152.694029223</v>
      </c>
      <c r="ET256" s="191">
        <f t="shared" si="374"/>
        <v>2945.7265082326712</v>
      </c>
      <c r="EV256" s="67">
        <f t="shared" si="375"/>
        <v>3844647.2892811559</v>
      </c>
      <c r="EW256" s="34">
        <f t="shared" si="376"/>
        <v>0.14367944812788222</v>
      </c>
      <c r="EX256" s="61">
        <f t="shared" si="377"/>
        <v>370.06904314959627</v>
      </c>
      <c r="EZ256" s="50">
        <v>351490.23234000005</v>
      </c>
      <c r="FA256" s="51">
        <v>179639.68829999998</v>
      </c>
      <c r="FB256" s="52">
        <v>-171850.54404000007</v>
      </c>
      <c r="FD256" s="50">
        <f t="shared" si="378"/>
        <v>30431302.149989225</v>
      </c>
      <c r="FE256" s="52">
        <f t="shared" si="379"/>
        <v>2535941.8458324354</v>
      </c>
      <c r="FF256" s="51"/>
      <c r="FG256" s="6">
        <v>765</v>
      </c>
      <c r="FH256" s="6" t="s">
        <v>241</v>
      </c>
      <c r="FI256" s="7">
        <v>10389</v>
      </c>
      <c r="FJ256" s="7">
        <v>22515969.225182734</v>
      </c>
      <c r="FK256" s="7">
        <v>4898447.0011022417</v>
      </c>
      <c r="FL256" s="53">
        <v>671330</v>
      </c>
      <c r="FN256" s="37">
        <f t="shared" si="380"/>
        <v>23187299.225182734</v>
      </c>
      <c r="FO256" s="132"/>
      <c r="FP256" s="61">
        <v>5100571.7988031236</v>
      </c>
      <c r="FQ256" s="132"/>
      <c r="FR256" s="61">
        <v>933149.86550119577</v>
      </c>
      <c r="FS256" s="134"/>
      <c r="FT256" s="134">
        <f t="shared" si="381"/>
        <v>29221020.889487054</v>
      </c>
      <c r="FU256" s="191">
        <f t="shared" si="382"/>
        <v>2812.6885060628601</v>
      </c>
      <c r="FW256" s="67">
        <f t="shared" si="383"/>
        <v>2462515.4847389869</v>
      </c>
      <c r="FX256" s="34">
        <f t="shared" si="384"/>
        <v>9.2027392692195537E-2</v>
      </c>
      <c r="FY256" s="61">
        <f t="shared" si="385"/>
        <v>237.03104097978505</v>
      </c>
      <c r="GA256" s="50">
        <v>351490.23234000005</v>
      </c>
      <c r="GB256" s="51">
        <v>179639.68829999998</v>
      </c>
      <c r="GC256" s="52">
        <f t="shared" si="386"/>
        <v>-171850.54404000007</v>
      </c>
      <c r="GE256" s="50">
        <f t="shared" si="387"/>
        <v>29049170.345447056</v>
      </c>
      <c r="GF256" s="52">
        <f t="shared" si="388"/>
        <v>2420764.1954539213</v>
      </c>
      <c r="GG256" s="51"/>
      <c r="GH256" s="6">
        <v>765</v>
      </c>
      <c r="GI256" s="6" t="s">
        <v>241</v>
      </c>
      <c r="GJ256" s="7">
        <v>10389</v>
      </c>
      <c r="GK256" s="7">
        <v>22515969.225182734</v>
      </c>
      <c r="GL256" s="7">
        <v>4898447.0011022417</v>
      </c>
      <c r="GM256" s="53">
        <v>671330</v>
      </c>
      <c r="GO256" s="37">
        <f t="shared" si="389"/>
        <v>23187299.225182734</v>
      </c>
      <c r="GP256" s="132"/>
      <c r="GQ256" s="61">
        <v>5100571.7988031236</v>
      </c>
      <c r="GR256" s="134"/>
      <c r="GS256" s="134">
        <f t="shared" si="390"/>
        <v>28287871.023985859</v>
      </c>
      <c r="GT256" s="191">
        <f t="shared" si="391"/>
        <v>2722.8675545274673</v>
      </c>
      <c r="GV256" s="67">
        <f t="shared" si="392"/>
        <v>1529365.6192377917</v>
      </c>
      <c r="GW256" s="34">
        <f t="shared" si="393"/>
        <v>5.7154373762834262E-2</v>
      </c>
      <c r="GX256" s="61">
        <f t="shared" si="394"/>
        <v>147.21008944439231</v>
      </c>
      <c r="GZ256" s="50">
        <v>351490.23234000005</v>
      </c>
      <c r="HA256" s="51">
        <v>179639.68829999998</v>
      </c>
      <c r="HB256" s="52">
        <f t="shared" si="395"/>
        <v>-171850.54404000007</v>
      </c>
      <c r="HD256" s="50">
        <f t="shared" si="396"/>
        <v>28116020.479945861</v>
      </c>
      <c r="HE256" s="52">
        <f t="shared" si="397"/>
        <v>2343001.7066621552</v>
      </c>
      <c r="HF256" s="51"/>
      <c r="HG256" s="6">
        <v>765</v>
      </c>
      <c r="HH256" s="6" t="s">
        <v>241</v>
      </c>
      <c r="HI256" s="7">
        <v>10389</v>
      </c>
      <c r="HJ256" s="7">
        <v>22515969.225182734</v>
      </c>
      <c r="HK256" s="7">
        <v>4898447.0011022417</v>
      </c>
      <c r="HL256" s="53">
        <v>500451</v>
      </c>
      <c r="HN256" s="37">
        <f t="shared" si="398"/>
        <v>23016420.225182734</v>
      </c>
      <c r="HO256" s="132"/>
      <c r="HP256" s="61">
        <v>5100571.7988031236</v>
      </c>
      <c r="HQ256" s="134"/>
      <c r="HR256" s="61">
        <f t="shared" si="399"/>
        <v>28116992.023985859</v>
      </c>
      <c r="HT256" s="67">
        <f t="shared" si="400"/>
        <v>1358486.6192377917</v>
      </c>
      <c r="HU256" s="34">
        <f t="shared" si="401"/>
        <v>5.0768404239675505E-2</v>
      </c>
      <c r="HV256" s="61">
        <f t="shared" si="402"/>
        <v>130.76201937027545</v>
      </c>
      <c r="HX256" s="50">
        <v>340468.24800000008</v>
      </c>
      <c r="HY256" s="51">
        <v>180173.31</v>
      </c>
      <c r="HZ256" s="52">
        <f t="shared" si="403"/>
        <v>-160294.93800000008</v>
      </c>
      <c r="IB256" s="70">
        <f t="shared" si="404"/>
        <v>27956697.085985858</v>
      </c>
      <c r="IC256" s="51"/>
      <c r="ID256" s="6">
        <v>765</v>
      </c>
      <c r="IE256" s="6" t="s">
        <v>241</v>
      </c>
      <c r="IF256" s="7">
        <v>10389</v>
      </c>
      <c r="IG256" s="7">
        <v>22506183.211630479</v>
      </c>
      <c r="IH256" s="7">
        <v>4898697.1531022433</v>
      </c>
      <c r="II256" s="53">
        <v>500451</v>
      </c>
      <c r="IK256" s="37">
        <f t="shared" si="405"/>
        <v>23006634.211630479</v>
      </c>
      <c r="IL256" s="132"/>
      <c r="IM256" s="61">
        <v>5084068.1112268465</v>
      </c>
      <c r="IN256" s="134"/>
      <c r="IO256" s="61">
        <f t="shared" si="406"/>
        <v>28090702.322857324</v>
      </c>
      <c r="IQ256" s="67">
        <f t="shared" si="407"/>
        <v>1332196.9181092568</v>
      </c>
      <c r="IR256" s="34">
        <f t="shared" si="408"/>
        <v>4.9785924062592447E-2</v>
      </c>
      <c r="IS256" s="61">
        <f t="shared" si="409"/>
        <v>128.23148696787533</v>
      </c>
      <c r="IU256" s="50">
        <v>340468.24800000008</v>
      </c>
      <c r="IV256" s="51">
        <v>180173.31</v>
      </c>
      <c r="IW256" s="52">
        <f t="shared" si="410"/>
        <v>-160294.93800000008</v>
      </c>
      <c r="IY256" s="70">
        <f t="shared" si="411"/>
        <v>27930407.384857323</v>
      </c>
      <c r="IZ256" s="51"/>
      <c r="JA256" s="6">
        <v>765</v>
      </c>
      <c r="JB256" s="6" t="s">
        <v>241</v>
      </c>
      <c r="JC256" s="7">
        <v>10389</v>
      </c>
      <c r="JD256" s="7">
        <v>22532180.883122779</v>
      </c>
      <c r="JE256" s="7">
        <v>4934089.2902053576</v>
      </c>
      <c r="JF256" s="53">
        <v>500451</v>
      </c>
      <c r="JH256" s="37">
        <f t="shared" si="412"/>
        <v>23032631.883122779</v>
      </c>
      <c r="JI256" s="132"/>
      <c r="JJ256" s="61">
        <v>5084068.1112268465</v>
      </c>
      <c r="JK256" s="134"/>
      <c r="JL256" s="61">
        <f t="shared" si="413"/>
        <v>28116699.994349625</v>
      </c>
      <c r="JN256" s="67">
        <f t="shared" si="414"/>
        <v>1358194.5896015577</v>
      </c>
      <c r="JO256" s="34">
        <f t="shared" si="415"/>
        <v>5.0757490713982764E-2</v>
      </c>
      <c r="JP256" s="61">
        <f t="shared" si="416"/>
        <v>130.73390986635457</v>
      </c>
      <c r="JR256" s="50">
        <v>340468.24800000008</v>
      </c>
      <c r="JS256" s="51">
        <v>180173.31</v>
      </c>
      <c r="JT256" s="52">
        <f t="shared" si="417"/>
        <v>-160294.93800000008</v>
      </c>
      <c r="JV256" s="70">
        <f t="shared" si="418"/>
        <v>27956405.056349624</v>
      </c>
      <c r="JW256" s="51"/>
      <c r="JX256" s="6">
        <v>765</v>
      </c>
      <c r="JY256" s="6" t="s">
        <v>241</v>
      </c>
      <c r="JZ256" s="7">
        <v>10389</v>
      </c>
      <c r="KA256" s="7">
        <v>22435734.762166984</v>
      </c>
      <c r="KB256" s="7">
        <v>4934089.2902053576</v>
      </c>
      <c r="KC256" s="53">
        <v>500451</v>
      </c>
      <c r="KE256" s="37">
        <f t="shared" si="419"/>
        <v>22936185.762166984</v>
      </c>
      <c r="KF256" s="132"/>
      <c r="KG256" s="61">
        <v>5084068.1112268465</v>
      </c>
      <c r="KH256" s="134"/>
      <c r="KI256" s="61">
        <f t="shared" si="420"/>
        <v>28020253.87339383</v>
      </c>
      <c r="KK256" s="67">
        <f t="shared" si="421"/>
        <v>1261748.4686457627</v>
      </c>
      <c r="KL256" s="34">
        <f t="shared" si="422"/>
        <v>4.7153174273398553E-2</v>
      </c>
      <c r="KM256" s="61">
        <f t="shared" si="423"/>
        <v>121.45042531964218</v>
      </c>
      <c r="KO256" s="50">
        <v>340468.24800000008</v>
      </c>
      <c r="KP256" s="51">
        <v>180173.31</v>
      </c>
      <c r="KQ256" s="52">
        <f t="shared" si="424"/>
        <v>-160294.93800000008</v>
      </c>
      <c r="KS256" s="70">
        <f t="shared" si="425"/>
        <v>27859958.935393829</v>
      </c>
      <c r="KT256" s="51"/>
      <c r="KU256" s="6">
        <v>765</v>
      </c>
      <c r="KV256" s="6" t="s">
        <v>241</v>
      </c>
      <c r="KW256" s="7">
        <v>10389</v>
      </c>
      <c r="KX256" s="7">
        <v>22501229.327367127</v>
      </c>
      <c r="KY256" s="7">
        <v>4936943.7546703042</v>
      </c>
      <c r="KZ256" s="53">
        <v>500451</v>
      </c>
      <c r="LB256" s="37">
        <f t="shared" si="426"/>
        <v>23001680.327367127</v>
      </c>
      <c r="LC256" s="132"/>
      <c r="LD256" s="61">
        <v>5127548.5799872279</v>
      </c>
      <c r="LE256" s="134"/>
      <c r="LF256" s="61">
        <f t="shared" si="427"/>
        <v>28129228.907354355</v>
      </c>
      <c r="LH256" s="67">
        <f t="shared" si="428"/>
        <v>1370723.5026062876</v>
      </c>
      <c r="LI256" s="34">
        <f t="shared" si="429"/>
        <v>5.1225712418267746E-2</v>
      </c>
      <c r="LJ256" s="61">
        <f t="shared" si="430"/>
        <v>131.9398885943101</v>
      </c>
      <c r="LL256" s="50">
        <v>340468.24800000008</v>
      </c>
      <c r="LM256" s="51">
        <v>180173.31</v>
      </c>
      <c r="LN256" s="52">
        <f t="shared" si="431"/>
        <v>-160294.93800000008</v>
      </c>
      <c r="LP256" s="70">
        <f t="shared" si="432"/>
        <v>27968933.969354354</v>
      </c>
      <c r="LQ256" s="51"/>
      <c r="LR256" s="6">
        <v>765</v>
      </c>
      <c r="LS256" s="6" t="s">
        <v>241</v>
      </c>
      <c r="LT256" s="7">
        <v>10389</v>
      </c>
      <c r="LU256" s="7">
        <v>22986554.353207055</v>
      </c>
      <c r="LV256" s="7">
        <v>4936943.7546703042</v>
      </c>
      <c r="LW256" s="53">
        <v>500451</v>
      </c>
      <c r="LY256" s="37">
        <v>23487005.353207055</v>
      </c>
      <c r="LZ256" s="132"/>
      <c r="MA256" s="61">
        <v>5127548.5799872279</v>
      </c>
      <c r="MB256" s="134"/>
      <c r="MC256" s="61">
        <v>28614553.933194283</v>
      </c>
      <c r="ME256" s="67">
        <v>2306530.5884462148</v>
      </c>
      <c r="MF256" s="34">
        <v>8.767403609996692E-2</v>
      </c>
      <c r="MG256" s="61">
        <v>222.01661261393923</v>
      </c>
      <c r="MI256" s="50">
        <v>340468.24800000008</v>
      </c>
      <c r="MJ256" s="51">
        <v>180173.31</v>
      </c>
      <c r="MK256" s="52">
        <v>-160294.93800000008</v>
      </c>
      <c r="MM256" s="70">
        <v>28454258.995194282</v>
      </c>
      <c r="MN256" s="51"/>
      <c r="MO256" s="6">
        <v>765</v>
      </c>
      <c r="MP256" s="6" t="s">
        <v>241</v>
      </c>
      <c r="MQ256" s="7">
        <v>10389</v>
      </c>
      <c r="MR256" s="7">
        <v>22991939.199834347</v>
      </c>
      <c r="MS256" s="7">
        <v>4945583.9018778326</v>
      </c>
      <c r="MT256" s="53">
        <v>500451</v>
      </c>
      <c r="MV256" s="37">
        <v>23492390.199834347</v>
      </c>
      <c r="MW256" s="132"/>
      <c r="MX256" s="134">
        <v>5127548.5799872279</v>
      </c>
      <c r="MZ256" s="67">
        <v>2311915.4350735061</v>
      </c>
      <c r="NA256" s="34">
        <v>8.7878720676862976E-2</v>
      </c>
      <c r="NB256" s="61">
        <v>222.53493455322996</v>
      </c>
      <c r="ND256" s="6">
        <v>765</v>
      </c>
      <c r="NE256" s="6" t="s">
        <v>241</v>
      </c>
      <c r="NF256" s="7">
        <v>10389</v>
      </c>
      <c r="NG256" s="7">
        <v>27866008.512323871</v>
      </c>
      <c r="NH256" s="7">
        <v>4982039.9148275135</v>
      </c>
      <c r="NI256" s="53">
        <v>500451</v>
      </c>
      <c r="NK256" s="37">
        <f t="shared" si="433"/>
        <v>28366459.512323871</v>
      </c>
      <c r="NM256" s="67">
        <f t="shared" si="434"/>
        <v>1607954.107575804</v>
      </c>
      <c r="NN256" s="34">
        <f t="shared" si="435"/>
        <v>6.0091327346350455E-2</v>
      </c>
      <c r="NO256" s="61">
        <f t="shared" si="436"/>
        <v>154.77467586637829</v>
      </c>
      <c r="NQ256" s="50">
        <v>247598.77737999998</v>
      </c>
      <c r="NR256" s="51">
        <v>184804.76</v>
      </c>
      <c r="NS256" s="52">
        <f t="shared" si="437"/>
        <v>-62794.017379999976</v>
      </c>
      <c r="NU256" s="70">
        <f t="shared" si="438"/>
        <v>28303665.494943872</v>
      </c>
      <c r="NV256" s="51"/>
      <c r="NW256" s="125">
        <v>18</v>
      </c>
      <c r="NX256" s="51"/>
      <c r="NY256" s="106" t="s">
        <v>241</v>
      </c>
      <c r="NZ256" s="88">
        <v>10423</v>
      </c>
      <c r="OA256" s="88">
        <v>26258054.404748067</v>
      </c>
      <c r="OB256" s="88">
        <v>4991952.2940999391</v>
      </c>
      <c r="OC256" s="88">
        <v>500451</v>
      </c>
      <c r="OE256" s="97">
        <f t="shared" si="439"/>
        <v>26758505.404748067</v>
      </c>
      <c r="OG256" s="88">
        <v>-62794.017379999976</v>
      </c>
      <c r="OI256" s="97">
        <f t="shared" si="440"/>
        <v>26695711.387368068</v>
      </c>
      <c r="OK256" s="110">
        <v>765</v>
      </c>
      <c r="OL256" s="53"/>
    </row>
    <row r="257" spans="1:402" x14ac:dyDescent="0.25">
      <c r="A257" s="12">
        <v>768</v>
      </c>
      <c r="B257" s="12" t="s">
        <v>242</v>
      </c>
      <c r="C257" s="352">
        <v>2530</v>
      </c>
      <c r="D257" s="352">
        <v>10078452.938476214</v>
      </c>
      <c r="E257" s="352">
        <v>2300979.4893952399</v>
      </c>
      <c r="F257" s="353">
        <v>397151</v>
      </c>
      <c r="H257" s="354">
        <f t="shared" si="441"/>
        <v>10475603.938476214</v>
      </c>
      <c r="I257" s="355"/>
      <c r="J257" s="315">
        <v>1612685.6100763979</v>
      </c>
      <c r="K257" s="355"/>
      <c r="L257" s="315">
        <v>41420.854476932684</v>
      </c>
      <c r="M257" s="356"/>
      <c r="N257" s="356">
        <f t="shared" si="442"/>
        <v>12129710.403029544</v>
      </c>
      <c r="O257" s="357">
        <f t="shared" si="338"/>
        <v>4794.3519379563413</v>
      </c>
      <c r="Q257" s="67">
        <f t="shared" si="443"/>
        <v>12128942.403029544</v>
      </c>
      <c r="R257" s="34">
        <f t="shared" si="444"/>
        <v>0.1020652187017963</v>
      </c>
      <c r="S257" s="61">
        <f t="shared" si="339"/>
        <v>4794.0483806440889</v>
      </c>
      <c r="U257" s="50"/>
      <c r="V257" s="51"/>
      <c r="W257" s="52">
        <v>126420.66599999998</v>
      </c>
      <c r="Y257" s="50">
        <f t="shared" si="340"/>
        <v>12256131.069029544</v>
      </c>
      <c r="Z257" s="52">
        <f t="shared" si="341"/>
        <v>1021344.255752462</v>
      </c>
      <c r="AA257" s="51"/>
      <c r="AB257" s="6">
        <v>768</v>
      </c>
      <c r="AC257" s="6" t="s">
        <v>242</v>
      </c>
      <c r="AD257" s="7">
        <v>2530</v>
      </c>
      <c r="AE257" s="304">
        <v>10078452.938476214</v>
      </c>
      <c r="AF257" s="7">
        <v>2300979.4893952399</v>
      </c>
      <c r="AG257" s="53">
        <v>375004</v>
      </c>
      <c r="AI257" s="37">
        <f t="shared" si="445"/>
        <v>10453456.938476214</v>
      </c>
      <c r="AJ257" s="132"/>
      <c r="AK257" s="61">
        <v>1612685.6100763979</v>
      </c>
      <c r="AL257" s="132"/>
      <c r="AM257" s="312">
        <v>44345.20779285211</v>
      </c>
      <c r="AN257" s="134"/>
      <c r="AO257" s="134">
        <f t="shared" si="342"/>
        <v>12110487.756345464</v>
      </c>
      <c r="AP257" s="191">
        <f t="shared" si="343"/>
        <v>4786.7540538914873</v>
      </c>
      <c r="AR257" s="67">
        <f t="shared" si="446"/>
        <v>1104839.2727492582</v>
      </c>
      <c r="AS257" s="34">
        <f t="shared" si="344"/>
        <v>0.10038838460050842</v>
      </c>
      <c r="AT257" s="61">
        <f t="shared" si="345"/>
        <v>436.69536472302696</v>
      </c>
      <c r="AV257" s="50"/>
      <c r="AW257" s="51"/>
      <c r="AX257" s="52">
        <v>126420.66599999998</v>
      </c>
      <c r="AZ257" s="50">
        <f t="shared" si="346"/>
        <v>12236908.422345463</v>
      </c>
      <c r="BA257" s="52">
        <f t="shared" si="347"/>
        <v>1019742.3685287886</v>
      </c>
      <c r="BB257" s="51"/>
      <c r="BC257" s="6">
        <v>768</v>
      </c>
      <c r="BD257" s="6" t="s">
        <v>242</v>
      </c>
      <c r="BE257" s="7">
        <v>2530</v>
      </c>
      <c r="BF257" s="304">
        <v>9960430.1675240304</v>
      </c>
      <c r="BG257" s="7">
        <v>2300979.4893952399</v>
      </c>
      <c r="BH257" s="53">
        <v>375004</v>
      </c>
      <c r="BJ257" s="37">
        <f t="shared" si="348"/>
        <v>10335434.16752403</v>
      </c>
      <c r="BK257" s="132"/>
      <c r="BL257" s="61">
        <v>1612685.6100763979</v>
      </c>
      <c r="BM257" s="132"/>
      <c r="BN257" s="312">
        <v>44345.20779285211</v>
      </c>
      <c r="BO257" s="134"/>
      <c r="BP257" s="134">
        <f t="shared" si="349"/>
        <v>11992464.98539328</v>
      </c>
      <c r="BQ257" s="191">
        <f t="shared" si="350"/>
        <v>4740.1047373095971</v>
      </c>
      <c r="BS257" s="67">
        <f t="shared" si="351"/>
        <v>986816.50179707445</v>
      </c>
      <c r="BT257" s="34">
        <f t="shared" si="352"/>
        <v>8.966454846053945E-2</v>
      </c>
      <c r="BU257" s="61">
        <f t="shared" si="353"/>
        <v>390.04604814113617</v>
      </c>
      <c r="BW257" s="50"/>
      <c r="BX257" s="51"/>
      <c r="BY257" s="52">
        <v>126420.66599999998</v>
      </c>
      <c r="CA257" s="50">
        <f t="shared" si="354"/>
        <v>12118885.651393279</v>
      </c>
      <c r="CB257" s="52">
        <f t="shared" si="355"/>
        <v>1009907.1376161067</v>
      </c>
      <c r="CC257" s="51"/>
      <c r="CD257" s="6">
        <v>768</v>
      </c>
      <c r="CE257" s="6" t="s">
        <v>242</v>
      </c>
      <c r="CF257" s="7">
        <v>2530</v>
      </c>
      <c r="CG257" s="7">
        <v>9839574.458144635</v>
      </c>
      <c r="CH257" s="7">
        <v>2300979.4893952399</v>
      </c>
      <c r="CI257" s="53">
        <v>375004</v>
      </c>
      <c r="CK257" s="37">
        <f t="shared" si="356"/>
        <v>10214578.458144635</v>
      </c>
      <c r="CL257" s="132"/>
      <c r="CM257" s="61">
        <v>1612685.6100763979</v>
      </c>
      <c r="CN257" s="132"/>
      <c r="CO257" s="61">
        <v>45901.18</v>
      </c>
      <c r="CP257" s="134"/>
      <c r="CQ257" s="134">
        <f t="shared" si="357"/>
        <v>11873165.248221032</v>
      </c>
      <c r="CR257" s="191">
        <f t="shared" si="358"/>
        <v>4692.9506909964557</v>
      </c>
      <c r="CT257" s="67">
        <f t="shared" si="359"/>
        <v>867516.76462482661</v>
      </c>
      <c r="CU257" s="34">
        <f t="shared" si="360"/>
        <v>7.882468406272021E-2</v>
      </c>
      <c r="CV257" s="61">
        <f t="shared" si="361"/>
        <v>342.8920018279947</v>
      </c>
      <c r="CX257" s="50"/>
      <c r="CY257" s="51"/>
      <c r="CZ257" s="52">
        <v>126420.66599999998</v>
      </c>
      <c r="DB257" s="50">
        <f t="shared" si="362"/>
        <v>11999585.914221032</v>
      </c>
      <c r="DC257" s="52">
        <f t="shared" si="363"/>
        <v>999965.49285175267</v>
      </c>
      <c r="DD257" s="51"/>
      <c r="DE257" s="6">
        <v>768</v>
      </c>
      <c r="DF257" s="6" t="s">
        <v>242</v>
      </c>
      <c r="DG257" s="7">
        <v>2530</v>
      </c>
      <c r="DH257" s="7">
        <v>9806171.6414779648</v>
      </c>
      <c r="DI257" s="7">
        <v>2300979.4893952399</v>
      </c>
      <c r="DJ257" s="53">
        <v>375004</v>
      </c>
      <c r="DL257" s="275">
        <f t="shared" si="364"/>
        <v>10181175.641477965</v>
      </c>
      <c r="DM257" s="276"/>
      <c r="DN257" s="194">
        <v>1612685.6100763979</v>
      </c>
      <c r="DO257" s="276"/>
      <c r="DP257" s="194">
        <v>212779.18280361919</v>
      </c>
      <c r="DQ257" s="53"/>
      <c r="DR257" s="53">
        <f t="shared" si="365"/>
        <v>12006640.434357982</v>
      </c>
      <c r="DS257" s="277">
        <f t="shared" si="366"/>
        <v>4745.7076815644195</v>
      </c>
      <c r="DU257" s="274">
        <f t="shared" si="367"/>
        <v>540443.80799420923</v>
      </c>
      <c r="DV257" s="34">
        <f t="shared" si="368"/>
        <v>4.9106039394201495E-2</v>
      </c>
      <c r="DW257" s="194">
        <f t="shared" si="369"/>
        <v>213.61415335739494</v>
      </c>
      <c r="DY257" s="50">
        <v>59811.928</v>
      </c>
      <c r="DZ257" s="278">
        <v>186232.59399999998</v>
      </c>
      <c r="EA257" s="52">
        <v>126420.66599999998</v>
      </c>
      <c r="EC257" s="50">
        <f t="shared" si="370"/>
        <v>12133061.100357981</v>
      </c>
      <c r="ED257" s="52">
        <f t="shared" si="371"/>
        <v>1011088.4250298318</v>
      </c>
      <c r="EE257" s="278"/>
      <c r="EF257" s="6">
        <v>768</v>
      </c>
      <c r="EG257" s="6" t="s">
        <v>242</v>
      </c>
      <c r="EH257" s="7">
        <v>2530</v>
      </c>
      <c r="EI257" s="7">
        <v>9808651.0414779652</v>
      </c>
      <c r="EJ257" s="7">
        <v>2300979.4893952399</v>
      </c>
      <c r="EK257" s="53">
        <v>375004</v>
      </c>
      <c r="EM257" s="37">
        <f t="shared" si="372"/>
        <v>10183655.041477965</v>
      </c>
      <c r="EN257" s="132"/>
      <c r="EO257" s="61">
        <v>1612685.6100763979</v>
      </c>
      <c r="EP257" s="132"/>
      <c r="EQ257" s="61">
        <v>212779.18280361919</v>
      </c>
      <c r="ER257" s="134"/>
      <c r="ES257" s="134">
        <f t="shared" si="373"/>
        <v>12009119.834357983</v>
      </c>
      <c r="ET257" s="191">
        <f t="shared" si="374"/>
        <v>4746.68768156442</v>
      </c>
      <c r="EV257" s="67">
        <f t="shared" si="375"/>
        <v>1003471.3507617768</v>
      </c>
      <c r="EW257" s="34">
        <f t="shared" si="376"/>
        <v>9.1177848561803471E-2</v>
      </c>
      <c r="EX257" s="61">
        <f t="shared" si="377"/>
        <v>396.62899239595919</v>
      </c>
      <c r="EZ257" s="50">
        <v>59811.928</v>
      </c>
      <c r="FA257" s="51">
        <v>186232.59399999998</v>
      </c>
      <c r="FB257" s="52">
        <v>126420.66599999998</v>
      </c>
      <c r="FD257" s="50">
        <f t="shared" si="378"/>
        <v>12135540.500357982</v>
      </c>
      <c r="FE257" s="52">
        <f t="shared" si="379"/>
        <v>1011295.0416964985</v>
      </c>
      <c r="FF257" s="51"/>
      <c r="FG257" s="6">
        <v>768</v>
      </c>
      <c r="FH257" s="6" t="s">
        <v>242</v>
      </c>
      <c r="FI257" s="7">
        <v>2530</v>
      </c>
      <c r="FJ257" s="7">
        <v>9494205.3169276305</v>
      </c>
      <c r="FK257" s="7">
        <v>2300979.4893952399</v>
      </c>
      <c r="FL257" s="53">
        <v>375004</v>
      </c>
      <c r="FN257" s="37">
        <f t="shared" si="380"/>
        <v>9869209.3169276305</v>
      </c>
      <c r="FO257" s="132"/>
      <c r="FP257" s="61">
        <v>1612685.6100763979</v>
      </c>
      <c r="FQ257" s="132"/>
      <c r="FR257" s="61">
        <v>212779.18280361919</v>
      </c>
      <c r="FS257" s="134"/>
      <c r="FT257" s="134">
        <f t="shared" si="381"/>
        <v>11694674.109807648</v>
      </c>
      <c r="FU257" s="191">
        <f t="shared" si="382"/>
        <v>4622.4008339160664</v>
      </c>
      <c r="FW257" s="67">
        <f t="shared" si="383"/>
        <v>689025.62621144205</v>
      </c>
      <c r="FX257" s="34">
        <f t="shared" si="384"/>
        <v>6.2606544924492816E-2</v>
      </c>
      <c r="FY257" s="61">
        <f t="shared" si="385"/>
        <v>272.34214474760557</v>
      </c>
      <c r="GA257" s="50">
        <v>59811.928</v>
      </c>
      <c r="GB257" s="51">
        <v>186232.59399999998</v>
      </c>
      <c r="GC257" s="52">
        <f t="shared" si="386"/>
        <v>126420.66599999998</v>
      </c>
      <c r="GE257" s="50">
        <f t="shared" si="387"/>
        <v>11821094.775807647</v>
      </c>
      <c r="GF257" s="52">
        <f t="shared" si="388"/>
        <v>985091.23131730396</v>
      </c>
      <c r="GG257" s="51"/>
      <c r="GH257" s="6">
        <v>768</v>
      </c>
      <c r="GI257" s="6" t="s">
        <v>242</v>
      </c>
      <c r="GJ257" s="7">
        <v>2530</v>
      </c>
      <c r="GK257" s="7">
        <v>9494205.3169276305</v>
      </c>
      <c r="GL257" s="7">
        <v>2300979.4893952399</v>
      </c>
      <c r="GM257" s="53">
        <v>375004</v>
      </c>
      <c r="GO257" s="37">
        <f t="shared" si="389"/>
        <v>9869209.3169276305</v>
      </c>
      <c r="GP257" s="132"/>
      <c r="GQ257" s="61">
        <v>1612685.6100763979</v>
      </c>
      <c r="GR257" s="134"/>
      <c r="GS257" s="134">
        <f t="shared" si="390"/>
        <v>11481894.927004028</v>
      </c>
      <c r="GT257" s="191">
        <f t="shared" si="391"/>
        <v>4538.2983901201696</v>
      </c>
      <c r="GV257" s="67">
        <f t="shared" si="392"/>
        <v>476246.4434078224</v>
      </c>
      <c r="GW257" s="34">
        <f t="shared" si="393"/>
        <v>4.3272910643808254E-2</v>
      </c>
      <c r="GX257" s="61">
        <f t="shared" si="394"/>
        <v>188.23970095170847</v>
      </c>
      <c r="GZ257" s="50">
        <v>59811.928</v>
      </c>
      <c r="HA257" s="51">
        <v>186232.59399999998</v>
      </c>
      <c r="HB257" s="52">
        <f t="shared" si="395"/>
        <v>126420.66599999998</v>
      </c>
      <c r="HD257" s="50">
        <f t="shared" si="396"/>
        <v>11608315.593004027</v>
      </c>
      <c r="HE257" s="52">
        <f t="shared" si="397"/>
        <v>967359.63275033562</v>
      </c>
      <c r="HF257" s="51"/>
      <c r="HG257" s="6">
        <v>768</v>
      </c>
      <c r="HH257" s="6" t="s">
        <v>242</v>
      </c>
      <c r="HI257" s="7">
        <v>2530</v>
      </c>
      <c r="HJ257" s="7">
        <v>9494205.3169276305</v>
      </c>
      <c r="HK257" s="7">
        <v>2300979.4893952399</v>
      </c>
      <c r="HL257" s="53">
        <v>296949</v>
      </c>
      <c r="HN257" s="37">
        <f t="shared" si="398"/>
        <v>9791154.3169276305</v>
      </c>
      <c r="HO257" s="132"/>
      <c r="HP257" s="61">
        <v>1612685.6100763979</v>
      </c>
      <c r="HQ257" s="134"/>
      <c r="HR257" s="61">
        <f t="shared" si="399"/>
        <v>11403839.927004028</v>
      </c>
      <c r="HT257" s="67">
        <f t="shared" si="400"/>
        <v>398191.4434078224</v>
      </c>
      <c r="HU257" s="34">
        <f t="shared" si="401"/>
        <v>3.6180643421541425E-2</v>
      </c>
      <c r="HV257" s="61">
        <f t="shared" si="402"/>
        <v>157.38792229558197</v>
      </c>
      <c r="HX257" s="50">
        <v>59989.599999999991</v>
      </c>
      <c r="HY257" s="51">
        <v>186785.8</v>
      </c>
      <c r="HZ257" s="52">
        <f t="shared" si="403"/>
        <v>126796.2</v>
      </c>
      <c r="IB257" s="70">
        <f t="shared" si="404"/>
        <v>11530636.127004027</v>
      </c>
      <c r="IC257" s="51"/>
      <c r="ID257" s="6">
        <v>768</v>
      </c>
      <c r="IE257" s="6" t="s">
        <v>242</v>
      </c>
      <c r="IF257" s="7">
        <v>2530</v>
      </c>
      <c r="IG257" s="7">
        <v>9504520.9337549433</v>
      </c>
      <c r="IH257" s="7">
        <v>2301041.6013952405</v>
      </c>
      <c r="II257" s="53">
        <v>296949</v>
      </c>
      <c r="IK257" s="37">
        <f t="shared" si="405"/>
        <v>9801469.9337549433</v>
      </c>
      <c r="IL257" s="132"/>
      <c r="IM257" s="61">
        <v>1618763.0067408865</v>
      </c>
      <c r="IN257" s="134"/>
      <c r="IO257" s="61">
        <f t="shared" si="406"/>
        <v>11420232.94049583</v>
      </c>
      <c r="IQ257" s="67">
        <f t="shared" si="407"/>
        <v>414584.45689962432</v>
      </c>
      <c r="IR257" s="34">
        <f t="shared" si="408"/>
        <v>3.7670152514643528E-2</v>
      </c>
      <c r="IS257" s="61">
        <f t="shared" si="409"/>
        <v>163.86737426862621</v>
      </c>
      <c r="IU257" s="50">
        <v>59989.599999999991</v>
      </c>
      <c r="IV257" s="51">
        <v>186785.8</v>
      </c>
      <c r="IW257" s="52">
        <f t="shared" si="410"/>
        <v>126796.2</v>
      </c>
      <c r="IY257" s="70">
        <f t="shared" si="411"/>
        <v>11547029.140495829</v>
      </c>
      <c r="IZ257" s="51"/>
      <c r="JA257" s="6">
        <v>768</v>
      </c>
      <c r="JB257" s="6" t="s">
        <v>242</v>
      </c>
      <c r="JC257" s="7">
        <v>2530</v>
      </c>
      <c r="JD257" s="7">
        <v>9497018.0922852661</v>
      </c>
      <c r="JE257" s="7">
        <v>2294743.6611388498</v>
      </c>
      <c r="JF257" s="53">
        <v>296949</v>
      </c>
      <c r="JH257" s="37">
        <f t="shared" si="412"/>
        <v>9793967.0922852661</v>
      </c>
      <c r="JI257" s="132"/>
      <c r="JJ257" s="61">
        <v>1618763.0067408865</v>
      </c>
      <c r="JK257" s="134"/>
      <c r="JL257" s="61">
        <f t="shared" si="413"/>
        <v>11412730.099026153</v>
      </c>
      <c r="JN257" s="67">
        <f t="shared" si="414"/>
        <v>407081.61542994715</v>
      </c>
      <c r="JO257" s="34">
        <f t="shared" si="415"/>
        <v>3.6988426082906214E-2</v>
      </c>
      <c r="JP257" s="61">
        <f t="shared" si="416"/>
        <v>160.90182428061152</v>
      </c>
      <c r="JR257" s="50">
        <v>59989.599999999991</v>
      </c>
      <c r="JS257" s="51">
        <v>186785.8</v>
      </c>
      <c r="JT257" s="52">
        <f t="shared" si="417"/>
        <v>126796.2</v>
      </c>
      <c r="JV257" s="70">
        <f t="shared" si="418"/>
        <v>11539526.299026152</v>
      </c>
      <c r="JW257" s="51"/>
      <c r="JX257" s="6">
        <v>768</v>
      </c>
      <c r="JY257" s="6" t="s">
        <v>242</v>
      </c>
      <c r="JZ257" s="7">
        <v>2530</v>
      </c>
      <c r="KA257" s="7">
        <v>9432987.0643839017</v>
      </c>
      <c r="KB257" s="7">
        <v>2294743.6611388498</v>
      </c>
      <c r="KC257" s="53">
        <v>296949</v>
      </c>
      <c r="KE257" s="37">
        <f t="shared" si="419"/>
        <v>9729936.0643839017</v>
      </c>
      <c r="KF257" s="132"/>
      <c r="KG257" s="61">
        <v>1618763.0067408865</v>
      </c>
      <c r="KH257" s="134"/>
      <c r="KI257" s="61">
        <f t="shared" si="420"/>
        <v>11348699.071124788</v>
      </c>
      <c r="KK257" s="67">
        <f t="shared" si="421"/>
        <v>343050.58752858266</v>
      </c>
      <c r="KL257" s="34">
        <f t="shared" si="422"/>
        <v>3.1170411088442054E-2</v>
      </c>
      <c r="KM257" s="61">
        <f t="shared" si="423"/>
        <v>135.5931176002303</v>
      </c>
      <c r="KO257" s="50">
        <v>59989.599999999991</v>
      </c>
      <c r="KP257" s="51">
        <v>186785.8</v>
      </c>
      <c r="KQ257" s="52">
        <f t="shared" si="424"/>
        <v>126796.2</v>
      </c>
      <c r="KS257" s="70">
        <f t="shared" si="425"/>
        <v>11475495.271124788</v>
      </c>
      <c r="KT257" s="51"/>
      <c r="KU257" s="6">
        <v>768</v>
      </c>
      <c r="KV257" s="6" t="s">
        <v>242</v>
      </c>
      <c r="KW257" s="7">
        <v>2530</v>
      </c>
      <c r="KX257" s="7">
        <v>9407314.4776914455</v>
      </c>
      <c r="KY257" s="7">
        <v>2282048.9592367951</v>
      </c>
      <c r="KZ257" s="53">
        <v>296949</v>
      </c>
      <c r="LB257" s="37">
        <f t="shared" si="426"/>
        <v>9704263.4776914455</v>
      </c>
      <c r="LC257" s="132"/>
      <c r="LD257" s="61">
        <v>1620570.8706572792</v>
      </c>
      <c r="LE257" s="134"/>
      <c r="LF257" s="61">
        <f t="shared" si="427"/>
        <v>11324834.348348726</v>
      </c>
      <c r="LH257" s="67">
        <f t="shared" si="428"/>
        <v>319185.86475251988</v>
      </c>
      <c r="LI257" s="34">
        <f t="shared" si="429"/>
        <v>2.9002004309719939E-2</v>
      </c>
      <c r="LJ257" s="61">
        <f t="shared" si="430"/>
        <v>126.16042085079837</v>
      </c>
      <c r="LL257" s="50">
        <v>59989.599999999991</v>
      </c>
      <c r="LM257" s="51">
        <v>186785.8</v>
      </c>
      <c r="LN257" s="52">
        <f t="shared" si="431"/>
        <v>126796.2</v>
      </c>
      <c r="LP257" s="70">
        <f t="shared" si="432"/>
        <v>11451630.548348725</v>
      </c>
      <c r="LQ257" s="51"/>
      <c r="LR257" s="6">
        <v>768</v>
      </c>
      <c r="LS257" s="6" t="s">
        <v>242</v>
      </c>
      <c r="LT257" s="7">
        <v>2530</v>
      </c>
      <c r="LU257" s="7">
        <v>9548676.7557064947</v>
      </c>
      <c r="LV257" s="7">
        <v>2282048.9592367951</v>
      </c>
      <c r="LW257" s="53">
        <v>296949</v>
      </c>
      <c r="LY257" s="37">
        <v>9845625.7557064947</v>
      </c>
      <c r="LZ257" s="132"/>
      <c r="MA257" s="61">
        <v>1620570.8706572792</v>
      </c>
      <c r="MB257" s="134"/>
      <c r="MC257" s="61">
        <v>11466196.626363773</v>
      </c>
      <c r="ME257" s="67">
        <v>572401.50276756659</v>
      </c>
      <c r="MF257" s="34">
        <v>5.2543810148194543E-2</v>
      </c>
      <c r="MG257" s="61">
        <v>226.24565326781288</v>
      </c>
      <c r="MI257" s="50">
        <v>59989.599999999991</v>
      </c>
      <c r="MJ257" s="51">
        <v>186785.8</v>
      </c>
      <c r="MK257" s="52">
        <v>126796.2</v>
      </c>
      <c r="MM257" s="70">
        <v>11592992.826363772</v>
      </c>
      <c r="MN257" s="51"/>
      <c r="MO257" s="6">
        <v>768</v>
      </c>
      <c r="MP257" s="6" t="s">
        <v>242</v>
      </c>
      <c r="MQ257" s="7">
        <v>2530</v>
      </c>
      <c r="MR257" s="7">
        <v>9545677.7888382487</v>
      </c>
      <c r="MS257" s="7">
        <v>2279842.575439061</v>
      </c>
      <c r="MT257" s="53">
        <v>296949</v>
      </c>
      <c r="MV257" s="37">
        <v>9842626.7888382487</v>
      </c>
      <c r="MW257" s="132"/>
      <c r="MX257" s="134">
        <v>1620570.8706572792</v>
      </c>
      <c r="MZ257" s="67">
        <v>569402.53589932248</v>
      </c>
      <c r="NA257" s="34">
        <v>5.2268518862263504E-2</v>
      </c>
      <c r="NB257" s="61">
        <v>225.06029086929743</v>
      </c>
      <c r="ND257" s="6">
        <v>768</v>
      </c>
      <c r="NE257" s="6" t="s">
        <v>242</v>
      </c>
      <c r="NF257" s="7">
        <v>2530</v>
      </c>
      <c r="NG257" s="7">
        <v>11061145.504233491</v>
      </c>
      <c r="NH257" s="7">
        <v>2260105.2237022803</v>
      </c>
      <c r="NI257" s="53">
        <v>296949</v>
      </c>
      <c r="NK257" s="37">
        <f t="shared" si="433"/>
        <v>11358094.504233491</v>
      </c>
      <c r="NM257" s="67">
        <f t="shared" si="434"/>
        <v>352446.02063728496</v>
      </c>
      <c r="NN257" s="34">
        <f t="shared" si="435"/>
        <v>3.2024103001527054E-2</v>
      </c>
      <c r="NO257" s="61">
        <f t="shared" si="436"/>
        <v>139.30672752461857</v>
      </c>
      <c r="NQ257" s="50">
        <v>34386.885699999999</v>
      </c>
      <c r="NR257" s="51">
        <v>180910.65970000005</v>
      </c>
      <c r="NS257" s="52">
        <f t="shared" si="437"/>
        <v>146523.77400000003</v>
      </c>
      <c r="NU257" s="70">
        <f t="shared" si="438"/>
        <v>11504618.278233491</v>
      </c>
      <c r="NV257" s="51"/>
      <c r="NW257" s="125">
        <v>10</v>
      </c>
      <c r="NX257" s="51"/>
      <c r="NY257" s="106" t="s">
        <v>242</v>
      </c>
      <c r="NZ257" s="88">
        <v>2588</v>
      </c>
      <c r="OA257" s="88">
        <v>10708699.483596206</v>
      </c>
      <c r="OB257" s="88">
        <v>2316831.7891683676</v>
      </c>
      <c r="OC257" s="88">
        <v>296949</v>
      </c>
      <c r="OE257" s="97">
        <f t="shared" si="439"/>
        <v>11005648.483596206</v>
      </c>
      <c r="OG257" s="88">
        <v>146523.77400000003</v>
      </c>
      <c r="OI257" s="97">
        <f t="shared" si="440"/>
        <v>11152172.257596206</v>
      </c>
      <c r="OK257" s="110">
        <v>768</v>
      </c>
      <c r="OL257" s="53"/>
    </row>
    <row r="258" spans="1:402" x14ac:dyDescent="0.25">
      <c r="A258" s="12">
        <v>777</v>
      </c>
      <c r="B258" s="12" t="s">
        <v>243</v>
      </c>
      <c r="C258" s="352">
        <v>7862</v>
      </c>
      <c r="D258" s="352">
        <v>30257064.904204004</v>
      </c>
      <c r="E258" s="352">
        <v>6419464.6425341088</v>
      </c>
      <c r="F258" s="353">
        <v>-407460</v>
      </c>
      <c r="H258" s="354">
        <f t="shared" si="441"/>
        <v>29849604.904204004</v>
      </c>
      <c r="I258" s="355"/>
      <c r="J258" s="315">
        <v>4364729.1069538845</v>
      </c>
      <c r="K258" s="355"/>
      <c r="L258" s="315">
        <v>133496.81344746973</v>
      </c>
      <c r="M258" s="356"/>
      <c r="N258" s="356">
        <f t="shared" si="442"/>
        <v>34347830.824605353</v>
      </c>
      <c r="O258" s="357">
        <f t="shared" si="338"/>
        <v>4368.8413666503884</v>
      </c>
      <c r="Q258" s="67">
        <f t="shared" si="443"/>
        <v>34347053.824605353</v>
      </c>
      <c r="R258" s="34">
        <f t="shared" si="444"/>
        <v>0.1198830015123391</v>
      </c>
      <c r="S258" s="61">
        <f t="shared" si="339"/>
        <v>4368.7425368360919</v>
      </c>
      <c r="U258" s="50"/>
      <c r="V258" s="51"/>
      <c r="W258" s="52">
        <v>134644.80609999999</v>
      </c>
      <c r="Y258" s="50">
        <f t="shared" si="340"/>
        <v>34482475.630705357</v>
      </c>
      <c r="Z258" s="52">
        <f t="shared" si="341"/>
        <v>2873539.6358921132</v>
      </c>
      <c r="AA258" s="51"/>
      <c r="AB258" s="6">
        <v>777</v>
      </c>
      <c r="AC258" s="6" t="s">
        <v>243</v>
      </c>
      <c r="AD258" s="7">
        <v>7862</v>
      </c>
      <c r="AE258" s="304">
        <v>30257064.904204004</v>
      </c>
      <c r="AF258" s="7">
        <v>6419464.6425341088</v>
      </c>
      <c r="AG258" s="53">
        <v>-374208</v>
      </c>
      <c r="AI258" s="37">
        <f t="shared" si="445"/>
        <v>29882856.904204004</v>
      </c>
      <c r="AJ258" s="132"/>
      <c r="AK258" s="61">
        <v>4364729.1069538845</v>
      </c>
      <c r="AL258" s="132"/>
      <c r="AM258" s="312">
        <v>139276.74659836642</v>
      </c>
      <c r="AN258" s="134"/>
      <c r="AO258" s="134">
        <f t="shared" si="342"/>
        <v>34386862.757756248</v>
      </c>
      <c r="AP258" s="191">
        <f t="shared" si="343"/>
        <v>4373.8059981882789</v>
      </c>
      <c r="AR258" s="67">
        <f t="shared" si="446"/>
        <v>3716646.513540037</v>
      </c>
      <c r="AS258" s="34">
        <f t="shared" si="344"/>
        <v>0.12118096866176879</v>
      </c>
      <c r="AT258" s="61">
        <f t="shared" si="345"/>
        <v>472.73550159501872</v>
      </c>
      <c r="AV258" s="50"/>
      <c r="AW258" s="51"/>
      <c r="AX258" s="52">
        <v>134644.80609999999</v>
      </c>
      <c r="AZ258" s="50">
        <f t="shared" si="346"/>
        <v>34521507.563856252</v>
      </c>
      <c r="BA258" s="52">
        <f t="shared" si="347"/>
        <v>2876792.2969880211</v>
      </c>
      <c r="BB258" s="51"/>
      <c r="BC258" s="6">
        <v>777</v>
      </c>
      <c r="BD258" s="6" t="s">
        <v>243</v>
      </c>
      <c r="BE258" s="7">
        <v>7862</v>
      </c>
      <c r="BF258" s="304">
        <v>29741082.126049913</v>
      </c>
      <c r="BG258" s="7">
        <v>6419464.6425341088</v>
      </c>
      <c r="BH258" s="53">
        <v>-374208</v>
      </c>
      <c r="BJ258" s="37">
        <f t="shared" si="348"/>
        <v>29366874.126049913</v>
      </c>
      <c r="BK258" s="132"/>
      <c r="BL258" s="61">
        <v>4364729.1069538845</v>
      </c>
      <c r="BM258" s="132"/>
      <c r="BN258" s="312">
        <v>139276.74659836642</v>
      </c>
      <c r="BO258" s="134"/>
      <c r="BP258" s="134">
        <f t="shared" si="349"/>
        <v>33870879.979602158</v>
      </c>
      <c r="BQ258" s="191">
        <f t="shared" si="350"/>
        <v>4308.1760340374149</v>
      </c>
      <c r="BS258" s="67">
        <f t="shared" si="351"/>
        <v>3200663.7353859469</v>
      </c>
      <c r="BT258" s="34">
        <f t="shared" si="352"/>
        <v>0.10435739056745412</v>
      </c>
      <c r="BU258" s="61">
        <f t="shared" si="353"/>
        <v>407.10553744415506</v>
      </c>
      <c r="BW258" s="50"/>
      <c r="BX258" s="51"/>
      <c r="BY258" s="52">
        <v>134644.80609999999</v>
      </c>
      <c r="CA258" s="50">
        <f t="shared" si="354"/>
        <v>34005524.785702161</v>
      </c>
      <c r="CB258" s="52">
        <f t="shared" si="355"/>
        <v>2833793.7321418468</v>
      </c>
      <c r="CC258" s="51"/>
      <c r="CD258" s="6">
        <v>777</v>
      </c>
      <c r="CE258" s="6" t="s">
        <v>243</v>
      </c>
      <c r="CF258" s="7">
        <v>7862</v>
      </c>
      <c r="CG258" s="7">
        <v>29344751.51480113</v>
      </c>
      <c r="CH258" s="7">
        <v>6419464.6425341088</v>
      </c>
      <c r="CI258" s="53">
        <v>-374208</v>
      </c>
      <c r="CK258" s="37">
        <f t="shared" si="356"/>
        <v>28970543.51480113</v>
      </c>
      <c r="CL258" s="132"/>
      <c r="CM258" s="61">
        <v>4364729.1069538845</v>
      </c>
      <c r="CN258" s="132"/>
      <c r="CO258" s="61">
        <v>144163.65</v>
      </c>
      <c r="CP258" s="134"/>
      <c r="CQ258" s="134">
        <f t="shared" si="357"/>
        <v>33479436.271755014</v>
      </c>
      <c r="CR258" s="191">
        <f t="shared" si="358"/>
        <v>4258.386704624143</v>
      </c>
      <c r="CT258" s="67">
        <f t="shared" si="359"/>
        <v>2809220.0275388025</v>
      </c>
      <c r="CU258" s="34">
        <f t="shared" si="360"/>
        <v>9.1594399112479852E-2</v>
      </c>
      <c r="CV258" s="61">
        <f t="shared" si="361"/>
        <v>357.31620803088305</v>
      </c>
      <c r="CX258" s="50"/>
      <c r="CY258" s="51"/>
      <c r="CZ258" s="52">
        <v>134644.80609999999</v>
      </c>
      <c r="DB258" s="50">
        <f t="shared" si="362"/>
        <v>33614081.077855013</v>
      </c>
      <c r="DC258" s="52">
        <f t="shared" si="363"/>
        <v>2801173.4231545846</v>
      </c>
      <c r="DD258" s="51"/>
      <c r="DE258" s="6">
        <v>777</v>
      </c>
      <c r="DF258" s="6" t="s">
        <v>243</v>
      </c>
      <c r="DG258" s="7">
        <v>7862</v>
      </c>
      <c r="DH258" s="7">
        <v>29239465.7614678</v>
      </c>
      <c r="DI258" s="7">
        <v>6419464.6425341088</v>
      </c>
      <c r="DJ258" s="53">
        <v>-374208</v>
      </c>
      <c r="DL258" s="275">
        <f t="shared" si="364"/>
        <v>28865257.7614678</v>
      </c>
      <c r="DM258" s="276"/>
      <c r="DN258" s="194">
        <v>4364729.1069538845</v>
      </c>
      <c r="DO258" s="276"/>
      <c r="DP258" s="194">
        <v>668284.03989877587</v>
      </c>
      <c r="DQ258" s="53"/>
      <c r="DR258" s="53">
        <f t="shared" si="365"/>
        <v>33898270.908320464</v>
      </c>
      <c r="DS258" s="277">
        <f t="shared" si="366"/>
        <v>4311.6599985144321</v>
      </c>
      <c r="DU258" s="274">
        <f t="shared" si="367"/>
        <v>1536484.7208109461</v>
      </c>
      <c r="DV258" s="34">
        <f t="shared" si="368"/>
        <v>5.0096964057131363E-2</v>
      </c>
      <c r="DW258" s="194">
        <f t="shared" si="369"/>
        <v>195.43178845216815</v>
      </c>
      <c r="DY258" s="50">
        <v>53083.086100000008</v>
      </c>
      <c r="DZ258" s="278">
        <v>187727.8922</v>
      </c>
      <c r="EA258" s="52">
        <v>134644.80609999999</v>
      </c>
      <c r="EC258" s="50">
        <f t="shared" si="370"/>
        <v>34032915.714420468</v>
      </c>
      <c r="ED258" s="52">
        <f t="shared" si="371"/>
        <v>2836076.3095350391</v>
      </c>
      <c r="EE258" s="278"/>
      <c r="EF258" s="6">
        <v>777</v>
      </c>
      <c r="EG258" s="6" t="s">
        <v>243</v>
      </c>
      <c r="EH258" s="7">
        <v>7862</v>
      </c>
      <c r="EI258" s="7">
        <v>29247170.521467797</v>
      </c>
      <c r="EJ258" s="7">
        <v>6419464.6425341088</v>
      </c>
      <c r="EK258" s="53">
        <v>-374208</v>
      </c>
      <c r="EM258" s="37">
        <f t="shared" si="372"/>
        <v>28872962.521467797</v>
      </c>
      <c r="EN258" s="132"/>
      <c r="EO258" s="61">
        <v>4364729.1069538845</v>
      </c>
      <c r="EP258" s="132"/>
      <c r="EQ258" s="61">
        <v>668284.03989877587</v>
      </c>
      <c r="ER258" s="134"/>
      <c r="ES258" s="134">
        <f t="shared" si="373"/>
        <v>33905975.668320462</v>
      </c>
      <c r="ET258" s="191">
        <f t="shared" si="374"/>
        <v>4312.6399985144317</v>
      </c>
      <c r="EV258" s="67">
        <f t="shared" si="375"/>
        <v>3235759.424104251</v>
      </c>
      <c r="EW258" s="34">
        <f t="shared" si="376"/>
        <v>0.10550168275107778</v>
      </c>
      <c r="EX258" s="61">
        <f t="shared" si="377"/>
        <v>411.56950192117159</v>
      </c>
      <c r="EZ258" s="50">
        <v>53083.086100000008</v>
      </c>
      <c r="FA258" s="51">
        <v>187727.8922</v>
      </c>
      <c r="FB258" s="52">
        <v>134644.80609999999</v>
      </c>
      <c r="FD258" s="50">
        <f t="shared" si="378"/>
        <v>34040620.474420466</v>
      </c>
      <c r="FE258" s="52">
        <f t="shared" si="379"/>
        <v>2836718.3728683721</v>
      </c>
      <c r="FF258" s="51"/>
      <c r="FG258" s="6">
        <v>777</v>
      </c>
      <c r="FH258" s="6" t="s">
        <v>243</v>
      </c>
      <c r="FI258" s="7">
        <v>7862</v>
      </c>
      <c r="FJ258" s="7">
        <v>28239319.005366623</v>
      </c>
      <c r="FK258" s="7">
        <v>6419464.6425341088</v>
      </c>
      <c r="FL258" s="53">
        <v>-374208</v>
      </c>
      <c r="FN258" s="37">
        <f t="shared" si="380"/>
        <v>27865111.005366623</v>
      </c>
      <c r="FO258" s="132"/>
      <c r="FP258" s="61">
        <v>4364729.1069538845</v>
      </c>
      <c r="FQ258" s="132"/>
      <c r="FR258" s="61">
        <v>668284.03989877587</v>
      </c>
      <c r="FS258" s="134"/>
      <c r="FT258" s="134">
        <f t="shared" si="381"/>
        <v>32898124.152219284</v>
      </c>
      <c r="FU258" s="191">
        <f t="shared" si="382"/>
        <v>4184.4472338106443</v>
      </c>
      <c r="FW258" s="67">
        <f t="shared" si="383"/>
        <v>2227907.9080030732</v>
      </c>
      <c r="FX258" s="34">
        <f t="shared" si="384"/>
        <v>7.2640762955925101E-2</v>
      </c>
      <c r="FY258" s="61">
        <f t="shared" si="385"/>
        <v>283.376737217384</v>
      </c>
      <c r="GA258" s="50">
        <v>53083.086100000008</v>
      </c>
      <c r="GB258" s="51">
        <v>187727.8922</v>
      </c>
      <c r="GC258" s="52">
        <f t="shared" si="386"/>
        <v>134644.80609999999</v>
      </c>
      <c r="GE258" s="50">
        <f t="shared" si="387"/>
        <v>33032768.958319284</v>
      </c>
      <c r="GF258" s="52">
        <f t="shared" si="388"/>
        <v>2752730.7465266068</v>
      </c>
      <c r="GG258" s="51"/>
      <c r="GH258" s="6">
        <v>777</v>
      </c>
      <c r="GI258" s="6" t="s">
        <v>243</v>
      </c>
      <c r="GJ258" s="7">
        <v>7862</v>
      </c>
      <c r="GK258" s="7">
        <v>28239319.005366623</v>
      </c>
      <c r="GL258" s="7">
        <v>6419464.6425341088</v>
      </c>
      <c r="GM258" s="53">
        <v>-374208</v>
      </c>
      <c r="GO258" s="37">
        <f t="shared" si="389"/>
        <v>27865111.005366623</v>
      </c>
      <c r="GP258" s="132"/>
      <c r="GQ258" s="61">
        <v>4364729.1069538845</v>
      </c>
      <c r="GR258" s="134"/>
      <c r="GS258" s="134">
        <f t="shared" si="390"/>
        <v>32229840.112320509</v>
      </c>
      <c r="GT258" s="191">
        <f t="shared" si="391"/>
        <v>4099.4454480183804</v>
      </c>
      <c r="GV258" s="67">
        <f t="shared" si="392"/>
        <v>1559623.8681042977</v>
      </c>
      <c r="GW258" s="34">
        <f t="shared" si="393"/>
        <v>5.0851414143466028E-2</v>
      </c>
      <c r="GX258" s="61">
        <f t="shared" si="394"/>
        <v>198.37495142512054</v>
      </c>
      <c r="GZ258" s="50">
        <v>53083.086100000008</v>
      </c>
      <c r="HA258" s="51">
        <v>187727.8922</v>
      </c>
      <c r="HB258" s="52">
        <f t="shared" si="395"/>
        <v>134644.80609999999</v>
      </c>
      <c r="HD258" s="50">
        <f t="shared" si="396"/>
        <v>32364484.918420509</v>
      </c>
      <c r="HE258" s="52">
        <f t="shared" si="397"/>
        <v>2697040.4098683759</v>
      </c>
      <c r="HF258" s="51"/>
      <c r="HG258" s="6">
        <v>777</v>
      </c>
      <c r="HH258" s="6" t="s">
        <v>243</v>
      </c>
      <c r="HI258" s="7">
        <v>7862</v>
      </c>
      <c r="HJ258" s="7">
        <v>28239319.005366623</v>
      </c>
      <c r="HK258" s="7">
        <v>6419464.6425341088</v>
      </c>
      <c r="HL258" s="53">
        <v>-445407</v>
      </c>
      <c r="HN258" s="37">
        <f t="shared" si="398"/>
        <v>27793912.005366623</v>
      </c>
      <c r="HO258" s="132"/>
      <c r="HP258" s="61">
        <v>4364729.1069538845</v>
      </c>
      <c r="HQ258" s="134"/>
      <c r="HR258" s="61">
        <f t="shared" si="399"/>
        <v>32158641.112320509</v>
      </c>
      <c r="HT258" s="67">
        <f t="shared" si="400"/>
        <v>1488424.8681042977</v>
      </c>
      <c r="HU258" s="34">
        <f t="shared" si="401"/>
        <v>4.8529976321408715E-2</v>
      </c>
      <c r="HV258" s="61">
        <f t="shared" si="402"/>
        <v>189.31885882781705</v>
      </c>
      <c r="HX258" s="50">
        <v>53240.770000000004</v>
      </c>
      <c r="HY258" s="51">
        <v>188285.54000000004</v>
      </c>
      <c r="HZ258" s="52">
        <f t="shared" si="403"/>
        <v>135044.77000000002</v>
      </c>
      <c r="IB258" s="70">
        <f t="shared" si="404"/>
        <v>32293685.882320508</v>
      </c>
      <c r="IC258" s="51"/>
      <c r="ID258" s="6">
        <v>777</v>
      </c>
      <c r="IE258" s="6" t="s">
        <v>243</v>
      </c>
      <c r="IF258" s="7">
        <v>7862</v>
      </c>
      <c r="IG258" s="7">
        <v>28225958.344596978</v>
      </c>
      <c r="IH258" s="7">
        <v>6419657.8665341102</v>
      </c>
      <c r="II258" s="53">
        <v>-445407</v>
      </c>
      <c r="IK258" s="37">
        <f t="shared" si="405"/>
        <v>27780551.344596978</v>
      </c>
      <c r="IL258" s="132"/>
      <c r="IM258" s="61">
        <v>4342563.4239237159</v>
      </c>
      <c r="IN258" s="134"/>
      <c r="IO258" s="61">
        <f t="shared" si="406"/>
        <v>32123114.768520694</v>
      </c>
      <c r="IQ258" s="67">
        <f t="shared" si="407"/>
        <v>1452898.5243044831</v>
      </c>
      <c r="IR258" s="34">
        <f t="shared" si="408"/>
        <v>4.737164266256097E-2</v>
      </c>
      <c r="IS258" s="61">
        <f t="shared" si="409"/>
        <v>184.80011756607519</v>
      </c>
      <c r="IU258" s="50">
        <v>53240.770000000004</v>
      </c>
      <c r="IV258" s="51">
        <v>188285.54000000004</v>
      </c>
      <c r="IW258" s="52">
        <f t="shared" si="410"/>
        <v>135044.77000000002</v>
      </c>
      <c r="IY258" s="70">
        <f t="shared" si="411"/>
        <v>32258159.538520694</v>
      </c>
      <c r="IZ258" s="51"/>
      <c r="JA258" s="6">
        <v>777</v>
      </c>
      <c r="JB258" s="6" t="s">
        <v>243</v>
      </c>
      <c r="JC258" s="7">
        <v>7862</v>
      </c>
      <c r="JD258" s="7">
        <v>28232282.842715979</v>
      </c>
      <c r="JE258" s="7">
        <v>6430711.6455743788</v>
      </c>
      <c r="JF258" s="53">
        <v>-445407</v>
      </c>
      <c r="JH258" s="37">
        <f t="shared" si="412"/>
        <v>27786875.842715979</v>
      </c>
      <c r="JI258" s="132"/>
      <c r="JJ258" s="61">
        <v>4342563.4239237159</v>
      </c>
      <c r="JK258" s="134"/>
      <c r="JL258" s="61">
        <f t="shared" si="413"/>
        <v>32129439.266639695</v>
      </c>
      <c r="JN258" s="67">
        <f t="shared" si="414"/>
        <v>1459223.0224234834</v>
      </c>
      <c r="JO258" s="34">
        <f t="shared" si="415"/>
        <v>4.7577852428695014E-2</v>
      </c>
      <c r="JP258" s="61">
        <f t="shared" si="416"/>
        <v>185.6045564008501</v>
      </c>
      <c r="JR258" s="50">
        <v>53240.770000000004</v>
      </c>
      <c r="JS258" s="51">
        <v>188285.54000000004</v>
      </c>
      <c r="JT258" s="52">
        <f t="shared" si="417"/>
        <v>135044.77000000002</v>
      </c>
      <c r="JV258" s="70">
        <f t="shared" si="418"/>
        <v>32264484.036639694</v>
      </c>
      <c r="JW258" s="51"/>
      <c r="JX258" s="6">
        <v>777</v>
      </c>
      <c r="JY258" s="6" t="s">
        <v>243</v>
      </c>
      <c r="JZ258" s="7">
        <v>7862</v>
      </c>
      <c r="KA258" s="7">
        <v>27974685.171310443</v>
      </c>
      <c r="KB258" s="7">
        <v>6430711.6455743788</v>
      </c>
      <c r="KC258" s="53">
        <v>-445407</v>
      </c>
      <c r="KE258" s="37">
        <f t="shared" si="419"/>
        <v>27529278.171310443</v>
      </c>
      <c r="KF258" s="132"/>
      <c r="KG258" s="61">
        <v>4342563.4239237159</v>
      </c>
      <c r="KH258" s="134"/>
      <c r="KI258" s="61">
        <f t="shared" si="420"/>
        <v>31871841.595234159</v>
      </c>
      <c r="KK258" s="67">
        <f t="shared" si="421"/>
        <v>1201625.3510179482</v>
      </c>
      <c r="KL258" s="34">
        <f t="shared" si="422"/>
        <v>3.9178900515399878E-2</v>
      </c>
      <c r="KM258" s="61">
        <f t="shared" si="423"/>
        <v>152.83965288958893</v>
      </c>
      <c r="KO258" s="50">
        <v>53240.770000000004</v>
      </c>
      <c r="KP258" s="51">
        <v>188285.54000000004</v>
      </c>
      <c r="KQ258" s="52">
        <f t="shared" si="424"/>
        <v>135044.77000000002</v>
      </c>
      <c r="KS258" s="70">
        <f t="shared" si="425"/>
        <v>32006886.365234159</v>
      </c>
      <c r="KT258" s="51"/>
      <c r="KU258" s="6">
        <v>777</v>
      </c>
      <c r="KV258" s="6" t="s">
        <v>243</v>
      </c>
      <c r="KW258" s="7">
        <v>7862</v>
      </c>
      <c r="KX258" s="7">
        <v>28029994.64232289</v>
      </c>
      <c r="KY258" s="7">
        <v>6424915.3759241933</v>
      </c>
      <c r="KZ258" s="53">
        <v>-445407</v>
      </c>
      <c r="LB258" s="37">
        <f t="shared" si="426"/>
        <v>27584587.64232289</v>
      </c>
      <c r="LC258" s="132"/>
      <c r="LD258" s="61">
        <v>4363521.0316306083</v>
      </c>
      <c r="LE258" s="134"/>
      <c r="LF258" s="61">
        <f t="shared" si="427"/>
        <v>31948108.6739535</v>
      </c>
      <c r="LH258" s="67">
        <f t="shared" si="428"/>
        <v>1277892.4297372885</v>
      </c>
      <c r="LI258" s="34">
        <f t="shared" si="429"/>
        <v>4.1665582647408737E-2</v>
      </c>
      <c r="LJ258" s="61">
        <f t="shared" si="430"/>
        <v>162.54037518917431</v>
      </c>
      <c r="LL258" s="50">
        <v>53240.770000000004</v>
      </c>
      <c r="LM258" s="51">
        <v>188285.54000000004</v>
      </c>
      <c r="LN258" s="52">
        <f t="shared" si="431"/>
        <v>135044.77000000002</v>
      </c>
      <c r="LP258" s="70">
        <f t="shared" si="432"/>
        <v>32083153.443953499</v>
      </c>
      <c r="LQ258" s="51"/>
      <c r="LR258" s="6">
        <v>777</v>
      </c>
      <c r="LS258" s="6" t="s">
        <v>243</v>
      </c>
      <c r="LT258" s="7">
        <v>7862</v>
      </c>
      <c r="LU258" s="7">
        <v>28443672.155878909</v>
      </c>
      <c r="LV258" s="7">
        <v>6424915.3759241933</v>
      </c>
      <c r="LW258" s="53">
        <v>-445407</v>
      </c>
      <c r="LY258" s="37">
        <v>27998265.155878909</v>
      </c>
      <c r="LZ258" s="132"/>
      <c r="MA258" s="61">
        <v>4363521.0316306083</v>
      </c>
      <c r="MB258" s="134"/>
      <c r="MC258" s="61">
        <v>32361786.187509518</v>
      </c>
      <c r="ME258" s="67">
        <v>2039534.1632933058</v>
      </c>
      <c r="MF258" s="34">
        <v>6.7261961996242098E-2</v>
      </c>
      <c r="MG258" s="61">
        <v>259.4167086356278</v>
      </c>
      <c r="MI258" s="50">
        <v>53240.770000000004</v>
      </c>
      <c r="MJ258" s="51">
        <v>188285.54000000004</v>
      </c>
      <c r="MK258" s="52">
        <v>135044.77000000002</v>
      </c>
      <c r="MM258" s="70">
        <v>32496830.957509518</v>
      </c>
      <c r="MN258" s="51"/>
      <c r="MO258" s="6">
        <v>777</v>
      </c>
      <c r="MP258" s="6" t="s">
        <v>243</v>
      </c>
      <c r="MQ258" s="7">
        <v>7862</v>
      </c>
      <c r="MR258" s="7">
        <v>28430328.632858202</v>
      </c>
      <c r="MS258" s="7">
        <v>6414067.9314609421</v>
      </c>
      <c r="MT258" s="53">
        <v>-445407</v>
      </c>
      <c r="MV258" s="37">
        <v>27984921.632858202</v>
      </c>
      <c r="MW258" s="132"/>
      <c r="MX258" s="134">
        <v>4363521.0316306083</v>
      </c>
      <c r="MZ258" s="67">
        <v>2026190.6402725987</v>
      </c>
      <c r="NA258" s="34">
        <v>6.6821904872185131E-2</v>
      </c>
      <c r="NB258" s="61">
        <v>257.71949125828019</v>
      </c>
      <c r="ND258" s="6">
        <v>777</v>
      </c>
      <c r="NE258" s="6" t="s">
        <v>243</v>
      </c>
      <c r="NF258" s="7">
        <v>7862</v>
      </c>
      <c r="NG258" s="7">
        <v>32431210.658767816</v>
      </c>
      <c r="NH258" s="7">
        <v>6272008.3949075853</v>
      </c>
      <c r="NI258" s="53">
        <v>-445407</v>
      </c>
      <c r="NK258" s="37">
        <f t="shared" si="433"/>
        <v>31985803.658767816</v>
      </c>
      <c r="NM258" s="67">
        <f t="shared" si="434"/>
        <v>1315587.4145516045</v>
      </c>
      <c r="NN258" s="34">
        <f t="shared" si="435"/>
        <v>4.289462467678877E-2</v>
      </c>
      <c r="NO258" s="61">
        <f t="shared" si="436"/>
        <v>167.3349547890619</v>
      </c>
      <c r="NQ258" s="50">
        <v>81960.911059999999</v>
      </c>
      <c r="NR258" s="51">
        <v>198203.10509999999</v>
      </c>
      <c r="NS258" s="52">
        <f t="shared" si="437"/>
        <v>116242.19403999999</v>
      </c>
      <c r="NU258" s="70">
        <f t="shared" si="438"/>
        <v>32102045.852807816</v>
      </c>
      <c r="NV258" s="51"/>
      <c r="NW258" s="125">
        <v>18</v>
      </c>
      <c r="NX258" s="51"/>
      <c r="NY258" s="106" t="s">
        <v>243</v>
      </c>
      <c r="NZ258" s="88">
        <v>8051</v>
      </c>
      <c r="OA258" s="88">
        <v>31115623.244216211</v>
      </c>
      <c r="OB258" s="88">
        <v>6219584.885417603</v>
      </c>
      <c r="OC258" s="88">
        <v>-445407</v>
      </c>
      <c r="OE258" s="97">
        <f t="shared" si="439"/>
        <v>30670216.244216211</v>
      </c>
      <c r="OG258" s="88">
        <v>116242.19403999999</v>
      </c>
      <c r="OI258" s="97">
        <f t="shared" si="440"/>
        <v>30786458.438256212</v>
      </c>
      <c r="OK258" s="110">
        <v>777</v>
      </c>
      <c r="OL258" s="53"/>
    </row>
    <row r="259" spans="1:402" x14ac:dyDescent="0.25">
      <c r="A259" s="12">
        <v>778</v>
      </c>
      <c r="B259" s="12" t="s">
        <v>244</v>
      </c>
      <c r="C259" s="352">
        <v>7145</v>
      </c>
      <c r="D259" s="352">
        <v>23510877.153282594</v>
      </c>
      <c r="E259" s="352">
        <v>5454749.5017994307</v>
      </c>
      <c r="F259" s="353">
        <v>22943</v>
      </c>
      <c r="H259" s="354">
        <f t="shared" si="441"/>
        <v>23533820.153282594</v>
      </c>
      <c r="I259" s="355"/>
      <c r="J259" s="315">
        <v>3738792.5772542637</v>
      </c>
      <c r="K259" s="355"/>
      <c r="L259" s="315">
        <v>118120.55501908612</v>
      </c>
      <c r="M259" s="356"/>
      <c r="N259" s="356">
        <f t="shared" si="442"/>
        <v>27390733.28555594</v>
      </c>
      <c r="O259" s="357">
        <f t="shared" si="338"/>
        <v>3833.5525941995716</v>
      </c>
      <c r="Q259" s="67">
        <f t="shared" si="443"/>
        <v>27389955.28555594</v>
      </c>
      <c r="R259" s="34">
        <f t="shared" si="444"/>
        <v>8.7397912356101948E-2</v>
      </c>
      <c r="S259" s="61">
        <f t="shared" si="339"/>
        <v>3833.4437068657717</v>
      </c>
      <c r="U259" s="50"/>
      <c r="V259" s="51"/>
      <c r="W259" s="52">
        <v>156381.00448000003</v>
      </c>
      <c r="Y259" s="50">
        <f t="shared" si="340"/>
        <v>27547114.290035941</v>
      </c>
      <c r="Z259" s="52">
        <f t="shared" si="341"/>
        <v>2295592.8575029951</v>
      </c>
      <c r="AA259" s="51"/>
      <c r="AB259" s="6">
        <v>778</v>
      </c>
      <c r="AC259" s="6" t="s">
        <v>244</v>
      </c>
      <c r="AD259" s="7">
        <v>7145</v>
      </c>
      <c r="AE259" s="304">
        <v>23510877.153282594</v>
      </c>
      <c r="AF259" s="7">
        <v>5454749.5017994307</v>
      </c>
      <c r="AG259" s="53">
        <v>28335</v>
      </c>
      <c r="AI259" s="37">
        <f t="shared" si="445"/>
        <v>23539212.153282594</v>
      </c>
      <c r="AJ259" s="132"/>
      <c r="AK259" s="61">
        <v>3738792.5772542637</v>
      </c>
      <c r="AL259" s="132"/>
      <c r="AM259" s="312">
        <v>119897.10405763586</v>
      </c>
      <c r="AN259" s="134"/>
      <c r="AO259" s="134">
        <f t="shared" si="342"/>
        <v>27397901.834594492</v>
      </c>
      <c r="AP259" s="191">
        <f t="shared" si="343"/>
        <v>3834.5558900762062</v>
      </c>
      <c r="AR259" s="67">
        <f t="shared" si="446"/>
        <v>2209371.5143465959</v>
      </c>
      <c r="AS259" s="34">
        <f t="shared" si="344"/>
        <v>8.771339519442245E-2</v>
      </c>
      <c r="AT259" s="61">
        <f t="shared" si="345"/>
        <v>309.21924623465304</v>
      </c>
      <c r="AV259" s="50"/>
      <c r="AW259" s="51"/>
      <c r="AX259" s="52">
        <v>156381.00448000003</v>
      </c>
      <c r="AZ259" s="50">
        <f t="shared" si="346"/>
        <v>27554282.839074492</v>
      </c>
      <c r="BA259" s="52">
        <f t="shared" si="347"/>
        <v>2296190.2365895412</v>
      </c>
      <c r="BB259" s="51"/>
      <c r="BC259" s="6">
        <v>778</v>
      </c>
      <c r="BD259" s="6" t="s">
        <v>244</v>
      </c>
      <c r="BE259" s="7">
        <v>7145</v>
      </c>
      <c r="BF259" s="304">
        <v>23147668.986072283</v>
      </c>
      <c r="BG259" s="7">
        <v>5454749.5017994307</v>
      </c>
      <c r="BH259" s="53">
        <v>28335</v>
      </c>
      <c r="BJ259" s="37">
        <f t="shared" si="348"/>
        <v>23176003.986072283</v>
      </c>
      <c r="BK259" s="132"/>
      <c r="BL259" s="61">
        <v>3738792.5772542637</v>
      </c>
      <c r="BM259" s="132"/>
      <c r="BN259" s="312">
        <v>119897.10405763586</v>
      </c>
      <c r="BO259" s="134"/>
      <c r="BP259" s="134">
        <f t="shared" si="349"/>
        <v>27034693.667384181</v>
      </c>
      <c r="BQ259" s="191">
        <f t="shared" si="350"/>
        <v>3783.7219968347349</v>
      </c>
      <c r="BS259" s="67">
        <f t="shared" si="351"/>
        <v>1846163.3471362852</v>
      </c>
      <c r="BT259" s="34">
        <f t="shared" si="352"/>
        <v>7.3293809669087356E-2</v>
      </c>
      <c r="BU259" s="61">
        <f t="shared" si="353"/>
        <v>258.38535299318198</v>
      </c>
      <c r="BW259" s="50"/>
      <c r="BX259" s="51"/>
      <c r="BY259" s="52">
        <v>156381.00448000003</v>
      </c>
      <c r="CA259" s="50">
        <f t="shared" si="354"/>
        <v>27191074.671864182</v>
      </c>
      <c r="CB259" s="52">
        <f t="shared" si="355"/>
        <v>2265922.889322015</v>
      </c>
      <c r="CC259" s="51"/>
      <c r="CD259" s="6">
        <v>778</v>
      </c>
      <c r="CE259" s="6" t="s">
        <v>244</v>
      </c>
      <c r="CF259" s="7">
        <v>7145</v>
      </c>
      <c r="CG259" s="7">
        <v>22767498.999091055</v>
      </c>
      <c r="CH259" s="7">
        <v>5454749.5017994307</v>
      </c>
      <c r="CI259" s="53">
        <v>28335</v>
      </c>
      <c r="CK259" s="37">
        <f t="shared" si="356"/>
        <v>22795833.999091055</v>
      </c>
      <c r="CL259" s="132"/>
      <c r="CM259" s="61">
        <v>3738792.5772542637</v>
      </c>
      <c r="CN259" s="132"/>
      <c r="CO259" s="61">
        <v>124104.02</v>
      </c>
      <c r="CP259" s="134"/>
      <c r="CQ259" s="134">
        <f t="shared" si="357"/>
        <v>26658730.596345317</v>
      </c>
      <c r="CR259" s="191">
        <f t="shared" si="358"/>
        <v>3731.1029526025636</v>
      </c>
      <c r="CT259" s="67">
        <f t="shared" si="359"/>
        <v>1470200.2760974206</v>
      </c>
      <c r="CU259" s="34">
        <f t="shared" si="360"/>
        <v>5.8367846690745372E-2</v>
      </c>
      <c r="CV259" s="61">
        <f t="shared" si="361"/>
        <v>205.76630876101058</v>
      </c>
      <c r="CX259" s="50"/>
      <c r="CY259" s="51"/>
      <c r="CZ259" s="52">
        <v>156381.00448000003</v>
      </c>
      <c r="DB259" s="50">
        <f t="shared" si="362"/>
        <v>26815111.600825317</v>
      </c>
      <c r="DC259" s="52">
        <f t="shared" si="363"/>
        <v>2234592.6334021096</v>
      </c>
      <c r="DD259" s="51"/>
      <c r="DE259" s="6">
        <v>778</v>
      </c>
      <c r="DF259" s="6" t="s">
        <v>244</v>
      </c>
      <c r="DG259" s="7">
        <v>7145</v>
      </c>
      <c r="DH259" s="7">
        <v>22670629.315757722</v>
      </c>
      <c r="DI259" s="7">
        <v>5454749.5017994307</v>
      </c>
      <c r="DJ259" s="53">
        <v>28335</v>
      </c>
      <c r="DL259" s="275">
        <f t="shared" si="364"/>
        <v>22698964.315757722</v>
      </c>
      <c r="DM259" s="276"/>
      <c r="DN259" s="194">
        <v>3738792.5772542637</v>
      </c>
      <c r="DO259" s="276"/>
      <c r="DP259" s="194">
        <v>575295.7411419464</v>
      </c>
      <c r="DQ259" s="53"/>
      <c r="DR259" s="53">
        <f t="shared" si="365"/>
        <v>27013052.634153932</v>
      </c>
      <c r="DS259" s="277">
        <f t="shared" si="366"/>
        <v>3780.6931608333007</v>
      </c>
      <c r="DU259" s="274">
        <f t="shared" si="367"/>
        <v>1111944.6341057234</v>
      </c>
      <c r="DV259" s="34">
        <f t="shared" si="368"/>
        <v>4.4144879433949444E-2</v>
      </c>
      <c r="DW259" s="194">
        <f t="shared" si="369"/>
        <v>155.62556110646932</v>
      </c>
      <c r="DY259" s="50">
        <v>135881.82551999998</v>
      </c>
      <c r="DZ259" s="278">
        <v>292262.83</v>
      </c>
      <c r="EA259" s="52">
        <v>156381.00448000003</v>
      </c>
      <c r="EC259" s="50">
        <f t="shared" si="370"/>
        <v>27169433.638633933</v>
      </c>
      <c r="ED259" s="52">
        <f t="shared" si="371"/>
        <v>2264119.4698861609</v>
      </c>
      <c r="EE259" s="278"/>
      <c r="EF259" s="6">
        <v>778</v>
      </c>
      <c r="EG259" s="6" t="s">
        <v>244</v>
      </c>
      <c r="EH259" s="7">
        <v>7145</v>
      </c>
      <c r="EI259" s="7">
        <v>22677631.415757719</v>
      </c>
      <c r="EJ259" s="7">
        <v>5454749.5017994307</v>
      </c>
      <c r="EK259" s="53">
        <v>28335</v>
      </c>
      <c r="EM259" s="37">
        <f t="shared" si="372"/>
        <v>22705966.415757719</v>
      </c>
      <c r="EN259" s="132"/>
      <c r="EO259" s="61">
        <v>3738792.5772542637</v>
      </c>
      <c r="EP259" s="132"/>
      <c r="EQ259" s="61">
        <v>575295.7411419464</v>
      </c>
      <c r="ER259" s="134"/>
      <c r="ES259" s="134">
        <f t="shared" si="373"/>
        <v>27020054.734153926</v>
      </c>
      <c r="ET259" s="191">
        <f t="shared" si="374"/>
        <v>3781.6731608332998</v>
      </c>
      <c r="EV259" s="67">
        <f t="shared" si="375"/>
        <v>1831524.4139060304</v>
      </c>
      <c r="EW259" s="34">
        <f t="shared" si="376"/>
        <v>7.2712635100975004E-2</v>
      </c>
      <c r="EX259" s="61">
        <f t="shared" si="377"/>
        <v>256.33651699174675</v>
      </c>
      <c r="EZ259" s="50">
        <v>135881.82551999998</v>
      </c>
      <c r="FA259" s="51">
        <v>292262.83</v>
      </c>
      <c r="FB259" s="52">
        <v>156381.00448000003</v>
      </c>
      <c r="FD259" s="50">
        <f t="shared" si="378"/>
        <v>27176435.738633927</v>
      </c>
      <c r="FE259" s="52">
        <f t="shared" si="379"/>
        <v>2264702.9782194938</v>
      </c>
      <c r="FF259" s="51"/>
      <c r="FG259" s="6">
        <v>778</v>
      </c>
      <c r="FH259" s="6" t="s">
        <v>244</v>
      </c>
      <c r="FI259" s="7">
        <v>7145</v>
      </c>
      <c r="FJ259" s="7">
        <v>21729355.015608355</v>
      </c>
      <c r="FK259" s="7">
        <v>5454749.5017994307</v>
      </c>
      <c r="FL259" s="53">
        <v>28335</v>
      </c>
      <c r="FN259" s="37">
        <f t="shared" si="380"/>
        <v>21757690.015608355</v>
      </c>
      <c r="FO259" s="132"/>
      <c r="FP259" s="61">
        <v>3738792.5772542637</v>
      </c>
      <c r="FQ259" s="132"/>
      <c r="FR259" s="61">
        <v>575295.7411419464</v>
      </c>
      <c r="FS259" s="134"/>
      <c r="FT259" s="134">
        <f t="shared" si="381"/>
        <v>26071778.334004566</v>
      </c>
      <c r="FU259" s="191">
        <f t="shared" si="382"/>
        <v>3648.9542804764965</v>
      </c>
      <c r="FW259" s="67">
        <f t="shared" si="383"/>
        <v>883248.01375667006</v>
      </c>
      <c r="FX259" s="34">
        <f t="shared" si="384"/>
        <v>3.5065484271095716E-2</v>
      </c>
      <c r="FY259" s="61">
        <f t="shared" si="385"/>
        <v>123.61763663494332</v>
      </c>
      <c r="GA259" s="50">
        <v>135881.82551999998</v>
      </c>
      <c r="GB259" s="51">
        <v>292262.83</v>
      </c>
      <c r="GC259" s="52">
        <f t="shared" si="386"/>
        <v>156381.00448000003</v>
      </c>
      <c r="GE259" s="50">
        <f t="shared" si="387"/>
        <v>26228159.338484567</v>
      </c>
      <c r="GF259" s="52">
        <f t="shared" si="388"/>
        <v>2185679.9448737139</v>
      </c>
      <c r="GG259" s="51"/>
      <c r="GH259" s="6">
        <v>778</v>
      </c>
      <c r="GI259" s="6" t="s">
        <v>244</v>
      </c>
      <c r="GJ259" s="7">
        <v>7145</v>
      </c>
      <c r="GK259" s="7">
        <v>21729355.015608355</v>
      </c>
      <c r="GL259" s="7">
        <v>5454749.5017994307</v>
      </c>
      <c r="GM259" s="53">
        <v>28335</v>
      </c>
      <c r="GO259" s="37">
        <f t="shared" si="389"/>
        <v>21757690.015608355</v>
      </c>
      <c r="GP259" s="132"/>
      <c r="GQ259" s="61">
        <v>3738792.5772542637</v>
      </c>
      <c r="GR259" s="134"/>
      <c r="GS259" s="134">
        <f t="shared" si="390"/>
        <v>25496482.592862621</v>
      </c>
      <c r="GT259" s="191">
        <f t="shared" si="391"/>
        <v>3568.4370318911997</v>
      </c>
      <c r="GV259" s="67">
        <f t="shared" si="392"/>
        <v>307952.27261472493</v>
      </c>
      <c r="GW259" s="34">
        <f t="shared" si="393"/>
        <v>1.2225892844854721E-2</v>
      </c>
      <c r="GX259" s="61">
        <f t="shared" si="394"/>
        <v>43.100388049646597</v>
      </c>
      <c r="GZ259" s="50">
        <v>135881.82551999998</v>
      </c>
      <c r="HA259" s="51">
        <v>292262.83</v>
      </c>
      <c r="HB259" s="52">
        <f t="shared" si="395"/>
        <v>156381.00448000003</v>
      </c>
      <c r="HD259" s="50">
        <f t="shared" si="396"/>
        <v>25652863.597342622</v>
      </c>
      <c r="HE259" s="52">
        <f t="shared" si="397"/>
        <v>2137738.6331118853</v>
      </c>
      <c r="HF259" s="51"/>
      <c r="HG259" s="6">
        <v>778</v>
      </c>
      <c r="HH259" s="6" t="s">
        <v>244</v>
      </c>
      <c r="HI259" s="7">
        <v>7145</v>
      </c>
      <c r="HJ259" s="7">
        <v>21729355.015608355</v>
      </c>
      <c r="HK259" s="7">
        <v>5454749.5017994307</v>
      </c>
      <c r="HL259" s="53">
        <v>-147419</v>
      </c>
      <c r="HN259" s="37">
        <f t="shared" si="398"/>
        <v>21581936.015608355</v>
      </c>
      <c r="HO259" s="132"/>
      <c r="HP259" s="61">
        <v>3738792.5772542637</v>
      </c>
      <c r="HQ259" s="134"/>
      <c r="HR259" s="61">
        <f t="shared" si="399"/>
        <v>25320728.592862621</v>
      </c>
      <c r="HT259" s="67">
        <f t="shared" si="400"/>
        <v>132198.27261472493</v>
      </c>
      <c r="HU259" s="34">
        <f t="shared" si="401"/>
        <v>5.248351965515703E-3</v>
      </c>
      <c r="HV259" s="61">
        <f t="shared" si="402"/>
        <v>18.502207503810347</v>
      </c>
      <c r="HX259" s="50">
        <v>136285.46400000001</v>
      </c>
      <c r="HY259" s="51">
        <v>293131</v>
      </c>
      <c r="HZ259" s="52">
        <f t="shared" si="403"/>
        <v>156845.53599999999</v>
      </c>
      <c r="IB259" s="70">
        <f t="shared" si="404"/>
        <v>25477574.128862619</v>
      </c>
      <c r="IC259" s="51"/>
      <c r="ID259" s="6">
        <v>778</v>
      </c>
      <c r="IE259" s="6" t="s">
        <v>244</v>
      </c>
      <c r="IF259" s="7">
        <v>7145</v>
      </c>
      <c r="IG259" s="7">
        <v>21707604.100221418</v>
      </c>
      <c r="IH259" s="7">
        <v>5454923.8857994312</v>
      </c>
      <c r="II259" s="53">
        <v>-147419</v>
      </c>
      <c r="IK259" s="37">
        <f t="shared" si="405"/>
        <v>21560185.100221418</v>
      </c>
      <c r="IL259" s="132"/>
      <c r="IM259" s="61">
        <v>3709971.2270391136</v>
      </c>
      <c r="IN259" s="134"/>
      <c r="IO259" s="61">
        <f t="shared" si="406"/>
        <v>25270156.327260531</v>
      </c>
      <c r="IQ259" s="67">
        <f t="shared" si="407"/>
        <v>81626.007012635469</v>
      </c>
      <c r="IR259" s="34">
        <f t="shared" si="408"/>
        <v>3.2406022096104626E-3</v>
      </c>
      <c r="IS259" s="61">
        <f t="shared" si="409"/>
        <v>11.42421371765367</v>
      </c>
      <c r="IU259" s="50">
        <v>136285.46400000001</v>
      </c>
      <c r="IV259" s="51">
        <v>293131</v>
      </c>
      <c r="IW259" s="52">
        <f t="shared" si="410"/>
        <v>156845.53599999999</v>
      </c>
      <c r="IY259" s="70">
        <f t="shared" si="411"/>
        <v>25427001.86326053</v>
      </c>
      <c r="IZ259" s="51"/>
      <c r="JA259" s="6">
        <v>778</v>
      </c>
      <c r="JB259" s="6" t="s">
        <v>244</v>
      </c>
      <c r="JC259" s="7">
        <v>7145</v>
      </c>
      <c r="JD259" s="7">
        <v>21715047.917385571</v>
      </c>
      <c r="JE259" s="7">
        <v>5464853.0173190683</v>
      </c>
      <c r="JF259" s="53">
        <v>-147419</v>
      </c>
      <c r="JH259" s="37">
        <f t="shared" si="412"/>
        <v>21567628.917385571</v>
      </c>
      <c r="JI259" s="132"/>
      <c r="JJ259" s="61">
        <v>3709971.2270391136</v>
      </c>
      <c r="JK259" s="134"/>
      <c r="JL259" s="61">
        <f t="shared" si="413"/>
        <v>25277600.144424684</v>
      </c>
      <c r="JN259" s="67">
        <f t="shared" si="414"/>
        <v>89069.82417678833</v>
      </c>
      <c r="JO259" s="34">
        <f t="shared" si="415"/>
        <v>3.5361262862243776E-3</v>
      </c>
      <c r="JP259" s="61">
        <f t="shared" si="416"/>
        <v>12.466035574078143</v>
      </c>
      <c r="JR259" s="50">
        <v>136285.46400000001</v>
      </c>
      <c r="JS259" s="51">
        <v>293131</v>
      </c>
      <c r="JT259" s="52">
        <f t="shared" si="417"/>
        <v>156845.53599999999</v>
      </c>
      <c r="JV259" s="70">
        <f t="shared" si="418"/>
        <v>25434445.680424683</v>
      </c>
      <c r="JW259" s="51"/>
      <c r="JX259" s="6">
        <v>778</v>
      </c>
      <c r="JY259" s="6" t="s">
        <v>244</v>
      </c>
      <c r="JZ259" s="7">
        <v>7145</v>
      </c>
      <c r="KA259" s="7">
        <v>21972540.343289196</v>
      </c>
      <c r="KB259" s="7">
        <v>5464853.0173190683</v>
      </c>
      <c r="KC259" s="53">
        <v>-147419</v>
      </c>
      <c r="KE259" s="37">
        <f t="shared" si="419"/>
        <v>21825121.343289196</v>
      </c>
      <c r="KF259" s="132"/>
      <c r="KG259" s="61">
        <v>3709971.2270391136</v>
      </c>
      <c r="KH259" s="134"/>
      <c r="KI259" s="61">
        <f t="shared" si="420"/>
        <v>25535092.57032831</v>
      </c>
      <c r="KK259" s="67">
        <f t="shared" si="421"/>
        <v>346562.25008041412</v>
      </c>
      <c r="KL259" s="34">
        <f t="shared" si="422"/>
        <v>1.3758732473638159E-2</v>
      </c>
      <c r="KM259" s="61">
        <f t="shared" si="423"/>
        <v>48.504163762129338</v>
      </c>
      <c r="KO259" s="50">
        <v>136285.46400000001</v>
      </c>
      <c r="KP259" s="51">
        <v>293131</v>
      </c>
      <c r="KQ259" s="52">
        <f t="shared" si="424"/>
        <v>156845.53599999999</v>
      </c>
      <c r="KS259" s="70">
        <f t="shared" si="425"/>
        <v>25691938.106328309</v>
      </c>
      <c r="KT259" s="51"/>
      <c r="KU259" s="6">
        <v>778</v>
      </c>
      <c r="KV259" s="6" t="s">
        <v>244</v>
      </c>
      <c r="KW259" s="7">
        <v>7145</v>
      </c>
      <c r="KX259" s="7">
        <v>21942761.340980701</v>
      </c>
      <c r="KY259" s="7">
        <v>5487373.3957876312</v>
      </c>
      <c r="KZ259" s="53">
        <v>-147419</v>
      </c>
      <c r="LB259" s="37">
        <f t="shared" si="426"/>
        <v>21795342.340980701</v>
      </c>
      <c r="LC259" s="132"/>
      <c r="LD259" s="61">
        <v>3726849.234984993</v>
      </c>
      <c r="LE259" s="134"/>
      <c r="LF259" s="61">
        <f t="shared" si="427"/>
        <v>25522191.575965695</v>
      </c>
      <c r="LH259" s="67">
        <f t="shared" si="428"/>
        <v>333661.25571779907</v>
      </c>
      <c r="LI259" s="34">
        <f t="shared" si="429"/>
        <v>1.3246555137422377E-2</v>
      </c>
      <c r="LJ259" s="61">
        <f t="shared" si="430"/>
        <v>46.698566230622681</v>
      </c>
      <c r="LL259" s="50">
        <v>136285.46400000001</v>
      </c>
      <c r="LM259" s="51">
        <v>293131</v>
      </c>
      <c r="LN259" s="52">
        <f t="shared" si="431"/>
        <v>156845.53599999999</v>
      </c>
      <c r="LP259" s="70">
        <f t="shared" si="432"/>
        <v>25679037.111965694</v>
      </c>
      <c r="LQ259" s="51"/>
      <c r="LR259" s="6">
        <v>778</v>
      </c>
      <c r="LS259" s="6" t="s">
        <v>244</v>
      </c>
      <c r="LT259" s="7">
        <v>7145</v>
      </c>
      <c r="LU259" s="7">
        <v>22321677.765063215</v>
      </c>
      <c r="LV259" s="7">
        <v>5487373.3957876312</v>
      </c>
      <c r="LW259" s="53">
        <v>-147419</v>
      </c>
      <c r="LY259" s="37">
        <v>22174258.765063215</v>
      </c>
      <c r="LZ259" s="132"/>
      <c r="MA259" s="61">
        <v>3726849.234984993</v>
      </c>
      <c r="MB259" s="134"/>
      <c r="MC259" s="61">
        <v>25901108.000048209</v>
      </c>
      <c r="ME259" s="67">
        <v>1026614.1998003162</v>
      </c>
      <c r="MF259" s="34">
        <v>4.1271762474623115E-2</v>
      </c>
      <c r="MG259" s="61">
        <v>143.68288310711213</v>
      </c>
      <c r="MI259" s="50">
        <v>136285.46400000001</v>
      </c>
      <c r="MJ259" s="51">
        <v>293131</v>
      </c>
      <c r="MK259" s="52">
        <v>156845.53599999999</v>
      </c>
      <c r="MM259" s="70">
        <v>26057953.536048207</v>
      </c>
      <c r="MN259" s="51"/>
      <c r="MO259" s="6">
        <v>778</v>
      </c>
      <c r="MP259" s="6" t="s">
        <v>244</v>
      </c>
      <c r="MQ259" s="7">
        <v>7145</v>
      </c>
      <c r="MR259" s="7">
        <v>22344003.903669313</v>
      </c>
      <c r="MS259" s="7">
        <v>5511930.158159392</v>
      </c>
      <c r="MT259" s="53">
        <v>-147419</v>
      </c>
      <c r="MV259" s="37">
        <v>22196584.903669313</v>
      </c>
      <c r="MW259" s="132"/>
      <c r="MX259" s="134">
        <v>3726849.234984993</v>
      </c>
      <c r="MZ259" s="67">
        <v>1048940.3384064138</v>
      </c>
      <c r="NA259" s="34">
        <v>4.2169313949856554E-2</v>
      </c>
      <c r="NB259" s="61">
        <v>146.80760509536933</v>
      </c>
      <c r="ND259" s="6">
        <v>778</v>
      </c>
      <c r="NE259" s="6" t="s">
        <v>244</v>
      </c>
      <c r="NF259" s="7">
        <v>7145</v>
      </c>
      <c r="NG259" s="7">
        <v>26083804.253832165</v>
      </c>
      <c r="NH259" s="7">
        <v>5730884.4218883216</v>
      </c>
      <c r="NI259" s="53">
        <v>-147419</v>
      </c>
      <c r="NK259" s="37">
        <f t="shared" si="433"/>
        <v>25936385.253832165</v>
      </c>
      <c r="NM259" s="67">
        <f t="shared" si="434"/>
        <v>747854.93358426914</v>
      </c>
      <c r="NN259" s="34">
        <f t="shared" si="435"/>
        <v>2.9690296499081691E-2</v>
      </c>
      <c r="NO259" s="61">
        <f t="shared" si="436"/>
        <v>104.66829021473326</v>
      </c>
      <c r="NQ259" s="50">
        <v>159222.50108000002</v>
      </c>
      <c r="NR259" s="51">
        <v>215165.54199999999</v>
      </c>
      <c r="NS259" s="52">
        <f t="shared" si="437"/>
        <v>55943.04091999997</v>
      </c>
      <c r="NU259" s="70">
        <f t="shared" si="438"/>
        <v>25992328.294752166</v>
      </c>
      <c r="NV259" s="51"/>
      <c r="NW259" s="125">
        <v>11</v>
      </c>
      <c r="NX259" s="51"/>
      <c r="NY259" s="106" t="s">
        <v>244</v>
      </c>
      <c r="NZ259" s="88">
        <v>7266</v>
      </c>
      <c r="OA259" s="88">
        <v>25335949.320247896</v>
      </c>
      <c r="OB259" s="88">
        <v>5626702.7265544469</v>
      </c>
      <c r="OC259" s="88">
        <v>-147419</v>
      </c>
      <c r="OE259" s="97">
        <f t="shared" si="439"/>
        <v>25188530.320247896</v>
      </c>
      <c r="OG259" s="88">
        <v>55943.04091999997</v>
      </c>
      <c r="OI259" s="97">
        <f t="shared" si="440"/>
        <v>25244473.361167897</v>
      </c>
      <c r="OK259" s="110">
        <v>778</v>
      </c>
      <c r="OL259" s="53"/>
    </row>
    <row r="260" spans="1:402" x14ac:dyDescent="0.25">
      <c r="A260" s="12">
        <v>781</v>
      </c>
      <c r="B260" s="12" t="s">
        <v>245</v>
      </c>
      <c r="C260" s="352">
        <v>3753</v>
      </c>
      <c r="D260" s="352">
        <v>12714508.066089064</v>
      </c>
      <c r="E260" s="352">
        <v>3422429.7949770354</v>
      </c>
      <c r="F260" s="353">
        <v>-426740</v>
      </c>
      <c r="H260" s="354">
        <f t="shared" si="441"/>
        <v>12287768.066089064</v>
      </c>
      <c r="I260" s="355"/>
      <c r="J260" s="315">
        <v>2271784.189827424</v>
      </c>
      <c r="K260" s="355"/>
      <c r="L260" s="315">
        <v>57815.656206647865</v>
      </c>
      <c r="M260" s="356"/>
      <c r="N260" s="356">
        <f t="shared" si="442"/>
        <v>14617367.912123136</v>
      </c>
      <c r="O260" s="357">
        <f t="shared" si="338"/>
        <v>3894.8488974482111</v>
      </c>
      <c r="Q260" s="67">
        <f t="shared" si="443"/>
        <v>14616586.912123136</v>
      </c>
      <c r="R260" s="34">
        <f t="shared" si="444"/>
        <v>9.6737115396972939E-2</v>
      </c>
      <c r="S260" s="61">
        <f t="shared" si="339"/>
        <v>3894.6407972616935</v>
      </c>
      <c r="U260" s="50"/>
      <c r="V260" s="51"/>
      <c r="W260" s="52">
        <v>-58574.908580000003</v>
      </c>
      <c r="Y260" s="50">
        <f t="shared" si="340"/>
        <v>14558793.003543137</v>
      </c>
      <c r="Z260" s="52">
        <f t="shared" si="341"/>
        <v>1213232.7502952614</v>
      </c>
      <c r="AA260" s="51"/>
      <c r="AB260" s="6">
        <v>781</v>
      </c>
      <c r="AC260" s="6" t="s">
        <v>245</v>
      </c>
      <c r="AD260" s="7">
        <v>3753</v>
      </c>
      <c r="AE260" s="304">
        <v>12714508.066089064</v>
      </c>
      <c r="AF260" s="7">
        <v>3422429.7949770354</v>
      </c>
      <c r="AG260" s="53">
        <v>-468674</v>
      </c>
      <c r="AI260" s="37">
        <f t="shared" si="445"/>
        <v>12245834.066089064</v>
      </c>
      <c r="AJ260" s="132"/>
      <c r="AK260" s="61">
        <v>2271784.189827424</v>
      </c>
      <c r="AL260" s="132"/>
      <c r="AM260" s="312">
        <v>63650.334909860139</v>
      </c>
      <c r="AN260" s="134"/>
      <c r="AO260" s="134">
        <f t="shared" si="342"/>
        <v>14581268.590826347</v>
      </c>
      <c r="AP260" s="191">
        <f t="shared" si="343"/>
        <v>3885.2301068015845</v>
      </c>
      <c r="AR260" s="67">
        <f t="shared" si="446"/>
        <v>1253929.9725535959</v>
      </c>
      <c r="AS260" s="34">
        <f t="shared" si="344"/>
        <v>9.4087049820612098E-2</v>
      </c>
      <c r="AT260" s="61">
        <f t="shared" si="345"/>
        <v>334.11403478646309</v>
      </c>
      <c r="AV260" s="50"/>
      <c r="AW260" s="51"/>
      <c r="AX260" s="52">
        <v>-58574.908580000003</v>
      </c>
      <c r="AZ260" s="50">
        <f t="shared" si="346"/>
        <v>14522693.682246348</v>
      </c>
      <c r="BA260" s="52">
        <f t="shared" si="347"/>
        <v>1210224.473520529</v>
      </c>
      <c r="BB260" s="51"/>
      <c r="BC260" s="6">
        <v>781</v>
      </c>
      <c r="BD260" s="6" t="s">
        <v>245</v>
      </c>
      <c r="BE260" s="7">
        <v>3753</v>
      </c>
      <c r="BF260" s="304">
        <v>12543746.025564877</v>
      </c>
      <c r="BG260" s="7">
        <v>3422429.7949770354</v>
      </c>
      <c r="BH260" s="53">
        <v>-468674</v>
      </c>
      <c r="BJ260" s="37">
        <f t="shared" si="348"/>
        <v>12075072.025564877</v>
      </c>
      <c r="BK260" s="132"/>
      <c r="BL260" s="61">
        <v>2271784.189827424</v>
      </c>
      <c r="BM260" s="132"/>
      <c r="BN260" s="312">
        <v>63650.334909860139</v>
      </c>
      <c r="BO260" s="134"/>
      <c r="BP260" s="134">
        <f t="shared" si="349"/>
        <v>14410506.550302161</v>
      </c>
      <c r="BQ260" s="191">
        <f t="shared" si="350"/>
        <v>3839.7299627770212</v>
      </c>
      <c r="BS260" s="67">
        <f t="shared" si="351"/>
        <v>1083167.9320294093</v>
      </c>
      <c r="BT260" s="34">
        <f t="shared" si="352"/>
        <v>8.1274136048761242E-2</v>
      </c>
      <c r="BU260" s="61">
        <f t="shared" si="353"/>
        <v>288.61389076189965</v>
      </c>
      <c r="BW260" s="50"/>
      <c r="BX260" s="51"/>
      <c r="BY260" s="52">
        <v>-58574.908580000003</v>
      </c>
      <c r="CA260" s="50">
        <f t="shared" si="354"/>
        <v>14351931.641722161</v>
      </c>
      <c r="CB260" s="52">
        <f t="shared" si="355"/>
        <v>1195994.3034768468</v>
      </c>
      <c r="CC260" s="51"/>
      <c r="CD260" s="6">
        <v>781</v>
      </c>
      <c r="CE260" s="6" t="s">
        <v>245</v>
      </c>
      <c r="CF260" s="7">
        <v>3753</v>
      </c>
      <c r="CG260" s="7">
        <v>12370343.595677096</v>
      </c>
      <c r="CH260" s="7">
        <v>3422429.7949770354</v>
      </c>
      <c r="CI260" s="53">
        <v>-468674</v>
      </c>
      <c r="CK260" s="37">
        <f t="shared" si="356"/>
        <v>11901669.595677096</v>
      </c>
      <c r="CL260" s="132"/>
      <c r="CM260" s="61">
        <v>2271784.189827424</v>
      </c>
      <c r="CN260" s="132"/>
      <c r="CO260" s="61">
        <v>65883.679999999993</v>
      </c>
      <c r="CP260" s="134"/>
      <c r="CQ260" s="134">
        <f t="shared" si="357"/>
        <v>14239337.46550452</v>
      </c>
      <c r="CR260" s="191">
        <f t="shared" si="358"/>
        <v>3794.1213603795682</v>
      </c>
      <c r="CT260" s="67">
        <f t="shared" si="359"/>
        <v>911998.84723176807</v>
      </c>
      <c r="CU260" s="34">
        <f t="shared" si="360"/>
        <v>6.843068022458372E-2</v>
      </c>
      <c r="CV260" s="61">
        <f t="shared" si="361"/>
        <v>243.00528836444659</v>
      </c>
      <c r="CX260" s="50"/>
      <c r="CY260" s="51"/>
      <c r="CZ260" s="52">
        <v>-58574.908580000003</v>
      </c>
      <c r="DB260" s="50">
        <f t="shared" si="362"/>
        <v>14180762.55692452</v>
      </c>
      <c r="DC260" s="52">
        <f t="shared" si="363"/>
        <v>1181730.2130770434</v>
      </c>
      <c r="DD260" s="51"/>
      <c r="DE260" s="6">
        <v>781</v>
      </c>
      <c r="DF260" s="6" t="s">
        <v>245</v>
      </c>
      <c r="DG260" s="7">
        <v>3753</v>
      </c>
      <c r="DH260" s="7">
        <v>12321062.845677096</v>
      </c>
      <c r="DI260" s="7">
        <v>3422429.7949770354</v>
      </c>
      <c r="DJ260" s="53">
        <v>-468674</v>
      </c>
      <c r="DL260" s="275">
        <f t="shared" si="364"/>
        <v>11852388.845677096</v>
      </c>
      <c r="DM260" s="276"/>
      <c r="DN260" s="194">
        <v>2271784.189827424</v>
      </c>
      <c r="DO260" s="276"/>
      <c r="DP260" s="194">
        <v>305409.95768681256</v>
      </c>
      <c r="DQ260" s="53"/>
      <c r="DR260" s="53">
        <f t="shared" si="365"/>
        <v>14429582.993191332</v>
      </c>
      <c r="DS260" s="277">
        <f t="shared" si="366"/>
        <v>3844.8129478260944</v>
      </c>
      <c r="DU260" s="274">
        <f t="shared" si="367"/>
        <v>579413.7158031743</v>
      </c>
      <c r="DV260" s="34">
        <f t="shared" si="368"/>
        <v>4.347557546176218E-2</v>
      </c>
      <c r="DW260" s="194">
        <f t="shared" si="369"/>
        <v>154.38681476236991</v>
      </c>
      <c r="DY260" s="50">
        <v>155089.61058000001</v>
      </c>
      <c r="DZ260" s="278">
        <v>96514.702000000005</v>
      </c>
      <c r="EA260" s="52">
        <v>-58574.908580000003</v>
      </c>
      <c r="EC260" s="50">
        <f t="shared" si="370"/>
        <v>14371008.084611332</v>
      </c>
      <c r="ED260" s="52">
        <f t="shared" si="371"/>
        <v>1197584.0070509443</v>
      </c>
      <c r="EE260" s="278"/>
      <c r="EF260" s="6">
        <v>781</v>
      </c>
      <c r="EG260" s="6" t="s">
        <v>245</v>
      </c>
      <c r="EH260" s="7">
        <v>3753</v>
      </c>
      <c r="EI260" s="7">
        <v>12324740.785677098</v>
      </c>
      <c r="EJ260" s="7">
        <v>3422429.7949770354</v>
      </c>
      <c r="EK260" s="53">
        <v>-468674</v>
      </c>
      <c r="EM260" s="37">
        <f t="shared" si="372"/>
        <v>11856066.785677098</v>
      </c>
      <c r="EN260" s="132"/>
      <c r="EO260" s="61">
        <v>2271784.189827424</v>
      </c>
      <c r="EP260" s="132"/>
      <c r="EQ260" s="61">
        <v>305409.95768681256</v>
      </c>
      <c r="ER260" s="134"/>
      <c r="ES260" s="134">
        <f t="shared" si="373"/>
        <v>14433260.933191333</v>
      </c>
      <c r="ET260" s="191">
        <f t="shared" si="374"/>
        <v>3845.7929478260944</v>
      </c>
      <c r="EV260" s="67">
        <f t="shared" si="375"/>
        <v>1105922.3149185814</v>
      </c>
      <c r="EW260" s="34">
        <f t="shared" si="376"/>
        <v>8.2981482394563114E-2</v>
      </c>
      <c r="EX260" s="61">
        <f t="shared" si="377"/>
        <v>294.67687581097294</v>
      </c>
      <c r="EZ260" s="50">
        <v>155089.61058000001</v>
      </c>
      <c r="FA260" s="51">
        <v>96514.702000000005</v>
      </c>
      <c r="FB260" s="52">
        <v>-58574.908580000003</v>
      </c>
      <c r="FD260" s="50">
        <f t="shared" si="378"/>
        <v>14374686.024611333</v>
      </c>
      <c r="FE260" s="52">
        <f t="shared" si="379"/>
        <v>1197890.5020509444</v>
      </c>
      <c r="FF260" s="51"/>
      <c r="FG260" s="6">
        <v>781</v>
      </c>
      <c r="FH260" s="6" t="s">
        <v>245</v>
      </c>
      <c r="FI260" s="7">
        <v>3753</v>
      </c>
      <c r="FJ260" s="7">
        <v>11867855.739818577</v>
      </c>
      <c r="FK260" s="7">
        <v>3422429.7949770354</v>
      </c>
      <c r="FL260" s="53">
        <v>-468674</v>
      </c>
      <c r="FN260" s="37">
        <f t="shared" si="380"/>
        <v>11399181.739818577</v>
      </c>
      <c r="FO260" s="132"/>
      <c r="FP260" s="61">
        <v>2271784.189827424</v>
      </c>
      <c r="FQ260" s="132"/>
      <c r="FR260" s="61">
        <v>305409.95768681256</v>
      </c>
      <c r="FS260" s="134"/>
      <c r="FT260" s="134">
        <f t="shared" si="381"/>
        <v>13976375.887332812</v>
      </c>
      <c r="FU260" s="191">
        <f t="shared" si="382"/>
        <v>3724.0543264942212</v>
      </c>
      <c r="FW260" s="67">
        <f t="shared" si="383"/>
        <v>649037.26906006038</v>
      </c>
      <c r="FX260" s="34">
        <f t="shared" si="384"/>
        <v>4.8699690737217631E-2</v>
      </c>
      <c r="FY260" s="61">
        <f t="shared" si="385"/>
        <v>172.9382544790995</v>
      </c>
      <c r="GA260" s="50">
        <v>155089.61058000001</v>
      </c>
      <c r="GB260" s="51">
        <v>96514.702000000005</v>
      </c>
      <c r="GC260" s="52">
        <f t="shared" si="386"/>
        <v>-58574.908580000003</v>
      </c>
      <c r="GE260" s="50">
        <f t="shared" si="387"/>
        <v>13917800.978752812</v>
      </c>
      <c r="GF260" s="52">
        <f t="shared" si="388"/>
        <v>1159816.748229401</v>
      </c>
      <c r="GG260" s="51"/>
      <c r="GH260" s="6">
        <v>781</v>
      </c>
      <c r="GI260" s="6" t="s">
        <v>245</v>
      </c>
      <c r="GJ260" s="7">
        <v>3753</v>
      </c>
      <c r="GK260" s="7">
        <v>11867855.739818577</v>
      </c>
      <c r="GL260" s="7">
        <v>3422429.7949770354</v>
      </c>
      <c r="GM260" s="53">
        <v>-468674</v>
      </c>
      <c r="GO260" s="37">
        <f t="shared" si="389"/>
        <v>11399181.739818577</v>
      </c>
      <c r="GP260" s="132"/>
      <c r="GQ260" s="61">
        <v>2271784.189827424</v>
      </c>
      <c r="GR260" s="134"/>
      <c r="GS260" s="134">
        <f t="shared" si="390"/>
        <v>13670965.929646</v>
      </c>
      <c r="GT260" s="191">
        <f t="shared" si="391"/>
        <v>3642.6767731537439</v>
      </c>
      <c r="GV260" s="67">
        <f t="shared" si="392"/>
        <v>343627.3113732487</v>
      </c>
      <c r="GW260" s="34">
        <f t="shared" si="393"/>
        <v>2.5783640771467352E-2</v>
      </c>
      <c r="GX260" s="61">
        <f t="shared" si="394"/>
        <v>91.560701138622093</v>
      </c>
      <c r="GZ260" s="50">
        <v>155089.61058000001</v>
      </c>
      <c r="HA260" s="51">
        <v>96514.702000000005</v>
      </c>
      <c r="HB260" s="52">
        <f t="shared" si="395"/>
        <v>-58574.908580000003</v>
      </c>
      <c r="HD260" s="50">
        <f t="shared" si="396"/>
        <v>13612391.021066001</v>
      </c>
      <c r="HE260" s="52">
        <f t="shared" si="397"/>
        <v>1134365.9184221667</v>
      </c>
      <c r="HF260" s="51"/>
      <c r="HG260" s="6">
        <v>781</v>
      </c>
      <c r="HH260" s="6" t="s">
        <v>245</v>
      </c>
      <c r="HI260" s="7">
        <v>3753</v>
      </c>
      <c r="HJ260" s="7">
        <v>11867855.739818577</v>
      </c>
      <c r="HK260" s="7">
        <v>3422429.7949770354</v>
      </c>
      <c r="HL260" s="53">
        <v>-413565</v>
      </c>
      <c r="HN260" s="37">
        <f t="shared" si="398"/>
        <v>11454290.739818577</v>
      </c>
      <c r="HO260" s="132"/>
      <c r="HP260" s="61">
        <v>2271784.189827424</v>
      </c>
      <c r="HQ260" s="134"/>
      <c r="HR260" s="61">
        <f t="shared" si="399"/>
        <v>13726074.929646</v>
      </c>
      <c r="HT260" s="67">
        <f t="shared" si="400"/>
        <v>398736.3113732487</v>
      </c>
      <c r="HU260" s="34">
        <f t="shared" si="401"/>
        <v>2.9918674897818846E-2</v>
      </c>
      <c r="HV260" s="61">
        <f t="shared" si="402"/>
        <v>106.24468728303988</v>
      </c>
      <c r="HX260" s="50">
        <v>155550.30600000004</v>
      </c>
      <c r="HY260" s="51">
        <v>96801.4</v>
      </c>
      <c r="HZ260" s="52">
        <f t="shared" si="403"/>
        <v>-58748.906000000046</v>
      </c>
      <c r="IB260" s="70">
        <f t="shared" si="404"/>
        <v>13667326.023646001</v>
      </c>
      <c r="IC260" s="51"/>
      <c r="ID260" s="6">
        <v>781</v>
      </c>
      <c r="IE260" s="6" t="s">
        <v>245</v>
      </c>
      <c r="IF260" s="7">
        <v>3753</v>
      </c>
      <c r="IG260" s="7">
        <v>11864068.056202985</v>
      </c>
      <c r="IH260" s="7">
        <v>3422522.4109770362</v>
      </c>
      <c r="II260" s="53">
        <v>-413565</v>
      </c>
      <c r="IK260" s="37">
        <f t="shared" si="405"/>
        <v>11450503.056202985</v>
      </c>
      <c r="IL260" s="132"/>
      <c r="IM260" s="61">
        <v>2259270.086822107</v>
      </c>
      <c r="IN260" s="134"/>
      <c r="IO260" s="61">
        <f t="shared" si="406"/>
        <v>13709773.143025093</v>
      </c>
      <c r="IQ260" s="67">
        <f t="shared" si="407"/>
        <v>382434.52475234121</v>
      </c>
      <c r="IR260" s="34">
        <f t="shared" si="408"/>
        <v>2.8695490953309734E-2</v>
      </c>
      <c r="IS260" s="61">
        <f t="shared" si="409"/>
        <v>101.90101911866273</v>
      </c>
      <c r="IU260" s="50">
        <v>155550.30600000004</v>
      </c>
      <c r="IV260" s="51">
        <v>96801.4</v>
      </c>
      <c r="IW260" s="52">
        <f t="shared" si="410"/>
        <v>-58748.906000000046</v>
      </c>
      <c r="IY260" s="70">
        <f t="shared" si="411"/>
        <v>13651024.237025093</v>
      </c>
      <c r="IZ260" s="51"/>
      <c r="JA260" s="6">
        <v>781</v>
      </c>
      <c r="JB260" s="6" t="s">
        <v>245</v>
      </c>
      <c r="JC260" s="7">
        <v>3753</v>
      </c>
      <c r="JD260" s="7">
        <v>11859184.448125619</v>
      </c>
      <c r="JE260" s="7">
        <v>3419854.1629424552</v>
      </c>
      <c r="JF260" s="53">
        <v>-413565</v>
      </c>
      <c r="JH260" s="37">
        <f t="shared" si="412"/>
        <v>11445619.448125619</v>
      </c>
      <c r="JI260" s="132"/>
      <c r="JJ260" s="61">
        <v>2259270.086822107</v>
      </c>
      <c r="JK260" s="134"/>
      <c r="JL260" s="61">
        <f t="shared" si="413"/>
        <v>13704889.534947727</v>
      </c>
      <c r="JN260" s="67">
        <f t="shared" si="414"/>
        <v>377550.91667497531</v>
      </c>
      <c r="JO260" s="34">
        <f t="shared" si="415"/>
        <v>2.832905559684103E-2</v>
      </c>
      <c r="JP260" s="61">
        <f t="shared" si="416"/>
        <v>100.59976463495212</v>
      </c>
      <c r="JR260" s="50">
        <v>155550.30600000004</v>
      </c>
      <c r="JS260" s="51">
        <v>96801.4</v>
      </c>
      <c r="JT260" s="52">
        <f t="shared" si="417"/>
        <v>-58748.906000000046</v>
      </c>
      <c r="JV260" s="70">
        <f t="shared" si="418"/>
        <v>13646140.628947727</v>
      </c>
      <c r="JW260" s="51"/>
      <c r="JX260" s="6">
        <v>781</v>
      </c>
      <c r="JY260" s="6" t="s">
        <v>245</v>
      </c>
      <c r="JZ260" s="7">
        <v>3753</v>
      </c>
      <c r="KA260" s="7">
        <v>11792680.608328355</v>
      </c>
      <c r="KB260" s="7">
        <v>3419854.1629424552</v>
      </c>
      <c r="KC260" s="53">
        <v>-413565</v>
      </c>
      <c r="KE260" s="37">
        <f t="shared" si="419"/>
        <v>11379115.608328355</v>
      </c>
      <c r="KF260" s="132"/>
      <c r="KG260" s="61">
        <v>2259270.086822107</v>
      </c>
      <c r="KH260" s="134"/>
      <c r="KI260" s="61">
        <f t="shared" si="420"/>
        <v>13638385.695150463</v>
      </c>
      <c r="KK260" s="67">
        <f t="shared" si="421"/>
        <v>311047.07687771134</v>
      </c>
      <c r="KL260" s="34">
        <f t="shared" si="422"/>
        <v>2.333902407576282E-2</v>
      </c>
      <c r="KM260" s="61">
        <f t="shared" si="423"/>
        <v>82.87958350058922</v>
      </c>
      <c r="KO260" s="50">
        <v>155550.30600000004</v>
      </c>
      <c r="KP260" s="51">
        <v>96801.4</v>
      </c>
      <c r="KQ260" s="52">
        <f t="shared" si="424"/>
        <v>-58748.906000000046</v>
      </c>
      <c r="KS260" s="70">
        <f t="shared" si="425"/>
        <v>13579636.789150463</v>
      </c>
      <c r="KT260" s="51"/>
      <c r="KU260" s="6">
        <v>781</v>
      </c>
      <c r="KV260" s="6" t="s">
        <v>245</v>
      </c>
      <c r="KW260" s="7">
        <v>3753</v>
      </c>
      <c r="KX260" s="7">
        <v>11801825.944988631</v>
      </c>
      <c r="KY260" s="7">
        <v>3404859.9842028101</v>
      </c>
      <c r="KZ260" s="53">
        <v>-413565</v>
      </c>
      <c r="LB260" s="37">
        <f t="shared" si="426"/>
        <v>11388260.944988631</v>
      </c>
      <c r="LC260" s="132"/>
      <c r="LD260" s="61">
        <v>2268043.6461408101</v>
      </c>
      <c r="LE260" s="134"/>
      <c r="LF260" s="61">
        <f t="shared" si="427"/>
        <v>13656304.591129441</v>
      </c>
      <c r="LH260" s="67">
        <f t="shared" si="428"/>
        <v>328965.97285668924</v>
      </c>
      <c r="LI260" s="34">
        <f t="shared" si="429"/>
        <v>2.4683545776022598E-2</v>
      </c>
      <c r="LJ260" s="61">
        <f t="shared" si="430"/>
        <v>87.654136119554821</v>
      </c>
      <c r="LL260" s="50">
        <v>155550.30600000004</v>
      </c>
      <c r="LM260" s="51">
        <v>96801.4</v>
      </c>
      <c r="LN260" s="52">
        <f t="shared" si="431"/>
        <v>-58748.906000000046</v>
      </c>
      <c r="LP260" s="70">
        <f t="shared" si="432"/>
        <v>13597555.685129441</v>
      </c>
      <c r="LQ260" s="51"/>
      <c r="LR260" s="6">
        <v>781</v>
      </c>
      <c r="LS260" s="6" t="s">
        <v>245</v>
      </c>
      <c r="LT260" s="7">
        <v>3753</v>
      </c>
      <c r="LU260" s="7">
        <v>11995690.631247347</v>
      </c>
      <c r="LV260" s="7">
        <v>3404859.9842028101</v>
      </c>
      <c r="LW260" s="53">
        <v>-413565</v>
      </c>
      <c r="LY260" s="37">
        <v>11582125.631247347</v>
      </c>
      <c r="LZ260" s="132"/>
      <c r="MA260" s="61">
        <v>2268043.6461408101</v>
      </c>
      <c r="MB260" s="134"/>
      <c r="MC260" s="61">
        <v>13850169.277388157</v>
      </c>
      <c r="ME260" s="67">
        <v>689616.6391154062</v>
      </c>
      <c r="MF260" s="34">
        <v>5.2400279689616025E-2</v>
      </c>
      <c r="MG260" s="61">
        <v>183.75076981492305</v>
      </c>
      <c r="MI260" s="50">
        <v>155550.30600000004</v>
      </c>
      <c r="MJ260" s="51">
        <v>96801.4</v>
      </c>
      <c r="MK260" s="52">
        <v>-58748.906000000046</v>
      </c>
      <c r="MM260" s="70">
        <v>13791420.371388158</v>
      </c>
      <c r="MN260" s="51"/>
      <c r="MO260" s="6">
        <v>781</v>
      </c>
      <c r="MP260" s="6" t="s">
        <v>245</v>
      </c>
      <c r="MQ260" s="7">
        <v>3753</v>
      </c>
      <c r="MR260" s="7">
        <v>12011148.990334265</v>
      </c>
      <c r="MS260" s="7">
        <v>3421492.3986277943</v>
      </c>
      <c r="MT260" s="53">
        <v>-413565</v>
      </c>
      <c r="MV260" s="37">
        <v>11597583.990334265</v>
      </c>
      <c r="MW260" s="132"/>
      <c r="MX260" s="134">
        <v>2268043.6461408101</v>
      </c>
      <c r="MZ260" s="67">
        <v>705074.99820232391</v>
      </c>
      <c r="NA260" s="34">
        <v>5.3574877710823934E-2</v>
      </c>
      <c r="NB260" s="61">
        <v>187.86970375761362</v>
      </c>
      <c r="ND260" s="6">
        <v>781</v>
      </c>
      <c r="NE260" s="6" t="s">
        <v>245</v>
      </c>
      <c r="NF260" s="7">
        <v>3753</v>
      </c>
      <c r="NG260" s="7">
        <v>14220312.988632984</v>
      </c>
      <c r="NH260" s="7">
        <v>3475373.3331997273</v>
      </c>
      <c r="NI260" s="53">
        <v>-413565</v>
      </c>
      <c r="NK260" s="37">
        <f t="shared" si="433"/>
        <v>13806747.988632984</v>
      </c>
      <c r="NM260" s="67">
        <f t="shared" si="434"/>
        <v>479409.37036023289</v>
      </c>
      <c r="NN260" s="34">
        <f t="shared" si="435"/>
        <v>3.5971875862966948E-2</v>
      </c>
      <c r="NO260" s="61">
        <f t="shared" si="436"/>
        <v>127.74030651751475</v>
      </c>
      <c r="NQ260" s="50">
        <v>220841.68820000003</v>
      </c>
      <c r="NR260" s="51">
        <v>129429.33369999999</v>
      </c>
      <c r="NS260" s="52">
        <f t="shared" si="437"/>
        <v>-91412.354500000045</v>
      </c>
      <c r="NU260" s="70">
        <f t="shared" si="438"/>
        <v>13715335.634132985</v>
      </c>
      <c r="NV260" s="51"/>
      <c r="NW260" s="125">
        <v>7</v>
      </c>
      <c r="NX260" s="51"/>
      <c r="NY260" s="106" t="s">
        <v>245</v>
      </c>
      <c r="NZ260" s="88">
        <v>3859</v>
      </c>
      <c r="OA260" s="88">
        <v>13740903.618272752</v>
      </c>
      <c r="OB260" s="88">
        <v>3359978.8059892566</v>
      </c>
      <c r="OC260" s="88">
        <v>-413565</v>
      </c>
      <c r="OE260" s="97">
        <f t="shared" si="439"/>
        <v>13327338.618272752</v>
      </c>
      <c r="OG260" s="88">
        <v>-91412.354500000045</v>
      </c>
      <c r="OI260" s="97">
        <f t="shared" si="440"/>
        <v>13235926.263772752</v>
      </c>
      <c r="OK260" s="110">
        <v>781</v>
      </c>
      <c r="OL260" s="53"/>
    </row>
    <row r="261" spans="1:402" x14ac:dyDescent="0.25">
      <c r="A261" s="12">
        <v>783</v>
      </c>
      <c r="B261" s="12" t="s">
        <v>246</v>
      </c>
      <c r="C261" s="352">
        <v>6811</v>
      </c>
      <c r="D261" s="352">
        <v>12068464.01380603</v>
      </c>
      <c r="E261" s="352">
        <v>2182016.8469133908</v>
      </c>
      <c r="F261" s="353">
        <v>-545938</v>
      </c>
      <c r="H261" s="354">
        <f t="shared" si="441"/>
        <v>11522526.01380603</v>
      </c>
      <c r="I261" s="355"/>
      <c r="J261" s="315">
        <v>3386890.9213364408</v>
      </c>
      <c r="K261" s="355"/>
      <c r="L261" s="315">
        <v>136732.43019671735</v>
      </c>
      <c r="M261" s="356"/>
      <c r="N261" s="356">
        <f t="shared" si="442"/>
        <v>15046149.365339188</v>
      </c>
      <c r="O261" s="357">
        <f t="shared" si="338"/>
        <v>2209.0954874965773</v>
      </c>
      <c r="Q261" s="67">
        <f t="shared" si="443"/>
        <v>15045366.365339188</v>
      </c>
      <c r="R261" s="34">
        <f t="shared" si="444"/>
        <v>0.27513176484342416</v>
      </c>
      <c r="S261" s="61">
        <f t="shared" si="339"/>
        <v>2208.9805264042266</v>
      </c>
      <c r="U261" s="50"/>
      <c r="V261" s="51"/>
      <c r="W261" s="52">
        <v>-194048.92550000001</v>
      </c>
      <c r="Y261" s="50">
        <f t="shared" si="340"/>
        <v>14852100.439839188</v>
      </c>
      <c r="Z261" s="52">
        <f t="shared" si="341"/>
        <v>1237675.0366532656</v>
      </c>
      <c r="AA261" s="51"/>
      <c r="AB261" s="6">
        <v>783</v>
      </c>
      <c r="AC261" s="6" t="s">
        <v>246</v>
      </c>
      <c r="AD261" s="7">
        <v>6811</v>
      </c>
      <c r="AE261" s="304">
        <v>12068464.01380603</v>
      </c>
      <c r="AF261" s="7">
        <v>2182016.8469133908</v>
      </c>
      <c r="AG261" s="53">
        <v>-486711</v>
      </c>
      <c r="AI261" s="37">
        <f t="shared" si="445"/>
        <v>11581753.01380603</v>
      </c>
      <c r="AJ261" s="132"/>
      <c r="AK261" s="61">
        <v>3386890.9213364408</v>
      </c>
      <c r="AL261" s="132"/>
      <c r="AM261" s="312">
        <v>133512.80998868539</v>
      </c>
      <c r="AN261" s="134"/>
      <c r="AO261" s="134">
        <f t="shared" si="342"/>
        <v>15102156.745131155</v>
      </c>
      <c r="AP261" s="191">
        <f t="shared" si="343"/>
        <v>2217.3185648408685</v>
      </c>
      <c r="AR261" s="67">
        <f t="shared" si="446"/>
        <v>3303088.774154339</v>
      </c>
      <c r="AS261" s="34">
        <f t="shared" si="344"/>
        <v>0.279944889060664</v>
      </c>
      <c r="AT261" s="61">
        <f t="shared" si="345"/>
        <v>484.96384879670222</v>
      </c>
      <c r="AV261" s="50"/>
      <c r="AW261" s="51"/>
      <c r="AX261" s="52">
        <v>-194048.92550000001</v>
      </c>
      <c r="AZ261" s="50">
        <f t="shared" si="346"/>
        <v>14908107.819631156</v>
      </c>
      <c r="BA261" s="52">
        <f t="shared" si="347"/>
        <v>1242342.3183025962</v>
      </c>
      <c r="BB261" s="51"/>
      <c r="BC261" s="6">
        <v>783</v>
      </c>
      <c r="BD261" s="6" t="s">
        <v>246</v>
      </c>
      <c r="BE261" s="7">
        <v>6811</v>
      </c>
      <c r="BF261" s="304">
        <v>11721671.026823208</v>
      </c>
      <c r="BG261" s="7">
        <v>2182016.8469133908</v>
      </c>
      <c r="BH261" s="53">
        <v>-486711</v>
      </c>
      <c r="BJ261" s="37">
        <f t="shared" si="348"/>
        <v>11234960.026823208</v>
      </c>
      <c r="BK261" s="132"/>
      <c r="BL261" s="61">
        <v>3386890.9213364408</v>
      </c>
      <c r="BM261" s="132"/>
      <c r="BN261" s="312">
        <v>133512.80998868539</v>
      </c>
      <c r="BO261" s="134"/>
      <c r="BP261" s="134">
        <f t="shared" si="349"/>
        <v>14755363.758148333</v>
      </c>
      <c r="BQ261" s="191">
        <f t="shared" si="350"/>
        <v>2166.4019612609504</v>
      </c>
      <c r="BS261" s="67">
        <f t="shared" si="351"/>
        <v>2956295.7871715166</v>
      </c>
      <c r="BT261" s="34">
        <f t="shared" si="352"/>
        <v>0.25055333136849217</v>
      </c>
      <c r="BU261" s="61">
        <f t="shared" si="353"/>
        <v>434.04724521678412</v>
      </c>
      <c r="BW261" s="50"/>
      <c r="BX261" s="51"/>
      <c r="BY261" s="52">
        <v>-194048.92550000001</v>
      </c>
      <c r="CA261" s="50">
        <f t="shared" si="354"/>
        <v>14561314.832648333</v>
      </c>
      <c r="CB261" s="52">
        <f t="shared" si="355"/>
        <v>1213442.9027206944</v>
      </c>
      <c r="CC261" s="51"/>
      <c r="CD261" s="6">
        <v>783</v>
      </c>
      <c r="CE261" s="6" t="s">
        <v>246</v>
      </c>
      <c r="CF261" s="7">
        <v>6811</v>
      </c>
      <c r="CG261" s="7">
        <v>11319031.953782322</v>
      </c>
      <c r="CH261" s="7">
        <v>2182016.8469133908</v>
      </c>
      <c r="CI261" s="53">
        <v>-486711</v>
      </c>
      <c r="CK261" s="37">
        <f t="shared" si="356"/>
        <v>10832320.953782322</v>
      </c>
      <c r="CL261" s="132"/>
      <c r="CM261" s="61">
        <v>3386890.9213364408</v>
      </c>
      <c r="CN261" s="132"/>
      <c r="CO261" s="61">
        <v>138197.47</v>
      </c>
      <c r="CP261" s="134"/>
      <c r="CQ261" s="134">
        <f t="shared" si="357"/>
        <v>14357409.345118763</v>
      </c>
      <c r="CR261" s="191">
        <f t="shared" si="358"/>
        <v>2107.9737696547882</v>
      </c>
      <c r="CT261" s="67">
        <f t="shared" si="359"/>
        <v>2558341.3741419464</v>
      </c>
      <c r="CU261" s="34">
        <f t="shared" si="360"/>
        <v>0.21682571711892151</v>
      </c>
      <c r="CV261" s="61">
        <f t="shared" si="361"/>
        <v>375.61905361062202</v>
      </c>
      <c r="CX261" s="50"/>
      <c r="CY261" s="51"/>
      <c r="CZ261" s="52">
        <v>-194048.92550000001</v>
      </c>
      <c r="DB261" s="50">
        <f t="shared" si="362"/>
        <v>14163360.419618763</v>
      </c>
      <c r="DC261" s="52">
        <f t="shared" si="363"/>
        <v>1180280.0349682302</v>
      </c>
      <c r="DD261" s="51"/>
      <c r="DE261" s="6">
        <v>783</v>
      </c>
      <c r="DF261" s="6" t="s">
        <v>246</v>
      </c>
      <c r="DG261" s="7">
        <v>6811</v>
      </c>
      <c r="DH261" s="7">
        <v>11226388.827115646</v>
      </c>
      <c r="DI261" s="7">
        <v>2182016.8469133908</v>
      </c>
      <c r="DJ261" s="53">
        <v>-486711</v>
      </c>
      <c r="DL261" s="275">
        <f t="shared" si="364"/>
        <v>10739677.827115646</v>
      </c>
      <c r="DM261" s="276"/>
      <c r="DN261" s="194">
        <v>3386890.9213364408</v>
      </c>
      <c r="DO261" s="276"/>
      <c r="DP261" s="194">
        <v>640627.26718315633</v>
      </c>
      <c r="DQ261" s="53"/>
      <c r="DR261" s="53">
        <f t="shared" si="365"/>
        <v>14767196.015635243</v>
      </c>
      <c r="DS261" s="277">
        <f t="shared" si="366"/>
        <v>2168.1391889054826</v>
      </c>
      <c r="DU261" s="274">
        <f t="shared" si="367"/>
        <v>1297621.0076158382</v>
      </c>
      <c r="DV261" s="34">
        <f t="shared" si="368"/>
        <v>0.10997656855674603</v>
      </c>
      <c r="DW261" s="194">
        <f t="shared" si="369"/>
        <v>190.51842719363356</v>
      </c>
      <c r="DY261" s="50">
        <v>218517.44150000002</v>
      </c>
      <c r="DZ261" s="278">
        <v>24468.516000000003</v>
      </c>
      <c r="EA261" s="52">
        <v>-194048.92550000001</v>
      </c>
      <c r="EC261" s="50">
        <f t="shared" si="370"/>
        <v>14573147.090135243</v>
      </c>
      <c r="ED261" s="52">
        <f t="shared" si="371"/>
        <v>1214428.924177937</v>
      </c>
      <c r="EE261" s="278"/>
      <c r="EF261" s="6">
        <v>783</v>
      </c>
      <c r="EG261" s="6" t="s">
        <v>246</v>
      </c>
      <c r="EH261" s="7">
        <v>6811</v>
      </c>
      <c r="EI261" s="7">
        <v>11233063.607115647</v>
      </c>
      <c r="EJ261" s="7">
        <v>2182016.8469133908</v>
      </c>
      <c r="EK261" s="53">
        <v>-486711</v>
      </c>
      <c r="EM261" s="37">
        <f t="shared" si="372"/>
        <v>10746352.607115647</v>
      </c>
      <c r="EN261" s="132"/>
      <c r="EO261" s="61">
        <v>3386890.9213364408</v>
      </c>
      <c r="EP261" s="132"/>
      <c r="EQ261" s="61">
        <v>640627.26718315633</v>
      </c>
      <c r="ER261" s="134"/>
      <c r="ES261" s="134">
        <f t="shared" si="373"/>
        <v>14773870.795635244</v>
      </c>
      <c r="ET261" s="191">
        <f t="shared" si="374"/>
        <v>2169.119188905483</v>
      </c>
      <c r="EV261" s="67">
        <f t="shared" si="375"/>
        <v>2974802.8246584274</v>
      </c>
      <c r="EW261" s="34">
        <f t="shared" si="376"/>
        <v>0.25212184826596523</v>
      </c>
      <c r="EX261" s="61">
        <f t="shared" si="377"/>
        <v>436.76447286131662</v>
      </c>
      <c r="EZ261" s="50">
        <v>218517.44150000002</v>
      </c>
      <c r="FA261" s="51">
        <v>24468.516000000003</v>
      </c>
      <c r="FB261" s="52">
        <v>-194048.92550000001</v>
      </c>
      <c r="FD261" s="50">
        <f t="shared" si="378"/>
        <v>14579821.870135244</v>
      </c>
      <c r="FE261" s="52">
        <f t="shared" si="379"/>
        <v>1214985.1558446037</v>
      </c>
      <c r="FF261" s="51"/>
      <c r="FG261" s="6">
        <v>783</v>
      </c>
      <c r="FH261" s="6" t="s">
        <v>246</v>
      </c>
      <c r="FI261" s="7">
        <v>6811</v>
      </c>
      <c r="FJ261" s="7">
        <v>10258064.947571112</v>
      </c>
      <c r="FK261" s="7">
        <v>2182016.8469133908</v>
      </c>
      <c r="FL261" s="53">
        <v>-486711</v>
      </c>
      <c r="FN261" s="37">
        <f t="shared" si="380"/>
        <v>9771353.9475711118</v>
      </c>
      <c r="FO261" s="132"/>
      <c r="FP261" s="61">
        <v>3386890.9213364408</v>
      </c>
      <c r="FQ261" s="132"/>
      <c r="FR261" s="61">
        <v>640627.26718315633</v>
      </c>
      <c r="FS261" s="134"/>
      <c r="FT261" s="134">
        <f t="shared" si="381"/>
        <v>13798872.136090709</v>
      </c>
      <c r="FU261" s="191">
        <f t="shared" si="382"/>
        <v>2025.9686002188678</v>
      </c>
      <c r="FW261" s="67">
        <f t="shared" si="383"/>
        <v>1999804.1651138924</v>
      </c>
      <c r="FX261" s="34">
        <f t="shared" si="384"/>
        <v>0.16948831636812187</v>
      </c>
      <c r="FY261" s="61">
        <f t="shared" si="385"/>
        <v>293.61388417470158</v>
      </c>
      <c r="GA261" s="50">
        <v>218517.44150000002</v>
      </c>
      <c r="GB261" s="51">
        <v>24468.516000000003</v>
      </c>
      <c r="GC261" s="52">
        <f t="shared" si="386"/>
        <v>-194048.92550000001</v>
      </c>
      <c r="GE261" s="50">
        <f t="shared" si="387"/>
        <v>13604823.210590709</v>
      </c>
      <c r="GF261" s="52">
        <f t="shared" si="388"/>
        <v>1133735.2675492258</v>
      </c>
      <c r="GG261" s="51"/>
      <c r="GH261" s="6">
        <v>783</v>
      </c>
      <c r="GI261" s="6" t="s">
        <v>246</v>
      </c>
      <c r="GJ261" s="7">
        <v>6811</v>
      </c>
      <c r="GK261" s="7">
        <v>10258064.947571114</v>
      </c>
      <c r="GL261" s="7">
        <v>2182016.8469133908</v>
      </c>
      <c r="GM261" s="53">
        <v>-486711</v>
      </c>
      <c r="GO261" s="37">
        <f t="shared" si="389"/>
        <v>9771353.9475711137</v>
      </c>
      <c r="GP261" s="132"/>
      <c r="GQ261" s="61">
        <v>3386890.9213364408</v>
      </c>
      <c r="GR261" s="134"/>
      <c r="GS261" s="134">
        <f t="shared" si="390"/>
        <v>13158244.868907554</v>
      </c>
      <c r="GT261" s="191">
        <f t="shared" si="391"/>
        <v>1931.9108602125318</v>
      </c>
      <c r="GV261" s="67">
        <f t="shared" si="392"/>
        <v>1359176.8979307376</v>
      </c>
      <c r="GW261" s="34">
        <f t="shared" si="393"/>
        <v>0.11519358149932028</v>
      </c>
      <c r="GX261" s="61">
        <f t="shared" si="394"/>
        <v>199.55614416836553</v>
      </c>
      <c r="GZ261" s="50">
        <v>218517.44150000002</v>
      </c>
      <c r="HA261" s="51">
        <v>24468.516000000003</v>
      </c>
      <c r="HB261" s="52">
        <f t="shared" si="395"/>
        <v>-194048.92550000001</v>
      </c>
      <c r="HD261" s="50">
        <f t="shared" si="396"/>
        <v>12964195.943407554</v>
      </c>
      <c r="HE261" s="52">
        <f t="shared" si="397"/>
        <v>1080349.6619506294</v>
      </c>
      <c r="HF261" s="51"/>
      <c r="HG261" s="6">
        <v>783</v>
      </c>
      <c r="HH261" s="6" t="s">
        <v>246</v>
      </c>
      <c r="HI261" s="7">
        <v>6811</v>
      </c>
      <c r="HJ261" s="7">
        <v>10258064.947571112</v>
      </c>
      <c r="HK261" s="7">
        <v>2182016.846913388</v>
      </c>
      <c r="HL261" s="53">
        <v>-461931</v>
      </c>
      <c r="HN261" s="37">
        <f t="shared" si="398"/>
        <v>9796133.9475711118</v>
      </c>
      <c r="HO261" s="132"/>
      <c r="HP261" s="61">
        <v>3386890.9213364408</v>
      </c>
      <c r="HQ261" s="134"/>
      <c r="HR261" s="61">
        <f t="shared" si="399"/>
        <v>13183024.868907552</v>
      </c>
      <c r="HT261" s="67">
        <f t="shared" si="400"/>
        <v>1383956.8979307357</v>
      </c>
      <c r="HU261" s="34">
        <f t="shared" si="401"/>
        <v>0.11729374738199438</v>
      </c>
      <c r="HV261" s="61">
        <f t="shared" si="402"/>
        <v>203.19437643969104</v>
      </c>
      <c r="HX261" s="50">
        <v>219166.55000000002</v>
      </c>
      <c r="HY261" s="51">
        <v>24541.200000000001</v>
      </c>
      <c r="HZ261" s="52">
        <f t="shared" si="403"/>
        <v>-194625.35</v>
      </c>
      <c r="IB261" s="70">
        <f t="shared" si="404"/>
        <v>12988399.518907553</v>
      </c>
      <c r="IC261" s="51"/>
      <c r="ID261" s="6">
        <v>783</v>
      </c>
      <c r="IE261" s="6" t="s">
        <v>246</v>
      </c>
      <c r="IF261" s="7">
        <v>6811</v>
      </c>
      <c r="IG261" s="7">
        <v>10237440.516809363</v>
      </c>
      <c r="IH261" s="7">
        <v>2182182.5189133892</v>
      </c>
      <c r="II261" s="53">
        <v>-461931</v>
      </c>
      <c r="IK261" s="37">
        <f t="shared" si="405"/>
        <v>9775509.5168093629</v>
      </c>
      <c r="IL261" s="132"/>
      <c r="IM261" s="61">
        <v>3394113.3770219227</v>
      </c>
      <c r="IN261" s="134"/>
      <c r="IO261" s="61">
        <f t="shared" si="406"/>
        <v>13169622.893831287</v>
      </c>
      <c r="IQ261" s="67">
        <f t="shared" si="407"/>
        <v>1370554.9228544701</v>
      </c>
      <c r="IR261" s="34">
        <f t="shared" si="408"/>
        <v>0.11615789706659391</v>
      </c>
      <c r="IS261" s="61">
        <f t="shared" si="409"/>
        <v>201.22668078908677</v>
      </c>
      <c r="IU261" s="50">
        <v>219166.55000000002</v>
      </c>
      <c r="IV261" s="51">
        <v>24541.200000000001</v>
      </c>
      <c r="IW261" s="52">
        <f t="shared" si="410"/>
        <v>-194625.35</v>
      </c>
      <c r="IY261" s="70">
        <f t="shared" si="411"/>
        <v>12974997.543831287</v>
      </c>
      <c r="IZ261" s="51"/>
      <c r="JA261" s="6">
        <v>783</v>
      </c>
      <c r="JB261" s="6" t="s">
        <v>246</v>
      </c>
      <c r="JC261" s="7">
        <v>6811</v>
      </c>
      <c r="JD261" s="7">
        <v>10243855.017714648</v>
      </c>
      <c r="JE261" s="7">
        <v>2195910.3374141492</v>
      </c>
      <c r="JF261" s="53">
        <v>-461931</v>
      </c>
      <c r="JH261" s="37">
        <f t="shared" si="412"/>
        <v>9781924.0177146476</v>
      </c>
      <c r="JI261" s="132"/>
      <c r="JJ261" s="61">
        <v>3394113.3770219227</v>
      </c>
      <c r="JK261" s="134"/>
      <c r="JL261" s="61">
        <f t="shared" si="413"/>
        <v>13176037.394736569</v>
      </c>
      <c r="JN261" s="67">
        <f t="shared" si="414"/>
        <v>1376969.4237597529</v>
      </c>
      <c r="JO261" s="34">
        <f t="shared" si="415"/>
        <v>0.1167015417782831</v>
      </c>
      <c r="JP261" s="61">
        <f t="shared" si="416"/>
        <v>202.16846626923402</v>
      </c>
      <c r="JR261" s="50">
        <v>219166.55000000002</v>
      </c>
      <c r="JS261" s="51">
        <v>24541.200000000001</v>
      </c>
      <c r="JT261" s="52">
        <f t="shared" si="417"/>
        <v>-194625.35</v>
      </c>
      <c r="JV261" s="70">
        <f t="shared" si="418"/>
        <v>12981412.04473657</v>
      </c>
      <c r="JW261" s="51"/>
      <c r="JX261" s="6">
        <v>783</v>
      </c>
      <c r="JY261" s="6" t="s">
        <v>246</v>
      </c>
      <c r="JZ261" s="7">
        <v>6811</v>
      </c>
      <c r="KA261" s="7">
        <v>10170056.427613119</v>
      </c>
      <c r="KB261" s="7">
        <v>2195910.3374141492</v>
      </c>
      <c r="KC261" s="53">
        <v>-461931</v>
      </c>
      <c r="KE261" s="37">
        <f t="shared" si="419"/>
        <v>9708125.4276131187</v>
      </c>
      <c r="KF261" s="132"/>
      <c r="KG261" s="61">
        <v>3394113.3770219227</v>
      </c>
      <c r="KH261" s="134"/>
      <c r="KI261" s="61">
        <f t="shared" si="420"/>
        <v>13102238.80463504</v>
      </c>
      <c r="KK261" s="67">
        <f t="shared" si="421"/>
        <v>1303170.833658224</v>
      </c>
      <c r="KL261" s="34">
        <f t="shared" si="422"/>
        <v>0.11044692994936087</v>
      </c>
      <c r="KM261" s="61">
        <f t="shared" si="423"/>
        <v>191.33325997037497</v>
      </c>
      <c r="KO261" s="50">
        <v>219166.55000000002</v>
      </c>
      <c r="KP261" s="51">
        <v>24541.200000000001</v>
      </c>
      <c r="KQ261" s="52">
        <f t="shared" si="424"/>
        <v>-194625.35</v>
      </c>
      <c r="KS261" s="70">
        <f t="shared" si="425"/>
        <v>12907613.454635041</v>
      </c>
      <c r="KT261" s="51"/>
      <c r="KU261" s="6">
        <v>783</v>
      </c>
      <c r="KV261" s="6" t="s">
        <v>246</v>
      </c>
      <c r="KW261" s="7">
        <v>6811</v>
      </c>
      <c r="KX261" s="7">
        <v>10211635.299492955</v>
      </c>
      <c r="KY261" s="7">
        <v>2201427.0746919881</v>
      </c>
      <c r="KZ261" s="53">
        <v>-461931</v>
      </c>
      <c r="LB261" s="37">
        <f t="shared" si="426"/>
        <v>9749704.2994929552</v>
      </c>
      <c r="LC261" s="132"/>
      <c r="LD261" s="61">
        <v>3424103.0175337964</v>
      </c>
      <c r="LE261" s="134"/>
      <c r="LF261" s="61">
        <f t="shared" si="427"/>
        <v>13173807.317026751</v>
      </c>
      <c r="LH261" s="67">
        <f t="shared" si="428"/>
        <v>1374739.3460499346</v>
      </c>
      <c r="LI261" s="34">
        <f t="shared" si="429"/>
        <v>0.11651253721323578</v>
      </c>
      <c r="LJ261" s="61">
        <f t="shared" si="430"/>
        <v>201.84104331962041</v>
      </c>
      <c r="LL261" s="50">
        <v>219166.55000000002</v>
      </c>
      <c r="LM261" s="51">
        <v>24541.200000000001</v>
      </c>
      <c r="LN261" s="52">
        <f t="shared" si="431"/>
        <v>-194625.35</v>
      </c>
      <c r="LP261" s="70">
        <f t="shared" si="432"/>
        <v>12979181.967026751</v>
      </c>
      <c r="LQ261" s="51"/>
      <c r="LR261" s="6">
        <v>783</v>
      </c>
      <c r="LS261" s="6" t="s">
        <v>246</v>
      </c>
      <c r="LT261" s="7">
        <v>6811</v>
      </c>
      <c r="LU261" s="7">
        <v>10507402.990485609</v>
      </c>
      <c r="LV261" s="7">
        <v>2201427.0746919881</v>
      </c>
      <c r="LW261" s="53">
        <v>-461931</v>
      </c>
      <c r="LY261" s="37">
        <v>10045471.990485609</v>
      </c>
      <c r="LZ261" s="132"/>
      <c r="MA261" s="61">
        <v>3424103.0175337964</v>
      </c>
      <c r="MB261" s="134"/>
      <c r="MC261" s="61">
        <v>13469575.008019404</v>
      </c>
      <c r="ME261" s="67">
        <v>1968854.6970425881</v>
      </c>
      <c r="MF261" s="34">
        <v>0.17119403340010128</v>
      </c>
      <c r="MG261" s="61">
        <v>289.06984246697817</v>
      </c>
      <c r="MI261" s="50">
        <v>219166.55000000002</v>
      </c>
      <c r="MJ261" s="51">
        <v>24541.200000000001</v>
      </c>
      <c r="MK261" s="52">
        <v>-194625.35</v>
      </c>
      <c r="MM261" s="70">
        <v>13274949.658019405</v>
      </c>
      <c r="MN261" s="51"/>
      <c r="MO261" s="6">
        <v>783</v>
      </c>
      <c r="MP261" s="6" t="s">
        <v>246</v>
      </c>
      <c r="MQ261" s="7">
        <v>6811</v>
      </c>
      <c r="MR261" s="7">
        <v>10486745.646409912</v>
      </c>
      <c r="MS261" s="7">
        <v>2182901.2938952488</v>
      </c>
      <c r="MT261" s="53">
        <v>-461931</v>
      </c>
      <c r="MV261" s="37">
        <v>10024814.646409912</v>
      </c>
      <c r="MW261" s="132"/>
      <c r="MX261" s="134">
        <v>3424103.0175337964</v>
      </c>
      <c r="MZ261" s="67">
        <v>1948197.3529668916</v>
      </c>
      <c r="NA261" s="34">
        <v>0.16939785511586108</v>
      </c>
      <c r="NB261" s="61">
        <v>286.03690397399669</v>
      </c>
      <c r="ND261" s="6">
        <v>783</v>
      </c>
      <c r="NE261" s="6" t="s">
        <v>246</v>
      </c>
      <c r="NF261" s="7">
        <v>6811</v>
      </c>
      <c r="NG261" s="7">
        <v>13596919.701107094</v>
      </c>
      <c r="NH261" s="7">
        <v>2038175.772330825</v>
      </c>
      <c r="NI261" s="53">
        <v>-461931</v>
      </c>
      <c r="NK261" s="37">
        <f t="shared" si="433"/>
        <v>13134988.701107094</v>
      </c>
      <c r="NM261" s="67">
        <f t="shared" si="434"/>
        <v>1335920.7301302776</v>
      </c>
      <c r="NN261" s="34">
        <f t="shared" si="435"/>
        <v>0.11322256413950295</v>
      </c>
      <c r="NO261" s="61">
        <f t="shared" si="436"/>
        <v>196.14164294968103</v>
      </c>
      <c r="NQ261" s="50">
        <v>237038.50538000002</v>
      </c>
      <c r="NR261" s="51">
        <v>52867.361700000001</v>
      </c>
      <c r="NS261" s="52">
        <f t="shared" si="437"/>
        <v>-184171.14368000001</v>
      </c>
      <c r="NU261" s="70">
        <f t="shared" si="438"/>
        <v>12950817.557427093</v>
      </c>
      <c r="NV261" s="51"/>
      <c r="NW261" s="125">
        <v>4</v>
      </c>
      <c r="NX261" s="51"/>
      <c r="NY261" s="106" t="s">
        <v>246</v>
      </c>
      <c r="NZ261" s="88">
        <v>6903</v>
      </c>
      <c r="OA261" s="88">
        <v>12260998.970976816</v>
      </c>
      <c r="OB261" s="88">
        <v>1450410.9988834423</v>
      </c>
      <c r="OC261" s="88">
        <v>-461931</v>
      </c>
      <c r="OE261" s="97">
        <f t="shared" si="439"/>
        <v>11799067.970976816</v>
      </c>
      <c r="OG261" s="88">
        <v>-184171.14368000001</v>
      </c>
      <c r="OI261" s="97">
        <f t="shared" si="440"/>
        <v>11614896.827296816</v>
      </c>
      <c r="OK261" s="110">
        <v>783</v>
      </c>
      <c r="OL261" s="53"/>
    </row>
    <row r="262" spans="1:402" x14ac:dyDescent="0.25">
      <c r="A262" s="12">
        <v>785</v>
      </c>
      <c r="B262" s="12" t="s">
        <v>247</v>
      </c>
      <c r="C262" s="352">
        <v>2869</v>
      </c>
      <c r="D262" s="352">
        <v>12063446.287251271</v>
      </c>
      <c r="E262" s="352">
        <v>2734147.4783375836</v>
      </c>
      <c r="F262" s="353">
        <v>251438</v>
      </c>
      <c r="H262" s="354">
        <f t="shared" si="441"/>
        <v>12314884.287251271</v>
      </c>
      <c r="I262" s="355"/>
      <c r="J262" s="315">
        <v>1672589.5242823968</v>
      </c>
      <c r="K262" s="355"/>
      <c r="L262" s="315">
        <v>54284.773938949395</v>
      </c>
      <c r="M262" s="356"/>
      <c r="N262" s="356">
        <f t="shared" si="442"/>
        <v>14041758.585472617</v>
      </c>
      <c r="O262" s="357">
        <f t="shared" si="338"/>
        <v>4894.3041427231155</v>
      </c>
      <c r="Q262" s="67">
        <f t="shared" si="443"/>
        <v>14040973.585472617</v>
      </c>
      <c r="R262" s="34">
        <f t="shared" si="444"/>
        <v>0.10082980857003321</v>
      </c>
      <c r="S262" s="61">
        <f t="shared" si="339"/>
        <v>4894.0305282232894</v>
      </c>
      <c r="U262" s="50"/>
      <c r="V262" s="51"/>
      <c r="W262" s="52">
        <v>-6796.8099999999977</v>
      </c>
      <c r="Y262" s="50">
        <f t="shared" si="340"/>
        <v>14034961.775472617</v>
      </c>
      <c r="Z262" s="52">
        <f t="shared" si="341"/>
        <v>1169580.1479560514</v>
      </c>
      <c r="AA262" s="51"/>
      <c r="AB262" s="6">
        <v>785</v>
      </c>
      <c r="AC262" s="6" t="s">
        <v>247</v>
      </c>
      <c r="AD262" s="7">
        <v>2869</v>
      </c>
      <c r="AE262" s="304">
        <v>12063446.287251271</v>
      </c>
      <c r="AF262" s="7">
        <v>2734147.4783375836</v>
      </c>
      <c r="AG262" s="53">
        <v>149787</v>
      </c>
      <c r="AI262" s="37">
        <f t="shared" si="445"/>
        <v>12213233.287251271</v>
      </c>
      <c r="AJ262" s="132"/>
      <c r="AK262" s="61">
        <v>1672589.5242823968</v>
      </c>
      <c r="AL262" s="132"/>
      <c r="AM262" s="312">
        <v>62522.894231989601</v>
      </c>
      <c r="AN262" s="134"/>
      <c r="AO262" s="134">
        <f t="shared" si="342"/>
        <v>13948345.705765657</v>
      </c>
      <c r="AP262" s="191">
        <f t="shared" si="343"/>
        <v>4861.7447562794205</v>
      </c>
      <c r="AR262" s="67">
        <f t="shared" si="446"/>
        <v>1193446.1961750686</v>
      </c>
      <c r="AS262" s="34">
        <f t="shared" si="344"/>
        <v>9.3567667489477244E-2</v>
      </c>
      <c r="AT262" s="61">
        <f t="shared" si="345"/>
        <v>415.97985227433554</v>
      </c>
      <c r="AV262" s="50"/>
      <c r="AW262" s="51"/>
      <c r="AX262" s="52">
        <v>-6796.8099999999977</v>
      </c>
      <c r="AZ262" s="50">
        <f t="shared" si="346"/>
        <v>13941548.895765657</v>
      </c>
      <c r="BA262" s="52">
        <f t="shared" si="347"/>
        <v>1161795.7413138046</v>
      </c>
      <c r="BB262" s="51"/>
      <c r="BC262" s="6">
        <v>785</v>
      </c>
      <c r="BD262" s="6" t="s">
        <v>247</v>
      </c>
      <c r="BE262" s="7">
        <v>2869</v>
      </c>
      <c r="BF262" s="304">
        <v>11881258.321365383</v>
      </c>
      <c r="BG262" s="7">
        <v>2734147.4783375836</v>
      </c>
      <c r="BH262" s="53">
        <v>149787</v>
      </c>
      <c r="BJ262" s="37">
        <f t="shared" si="348"/>
        <v>12031045.321365383</v>
      </c>
      <c r="BK262" s="132"/>
      <c r="BL262" s="61">
        <v>1672589.5242823968</v>
      </c>
      <c r="BM262" s="132"/>
      <c r="BN262" s="312">
        <v>62522.894231989601</v>
      </c>
      <c r="BO262" s="134"/>
      <c r="BP262" s="134">
        <f t="shared" si="349"/>
        <v>13766157.739879768</v>
      </c>
      <c r="BQ262" s="191">
        <f t="shared" si="350"/>
        <v>4798.2425025722441</v>
      </c>
      <c r="BS262" s="67">
        <f t="shared" si="351"/>
        <v>1011258.2302891798</v>
      </c>
      <c r="BT262" s="34">
        <f t="shared" si="352"/>
        <v>7.9283904160028895E-2</v>
      </c>
      <c r="BU262" s="61">
        <f t="shared" si="353"/>
        <v>352.47759856715925</v>
      </c>
      <c r="BW262" s="50"/>
      <c r="BX262" s="51"/>
      <c r="BY262" s="52">
        <v>-6796.8099999999977</v>
      </c>
      <c r="CA262" s="50">
        <f t="shared" si="354"/>
        <v>13759360.929879768</v>
      </c>
      <c r="CB262" s="52">
        <f t="shared" si="355"/>
        <v>1146613.410823314</v>
      </c>
      <c r="CC262" s="51"/>
      <c r="CD262" s="6">
        <v>785</v>
      </c>
      <c r="CE262" s="6" t="s">
        <v>247</v>
      </c>
      <c r="CF262" s="7">
        <v>2869</v>
      </c>
      <c r="CG262" s="7">
        <v>11735051.017525587</v>
      </c>
      <c r="CH262" s="7">
        <v>2734147.4783375836</v>
      </c>
      <c r="CI262" s="53">
        <v>149787</v>
      </c>
      <c r="CK262" s="37">
        <f t="shared" si="356"/>
        <v>11884838.017525587</v>
      </c>
      <c r="CL262" s="132"/>
      <c r="CM262" s="61">
        <v>1672589.5242823968</v>
      </c>
      <c r="CN262" s="132"/>
      <c r="CO262" s="61">
        <v>64716.68</v>
      </c>
      <c r="CP262" s="134"/>
      <c r="CQ262" s="134">
        <f t="shared" si="357"/>
        <v>13622144.221807983</v>
      </c>
      <c r="CR262" s="191">
        <f t="shared" si="358"/>
        <v>4748.0460863743401</v>
      </c>
      <c r="CT262" s="67">
        <f t="shared" si="359"/>
        <v>867244.71221739426</v>
      </c>
      <c r="CU262" s="34">
        <f t="shared" si="360"/>
        <v>6.7993065062198321E-2</v>
      </c>
      <c r="CV262" s="61">
        <f t="shared" si="361"/>
        <v>302.28118236925559</v>
      </c>
      <c r="CX262" s="50"/>
      <c r="CY262" s="51"/>
      <c r="CZ262" s="52">
        <v>-6796.8099999999977</v>
      </c>
      <c r="DB262" s="50">
        <f t="shared" si="362"/>
        <v>13615347.411807982</v>
      </c>
      <c r="DC262" s="52">
        <f t="shared" si="363"/>
        <v>1134612.2843173319</v>
      </c>
      <c r="DD262" s="51"/>
      <c r="DE262" s="6">
        <v>785</v>
      </c>
      <c r="DF262" s="6" t="s">
        <v>247</v>
      </c>
      <c r="DG262" s="7">
        <v>2869</v>
      </c>
      <c r="DH262" s="7">
        <v>11696674.180858919</v>
      </c>
      <c r="DI262" s="7">
        <v>2734147.4783375836</v>
      </c>
      <c r="DJ262" s="53">
        <v>149787</v>
      </c>
      <c r="DL262" s="275">
        <f t="shared" si="364"/>
        <v>11846461.180858919</v>
      </c>
      <c r="DM262" s="276"/>
      <c r="DN262" s="194">
        <v>1672589.5242823968</v>
      </c>
      <c r="DO262" s="276"/>
      <c r="DP262" s="194">
        <v>300000.19113162259</v>
      </c>
      <c r="DQ262" s="53"/>
      <c r="DR262" s="53">
        <f t="shared" si="365"/>
        <v>13819050.896272941</v>
      </c>
      <c r="DS262" s="277">
        <f t="shared" si="366"/>
        <v>4816.6785975158382</v>
      </c>
      <c r="DU262" s="274">
        <f t="shared" si="367"/>
        <v>468701.58792456798</v>
      </c>
      <c r="DV262" s="34">
        <f t="shared" si="368"/>
        <v>3.6746787975251757E-2</v>
      </c>
      <c r="DW262" s="194">
        <f t="shared" si="369"/>
        <v>163.36758031529033</v>
      </c>
      <c r="DY262" s="50">
        <v>50296.394</v>
      </c>
      <c r="DZ262" s="278">
        <v>43499.584000000003</v>
      </c>
      <c r="EA262" s="52">
        <v>-6796.8099999999977</v>
      </c>
      <c r="EC262" s="50">
        <f t="shared" si="370"/>
        <v>13812254.08627294</v>
      </c>
      <c r="ED262" s="52">
        <f t="shared" si="371"/>
        <v>1151021.1738560784</v>
      </c>
      <c r="EE262" s="278"/>
      <c r="EF262" s="6">
        <v>785</v>
      </c>
      <c r="EG262" s="6" t="s">
        <v>247</v>
      </c>
      <c r="EH262" s="7">
        <v>2869</v>
      </c>
      <c r="EI262" s="7">
        <v>11699485.800858919</v>
      </c>
      <c r="EJ262" s="7">
        <v>2734147.4783375836</v>
      </c>
      <c r="EK262" s="53">
        <v>149787</v>
      </c>
      <c r="EM262" s="37">
        <f t="shared" si="372"/>
        <v>11849272.800858919</v>
      </c>
      <c r="EN262" s="132"/>
      <c r="EO262" s="61">
        <v>1672589.5242823968</v>
      </c>
      <c r="EP262" s="132"/>
      <c r="EQ262" s="61">
        <v>300000.19113162259</v>
      </c>
      <c r="ER262" s="134"/>
      <c r="ES262" s="134">
        <f t="shared" si="373"/>
        <v>13821862.516272938</v>
      </c>
      <c r="ET262" s="191">
        <f t="shared" si="374"/>
        <v>4817.6585975158378</v>
      </c>
      <c r="EV262" s="67">
        <f t="shared" si="375"/>
        <v>1066963.0066823494</v>
      </c>
      <c r="EW262" s="34">
        <f t="shared" si="376"/>
        <v>8.3651227975577919E-2</v>
      </c>
      <c r="EX262" s="61">
        <f t="shared" si="377"/>
        <v>371.89369351075266</v>
      </c>
      <c r="EZ262" s="50">
        <v>50296.394</v>
      </c>
      <c r="FA262" s="51">
        <v>43499.584000000003</v>
      </c>
      <c r="FB262" s="52">
        <v>-6796.8099999999977</v>
      </c>
      <c r="FD262" s="50">
        <f t="shared" si="378"/>
        <v>13815065.706272937</v>
      </c>
      <c r="FE262" s="52">
        <f t="shared" si="379"/>
        <v>1151255.4755227447</v>
      </c>
      <c r="FF262" s="51"/>
      <c r="FG262" s="6">
        <v>785</v>
      </c>
      <c r="FH262" s="6" t="s">
        <v>247</v>
      </c>
      <c r="FI262" s="7">
        <v>2869</v>
      </c>
      <c r="FJ262" s="7">
        <v>11328673.416298151</v>
      </c>
      <c r="FK262" s="7">
        <v>2734147.4783375836</v>
      </c>
      <c r="FL262" s="53">
        <v>149787</v>
      </c>
      <c r="FN262" s="37">
        <f t="shared" si="380"/>
        <v>11478460.416298151</v>
      </c>
      <c r="FO262" s="132"/>
      <c r="FP262" s="61">
        <v>1672589.5242823968</v>
      </c>
      <c r="FQ262" s="132"/>
      <c r="FR262" s="61">
        <v>300000.19113162259</v>
      </c>
      <c r="FS262" s="134"/>
      <c r="FT262" s="134">
        <f t="shared" si="381"/>
        <v>13451050.13171217</v>
      </c>
      <c r="FU262" s="191">
        <f t="shared" si="382"/>
        <v>4688.4106419352283</v>
      </c>
      <c r="FW262" s="67">
        <f t="shared" si="383"/>
        <v>696150.62212158181</v>
      </c>
      <c r="FX262" s="34">
        <f t="shared" si="384"/>
        <v>5.4579075405348065E-2</v>
      </c>
      <c r="FY262" s="61">
        <f t="shared" si="385"/>
        <v>242.64573793014353</v>
      </c>
      <c r="GA262" s="50">
        <v>50296.394</v>
      </c>
      <c r="GB262" s="51">
        <v>43499.584000000003</v>
      </c>
      <c r="GC262" s="52">
        <f t="shared" si="386"/>
        <v>-6796.8099999999977</v>
      </c>
      <c r="GE262" s="50">
        <f t="shared" si="387"/>
        <v>13444253.32171217</v>
      </c>
      <c r="GF262" s="52">
        <f t="shared" si="388"/>
        <v>1120354.4434760141</v>
      </c>
      <c r="GG262" s="51"/>
      <c r="GH262" s="6">
        <v>785</v>
      </c>
      <c r="GI262" s="6" t="s">
        <v>247</v>
      </c>
      <c r="GJ262" s="7">
        <v>2869</v>
      </c>
      <c r="GK262" s="7">
        <v>11328673.416298151</v>
      </c>
      <c r="GL262" s="7">
        <v>2734147.4783375836</v>
      </c>
      <c r="GM262" s="53">
        <v>149787</v>
      </c>
      <c r="GO262" s="37">
        <f t="shared" si="389"/>
        <v>11478460.416298151</v>
      </c>
      <c r="GP262" s="132"/>
      <c r="GQ262" s="61">
        <v>1672589.5242823968</v>
      </c>
      <c r="GR262" s="134"/>
      <c r="GS262" s="134">
        <f t="shared" si="390"/>
        <v>13151049.940580547</v>
      </c>
      <c r="GT262" s="191">
        <f t="shared" si="391"/>
        <v>4583.8445244268205</v>
      </c>
      <c r="GV262" s="67">
        <f t="shared" si="392"/>
        <v>396150.43098995835</v>
      </c>
      <c r="GW262" s="34">
        <f t="shared" si="393"/>
        <v>3.105868695336151E-2</v>
      </c>
      <c r="GX262" s="61">
        <f t="shared" si="394"/>
        <v>138.07962042173523</v>
      </c>
      <c r="GZ262" s="50">
        <v>50296.394</v>
      </c>
      <c r="HA262" s="51">
        <v>43499.584000000003</v>
      </c>
      <c r="HB262" s="52">
        <f t="shared" si="395"/>
        <v>-6796.8099999999977</v>
      </c>
      <c r="HD262" s="50">
        <f t="shared" si="396"/>
        <v>13144253.130580546</v>
      </c>
      <c r="HE262" s="52">
        <f t="shared" si="397"/>
        <v>1095354.4275483789</v>
      </c>
      <c r="HF262" s="51"/>
      <c r="HG262" s="6">
        <v>785</v>
      </c>
      <c r="HH262" s="6" t="s">
        <v>247</v>
      </c>
      <c r="HI262" s="7">
        <v>2869</v>
      </c>
      <c r="HJ262" s="7">
        <v>11328673.416298151</v>
      </c>
      <c r="HK262" s="7">
        <v>2734147.4783375836</v>
      </c>
      <c r="HL262" s="53">
        <v>101155</v>
      </c>
      <c r="HN262" s="37">
        <f t="shared" si="398"/>
        <v>11429828.416298151</v>
      </c>
      <c r="HO262" s="132"/>
      <c r="HP262" s="61">
        <v>1672589.5242823968</v>
      </c>
      <c r="HQ262" s="134"/>
      <c r="HR262" s="61">
        <f t="shared" si="399"/>
        <v>13102417.940580547</v>
      </c>
      <c r="HT262" s="67">
        <f t="shared" si="400"/>
        <v>347518.43098995835</v>
      </c>
      <c r="HU262" s="34">
        <f t="shared" si="401"/>
        <v>2.7245877611866275E-2</v>
      </c>
      <c r="HV262" s="61">
        <f t="shared" si="402"/>
        <v>121.12876646565296</v>
      </c>
      <c r="HX262" s="50">
        <v>50445.8</v>
      </c>
      <c r="HY262" s="51">
        <v>43628.800000000003</v>
      </c>
      <c r="HZ262" s="52">
        <f t="shared" si="403"/>
        <v>-6817</v>
      </c>
      <c r="IB262" s="70">
        <f t="shared" si="404"/>
        <v>13095600.940580547</v>
      </c>
      <c r="IC262" s="51"/>
      <c r="ID262" s="6">
        <v>785</v>
      </c>
      <c r="IE262" s="6" t="s">
        <v>247</v>
      </c>
      <c r="IF262" s="7">
        <v>2869</v>
      </c>
      <c r="IG262" s="7">
        <v>11321222.742533963</v>
      </c>
      <c r="IH262" s="7">
        <v>2734218.0623375839</v>
      </c>
      <c r="II262" s="53">
        <v>101155</v>
      </c>
      <c r="IK262" s="37">
        <f t="shared" si="405"/>
        <v>11422377.742533963</v>
      </c>
      <c r="IL262" s="132"/>
      <c r="IM262" s="61">
        <v>1672415.6360740284</v>
      </c>
      <c r="IN262" s="134"/>
      <c r="IO262" s="61">
        <f t="shared" si="406"/>
        <v>13094793.378607992</v>
      </c>
      <c r="IQ262" s="67">
        <f t="shared" si="407"/>
        <v>339893.86901740357</v>
      </c>
      <c r="IR262" s="34">
        <f t="shared" si="408"/>
        <v>2.6648102461476281E-2</v>
      </c>
      <c r="IS262" s="61">
        <f t="shared" si="409"/>
        <v>118.47119868156277</v>
      </c>
      <c r="IU262" s="50">
        <v>50445.8</v>
      </c>
      <c r="IV262" s="51">
        <v>43628.800000000003</v>
      </c>
      <c r="IW262" s="52">
        <f t="shared" si="410"/>
        <v>-6817</v>
      </c>
      <c r="IY262" s="70">
        <f t="shared" si="411"/>
        <v>13087976.378607992</v>
      </c>
      <c r="IZ262" s="51"/>
      <c r="JA262" s="6">
        <v>785</v>
      </c>
      <c r="JB262" s="6" t="s">
        <v>247</v>
      </c>
      <c r="JC262" s="7">
        <v>2869</v>
      </c>
      <c r="JD262" s="7">
        <v>11324756.033141462</v>
      </c>
      <c r="JE262" s="7">
        <v>2738872.7494821879</v>
      </c>
      <c r="JF262" s="53">
        <v>101155</v>
      </c>
      <c r="JH262" s="37">
        <f t="shared" si="412"/>
        <v>11425911.033141462</v>
      </c>
      <c r="JI262" s="132"/>
      <c r="JJ262" s="61">
        <v>1672415.6360740284</v>
      </c>
      <c r="JK262" s="134"/>
      <c r="JL262" s="61">
        <f t="shared" si="413"/>
        <v>13098326.669215491</v>
      </c>
      <c r="JN262" s="67">
        <f t="shared" si="414"/>
        <v>343427.15962490253</v>
      </c>
      <c r="JO262" s="34">
        <f t="shared" si="415"/>
        <v>2.6925116843662691E-2</v>
      </c>
      <c r="JP262" s="61">
        <f t="shared" si="416"/>
        <v>119.70273949979175</v>
      </c>
      <c r="JR262" s="50">
        <v>50445.8</v>
      </c>
      <c r="JS262" s="51">
        <v>43628.800000000003</v>
      </c>
      <c r="JT262" s="52">
        <f t="shared" si="417"/>
        <v>-6817</v>
      </c>
      <c r="JV262" s="70">
        <f t="shared" si="418"/>
        <v>13091509.669215491</v>
      </c>
      <c r="JW262" s="51"/>
      <c r="JX262" s="6">
        <v>785</v>
      </c>
      <c r="JY262" s="6" t="s">
        <v>247</v>
      </c>
      <c r="JZ262" s="7">
        <v>2869</v>
      </c>
      <c r="KA262" s="7">
        <v>11386934.993889829</v>
      </c>
      <c r="KB262" s="7">
        <v>2738872.7494821879</v>
      </c>
      <c r="KC262" s="53">
        <v>101155</v>
      </c>
      <c r="KE262" s="37">
        <f t="shared" si="419"/>
        <v>11488089.993889829</v>
      </c>
      <c r="KF262" s="132"/>
      <c r="KG262" s="61">
        <v>1672415.6360740284</v>
      </c>
      <c r="KH262" s="134"/>
      <c r="KI262" s="61">
        <f t="shared" si="420"/>
        <v>13160505.629963858</v>
      </c>
      <c r="KK262" s="67">
        <f t="shared" si="421"/>
        <v>405606.12037326954</v>
      </c>
      <c r="KL262" s="34">
        <f t="shared" si="422"/>
        <v>3.1800024772307187E-2</v>
      </c>
      <c r="KM262" s="61">
        <f t="shared" si="423"/>
        <v>141.37543407921561</v>
      </c>
      <c r="KO262" s="50">
        <v>50445.8</v>
      </c>
      <c r="KP262" s="51">
        <v>43628.800000000003</v>
      </c>
      <c r="KQ262" s="52">
        <f t="shared" si="424"/>
        <v>-6817</v>
      </c>
      <c r="KS262" s="70">
        <f t="shared" si="425"/>
        <v>13153688.629963858</v>
      </c>
      <c r="KT262" s="51"/>
      <c r="KU262" s="6">
        <v>785</v>
      </c>
      <c r="KV262" s="6" t="s">
        <v>247</v>
      </c>
      <c r="KW262" s="7">
        <v>2869</v>
      </c>
      <c r="KX262" s="7">
        <v>11416033.456690852</v>
      </c>
      <c r="KY262" s="7">
        <v>2747871.0036802716</v>
      </c>
      <c r="KZ262" s="53">
        <v>101155</v>
      </c>
      <c r="LB262" s="37">
        <f t="shared" si="426"/>
        <v>11517188.456690852</v>
      </c>
      <c r="LC262" s="132"/>
      <c r="LD262" s="61">
        <v>1674275.9366529412</v>
      </c>
      <c r="LE262" s="134"/>
      <c r="LF262" s="61">
        <f t="shared" si="427"/>
        <v>13191464.393343793</v>
      </c>
      <c r="LH262" s="67">
        <f t="shared" si="428"/>
        <v>436564.88375320472</v>
      </c>
      <c r="LI262" s="34">
        <f t="shared" si="429"/>
        <v>3.4227230361552077E-2</v>
      </c>
      <c r="LJ262" s="61">
        <f t="shared" si="430"/>
        <v>152.16621950268549</v>
      </c>
      <c r="LL262" s="50">
        <v>50445.8</v>
      </c>
      <c r="LM262" s="51">
        <v>43628.800000000003</v>
      </c>
      <c r="LN262" s="52">
        <f t="shared" si="431"/>
        <v>-6817</v>
      </c>
      <c r="LP262" s="70">
        <f t="shared" si="432"/>
        <v>13184647.393343793</v>
      </c>
      <c r="LQ262" s="51"/>
      <c r="LR262" s="6">
        <v>785</v>
      </c>
      <c r="LS262" s="6" t="s">
        <v>247</v>
      </c>
      <c r="LT262" s="7">
        <v>2869</v>
      </c>
      <c r="LU262" s="7">
        <v>11574918.371695431</v>
      </c>
      <c r="LV262" s="7">
        <v>2747871.0036802716</v>
      </c>
      <c r="LW262" s="53">
        <v>101155</v>
      </c>
      <c r="LY262" s="37">
        <v>11676073.371695431</v>
      </c>
      <c r="LZ262" s="132"/>
      <c r="MA262" s="61">
        <v>1674275.9366529412</v>
      </c>
      <c r="MB262" s="134"/>
      <c r="MC262" s="61">
        <v>13350349.308348373</v>
      </c>
      <c r="ME262" s="67">
        <v>722559.81875778362</v>
      </c>
      <c r="MF262" s="34">
        <v>5.7219818191727716E-2</v>
      </c>
      <c r="MG262" s="61">
        <v>251.85075592812257</v>
      </c>
      <c r="MI262" s="50">
        <v>50445.8</v>
      </c>
      <c r="MJ262" s="51">
        <v>43628.800000000003</v>
      </c>
      <c r="MK262" s="52">
        <v>-6817</v>
      </c>
      <c r="MM262" s="70">
        <v>13343532.308348373</v>
      </c>
      <c r="MN262" s="51"/>
      <c r="MO262" s="6">
        <v>785</v>
      </c>
      <c r="MP262" s="6" t="s">
        <v>247</v>
      </c>
      <c r="MQ262" s="7">
        <v>2869</v>
      </c>
      <c r="MR262" s="7">
        <v>11574954.94046301</v>
      </c>
      <c r="MS262" s="7">
        <v>2748819.9809797886</v>
      </c>
      <c r="MT262" s="53">
        <v>101155</v>
      </c>
      <c r="MV262" s="37">
        <v>11676109.94046301</v>
      </c>
      <c r="MW262" s="132"/>
      <c r="MX262" s="134">
        <v>1674275.9366529412</v>
      </c>
      <c r="MZ262" s="67">
        <v>722596.38752536289</v>
      </c>
      <c r="NA262" s="34">
        <v>5.7222714087926285E-2</v>
      </c>
      <c r="NB262" s="61">
        <v>251.86350210016136</v>
      </c>
      <c r="ND262" s="6">
        <v>785</v>
      </c>
      <c r="NE262" s="6" t="s">
        <v>247</v>
      </c>
      <c r="NF262" s="7">
        <v>2869</v>
      </c>
      <c r="NG262" s="7">
        <v>13140282.314686576</v>
      </c>
      <c r="NH262" s="7">
        <v>2730132.3738585603</v>
      </c>
      <c r="NI262" s="53">
        <v>101155</v>
      </c>
      <c r="NK262" s="37">
        <f t="shared" si="433"/>
        <v>13241437.314686576</v>
      </c>
      <c r="NM262" s="67">
        <f t="shared" si="434"/>
        <v>486537.80509598739</v>
      </c>
      <c r="NN262" s="34">
        <f t="shared" si="435"/>
        <v>3.8145169605621178E-2</v>
      </c>
      <c r="NO262" s="61">
        <f t="shared" si="436"/>
        <v>169.58445628999212</v>
      </c>
      <c r="NQ262" s="50">
        <v>55441.428</v>
      </c>
      <c r="NR262" s="51">
        <v>63361.632000000005</v>
      </c>
      <c r="NS262" s="52">
        <f t="shared" si="437"/>
        <v>7920.2040000000052</v>
      </c>
      <c r="NU262" s="70">
        <f t="shared" si="438"/>
        <v>13249357.518686576</v>
      </c>
      <c r="NV262" s="51"/>
      <c r="NW262" s="125">
        <v>17</v>
      </c>
      <c r="NX262" s="51"/>
      <c r="NY262" s="106" t="s">
        <v>247</v>
      </c>
      <c r="NZ262" s="88">
        <v>2941</v>
      </c>
      <c r="OA262" s="88">
        <v>12653744.509590589</v>
      </c>
      <c r="OB262" s="88">
        <v>2741247.0920230197</v>
      </c>
      <c r="OC262" s="88">
        <v>101155</v>
      </c>
      <c r="OE262" s="97">
        <f t="shared" si="439"/>
        <v>12754899.509590589</v>
      </c>
      <c r="OG262" s="88">
        <v>7920.2040000000052</v>
      </c>
      <c r="OI262" s="97">
        <f t="shared" si="440"/>
        <v>12762819.713590588</v>
      </c>
      <c r="OK262" s="110">
        <v>785</v>
      </c>
      <c r="OL262" s="53"/>
    </row>
    <row r="263" spans="1:402" x14ac:dyDescent="0.25">
      <c r="A263" s="12">
        <v>790</v>
      </c>
      <c r="B263" s="12" t="s">
        <v>248</v>
      </c>
      <c r="C263" s="352">
        <v>24651</v>
      </c>
      <c r="D263" s="352">
        <v>62225576.746682942</v>
      </c>
      <c r="E263" s="352">
        <v>16978431.038687956</v>
      </c>
      <c r="F263" s="353">
        <v>-2041480</v>
      </c>
      <c r="H263" s="354">
        <f t="shared" si="441"/>
        <v>60184096.746682942</v>
      </c>
      <c r="I263" s="355"/>
      <c r="J263" s="315">
        <v>12037883.365555435</v>
      </c>
      <c r="K263" s="355"/>
      <c r="L263" s="315">
        <v>408008.7164019706</v>
      </c>
      <c r="M263" s="356"/>
      <c r="N263" s="356">
        <f t="shared" si="442"/>
        <v>72629988.828640342</v>
      </c>
      <c r="O263" s="357">
        <f t="shared" si="338"/>
        <v>2946.3303244752888</v>
      </c>
      <c r="Q263" s="67">
        <f t="shared" si="443"/>
        <v>72629198.828640342</v>
      </c>
      <c r="R263" s="34">
        <f t="shared" si="444"/>
        <v>0.15522637728986943</v>
      </c>
      <c r="S263" s="61">
        <f t="shared" si="339"/>
        <v>2946.2982770938438</v>
      </c>
      <c r="U263" s="50"/>
      <c r="V263" s="51"/>
      <c r="W263" s="52">
        <v>75444.591000000073</v>
      </c>
      <c r="Y263" s="50">
        <f t="shared" si="340"/>
        <v>72705433.419640347</v>
      </c>
      <c r="Z263" s="52">
        <f t="shared" si="341"/>
        <v>6058786.1183033623</v>
      </c>
      <c r="AA263" s="51"/>
      <c r="AB263" s="6">
        <v>790</v>
      </c>
      <c r="AC263" s="6" t="s">
        <v>248</v>
      </c>
      <c r="AD263" s="7">
        <v>24651</v>
      </c>
      <c r="AE263" s="304">
        <v>62225576.746682942</v>
      </c>
      <c r="AF263" s="7">
        <v>16978431.038687956</v>
      </c>
      <c r="AG263" s="53">
        <v>-1990338</v>
      </c>
      <c r="AI263" s="37">
        <f t="shared" si="445"/>
        <v>60235238.746682942</v>
      </c>
      <c r="AJ263" s="132"/>
      <c r="AK263" s="61">
        <v>12037883.365555435</v>
      </c>
      <c r="AL263" s="132"/>
      <c r="AM263" s="312">
        <v>399693.75759324635</v>
      </c>
      <c r="AN263" s="134"/>
      <c r="AO263" s="134">
        <f t="shared" si="342"/>
        <v>72672815.869831622</v>
      </c>
      <c r="AP263" s="191">
        <f t="shared" si="343"/>
        <v>2948.0676593173348</v>
      </c>
      <c r="AR263" s="67">
        <f t="shared" si="446"/>
        <v>9802715.0338149369</v>
      </c>
      <c r="AS263" s="34">
        <f t="shared" si="344"/>
        <v>0.15592014174405794</v>
      </c>
      <c r="AT263" s="61">
        <f t="shared" si="345"/>
        <v>397.65993403167971</v>
      </c>
      <c r="AV263" s="50"/>
      <c r="AW263" s="51"/>
      <c r="AX263" s="52">
        <v>75444.591000000073</v>
      </c>
      <c r="AZ263" s="50">
        <f t="shared" si="346"/>
        <v>72748260.460831627</v>
      </c>
      <c r="BA263" s="52">
        <f t="shared" si="347"/>
        <v>6062355.0384026356</v>
      </c>
      <c r="BB263" s="51"/>
      <c r="BC263" s="6">
        <v>790</v>
      </c>
      <c r="BD263" s="6" t="s">
        <v>248</v>
      </c>
      <c r="BE263" s="7">
        <v>24651</v>
      </c>
      <c r="BF263" s="304">
        <v>60753258.50367716</v>
      </c>
      <c r="BG263" s="7">
        <v>16978431.038687956</v>
      </c>
      <c r="BH263" s="53">
        <v>-1990338</v>
      </c>
      <c r="BJ263" s="37">
        <f t="shared" si="348"/>
        <v>58762920.50367716</v>
      </c>
      <c r="BK263" s="132"/>
      <c r="BL263" s="61">
        <v>12037883.365555435</v>
      </c>
      <c r="BM263" s="132"/>
      <c r="BN263" s="312">
        <v>399693.75759324635</v>
      </c>
      <c r="BO263" s="134"/>
      <c r="BP263" s="134">
        <f t="shared" si="349"/>
        <v>71200497.626825839</v>
      </c>
      <c r="BQ263" s="191">
        <f t="shared" si="350"/>
        <v>2888.3411474920222</v>
      </c>
      <c r="BS263" s="67">
        <f t="shared" si="351"/>
        <v>8330396.7908091545</v>
      </c>
      <c r="BT263" s="34">
        <f t="shared" si="352"/>
        <v>0.13250172466777532</v>
      </c>
      <c r="BU263" s="61">
        <f t="shared" si="353"/>
        <v>337.93342220636708</v>
      </c>
      <c r="BW263" s="50"/>
      <c r="BX263" s="51"/>
      <c r="BY263" s="52">
        <v>75444.591000000073</v>
      </c>
      <c r="CA263" s="50">
        <f t="shared" si="354"/>
        <v>71275942.217825845</v>
      </c>
      <c r="CB263" s="52">
        <f t="shared" si="355"/>
        <v>5939661.8514854871</v>
      </c>
      <c r="CC263" s="51"/>
      <c r="CD263" s="6">
        <v>790</v>
      </c>
      <c r="CE263" s="6" t="s">
        <v>248</v>
      </c>
      <c r="CF263" s="7">
        <v>24651</v>
      </c>
      <c r="CG263" s="7">
        <v>59440750.595945895</v>
      </c>
      <c r="CH263" s="7">
        <v>16978431.038687956</v>
      </c>
      <c r="CI263" s="53">
        <v>-1990338</v>
      </c>
      <c r="CK263" s="37">
        <f t="shared" si="356"/>
        <v>57450412.595945895</v>
      </c>
      <c r="CL263" s="132"/>
      <c r="CM263" s="61">
        <v>12037883.365555435</v>
      </c>
      <c r="CN263" s="132"/>
      <c r="CO263" s="61">
        <v>413718.1</v>
      </c>
      <c r="CP263" s="134"/>
      <c r="CQ263" s="134">
        <f t="shared" si="357"/>
        <v>69902014.061501324</v>
      </c>
      <c r="CR263" s="191">
        <f t="shared" si="358"/>
        <v>2835.6664663300198</v>
      </c>
      <c r="CT263" s="67">
        <f t="shared" si="359"/>
        <v>7031913.2254846394</v>
      </c>
      <c r="CU263" s="34">
        <f t="shared" si="360"/>
        <v>0.11184828928183037</v>
      </c>
      <c r="CV263" s="61">
        <f t="shared" si="361"/>
        <v>285.25874104436491</v>
      </c>
      <c r="CX263" s="50"/>
      <c r="CY263" s="51"/>
      <c r="CZ263" s="52">
        <v>75444.591000000073</v>
      </c>
      <c r="DB263" s="50">
        <f t="shared" si="362"/>
        <v>69977458.65250133</v>
      </c>
      <c r="DC263" s="52">
        <f t="shared" si="363"/>
        <v>5831454.8877084441</v>
      </c>
      <c r="DD263" s="51"/>
      <c r="DE263" s="6">
        <v>790</v>
      </c>
      <c r="DF263" s="6" t="s">
        <v>248</v>
      </c>
      <c r="DG263" s="7">
        <v>24651</v>
      </c>
      <c r="DH263" s="7">
        <v>59104107.395945877</v>
      </c>
      <c r="DI263" s="7">
        <v>16978431.038687956</v>
      </c>
      <c r="DJ263" s="53">
        <v>-1990338</v>
      </c>
      <c r="DL263" s="275">
        <f t="shared" si="364"/>
        <v>57113769.395945877</v>
      </c>
      <c r="DM263" s="276"/>
      <c r="DN263" s="194">
        <v>12037883.365555435</v>
      </c>
      <c r="DO263" s="276"/>
      <c r="DP263" s="194">
        <v>1917828.824478854</v>
      </c>
      <c r="DQ263" s="53"/>
      <c r="DR263" s="53">
        <f t="shared" si="365"/>
        <v>71069481.585980162</v>
      </c>
      <c r="DS263" s="277">
        <f t="shared" si="366"/>
        <v>2883.0263107370965</v>
      </c>
      <c r="DU263" s="274">
        <f t="shared" si="367"/>
        <v>4011003.1824875772</v>
      </c>
      <c r="DV263" s="34">
        <f t="shared" si="368"/>
        <v>6.3798262276521994E-2</v>
      </c>
      <c r="DW263" s="194">
        <f t="shared" si="369"/>
        <v>162.71158096984209</v>
      </c>
      <c r="DY263" s="50">
        <v>290359.72320000001</v>
      </c>
      <c r="DZ263" s="278">
        <v>365804.31420000008</v>
      </c>
      <c r="EA263" s="52">
        <v>75444.591000000073</v>
      </c>
      <c r="EC263" s="50">
        <f t="shared" si="370"/>
        <v>71144926.176980168</v>
      </c>
      <c r="ED263" s="52">
        <f t="shared" si="371"/>
        <v>5928743.8480816809</v>
      </c>
      <c r="EE263" s="278"/>
      <c r="EF263" s="6">
        <v>790</v>
      </c>
      <c r="EG263" s="6" t="s">
        <v>248</v>
      </c>
      <c r="EH263" s="7">
        <v>24651</v>
      </c>
      <c r="EI263" s="7">
        <v>59128265.375945881</v>
      </c>
      <c r="EJ263" s="7">
        <v>16978431.038687956</v>
      </c>
      <c r="EK263" s="53">
        <v>-1990338</v>
      </c>
      <c r="EM263" s="37">
        <f t="shared" si="372"/>
        <v>57137927.375945881</v>
      </c>
      <c r="EN263" s="132"/>
      <c r="EO263" s="61">
        <v>12037883.365555435</v>
      </c>
      <c r="EP263" s="132"/>
      <c r="EQ263" s="61">
        <v>1917828.824478854</v>
      </c>
      <c r="ER263" s="134"/>
      <c r="ES263" s="134">
        <f t="shared" si="373"/>
        <v>71093639.565980166</v>
      </c>
      <c r="ET263" s="191">
        <f t="shared" si="374"/>
        <v>2884.0063107370966</v>
      </c>
      <c r="EV263" s="67">
        <f t="shared" si="375"/>
        <v>8223538.7299634814</v>
      </c>
      <c r="EW263" s="34">
        <f t="shared" si="376"/>
        <v>0.13080206044861989</v>
      </c>
      <c r="EX263" s="61">
        <f t="shared" si="377"/>
        <v>333.59858545144135</v>
      </c>
      <c r="EZ263" s="50">
        <v>290359.72320000001</v>
      </c>
      <c r="FA263" s="51">
        <v>365804.31420000008</v>
      </c>
      <c r="FB263" s="52">
        <v>75444.591000000073</v>
      </c>
      <c r="FD263" s="50">
        <f t="shared" si="378"/>
        <v>71169084.156980172</v>
      </c>
      <c r="FE263" s="52">
        <f t="shared" si="379"/>
        <v>5930757.013081681</v>
      </c>
      <c r="FF263" s="51"/>
      <c r="FG263" s="6">
        <v>790</v>
      </c>
      <c r="FH263" s="6" t="s">
        <v>248</v>
      </c>
      <c r="FI263" s="7">
        <v>24651</v>
      </c>
      <c r="FJ263" s="7">
        <v>55863971.392272413</v>
      </c>
      <c r="FK263" s="7">
        <v>16978431.038687956</v>
      </c>
      <c r="FL263" s="53">
        <v>-1990338</v>
      </c>
      <c r="FN263" s="37">
        <f t="shared" si="380"/>
        <v>53873633.392272413</v>
      </c>
      <c r="FO263" s="132"/>
      <c r="FP263" s="61">
        <v>12037883.365555435</v>
      </c>
      <c r="FQ263" s="132"/>
      <c r="FR263" s="61">
        <v>1917828.824478854</v>
      </c>
      <c r="FS263" s="134"/>
      <c r="FT263" s="134">
        <f t="shared" si="381"/>
        <v>67829345.582306698</v>
      </c>
      <c r="FU263" s="191">
        <f t="shared" si="382"/>
        <v>2751.5859633405012</v>
      </c>
      <c r="FW263" s="67">
        <f t="shared" si="383"/>
        <v>4959244.7462900132</v>
      </c>
      <c r="FX263" s="34">
        <f t="shared" si="384"/>
        <v>7.8880814255812171E-2</v>
      </c>
      <c r="FY263" s="61">
        <f t="shared" si="385"/>
        <v>201.17823805484619</v>
      </c>
      <c r="GA263" s="50">
        <v>290359.72320000001</v>
      </c>
      <c r="GB263" s="51">
        <v>365804.31420000008</v>
      </c>
      <c r="GC263" s="52">
        <f t="shared" si="386"/>
        <v>75444.591000000073</v>
      </c>
      <c r="GE263" s="50">
        <f t="shared" si="387"/>
        <v>67904790.173306704</v>
      </c>
      <c r="GF263" s="52">
        <f t="shared" si="388"/>
        <v>5658732.514442225</v>
      </c>
      <c r="GG263" s="51"/>
      <c r="GH263" s="6">
        <v>790</v>
      </c>
      <c r="GI263" s="6" t="s">
        <v>248</v>
      </c>
      <c r="GJ263" s="7">
        <v>24651</v>
      </c>
      <c r="GK263" s="7">
        <v>55863971.392272413</v>
      </c>
      <c r="GL263" s="7">
        <v>16978431.038687956</v>
      </c>
      <c r="GM263" s="53">
        <v>-1990338</v>
      </c>
      <c r="GO263" s="37">
        <f t="shared" si="389"/>
        <v>53873633.392272413</v>
      </c>
      <c r="GP263" s="132"/>
      <c r="GQ263" s="61">
        <v>12037883.365555435</v>
      </c>
      <c r="GR263" s="134"/>
      <c r="GS263" s="134">
        <f t="shared" si="390"/>
        <v>65911516.757827848</v>
      </c>
      <c r="GT263" s="191">
        <f t="shared" si="391"/>
        <v>2673.7867331072916</v>
      </c>
      <c r="GV263" s="67">
        <f t="shared" si="392"/>
        <v>3041415.9218111634</v>
      </c>
      <c r="GW263" s="34">
        <f t="shared" si="393"/>
        <v>4.8376189657211646E-2</v>
      </c>
      <c r="GX263" s="61">
        <f t="shared" si="394"/>
        <v>123.37900782163658</v>
      </c>
      <c r="GZ263" s="50">
        <v>290359.72320000001</v>
      </c>
      <c r="HA263" s="51">
        <v>365804.31420000008</v>
      </c>
      <c r="HB263" s="52">
        <f t="shared" si="395"/>
        <v>75444.591000000073</v>
      </c>
      <c r="HD263" s="50">
        <f t="shared" si="396"/>
        <v>65986961.348827846</v>
      </c>
      <c r="HE263" s="52">
        <f t="shared" si="397"/>
        <v>5498913.4457356539</v>
      </c>
      <c r="HF263" s="51"/>
      <c r="HG263" s="6">
        <v>790</v>
      </c>
      <c r="HH263" s="6" t="s">
        <v>248</v>
      </c>
      <c r="HI263" s="7">
        <v>24651</v>
      </c>
      <c r="HJ263" s="7">
        <v>55863971.392272413</v>
      </c>
      <c r="HK263" s="7">
        <v>16978431.038687956</v>
      </c>
      <c r="HL263" s="53">
        <v>-1885641</v>
      </c>
      <c r="HN263" s="37">
        <f t="shared" si="398"/>
        <v>53978330.392272413</v>
      </c>
      <c r="HO263" s="132"/>
      <c r="HP263" s="61">
        <v>12037883.365555435</v>
      </c>
      <c r="HQ263" s="134"/>
      <c r="HR263" s="61">
        <f t="shared" si="399"/>
        <v>66016213.757827848</v>
      </c>
      <c r="HT263" s="67">
        <f t="shared" si="400"/>
        <v>3146112.9218111634</v>
      </c>
      <c r="HU263" s="34">
        <f t="shared" si="401"/>
        <v>5.0041480448983711E-2</v>
      </c>
      <c r="HV263" s="61">
        <f t="shared" si="402"/>
        <v>127.62617832181913</v>
      </c>
      <c r="HX263" s="50">
        <v>291222.24</v>
      </c>
      <c r="HY263" s="51">
        <v>366890.94000000006</v>
      </c>
      <c r="HZ263" s="52">
        <f t="shared" si="403"/>
        <v>75668.70000000007</v>
      </c>
      <c r="IB263" s="70">
        <f t="shared" si="404"/>
        <v>66091882.457827851</v>
      </c>
      <c r="IC263" s="51"/>
      <c r="ID263" s="6">
        <v>790</v>
      </c>
      <c r="IE263" s="6" t="s">
        <v>248</v>
      </c>
      <c r="IF263" s="7">
        <v>24651</v>
      </c>
      <c r="IG263" s="7">
        <v>55803628.874600686</v>
      </c>
      <c r="IH263" s="7">
        <v>16979026.718687959</v>
      </c>
      <c r="II263" s="53">
        <v>-1885641</v>
      </c>
      <c r="IK263" s="37">
        <f t="shared" si="405"/>
        <v>53917987.874600686</v>
      </c>
      <c r="IL263" s="132"/>
      <c r="IM263" s="61">
        <v>12042872.905871019</v>
      </c>
      <c r="IN263" s="134"/>
      <c r="IO263" s="61">
        <f t="shared" si="406"/>
        <v>65960860.780471705</v>
      </c>
      <c r="IQ263" s="67">
        <f t="shared" si="407"/>
        <v>3090759.9444550201</v>
      </c>
      <c r="IR263" s="34">
        <f t="shared" si="408"/>
        <v>4.9161046401318992E-2</v>
      </c>
      <c r="IS263" s="61">
        <f t="shared" si="409"/>
        <v>125.38071252505051</v>
      </c>
      <c r="IU263" s="50">
        <v>291222.24</v>
      </c>
      <c r="IV263" s="51">
        <v>366890.94000000006</v>
      </c>
      <c r="IW263" s="52">
        <f t="shared" si="410"/>
        <v>75668.70000000007</v>
      </c>
      <c r="IY263" s="70">
        <f t="shared" si="411"/>
        <v>66036529.480471708</v>
      </c>
      <c r="IZ263" s="51"/>
      <c r="JA263" s="6">
        <v>790</v>
      </c>
      <c r="JB263" s="6" t="s">
        <v>248</v>
      </c>
      <c r="JC263" s="7">
        <v>24651</v>
      </c>
      <c r="JD263" s="7">
        <v>55824522.856383309</v>
      </c>
      <c r="JE263" s="7">
        <v>17020696.497021016</v>
      </c>
      <c r="JF263" s="53">
        <v>-1885641</v>
      </c>
      <c r="JH263" s="37">
        <f t="shared" si="412"/>
        <v>53938881.856383309</v>
      </c>
      <c r="JI263" s="132"/>
      <c r="JJ263" s="61">
        <v>12042872.905871019</v>
      </c>
      <c r="JK263" s="134"/>
      <c r="JL263" s="61">
        <f t="shared" si="413"/>
        <v>65981754.762254328</v>
      </c>
      <c r="JN263" s="67">
        <f t="shared" si="414"/>
        <v>3111653.9262376428</v>
      </c>
      <c r="JO263" s="34">
        <f t="shared" si="415"/>
        <v>4.9493382146049543E-2</v>
      </c>
      <c r="JP263" s="61">
        <f t="shared" si="416"/>
        <v>126.22830417579988</v>
      </c>
      <c r="JR263" s="50">
        <v>291222.24</v>
      </c>
      <c r="JS263" s="51">
        <v>366890.94000000006</v>
      </c>
      <c r="JT263" s="52">
        <f t="shared" si="417"/>
        <v>75668.70000000007</v>
      </c>
      <c r="JV263" s="70">
        <f t="shared" si="418"/>
        <v>66057423.462254331</v>
      </c>
      <c r="JW263" s="51"/>
      <c r="JX263" s="6">
        <v>790</v>
      </c>
      <c r="JY263" s="6" t="s">
        <v>248</v>
      </c>
      <c r="JZ263" s="7">
        <v>24651</v>
      </c>
      <c r="KA263" s="7">
        <v>55429400.884070903</v>
      </c>
      <c r="KB263" s="7">
        <v>17020696.497021016</v>
      </c>
      <c r="KC263" s="53">
        <v>-1885641</v>
      </c>
      <c r="KE263" s="37">
        <f t="shared" si="419"/>
        <v>53543759.884070903</v>
      </c>
      <c r="KF263" s="132"/>
      <c r="KG263" s="61">
        <v>12042872.905871019</v>
      </c>
      <c r="KH263" s="134"/>
      <c r="KI263" s="61">
        <f t="shared" si="420"/>
        <v>65586632.789941922</v>
      </c>
      <c r="KK263" s="67">
        <f t="shared" si="421"/>
        <v>2716531.9539252371</v>
      </c>
      <c r="KL263" s="34">
        <f t="shared" si="422"/>
        <v>4.3208646364521257E-2</v>
      </c>
      <c r="KM263" s="61">
        <f t="shared" si="423"/>
        <v>110.19966548721095</v>
      </c>
      <c r="KO263" s="50">
        <v>291222.24</v>
      </c>
      <c r="KP263" s="51">
        <v>366890.94000000006</v>
      </c>
      <c r="KQ263" s="52">
        <f t="shared" si="424"/>
        <v>75668.70000000007</v>
      </c>
      <c r="KS263" s="70">
        <f t="shared" si="425"/>
        <v>65662301.489941925</v>
      </c>
      <c r="KT263" s="51"/>
      <c r="KU263" s="6">
        <v>790</v>
      </c>
      <c r="KV263" s="6" t="s">
        <v>248</v>
      </c>
      <c r="KW263" s="7">
        <v>24651</v>
      </c>
      <c r="KX263" s="7">
        <v>55636707.313323736</v>
      </c>
      <c r="KY263" s="7">
        <v>17074709.008096833</v>
      </c>
      <c r="KZ263" s="53">
        <v>-1885641</v>
      </c>
      <c r="LB263" s="37">
        <f t="shared" si="426"/>
        <v>53751066.313323736</v>
      </c>
      <c r="LC263" s="132"/>
      <c r="LD263" s="61">
        <v>12148957.159882497</v>
      </c>
      <c r="LE263" s="134"/>
      <c r="LF263" s="61">
        <f t="shared" si="427"/>
        <v>65900023.473206237</v>
      </c>
      <c r="LH263" s="67">
        <f t="shared" si="428"/>
        <v>3029922.6371895522</v>
      </c>
      <c r="LI263" s="34">
        <f t="shared" si="429"/>
        <v>4.8193379633547306E-2</v>
      </c>
      <c r="LJ263" s="61">
        <f t="shared" si="430"/>
        <v>122.91276772502341</v>
      </c>
      <c r="LL263" s="50">
        <v>291222.24</v>
      </c>
      <c r="LM263" s="51">
        <v>366890.94000000006</v>
      </c>
      <c r="LN263" s="52">
        <f t="shared" si="431"/>
        <v>75668.70000000007</v>
      </c>
      <c r="LP263" s="70">
        <f t="shared" si="432"/>
        <v>65975692.17320624</v>
      </c>
      <c r="LQ263" s="51"/>
      <c r="LR263" s="6">
        <v>790</v>
      </c>
      <c r="LS263" s="6" t="s">
        <v>248</v>
      </c>
      <c r="LT263" s="7">
        <v>24651</v>
      </c>
      <c r="LU263" s="7">
        <v>56795162.243610084</v>
      </c>
      <c r="LV263" s="7">
        <v>17074709.008096833</v>
      </c>
      <c r="LW263" s="53">
        <v>-1885641</v>
      </c>
      <c r="LY263" s="37">
        <v>54909521.243610084</v>
      </c>
      <c r="LZ263" s="132"/>
      <c r="MA263" s="61">
        <v>12148957.159882497</v>
      </c>
      <c r="MB263" s="134"/>
      <c r="MC263" s="61">
        <v>67058478.403492585</v>
      </c>
      <c r="ME263" s="67">
        <v>5261097.967475906</v>
      </c>
      <c r="MF263" s="34">
        <v>8.5134643739844335E-2</v>
      </c>
      <c r="MG263" s="61">
        <v>213.42330807983069</v>
      </c>
      <c r="MI263" s="50">
        <v>291222.24</v>
      </c>
      <c r="MJ263" s="51">
        <v>366890.94000000006</v>
      </c>
      <c r="MK263" s="52">
        <v>75668.70000000007</v>
      </c>
      <c r="MM263" s="70">
        <v>67134147.103492588</v>
      </c>
      <c r="MN263" s="51"/>
      <c r="MO263" s="6">
        <v>790</v>
      </c>
      <c r="MP263" s="6" t="s">
        <v>248</v>
      </c>
      <c r="MQ263" s="7">
        <v>24651</v>
      </c>
      <c r="MR263" s="7">
        <v>56858817.888683021</v>
      </c>
      <c r="MS263" s="7">
        <v>17146051.837066427</v>
      </c>
      <c r="MT263" s="53">
        <v>-1885641</v>
      </c>
      <c r="MV263" s="37">
        <v>54973176.888683021</v>
      </c>
      <c r="MW263" s="132"/>
      <c r="MX263" s="134">
        <v>12148957.159882497</v>
      </c>
      <c r="MZ263" s="67">
        <v>5324753.612548843</v>
      </c>
      <c r="NA263" s="34">
        <v>8.6164714021526326E-2</v>
      </c>
      <c r="NB263" s="61">
        <v>216.00558243271442</v>
      </c>
      <c r="ND263" s="6">
        <v>790</v>
      </c>
      <c r="NE263" s="6" t="s">
        <v>248</v>
      </c>
      <c r="NF263" s="7">
        <v>24651</v>
      </c>
      <c r="NG263" s="7">
        <v>68264535.606403589</v>
      </c>
      <c r="NH263" s="7">
        <v>17029934.666689198</v>
      </c>
      <c r="NI263" s="53">
        <v>-1885641</v>
      </c>
      <c r="NK263" s="37">
        <f t="shared" si="433"/>
        <v>66378894.606403589</v>
      </c>
      <c r="NM263" s="67">
        <f t="shared" si="434"/>
        <v>3508793.7703869045</v>
      </c>
      <c r="NN263" s="34">
        <f t="shared" si="435"/>
        <v>5.5810213817516351E-2</v>
      </c>
      <c r="NO263" s="61">
        <f t="shared" si="436"/>
        <v>142.33880047003791</v>
      </c>
      <c r="NQ263" s="50">
        <v>217766.00897999998</v>
      </c>
      <c r="NR263" s="51">
        <v>311792.03079999995</v>
      </c>
      <c r="NS263" s="52">
        <f t="shared" si="437"/>
        <v>94026.021819999965</v>
      </c>
      <c r="NU263" s="70">
        <f t="shared" si="438"/>
        <v>66472920.628223591</v>
      </c>
      <c r="NV263" s="51"/>
      <c r="NW263" s="125">
        <v>6</v>
      </c>
      <c r="NX263" s="51"/>
      <c r="NY263" s="106" t="s">
        <v>248</v>
      </c>
      <c r="NZ263" s="88">
        <v>24820</v>
      </c>
      <c r="OA263" s="88">
        <v>64755741.836016685</v>
      </c>
      <c r="OB263" s="88">
        <v>16467740.619504172</v>
      </c>
      <c r="OC263" s="88">
        <v>-1885641</v>
      </c>
      <c r="OE263" s="97">
        <f t="shared" si="439"/>
        <v>62870100.836016685</v>
      </c>
      <c r="OG263" s="88">
        <v>94026.021819999965</v>
      </c>
      <c r="OI263" s="97">
        <f t="shared" si="440"/>
        <v>62964126.857836686</v>
      </c>
      <c r="OK263" s="110">
        <v>790</v>
      </c>
      <c r="OL263" s="53"/>
    </row>
    <row r="264" spans="1:402" x14ac:dyDescent="0.25">
      <c r="A264" s="12">
        <v>791</v>
      </c>
      <c r="B264" s="12" t="s">
        <v>249</v>
      </c>
      <c r="C264" s="352">
        <v>5301</v>
      </c>
      <c r="D264" s="352">
        <v>21286076.67618189</v>
      </c>
      <c r="E264" s="352">
        <v>5580128.3407908808</v>
      </c>
      <c r="F264" s="353">
        <v>-271187</v>
      </c>
      <c r="H264" s="354">
        <f t="shared" si="441"/>
        <v>21014889.67618189</v>
      </c>
      <c r="I264" s="355"/>
      <c r="J264" s="315">
        <v>3432789.0689468505</v>
      </c>
      <c r="K264" s="355"/>
      <c r="L264" s="315">
        <v>78881.279511627668</v>
      </c>
      <c r="M264" s="356"/>
      <c r="N264" s="356">
        <f t="shared" si="442"/>
        <v>24526560.024640366</v>
      </c>
      <c r="O264" s="357">
        <f t="shared" si="338"/>
        <v>4626.7798575061997</v>
      </c>
      <c r="Q264" s="67">
        <f t="shared" si="443"/>
        <v>24525769.024640366</v>
      </c>
      <c r="R264" s="34">
        <f t="shared" si="444"/>
        <v>9.5613792388176577E-2</v>
      </c>
      <c r="S264" s="61">
        <f t="shared" si="339"/>
        <v>4626.630640377356</v>
      </c>
      <c r="U264" s="50"/>
      <c r="V264" s="51"/>
      <c r="W264" s="52">
        <v>-10290.370339999936</v>
      </c>
      <c r="Y264" s="50">
        <f t="shared" si="340"/>
        <v>24516269.654300366</v>
      </c>
      <c r="Z264" s="52">
        <f t="shared" si="341"/>
        <v>2043022.4711916971</v>
      </c>
      <c r="AA264" s="51"/>
      <c r="AB264" s="6">
        <v>791</v>
      </c>
      <c r="AC264" s="6" t="s">
        <v>249</v>
      </c>
      <c r="AD264" s="7">
        <v>5301</v>
      </c>
      <c r="AE264" s="304">
        <v>21286076.67618189</v>
      </c>
      <c r="AF264" s="7">
        <v>5580128.3407908808</v>
      </c>
      <c r="AG264" s="53">
        <v>-434717</v>
      </c>
      <c r="AI264" s="37">
        <f t="shared" si="445"/>
        <v>20851359.67618189</v>
      </c>
      <c r="AJ264" s="132"/>
      <c r="AK264" s="61">
        <v>3432789.0689468505</v>
      </c>
      <c r="AL264" s="132"/>
      <c r="AM264" s="312">
        <v>81688.912365958575</v>
      </c>
      <c r="AN264" s="134"/>
      <c r="AO264" s="134">
        <f t="shared" si="342"/>
        <v>24365837.657494698</v>
      </c>
      <c r="AP264" s="191">
        <f t="shared" si="343"/>
        <v>4596.4606031870771</v>
      </c>
      <c r="AR264" s="67">
        <f t="shared" si="446"/>
        <v>1980423.0204810053</v>
      </c>
      <c r="AS264" s="34">
        <f t="shared" si="344"/>
        <v>8.8469347233194787E-2</v>
      </c>
      <c r="AT264" s="61">
        <f t="shared" si="345"/>
        <v>373.59423136785614</v>
      </c>
      <c r="AV264" s="50"/>
      <c r="AW264" s="51"/>
      <c r="AX264" s="52">
        <v>-10290.370339999936</v>
      </c>
      <c r="AZ264" s="50">
        <f t="shared" si="346"/>
        <v>24355547.287154697</v>
      </c>
      <c r="BA264" s="52">
        <f t="shared" si="347"/>
        <v>2029628.9405962247</v>
      </c>
      <c r="BB264" s="51"/>
      <c r="BC264" s="6">
        <v>791</v>
      </c>
      <c r="BD264" s="6" t="s">
        <v>249</v>
      </c>
      <c r="BE264" s="7">
        <v>5301</v>
      </c>
      <c r="BF264" s="304">
        <v>20958951.174139164</v>
      </c>
      <c r="BG264" s="7">
        <v>5580128.3407908808</v>
      </c>
      <c r="BH264" s="53">
        <v>-434717</v>
      </c>
      <c r="BJ264" s="37">
        <f t="shared" si="348"/>
        <v>20524234.174139164</v>
      </c>
      <c r="BK264" s="132"/>
      <c r="BL264" s="61">
        <v>3432789.0689468505</v>
      </c>
      <c r="BM264" s="132"/>
      <c r="BN264" s="312">
        <v>81688.912365958575</v>
      </c>
      <c r="BO264" s="134"/>
      <c r="BP264" s="134">
        <f t="shared" si="349"/>
        <v>24038712.155451972</v>
      </c>
      <c r="BQ264" s="191">
        <f t="shared" si="350"/>
        <v>4534.7504537732448</v>
      </c>
      <c r="BS264" s="67">
        <f t="shared" si="351"/>
        <v>1653297.5184382796</v>
      </c>
      <c r="BT264" s="34">
        <f t="shared" si="352"/>
        <v>7.3856014965413941E-2</v>
      </c>
      <c r="BU264" s="61">
        <f t="shared" si="353"/>
        <v>311.88408195402371</v>
      </c>
      <c r="BW264" s="50"/>
      <c r="BX264" s="51"/>
      <c r="BY264" s="52">
        <v>-10290.370339999936</v>
      </c>
      <c r="CA264" s="50">
        <f t="shared" si="354"/>
        <v>24028421.785111971</v>
      </c>
      <c r="CB264" s="52">
        <f t="shared" si="355"/>
        <v>2002368.4820926643</v>
      </c>
      <c r="CC264" s="51"/>
      <c r="CD264" s="6">
        <v>791</v>
      </c>
      <c r="CE264" s="6" t="s">
        <v>249</v>
      </c>
      <c r="CF264" s="7">
        <v>5301</v>
      </c>
      <c r="CG264" s="7">
        <v>20689468.663852282</v>
      </c>
      <c r="CH264" s="7">
        <v>5580128.3407908808</v>
      </c>
      <c r="CI264" s="53">
        <v>-434717</v>
      </c>
      <c r="CK264" s="37">
        <f t="shared" si="356"/>
        <v>20254751.663852282</v>
      </c>
      <c r="CL264" s="132"/>
      <c r="CM264" s="61">
        <v>3432789.0689468505</v>
      </c>
      <c r="CN264" s="132"/>
      <c r="CO264" s="61">
        <v>84555.19</v>
      </c>
      <c r="CP264" s="134"/>
      <c r="CQ264" s="134">
        <f t="shared" si="357"/>
        <v>23772095.922799133</v>
      </c>
      <c r="CR264" s="191">
        <f t="shared" si="358"/>
        <v>4484.4549939255112</v>
      </c>
      <c r="CT264" s="67">
        <f t="shared" si="359"/>
        <v>1386681.2857854404</v>
      </c>
      <c r="CU264" s="34">
        <f t="shared" si="360"/>
        <v>6.1945749420812581E-2</v>
      </c>
      <c r="CV264" s="61">
        <f t="shared" si="361"/>
        <v>261.58862210628945</v>
      </c>
      <c r="CX264" s="50"/>
      <c r="CY264" s="51"/>
      <c r="CZ264" s="52">
        <v>-10290.370339999936</v>
      </c>
      <c r="DB264" s="50">
        <f t="shared" si="362"/>
        <v>23761805.552459132</v>
      </c>
      <c r="DC264" s="52">
        <f t="shared" si="363"/>
        <v>1980150.4627049277</v>
      </c>
      <c r="DD264" s="51"/>
      <c r="DE264" s="6">
        <v>791</v>
      </c>
      <c r="DF264" s="6" t="s">
        <v>249</v>
      </c>
      <c r="DG264" s="7">
        <v>5301</v>
      </c>
      <c r="DH264" s="7">
        <v>20617522.513852276</v>
      </c>
      <c r="DI264" s="7">
        <v>5580128.3407908808</v>
      </c>
      <c r="DJ264" s="53">
        <v>-434717</v>
      </c>
      <c r="DL264" s="275">
        <f t="shared" si="364"/>
        <v>20182805.513852276</v>
      </c>
      <c r="DM264" s="276"/>
      <c r="DN264" s="194">
        <v>3432789.0689468505</v>
      </c>
      <c r="DO264" s="276"/>
      <c r="DP264" s="194">
        <v>391963.46019558428</v>
      </c>
      <c r="DQ264" s="53"/>
      <c r="DR264" s="53">
        <f t="shared" si="365"/>
        <v>24007558.042994712</v>
      </c>
      <c r="DS264" s="277">
        <f t="shared" si="366"/>
        <v>4528.873428220093</v>
      </c>
      <c r="DU264" s="274">
        <f t="shared" si="367"/>
        <v>625612.09733871743</v>
      </c>
      <c r="DV264" s="34">
        <f t="shared" si="368"/>
        <v>2.7947308883181657E-2</v>
      </c>
      <c r="DW264" s="194">
        <f t="shared" si="369"/>
        <v>118.01775086563241</v>
      </c>
      <c r="DY264" s="50">
        <v>246887.32644</v>
      </c>
      <c r="DZ264" s="278">
        <v>236596.95610000007</v>
      </c>
      <c r="EA264" s="52">
        <v>-10290.370339999936</v>
      </c>
      <c r="EC264" s="50">
        <f t="shared" si="370"/>
        <v>23997267.672654711</v>
      </c>
      <c r="ED264" s="52">
        <f t="shared" si="371"/>
        <v>1999772.3060545593</v>
      </c>
      <c r="EE264" s="278"/>
      <c r="EF264" s="6">
        <v>791</v>
      </c>
      <c r="EG264" s="6" t="s">
        <v>249</v>
      </c>
      <c r="EH264" s="7">
        <v>5301</v>
      </c>
      <c r="EI264" s="7">
        <v>20622717.49385228</v>
      </c>
      <c r="EJ264" s="7">
        <v>5580128.3407908808</v>
      </c>
      <c r="EK264" s="53">
        <v>-434717</v>
      </c>
      <c r="EM264" s="37">
        <f t="shared" si="372"/>
        <v>20188000.49385228</v>
      </c>
      <c r="EN264" s="132"/>
      <c r="EO264" s="61">
        <v>3432789.0689468505</v>
      </c>
      <c r="EP264" s="132"/>
      <c r="EQ264" s="61">
        <v>391963.46019558428</v>
      </c>
      <c r="ER264" s="134"/>
      <c r="ES264" s="134">
        <f t="shared" si="373"/>
        <v>24012753.022994716</v>
      </c>
      <c r="ET264" s="191">
        <f t="shared" si="374"/>
        <v>4529.8534282200935</v>
      </c>
      <c r="EV264" s="67">
        <f t="shared" si="375"/>
        <v>1627338.3859810233</v>
      </c>
      <c r="EW264" s="34">
        <f t="shared" si="376"/>
        <v>7.2696370041333169E-2</v>
      </c>
      <c r="EX264" s="61">
        <f t="shared" si="377"/>
        <v>306.98705640087218</v>
      </c>
      <c r="EZ264" s="50">
        <v>246887.32644</v>
      </c>
      <c r="FA264" s="51">
        <v>236596.95610000007</v>
      </c>
      <c r="FB264" s="52">
        <v>-10290.370339999936</v>
      </c>
      <c r="FD264" s="50">
        <f t="shared" si="378"/>
        <v>24002462.652654715</v>
      </c>
      <c r="FE264" s="52">
        <f t="shared" si="379"/>
        <v>2000205.2210545596</v>
      </c>
      <c r="FF264" s="51"/>
      <c r="FG264" s="6">
        <v>791</v>
      </c>
      <c r="FH264" s="6" t="s">
        <v>249</v>
      </c>
      <c r="FI264" s="7">
        <v>5301</v>
      </c>
      <c r="FJ264" s="7">
        <v>19941344.294167116</v>
      </c>
      <c r="FK264" s="7">
        <v>5580128.3407908808</v>
      </c>
      <c r="FL264" s="53">
        <v>-434717</v>
      </c>
      <c r="FN264" s="37">
        <f t="shared" si="380"/>
        <v>19506627.294167116</v>
      </c>
      <c r="FO264" s="132"/>
      <c r="FP264" s="61">
        <v>3432789.0689468505</v>
      </c>
      <c r="FQ264" s="132"/>
      <c r="FR264" s="61">
        <v>391963.46019558428</v>
      </c>
      <c r="FS264" s="134"/>
      <c r="FT264" s="134">
        <f t="shared" si="381"/>
        <v>23331379.823309552</v>
      </c>
      <c r="FU264" s="191">
        <f t="shared" si="382"/>
        <v>4401.3166993604136</v>
      </c>
      <c r="FW264" s="67">
        <f t="shared" si="383"/>
        <v>945965.18629585952</v>
      </c>
      <c r="FX264" s="34">
        <f t="shared" si="384"/>
        <v>4.2258104289555176E-2</v>
      </c>
      <c r="FY264" s="61">
        <f t="shared" si="385"/>
        <v>178.45032754119214</v>
      </c>
      <c r="GA264" s="50">
        <v>246887.32644</v>
      </c>
      <c r="GB264" s="51">
        <v>236596.95610000007</v>
      </c>
      <c r="GC264" s="52">
        <f t="shared" si="386"/>
        <v>-10290.370339999936</v>
      </c>
      <c r="GE264" s="50">
        <f t="shared" si="387"/>
        <v>23321089.452969551</v>
      </c>
      <c r="GF264" s="52">
        <f t="shared" si="388"/>
        <v>1943424.121080796</v>
      </c>
      <c r="GG264" s="51"/>
      <c r="GH264" s="6">
        <v>791</v>
      </c>
      <c r="GI264" s="6" t="s">
        <v>249</v>
      </c>
      <c r="GJ264" s="7">
        <v>5301</v>
      </c>
      <c r="GK264" s="7">
        <v>19941344.294167124</v>
      </c>
      <c r="GL264" s="7">
        <v>5580128.3407908808</v>
      </c>
      <c r="GM264" s="53">
        <v>-434717</v>
      </c>
      <c r="GO264" s="37">
        <f t="shared" si="389"/>
        <v>19506627.294167124</v>
      </c>
      <c r="GP264" s="132"/>
      <c r="GQ264" s="61">
        <v>3432789.0689468505</v>
      </c>
      <c r="GR264" s="134"/>
      <c r="GS264" s="134">
        <f t="shared" si="390"/>
        <v>22939416.363113973</v>
      </c>
      <c r="GT264" s="191">
        <f t="shared" si="391"/>
        <v>4327.3752807232549</v>
      </c>
      <c r="GV264" s="67">
        <f t="shared" si="392"/>
        <v>554001.72610028088</v>
      </c>
      <c r="GW264" s="34">
        <f t="shared" si="393"/>
        <v>2.4748334354470863E-2</v>
      </c>
      <c r="GX264" s="61">
        <f t="shared" si="394"/>
        <v>104.50890890403336</v>
      </c>
      <c r="GZ264" s="50">
        <v>246887.32644</v>
      </c>
      <c r="HA264" s="51">
        <v>236596.95610000007</v>
      </c>
      <c r="HB264" s="52">
        <f t="shared" si="395"/>
        <v>-10290.370339999936</v>
      </c>
      <c r="HD264" s="50">
        <f t="shared" si="396"/>
        <v>22929125.992773972</v>
      </c>
      <c r="HE264" s="52">
        <f t="shared" si="397"/>
        <v>1910760.499397831</v>
      </c>
      <c r="HF264" s="51"/>
      <c r="HG264" s="6">
        <v>791</v>
      </c>
      <c r="HH264" s="6" t="s">
        <v>249</v>
      </c>
      <c r="HI264" s="7">
        <v>5301</v>
      </c>
      <c r="HJ264" s="7">
        <v>19941344.294167116</v>
      </c>
      <c r="HK264" s="7">
        <v>5580128.3407908771</v>
      </c>
      <c r="HL264" s="53">
        <v>-619524</v>
      </c>
      <c r="HN264" s="37">
        <f t="shared" si="398"/>
        <v>19321820.294167116</v>
      </c>
      <c r="HO264" s="132"/>
      <c r="HP264" s="61">
        <v>3432789.0689468505</v>
      </c>
      <c r="HQ264" s="134"/>
      <c r="HR264" s="61">
        <f t="shared" si="399"/>
        <v>22754609.363113966</v>
      </c>
      <c r="HT264" s="67">
        <f t="shared" si="400"/>
        <v>369194.72610027343</v>
      </c>
      <c r="HU264" s="34">
        <f t="shared" si="401"/>
        <v>1.6492646309522439E-2</v>
      </c>
      <c r="HV264" s="61">
        <f t="shared" si="402"/>
        <v>69.646241482790685</v>
      </c>
      <c r="HX264" s="50">
        <v>247620.70800000001</v>
      </c>
      <c r="HY264" s="51">
        <v>237299.77000000005</v>
      </c>
      <c r="HZ264" s="52">
        <f t="shared" si="403"/>
        <v>-10320.937999999966</v>
      </c>
      <c r="IB264" s="70">
        <f t="shared" si="404"/>
        <v>22744288.425113965</v>
      </c>
      <c r="IC264" s="51"/>
      <c r="ID264" s="6">
        <v>791</v>
      </c>
      <c r="IE264" s="6" t="s">
        <v>249</v>
      </c>
      <c r="IF264" s="7">
        <v>5301</v>
      </c>
      <c r="IG264" s="7">
        <v>19941776.155300945</v>
      </c>
      <c r="IH264" s="7">
        <v>5580259.0687908772</v>
      </c>
      <c r="II264" s="53">
        <v>-619524</v>
      </c>
      <c r="IK264" s="37">
        <f t="shared" si="405"/>
        <v>19322252.155300945</v>
      </c>
      <c r="IL264" s="132"/>
      <c r="IM264" s="61">
        <v>3425039.5941370069</v>
      </c>
      <c r="IN264" s="134"/>
      <c r="IO264" s="61">
        <f t="shared" si="406"/>
        <v>22747291.749437951</v>
      </c>
      <c r="IQ264" s="67">
        <f t="shared" si="407"/>
        <v>361877.11242425814</v>
      </c>
      <c r="IR264" s="34">
        <f t="shared" si="408"/>
        <v>1.6165754277604662E-2</v>
      </c>
      <c r="IS264" s="61">
        <f t="shared" si="409"/>
        <v>68.265820113989463</v>
      </c>
      <c r="IU264" s="50">
        <v>247620.70800000001</v>
      </c>
      <c r="IV264" s="51">
        <v>237299.77000000005</v>
      </c>
      <c r="IW264" s="52">
        <f t="shared" si="410"/>
        <v>-10320.937999999966</v>
      </c>
      <c r="IY264" s="70">
        <f t="shared" si="411"/>
        <v>22736970.81143795</v>
      </c>
      <c r="IZ264" s="51"/>
      <c r="JA264" s="6">
        <v>791</v>
      </c>
      <c r="JB264" s="6" t="s">
        <v>249</v>
      </c>
      <c r="JC264" s="7">
        <v>5301</v>
      </c>
      <c r="JD264" s="7">
        <v>19961852.016364459</v>
      </c>
      <c r="JE264" s="7">
        <v>5603273.5884940857</v>
      </c>
      <c r="JF264" s="53">
        <v>-619524</v>
      </c>
      <c r="JH264" s="37">
        <f t="shared" si="412"/>
        <v>19342328.016364459</v>
      </c>
      <c r="JI264" s="132"/>
      <c r="JJ264" s="61">
        <v>3425039.5941370069</v>
      </c>
      <c r="JK264" s="134"/>
      <c r="JL264" s="61">
        <f t="shared" si="413"/>
        <v>22767367.610501464</v>
      </c>
      <c r="JN264" s="67">
        <f t="shared" si="414"/>
        <v>381952.97348777205</v>
      </c>
      <c r="JO264" s="34">
        <f t="shared" si="415"/>
        <v>1.7062582028577789E-2</v>
      </c>
      <c r="JP264" s="61">
        <f t="shared" si="416"/>
        <v>72.05300386488814</v>
      </c>
      <c r="JR264" s="50">
        <v>247620.70800000001</v>
      </c>
      <c r="JS264" s="51">
        <v>237299.77000000005</v>
      </c>
      <c r="JT264" s="52">
        <f t="shared" si="417"/>
        <v>-10320.937999999966</v>
      </c>
      <c r="JV264" s="70">
        <f t="shared" si="418"/>
        <v>22757046.672501463</v>
      </c>
      <c r="JW264" s="51"/>
      <c r="JX264" s="6">
        <v>791</v>
      </c>
      <c r="JY264" s="6" t="s">
        <v>249</v>
      </c>
      <c r="JZ264" s="7">
        <v>5301</v>
      </c>
      <c r="KA264" s="7">
        <v>20240644.19221586</v>
      </c>
      <c r="KB264" s="7">
        <v>5603273.5884940857</v>
      </c>
      <c r="KC264" s="53">
        <v>-619524</v>
      </c>
      <c r="KE264" s="37">
        <f t="shared" si="419"/>
        <v>19621120.19221586</v>
      </c>
      <c r="KF264" s="132"/>
      <c r="KG264" s="61">
        <v>3425039.5941370069</v>
      </c>
      <c r="KH264" s="134"/>
      <c r="KI264" s="61">
        <f t="shared" si="420"/>
        <v>23046159.786352865</v>
      </c>
      <c r="KK264" s="67">
        <f t="shared" si="421"/>
        <v>660745.14933917299</v>
      </c>
      <c r="KL264" s="34">
        <f t="shared" si="422"/>
        <v>2.9516770631831332E-2</v>
      </c>
      <c r="KM264" s="61">
        <f t="shared" si="423"/>
        <v>124.64537810586172</v>
      </c>
      <c r="KO264" s="50">
        <v>247620.70800000001</v>
      </c>
      <c r="KP264" s="51">
        <v>237299.77000000005</v>
      </c>
      <c r="KQ264" s="52">
        <f t="shared" si="424"/>
        <v>-10320.937999999966</v>
      </c>
      <c r="KS264" s="70">
        <f t="shared" si="425"/>
        <v>23035838.848352864</v>
      </c>
      <c r="KT264" s="51"/>
      <c r="KU264" s="6">
        <v>791</v>
      </c>
      <c r="KV264" s="6" t="s">
        <v>249</v>
      </c>
      <c r="KW264" s="7">
        <v>5301</v>
      </c>
      <c r="KX264" s="7">
        <v>20271009.217006579</v>
      </c>
      <c r="KY264" s="7">
        <v>5599784.4084597966</v>
      </c>
      <c r="KZ264" s="53">
        <v>-619524</v>
      </c>
      <c r="LB264" s="37">
        <f t="shared" si="426"/>
        <v>19651485.217006579</v>
      </c>
      <c r="LC264" s="132"/>
      <c r="LD264" s="61">
        <v>3442871.2266261089</v>
      </c>
      <c r="LE264" s="134"/>
      <c r="LF264" s="61">
        <f t="shared" si="427"/>
        <v>23094356.443632688</v>
      </c>
      <c r="LH264" s="67">
        <f t="shared" si="428"/>
        <v>708941.80661899596</v>
      </c>
      <c r="LI264" s="34">
        <f t="shared" si="429"/>
        <v>3.1669809030330821E-2</v>
      </c>
      <c r="LJ264" s="61">
        <f t="shared" si="430"/>
        <v>133.73737155612073</v>
      </c>
      <c r="LL264" s="50">
        <v>247620.70800000001</v>
      </c>
      <c r="LM264" s="51">
        <v>237299.77000000005</v>
      </c>
      <c r="LN264" s="52">
        <f t="shared" si="431"/>
        <v>-10320.937999999966</v>
      </c>
      <c r="LP264" s="70">
        <f t="shared" si="432"/>
        <v>23084035.505632687</v>
      </c>
      <c r="LQ264" s="51"/>
      <c r="LR264" s="6">
        <v>791</v>
      </c>
      <c r="LS264" s="6" t="s">
        <v>249</v>
      </c>
      <c r="LT264" s="7">
        <v>5301</v>
      </c>
      <c r="LU264" s="7">
        <v>20558598.719029885</v>
      </c>
      <c r="LV264" s="7">
        <v>5599784.4084597966</v>
      </c>
      <c r="LW264" s="53">
        <v>-619524</v>
      </c>
      <c r="LY264" s="37">
        <v>19939074.719029885</v>
      </c>
      <c r="LZ264" s="132"/>
      <c r="MA264" s="61">
        <v>3442871.2266261089</v>
      </c>
      <c r="MB264" s="134"/>
      <c r="MC264" s="61">
        <v>23381945.945655994</v>
      </c>
      <c r="ME264" s="67">
        <v>1231950.6486423016</v>
      </c>
      <c r="MF264" s="34">
        <v>5.5618551251268016E-2</v>
      </c>
      <c r="MG264" s="61">
        <v>232.39966961748755</v>
      </c>
      <c r="MI264" s="50">
        <v>247620.70800000001</v>
      </c>
      <c r="MJ264" s="51">
        <v>237299.77000000005</v>
      </c>
      <c r="MK264" s="52">
        <v>-10320.937999999966</v>
      </c>
      <c r="MM264" s="70">
        <v>23371625.007655993</v>
      </c>
      <c r="MN264" s="51"/>
      <c r="MO264" s="6">
        <v>791</v>
      </c>
      <c r="MP264" s="6" t="s">
        <v>249</v>
      </c>
      <c r="MQ264" s="7">
        <v>5301</v>
      </c>
      <c r="MR264" s="7">
        <v>20547740.061233424</v>
      </c>
      <c r="MS264" s="7">
        <v>5590604.7971917447</v>
      </c>
      <c r="MT264" s="53">
        <v>-619524</v>
      </c>
      <c r="MV264" s="37">
        <v>19928216.061233424</v>
      </c>
      <c r="MW264" s="132"/>
      <c r="MX264" s="134">
        <v>3442871.2266261089</v>
      </c>
      <c r="MZ264" s="67">
        <v>1221091.9908458404</v>
      </c>
      <c r="NA264" s="34">
        <v>5.5128318289551538E-2</v>
      </c>
      <c r="NB264" s="61">
        <v>230.35125275341264</v>
      </c>
      <c r="ND264" s="6">
        <v>791</v>
      </c>
      <c r="NE264" s="6" t="s">
        <v>249</v>
      </c>
      <c r="NF264" s="7">
        <v>5301</v>
      </c>
      <c r="NG264" s="7">
        <v>23993464.180912837</v>
      </c>
      <c r="NH264" s="7">
        <v>5768849.887764601</v>
      </c>
      <c r="NI264" s="53">
        <v>-619524</v>
      </c>
      <c r="NK264" s="37">
        <f t="shared" si="433"/>
        <v>23373940.180912837</v>
      </c>
      <c r="NM264" s="67">
        <f t="shared" si="434"/>
        <v>988525.54389914498</v>
      </c>
      <c r="NN264" s="34">
        <f t="shared" si="435"/>
        <v>4.4159358221788042E-2</v>
      </c>
      <c r="NO264" s="61">
        <f t="shared" si="436"/>
        <v>186.47906883590738</v>
      </c>
      <c r="NQ264" s="50">
        <v>207997.75738</v>
      </c>
      <c r="NR264" s="51">
        <v>118869.06169999999</v>
      </c>
      <c r="NS264" s="52">
        <f t="shared" si="437"/>
        <v>-89128.695680000004</v>
      </c>
      <c r="NU264" s="70">
        <f t="shared" si="438"/>
        <v>23284811.485232837</v>
      </c>
      <c r="NV264" s="51"/>
      <c r="NW264" s="125">
        <v>17</v>
      </c>
      <c r="NX264" s="51"/>
      <c r="NY264" s="106" t="s">
        <v>249</v>
      </c>
      <c r="NZ264" s="88">
        <v>5447</v>
      </c>
      <c r="OA264" s="88">
        <v>23004938.637013692</v>
      </c>
      <c r="OB264" s="88">
        <v>5611096.6718986025</v>
      </c>
      <c r="OC264" s="88">
        <v>-619524</v>
      </c>
      <c r="OE264" s="97">
        <f t="shared" si="439"/>
        <v>22385414.637013692</v>
      </c>
      <c r="OG264" s="88">
        <v>-89128.695680000004</v>
      </c>
      <c r="OI264" s="97">
        <f t="shared" si="440"/>
        <v>22296285.941333693</v>
      </c>
      <c r="OK264" s="110">
        <v>791</v>
      </c>
      <c r="OL264" s="53"/>
    </row>
    <row r="265" spans="1:402" x14ac:dyDescent="0.25">
      <c r="A265" s="12">
        <v>831</v>
      </c>
      <c r="B265" s="12" t="s">
        <v>250</v>
      </c>
      <c r="C265" s="352">
        <v>4715</v>
      </c>
      <c r="D265" s="352">
        <v>6820783.9264712669</v>
      </c>
      <c r="E265" s="352">
        <v>771955.0953633117</v>
      </c>
      <c r="F265" s="353">
        <v>-975591</v>
      </c>
      <c r="H265" s="354">
        <f t="shared" si="441"/>
        <v>5845192.9264712669</v>
      </c>
      <c r="I265" s="355"/>
      <c r="J265" s="315">
        <v>1882059.5257152629</v>
      </c>
      <c r="K265" s="355"/>
      <c r="L265" s="315">
        <v>99833.434742462021</v>
      </c>
      <c r="M265" s="356"/>
      <c r="N265" s="356">
        <f t="shared" si="442"/>
        <v>7827085.8869289914</v>
      </c>
      <c r="O265" s="357">
        <f t="shared" si="338"/>
        <v>1660.0394245872728</v>
      </c>
      <c r="Q265" s="67">
        <f t="shared" si="443"/>
        <v>7826254.8869289914</v>
      </c>
      <c r="R265" s="34">
        <f t="shared" si="444"/>
        <v>0.2951031694812738</v>
      </c>
      <c r="S265" s="61">
        <f t="shared" si="339"/>
        <v>1659.8631785639429</v>
      </c>
      <c r="U265" s="50"/>
      <c r="V265" s="51"/>
      <c r="W265" s="52">
        <v>-305108.80090000003</v>
      </c>
      <c r="Y265" s="50">
        <f t="shared" si="340"/>
        <v>7521977.0860289913</v>
      </c>
      <c r="Z265" s="52">
        <f t="shared" si="341"/>
        <v>626831.42383574927</v>
      </c>
      <c r="AA265" s="51"/>
      <c r="AB265" s="6">
        <v>831</v>
      </c>
      <c r="AC265" s="6" t="s">
        <v>250</v>
      </c>
      <c r="AD265" s="7">
        <v>4715</v>
      </c>
      <c r="AE265" s="304">
        <v>6820783.9264712669</v>
      </c>
      <c r="AF265" s="7">
        <v>771955.0953633117</v>
      </c>
      <c r="AG265" s="53">
        <v>-975409</v>
      </c>
      <c r="AI265" s="37">
        <f t="shared" si="445"/>
        <v>5845374.9264712669</v>
      </c>
      <c r="AJ265" s="132"/>
      <c r="AK265" s="61">
        <v>1882059.5257152629</v>
      </c>
      <c r="AL265" s="132"/>
      <c r="AM265" s="312">
        <v>101034.86694059029</v>
      </c>
      <c r="AN265" s="134"/>
      <c r="AO265" s="134">
        <f t="shared" si="342"/>
        <v>7828469.3191271201</v>
      </c>
      <c r="AP265" s="191">
        <f t="shared" si="343"/>
        <v>1660.3328354458367</v>
      </c>
      <c r="AR265" s="67">
        <f t="shared" si="446"/>
        <v>1785510.6797288144</v>
      </c>
      <c r="AS265" s="34">
        <f t="shared" si="344"/>
        <v>0.29546961782723652</v>
      </c>
      <c r="AT265" s="61">
        <f t="shared" si="345"/>
        <v>378.68731277387366</v>
      </c>
      <c r="AV265" s="50"/>
      <c r="AW265" s="51"/>
      <c r="AX265" s="52">
        <v>-305108.80090000003</v>
      </c>
      <c r="AZ265" s="50">
        <f t="shared" si="346"/>
        <v>7523360.5182271199</v>
      </c>
      <c r="BA265" s="52">
        <f t="shared" si="347"/>
        <v>626946.70985225996</v>
      </c>
      <c r="BB265" s="51"/>
      <c r="BC265" s="6">
        <v>831</v>
      </c>
      <c r="BD265" s="6" t="s">
        <v>250</v>
      </c>
      <c r="BE265" s="7">
        <v>4715</v>
      </c>
      <c r="BF265" s="304">
        <v>6623725.1651252806</v>
      </c>
      <c r="BG265" s="7">
        <v>771955.0953633117</v>
      </c>
      <c r="BH265" s="53">
        <v>-975409</v>
      </c>
      <c r="BJ265" s="37">
        <f t="shared" si="348"/>
        <v>5648316.1651252806</v>
      </c>
      <c r="BK265" s="132"/>
      <c r="BL265" s="61">
        <v>1882059.5257152629</v>
      </c>
      <c r="BM265" s="132"/>
      <c r="BN265" s="312">
        <v>101034.86694059029</v>
      </c>
      <c r="BO265" s="134"/>
      <c r="BP265" s="134">
        <f t="shared" si="349"/>
        <v>7631410.5577811338</v>
      </c>
      <c r="BQ265" s="191">
        <f t="shared" si="350"/>
        <v>1618.5388245559138</v>
      </c>
      <c r="BS265" s="67">
        <f t="shared" si="351"/>
        <v>1588451.9183828281</v>
      </c>
      <c r="BT265" s="34">
        <f t="shared" si="352"/>
        <v>0.26285996862970246</v>
      </c>
      <c r="BU265" s="61">
        <f t="shared" si="353"/>
        <v>336.89330188395081</v>
      </c>
      <c r="BW265" s="50"/>
      <c r="BX265" s="51"/>
      <c r="BY265" s="52">
        <v>-305108.80090000003</v>
      </c>
      <c r="CA265" s="50">
        <f t="shared" si="354"/>
        <v>7326301.7568811337</v>
      </c>
      <c r="CB265" s="52">
        <f t="shared" si="355"/>
        <v>610525.14640676114</v>
      </c>
      <c r="CC265" s="51"/>
      <c r="CD265" s="6">
        <v>831</v>
      </c>
      <c r="CE265" s="6" t="s">
        <v>250</v>
      </c>
      <c r="CF265" s="7">
        <v>4715</v>
      </c>
      <c r="CG265" s="7">
        <v>6333976.793788976</v>
      </c>
      <c r="CH265" s="7">
        <v>771955.0953633117</v>
      </c>
      <c r="CI265" s="53">
        <v>-975409</v>
      </c>
      <c r="CK265" s="37">
        <f t="shared" si="356"/>
        <v>5358567.793788976</v>
      </c>
      <c r="CL265" s="132"/>
      <c r="CM265" s="61">
        <v>1882059.5257152629</v>
      </c>
      <c r="CN265" s="132"/>
      <c r="CO265" s="61">
        <v>104579.95</v>
      </c>
      <c r="CP265" s="134"/>
      <c r="CQ265" s="134">
        <f t="shared" si="357"/>
        <v>7345207.2695042389</v>
      </c>
      <c r="CR265" s="191">
        <f t="shared" si="358"/>
        <v>1557.8382331928397</v>
      </c>
      <c r="CT265" s="67">
        <f t="shared" si="359"/>
        <v>1302248.6301059332</v>
      </c>
      <c r="CU265" s="34">
        <f t="shared" si="360"/>
        <v>0.21549851783125848</v>
      </c>
      <c r="CV265" s="61">
        <f t="shared" si="361"/>
        <v>276.19271052087657</v>
      </c>
      <c r="CX265" s="50"/>
      <c r="CY265" s="51"/>
      <c r="CZ265" s="52">
        <v>-305108.80090000003</v>
      </c>
      <c r="DB265" s="50">
        <f t="shared" si="362"/>
        <v>7040098.4686042387</v>
      </c>
      <c r="DC265" s="52">
        <f t="shared" si="363"/>
        <v>586674.8723836866</v>
      </c>
      <c r="DD265" s="51"/>
      <c r="DE265" s="6">
        <v>831</v>
      </c>
      <c r="DF265" s="6" t="s">
        <v>250</v>
      </c>
      <c r="DG265" s="7">
        <v>4715</v>
      </c>
      <c r="DH265" s="7">
        <v>6268592.0404556412</v>
      </c>
      <c r="DI265" s="7">
        <v>771955.0953633117</v>
      </c>
      <c r="DJ265" s="53">
        <v>-975409</v>
      </c>
      <c r="DL265" s="275">
        <f t="shared" si="364"/>
        <v>5293183.0404556412</v>
      </c>
      <c r="DM265" s="276"/>
      <c r="DN265" s="194">
        <v>1882059.5257152629</v>
      </c>
      <c r="DO265" s="276"/>
      <c r="DP265" s="194">
        <v>484790.10208387859</v>
      </c>
      <c r="DQ265" s="53"/>
      <c r="DR265" s="53">
        <f t="shared" si="365"/>
        <v>7660032.6682547824</v>
      </c>
      <c r="DS265" s="277">
        <f t="shared" si="366"/>
        <v>1624.6092615598691</v>
      </c>
      <c r="DU265" s="274">
        <f t="shared" si="367"/>
        <v>919056.94092403632</v>
      </c>
      <c r="DV265" s="34">
        <f t="shared" si="368"/>
        <v>0.15208724662321144</v>
      </c>
      <c r="DW265" s="194">
        <f t="shared" si="369"/>
        <v>194.92193869014557</v>
      </c>
      <c r="DY265" s="50">
        <v>325499.23090000002</v>
      </c>
      <c r="DZ265" s="278">
        <v>20390.43</v>
      </c>
      <c r="EA265" s="52">
        <v>-305108.80090000003</v>
      </c>
      <c r="EC265" s="50">
        <f t="shared" si="370"/>
        <v>7354923.8673547823</v>
      </c>
      <c r="ED265" s="52">
        <f t="shared" si="371"/>
        <v>612910.32227956515</v>
      </c>
      <c r="EE265" s="278"/>
      <c r="EF265" s="6">
        <v>831</v>
      </c>
      <c r="EG265" s="6" t="s">
        <v>250</v>
      </c>
      <c r="EH265" s="7">
        <v>4715</v>
      </c>
      <c r="EI265" s="7">
        <v>6273212.7404556405</v>
      </c>
      <c r="EJ265" s="7">
        <v>771955.0953633117</v>
      </c>
      <c r="EK265" s="53">
        <v>-975409</v>
      </c>
      <c r="EM265" s="37">
        <f t="shared" si="372"/>
        <v>5297803.7404556405</v>
      </c>
      <c r="EN265" s="132"/>
      <c r="EO265" s="61">
        <v>1882059.5257152629</v>
      </c>
      <c r="EP265" s="132"/>
      <c r="EQ265" s="61">
        <v>484790.10208387859</v>
      </c>
      <c r="ER265" s="134"/>
      <c r="ES265" s="134">
        <f t="shared" si="373"/>
        <v>7664653.3682547817</v>
      </c>
      <c r="ET265" s="191">
        <f t="shared" si="374"/>
        <v>1625.5892615598689</v>
      </c>
      <c r="EV265" s="67">
        <f t="shared" si="375"/>
        <v>1621694.728856476</v>
      </c>
      <c r="EW265" s="34">
        <f t="shared" si="376"/>
        <v>0.2683610505429419</v>
      </c>
      <c r="EX265" s="61">
        <f t="shared" si="377"/>
        <v>343.94373888790585</v>
      </c>
      <c r="EZ265" s="50">
        <v>325499.23090000002</v>
      </c>
      <c r="FA265" s="51">
        <v>20390.43</v>
      </c>
      <c r="FB265" s="52">
        <v>-305108.80090000003</v>
      </c>
      <c r="FD265" s="50">
        <f t="shared" si="378"/>
        <v>7359544.5673547816</v>
      </c>
      <c r="FE265" s="52">
        <f t="shared" si="379"/>
        <v>613295.3806128985</v>
      </c>
      <c r="FF265" s="51"/>
      <c r="FG265" s="6">
        <v>831</v>
      </c>
      <c r="FH265" s="6" t="s">
        <v>250</v>
      </c>
      <c r="FI265" s="7">
        <v>4715</v>
      </c>
      <c r="FJ265" s="7">
        <v>5584385.8101678593</v>
      </c>
      <c r="FK265" s="7">
        <v>771955.0953633117</v>
      </c>
      <c r="FL265" s="53">
        <v>-975409</v>
      </c>
      <c r="FN265" s="37">
        <f t="shared" si="380"/>
        <v>4608976.8101678593</v>
      </c>
      <c r="FO265" s="132"/>
      <c r="FP265" s="61">
        <v>1882059.5257152629</v>
      </c>
      <c r="FQ265" s="132"/>
      <c r="FR265" s="61">
        <v>484790.10208387859</v>
      </c>
      <c r="FS265" s="134"/>
      <c r="FT265" s="134">
        <f t="shared" si="381"/>
        <v>6975826.4379670005</v>
      </c>
      <c r="FU265" s="191">
        <f t="shared" si="382"/>
        <v>1479.4965934182399</v>
      </c>
      <c r="FW265" s="67">
        <f t="shared" si="383"/>
        <v>932867.79856869485</v>
      </c>
      <c r="FX265" s="34">
        <f t="shared" si="384"/>
        <v>0.15437269295319553</v>
      </c>
      <c r="FY265" s="61">
        <f t="shared" si="385"/>
        <v>197.85107074627675</v>
      </c>
      <c r="GA265" s="50">
        <v>325499.23090000002</v>
      </c>
      <c r="GB265" s="51">
        <v>20390.43</v>
      </c>
      <c r="GC265" s="52">
        <f t="shared" si="386"/>
        <v>-305108.80090000003</v>
      </c>
      <c r="GE265" s="50">
        <f t="shared" si="387"/>
        <v>6670717.6370670004</v>
      </c>
      <c r="GF265" s="52">
        <f t="shared" si="388"/>
        <v>555893.13642225007</v>
      </c>
      <c r="GG265" s="51"/>
      <c r="GH265" s="6">
        <v>831</v>
      </c>
      <c r="GI265" s="6" t="s">
        <v>250</v>
      </c>
      <c r="GJ265" s="7">
        <v>4715</v>
      </c>
      <c r="GK265" s="7">
        <v>5584385.8101678593</v>
      </c>
      <c r="GL265" s="7">
        <v>771955.0953633117</v>
      </c>
      <c r="GM265" s="53">
        <v>-975409</v>
      </c>
      <c r="GO265" s="37">
        <f t="shared" si="389"/>
        <v>4608976.8101678593</v>
      </c>
      <c r="GP265" s="132"/>
      <c r="GQ265" s="61">
        <v>1882059.5257152629</v>
      </c>
      <c r="GR265" s="134"/>
      <c r="GS265" s="134">
        <f t="shared" si="390"/>
        <v>6491036.3358831219</v>
      </c>
      <c r="GT265" s="191">
        <f t="shared" si="391"/>
        <v>1376.6779079285518</v>
      </c>
      <c r="GV265" s="67">
        <f t="shared" si="392"/>
        <v>448077.69648481626</v>
      </c>
      <c r="GW265" s="34">
        <f t="shared" si="393"/>
        <v>7.4148728002783604E-2</v>
      </c>
      <c r="GX265" s="61">
        <f t="shared" si="394"/>
        <v>95.03238525658881</v>
      </c>
      <c r="GZ265" s="50">
        <v>325499.23090000002</v>
      </c>
      <c r="HA265" s="51">
        <v>20390.43</v>
      </c>
      <c r="HB265" s="52">
        <f t="shared" si="395"/>
        <v>-305108.80090000003</v>
      </c>
      <c r="HD265" s="50">
        <f t="shared" si="396"/>
        <v>6185927.5349831218</v>
      </c>
      <c r="HE265" s="52">
        <f t="shared" si="397"/>
        <v>515493.96124859346</v>
      </c>
      <c r="HF265" s="51"/>
      <c r="HG265" s="6">
        <v>831</v>
      </c>
      <c r="HH265" s="6" t="s">
        <v>250</v>
      </c>
      <c r="HI265" s="7">
        <v>4715</v>
      </c>
      <c r="HJ265" s="7">
        <v>5584385.8101678593</v>
      </c>
      <c r="HK265" s="7">
        <v>771955.0953633117</v>
      </c>
      <c r="HL265" s="53">
        <v>-888738</v>
      </c>
      <c r="HN265" s="37">
        <f t="shared" si="398"/>
        <v>4695647.8101678593</v>
      </c>
      <c r="HO265" s="132"/>
      <c r="HP265" s="61">
        <v>1882059.5257152629</v>
      </c>
      <c r="HQ265" s="134"/>
      <c r="HR265" s="61">
        <f t="shared" si="399"/>
        <v>6577707.3358831219</v>
      </c>
      <c r="HT265" s="67">
        <f t="shared" si="400"/>
        <v>534748.69648481626</v>
      </c>
      <c r="HU265" s="34">
        <f t="shared" si="401"/>
        <v>8.8491205780958468E-2</v>
      </c>
      <c r="HV265" s="61">
        <f t="shared" si="402"/>
        <v>113.41435768500875</v>
      </c>
      <c r="HX265" s="50">
        <v>326466.13</v>
      </c>
      <c r="HY265" s="51">
        <v>20451</v>
      </c>
      <c r="HZ265" s="52">
        <f t="shared" si="403"/>
        <v>-306015.13</v>
      </c>
      <c r="IB265" s="70">
        <f t="shared" si="404"/>
        <v>6271692.205883122</v>
      </c>
      <c r="IC265" s="51"/>
      <c r="ID265" s="6">
        <v>831</v>
      </c>
      <c r="IE265" s="6" t="s">
        <v>250</v>
      </c>
      <c r="IF265" s="7">
        <v>4715</v>
      </c>
      <c r="IG265" s="7">
        <v>5590288.4763751393</v>
      </c>
      <c r="IH265" s="7">
        <v>772069.67136331252</v>
      </c>
      <c r="II265" s="53">
        <v>-888738</v>
      </c>
      <c r="IK265" s="37">
        <f t="shared" si="405"/>
        <v>4701550.4763751393</v>
      </c>
      <c r="IL265" s="132"/>
      <c r="IM265" s="61">
        <v>1878050.7989192477</v>
      </c>
      <c r="IN265" s="134"/>
      <c r="IO265" s="61">
        <f t="shared" si="406"/>
        <v>6579601.2752943868</v>
      </c>
      <c r="IQ265" s="67">
        <f t="shared" si="407"/>
        <v>536642.6358960811</v>
      </c>
      <c r="IR265" s="34">
        <f t="shared" si="408"/>
        <v>8.8804618386319839E-2</v>
      </c>
      <c r="IS265" s="61">
        <f t="shared" si="409"/>
        <v>113.8160415474191</v>
      </c>
      <c r="IU265" s="50">
        <v>326466.13</v>
      </c>
      <c r="IV265" s="51">
        <v>20451</v>
      </c>
      <c r="IW265" s="52">
        <f t="shared" si="410"/>
        <v>-306015.13</v>
      </c>
      <c r="IY265" s="70">
        <f t="shared" si="411"/>
        <v>6273586.1452943869</v>
      </c>
      <c r="IZ265" s="51"/>
      <c r="JA265" s="6">
        <v>831</v>
      </c>
      <c r="JB265" s="6" t="s">
        <v>250</v>
      </c>
      <c r="JC265" s="7">
        <v>4715</v>
      </c>
      <c r="JD265" s="7">
        <v>5612107.4654763648</v>
      </c>
      <c r="JE265" s="7">
        <v>799831.71430544113</v>
      </c>
      <c r="JF265" s="53">
        <v>-888738</v>
      </c>
      <c r="JH265" s="37">
        <f t="shared" si="412"/>
        <v>4723369.4654763648</v>
      </c>
      <c r="JI265" s="132"/>
      <c r="JJ265" s="61">
        <v>1878050.7989192477</v>
      </c>
      <c r="JK265" s="134"/>
      <c r="JL265" s="61">
        <f t="shared" si="413"/>
        <v>6601420.2643956123</v>
      </c>
      <c r="JN265" s="67">
        <f t="shared" si="414"/>
        <v>558461.62499730662</v>
      </c>
      <c r="JO265" s="34">
        <f t="shared" si="415"/>
        <v>9.2415265157749338E-2</v>
      </c>
      <c r="JP265" s="61">
        <f t="shared" si="416"/>
        <v>118.44361081597171</v>
      </c>
      <c r="JR265" s="50">
        <v>326466.13</v>
      </c>
      <c r="JS265" s="51">
        <v>20451</v>
      </c>
      <c r="JT265" s="52">
        <f t="shared" si="417"/>
        <v>-306015.13</v>
      </c>
      <c r="JV265" s="70">
        <f t="shared" si="418"/>
        <v>6295405.1343956124</v>
      </c>
      <c r="JW265" s="51"/>
      <c r="JX265" s="6">
        <v>831</v>
      </c>
      <c r="JY265" s="6" t="s">
        <v>250</v>
      </c>
      <c r="JZ265" s="7">
        <v>4715</v>
      </c>
      <c r="KA265" s="7">
        <v>5499321.3291844884</v>
      </c>
      <c r="KB265" s="7">
        <v>799831.71430544113</v>
      </c>
      <c r="KC265" s="53">
        <v>-888738</v>
      </c>
      <c r="KE265" s="37">
        <f t="shared" si="419"/>
        <v>4610583.3291844884</v>
      </c>
      <c r="KF265" s="132"/>
      <c r="KG265" s="61">
        <v>1878050.7989192477</v>
      </c>
      <c r="KH265" s="134"/>
      <c r="KI265" s="61">
        <f t="shared" si="420"/>
        <v>6488634.1281037359</v>
      </c>
      <c r="KK265" s="67">
        <f t="shared" si="421"/>
        <v>445675.48870543018</v>
      </c>
      <c r="KL265" s="34">
        <f t="shared" si="422"/>
        <v>7.3751206205476511E-2</v>
      </c>
      <c r="KM265" s="61">
        <f t="shared" si="423"/>
        <v>94.522903224905662</v>
      </c>
      <c r="KO265" s="50">
        <v>326466.13</v>
      </c>
      <c r="KP265" s="51">
        <v>20451</v>
      </c>
      <c r="KQ265" s="52">
        <f t="shared" si="424"/>
        <v>-306015.13</v>
      </c>
      <c r="KS265" s="70">
        <f t="shared" si="425"/>
        <v>6182618.998103736</v>
      </c>
      <c r="KT265" s="51"/>
      <c r="KU265" s="6">
        <v>831</v>
      </c>
      <c r="KV265" s="6" t="s">
        <v>250</v>
      </c>
      <c r="KW265" s="7">
        <v>4715</v>
      </c>
      <c r="KX265" s="7">
        <v>5532626.2731566047</v>
      </c>
      <c r="KY265" s="7">
        <v>811112.02004277415</v>
      </c>
      <c r="KZ265" s="53">
        <v>-888738</v>
      </c>
      <c r="LB265" s="37">
        <f t="shared" si="426"/>
        <v>4643888.2731566047</v>
      </c>
      <c r="LC265" s="132"/>
      <c r="LD265" s="61">
        <v>1898542.5016667536</v>
      </c>
      <c r="LE265" s="134"/>
      <c r="LF265" s="61">
        <f t="shared" si="427"/>
        <v>6542430.7748233583</v>
      </c>
      <c r="LH265" s="67">
        <f t="shared" si="428"/>
        <v>499472.13542505261</v>
      </c>
      <c r="LI265" s="34">
        <f t="shared" si="429"/>
        <v>8.2653575049917077E-2</v>
      </c>
      <c r="LJ265" s="61">
        <f t="shared" si="430"/>
        <v>105.93258439555729</v>
      </c>
      <c r="LL265" s="50">
        <v>326466.13</v>
      </c>
      <c r="LM265" s="51">
        <v>20451</v>
      </c>
      <c r="LN265" s="52">
        <f t="shared" si="431"/>
        <v>-306015.13</v>
      </c>
      <c r="LP265" s="70">
        <f t="shared" si="432"/>
        <v>6236415.6448233584</v>
      </c>
      <c r="LQ265" s="51"/>
      <c r="LR265" s="6">
        <v>831</v>
      </c>
      <c r="LS265" s="6" t="s">
        <v>250</v>
      </c>
      <c r="LT265" s="7">
        <v>4715</v>
      </c>
      <c r="LU265" s="7">
        <v>5731171.2256639926</v>
      </c>
      <c r="LV265" s="7">
        <v>811112.02004277415</v>
      </c>
      <c r="LW265" s="53">
        <v>-888738</v>
      </c>
      <c r="LY265" s="37">
        <v>4842433.2256639926</v>
      </c>
      <c r="LZ265" s="132"/>
      <c r="MA265" s="61">
        <v>1898542.5016667536</v>
      </c>
      <c r="MB265" s="134"/>
      <c r="MC265" s="61">
        <v>6740975.7273307461</v>
      </c>
      <c r="ME265" s="67">
        <v>904349.36793243978</v>
      </c>
      <c r="MF265" s="34">
        <v>0.15494385150699772</v>
      </c>
      <c r="MG265" s="61">
        <v>191.80262310338065</v>
      </c>
      <c r="MI265" s="50">
        <v>326466.13</v>
      </c>
      <c r="MJ265" s="51">
        <v>20451</v>
      </c>
      <c r="MK265" s="52">
        <v>-306015.13</v>
      </c>
      <c r="MM265" s="70">
        <v>6434960.5973307462</v>
      </c>
      <c r="MN265" s="51"/>
      <c r="MO265" s="6">
        <v>831</v>
      </c>
      <c r="MP265" s="6" t="s">
        <v>250</v>
      </c>
      <c r="MQ265" s="7">
        <v>4715</v>
      </c>
      <c r="MR265" s="7">
        <v>5727445.1401099898</v>
      </c>
      <c r="MS265" s="7">
        <v>808847.58448877116</v>
      </c>
      <c r="MT265" s="53">
        <v>-888738</v>
      </c>
      <c r="MV265" s="37">
        <v>4838707.1401099898</v>
      </c>
      <c r="MW265" s="132"/>
      <c r="MX265" s="134">
        <v>1898542.5016667536</v>
      </c>
      <c r="MZ265" s="67">
        <v>900623.282378437</v>
      </c>
      <c r="NA265" s="34">
        <v>0.15430545437061036</v>
      </c>
      <c r="NB265" s="61">
        <v>191.01236105587211</v>
      </c>
      <c r="ND265" s="6">
        <v>831</v>
      </c>
      <c r="NE265" s="6" t="s">
        <v>250</v>
      </c>
      <c r="NF265" s="7">
        <v>4715</v>
      </c>
      <c r="NG265" s="7">
        <v>7459021.3830409804</v>
      </c>
      <c r="NH265" s="7">
        <v>740135.54049135244</v>
      </c>
      <c r="NI265" s="53">
        <v>-888738</v>
      </c>
      <c r="NK265" s="37">
        <f t="shared" si="433"/>
        <v>6570283.3830409804</v>
      </c>
      <c r="NM265" s="67">
        <f t="shared" si="434"/>
        <v>527324.74364267476</v>
      </c>
      <c r="NN265" s="34">
        <f t="shared" si="435"/>
        <v>8.7262676299763683E-2</v>
      </c>
      <c r="NO265" s="61">
        <f t="shared" si="436"/>
        <v>111.83981837596495</v>
      </c>
      <c r="NQ265" s="50">
        <v>362969.74898000003</v>
      </c>
      <c r="NR265" s="51">
        <v>36960.952000000005</v>
      </c>
      <c r="NS265" s="52">
        <f t="shared" si="437"/>
        <v>-326008.79698000004</v>
      </c>
      <c r="NU265" s="70">
        <f t="shared" si="438"/>
        <v>6244274.5860609803</v>
      </c>
      <c r="NV265" s="51"/>
      <c r="NW265" s="125">
        <v>9</v>
      </c>
      <c r="NX265" s="51"/>
      <c r="NY265" s="106" t="s">
        <v>250</v>
      </c>
      <c r="NZ265" s="88">
        <v>4774</v>
      </c>
      <c r="OA265" s="88">
        <v>6931696.6393983057</v>
      </c>
      <c r="OB265" s="88">
        <v>850015.00384233228</v>
      </c>
      <c r="OC265" s="88">
        <v>-888738</v>
      </c>
      <c r="OE265" s="97">
        <f t="shared" si="439"/>
        <v>6042958.6393983057</v>
      </c>
      <c r="OG265" s="88">
        <v>-326008.79698000004</v>
      </c>
      <c r="OI265" s="97">
        <f t="shared" si="440"/>
        <v>5716949.8424183056</v>
      </c>
      <c r="OK265" s="110">
        <v>831</v>
      </c>
      <c r="OL265" s="53"/>
    </row>
    <row r="266" spans="1:402" x14ac:dyDescent="0.25">
      <c r="A266" s="12">
        <v>832</v>
      </c>
      <c r="B266" s="12" t="s">
        <v>251</v>
      </c>
      <c r="C266" s="352">
        <v>4024</v>
      </c>
      <c r="D266" s="352">
        <v>18353331.860636156</v>
      </c>
      <c r="E266" s="352">
        <v>3771756.4074407956</v>
      </c>
      <c r="F266" s="353">
        <v>-109640</v>
      </c>
      <c r="H266" s="354">
        <f t="shared" si="441"/>
        <v>18243691.860636156</v>
      </c>
      <c r="I266" s="355"/>
      <c r="J266" s="315">
        <v>2159204.0343322549</v>
      </c>
      <c r="K266" s="355"/>
      <c r="L266" s="315">
        <v>60363.895051861989</v>
      </c>
      <c r="M266" s="356"/>
      <c r="N266" s="356">
        <f t="shared" si="442"/>
        <v>20463259.790020276</v>
      </c>
      <c r="O266" s="357">
        <f t="shared" si="338"/>
        <v>5085.303128732673</v>
      </c>
      <c r="Q266" s="67">
        <f t="shared" si="443"/>
        <v>20462427.790020276</v>
      </c>
      <c r="R266" s="34">
        <f t="shared" si="444"/>
        <v>0.1305013411750533</v>
      </c>
      <c r="S266" s="61">
        <f t="shared" si="339"/>
        <v>5085.0963692893329</v>
      </c>
      <c r="U266" s="50"/>
      <c r="V266" s="51"/>
      <c r="W266" s="52">
        <v>-13661.588100000001</v>
      </c>
      <c r="Y266" s="50">
        <f t="shared" si="340"/>
        <v>20449598.201920275</v>
      </c>
      <c r="Z266" s="52">
        <f t="shared" si="341"/>
        <v>1704133.1834933562</v>
      </c>
      <c r="AA266" s="51"/>
      <c r="AB266" s="6">
        <v>832</v>
      </c>
      <c r="AC266" s="6" t="s">
        <v>251</v>
      </c>
      <c r="AD266" s="7">
        <v>4024</v>
      </c>
      <c r="AE266" s="304">
        <v>18353331.860636156</v>
      </c>
      <c r="AF266" s="7">
        <v>3771756.4074407956</v>
      </c>
      <c r="AG266" s="53">
        <v>-123321</v>
      </c>
      <c r="AI266" s="37">
        <f t="shared" si="445"/>
        <v>18230010.860636156</v>
      </c>
      <c r="AJ266" s="132"/>
      <c r="AK266" s="61">
        <v>2159204.0343322549</v>
      </c>
      <c r="AL266" s="132"/>
      <c r="AM266" s="312">
        <v>59738.695418666233</v>
      </c>
      <c r="AN266" s="134"/>
      <c r="AO266" s="134">
        <f t="shared" si="342"/>
        <v>20448953.59038708</v>
      </c>
      <c r="AP266" s="191">
        <f t="shared" si="343"/>
        <v>5081.747910135954</v>
      </c>
      <c r="AR266" s="67">
        <f t="shared" si="446"/>
        <v>2348640.8842106834</v>
      </c>
      <c r="AS266" s="34">
        <f t="shared" si="344"/>
        <v>0.12975692311709361</v>
      </c>
      <c r="AT266" s="61">
        <f t="shared" si="345"/>
        <v>583.65827142412604</v>
      </c>
      <c r="AV266" s="50"/>
      <c r="AW266" s="51"/>
      <c r="AX266" s="52">
        <v>-13661.588100000001</v>
      </c>
      <c r="AZ266" s="50">
        <f t="shared" si="346"/>
        <v>20435292.002287079</v>
      </c>
      <c r="BA266" s="52">
        <f t="shared" si="347"/>
        <v>1702941.0001905898</v>
      </c>
      <c r="BB266" s="51"/>
      <c r="BC266" s="6">
        <v>832</v>
      </c>
      <c r="BD266" s="6" t="s">
        <v>251</v>
      </c>
      <c r="BE266" s="7">
        <v>4024</v>
      </c>
      <c r="BF266" s="304">
        <v>18096886.467471</v>
      </c>
      <c r="BG266" s="7">
        <v>3771756.4074407956</v>
      </c>
      <c r="BH266" s="53">
        <v>-123321</v>
      </c>
      <c r="BJ266" s="37">
        <f t="shared" si="348"/>
        <v>17973565.467471</v>
      </c>
      <c r="BK266" s="132"/>
      <c r="BL266" s="61">
        <v>2159204.0343322549</v>
      </c>
      <c r="BM266" s="132"/>
      <c r="BN266" s="312">
        <v>59738.695418666233</v>
      </c>
      <c r="BO266" s="134"/>
      <c r="BP266" s="134">
        <f t="shared" si="349"/>
        <v>20192508.197221924</v>
      </c>
      <c r="BQ266" s="191">
        <f t="shared" si="350"/>
        <v>5018.0189356913334</v>
      </c>
      <c r="BS266" s="67">
        <f t="shared" si="351"/>
        <v>2092195.4910455272</v>
      </c>
      <c r="BT266" s="34">
        <f t="shared" si="352"/>
        <v>0.11558891412586503</v>
      </c>
      <c r="BU266" s="61">
        <f t="shared" si="353"/>
        <v>519.92929697950478</v>
      </c>
      <c r="BW266" s="50"/>
      <c r="BX266" s="51"/>
      <c r="BY266" s="52">
        <v>-13661.588100000001</v>
      </c>
      <c r="CA266" s="50">
        <f t="shared" si="354"/>
        <v>20178846.609121922</v>
      </c>
      <c r="CB266" s="52">
        <f t="shared" si="355"/>
        <v>1681570.5507601602</v>
      </c>
      <c r="CC266" s="51"/>
      <c r="CD266" s="6">
        <v>832</v>
      </c>
      <c r="CE266" s="6" t="s">
        <v>251</v>
      </c>
      <c r="CF266" s="7">
        <v>4024</v>
      </c>
      <c r="CG266" s="7">
        <v>17902252.324834701</v>
      </c>
      <c r="CH266" s="7">
        <v>3771756.4074407956</v>
      </c>
      <c r="CI266" s="53">
        <v>-123321</v>
      </c>
      <c r="CK266" s="37">
        <f t="shared" si="356"/>
        <v>17778931.324834701</v>
      </c>
      <c r="CL266" s="132"/>
      <c r="CM266" s="61">
        <v>2159204.0343322549</v>
      </c>
      <c r="CN266" s="132"/>
      <c r="CO266" s="61">
        <v>61834.79</v>
      </c>
      <c r="CP266" s="134"/>
      <c r="CQ266" s="134">
        <f t="shared" si="357"/>
        <v>19999970.149166957</v>
      </c>
      <c r="CR266" s="191">
        <f t="shared" si="358"/>
        <v>4970.1715082422852</v>
      </c>
      <c r="CT266" s="67">
        <f t="shared" si="359"/>
        <v>1899657.4429905601</v>
      </c>
      <c r="CU266" s="34">
        <f t="shared" si="360"/>
        <v>0.10495163668317936</v>
      </c>
      <c r="CV266" s="61">
        <f t="shared" si="361"/>
        <v>472.08186953045725</v>
      </c>
      <c r="CX266" s="50"/>
      <c r="CY266" s="51"/>
      <c r="CZ266" s="52">
        <v>-13661.588100000001</v>
      </c>
      <c r="DB266" s="50">
        <f t="shared" si="362"/>
        <v>19986308.561066955</v>
      </c>
      <c r="DC266" s="52">
        <f t="shared" si="363"/>
        <v>1665525.7134222463</v>
      </c>
      <c r="DD266" s="51"/>
      <c r="DE266" s="6">
        <v>832</v>
      </c>
      <c r="DF266" s="6" t="s">
        <v>251</v>
      </c>
      <c r="DG266" s="7">
        <v>4024</v>
      </c>
      <c r="DH266" s="7">
        <v>17847252.498168033</v>
      </c>
      <c r="DI266" s="7">
        <v>3771756.4074407956</v>
      </c>
      <c r="DJ266" s="53">
        <v>-123321</v>
      </c>
      <c r="DL266" s="275">
        <f t="shared" si="364"/>
        <v>17723931.498168033</v>
      </c>
      <c r="DM266" s="276"/>
      <c r="DN266" s="194">
        <v>2159204.0343322549</v>
      </c>
      <c r="DO266" s="276"/>
      <c r="DP266" s="194">
        <v>286640.94153870817</v>
      </c>
      <c r="DQ266" s="53"/>
      <c r="DR266" s="53">
        <f t="shared" si="365"/>
        <v>20169776.474038996</v>
      </c>
      <c r="DS266" s="277">
        <f t="shared" si="366"/>
        <v>5012.3698991150586</v>
      </c>
      <c r="DU266" s="274">
        <f t="shared" si="367"/>
        <v>789587.09729070961</v>
      </c>
      <c r="DV266" s="34">
        <f t="shared" si="368"/>
        <v>4.3622842881674506E-2</v>
      </c>
      <c r="DW266" s="194">
        <f t="shared" si="369"/>
        <v>196.21945757721411</v>
      </c>
      <c r="DY266" s="50">
        <v>44926.914100000002</v>
      </c>
      <c r="DZ266" s="278">
        <v>31265.326000000001</v>
      </c>
      <c r="EA266" s="52">
        <v>-13661.588100000001</v>
      </c>
      <c r="EC266" s="50">
        <f t="shared" si="370"/>
        <v>20156114.885938995</v>
      </c>
      <c r="ED266" s="52">
        <f t="shared" si="371"/>
        <v>1679676.2404949162</v>
      </c>
      <c r="EE266" s="278"/>
      <c r="EF266" s="6">
        <v>832</v>
      </c>
      <c r="EG266" s="6" t="s">
        <v>251</v>
      </c>
      <c r="EH266" s="7">
        <v>4024</v>
      </c>
      <c r="EI266" s="7">
        <v>17851196.018168032</v>
      </c>
      <c r="EJ266" s="7">
        <v>3771756.4074407956</v>
      </c>
      <c r="EK266" s="53">
        <v>-123321</v>
      </c>
      <c r="EM266" s="37">
        <f t="shared" si="372"/>
        <v>17727875.018168032</v>
      </c>
      <c r="EN266" s="132"/>
      <c r="EO266" s="61">
        <v>2159204.0343322549</v>
      </c>
      <c r="EP266" s="132"/>
      <c r="EQ266" s="61">
        <v>286640.94153870817</v>
      </c>
      <c r="ER266" s="134"/>
      <c r="ES266" s="134">
        <f t="shared" si="373"/>
        <v>20173719.994038992</v>
      </c>
      <c r="ET266" s="191">
        <f t="shared" si="374"/>
        <v>5013.3498991150573</v>
      </c>
      <c r="EV266" s="67">
        <f t="shared" si="375"/>
        <v>2073407.2878625952</v>
      </c>
      <c r="EW266" s="34">
        <f t="shared" si="376"/>
        <v>0.11455090978373447</v>
      </c>
      <c r="EX266" s="61">
        <f t="shared" si="377"/>
        <v>515.26026040322938</v>
      </c>
      <c r="EZ266" s="50">
        <v>44926.914100000002</v>
      </c>
      <c r="FA266" s="51">
        <v>31265.326000000001</v>
      </c>
      <c r="FB266" s="52">
        <v>-13661.588100000001</v>
      </c>
      <c r="FD266" s="50">
        <f t="shared" si="378"/>
        <v>20160058.40593899</v>
      </c>
      <c r="FE266" s="52">
        <f t="shared" si="379"/>
        <v>1680004.8671615825</v>
      </c>
      <c r="FF266" s="51"/>
      <c r="FG266" s="6">
        <v>832</v>
      </c>
      <c r="FH266" s="6" t="s">
        <v>251</v>
      </c>
      <c r="FI266" s="7">
        <v>4024</v>
      </c>
      <c r="FJ266" s="7">
        <v>17354862.822263926</v>
      </c>
      <c r="FK266" s="7">
        <v>3771756.4074407956</v>
      </c>
      <c r="FL266" s="53">
        <v>-123321</v>
      </c>
      <c r="FN266" s="37">
        <f t="shared" si="380"/>
        <v>17231541.822263926</v>
      </c>
      <c r="FO266" s="132"/>
      <c r="FP266" s="61">
        <v>2159204.0343322549</v>
      </c>
      <c r="FQ266" s="132"/>
      <c r="FR266" s="61">
        <v>286640.94153870817</v>
      </c>
      <c r="FS266" s="134"/>
      <c r="FT266" s="134">
        <f t="shared" si="381"/>
        <v>19677386.798134886</v>
      </c>
      <c r="FU266" s="191">
        <f t="shared" si="382"/>
        <v>4890.0066595762637</v>
      </c>
      <c r="FW266" s="67">
        <f t="shared" si="383"/>
        <v>1577074.0919584893</v>
      </c>
      <c r="FX266" s="34">
        <f t="shared" si="384"/>
        <v>8.7129659998655268E-2</v>
      </c>
      <c r="FY266" s="61">
        <f t="shared" si="385"/>
        <v>391.9170208644357</v>
      </c>
      <c r="GA266" s="50">
        <v>44926.914100000002</v>
      </c>
      <c r="GB266" s="51">
        <v>31265.326000000001</v>
      </c>
      <c r="GC266" s="52">
        <f t="shared" si="386"/>
        <v>-13661.588100000001</v>
      </c>
      <c r="GE266" s="50">
        <f t="shared" si="387"/>
        <v>19663725.210034885</v>
      </c>
      <c r="GF266" s="52">
        <f t="shared" si="388"/>
        <v>1638643.767502907</v>
      </c>
      <c r="GG266" s="51"/>
      <c r="GH266" s="6">
        <v>832</v>
      </c>
      <c r="GI266" s="6" t="s">
        <v>251</v>
      </c>
      <c r="GJ266" s="7">
        <v>4024</v>
      </c>
      <c r="GK266" s="7">
        <v>17354862.822263926</v>
      </c>
      <c r="GL266" s="7">
        <v>3771756.4074407956</v>
      </c>
      <c r="GM266" s="53">
        <v>-123321</v>
      </c>
      <c r="GO266" s="37">
        <f t="shared" si="389"/>
        <v>17231541.822263926</v>
      </c>
      <c r="GP266" s="132"/>
      <c r="GQ266" s="61">
        <v>2159204.0343322549</v>
      </c>
      <c r="GR266" s="134"/>
      <c r="GS266" s="134">
        <f t="shared" si="390"/>
        <v>19390745.856596179</v>
      </c>
      <c r="GT266" s="191">
        <f t="shared" si="391"/>
        <v>4818.7738212217146</v>
      </c>
      <c r="GV266" s="67">
        <f t="shared" si="392"/>
        <v>1290433.1504197828</v>
      </c>
      <c r="GW266" s="34">
        <f t="shared" si="393"/>
        <v>7.1293417487723651E-2</v>
      </c>
      <c r="GX266" s="61">
        <f t="shared" si="394"/>
        <v>320.6841825098864</v>
      </c>
      <c r="GZ266" s="50">
        <v>44926.914100000002</v>
      </c>
      <c r="HA266" s="51">
        <v>31265.326000000001</v>
      </c>
      <c r="HB266" s="52">
        <f t="shared" si="395"/>
        <v>-13661.588100000001</v>
      </c>
      <c r="HD266" s="50">
        <f t="shared" si="396"/>
        <v>19377084.268496178</v>
      </c>
      <c r="HE266" s="52">
        <f t="shared" si="397"/>
        <v>1614757.0223746814</v>
      </c>
      <c r="HF266" s="51"/>
      <c r="HG266" s="6">
        <v>832</v>
      </c>
      <c r="HH266" s="6" t="s">
        <v>251</v>
      </c>
      <c r="HI266" s="7">
        <v>4024</v>
      </c>
      <c r="HJ266" s="7">
        <v>17354862.822263926</v>
      </c>
      <c r="HK266" s="7">
        <v>3771756.4074407956</v>
      </c>
      <c r="HL266" s="53">
        <v>-158085</v>
      </c>
      <c r="HN266" s="37">
        <f t="shared" si="398"/>
        <v>17196777.822263926</v>
      </c>
      <c r="HO266" s="132"/>
      <c r="HP266" s="61">
        <v>2159204.0343322549</v>
      </c>
      <c r="HQ266" s="134"/>
      <c r="HR266" s="61">
        <f t="shared" si="399"/>
        <v>19355981.856596179</v>
      </c>
      <c r="HT266" s="67">
        <f t="shared" si="400"/>
        <v>1255669.1504197828</v>
      </c>
      <c r="HU266" s="34">
        <f t="shared" si="401"/>
        <v>6.9372787686220974E-2</v>
      </c>
      <c r="HV266" s="61">
        <f t="shared" si="402"/>
        <v>312.04501749994603</v>
      </c>
      <c r="HX266" s="50">
        <v>45060.369999999995</v>
      </c>
      <c r="HY266" s="51">
        <v>31358.2</v>
      </c>
      <c r="HZ266" s="52">
        <f t="shared" si="403"/>
        <v>-13702.169999999995</v>
      </c>
      <c r="IB266" s="70">
        <f t="shared" si="404"/>
        <v>19342279.686596178</v>
      </c>
      <c r="IC266" s="51"/>
      <c r="ID266" s="6">
        <v>832</v>
      </c>
      <c r="IE266" s="6" t="s">
        <v>251</v>
      </c>
      <c r="IF266" s="7">
        <v>4024</v>
      </c>
      <c r="IG266" s="7">
        <v>17340913.324460313</v>
      </c>
      <c r="IH266" s="7">
        <v>3771853.799440796</v>
      </c>
      <c r="II266" s="53">
        <v>-158085</v>
      </c>
      <c r="IK266" s="37">
        <f t="shared" si="405"/>
        <v>17182828.324460313</v>
      </c>
      <c r="IL266" s="132"/>
      <c r="IM266" s="61">
        <v>2177899.0647869138</v>
      </c>
      <c r="IN266" s="134"/>
      <c r="IO266" s="61">
        <f t="shared" si="406"/>
        <v>19360727.389247227</v>
      </c>
      <c r="IQ266" s="67">
        <f t="shared" si="407"/>
        <v>1260414.683070831</v>
      </c>
      <c r="IR266" s="34">
        <f t="shared" si="408"/>
        <v>6.9634967281020393E-2</v>
      </c>
      <c r="IS266" s="61">
        <f t="shared" si="409"/>
        <v>313.22432481879497</v>
      </c>
      <c r="IU266" s="50">
        <v>45060.369999999995</v>
      </c>
      <c r="IV266" s="51">
        <v>31358.2</v>
      </c>
      <c r="IW266" s="52">
        <f t="shared" si="410"/>
        <v>-13702.169999999995</v>
      </c>
      <c r="IY266" s="70">
        <f t="shared" si="411"/>
        <v>19347025.219247226</v>
      </c>
      <c r="IZ266" s="51"/>
      <c r="JA266" s="6">
        <v>832</v>
      </c>
      <c r="JB266" s="6" t="s">
        <v>251</v>
      </c>
      <c r="JC266" s="7">
        <v>4024</v>
      </c>
      <c r="JD266" s="7">
        <v>17339677.914008915</v>
      </c>
      <c r="JE266" s="7">
        <v>3772750.7373013119</v>
      </c>
      <c r="JF266" s="53">
        <v>-158085</v>
      </c>
      <c r="JH266" s="37">
        <f t="shared" si="412"/>
        <v>17181592.914008915</v>
      </c>
      <c r="JI266" s="132"/>
      <c r="JJ266" s="61">
        <v>2177899.0647869138</v>
      </c>
      <c r="JK266" s="134"/>
      <c r="JL266" s="61">
        <f t="shared" si="413"/>
        <v>19359491.97879583</v>
      </c>
      <c r="JN266" s="67">
        <f t="shared" si="414"/>
        <v>1259179.2726194337</v>
      </c>
      <c r="JO266" s="34">
        <f t="shared" si="415"/>
        <v>6.9566713739136782E-2</v>
      </c>
      <c r="JP266" s="61">
        <f t="shared" si="416"/>
        <v>312.91731426924298</v>
      </c>
      <c r="JR266" s="50">
        <v>45060.369999999995</v>
      </c>
      <c r="JS266" s="51">
        <v>31358.2</v>
      </c>
      <c r="JT266" s="52">
        <f t="shared" si="417"/>
        <v>-13702.169999999995</v>
      </c>
      <c r="JV266" s="70">
        <f t="shared" si="418"/>
        <v>19345789.808795828</v>
      </c>
      <c r="JW266" s="51"/>
      <c r="JX266" s="6">
        <v>832</v>
      </c>
      <c r="JY266" s="6" t="s">
        <v>251</v>
      </c>
      <c r="JZ266" s="7">
        <v>4024</v>
      </c>
      <c r="KA266" s="7">
        <v>17091397.71285047</v>
      </c>
      <c r="KB266" s="7">
        <v>3772750.7373013119</v>
      </c>
      <c r="KC266" s="53">
        <v>-158085</v>
      </c>
      <c r="KE266" s="37">
        <f t="shared" si="419"/>
        <v>16933312.71285047</v>
      </c>
      <c r="KF266" s="132"/>
      <c r="KG266" s="61">
        <v>2177899.0647869138</v>
      </c>
      <c r="KH266" s="134"/>
      <c r="KI266" s="61">
        <f t="shared" si="420"/>
        <v>19111211.777637385</v>
      </c>
      <c r="KK266" s="67">
        <f t="shared" si="421"/>
        <v>1010899.0714609884</v>
      </c>
      <c r="KL266" s="34">
        <f t="shared" si="422"/>
        <v>5.5849812534787741E-2</v>
      </c>
      <c r="KM266" s="61">
        <f t="shared" si="423"/>
        <v>251.21746308672672</v>
      </c>
      <c r="KO266" s="50">
        <v>45060.369999999995</v>
      </c>
      <c r="KP266" s="51">
        <v>31358.2</v>
      </c>
      <c r="KQ266" s="52">
        <f t="shared" si="424"/>
        <v>-13702.169999999995</v>
      </c>
      <c r="KS266" s="70">
        <f t="shared" si="425"/>
        <v>19097509.607637383</v>
      </c>
      <c r="KT266" s="51"/>
      <c r="KU266" s="6">
        <v>832</v>
      </c>
      <c r="KV266" s="6" t="s">
        <v>251</v>
      </c>
      <c r="KW266" s="7">
        <v>4024</v>
      </c>
      <c r="KX266" s="7">
        <v>17132677.856993951</v>
      </c>
      <c r="KY266" s="7">
        <v>3774593.1459386535</v>
      </c>
      <c r="KZ266" s="53">
        <v>-158085</v>
      </c>
      <c r="LB266" s="37">
        <f t="shared" si="426"/>
        <v>16974592.856993951</v>
      </c>
      <c r="LC266" s="132"/>
      <c r="LD266" s="61">
        <v>2192138.7434256305</v>
      </c>
      <c r="LE266" s="134"/>
      <c r="LF266" s="61">
        <f t="shared" si="427"/>
        <v>19166731.600419581</v>
      </c>
      <c r="LH266" s="67">
        <f t="shared" si="428"/>
        <v>1066418.8942431845</v>
      </c>
      <c r="LI266" s="34">
        <f t="shared" si="429"/>
        <v>5.8917153065498627E-2</v>
      </c>
      <c r="LJ266" s="61">
        <f t="shared" si="430"/>
        <v>265.01463574631822</v>
      </c>
      <c r="LL266" s="50">
        <v>45060.369999999995</v>
      </c>
      <c r="LM266" s="51">
        <v>31358.2</v>
      </c>
      <c r="LN266" s="52">
        <f t="shared" si="431"/>
        <v>-13702.169999999995</v>
      </c>
      <c r="LP266" s="70">
        <f t="shared" si="432"/>
        <v>19153029.430419579</v>
      </c>
      <c r="LQ266" s="51"/>
      <c r="LR266" s="6">
        <v>832</v>
      </c>
      <c r="LS266" s="6" t="s">
        <v>251</v>
      </c>
      <c r="LT266" s="7">
        <v>4024</v>
      </c>
      <c r="LU266" s="7">
        <v>17346135.633322656</v>
      </c>
      <c r="LV266" s="7">
        <v>3774593.1459386535</v>
      </c>
      <c r="LW266" s="53">
        <v>-158085</v>
      </c>
      <c r="LY266" s="37">
        <v>17188050.633322656</v>
      </c>
      <c r="LZ266" s="132"/>
      <c r="MA266" s="61">
        <v>2192138.7434256305</v>
      </c>
      <c r="MB266" s="134"/>
      <c r="MC266" s="61">
        <v>19380189.376748286</v>
      </c>
      <c r="ME266" s="67">
        <v>1455263.4305718914</v>
      </c>
      <c r="MF266" s="34">
        <v>8.11865797907141E-2</v>
      </c>
      <c r="MG266" s="61">
        <v>361.64598175245811</v>
      </c>
      <c r="MI266" s="50">
        <v>45060.369999999995</v>
      </c>
      <c r="MJ266" s="51">
        <v>31358.2</v>
      </c>
      <c r="MK266" s="52">
        <v>-13702.169999999995</v>
      </c>
      <c r="MM266" s="70">
        <v>19366487.206748284</v>
      </c>
      <c r="MN266" s="51"/>
      <c r="MO266" s="6">
        <v>832</v>
      </c>
      <c r="MP266" s="6" t="s">
        <v>251</v>
      </c>
      <c r="MQ266" s="7">
        <v>4024</v>
      </c>
      <c r="MR266" s="7">
        <v>17335329.292452011</v>
      </c>
      <c r="MS266" s="7">
        <v>3765095.7926806174</v>
      </c>
      <c r="MT266" s="53">
        <v>-158085</v>
      </c>
      <c r="MV266" s="37">
        <v>17177244.292452011</v>
      </c>
      <c r="MW266" s="132"/>
      <c r="MX266" s="134">
        <v>2192138.7434256305</v>
      </c>
      <c r="MZ266" s="67">
        <v>1444457.0897012465</v>
      </c>
      <c r="NA266" s="34">
        <v>8.0583713095303849E-2</v>
      </c>
      <c r="NB266" s="61">
        <v>358.96050936909705</v>
      </c>
      <c r="ND266" s="6">
        <v>832</v>
      </c>
      <c r="NE266" s="6" t="s">
        <v>251</v>
      </c>
      <c r="NF266" s="7">
        <v>4024</v>
      </c>
      <c r="NG266" s="7">
        <v>19309589.951917492</v>
      </c>
      <c r="NH266" s="7">
        <v>3670254.3301620288</v>
      </c>
      <c r="NI266" s="53">
        <v>-158085</v>
      </c>
      <c r="NK266" s="37">
        <f t="shared" si="433"/>
        <v>19151504.951917492</v>
      </c>
      <c r="NM266" s="67">
        <f t="shared" si="434"/>
        <v>1051192.2457410954</v>
      </c>
      <c r="NN266" s="34">
        <f t="shared" si="435"/>
        <v>5.8075916300738578E-2</v>
      </c>
      <c r="NO266" s="61">
        <f t="shared" si="436"/>
        <v>261.23067737104759</v>
      </c>
      <c r="NQ266" s="50">
        <v>41053.057400000005</v>
      </c>
      <c r="NR266" s="51">
        <v>38412.989400000006</v>
      </c>
      <c r="NS266" s="52">
        <f t="shared" si="437"/>
        <v>-2640.0679999999993</v>
      </c>
      <c r="NU266" s="70">
        <f t="shared" si="438"/>
        <v>19148864.883917492</v>
      </c>
      <c r="NV266" s="51"/>
      <c r="NW266" s="125">
        <v>17</v>
      </c>
      <c r="NX266" s="51"/>
      <c r="NY266" s="106" t="s">
        <v>251</v>
      </c>
      <c r="NZ266" s="88">
        <v>4058</v>
      </c>
      <c r="OA266" s="88">
        <v>18258397.706176396</v>
      </c>
      <c r="OB266" s="88">
        <v>3736730.7839677422</v>
      </c>
      <c r="OC266" s="88">
        <v>-158085</v>
      </c>
      <c r="OE266" s="97">
        <f t="shared" si="439"/>
        <v>18100312.706176396</v>
      </c>
      <c r="OG266" s="88">
        <v>-2640.0679999999993</v>
      </c>
      <c r="OI266" s="97">
        <f t="shared" si="440"/>
        <v>18097672.638176396</v>
      </c>
      <c r="OK266" s="110">
        <v>832</v>
      </c>
      <c r="OL266" s="53"/>
    </row>
    <row r="267" spans="1:402" x14ac:dyDescent="0.25">
      <c r="A267" s="12">
        <v>833</v>
      </c>
      <c r="B267" s="12" t="s">
        <v>252</v>
      </c>
      <c r="C267" s="352">
        <v>1662</v>
      </c>
      <c r="D267" s="352">
        <v>4340378.240345425</v>
      </c>
      <c r="E267" s="352">
        <v>937217.86489484541</v>
      </c>
      <c r="F267" s="353">
        <v>-338183</v>
      </c>
      <c r="H267" s="354">
        <f t="shared" si="441"/>
        <v>4002195.240345425</v>
      </c>
      <c r="I267" s="355"/>
      <c r="J267" s="315">
        <v>896885.56063132931</v>
      </c>
      <c r="K267" s="355"/>
      <c r="L267" s="315">
        <v>32669.214776521381</v>
      </c>
      <c r="M267" s="356"/>
      <c r="N267" s="356">
        <f t="shared" si="442"/>
        <v>4931750.0157532757</v>
      </c>
      <c r="O267" s="357">
        <f t="shared" si="338"/>
        <v>2967.3586135699611</v>
      </c>
      <c r="Q267" s="67">
        <f t="shared" si="443"/>
        <v>4930917.0157532757</v>
      </c>
      <c r="R267" s="34">
        <f t="shared" si="444"/>
        <v>0.21333386940290389</v>
      </c>
      <c r="S267" s="61">
        <f t="shared" si="339"/>
        <v>2966.8574102005268</v>
      </c>
      <c r="U267" s="50"/>
      <c r="V267" s="51"/>
      <c r="W267" s="52">
        <v>171279.61200000002</v>
      </c>
      <c r="Y267" s="50">
        <f t="shared" si="340"/>
        <v>5103029.6277532754</v>
      </c>
      <c r="Z267" s="52">
        <f t="shared" si="341"/>
        <v>425252.46897943964</v>
      </c>
      <c r="AA267" s="51"/>
      <c r="AB267" s="6">
        <v>833</v>
      </c>
      <c r="AC267" s="6" t="s">
        <v>252</v>
      </c>
      <c r="AD267" s="7">
        <v>1662</v>
      </c>
      <c r="AE267" s="304">
        <v>4340378.240345425</v>
      </c>
      <c r="AF267" s="7">
        <v>937217.86489484541</v>
      </c>
      <c r="AG267" s="53">
        <v>-338916</v>
      </c>
      <c r="AI267" s="37">
        <f t="shared" si="445"/>
        <v>4001462.240345425</v>
      </c>
      <c r="AJ267" s="132"/>
      <c r="AK267" s="61">
        <v>896885.56063132931</v>
      </c>
      <c r="AL267" s="132"/>
      <c r="AM267" s="312">
        <v>35299.124234296694</v>
      </c>
      <c r="AN267" s="134"/>
      <c r="AO267" s="134">
        <f t="shared" si="342"/>
        <v>4933646.9252110505</v>
      </c>
      <c r="AP267" s="191">
        <f t="shared" si="343"/>
        <v>2968.4999550006319</v>
      </c>
      <c r="AR267" s="67">
        <f t="shared" si="446"/>
        <v>869706.12532236148</v>
      </c>
      <c r="AS267" s="34">
        <f t="shared" si="344"/>
        <v>0.21400560887751677</v>
      </c>
      <c r="AT267" s="61">
        <f t="shared" si="345"/>
        <v>523.28888406880958</v>
      </c>
      <c r="AV267" s="50"/>
      <c r="AW267" s="51"/>
      <c r="AX267" s="52">
        <v>171279.61200000002</v>
      </c>
      <c r="AZ267" s="50">
        <f t="shared" si="346"/>
        <v>5104926.5372110503</v>
      </c>
      <c r="BA267" s="52">
        <f t="shared" si="347"/>
        <v>425410.5447675875</v>
      </c>
      <c r="BB267" s="51"/>
      <c r="BC267" s="6">
        <v>833</v>
      </c>
      <c r="BD267" s="6" t="s">
        <v>252</v>
      </c>
      <c r="BE267" s="7">
        <v>1662</v>
      </c>
      <c r="BF267" s="304">
        <v>4249582.6113596316</v>
      </c>
      <c r="BG267" s="7">
        <v>937217.86489484541</v>
      </c>
      <c r="BH267" s="53">
        <v>-338916</v>
      </c>
      <c r="BJ267" s="37">
        <f t="shared" si="348"/>
        <v>3910666.6113596316</v>
      </c>
      <c r="BK267" s="132"/>
      <c r="BL267" s="61">
        <v>896885.56063132931</v>
      </c>
      <c r="BM267" s="132"/>
      <c r="BN267" s="312">
        <v>35299.124234296694</v>
      </c>
      <c r="BO267" s="134"/>
      <c r="BP267" s="134">
        <f t="shared" si="349"/>
        <v>4842851.2962252572</v>
      </c>
      <c r="BQ267" s="191">
        <f t="shared" si="350"/>
        <v>2913.8696126505761</v>
      </c>
      <c r="BS267" s="67">
        <f t="shared" si="351"/>
        <v>778910.49633656815</v>
      </c>
      <c r="BT267" s="34">
        <f t="shared" si="352"/>
        <v>0.19166383928572542</v>
      </c>
      <c r="BU267" s="61">
        <f t="shared" si="353"/>
        <v>468.65854171875338</v>
      </c>
      <c r="BW267" s="50"/>
      <c r="BX267" s="51"/>
      <c r="BY267" s="52">
        <v>171279.61200000002</v>
      </c>
      <c r="CA267" s="50">
        <f t="shared" si="354"/>
        <v>5014130.9082252569</v>
      </c>
      <c r="CB267" s="52">
        <f t="shared" si="355"/>
        <v>417844.24235210475</v>
      </c>
      <c r="CC267" s="51"/>
      <c r="CD267" s="6">
        <v>833</v>
      </c>
      <c r="CE267" s="6" t="s">
        <v>252</v>
      </c>
      <c r="CF267" s="7">
        <v>1662</v>
      </c>
      <c r="CG267" s="7">
        <v>4158420.2910730466</v>
      </c>
      <c r="CH267" s="7">
        <v>937217.86489484541</v>
      </c>
      <c r="CI267" s="53">
        <v>-338916</v>
      </c>
      <c r="CK267" s="37">
        <f t="shared" si="356"/>
        <v>3819504.2910730466</v>
      </c>
      <c r="CL267" s="132"/>
      <c r="CM267" s="61">
        <v>896885.56063132931</v>
      </c>
      <c r="CN267" s="132"/>
      <c r="CO267" s="61">
        <v>36537.69</v>
      </c>
      <c r="CP267" s="134"/>
      <c r="CQ267" s="134">
        <f t="shared" si="357"/>
        <v>4752927.5417043762</v>
      </c>
      <c r="CR267" s="191">
        <f t="shared" si="358"/>
        <v>2859.7638638413814</v>
      </c>
      <c r="CT267" s="67">
        <f t="shared" si="359"/>
        <v>688986.74181568716</v>
      </c>
      <c r="CU267" s="34">
        <f t="shared" si="360"/>
        <v>0.16953660885871133</v>
      </c>
      <c r="CV267" s="61">
        <f t="shared" si="361"/>
        <v>414.55279290955906</v>
      </c>
      <c r="CX267" s="50"/>
      <c r="CY267" s="51"/>
      <c r="CZ267" s="52">
        <v>171279.61200000002</v>
      </c>
      <c r="DB267" s="50">
        <f t="shared" si="362"/>
        <v>4924207.153704376</v>
      </c>
      <c r="DC267" s="52">
        <f t="shared" si="363"/>
        <v>410350.59614203131</v>
      </c>
      <c r="DD267" s="51"/>
      <c r="DE267" s="6">
        <v>833</v>
      </c>
      <c r="DF267" s="6" t="s">
        <v>252</v>
      </c>
      <c r="DG267" s="7">
        <v>1662</v>
      </c>
      <c r="DH267" s="7">
        <v>4136004.2310730466</v>
      </c>
      <c r="DI267" s="7">
        <v>937217.86489484541</v>
      </c>
      <c r="DJ267" s="53">
        <v>-338916</v>
      </c>
      <c r="DL267" s="275">
        <f t="shared" si="364"/>
        <v>3797088.2310730466</v>
      </c>
      <c r="DM267" s="276"/>
      <c r="DN267" s="194">
        <v>896885.56063132931</v>
      </c>
      <c r="DO267" s="276"/>
      <c r="DP267" s="194">
        <v>169373.84511401854</v>
      </c>
      <c r="DQ267" s="53"/>
      <c r="DR267" s="53">
        <f t="shared" si="365"/>
        <v>4863347.636818395</v>
      </c>
      <c r="DS267" s="277">
        <f t="shared" si="366"/>
        <v>2926.2019475441607</v>
      </c>
      <c r="DU267" s="274">
        <f t="shared" si="367"/>
        <v>431737.63572481181</v>
      </c>
      <c r="DV267" s="34">
        <f t="shared" si="368"/>
        <v>0.10623620199798114</v>
      </c>
      <c r="DW267" s="194">
        <f t="shared" si="369"/>
        <v>259.7699372592129</v>
      </c>
      <c r="DY267" s="50">
        <v>24468.516000000003</v>
      </c>
      <c r="DZ267" s="278">
        <v>195748.12800000003</v>
      </c>
      <c r="EA267" s="52">
        <v>171279.61200000002</v>
      </c>
      <c r="EC267" s="50">
        <f t="shared" si="370"/>
        <v>5034627.2488183947</v>
      </c>
      <c r="ED267" s="52">
        <f t="shared" si="371"/>
        <v>419552.27073486621</v>
      </c>
      <c r="EE267" s="278"/>
      <c r="EF267" s="6">
        <v>833</v>
      </c>
      <c r="EG267" s="6" t="s">
        <v>252</v>
      </c>
      <c r="EH267" s="7">
        <v>1662</v>
      </c>
      <c r="EI267" s="7">
        <v>4137632.9910730463</v>
      </c>
      <c r="EJ267" s="7">
        <v>937217.86489484541</v>
      </c>
      <c r="EK267" s="53">
        <v>-338916</v>
      </c>
      <c r="EM267" s="37">
        <f t="shared" si="372"/>
        <v>3798716.9910730463</v>
      </c>
      <c r="EN267" s="132"/>
      <c r="EO267" s="61">
        <v>896885.56063132931</v>
      </c>
      <c r="EP267" s="132"/>
      <c r="EQ267" s="61">
        <v>169373.84511401854</v>
      </c>
      <c r="ER267" s="134"/>
      <c r="ES267" s="134">
        <f t="shared" si="373"/>
        <v>4864976.3968183948</v>
      </c>
      <c r="ET267" s="191">
        <f t="shared" si="374"/>
        <v>2927.1819475441607</v>
      </c>
      <c r="EV267" s="67">
        <f t="shared" si="375"/>
        <v>801035.5969297057</v>
      </c>
      <c r="EW267" s="34">
        <f t="shared" si="376"/>
        <v>0.19710808704488164</v>
      </c>
      <c r="EX267" s="61">
        <f t="shared" si="377"/>
        <v>481.97087661233797</v>
      </c>
      <c r="EZ267" s="50">
        <v>24468.516000000003</v>
      </c>
      <c r="FA267" s="51">
        <v>195748.12800000003</v>
      </c>
      <c r="FB267" s="52">
        <v>171279.61200000002</v>
      </c>
      <c r="FD267" s="50">
        <f t="shared" si="378"/>
        <v>5036256.0088183945</v>
      </c>
      <c r="FE267" s="52">
        <f t="shared" si="379"/>
        <v>419688.00073486619</v>
      </c>
      <c r="FF267" s="51"/>
      <c r="FG267" s="6">
        <v>833</v>
      </c>
      <c r="FH267" s="6" t="s">
        <v>252</v>
      </c>
      <c r="FI267" s="7">
        <v>1662</v>
      </c>
      <c r="FJ267" s="7">
        <v>3911447.1192210889</v>
      </c>
      <c r="FK267" s="7">
        <v>937217.86489484541</v>
      </c>
      <c r="FL267" s="53">
        <v>-338916</v>
      </c>
      <c r="FN267" s="37">
        <f t="shared" si="380"/>
        <v>3572531.1192210889</v>
      </c>
      <c r="FO267" s="132"/>
      <c r="FP267" s="61">
        <v>896885.56063132931</v>
      </c>
      <c r="FQ267" s="132"/>
      <c r="FR267" s="61">
        <v>169373.84511401854</v>
      </c>
      <c r="FS267" s="134"/>
      <c r="FT267" s="134">
        <f t="shared" si="381"/>
        <v>4638790.5249664374</v>
      </c>
      <c r="FU267" s="191">
        <f t="shared" si="382"/>
        <v>2791.0893652024292</v>
      </c>
      <c r="FW267" s="67">
        <f t="shared" si="383"/>
        <v>574849.7250777483</v>
      </c>
      <c r="FX267" s="34">
        <f t="shared" si="384"/>
        <v>0.14145130389042412</v>
      </c>
      <c r="FY267" s="61">
        <f t="shared" si="385"/>
        <v>345.87829427060666</v>
      </c>
      <c r="GA267" s="50">
        <v>24468.516000000003</v>
      </c>
      <c r="GB267" s="51">
        <v>195748.12800000003</v>
      </c>
      <c r="GC267" s="52">
        <f t="shared" si="386"/>
        <v>171279.61200000002</v>
      </c>
      <c r="GE267" s="50">
        <f t="shared" si="387"/>
        <v>4810070.1369664371</v>
      </c>
      <c r="GF267" s="52">
        <f t="shared" si="388"/>
        <v>400839.17808053643</v>
      </c>
      <c r="GG267" s="51"/>
      <c r="GH267" s="6">
        <v>833</v>
      </c>
      <c r="GI267" s="6" t="s">
        <v>252</v>
      </c>
      <c r="GJ267" s="7">
        <v>1662</v>
      </c>
      <c r="GK267" s="7">
        <v>3911447.1192210889</v>
      </c>
      <c r="GL267" s="7">
        <v>937217.86489484541</v>
      </c>
      <c r="GM267" s="53">
        <v>-338916</v>
      </c>
      <c r="GO267" s="37">
        <f t="shared" si="389"/>
        <v>3572531.1192210889</v>
      </c>
      <c r="GP267" s="132"/>
      <c r="GQ267" s="61">
        <v>896885.56063132931</v>
      </c>
      <c r="GR267" s="134"/>
      <c r="GS267" s="134">
        <f t="shared" si="390"/>
        <v>4469416.6798524186</v>
      </c>
      <c r="GT267" s="191">
        <f t="shared" si="391"/>
        <v>2689.1797111025385</v>
      </c>
      <c r="GV267" s="67">
        <f t="shared" si="392"/>
        <v>405475.87996372953</v>
      </c>
      <c r="GW267" s="34">
        <f t="shared" si="393"/>
        <v>9.9774061663210123E-2</v>
      </c>
      <c r="GX267" s="61">
        <f t="shared" si="394"/>
        <v>243.96864017071573</v>
      </c>
      <c r="GZ267" s="50">
        <v>24468.516000000003</v>
      </c>
      <c r="HA267" s="51">
        <v>195748.12800000003</v>
      </c>
      <c r="HB267" s="52">
        <f t="shared" si="395"/>
        <v>171279.61200000002</v>
      </c>
      <c r="HD267" s="50">
        <f t="shared" si="396"/>
        <v>4640696.2918524183</v>
      </c>
      <c r="HE267" s="52">
        <f t="shared" si="397"/>
        <v>386724.69098770153</v>
      </c>
      <c r="HF267" s="51"/>
      <c r="HG267" s="6">
        <v>833</v>
      </c>
      <c r="HH267" s="6" t="s">
        <v>252</v>
      </c>
      <c r="HI267" s="7">
        <v>1662</v>
      </c>
      <c r="HJ267" s="7">
        <v>3911447.1192210889</v>
      </c>
      <c r="HK267" s="7">
        <v>937217.86489484541</v>
      </c>
      <c r="HL267" s="53">
        <v>-343949</v>
      </c>
      <c r="HN267" s="37">
        <f t="shared" si="398"/>
        <v>3567498.1192210889</v>
      </c>
      <c r="HO267" s="132"/>
      <c r="HP267" s="61">
        <v>896885.56063132931</v>
      </c>
      <c r="HQ267" s="134"/>
      <c r="HR267" s="61">
        <f t="shared" si="399"/>
        <v>4464383.6798524186</v>
      </c>
      <c r="HT267" s="67">
        <f t="shared" si="400"/>
        <v>400442.87996372953</v>
      </c>
      <c r="HU267" s="34">
        <f t="shared" si="401"/>
        <v>9.8535608583347867E-2</v>
      </c>
      <c r="HV267" s="61">
        <f t="shared" si="402"/>
        <v>240.94036098900693</v>
      </c>
      <c r="HX267" s="50">
        <v>24541.200000000001</v>
      </c>
      <c r="HY267" s="51">
        <v>196329.60000000003</v>
      </c>
      <c r="HZ267" s="52">
        <f t="shared" si="403"/>
        <v>171788.40000000002</v>
      </c>
      <c r="IB267" s="70">
        <f t="shared" si="404"/>
        <v>4636172.079852419</v>
      </c>
      <c r="IC267" s="51"/>
      <c r="ID267" s="6">
        <v>833</v>
      </c>
      <c r="IE267" s="6" t="s">
        <v>252</v>
      </c>
      <c r="IF267" s="7">
        <v>1662</v>
      </c>
      <c r="IG267" s="7">
        <v>3911849.6514160591</v>
      </c>
      <c r="IH267" s="7">
        <v>937257.56089484564</v>
      </c>
      <c r="II267" s="53">
        <v>-343949</v>
      </c>
      <c r="IK267" s="37">
        <f t="shared" si="405"/>
        <v>3567900.6514160591</v>
      </c>
      <c r="IL267" s="132"/>
      <c r="IM267" s="61">
        <v>896037.77299388277</v>
      </c>
      <c r="IN267" s="134"/>
      <c r="IO267" s="61">
        <f t="shared" si="406"/>
        <v>4463938.4244099418</v>
      </c>
      <c r="IQ267" s="67">
        <f t="shared" si="407"/>
        <v>399997.6245212527</v>
      </c>
      <c r="IR267" s="34">
        <f t="shared" si="408"/>
        <v>9.842604610091972E-2</v>
      </c>
      <c r="IS267" s="61">
        <f t="shared" si="409"/>
        <v>240.67245759401487</v>
      </c>
      <c r="IU267" s="50">
        <v>24541.200000000001</v>
      </c>
      <c r="IV267" s="51">
        <v>196329.60000000003</v>
      </c>
      <c r="IW267" s="52">
        <f t="shared" si="410"/>
        <v>171788.40000000002</v>
      </c>
      <c r="IY267" s="70">
        <f t="shared" si="411"/>
        <v>4635726.8244099421</v>
      </c>
      <c r="IZ267" s="51"/>
      <c r="JA267" s="6">
        <v>833</v>
      </c>
      <c r="JB267" s="6" t="s">
        <v>252</v>
      </c>
      <c r="JC267" s="7">
        <v>1662</v>
      </c>
      <c r="JD267" s="7">
        <v>3907882.2678748253</v>
      </c>
      <c r="JE267" s="7">
        <v>934726.88906146854</v>
      </c>
      <c r="JF267" s="53">
        <v>-343949</v>
      </c>
      <c r="JH267" s="37">
        <f t="shared" si="412"/>
        <v>3563933.2678748253</v>
      </c>
      <c r="JI267" s="132"/>
      <c r="JJ267" s="61">
        <v>896037.77299388277</v>
      </c>
      <c r="JK267" s="134"/>
      <c r="JL267" s="61">
        <f t="shared" si="413"/>
        <v>4459971.0408687079</v>
      </c>
      <c r="JN267" s="67">
        <f t="shared" si="414"/>
        <v>396030.24098001886</v>
      </c>
      <c r="JO267" s="34">
        <f t="shared" si="415"/>
        <v>9.7449805614999635E-2</v>
      </c>
      <c r="JP267" s="61">
        <f t="shared" si="416"/>
        <v>238.28534354995119</v>
      </c>
      <c r="JR267" s="50">
        <v>24541.200000000001</v>
      </c>
      <c r="JS267" s="51">
        <v>196329.60000000003</v>
      </c>
      <c r="JT267" s="52">
        <f t="shared" si="417"/>
        <v>171788.40000000002</v>
      </c>
      <c r="JV267" s="70">
        <f t="shared" si="418"/>
        <v>4631759.4408687083</v>
      </c>
      <c r="JW267" s="51"/>
      <c r="JX267" s="6">
        <v>833</v>
      </c>
      <c r="JY267" s="6" t="s">
        <v>252</v>
      </c>
      <c r="JZ267" s="7">
        <v>1662</v>
      </c>
      <c r="KA267" s="7">
        <v>3778567.0193187953</v>
      </c>
      <c r="KB267" s="7">
        <v>934726.88906146854</v>
      </c>
      <c r="KC267" s="53">
        <v>-343949</v>
      </c>
      <c r="KE267" s="37">
        <f t="shared" si="419"/>
        <v>3434618.0193187953</v>
      </c>
      <c r="KF267" s="132"/>
      <c r="KG267" s="61">
        <v>896037.77299388277</v>
      </c>
      <c r="KH267" s="134"/>
      <c r="KI267" s="61">
        <f t="shared" si="420"/>
        <v>4330655.7923126779</v>
      </c>
      <c r="KK267" s="67">
        <f t="shared" si="421"/>
        <v>266714.99242398888</v>
      </c>
      <c r="KL267" s="34">
        <f t="shared" si="422"/>
        <v>6.5629645104892817E-2</v>
      </c>
      <c r="KM267" s="61">
        <f t="shared" si="423"/>
        <v>160.4783347918104</v>
      </c>
      <c r="KO267" s="50">
        <v>24541.200000000001</v>
      </c>
      <c r="KP267" s="51">
        <v>196329.60000000003</v>
      </c>
      <c r="KQ267" s="52">
        <f t="shared" si="424"/>
        <v>171788.40000000002</v>
      </c>
      <c r="KS267" s="70">
        <f t="shared" si="425"/>
        <v>4502444.1923126783</v>
      </c>
      <c r="KT267" s="51"/>
      <c r="KU267" s="6">
        <v>833</v>
      </c>
      <c r="KV267" s="6" t="s">
        <v>252</v>
      </c>
      <c r="KW267" s="7">
        <v>1662</v>
      </c>
      <c r="KX267" s="7">
        <v>3792271.8211604496</v>
      </c>
      <c r="KY267" s="7">
        <v>938246.52409921412</v>
      </c>
      <c r="KZ267" s="53">
        <v>-343949</v>
      </c>
      <c r="LB267" s="37">
        <f t="shared" si="426"/>
        <v>3448322.8211604496</v>
      </c>
      <c r="LC267" s="132"/>
      <c r="LD267" s="61">
        <v>903731.38127184438</v>
      </c>
      <c r="LE267" s="134"/>
      <c r="LF267" s="61">
        <f t="shared" si="427"/>
        <v>4352054.2024322944</v>
      </c>
      <c r="LH267" s="67">
        <f t="shared" si="428"/>
        <v>288113.40254360531</v>
      </c>
      <c r="LI267" s="34">
        <f t="shared" si="429"/>
        <v>7.0895078627005767E-2</v>
      </c>
      <c r="LJ267" s="61">
        <f t="shared" si="430"/>
        <v>173.35343113333653</v>
      </c>
      <c r="LL267" s="50">
        <v>24541.200000000001</v>
      </c>
      <c r="LM267" s="51">
        <v>196329.60000000003</v>
      </c>
      <c r="LN267" s="52">
        <f t="shared" si="431"/>
        <v>171788.40000000002</v>
      </c>
      <c r="LP267" s="70">
        <f t="shared" si="432"/>
        <v>4523842.6024322947</v>
      </c>
      <c r="LQ267" s="51"/>
      <c r="LR267" s="6">
        <v>833</v>
      </c>
      <c r="LS267" s="6" t="s">
        <v>252</v>
      </c>
      <c r="LT267" s="7">
        <v>1662</v>
      </c>
      <c r="LU267" s="7">
        <v>3871827.6198217385</v>
      </c>
      <c r="LV267" s="7">
        <v>938246.52409921412</v>
      </c>
      <c r="LW267" s="53">
        <v>-343949</v>
      </c>
      <c r="LY267" s="37">
        <v>3527878.6198217385</v>
      </c>
      <c r="LZ267" s="132"/>
      <c r="MA267" s="61">
        <v>903731.38127184438</v>
      </c>
      <c r="MB267" s="134"/>
      <c r="MC267" s="61">
        <v>4431610.0010935832</v>
      </c>
      <c r="ME267" s="67">
        <v>439155.081204894</v>
      </c>
      <c r="MF267" s="34">
        <v>0.10999625293631062</v>
      </c>
      <c r="MG267" s="61">
        <v>264.23290084530322</v>
      </c>
      <c r="MI267" s="50">
        <v>24541.200000000001</v>
      </c>
      <c r="MJ267" s="51">
        <v>196329.60000000003</v>
      </c>
      <c r="MK267" s="52">
        <v>171788.40000000002</v>
      </c>
      <c r="MM267" s="70">
        <v>4603398.4010935836</v>
      </c>
      <c r="MN267" s="51"/>
      <c r="MO267" s="6">
        <v>833</v>
      </c>
      <c r="MP267" s="6" t="s">
        <v>252</v>
      </c>
      <c r="MQ267" s="7">
        <v>1662</v>
      </c>
      <c r="MR267" s="7">
        <v>3876673.8890906442</v>
      </c>
      <c r="MS267" s="7">
        <v>943610.1340676226</v>
      </c>
      <c r="MT267" s="53">
        <v>-343949</v>
      </c>
      <c r="MV267" s="37">
        <v>3532724.8890906442</v>
      </c>
      <c r="MW267" s="132"/>
      <c r="MX267" s="134">
        <v>903731.38127184438</v>
      </c>
      <c r="MZ267" s="67">
        <v>444001.35047379974</v>
      </c>
      <c r="NA267" s="34">
        <v>0.1112101099155751</v>
      </c>
      <c r="NB267" s="61">
        <v>267.14882699987953</v>
      </c>
      <c r="ND267" s="6">
        <v>833</v>
      </c>
      <c r="NE267" s="6" t="s">
        <v>252</v>
      </c>
      <c r="NF267" s="7">
        <v>1662</v>
      </c>
      <c r="NG267" s="7">
        <v>4708605.1283653649</v>
      </c>
      <c r="NH267" s="7">
        <v>918011.71957776346</v>
      </c>
      <c r="NI267" s="53">
        <v>-334701</v>
      </c>
      <c r="NK267" s="37">
        <f t="shared" si="433"/>
        <v>4373904.1283653649</v>
      </c>
      <c r="NM267" s="67">
        <f t="shared" si="434"/>
        <v>309963.32847667579</v>
      </c>
      <c r="NN267" s="34">
        <f t="shared" si="435"/>
        <v>7.6271615099601273E-2</v>
      </c>
      <c r="NO267" s="61">
        <f t="shared" si="436"/>
        <v>186.50019763939579</v>
      </c>
      <c r="NQ267" s="50">
        <v>31680.816000000003</v>
      </c>
      <c r="NR267" s="51">
        <v>116162.992</v>
      </c>
      <c r="NS267" s="52">
        <f t="shared" si="437"/>
        <v>84482.175999999992</v>
      </c>
      <c r="NU267" s="70">
        <f t="shared" si="438"/>
        <v>4458386.3043653648</v>
      </c>
      <c r="NV267" s="51"/>
      <c r="NW267" s="125">
        <v>2</v>
      </c>
      <c r="NX267" s="51"/>
      <c r="NY267" s="106" t="s">
        <v>252</v>
      </c>
      <c r="NZ267" s="88">
        <v>1654</v>
      </c>
      <c r="OA267" s="88">
        <v>4407889.7998886891</v>
      </c>
      <c r="OB267" s="88">
        <v>823575.22193202784</v>
      </c>
      <c r="OC267" s="88">
        <v>-343949</v>
      </c>
      <c r="OE267" s="97">
        <f t="shared" si="439"/>
        <v>4063940.7998886891</v>
      </c>
      <c r="OG267" s="88">
        <v>84482.175999999992</v>
      </c>
      <c r="OI267" s="97">
        <f t="shared" si="440"/>
        <v>4148422.975888689</v>
      </c>
      <c r="OK267" s="110">
        <v>833</v>
      </c>
      <c r="OL267" s="53"/>
    </row>
    <row r="268" spans="1:402" x14ac:dyDescent="0.25">
      <c r="A268" s="12">
        <v>834</v>
      </c>
      <c r="B268" s="12" t="s">
        <v>253</v>
      </c>
      <c r="C268" s="352">
        <v>6081</v>
      </c>
      <c r="D268" s="352">
        <v>11972284.548863757</v>
      </c>
      <c r="E268" s="352">
        <v>2945629.3068799288</v>
      </c>
      <c r="F268" s="353">
        <v>-1338957</v>
      </c>
      <c r="H268" s="354">
        <f t="shared" si="441"/>
        <v>10633327.548863757</v>
      </c>
      <c r="I268" s="355"/>
      <c r="J268" s="315">
        <v>3029817.7661836729</v>
      </c>
      <c r="K268" s="355"/>
      <c r="L268" s="315">
        <v>108414.58673571602</v>
      </c>
      <c r="M268" s="356"/>
      <c r="N268" s="356">
        <f t="shared" si="442"/>
        <v>13771559.901783146</v>
      </c>
      <c r="O268" s="357">
        <f t="shared" si="338"/>
        <v>2264.6867130049573</v>
      </c>
      <c r="Q268" s="67">
        <f t="shared" si="443"/>
        <v>13770725.901783146</v>
      </c>
      <c r="R268" s="34">
        <f t="shared" si="444"/>
        <v>0.16743941207169222</v>
      </c>
      <c r="S268" s="61">
        <f t="shared" si="339"/>
        <v>2264.5495645096439</v>
      </c>
      <c r="U268" s="50"/>
      <c r="V268" s="51"/>
      <c r="W268" s="52">
        <v>-161111.58424</v>
      </c>
      <c r="Y268" s="50">
        <f t="shared" si="340"/>
        <v>13610448.317543145</v>
      </c>
      <c r="Z268" s="52">
        <f t="shared" si="341"/>
        <v>1134204.0264619289</v>
      </c>
      <c r="AA268" s="51"/>
      <c r="AB268" s="6">
        <v>834</v>
      </c>
      <c r="AC268" s="6" t="s">
        <v>253</v>
      </c>
      <c r="AD268" s="7">
        <v>6081</v>
      </c>
      <c r="AE268" s="304">
        <v>11972284.548863757</v>
      </c>
      <c r="AF268" s="7">
        <v>2945629.3068799288</v>
      </c>
      <c r="AG268" s="53">
        <v>-1338393</v>
      </c>
      <c r="AI268" s="37">
        <f t="shared" si="445"/>
        <v>10633891.548863757</v>
      </c>
      <c r="AJ268" s="132"/>
      <c r="AK268" s="61">
        <v>3029817.7661836729</v>
      </c>
      <c r="AL268" s="132"/>
      <c r="AM268" s="312">
        <v>108595.24066876314</v>
      </c>
      <c r="AN268" s="134"/>
      <c r="AO268" s="134">
        <f t="shared" si="342"/>
        <v>13772304.555716192</v>
      </c>
      <c r="AP268" s="191">
        <f t="shared" si="343"/>
        <v>2264.809168840025</v>
      </c>
      <c r="AR268" s="67">
        <f t="shared" si="446"/>
        <v>1976638.1087986976</v>
      </c>
      <c r="AS268" s="34">
        <f t="shared" si="344"/>
        <v>0.16757324545365074</v>
      </c>
      <c r="AT268" s="61">
        <f t="shared" si="345"/>
        <v>325.05148968898169</v>
      </c>
      <c r="AV268" s="50"/>
      <c r="AW268" s="51"/>
      <c r="AX268" s="52">
        <v>-161111.58424</v>
      </c>
      <c r="AZ268" s="50">
        <f t="shared" si="346"/>
        <v>13611192.971476192</v>
      </c>
      <c r="BA268" s="52">
        <f t="shared" si="347"/>
        <v>1134266.0809563494</v>
      </c>
      <c r="BB268" s="51"/>
      <c r="BC268" s="6">
        <v>834</v>
      </c>
      <c r="BD268" s="6" t="s">
        <v>253</v>
      </c>
      <c r="BE268" s="7">
        <v>6081</v>
      </c>
      <c r="BF268" s="304">
        <v>11719620.137922758</v>
      </c>
      <c r="BG268" s="7">
        <v>2945629.3068799288</v>
      </c>
      <c r="BH268" s="53">
        <v>-1338393</v>
      </c>
      <c r="BJ268" s="37">
        <f t="shared" si="348"/>
        <v>10381227.137922758</v>
      </c>
      <c r="BK268" s="132"/>
      <c r="BL268" s="61">
        <v>3029817.7661836729</v>
      </c>
      <c r="BM268" s="132"/>
      <c r="BN268" s="312">
        <v>108595.24066876314</v>
      </c>
      <c r="BO268" s="134"/>
      <c r="BP268" s="134">
        <f t="shared" si="349"/>
        <v>13519640.144775193</v>
      </c>
      <c r="BQ268" s="191">
        <f t="shared" si="350"/>
        <v>2223.2593561544472</v>
      </c>
      <c r="BS268" s="67">
        <f t="shared" si="351"/>
        <v>1723973.6978576984</v>
      </c>
      <c r="BT268" s="34">
        <f t="shared" si="352"/>
        <v>0.1461531406992452</v>
      </c>
      <c r="BU268" s="61">
        <f t="shared" si="353"/>
        <v>283.50167700340381</v>
      </c>
      <c r="BW268" s="50"/>
      <c r="BX268" s="51"/>
      <c r="BY268" s="52">
        <v>-161111.58424</v>
      </c>
      <c r="CA268" s="50">
        <f t="shared" si="354"/>
        <v>13358528.560535192</v>
      </c>
      <c r="CB268" s="52">
        <f t="shared" si="355"/>
        <v>1113210.7133779328</v>
      </c>
      <c r="CC268" s="51"/>
      <c r="CD268" s="6">
        <v>834</v>
      </c>
      <c r="CE268" s="6" t="s">
        <v>253</v>
      </c>
      <c r="CF268" s="7">
        <v>6081</v>
      </c>
      <c r="CG268" s="7">
        <v>11378360.741100531</v>
      </c>
      <c r="CH268" s="7">
        <v>2945629.3068799288</v>
      </c>
      <c r="CI268" s="53">
        <v>-1338393</v>
      </c>
      <c r="CK268" s="37">
        <f t="shared" si="356"/>
        <v>10039967.741100531</v>
      </c>
      <c r="CL268" s="132"/>
      <c r="CM268" s="61">
        <v>3029817.7661836729</v>
      </c>
      <c r="CN268" s="132"/>
      <c r="CO268" s="61">
        <v>112405.6</v>
      </c>
      <c r="CP268" s="134"/>
      <c r="CQ268" s="134">
        <f t="shared" si="357"/>
        <v>13182191.107284203</v>
      </c>
      <c r="CR268" s="191">
        <f t="shared" si="358"/>
        <v>2167.7669967578036</v>
      </c>
      <c r="CT268" s="67">
        <f t="shared" si="359"/>
        <v>1386524.6603667084</v>
      </c>
      <c r="CU268" s="34">
        <f t="shared" si="360"/>
        <v>0.11754525838843487</v>
      </c>
      <c r="CV268" s="61">
        <f t="shared" si="361"/>
        <v>228.00931760676013</v>
      </c>
      <c r="CX268" s="50"/>
      <c r="CY268" s="51"/>
      <c r="CZ268" s="52">
        <v>-161111.58424</v>
      </c>
      <c r="DB268" s="50">
        <f t="shared" si="362"/>
        <v>13021079.523044202</v>
      </c>
      <c r="DC268" s="52">
        <f t="shared" si="363"/>
        <v>1085089.9602536836</v>
      </c>
      <c r="DD268" s="51"/>
      <c r="DE268" s="6">
        <v>834</v>
      </c>
      <c r="DF268" s="6" t="s">
        <v>253</v>
      </c>
      <c r="DG268" s="7">
        <v>6081</v>
      </c>
      <c r="DH268" s="7">
        <v>11294612.871100532</v>
      </c>
      <c r="DI268" s="7">
        <v>2945629.3068799288</v>
      </c>
      <c r="DJ268" s="53">
        <v>-1338393</v>
      </c>
      <c r="DL268" s="275">
        <f t="shared" si="364"/>
        <v>9956219.8711005319</v>
      </c>
      <c r="DM268" s="276"/>
      <c r="DN268" s="194">
        <v>3029817.7661836729</v>
      </c>
      <c r="DO268" s="276"/>
      <c r="DP268" s="194">
        <v>521066.62149551505</v>
      </c>
      <c r="DQ268" s="53"/>
      <c r="DR268" s="53">
        <f t="shared" si="365"/>
        <v>13507104.258779719</v>
      </c>
      <c r="DS268" s="277">
        <f t="shared" si="366"/>
        <v>2221.1978718598452</v>
      </c>
      <c r="DU268" s="274">
        <f t="shared" si="367"/>
        <v>1175507.0337835085</v>
      </c>
      <c r="DV268" s="34">
        <f t="shared" si="368"/>
        <v>9.9655838783971218E-2</v>
      </c>
      <c r="DW268" s="194">
        <f t="shared" si="369"/>
        <v>193.30817855344654</v>
      </c>
      <c r="DY268" s="50">
        <v>279376.07824</v>
      </c>
      <c r="DZ268" s="278">
        <v>118264.49400000001</v>
      </c>
      <c r="EA268" s="52">
        <v>-161111.58424</v>
      </c>
      <c r="EC268" s="50">
        <f t="shared" si="370"/>
        <v>13345992.674539719</v>
      </c>
      <c r="ED268" s="52">
        <f t="shared" si="371"/>
        <v>1112166.0562116432</v>
      </c>
      <c r="EE268" s="278"/>
      <c r="EF268" s="6">
        <v>834</v>
      </c>
      <c r="EG268" s="6" t="s">
        <v>253</v>
      </c>
      <c r="EH268" s="7">
        <v>6081</v>
      </c>
      <c r="EI268" s="7">
        <v>11300572.251100535</v>
      </c>
      <c r="EJ268" s="7">
        <v>2945629.3068799288</v>
      </c>
      <c r="EK268" s="53">
        <v>-1338393</v>
      </c>
      <c r="EM268" s="37">
        <f t="shared" si="372"/>
        <v>9962179.2511005346</v>
      </c>
      <c r="EN268" s="132"/>
      <c r="EO268" s="61">
        <v>3029817.7661836729</v>
      </c>
      <c r="EP268" s="132"/>
      <c r="EQ268" s="61">
        <v>521066.62149551505</v>
      </c>
      <c r="ER268" s="134"/>
      <c r="ES268" s="134">
        <f t="shared" si="373"/>
        <v>13513063.638779722</v>
      </c>
      <c r="ET268" s="191">
        <f t="shared" si="374"/>
        <v>2222.1778718598457</v>
      </c>
      <c r="EV268" s="67">
        <f t="shared" si="375"/>
        <v>1717397.1918622274</v>
      </c>
      <c r="EW268" s="34">
        <f t="shared" si="376"/>
        <v>0.14559560492752205</v>
      </c>
      <c r="EX268" s="61">
        <f t="shared" si="377"/>
        <v>282.4201927088024</v>
      </c>
      <c r="EZ268" s="50">
        <v>279376.07824</v>
      </c>
      <c r="FA268" s="51">
        <v>118264.49400000001</v>
      </c>
      <c r="FB268" s="52">
        <v>-161111.58424</v>
      </c>
      <c r="FD268" s="50">
        <f t="shared" si="378"/>
        <v>13351952.054539721</v>
      </c>
      <c r="FE268" s="52">
        <f t="shared" si="379"/>
        <v>1112662.6712116434</v>
      </c>
      <c r="FF268" s="51"/>
      <c r="FG268" s="6">
        <v>834</v>
      </c>
      <c r="FH268" s="6" t="s">
        <v>253</v>
      </c>
      <c r="FI268" s="7">
        <v>6081</v>
      </c>
      <c r="FJ268" s="7">
        <v>10466840.701002931</v>
      </c>
      <c r="FK268" s="7">
        <v>2945629.3068799288</v>
      </c>
      <c r="FL268" s="53">
        <v>-1338393</v>
      </c>
      <c r="FN268" s="37">
        <f t="shared" si="380"/>
        <v>9128447.7010029312</v>
      </c>
      <c r="FO268" s="132"/>
      <c r="FP268" s="61">
        <v>3029817.7661836729</v>
      </c>
      <c r="FQ268" s="132"/>
      <c r="FR268" s="61">
        <v>521066.62149551505</v>
      </c>
      <c r="FS268" s="134"/>
      <c r="FT268" s="134">
        <f t="shared" si="381"/>
        <v>12679332.088682119</v>
      </c>
      <c r="FU268" s="191">
        <f t="shared" si="382"/>
        <v>2085.0735222302446</v>
      </c>
      <c r="FW268" s="67">
        <f t="shared" si="383"/>
        <v>883665.64176462404</v>
      </c>
      <c r="FX268" s="34">
        <f t="shared" si="384"/>
        <v>7.491443113801749E-2</v>
      </c>
      <c r="FY268" s="61">
        <f t="shared" si="385"/>
        <v>145.31584307920144</v>
      </c>
      <c r="GA268" s="50">
        <v>279376.07824</v>
      </c>
      <c r="GB268" s="51">
        <v>118264.49400000001</v>
      </c>
      <c r="GC268" s="52">
        <f t="shared" si="386"/>
        <v>-161111.58424</v>
      </c>
      <c r="GE268" s="50">
        <f t="shared" si="387"/>
        <v>12518220.504442118</v>
      </c>
      <c r="GF268" s="52">
        <f t="shared" si="388"/>
        <v>1043185.0420368431</v>
      </c>
      <c r="GG268" s="51"/>
      <c r="GH268" s="6">
        <v>834</v>
      </c>
      <c r="GI268" s="6" t="s">
        <v>253</v>
      </c>
      <c r="GJ268" s="7">
        <v>6081</v>
      </c>
      <c r="GK268" s="7">
        <v>10466840.701002931</v>
      </c>
      <c r="GL268" s="7">
        <v>2945629.3068799288</v>
      </c>
      <c r="GM268" s="53">
        <v>-1338393</v>
      </c>
      <c r="GO268" s="37">
        <f t="shared" si="389"/>
        <v>9128447.7010029312</v>
      </c>
      <c r="GP268" s="132"/>
      <c r="GQ268" s="61">
        <v>3029817.7661836729</v>
      </c>
      <c r="GR268" s="134"/>
      <c r="GS268" s="134">
        <f t="shared" si="390"/>
        <v>12158265.467186604</v>
      </c>
      <c r="GT268" s="191">
        <f t="shared" si="391"/>
        <v>1999.3858686378233</v>
      </c>
      <c r="GV268" s="67">
        <f t="shared" si="392"/>
        <v>362599.02026910894</v>
      </c>
      <c r="GW268" s="34">
        <f t="shared" si="393"/>
        <v>3.0740019811586416E-2</v>
      </c>
      <c r="GX268" s="61">
        <f t="shared" si="394"/>
        <v>59.628189486779959</v>
      </c>
      <c r="GZ268" s="50">
        <v>279376.07824</v>
      </c>
      <c r="HA268" s="51">
        <v>118264.49400000001</v>
      </c>
      <c r="HB268" s="52">
        <f t="shared" si="395"/>
        <v>-161111.58424</v>
      </c>
      <c r="HD268" s="50">
        <f t="shared" si="396"/>
        <v>11997153.882946603</v>
      </c>
      <c r="HE268" s="52">
        <f t="shared" si="397"/>
        <v>999762.82357888354</v>
      </c>
      <c r="HF268" s="51"/>
      <c r="HG268" s="6">
        <v>834</v>
      </c>
      <c r="HH268" s="6" t="s">
        <v>253</v>
      </c>
      <c r="HI268" s="7">
        <v>6081</v>
      </c>
      <c r="HJ268" s="7">
        <v>10466840.701002931</v>
      </c>
      <c r="HK268" s="7">
        <v>2945629.3068799288</v>
      </c>
      <c r="HL268" s="53">
        <v>-1310047</v>
      </c>
      <c r="HN268" s="37">
        <f t="shared" si="398"/>
        <v>9156793.7010029312</v>
      </c>
      <c r="HO268" s="132"/>
      <c r="HP268" s="61">
        <v>3029817.7661836729</v>
      </c>
      <c r="HQ268" s="134"/>
      <c r="HR268" s="61">
        <f t="shared" si="399"/>
        <v>12186611.467186604</v>
      </c>
      <c r="HT268" s="67">
        <f t="shared" si="400"/>
        <v>390945.02026910894</v>
      </c>
      <c r="HU268" s="34">
        <f t="shared" si="401"/>
        <v>3.3143105735350183E-2</v>
      </c>
      <c r="HV268" s="61">
        <f t="shared" si="402"/>
        <v>64.28959386106051</v>
      </c>
      <c r="HX268" s="50">
        <v>280205.96799999999</v>
      </c>
      <c r="HY268" s="51">
        <v>118615.8</v>
      </c>
      <c r="HZ268" s="52">
        <f t="shared" si="403"/>
        <v>-161590.16800000001</v>
      </c>
      <c r="IB268" s="70">
        <f t="shared" si="404"/>
        <v>12025021.299186604</v>
      </c>
      <c r="IC268" s="51"/>
      <c r="ID268" s="6">
        <v>834</v>
      </c>
      <c r="IE268" s="6" t="s">
        <v>253</v>
      </c>
      <c r="IF268" s="7">
        <v>6081</v>
      </c>
      <c r="IG268" s="7">
        <v>10458005.273084901</v>
      </c>
      <c r="IH268" s="7">
        <v>2945777.0268799299</v>
      </c>
      <c r="II268" s="53">
        <v>-1310047</v>
      </c>
      <c r="IK268" s="37">
        <f t="shared" si="405"/>
        <v>9147958.2730849013</v>
      </c>
      <c r="IL268" s="132"/>
      <c r="IM268" s="61">
        <v>3018212.5566756586</v>
      </c>
      <c r="IN268" s="134"/>
      <c r="IO268" s="61">
        <f t="shared" si="406"/>
        <v>12166170.829760559</v>
      </c>
      <c r="IQ268" s="67">
        <f t="shared" si="407"/>
        <v>370504.38284306414</v>
      </c>
      <c r="IR268" s="34">
        <f t="shared" si="408"/>
        <v>3.1410211920657211E-2</v>
      </c>
      <c r="IS268" s="61">
        <f t="shared" si="409"/>
        <v>60.928199776856459</v>
      </c>
      <c r="IU268" s="50">
        <v>280205.96799999999</v>
      </c>
      <c r="IV268" s="51">
        <v>118615.8</v>
      </c>
      <c r="IW268" s="52">
        <f t="shared" si="410"/>
        <v>-161590.16800000001</v>
      </c>
      <c r="IY268" s="70">
        <f t="shared" si="411"/>
        <v>12004580.661760559</v>
      </c>
      <c r="IZ268" s="51"/>
      <c r="JA268" s="6">
        <v>834</v>
      </c>
      <c r="JB268" s="6" t="s">
        <v>253</v>
      </c>
      <c r="JC268" s="7">
        <v>6081</v>
      </c>
      <c r="JD268" s="7">
        <v>10462402.885944819</v>
      </c>
      <c r="JE268" s="7">
        <v>2956548.1991031091</v>
      </c>
      <c r="JF268" s="53">
        <v>-1310047</v>
      </c>
      <c r="JH268" s="37">
        <f t="shared" si="412"/>
        <v>9152355.8859448191</v>
      </c>
      <c r="JI268" s="132"/>
      <c r="JJ268" s="61">
        <v>3018212.5566756586</v>
      </c>
      <c r="JK268" s="134"/>
      <c r="JL268" s="61">
        <f t="shared" si="413"/>
        <v>12170568.442620479</v>
      </c>
      <c r="JN268" s="67">
        <f t="shared" si="414"/>
        <v>374901.99570298381</v>
      </c>
      <c r="JO268" s="34">
        <f t="shared" si="415"/>
        <v>3.1783027893345965E-2</v>
      </c>
      <c r="JP268" s="61">
        <f t="shared" si="416"/>
        <v>61.651372422789642</v>
      </c>
      <c r="JR268" s="50">
        <v>280205.96799999999</v>
      </c>
      <c r="JS268" s="51">
        <v>118615.8</v>
      </c>
      <c r="JT268" s="52">
        <f t="shared" si="417"/>
        <v>-161590.16800000001</v>
      </c>
      <c r="JV268" s="70">
        <f t="shared" si="418"/>
        <v>12008978.274620479</v>
      </c>
      <c r="JW268" s="51"/>
      <c r="JX268" s="6">
        <v>834</v>
      </c>
      <c r="JY268" s="6" t="s">
        <v>253</v>
      </c>
      <c r="JZ268" s="7">
        <v>6081</v>
      </c>
      <c r="KA268" s="7">
        <v>10291151.164430553</v>
      </c>
      <c r="KB268" s="7">
        <v>2956548.1991031091</v>
      </c>
      <c r="KC268" s="53">
        <v>-1310047</v>
      </c>
      <c r="KE268" s="37">
        <f t="shared" si="419"/>
        <v>8981104.1644305531</v>
      </c>
      <c r="KF268" s="132"/>
      <c r="KG268" s="61">
        <v>3018212.5566756586</v>
      </c>
      <c r="KH268" s="134"/>
      <c r="KI268" s="61">
        <f t="shared" si="420"/>
        <v>11999316.721106213</v>
      </c>
      <c r="KK268" s="67">
        <f t="shared" si="421"/>
        <v>203650.27418871783</v>
      </c>
      <c r="KL268" s="34">
        <f t="shared" si="422"/>
        <v>1.7264838328989607E-2</v>
      </c>
      <c r="KM268" s="61">
        <f t="shared" si="423"/>
        <v>33.489602727958861</v>
      </c>
      <c r="KO268" s="50">
        <v>280205.96799999999</v>
      </c>
      <c r="KP268" s="51">
        <v>118615.8</v>
      </c>
      <c r="KQ268" s="52">
        <f t="shared" si="424"/>
        <v>-161590.16800000001</v>
      </c>
      <c r="KS268" s="70">
        <f t="shared" si="425"/>
        <v>11837726.553106213</v>
      </c>
      <c r="KT268" s="51"/>
      <c r="KU268" s="6">
        <v>834</v>
      </c>
      <c r="KV268" s="6" t="s">
        <v>253</v>
      </c>
      <c r="KW268" s="7">
        <v>6081</v>
      </c>
      <c r="KX268" s="7">
        <v>10325713.045948653</v>
      </c>
      <c r="KY268" s="7">
        <v>2958552.072656462</v>
      </c>
      <c r="KZ268" s="53">
        <v>-1310047</v>
      </c>
      <c r="LB268" s="37">
        <f t="shared" si="426"/>
        <v>9015666.0459486526</v>
      </c>
      <c r="LC268" s="132"/>
      <c r="LD268" s="61">
        <v>3048097.8571190089</v>
      </c>
      <c r="LE268" s="134"/>
      <c r="LF268" s="61">
        <f t="shared" si="427"/>
        <v>12063763.903067661</v>
      </c>
      <c r="LH268" s="67">
        <f t="shared" si="428"/>
        <v>268097.45615016669</v>
      </c>
      <c r="LI268" s="34">
        <f t="shared" si="429"/>
        <v>2.2728470439262662E-2</v>
      </c>
      <c r="LJ268" s="61">
        <f t="shared" si="430"/>
        <v>44.087725069917234</v>
      </c>
      <c r="LL268" s="50">
        <v>280205.96799999999</v>
      </c>
      <c r="LM268" s="51">
        <v>118615.8</v>
      </c>
      <c r="LN268" s="52">
        <f t="shared" si="431"/>
        <v>-161590.16800000001</v>
      </c>
      <c r="LP268" s="70">
        <f t="shared" si="432"/>
        <v>11902173.735067662</v>
      </c>
      <c r="LQ268" s="51"/>
      <c r="LR268" s="6">
        <v>834</v>
      </c>
      <c r="LS268" s="6" t="s">
        <v>253</v>
      </c>
      <c r="LT268" s="7">
        <v>6081</v>
      </c>
      <c r="LU268" s="7">
        <v>10593546.367877202</v>
      </c>
      <c r="LV268" s="7">
        <v>2958552.072656462</v>
      </c>
      <c r="LW268" s="53">
        <v>-1310047</v>
      </c>
      <c r="LY268" s="37">
        <v>9283499.3678772021</v>
      </c>
      <c r="LZ268" s="132"/>
      <c r="MA268" s="61">
        <v>3048097.8571190089</v>
      </c>
      <c r="MB268" s="134"/>
      <c r="MC268" s="61">
        <v>12331597.224996211</v>
      </c>
      <c r="ME268" s="67">
        <v>801949.87807871588</v>
      </c>
      <c r="MF268" s="34">
        <v>6.955545594316212E-2</v>
      </c>
      <c r="MG268" s="61">
        <v>131.87796054575168</v>
      </c>
      <c r="MI268" s="50">
        <v>280205.96799999999</v>
      </c>
      <c r="MJ268" s="51">
        <v>118615.8</v>
      </c>
      <c r="MK268" s="52">
        <v>-161590.16800000001</v>
      </c>
      <c r="MM268" s="70">
        <v>12170007.056996211</v>
      </c>
      <c r="MN268" s="51"/>
      <c r="MO268" s="6">
        <v>834</v>
      </c>
      <c r="MP268" s="6" t="s">
        <v>253</v>
      </c>
      <c r="MQ268" s="7">
        <v>6081</v>
      </c>
      <c r="MR268" s="7">
        <v>10617506.332152501</v>
      </c>
      <c r="MS268" s="7">
        <v>2984402.8140583639</v>
      </c>
      <c r="MT268" s="53">
        <v>-1310047</v>
      </c>
      <c r="MV268" s="37">
        <v>9307459.3321525007</v>
      </c>
      <c r="MW268" s="132"/>
      <c r="MX268" s="134">
        <v>3048097.8571190089</v>
      </c>
      <c r="MZ268" s="67">
        <v>825909.84235401452</v>
      </c>
      <c r="NA268" s="34">
        <v>7.1633573647404344E-2</v>
      </c>
      <c r="NB268" s="61">
        <v>135.81809609505254</v>
      </c>
      <c r="ND268" s="6">
        <v>834</v>
      </c>
      <c r="NE268" s="6" t="s">
        <v>253</v>
      </c>
      <c r="NF268" s="7">
        <v>6081</v>
      </c>
      <c r="NG268" s="7">
        <v>13616083.180852551</v>
      </c>
      <c r="NH268" s="7">
        <v>3086743.4009152572</v>
      </c>
      <c r="NI268" s="53">
        <v>-1310047</v>
      </c>
      <c r="NK268" s="37">
        <f t="shared" si="433"/>
        <v>12306036.180852551</v>
      </c>
      <c r="NM268" s="67">
        <f t="shared" si="434"/>
        <v>510369.73393505625</v>
      </c>
      <c r="NN268" s="34">
        <f t="shared" si="435"/>
        <v>4.3267562390968482E-2</v>
      </c>
      <c r="NO268" s="61">
        <f t="shared" si="436"/>
        <v>83.928586406028003</v>
      </c>
      <c r="NQ268" s="50">
        <v>264693.21768</v>
      </c>
      <c r="NR268" s="51">
        <v>174310.48970000001</v>
      </c>
      <c r="NS268" s="52">
        <f t="shared" si="437"/>
        <v>-90382.727979999996</v>
      </c>
      <c r="NU268" s="70">
        <f t="shared" si="438"/>
        <v>12215653.45287255</v>
      </c>
      <c r="NV268" s="51"/>
      <c r="NW268" s="125">
        <v>5</v>
      </c>
      <c r="NX268" s="51"/>
      <c r="NY268" s="106" t="s">
        <v>253</v>
      </c>
      <c r="NZ268" s="88">
        <v>6155</v>
      </c>
      <c r="OA268" s="88">
        <v>13105713.446917495</v>
      </c>
      <c r="OB268" s="88">
        <v>2959008.225207305</v>
      </c>
      <c r="OC268" s="88">
        <v>-1310047</v>
      </c>
      <c r="OE268" s="97">
        <f t="shared" si="439"/>
        <v>11795666.446917495</v>
      </c>
      <c r="OG268" s="88">
        <v>-90382.727979999996</v>
      </c>
      <c r="OI268" s="97">
        <f t="shared" si="440"/>
        <v>11705283.718937494</v>
      </c>
      <c r="OK268" s="110">
        <v>834</v>
      </c>
      <c r="OL268" s="53"/>
    </row>
    <row r="269" spans="1:402" x14ac:dyDescent="0.25">
      <c r="A269" s="12">
        <v>837</v>
      </c>
      <c r="B269" s="12" t="s">
        <v>254</v>
      </c>
      <c r="C269" s="352">
        <v>235239</v>
      </c>
      <c r="D269" s="352">
        <v>223417696.83722895</v>
      </c>
      <c r="E269" s="352">
        <v>10571287.184535781</v>
      </c>
      <c r="F269" s="353">
        <v>70339572</v>
      </c>
      <c r="H269" s="354">
        <f t="shared" si="441"/>
        <v>293757268.83722895</v>
      </c>
      <c r="I269" s="355"/>
      <c r="J269" s="315">
        <v>95846478.477299288</v>
      </c>
      <c r="K269" s="355"/>
      <c r="L269" s="315">
        <v>4964518.7344522653</v>
      </c>
      <c r="M269" s="356"/>
      <c r="N269" s="356">
        <f t="shared" si="442"/>
        <v>394568266.04898047</v>
      </c>
      <c r="O269" s="357">
        <f t="shared" si="338"/>
        <v>1677.3080401165644</v>
      </c>
      <c r="Q269" s="67">
        <f t="shared" si="443"/>
        <v>394567429.04898047</v>
      </c>
      <c r="R269" s="34">
        <f t="shared" si="444"/>
        <v>0.31190803795235911</v>
      </c>
      <c r="S269" s="61">
        <f t="shared" si="339"/>
        <v>1677.3044820330833</v>
      </c>
      <c r="U269" s="50"/>
      <c r="V269" s="51"/>
      <c r="W269" s="52">
        <v>-9560647.1466939915</v>
      </c>
      <c r="Y269" s="50">
        <f t="shared" si="340"/>
        <v>385007618.90228647</v>
      </c>
      <c r="Z269" s="52">
        <f t="shared" si="341"/>
        <v>32083968.241857205</v>
      </c>
      <c r="AA269" s="51"/>
      <c r="AB269" s="6">
        <v>837</v>
      </c>
      <c r="AC269" s="6" t="s">
        <v>254</v>
      </c>
      <c r="AD269" s="7">
        <v>235239</v>
      </c>
      <c r="AE269" s="304">
        <v>223417696.83722895</v>
      </c>
      <c r="AF269" s="7">
        <v>10571287.184535781</v>
      </c>
      <c r="AG269" s="53">
        <v>67478559</v>
      </c>
      <c r="AI269" s="37">
        <f t="shared" si="445"/>
        <v>290896255.83722895</v>
      </c>
      <c r="AJ269" s="132"/>
      <c r="AK269" s="61">
        <v>95846478.477299288</v>
      </c>
      <c r="AL269" s="132"/>
      <c r="AM269" s="312">
        <v>4974466.0994089441</v>
      </c>
      <c r="AN269" s="134"/>
      <c r="AO269" s="134">
        <f t="shared" si="342"/>
        <v>391717200.41393715</v>
      </c>
      <c r="AP269" s="191">
        <f t="shared" si="343"/>
        <v>1665.1881720885447</v>
      </c>
      <c r="AR269" s="67">
        <f t="shared" si="446"/>
        <v>90958749.64262718</v>
      </c>
      <c r="AS269" s="34">
        <f t="shared" si="344"/>
        <v>0.3024312347977553</v>
      </c>
      <c r="AT269" s="61">
        <f t="shared" si="345"/>
        <v>386.66526231886371</v>
      </c>
      <c r="AV269" s="50"/>
      <c r="AW269" s="51"/>
      <c r="AX269" s="52">
        <v>-9560647.1466939915</v>
      </c>
      <c r="AZ269" s="50">
        <f t="shared" si="346"/>
        <v>382156553.26724315</v>
      </c>
      <c r="BA269" s="52">
        <f t="shared" si="347"/>
        <v>31846379.43893693</v>
      </c>
      <c r="BB269" s="51"/>
      <c r="BC269" s="6">
        <v>837</v>
      </c>
      <c r="BD269" s="6" t="s">
        <v>254</v>
      </c>
      <c r="BE269" s="7">
        <v>235239</v>
      </c>
      <c r="BF269" s="304">
        <v>207971110.29368544</v>
      </c>
      <c r="BG269" s="7">
        <v>10571287.184535781</v>
      </c>
      <c r="BH269" s="53">
        <v>67478559</v>
      </c>
      <c r="BJ269" s="37">
        <f t="shared" si="348"/>
        <v>275449669.29368544</v>
      </c>
      <c r="BK269" s="132"/>
      <c r="BL269" s="61">
        <v>95846478.477299288</v>
      </c>
      <c r="BM269" s="132"/>
      <c r="BN269" s="312">
        <v>4974466.0994089441</v>
      </c>
      <c r="BO269" s="134"/>
      <c r="BP269" s="134">
        <f t="shared" si="349"/>
        <v>376270613.87039363</v>
      </c>
      <c r="BQ269" s="191">
        <f t="shared" si="350"/>
        <v>1599.5247976330186</v>
      </c>
      <c r="BS269" s="67">
        <f t="shared" si="351"/>
        <v>75512163.099083662</v>
      </c>
      <c r="BT269" s="34">
        <f t="shared" si="352"/>
        <v>0.25107245666889483</v>
      </c>
      <c r="BU269" s="61">
        <f t="shared" si="353"/>
        <v>321.00188786333757</v>
      </c>
      <c r="BW269" s="50"/>
      <c r="BX269" s="51"/>
      <c r="BY269" s="52">
        <v>-9560647.1466939915</v>
      </c>
      <c r="CA269" s="50">
        <f t="shared" si="354"/>
        <v>366709966.72369963</v>
      </c>
      <c r="CB269" s="52">
        <f t="shared" si="355"/>
        <v>30559163.893641636</v>
      </c>
      <c r="CC269" s="51"/>
      <c r="CD269" s="6">
        <v>837</v>
      </c>
      <c r="CE269" s="6" t="s">
        <v>254</v>
      </c>
      <c r="CF269" s="7">
        <v>235239</v>
      </c>
      <c r="CG269" s="7">
        <v>194769761.71761969</v>
      </c>
      <c r="CH269" s="7">
        <v>10571287.184535781</v>
      </c>
      <c r="CI269" s="53">
        <v>67478559</v>
      </c>
      <c r="CK269" s="37">
        <f t="shared" si="356"/>
        <v>262248320.71761969</v>
      </c>
      <c r="CL269" s="132"/>
      <c r="CM269" s="61">
        <v>95846478.477299288</v>
      </c>
      <c r="CN269" s="132"/>
      <c r="CO269" s="61">
        <v>5149008.7699999996</v>
      </c>
      <c r="CP269" s="134"/>
      <c r="CQ269" s="134">
        <f t="shared" si="357"/>
        <v>363243807.96491897</v>
      </c>
      <c r="CR269" s="191">
        <f t="shared" si="358"/>
        <v>1544.147900496597</v>
      </c>
      <c r="CT269" s="67">
        <f t="shared" si="359"/>
        <v>62485357.193608999</v>
      </c>
      <c r="CU269" s="34">
        <f t="shared" si="360"/>
        <v>0.20775927337490335</v>
      </c>
      <c r="CV269" s="61">
        <f t="shared" si="361"/>
        <v>265.62499072691605</v>
      </c>
      <c r="CX269" s="50"/>
      <c r="CY269" s="51"/>
      <c r="CZ269" s="52">
        <v>-9560647.1466939915</v>
      </c>
      <c r="DB269" s="50">
        <f t="shared" si="362"/>
        <v>353683160.81822497</v>
      </c>
      <c r="DC269" s="52">
        <f t="shared" si="363"/>
        <v>29473596.734852079</v>
      </c>
      <c r="DD269" s="51"/>
      <c r="DE269" s="6">
        <v>837</v>
      </c>
      <c r="DF269" s="6" t="s">
        <v>254</v>
      </c>
      <c r="DG269" s="7">
        <v>235239</v>
      </c>
      <c r="DH269" s="7">
        <v>191459916.8776195</v>
      </c>
      <c r="DI269" s="7">
        <v>10571287.184535781</v>
      </c>
      <c r="DJ269" s="53">
        <v>63679625</v>
      </c>
      <c r="DL269" s="275">
        <f t="shared" si="364"/>
        <v>255139541.8776195</v>
      </c>
      <c r="DM269" s="276"/>
      <c r="DN269" s="194">
        <v>95846478.477299288</v>
      </c>
      <c r="DO269" s="276"/>
      <c r="DP269" s="194">
        <v>23868710.16769851</v>
      </c>
      <c r="DQ269" s="53"/>
      <c r="DR269" s="53">
        <f t="shared" si="365"/>
        <v>374854730.52261728</v>
      </c>
      <c r="DS269" s="277">
        <f t="shared" si="366"/>
        <v>1593.5058834743272</v>
      </c>
      <c r="DU269" s="274">
        <f t="shared" si="367"/>
        <v>44162357.966407359</v>
      </c>
      <c r="DV269" s="34">
        <f t="shared" si="368"/>
        <v>0.14683663203195388</v>
      </c>
      <c r="DW269" s="194">
        <f t="shared" si="369"/>
        <v>187.73399804627363</v>
      </c>
      <c r="DY269" s="50">
        <v>13358160.829893993</v>
      </c>
      <c r="DZ269" s="278">
        <v>3797513.6832000013</v>
      </c>
      <c r="EA269" s="52">
        <v>-9560647.1466939915</v>
      </c>
      <c r="EC269" s="50">
        <f t="shared" si="370"/>
        <v>365294083.37592328</v>
      </c>
      <c r="ED269" s="52">
        <f t="shared" si="371"/>
        <v>30441173.614660274</v>
      </c>
      <c r="EE269" s="278"/>
      <c r="EF269" s="6">
        <v>837</v>
      </c>
      <c r="EG269" s="6" t="s">
        <v>254</v>
      </c>
      <c r="EH269" s="7">
        <v>235239</v>
      </c>
      <c r="EI269" s="7">
        <v>191690451.09761953</v>
      </c>
      <c r="EJ269" s="7">
        <v>10571287.184535781</v>
      </c>
      <c r="EK269" s="53">
        <v>63679625</v>
      </c>
      <c r="EM269" s="37">
        <f t="shared" si="372"/>
        <v>255370076.09761953</v>
      </c>
      <c r="EN269" s="132"/>
      <c r="EO269" s="61">
        <v>95846478.477299288</v>
      </c>
      <c r="EP269" s="132"/>
      <c r="EQ269" s="61">
        <v>23868710.16769851</v>
      </c>
      <c r="ER269" s="134"/>
      <c r="ES269" s="134">
        <f t="shared" si="373"/>
        <v>375085264.74261731</v>
      </c>
      <c r="ET269" s="191">
        <f t="shared" si="374"/>
        <v>1594.4858834743275</v>
      </c>
      <c r="EV269" s="67">
        <f t="shared" si="375"/>
        <v>74326813.971307337</v>
      </c>
      <c r="EW269" s="34">
        <f t="shared" si="376"/>
        <v>0.24713125692958099</v>
      </c>
      <c r="EX269" s="61">
        <f t="shared" si="377"/>
        <v>315.96297370464652</v>
      </c>
      <c r="EZ269" s="50">
        <v>13358160.829893993</v>
      </c>
      <c r="FA269" s="51">
        <v>3797513.6832000013</v>
      </c>
      <c r="FB269" s="52">
        <v>-9560647.1466939915</v>
      </c>
      <c r="FD269" s="50">
        <f t="shared" si="378"/>
        <v>365524617.5959233</v>
      </c>
      <c r="FE269" s="52">
        <f t="shared" si="379"/>
        <v>30460384.799660277</v>
      </c>
      <c r="FF269" s="51"/>
      <c r="FG269" s="6">
        <v>837</v>
      </c>
      <c r="FH269" s="6" t="s">
        <v>254</v>
      </c>
      <c r="FI269" s="7">
        <v>235239</v>
      </c>
      <c r="FJ269" s="7">
        <v>159700651.46584997</v>
      </c>
      <c r="FK269" s="7">
        <v>10571287.184535781</v>
      </c>
      <c r="FL269" s="53">
        <v>63647763</v>
      </c>
      <c r="FN269" s="37">
        <f t="shared" si="380"/>
        <v>223348414.46584997</v>
      </c>
      <c r="FO269" s="132"/>
      <c r="FP269" s="61">
        <v>95846478.477299288</v>
      </c>
      <c r="FQ269" s="132"/>
      <c r="FR269" s="61">
        <v>23868710.16769851</v>
      </c>
      <c r="FS269" s="134"/>
      <c r="FT269" s="134">
        <f t="shared" si="381"/>
        <v>343063603.11084777</v>
      </c>
      <c r="FU269" s="191">
        <f t="shared" si="382"/>
        <v>1458.3619345042607</v>
      </c>
      <c r="FW269" s="67">
        <f t="shared" si="383"/>
        <v>42305152.339537799</v>
      </c>
      <c r="FX269" s="34">
        <f t="shared" si="384"/>
        <v>0.14066155824065504</v>
      </c>
      <c r="FY269" s="61">
        <f t="shared" si="385"/>
        <v>179.83902473457971</v>
      </c>
      <c r="GA269" s="50">
        <v>13358160.829893993</v>
      </c>
      <c r="GB269" s="51">
        <v>3797513.6832000013</v>
      </c>
      <c r="GC269" s="52">
        <f t="shared" si="386"/>
        <v>-9560647.1466939915</v>
      </c>
      <c r="GE269" s="50">
        <f t="shared" si="387"/>
        <v>333502955.96415377</v>
      </c>
      <c r="GF269" s="52">
        <f t="shared" si="388"/>
        <v>27791912.997012813</v>
      </c>
      <c r="GG269" s="51"/>
      <c r="GH269" s="6">
        <v>837</v>
      </c>
      <c r="GI269" s="6" t="s">
        <v>254</v>
      </c>
      <c r="GJ269" s="7">
        <v>235239</v>
      </c>
      <c r="GK269" s="7">
        <v>159700651.46585009</v>
      </c>
      <c r="GL269" s="7">
        <v>10571287.184535781</v>
      </c>
      <c r="GM269" s="53">
        <v>63647763</v>
      </c>
      <c r="GO269" s="37">
        <f t="shared" si="389"/>
        <v>223348414.46585009</v>
      </c>
      <c r="GP269" s="132"/>
      <c r="GQ269" s="61">
        <v>95846478.477299288</v>
      </c>
      <c r="GR269" s="134"/>
      <c r="GS269" s="134">
        <f t="shared" si="390"/>
        <v>319194892.94314939</v>
      </c>
      <c r="GT269" s="191">
        <f t="shared" si="391"/>
        <v>1356.8961479310378</v>
      </c>
      <c r="GV269" s="67">
        <f t="shared" si="392"/>
        <v>18436442.171839416</v>
      </c>
      <c r="GW269" s="34">
        <f t="shared" si="393"/>
        <v>6.1299830892725525E-2</v>
      </c>
      <c r="GX269" s="61">
        <f t="shared" si="394"/>
        <v>78.373238161356809</v>
      </c>
      <c r="GZ269" s="50">
        <v>13358160.829893993</v>
      </c>
      <c r="HA269" s="51">
        <v>3797513.6832000013</v>
      </c>
      <c r="HB269" s="52">
        <f t="shared" si="395"/>
        <v>-9560647.1466939915</v>
      </c>
      <c r="HD269" s="50">
        <f t="shared" si="396"/>
        <v>309634245.79645538</v>
      </c>
      <c r="HE269" s="52">
        <f t="shared" si="397"/>
        <v>25802853.816371281</v>
      </c>
      <c r="HF269" s="51"/>
      <c r="HG269" s="6">
        <v>837</v>
      </c>
      <c r="HH269" s="6" t="s">
        <v>254</v>
      </c>
      <c r="HI269" s="7">
        <v>235239</v>
      </c>
      <c r="HJ269" s="7">
        <v>159700651.46584997</v>
      </c>
      <c r="HK269" s="7">
        <v>10571287.184535695</v>
      </c>
      <c r="HL269" s="53">
        <v>58274343</v>
      </c>
      <c r="HN269" s="37">
        <f t="shared" si="398"/>
        <v>217974994.46584997</v>
      </c>
      <c r="HO269" s="132"/>
      <c r="HP269" s="61">
        <v>95846478.477299288</v>
      </c>
      <c r="HQ269" s="134"/>
      <c r="HR269" s="61">
        <f t="shared" si="399"/>
        <v>313821472.94314927</v>
      </c>
      <c r="HT269" s="67">
        <f t="shared" si="400"/>
        <v>13063022.171839297</v>
      </c>
      <c r="HU269" s="34">
        <f t="shared" si="401"/>
        <v>4.3433599748697094E-2</v>
      </c>
      <c r="HV269" s="61">
        <f t="shared" si="402"/>
        <v>55.530852332475895</v>
      </c>
      <c r="HX269" s="50">
        <v>13397841.395799996</v>
      </c>
      <c r="HY269" s="51">
        <v>3808794.2400000007</v>
      </c>
      <c r="HZ269" s="52">
        <f t="shared" si="403"/>
        <v>-9589047.1557999961</v>
      </c>
      <c r="IB269" s="70">
        <f t="shared" si="404"/>
        <v>304232425.78734928</v>
      </c>
      <c r="IC269" s="51"/>
      <c r="ID269" s="6">
        <v>837</v>
      </c>
      <c r="IE269" s="6" t="s">
        <v>254</v>
      </c>
      <c r="IF269" s="7">
        <v>235239</v>
      </c>
      <c r="IG269" s="7">
        <v>159809652.65941033</v>
      </c>
      <c r="IH269" s="7">
        <v>10576851.656535733</v>
      </c>
      <c r="II269" s="53">
        <v>58274343</v>
      </c>
      <c r="IK269" s="37">
        <f t="shared" si="405"/>
        <v>218083995.65941033</v>
      </c>
      <c r="IL269" s="132"/>
      <c r="IM269" s="61">
        <v>95385584.214268774</v>
      </c>
      <c r="IN269" s="134"/>
      <c r="IO269" s="61">
        <f t="shared" si="406"/>
        <v>313469579.8736791</v>
      </c>
      <c r="IQ269" s="67">
        <f t="shared" si="407"/>
        <v>12711129.10236913</v>
      </c>
      <c r="IR269" s="34">
        <f t="shared" si="408"/>
        <v>4.2263580856234655E-2</v>
      </c>
      <c r="IS269" s="61">
        <f t="shared" si="409"/>
        <v>54.034956373599314</v>
      </c>
      <c r="IU269" s="50">
        <v>13397841.395799996</v>
      </c>
      <c r="IV269" s="51">
        <v>3808794.2400000007</v>
      </c>
      <c r="IW269" s="52">
        <f t="shared" si="410"/>
        <v>-9589047.1557999961</v>
      </c>
      <c r="IY269" s="70">
        <f t="shared" si="411"/>
        <v>303880532.71787912</v>
      </c>
      <c r="IZ269" s="51"/>
      <c r="JA269" s="6">
        <v>837</v>
      </c>
      <c r="JB269" s="6" t="s">
        <v>254</v>
      </c>
      <c r="JC269" s="7">
        <v>235239</v>
      </c>
      <c r="JD269" s="7">
        <v>159622842.33351532</v>
      </c>
      <c r="JE269" s="7">
        <v>10661021.924890233</v>
      </c>
      <c r="JF269" s="53">
        <v>58274343</v>
      </c>
      <c r="JH269" s="37">
        <f t="shared" si="412"/>
        <v>217897185.33351532</v>
      </c>
      <c r="JI269" s="132"/>
      <c r="JJ269" s="61">
        <v>95385584.214268774</v>
      </c>
      <c r="JK269" s="134"/>
      <c r="JL269" s="61">
        <f t="shared" si="413"/>
        <v>313282769.54778409</v>
      </c>
      <c r="JN269" s="67">
        <f t="shared" si="414"/>
        <v>12524318.776474118</v>
      </c>
      <c r="JO269" s="34">
        <f t="shared" si="415"/>
        <v>4.1642450093604622E-2</v>
      </c>
      <c r="JP269" s="61">
        <f t="shared" si="416"/>
        <v>53.240826463614106</v>
      </c>
      <c r="JR269" s="50">
        <v>13397841.395799996</v>
      </c>
      <c r="JS269" s="51">
        <v>3808794.2400000007</v>
      </c>
      <c r="JT269" s="52">
        <f t="shared" si="417"/>
        <v>-9589047.1557999961</v>
      </c>
      <c r="JV269" s="70">
        <f t="shared" si="418"/>
        <v>303693722.39198411</v>
      </c>
      <c r="JW269" s="51"/>
      <c r="JX269" s="6">
        <v>837</v>
      </c>
      <c r="JY269" s="6" t="s">
        <v>254</v>
      </c>
      <c r="JZ269" s="7">
        <v>235239</v>
      </c>
      <c r="KA269" s="7">
        <v>165673628.38920382</v>
      </c>
      <c r="KB269" s="7">
        <v>10661021.924890233</v>
      </c>
      <c r="KC269" s="53">
        <v>58274343</v>
      </c>
      <c r="KE269" s="37">
        <f t="shared" si="419"/>
        <v>223947971.38920382</v>
      </c>
      <c r="KF269" s="132"/>
      <c r="KG269" s="61">
        <v>95385584.214268774</v>
      </c>
      <c r="KH269" s="134"/>
      <c r="KI269" s="61">
        <f t="shared" si="420"/>
        <v>319333555.60347259</v>
      </c>
      <c r="KK269" s="67">
        <f t="shared" si="421"/>
        <v>18575104.832162619</v>
      </c>
      <c r="KL269" s="34">
        <f t="shared" si="422"/>
        <v>6.1760874165051188E-2</v>
      </c>
      <c r="KM269" s="61">
        <f t="shared" si="423"/>
        <v>78.96269254742036</v>
      </c>
      <c r="KO269" s="50">
        <v>13397841.395799996</v>
      </c>
      <c r="KP269" s="51">
        <v>3808794.2400000007</v>
      </c>
      <c r="KQ269" s="52">
        <f t="shared" si="424"/>
        <v>-9589047.1557999961</v>
      </c>
      <c r="KS269" s="70">
        <f t="shared" si="425"/>
        <v>309744508.44767261</v>
      </c>
      <c r="KT269" s="51"/>
      <c r="KU269" s="6">
        <v>837</v>
      </c>
      <c r="KV269" s="6" t="s">
        <v>254</v>
      </c>
      <c r="KW269" s="7">
        <v>235239</v>
      </c>
      <c r="KX269" s="7">
        <v>166488462.32633168</v>
      </c>
      <c r="KY269" s="7">
        <v>10762811.466646854</v>
      </c>
      <c r="KZ269" s="53">
        <v>58274343</v>
      </c>
      <c r="LB269" s="37">
        <f t="shared" si="426"/>
        <v>224762805.32633168</v>
      </c>
      <c r="LC269" s="132"/>
      <c r="LD269" s="61">
        <v>96705163.584767491</v>
      </c>
      <c r="LE269" s="134"/>
      <c r="LF269" s="61">
        <f t="shared" si="427"/>
        <v>321467968.9110992</v>
      </c>
      <c r="LH269" s="67">
        <f t="shared" si="428"/>
        <v>20709518.139789224</v>
      </c>
      <c r="LI269" s="34">
        <f t="shared" si="429"/>
        <v>6.8857643356915285E-2</v>
      </c>
      <c r="LJ269" s="61">
        <f t="shared" si="430"/>
        <v>88.036074544566262</v>
      </c>
      <c r="LL269" s="50">
        <v>13397841.395799996</v>
      </c>
      <c r="LM269" s="51">
        <v>3808794.2400000007</v>
      </c>
      <c r="LN269" s="52">
        <f t="shared" si="431"/>
        <v>-9589047.1557999961</v>
      </c>
      <c r="LP269" s="70">
        <f t="shared" si="432"/>
        <v>311878921.75529921</v>
      </c>
      <c r="LQ269" s="51"/>
      <c r="LR269" s="6">
        <v>837</v>
      </c>
      <c r="LS269" s="6" t="s">
        <v>254</v>
      </c>
      <c r="LT269" s="7">
        <v>235239</v>
      </c>
      <c r="LU269" s="7">
        <v>175712865.97144246</v>
      </c>
      <c r="LV269" s="7">
        <v>10762811.466646854</v>
      </c>
      <c r="LW269" s="53">
        <v>58274343</v>
      </c>
      <c r="LY269" s="37">
        <v>233987208.97144246</v>
      </c>
      <c r="LZ269" s="132"/>
      <c r="MA269" s="61">
        <v>96705163.584767491</v>
      </c>
      <c r="MB269" s="134"/>
      <c r="MC269" s="61">
        <v>330692372.55620992</v>
      </c>
      <c r="ME269" s="67">
        <v>39954608.444899976</v>
      </c>
      <c r="MF269" s="34">
        <v>0.13742490098260238</v>
      </c>
      <c r="MG269" s="61">
        <v>169.84687252071288</v>
      </c>
      <c r="MI269" s="50">
        <v>13397841.395799996</v>
      </c>
      <c r="MJ269" s="51">
        <v>3808794.2400000007</v>
      </c>
      <c r="MK269" s="52">
        <v>-9589047.1557999961</v>
      </c>
      <c r="MM269" s="70">
        <v>321103325.40040994</v>
      </c>
      <c r="MN269" s="51"/>
      <c r="MO269" s="6">
        <v>837</v>
      </c>
      <c r="MP269" s="6" t="s">
        <v>254</v>
      </c>
      <c r="MQ269" s="7">
        <v>235239</v>
      </c>
      <c r="MR269" s="7">
        <v>175689938.54833013</v>
      </c>
      <c r="MS269" s="7">
        <v>10813548.881335542</v>
      </c>
      <c r="MT269" s="53">
        <v>58274343</v>
      </c>
      <c r="MV269" s="37">
        <v>233964281.54833013</v>
      </c>
      <c r="MW269" s="132"/>
      <c r="MX269" s="134">
        <v>96705163.584767491</v>
      </c>
      <c r="MZ269" s="67">
        <v>39931681.021787703</v>
      </c>
      <c r="NA269" s="34">
        <v>0.13734604152248939</v>
      </c>
      <c r="NB269" s="61">
        <v>169.74940814145486</v>
      </c>
      <c r="ND269" s="6">
        <v>837</v>
      </c>
      <c r="NE269" s="6" t="s">
        <v>254</v>
      </c>
      <c r="NF269" s="7">
        <v>235239</v>
      </c>
      <c r="NG269" s="7">
        <v>266846781.48761338</v>
      </c>
      <c r="NH269" s="7">
        <v>11361618.840777816</v>
      </c>
      <c r="NI269" s="53">
        <v>58274343</v>
      </c>
      <c r="NK269" s="37">
        <f t="shared" si="433"/>
        <v>325121124.48761338</v>
      </c>
      <c r="NM269" s="67">
        <f t="shared" si="434"/>
        <v>24362673.716303408</v>
      </c>
      <c r="NN269" s="34">
        <f t="shared" si="435"/>
        <v>8.1004120262702914E-2</v>
      </c>
      <c r="NO269" s="61">
        <f t="shared" si="436"/>
        <v>103.56562354160411</v>
      </c>
      <c r="NQ269" s="50">
        <v>13071618.204523996</v>
      </c>
      <c r="NR269" s="51">
        <v>3850077.1660999996</v>
      </c>
      <c r="NS269" s="52">
        <f t="shared" si="437"/>
        <v>-9221541.0384239964</v>
      </c>
      <c r="NU269" s="70">
        <f t="shared" si="438"/>
        <v>315899583.44918936</v>
      </c>
      <c r="NV269" s="51"/>
      <c r="NW269" s="125">
        <v>6</v>
      </c>
      <c r="NX269" s="51"/>
      <c r="NY269" s="106" t="s">
        <v>254</v>
      </c>
      <c r="NZ269" s="88">
        <v>231853</v>
      </c>
      <c r="OA269" s="88">
        <v>242484107.77130994</v>
      </c>
      <c r="OB269" s="88">
        <v>14062626.755377863</v>
      </c>
      <c r="OC269" s="88">
        <v>58274343</v>
      </c>
      <c r="OE269" s="97">
        <f t="shared" si="439"/>
        <v>300758450.77130997</v>
      </c>
      <c r="OG269" s="88">
        <v>-9221541.0384239964</v>
      </c>
      <c r="OI269" s="97">
        <f t="shared" si="440"/>
        <v>291536909.73288596</v>
      </c>
      <c r="OK269" s="110">
        <v>837</v>
      </c>
      <c r="OL269" s="53"/>
    </row>
    <row r="270" spans="1:402" x14ac:dyDescent="0.25">
      <c r="A270" s="12">
        <v>844</v>
      </c>
      <c r="B270" s="12" t="s">
        <v>255</v>
      </c>
      <c r="C270" s="352">
        <v>1567</v>
      </c>
      <c r="D270" s="352">
        <v>6657425.5173549568</v>
      </c>
      <c r="E270" s="352">
        <v>1751394.7961168706</v>
      </c>
      <c r="F270" s="353">
        <v>-310016</v>
      </c>
      <c r="H270" s="354">
        <f t="shared" si="441"/>
        <v>6347409.5173549568</v>
      </c>
      <c r="I270" s="355"/>
      <c r="J270" s="315">
        <v>1008782.8309275097</v>
      </c>
      <c r="K270" s="355"/>
      <c r="L270" s="315">
        <v>22818.650359392148</v>
      </c>
      <c r="M270" s="356"/>
      <c r="N270" s="356">
        <f t="shared" si="442"/>
        <v>7379010.9986418588</v>
      </c>
      <c r="O270" s="357">
        <f t="shared" si="338"/>
        <v>4709.0051044300308</v>
      </c>
      <c r="Q270" s="67">
        <f t="shared" si="443"/>
        <v>7378166.9986418588</v>
      </c>
      <c r="R270" s="34">
        <f t="shared" si="444"/>
        <v>0.11725649434167451</v>
      </c>
      <c r="S270" s="61">
        <f t="shared" si="339"/>
        <v>4708.4664956233946</v>
      </c>
      <c r="U270" s="50"/>
      <c r="V270" s="51"/>
      <c r="W270" s="52">
        <v>-74112.416239999991</v>
      </c>
      <c r="Y270" s="50">
        <f t="shared" si="340"/>
        <v>7304898.5824018586</v>
      </c>
      <c r="Z270" s="52">
        <f t="shared" si="341"/>
        <v>608741.54853348818</v>
      </c>
      <c r="AA270" s="51"/>
      <c r="AB270" s="6">
        <v>844</v>
      </c>
      <c r="AC270" s="6" t="s">
        <v>255</v>
      </c>
      <c r="AD270" s="7">
        <v>1567</v>
      </c>
      <c r="AE270" s="304">
        <v>6657425.5173549568</v>
      </c>
      <c r="AF270" s="7">
        <v>1751394.7961168706</v>
      </c>
      <c r="AG270" s="53">
        <v>-310844</v>
      </c>
      <c r="AI270" s="37">
        <f t="shared" si="445"/>
        <v>6346581.5173549568</v>
      </c>
      <c r="AJ270" s="132"/>
      <c r="AK270" s="61">
        <v>1008782.8309275097</v>
      </c>
      <c r="AL270" s="132"/>
      <c r="AM270" s="312">
        <v>22797.594404847667</v>
      </c>
      <c r="AN270" s="134"/>
      <c r="AO270" s="134">
        <f t="shared" si="342"/>
        <v>7378161.942687314</v>
      </c>
      <c r="AP270" s="191">
        <f t="shared" si="343"/>
        <v>4708.4632691048591</v>
      </c>
      <c r="AR270" s="67">
        <f t="shared" si="446"/>
        <v>774336.37889918312</v>
      </c>
      <c r="AS270" s="34">
        <f t="shared" si="344"/>
        <v>0.11725572873172668</v>
      </c>
      <c r="AT270" s="61">
        <f t="shared" si="345"/>
        <v>494.15212437727064</v>
      </c>
      <c r="AV270" s="50"/>
      <c r="AW270" s="51"/>
      <c r="AX270" s="52">
        <v>-74112.416239999991</v>
      </c>
      <c r="AZ270" s="50">
        <f t="shared" si="346"/>
        <v>7304049.5264473138</v>
      </c>
      <c r="BA270" s="52">
        <f t="shared" si="347"/>
        <v>608670.79387060949</v>
      </c>
      <c r="BB270" s="51"/>
      <c r="BC270" s="6">
        <v>844</v>
      </c>
      <c r="BD270" s="6" t="s">
        <v>255</v>
      </c>
      <c r="BE270" s="7">
        <v>1567</v>
      </c>
      <c r="BF270" s="304">
        <v>6576656.3730186746</v>
      </c>
      <c r="BG270" s="7">
        <v>1751394.7961168706</v>
      </c>
      <c r="BH270" s="53">
        <v>-310844</v>
      </c>
      <c r="BJ270" s="37">
        <f t="shared" si="348"/>
        <v>6265812.3730186746</v>
      </c>
      <c r="BK270" s="132"/>
      <c r="BL270" s="61">
        <v>1008782.8309275097</v>
      </c>
      <c r="BM270" s="132"/>
      <c r="BN270" s="312">
        <v>22797.594404847667</v>
      </c>
      <c r="BO270" s="134"/>
      <c r="BP270" s="134">
        <f t="shared" si="349"/>
        <v>7297392.7983510317</v>
      </c>
      <c r="BQ270" s="191">
        <f t="shared" si="350"/>
        <v>4656.9194628915329</v>
      </c>
      <c r="BS270" s="67">
        <f t="shared" si="351"/>
        <v>693567.23456290085</v>
      </c>
      <c r="BT270" s="34">
        <f t="shared" si="352"/>
        <v>0.10502506885797452</v>
      </c>
      <c r="BU270" s="61">
        <f t="shared" si="353"/>
        <v>442.60831816394438</v>
      </c>
      <c r="BW270" s="50"/>
      <c r="BX270" s="51"/>
      <c r="BY270" s="52">
        <v>-74112.416239999991</v>
      </c>
      <c r="CA270" s="50">
        <f t="shared" si="354"/>
        <v>7223280.3821110316</v>
      </c>
      <c r="CB270" s="52">
        <f t="shared" si="355"/>
        <v>601940.031842586</v>
      </c>
      <c r="CC270" s="51"/>
      <c r="CD270" s="6">
        <v>844</v>
      </c>
      <c r="CE270" s="6" t="s">
        <v>255</v>
      </c>
      <c r="CF270" s="7">
        <v>1567</v>
      </c>
      <c r="CG270" s="7">
        <v>6504480.2187240617</v>
      </c>
      <c r="CH270" s="7">
        <v>1751394.7961168706</v>
      </c>
      <c r="CI270" s="53">
        <v>-310844</v>
      </c>
      <c r="CK270" s="37">
        <f t="shared" si="356"/>
        <v>6193636.2187240617</v>
      </c>
      <c r="CL270" s="132"/>
      <c r="CM270" s="61">
        <v>1008782.8309275097</v>
      </c>
      <c r="CN270" s="132"/>
      <c r="CO270" s="61">
        <v>23597.51</v>
      </c>
      <c r="CP270" s="134"/>
      <c r="CQ270" s="134">
        <f t="shared" si="357"/>
        <v>7226016.5596515713</v>
      </c>
      <c r="CR270" s="191">
        <f t="shared" si="358"/>
        <v>4611.3698530003649</v>
      </c>
      <c r="CT270" s="67">
        <f t="shared" si="359"/>
        <v>622190.99586344045</v>
      </c>
      <c r="CU270" s="34">
        <f t="shared" si="360"/>
        <v>9.4216752070982179E-2</v>
      </c>
      <c r="CV270" s="61">
        <f t="shared" si="361"/>
        <v>397.0587082727763</v>
      </c>
      <c r="CX270" s="50"/>
      <c r="CY270" s="51"/>
      <c r="CZ270" s="52">
        <v>-74112.416239999991</v>
      </c>
      <c r="DB270" s="50">
        <f t="shared" si="362"/>
        <v>7151904.1434115712</v>
      </c>
      <c r="DC270" s="52">
        <f t="shared" si="363"/>
        <v>595992.01195096422</v>
      </c>
      <c r="DD270" s="51"/>
      <c r="DE270" s="6">
        <v>844</v>
      </c>
      <c r="DF270" s="6" t="s">
        <v>255</v>
      </c>
      <c r="DG270" s="7">
        <v>1567</v>
      </c>
      <c r="DH270" s="7">
        <v>6483652.8920573927</v>
      </c>
      <c r="DI270" s="7">
        <v>1751394.7961168706</v>
      </c>
      <c r="DJ270" s="53">
        <v>-310844</v>
      </c>
      <c r="DL270" s="275">
        <f t="shared" si="364"/>
        <v>6172808.8920573927</v>
      </c>
      <c r="DM270" s="276"/>
      <c r="DN270" s="194">
        <v>1008782.8309275097</v>
      </c>
      <c r="DO270" s="276"/>
      <c r="DP270" s="194">
        <v>109388.47361042726</v>
      </c>
      <c r="DQ270" s="53"/>
      <c r="DR270" s="53">
        <f t="shared" si="365"/>
        <v>7290980.1965953298</v>
      </c>
      <c r="DS270" s="277">
        <f t="shared" si="366"/>
        <v>4652.8271835324376</v>
      </c>
      <c r="DU270" s="274">
        <f t="shared" si="367"/>
        <v>285771.98330075946</v>
      </c>
      <c r="DV270" s="34">
        <f t="shared" si="368"/>
        <v>4.3273702574426122E-2</v>
      </c>
      <c r="DW270" s="194">
        <f t="shared" si="369"/>
        <v>182.36884703303093</v>
      </c>
      <c r="DY270" s="50">
        <v>80909.226239999989</v>
      </c>
      <c r="DZ270" s="278">
        <v>6796.81</v>
      </c>
      <c r="EA270" s="52">
        <v>-74112.416239999991</v>
      </c>
      <c r="EC270" s="50">
        <f t="shared" si="370"/>
        <v>7216867.7803553296</v>
      </c>
      <c r="ED270" s="52">
        <f t="shared" si="371"/>
        <v>601405.64836294414</v>
      </c>
      <c r="EE270" s="278"/>
      <c r="EF270" s="6">
        <v>844</v>
      </c>
      <c r="EG270" s="6" t="s">
        <v>255</v>
      </c>
      <c r="EH270" s="7">
        <v>1567</v>
      </c>
      <c r="EI270" s="7">
        <v>6485188.5520573929</v>
      </c>
      <c r="EJ270" s="7">
        <v>1751394.7961168706</v>
      </c>
      <c r="EK270" s="53">
        <v>-310844</v>
      </c>
      <c r="EM270" s="37">
        <f t="shared" si="372"/>
        <v>6174344.5520573929</v>
      </c>
      <c r="EN270" s="132"/>
      <c r="EO270" s="61">
        <v>1008782.8309275097</v>
      </c>
      <c r="EP270" s="132"/>
      <c r="EQ270" s="61">
        <v>109388.47361042726</v>
      </c>
      <c r="ER270" s="134"/>
      <c r="ES270" s="134">
        <f t="shared" si="373"/>
        <v>7292515.8565953299</v>
      </c>
      <c r="ET270" s="191">
        <f t="shared" si="374"/>
        <v>4653.8071835324381</v>
      </c>
      <c r="EV270" s="67">
        <f t="shared" si="375"/>
        <v>688690.29280719906</v>
      </c>
      <c r="EW270" s="34">
        <f t="shared" si="376"/>
        <v>0.10428656634778644</v>
      </c>
      <c r="EX270" s="61">
        <f t="shared" si="377"/>
        <v>439.49603880484943</v>
      </c>
      <c r="EZ270" s="50">
        <v>80909.226239999989</v>
      </c>
      <c r="FA270" s="51">
        <v>6796.81</v>
      </c>
      <c r="FB270" s="52">
        <v>-74112.416239999991</v>
      </c>
      <c r="FD270" s="50">
        <f t="shared" si="378"/>
        <v>7218403.4403553298</v>
      </c>
      <c r="FE270" s="52">
        <f t="shared" si="379"/>
        <v>601533.62002961081</v>
      </c>
      <c r="FF270" s="51"/>
      <c r="FG270" s="6">
        <v>844</v>
      </c>
      <c r="FH270" s="6" t="s">
        <v>255</v>
      </c>
      <c r="FI270" s="7">
        <v>1567</v>
      </c>
      <c r="FJ270" s="7">
        <v>6295674.9258661252</v>
      </c>
      <c r="FK270" s="7">
        <v>1751394.7961168706</v>
      </c>
      <c r="FL270" s="53">
        <v>-310844</v>
      </c>
      <c r="FN270" s="37">
        <f t="shared" si="380"/>
        <v>5984830.9258661252</v>
      </c>
      <c r="FO270" s="132"/>
      <c r="FP270" s="61">
        <v>1008782.8309275097</v>
      </c>
      <c r="FQ270" s="132"/>
      <c r="FR270" s="61">
        <v>109388.47361042726</v>
      </c>
      <c r="FS270" s="134"/>
      <c r="FT270" s="134">
        <f t="shared" si="381"/>
        <v>7103002.2304040622</v>
      </c>
      <c r="FU270" s="191">
        <f t="shared" si="382"/>
        <v>4532.8667711576654</v>
      </c>
      <c r="FW270" s="67">
        <f t="shared" si="383"/>
        <v>499176.66661593132</v>
      </c>
      <c r="FX270" s="34">
        <f t="shared" si="384"/>
        <v>7.5589014548347669E-2</v>
      </c>
      <c r="FY270" s="61">
        <f t="shared" si="385"/>
        <v>318.55562643007744</v>
      </c>
      <c r="GA270" s="50">
        <v>80909.226239999989</v>
      </c>
      <c r="GB270" s="51">
        <v>6796.81</v>
      </c>
      <c r="GC270" s="52">
        <f t="shared" si="386"/>
        <v>-74112.416239999991</v>
      </c>
      <c r="GE270" s="50">
        <f t="shared" si="387"/>
        <v>7028889.814164062</v>
      </c>
      <c r="GF270" s="52">
        <f t="shared" si="388"/>
        <v>585740.81784700521</v>
      </c>
      <c r="GG270" s="51"/>
      <c r="GH270" s="6">
        <v>844</v>
      </c>
      <c r="GI270" s="6" t="s">
        <v>255</v>
      </c>
      <c r="GJ270" s="7">
        <v>1567</v>
      </c>
      <c r="GK270" s="7">
        <v>6295674.9258661252</v>
      </c>
      <c r="GL270" s="7">
        <v>1751394.7961168706</v>
      </c>
      <c r="GM270" s="53">
        <v>-310844</v>
      </c>
      <c r="GO270" s="37">
        <f t="shared" si="389"/>
        <v>5984830.9258661252</v>
      </c>
      <c r="GP270" s="132"/>
      <c r="GQ270" s="61">
        <v>1008782.8309275097</v>
      </c>
      <c r="GR270" s="134"/>
      <c r="GS270" s="134">
        <f t="shared" si="390"/>
        <v>6993613.756793635</v>
      </c>
      <c r="GT270" s="191">
        <f t="shared" si="391"/>
        <v>4463.0591938695816</v>
      </c>
      <c r="GV270" s="67">
        <f t="shared" si="392"/>
        <v>389788.19300550409</v>
      </c>
      <c r="GW270" s="34">
        <f t="shared" si="393"/>
        <v>5.902460463869539E-2</v>
      </c>
      <c r="GX270" s="61">
        <f t="shared" si="394"/>
        <v>248.74804914199368</v>
      </c>
      <c r="GZ270" s="50">
        <v>80909.226239999989</v>
      </c>
      <c r="HA270" s="51">
        <v>6796.81</v>
      </c>
      <c r="HB270" s="52">
        <f t="shared" si="395"/>
        <v>-74112.416239999991</v>
      </c>
      <c r="HD270" s="50">
        <f t="shared" si="396"/>
        <v>6919501.3405536348</v>
      </c>
      <c r="HE270" s="52">
        <f t="shared" si="397"/>
        <v>576625.1117128029</v>
      </c>
      <c r="HF270" s="51"/>
      <c r="HG270" s="6">
        <v>844</v>
      </c>
      <c r="HH270" s="6" t="s">
        <v>255</v>
      </c>
      <c r="HI270" s="7">
        <v>1567</v>
      </c>
      <c r="HJ270" s="7">
        <v>6295674.9258661252</v>
      </c>
      <c r="HK270" s="7">
        <v>1751394.7961168706</v>
      </c>
      <c r="HL270" s="53">
        <v>-305248</v>
      </c>
      <c r="HN270" s="37">
        <f t="shared" si="398"/>
        <v>5990426.9258661252</v>
      </c>
      <c r="HO270" s="132"/>
      <c r="HP270" s="61">
        <v>1008782.8309275097</v>
      </c>
      <c r="HQ270" s="134"/>
      <c r="HR270" s="61">
        <f t="shared" si="399"/>
        <v>6999209.756793635</v>
      </c>
      <c r="HT270" s="67">
        <f t="shared" si="400"/>
        <v>395384.19300550409</v>
      </c>
      <c r="HU270" s="34">
        <f t="shared" si="401"/>
        <v>5.987199225454725E-2</v>
      </c>
      <c r="HV270" s="61">
        <f t="shared" si="402"/>
        <v>252.31920421538231</v>
      </c>
      <c r="HX270" s="50">
        <v>81149.567999999999</v>
      </c>
      <c r="HY270" s="51">
        <v>6817</v>
      </c>
      <c r="HZ270" s="52">
        <f t="shared" si="403"/>
        <v>-74332.567999999999</v>
      </c>
      <c r="IB270" s="70">
        <f t="shared" si="404"/>
        <v>6924877.188793635</v>
      </c>
      <c r="IC270" s="51"/>
      <c r="ID270" s="6">
        <v>844</v>
      </c>
      <c r="IE270" s="6" t="s">
        <v>255</v>
      </c>
      <c r="IF270" s="7">
        <v>1567</v>
      </c>
      <c r="IG270" s="7">
        <v>6287529.4159676274</v>
      </c>
      <c r="IH270" s="7">
        <v>1751432.8361168709</v>
      </c>
      <c r="II270" s="53">
        <v>-305248</v>
      </c>
      <c r="IK270" s="37">
        <f t="shared" si="405"/>
        <v>5982281.4159676274</v>
      </c>
      <c r="IL270" s="132"/>
      <c r="IM270" s="61">
        <v>1014318.6821012391</v>
      </c>
      <c r="IN270" s="134"/>
      <c r="IO270" s="61">
        <f t="shared" si="406"/>
        <v>6996600.0980688669</v>
      </c>
      <c r="IQ270" s="67">
        <f t="shared" si="407"/>
        <v>392774.534280736</v>
      </c>
      <c r="IR270" s="34">
        <f t="shared" si="408"/>
        <v>5.9476818472387089E-2</v>
      </c>
      <c r="IS270" s="61">
        <f t="shared" si="409"/>
        <v>250.65381894112062</v>
      </c>
      <c r="IU270" s="50">
        <v>81149.567999999999</v>
      </c>
      <c r="IV270" s="51">
        <v>6817</v>
      </c>
      <c r="IW270" s="52">
        <f t="shared" si="410"/>
        <v>-74332.567999999999</v>
      </c>
      <c r="IY270" s="70">
        <f t="shared" si="411"/>
        <v>6922267.5300688669</v>
      </c>
      <c r="IZ270" s="51"/>
      <c r="JA270" s="6">
        <v>844</v>
      </c>
      <c r="JB270" s="6" t="s">
        <v>255</v>
      </c>
      <c r="JC270" s="7">
        <v>1567</v>
      </c>
      <c r="JD270" s="7">
        <v>6291902.7557411408</v>
      </c>
      <c r="JE270" s="7">
        <v>1755768.2078450311</v>
      </c>
      <c r="JF270" s="53">
        <v>-305248</v>
      </c>
      <c r="JH270" s="37">
        <f t="shared" si="412"/>
        <v>5986654.7557411408</v>
      </c>
      <c r="JI270" s="132"/>
      <c r="JJ270" s="61">
        <v>1014318.6821012391</v>
      </c>
      <c r="JK270" s="134"/>
      <c r="JL270" s="61">
        <f t="shared" si="413"/>
        <v>7000973.4378423803</v>
      </c>
      <c r="JN270" s="67">
        <f t="shared" si="414"/>
        <v>397147.87405424938</v>
      </c>
      <c r="JO270" s="34">
        <f t="shared" si="415"/>
        <v>6.0139061854086094E-2</v>
      </c>
      <c r="JP270" s="61">
        <f t="shared" si="416"/>
        <v>253.44471860513681</v>
      </c>
      <c r="JR270" s="50">
        <v>81149.567999999999</v>
      </c>
      <c r="JS270" s="51">
        <v>6817</v>
      </c>
      <c r="JT270" s="52">
        <f t="shared" si="417"/>
        <v>-74332.567999999999</v>
      </c>
      <c r="JV270" s="70">
        <f t="shared" si="418"/>
        <v>6926640.8698423803</v>
      </c>
      <c r="JW270" s="51"/>
      <c r="JX270" s="6">
        <v>844</v>
      </c>
      <c r="JY270" s="6" t="s">
        <v>255</v>
      </c>
      <c r="JZ270" s="7">
        <v>1567</v>
      </c>
      <c r="KA270" s="7">
        <v>6194046.6750025852</v>
      </c>
      <c r="KB270" s="7">
        <v>1755768.2078450311</v>
      </c>
      <c r="KC270" s="53">
        <v>-305248</v>
      </c>
      <c r="KE270" s="37">
        <f t="shared" si="419"/>
        <v>5888798.6750025852</v>
      </c>
      <c r="KF270" s="132"/>
      <c r="KG270" s="61">
        <v>1014318.6821012391</v>
      </c>
      <c r="KH270" s="134"/>
      <c r="KI270" s="61">
        <f t="shared" si="420"/>
        <v>6903117.3571038246</v>
      </c>
      <c r="KK270" s="67">
        <f t="shared" si="421"/>
        <v>299291.79331569374</v>
      </c>
      <c r="KL270" s="34">
        <f t="shared" si="422"/>
        <v>4.5320971976735853E-2</v>
      </c>
      <c r="KM270" s="61">
        <f t="shared" si="423"/>
        <v>190.99667729144463</v>
      </c>
      <c r="KO270" s="50">
        <v>81149.567999999999</v>
      </c>
      <c r="KP270" s="51">
        <v>6817</v>
      </c>
      <c r="KQ270" s="52">
        <f t="shared" si="424"/>
        <v>-74332.567999999999</v>
      </c>
      <c r="KS270" s="70">
        <f t="shared" si="425"/>
        <v>6828784.7891038246</v>
      </c>
      <c r="KT270" s="51"/>
      <c r="KU270" s="6">
        <v>844</v>
      </c>
      <c r="KV270" s="6" t="s">
        <v>255</v>
      </c>
      <c r="KW270" s="7">
        <v>1567</v>
      </c>
      <c r="KX270" s="7">
        <v>6203608.0667594094</v>
      </c>
      <c r="KY270" s="7">
        <v>1754548.8360003307</v>
      </c>
      <c r="KZ270" s="53">
        <v>-305248</v>
      </c>
      <c r="LB270" s="37">
        <f t="shared" si="426"/>
        <v>5898360.0667594094</v>
      </c>
      <c r="LC270" s="132"/>
      <c r="LD270" s="61">
        <v>1017296.3228367231</v>
      </c>
      <c r="LE270" s="134"/>
      <c r="LF270" s="61">
        <f t="shared" si="427"/>
        <v>6915656.3895961326</v>
      </c>
      <c r="LH270" s="67">
        <f t="shared" si="428"/>
        <v>311830.82580800168</v>
      </c>
      <c r="LI270" s="34">
        <f t="shared" si="429"/>
        <v>4.7219724808892014E-2</v>
      </c>
      <c r="LJ270" s="61">
        <f t="shared" si="430"/>
        <v>198.9986125130834</v>
      </c>
      <c r="LL270" s="50">
        <v>81149.567999999999</v>
      </c>
      <c r="LM270" s="51">
        <v>6817</v>
      </c>
      <c r="LN270" s="52">
        <f t="shared" si="431"/>
        <v>-74332.567999999999</v>
      </c>
      <c r="LP270" s="70">
        <f t="shared" si="432"/>
        <v>6841323.8215961326</v>
      </c>
      <c r="LQ270" s="51"/>
      <c r="LR270" s="6">
        <v>844</v>
      </c>
      <c r="LS270" s="6" t="s">
        <v>255</v>
      </c>
      <c r="LT270" s="7">
        <v>1567</v>
      </c>
      <c r="LU270" s="7">
        <v>6293159.8904578472</v>
      </c>
      <c r="LV270" s="7">
        <v>1754548.8360003307</v>
      </c>
      <c r="LW270" s="53">
        <v>-305248</v>
      </c>
      <c r="LY270" s="37">
        <v>5987911.8904578472</v>
      </c>
      <c r="LZ270" s="132"/>
      <c r="MA270" s="61">
        <v>1017296.3228367231</v>
      </c>
      <c r="MB270" s="134"/>
      <c r="MC270" s="61">
        <v>7005208.2132945703</v>
      </c>
      <c r="ME270" s="67">
        <v>469886.34950643964</v>
      </c>
      <c r="MF270" s="34">
        <v>7.1899496199269816E-2</v>
      </c>
      <c r="MG270" s="61">
        <v>299.86365635382236</v>
      </c>
      <c r="MI270" s="50">
        <v>81149.567999999999</v>
      </c>
      <c r="MJ270" s="51">
        <v>6817</v>
      </c>
      <c r="MK270" s="52">
        <v>-74332.567999999999</v>
      </c>
      <c r="MM270" s="70">
        <v>6930875.6452945704</v>
      </c>
      <c r="MN270" s="51"/>
      <c r="MO270" s="6">
        <v>844</v>
      </c>
      <c r="MP270" s="6" t="s">
        <v>255</v>
      </c>
      <c r="MQ270" s="7">
        <v>1567</v>
      </c>
      <c r="MR270" s="7">
        <v>6294588.6149557047</v>
      </c>
      <c r="MS270" s="7">
        <v>1756467.4365612553</v>
      </c>
      <c r="MT270" s="53">
        <v>-305248</v>
      </c>
      <c r="MV270" s="37">
        <v>5989340.6149557047</v>
      </c>
      <c r="MW270" s="132"/>
      <c r="MX270" s="134">
        <v>1017296.3228367231</v>
      </c>
      <c r="MZ270" s="67">
        <v>471315.07400429714</v>
      </c>
      <c r="NA270" s="34">
        <v>7.2118111980961297E-2</v>
      </c>
      <c r="NB270" s="61">
        <v>300.77541416994075</v>
      </c>
      <c r="ND270" s="6">
        <v>844</v>
      </c>
      <c r="NE270" s="6" t="s">
        <v>255</v>
      </c>
      <c r="NF270" s="7">
        <v>1567</v>
      </c>
      <c r="NG270" s="7">
        <v>7239737.1067101965</v>
      </c>
      <c r="NH270" s="7">
        <v>1743119.7780214984</v>
      </c>
      <c r="NI270" s="53">
        <v>714262</v>
      </c>
      <c r="NK270" s="37">
        <f t="shared" si="433"/>
        <v>7953999.1067101965</v>
      </c>
      <c r="NM270" s="67">
        <f t="shared" si="434"/>
        <v>1350173.5429220656</v>
      </c>
      <c r="NN270" s="34">
        <f t="shared" si="435"/>
        <v>0.2044532415159025</v>
      </c>
      <c r="NO270" s="61">
        <f t="shared" si="436"/>
        <v>861.62957429614903</v>
      </c>
      <c r="NQ270" s="50">
        <v>51547.327700000002</v>
      </c>
      <c r="NR270" s="51">
        <v>38280.986000000004</v>
      </c>
      <c r="NS270" s="52">
        <f t="shared" si="437"/>
        <v>-13266.341699999997</v>
      </c>
      <c r="NU270" s="70">
        <f t="shared" si="438"/>
        <v>7940732.7650101967</v>
      </c>
      <c r="NV270" s="51"/>
      <c r="NW270" s="125">
        <v>11</v>
      </c>
      <c r="NX270" s="51"/>
      <c r="NY270" s="106" t="s">
        <v>255</v>
      </c>
      <c r="NZ270" s="88">
        <v>1585</v>
      </c>
      <c r="OA270" s="88">
        <v>6909073.5637881309</v>
      </c>
      <c r="OB270" s="88">
        <v>1732058.4115624561</v>
      </c>
      <c r="OC270" s="88">
        <v>-305248</v>
      </c>
      <c r="OE270" s="97">
        <f t="shared" si="439"/>
        <v>6603825.5637881309</v>
      </c>
      <c r="OG270" s="88">
        <v>-13266.341699999997</v>
      </c>
      <c r="OI270" s="97">
        <f t="shared" si="440"/>
        <v>6590559.2220881311</v>
      </c>
      <c r="OK270" s="110">
        <v>844</v>
      </c>
      <c r="OL270" s="53"/>
    </row>
    <row r="271" spans="1:402" x14ac:dyDescent="0.25">
      <c r="A271" s="12">
        <v>845</v>
      </c>
      <c r="B271" s="12" t="s">
        <v>256</v>
      </c>
      <c r="C271" s="352">
        <v>3062</v>
      </c>
      <c r="D271" s="352">
        <v>10143027.338880626</v>
      </c>
      <c r="E271" s="352">
        <v>2409896.2452114616</v>
      </c>
      <c r="F271" s="353">
        <v>-30209</v>
      </c>
      <c r="H271" s="354">
        <f t="shared" si="441"/>
        <v>10112818.338880626</v>
      </c>
      <c r="I271" s="355"/>
      <c r="J271" s="315">
        <v>1568606.8584154886</v>
      </c>
      <c r="K271" s="355"/>
      <c r="L271" s="315">
        <v>57591.30957325772</v>
      </c>
      <c r="M271" s="356"/>
      <c r="N271" s="356">
        <f t="shared" si="442"/>
        <v>11739016.506869372</v>
      </c>
      <c r="O271" s="357">
        <f t="shared" ref="O271:O308" si="447">N271/C271</f>
        <v>3833.7741694543997</v>
      </c>
      <c r="Q271" s="67">
        <f t="shared" si="443"/>
        <v>11738171.506869372</v>
      </c>
      <c r="R271" s="34">
        <f t="shared" si="444"/>
        <v>0.16162277816132598</v>
      </c>
      <c r="S271" s="61">
        <f t="shared" ref="S271:S308" si="448">Q271/C271</f>
        <v>3833.4982060318002</v>
      </c>
      <c r="U271" s="50"/>
      <c r="V271" s="51"/>
      <c r="W271" s="52">
        <v>42140.221999999994</v>
      </c>
      <c r="Y271" s="50">
        <f t="shared" ref="Y271:Y308" si="449">N271+W271</f>
        <v>11781156.728869371</v>
      </c>
      <c r="Z271" s="52">
        <f t="shared" ref="Z271:Z308" si="450">Y271/12</f>
        <v>981763.0607391143</v>
      </c>
      <c r="AA271" s="51"/>
      <c r="AB271" s="6">
        <v>845</v>
      </c>
      <c r="AC271" s="6" t="s">
        <v>256</v>
      </c>
      <c r="AD271" s="7">
        <v>3062</v>
      </c>
      <c r="AE271" s="304">
        <v>10143027.338880626</v>
      </c>
      <c r="AF271" s="7">
        <v>2409896.2452114616</v>
      </c>
      <c r="AG271" s="53" t="s">
        <v>1191</v>
      </c>
      <c r="AI271" s="37">
        <f t="shared" si="445"/>
        <v>10143609.338880626</v>
      </c>
      <c r="AJ271" s="132"/>
      <c r="AK271" s="61">
        <v>1568606.8584154886</v>
      </c>
      <c r="AL271" s="132"/>
      <c r="AM271" s="312">
        <v>64507.576265719712</v>
      </c>
      <c r="AN271" s="134"/>
      <c r="AO271" s="134">
        <f t="shared" ref="AO271:AO308" si="451">AI271+AK271+AM271</f>
        <v>11776723.773561833</v>
      </c>
      <c r="AP271" s="191">
        <f t="shared" ref="AP271:AP308" si="452">AO271/AD271</f>
        <v>3846.0887568784565</v>
      </c>
      <c r="AR271" s="67">
        <f t="shared" si="446"/>
        <v>1671746.729767004</v>
      </c>
      <c r="AS271" s="34">
        <f t="shared" ref="AS271:AS308" si="453">AR271/$OE271</f>
        <v>0.16543795423994306</v>
      </c>
      <c r="AT271" s="61">
        <f t="shared" ref="AT271:AT308" si="454">AR271/AD271</f>
        <v>545.96562043337815</v>
      </c>
      <c r="AV271" s="50"/>
      <c r="AW271" s="51"/>
      <c r="AX271" s="52">
        <v>42140.221999999994</v>
      </c>
      <c r="AZ271" s="50">
        <f t="shared" ref="AZ271:AZ308" si="455">AO271+AX271</f>
        <v>11818863.995561833</v>
      </c>
      <c r="BA271" s="52">
        <f t="shared" ref="BA271:BA308" si="456">AZ271/12</f>
        <v>984905.33296348609</v>
      </c>
      <c r="BB271" s="51"/>
      <c r="BC271" s="6">
        <v>845</v>
      </c>
      <c r="BD271" s="6" t="s">
        <v>256</v>
      </c>
      <c r="BE271" s="7">
        <v>3062</v>
      </c>
      <c r="BF271" s="304">
        <v>9945699.7938111443</v>
      </c>
      <c r="BG271" s="7">
        <v>2409896.2452114616</v>
      </c>
      <c r="BH271" s="53">
        <v>582</v>
      </c>
      <c r="BJ271" s="37">
        <f t="shared" ref="BJ271:BJ308" si="457">BF271+BH271</f>
        <v>9946281.7938111443</v>
      </c>
      <c r="BK271" s="132"/>
      <c r="BL271" s="61">
        <v>1568606.8584154886</v>
      </c>
      <c r="BM271" s="132"/>
      <c r="BN271" s="312">
        <v>64507.576265719712</v>
      </c>
      <c r="BO271" s="134"/>
      <c r="BP271" s="134">
        <f t="shared" ref="BP271:BP308" si="458">BJ271+BL271+BN271</f>
        <v>11579396.228492351</v>
      </c>
      <c r="BQ271" s="191">
        <f t="shared" ref="BQ271:BQ308" si="459">BP271/BE271</f>
        <v>3781.6447513038379</v>
      </c>
      <c r="BS271" s="67">
        <f t="shared" ref="BS271:BS308" si="460">BP271-OE271</f>
        <v>1474419.1846975219</v>
      </c>
      <c r="BT271" s="34">
        <f t="shared" ref="BT271:BT308" si="461">BS271/$OE271</f>
        <v>0.14591019636238753</v>
      </c>
      <c r="BU271" s="61">
        <f t="shared" ref="BU271:BU308" si="462">BS271/BE271</f>
        <v>481.52161485875956</v>
      </c>
      <c r="BW271" s="50"/>
      <c r="BX271" s="51"/>
      <c r="BY271" s="52">
        <v>42140.221999999994</v>
      </c>
      <c r="CA271" s="50">
        <f t="shared" ref="CA271:CA308" si="463">BP271+BY271</f>
        <v>11621536.45049235</v>
      </c>
      <c r="CB271" s="52">
        <f t="shared" ref="CB271:CB308" si="464">CA271/12</f>
        <v>968461.37087436253</v>
      </c>
      <c r="CC271" s="51"/>
      <c r="CD271" s="6">
        <v>845</v>
      </c>
      <c r="CE271" s="6" t="s">
        <v>256</v>
      </c>
      <c r="CF271" s="7">
        <v>3062</v>
      </c>
      <c r="CG271" s="7">
        <v>9787845.0372032002</v>
      </c>
      <c r="CH271" s="7">
        <v>2409896.2452114616</v>
      </c>
      <c r="CI271" s="53">
        <v>582</v>
      </c>
      <c r="CK271" s="37">
        <f t="shared" ref="CK271:CK308" si="465">CG271+CI271</f>
        <v>9788427.0372032002</v>
      </c>
      <c r="CL271" s="132"/>
      <c r="CM271" s="61">
        <v>1568606.8584154886</v>
      </c>
      <c r="CN271" s="132"/>
      <c r="CO271" s="61">
        <v>66771</v>
      </c>
      <c r="CP271" s="134"/>
      <c r="CQ271" s="134">
        <f t="shared" ref="CQ271:CQ308" si="466">CK271+CM271+CO271</f>
        <v>11423804.895618688</v>
      </c>
      <c r="CR271" s="191">
        <f t="shared" ref="CR271:CR308" si="467">CQ271/CF271</f>
        <v>3730.8311220178603</v>
      </c>
      <c r="CT271" s="67">
        <f t="shared" ref="CT271:CT308" si="468">CQ271-OE271</f>
        <v>1318827.8518238589</v>
      </c>
      <c r="CU271" s="34">
        <f t="shared" ref="CU271:CU308" si="469">CT271/$OE271</f>
        <v>0.13051270142505791</v>
      </c>
      <c r="CV271" s="61">
        <f t="shared" ref="CV271:CV308" si="470">CT271/CF271</f>
        <v>430.70798557278215</v>
      </c>
      <c r="CX271" s="50"/>
      <c r="CY271" s="51"/>
      <c r="CZ271" s="52">
        <v>42140.221999999994</v>
      </c>
      <c r="DB271" s="50">
        <f t="shared" ref="DB271:DB308" si="471">CQ271+CZ271</f>
        <v>11465945.117618687</v>
      </c>
      <c r="DC271" s="52">
        <f t="shared" ref="DC271:DC308" si="472">DB271/12</f>
        <v>955495.42646822392</v>
      </c>
      <c r="DD271" s="51"/>
      <c r="DE271" s="6">
        <v>845</v>
      </c>
      <c r="DF271" s="6" t="s">
        <v>256</v>
      </c>
      <c r="DG271" s="7">
        <v>3062</v>
      </c>
      <c r="DH271" s="7">
        <v>9746072.7938698679</v>
      </c>
      <c r="DI271" s="7">
        <v>2409896.2452114616</v>
      </c>
      <c r="DJ271" s="53" t="s">
        <v>1191</v>
      </c>
      <c r="DL271" s="275">
        <f t="shared" ref="DL271:DL308" si="473">DH271+DJ271</f>
        <v>9746654.7938698679</v>
      </c>
      <c r="DM271" s="276"/>
      <c r="DN271" s="194">
        <v>1568606.8584154886</v>
      </c>
      <c r="DO271" s="276"/>
      <c r="DP271" s="194">
        <v>309523.20938843384</v>
      </c>
      <c r="DQ271" s="53"/>
      <c r="DR271" s="53">
        <f t="shared" ref="DR271:DR308" si="474">DL271+DN271+DP271</f>
        <v>11624784.861673789</v>
      </c>
      <c r="DS271" s="277">
        <f t="shared" ref="DS271:DS308" si="475">DR271/DG271</f>
        <v>3796.4679495995392</v>
      </c>
      <c r="DU271" s="274">
        <f t="shared" ref="DU271:DU308" si="476">DR271-$MC271</f>
        <v>710500.57460376061</v>
      </c>
      <c r="DV271" s="34">
        <f t="shared" ref="DV271:DV308" si="477">DU271/$OE271</f>
        <v>7.0311943463548812E-2</v>
      </c>
      <c r="DW271" s="194">
        <f t="shared" ref="DW271:DW308" si="478">DU271/DG271</f>
        <v>232.0380713924757</v>
      </c>
      <c r="DY271" s="50">
        <v>17671.706000000002</v>
      </c>
      <c r="DZ271" s="278">
        <v>59811.928</v>
      </c>
      <c r="EA271" s="52">
        <v>42140.221999999994</v>
      </c>
      <c r="EC271" s="50">
        <f t="shared" ref="EC271:EC308" si="479">DR271+EA271</f>
        <v>11666925.083673788</v>
      </c>
      <c r="ED271" s="52">
        <f t="shared" ref="ED271:ED308" si="480">EC271/12</f>
        <v>972243.75697281573</v>
      </c>
      <c r="EE271" s="278"/>
      <c r="EF271" s="6">
        <v>845</v>
      </c>
      <c r="EG271" s="6" t="s">
        <v>256</v>
      </c>
      <c r="EH271" s="7">
        <v>3062</v>
      </c>
      <c r="EI271" s="7">
        <v>9749073.5538698658</v>
      </c>
      <c r="EJ271" s="7">
        <v>2409896.2452114616</v>
      </c>
      <c r="EK271" s="53" t="s">
        <v>1191</v>
      </c>
      <c r="EM271" s="37">
        <f t="shared" ref="EM271:EM308" si="481">EI271+EK271</f>
        <v>9749655.5538698658</v>
      </c>
      <c r="EN271" s="132"/>
      <c r="EO271" s="61">
        <v>1568606.8584154886</v>
      </c>
      <c r="EP271" s="132"/>
      <c r="EQ271" s="61">
        <v>309523.20938843384</v>
      </c>
      <c r="ER271" s="134"/>
      <c r="ES271" s="134">
        <f t="shared" ref="ES271:ES308" si="482">EM271+EO271+EQ271</f>
        <v>11627785.621673787</v>
      </c>
      <c r="ET271" s="191">
        <f t="shared" ref="ET271:ET308" si="483">ES271/EH271</f>
        <v>3797.4479495995383</v>
      </c>
      <c r="EV271" s="67">
        <f t="shared" ref="EV271:EV308" si="484">ES271-OE271</f>
        <v>1522808.5778789576</v>
      </c>
      <c r="EW271" s="34">
        <f t="shared" ref="EW271:EW308" si="485">EV271/OE271</f>
        <v>0.15069886564602042</v>
      </c>
      <c r="EX271" s="61">
        <f t="shared" ref="EX271:EX308" si="486">EV271/EH271</f>
        <v>497.32481315446034</v>
      </c>
      <c r="EZ271" s="50">
        <v>17671.706000000002</v>
      </c>
      <c r="FA271" s="51">
        <v>59811.928</v>
      </c>
      <c r="FB271" s="52">
        <v>42140.221999999994</v>
      </c>
      <c r="FD271" s="50">
        <f t="shared" ref="FD271:FD308" si="487">ES271+FB271</f>
        <v>11669925.843673786</v>
      </c>
      <c r="FE271" s="52">
        <f t="shared" ref="FE271:FE308" si="488">FD271/12</f>
        <v>972493.82030614885</v>
      </c>
      <c r="FF271" s="51"/>
      <c r="FG271" s="6">
        <v>845</v>
      </c>
      <c r="FH271" s="6" t="s">
        <v>256</v>
      </c>
      <c r="FI271" s="7">
        <v>3062</v>
      </c>
      <c r="FJ271" s="7">
        <v>9352328.1766958535</v>
      </c>
      <c r="FK271" s="7">
        <v>2409896.2452114616</v>
      </c>
      <c r="FL271" s="53">
        <v>582</v>
      </c>
      <c r="FN271" s="37">
        <f t="shared" ref="FN271:FN308" si="489">FJ271+FL271</f>
        <v>9352910.1766958535</v>
      </c>
      <c r="FO271" s="132"/>
      <c r="FP271" s="61">
        <v>1568606.8584154886</v>
      </c>
      <c r="FQ271" s="132"/>
      <c r="FR271" s="61">
        <v>309523.20938843384</v>
      </c>
      <c r="FS271" s="134"/>
      <c r="FT271" s="134">
        <f t="shared" ref="FT271:FT308" si="490">FN271+FP271+FR271</f>
        <v>11231040.244499775</v>
      </c>
      <c r="FU271" s="191">
        <f t="shared" ref="FU271:FU308" si="491">FT271/FI271</f>
        <v>3667.8772842912394</v>
      </c>
      <c r="FW271" s="67">
        <f t="shared" ref="FW271:FW308" si="492">FT271-OE271</f>
        <v>1126063.2007049453</v>
      </c>
      <c r="FX271" s="34">
        <f t="shared" ref="FX271:FX308" si="493">FW271/OE271</f>
        <v>0.11143649271290801</v>
      </c>
      <c r="FY271" s="61">
        <f t="shared" ref="FY271:FY308" si="494">FW271/FI271</f>
        <v>367.75414784616106</v>
      </c>
      <c r="GA271" s="50">
        <v>17671.706000000002</v>
      </c>
      <c r="GB271" s="51">
        <v>59811.928</v>
      </c>
      <c r="GC271" s="52">
        <f t="shared" ref="GC271:GC308" si="495">GB271-GA271</f>
        <v>42140.221999999994</v>
      </c>
      <c r="GE271" s="50">
        <f t="shared" ref="GE271:GE308" si="496">FT271+GC271</f>
        <v>11273180.466499774</v>
      </c>
      <c r="GF271" s="52">
        <f t="shared" ref="GF271:GF308" si="497">GE271/12</f>
        <v>939431.70554164785</v>
      </c>
      <c r="GG271" s="51"/>
      <c r="GH271" s="6">
        <v>845</v>
      </c>
      <c r="GI271" s="6" t="s">
        <v>256</v>
      </c>
      <c r="GJ271" s="7">
        <v>3062</v>
      </c>
      <c r="GK271" s="7">
        <v>9352328.1766958535</v>
      </c>
      <c r="GL271" s="7">
        <v>2409896.2452114616</v>
      </c>
      <c r="GM271" s="53">
        <v>582</v>
      </c>
      <c r="GO271" s="37">
        <f t="shared" ref="GO271:GO308" si="498">GK271+GM271</f>
        <v>9352910.1766958535</v>
      </c>
      <c r="GP271" s="132"/>
      <c r="GQ271" s="61">
        <v>1568606.8584154886</v>
      </c>
      <c r="GR271" s="134"/>
      <c r="GS271" s="134">
        <f t="shared" ref="GS271:GS308" si="499">GO271+GQ271</f>
        <v>10921517.035111342</v>
      </c>
      <c r="GT271" s="191">
        <f t="shared" ref="GT271:GT308" si="500">GS271/GJ271</f>
        <v>3566.7919775020709</v>
      </c>
      <c r="GV271" s="67">
        <f t="shared" ref="GV271:GV308" si="501">GS271-OE271</f>
        <v>816539.99131651223</v>
      </c>
      <c r="GW271" s="34">
        <f t="shared" ref="GW271:GW308" si="502">GV271/OE271</f>
        <v>8.0805724523434277E-2</v>
      </c>
      <c r="GX271" s="61">
        <f t="shared" ref="GX271:GX308" si="503">GV271/GJ271</f>
        <v>266.6688410569929</v>
      </c>
      <c r="GZ271" s="50">
        <v>17671.706000000002</v>
      </c>
      <c r="HA271" s="51">
        <v>59811.928</v>
      </c>
      <c r="HB271" s="52">
        <f t="shared" ref="HB271:HB308" si="504">HA271-GZ271</f>
        <v>42140.221999999994</v>
      </c>
      <c r="HD271" s="50">
        <f t="shared" ref="HD271:HD308" si="505">GS271+HB271</f>
        <v>10963657.257111341</v>
      </c>
      <c r="HE271" s="52">
        <f t="shared" ref="HE271:HE308" si="506">HD271/12</f>
        <v>913638.10475927836</v>
      </c>
      <c r="HF271" s="51"/>
      <c r="HG271" s="6">
        <v>845</v>
      </c>
      <c r="HH271" s="6" t="s">
        <v>256</v>
      </c>
      <c r="HI271" s="7">
        <v>3062</v>
      </c>
      <c r="HJ271" s="7">
        <v>9352328.1766958535</v>
      </c>
      <c r="HK271" s="7">
        <v>2409896.2452114616</v>
      </c>
      <c r="HL271" s="53">
        <v>-80560</v>
      </c>
      <c r="HN271" s="37">
        <f t="shared" ref="HN271:HN308" si="507">HJ271+HL271</f>
        <v>9271768.1766958535</v>
      </c>
      <c r="HO271" s="132"/>
      <c r="HP271" s="61">
        <v>1568606.8584154886</v>
      </c>
      <c r="HQ271" s="134"/>
      <c r="HR271" s="61">
        <f t="shared" ref="HR271:HR308" si="508">HN271+HP271</f>
        <v>10840375.035111342</v>
      </c>
      <c r="HT271" s="67">
        <f t="shared" ref="HT271:HT308" si="509">HR271-OE271</f>
        <v>735397.99131651223</v>
      </c>
      <c r="HU271" s="34">
        <f t="shared" ref="HU271:HU308" si="510">HT271/OE271</f>
        <v>7.2775820086409662E-2</v>
      </c>
      <c r="HV271" s="61">
        <f t="shared" ref="HV271:HV308" si="511">HT271/HI271</f>
        <v>240.16916764092497</v>
      </c>
      <c r="HX271" s="50">
        <v>17724.2</v>
      </c>
      <c r="HY271" s="51">
        <v>59989.599999999991</v>
      </c>
      <c r="HZ271" s="52">
        <f t="shared" ref="HZ271:HZ308" si="512">HY271-HX271</f>
        <v>42265.399999999994</v>
      </c>
      <c r="IB271" s="70">
        <f t="shared" ref="IB271:IB308" si="513">HR271+HZ271</f>
        <v>10882640.435111342</v>
      </c>
      <c r="IC271" s="51"/>
      <c r="ID271" s="6">
        <v>845</v>
      </c>
      <c r="IE271" s="6" t="s">
        <v>256</v>
      </c>
      <c r="IF271" s="7">
        <v>3062</v>
      </c>
      <c r="IG271" s="7">
        <v>9349213.225646805</v>
      </c>
      <c r="IH271" s="7">
        <v>2409969.8772114622</v>
      </c>
      <c r="II271" s="53">
        <v>-80560</v>
      </c>
      <c r="IK271" s="37">
        <f t="shared" ref="IK271:IK308" si="514">IG271+II271</f>
        <v>9268653.225646805</v>
      </c>
      <c r="IL271" s="132"/>
      <c r="IM271" s="61">
        <v>1567686.647570044</v>
      </c>
      <c r="IN271" s="134"/>
      <c r="IO271" s="61">
        <f t="shared" ref="IO271:IO308" si="515">IK271+IM271</f>
        <v>10836339.873216849</v>
      </c>
      <c r="IQ271" s="67">
        <f t="shared" ref="IQ271:IQ308" si="516">IO271-OE271</f>
        <v>731362.82942201942</v>
      </c>
      <c r="IR271" s="34">
        <f t="shared" ref="IR271:IR308" si="517">IQ271/OE271</f>
        <v>7.2376495884384801E-2</v>
      </c>
      <c r="IS271" s="61">
        <f t="shared" ref="IS271:IS308" si="518">IQ271/IF271</f>
        <v>238.85134860288028</v>
      </c>
      <c r="IU271" s="50">
        <v>17724.2</v>
      </c>
      <c r="IV271" s="51">
        <v>59989.599999999991</v>
      </c>
      <c r="IW271" s="52">
        <f t="shared" ref="IW271:IW308" si="519">IV271-IU271</f>
        <v>42265.399999999994</v>
      </c>
      <c r="IY271" s="70">
        <f t="shared" ref="IY271:IY308" si="520">IO271+IW271</f>
        <v>10878605.273216849</v>
      </c>
      <c r="IZ271" s="51"/>
      <c r="JA271" s="6">
        <v>845</v>
      </c>
      <c r="JB271" s="6" t="s">
        <v>256</v>
      </c>
      <c r="JC271" s="7">
        <v>3062</v>
      </c>
      <c r="JD271" s="7">
        <v>9352405.7509331889</v>
      </c>
      <c r="JE271" s="7">
        <v>2415922.7160485378</v>
      </c>
      <c r="JF271" s="53">
        <v>-80560</v>
      </c>
      <c r="JH271" s="37">
        <f t="shared" ref="JH271:JH308" si="521">JD271+JF271</f>
        <v>9271845.7509331889</v>
      </c>
      <c r="JI271" s="132"/>
      <c r="JJ271" s="61">
        <v>1567686.647570044</v>
      </c>
      <c r="JK271" s="134"/>
      <c r="JL271" s="61">
        <f t="shared" ref="JL271:JL308" si="522">JH271+JJ271</f>
        <v>10839532.398503233</v>
      </c>
      <c r="JN271" s="67">
        <f t="shared" ref="JN271:JN308" si="523">JL271-OE271</f>
        <v>734555.35470840335</v>
      </c>
      <c r="JO271" s="34">
        <f t="shared" ref="JO271:JO308" si="524">JN271/OE271</f>
        <v>7.269243181106208E-2</v>
      </c>
      <c r="JP271" s="61">
        <f t="shared" ref="JP271:JP308" si="525">JN271/JC271</f>
        <v>239.89397606414218</v>
      </c>
      <c r="JR271" s="50">
        <v>17724.2</v>
      </c>
      <c r="JS271" s="51">
        <v>59989.599999999991</v>
      </c>
      <c r="JT271" s="52">
        <f t="shared" ref="JT271:JT308" si="526">JS271-JR271</f>
        <v>42265.399999999994</v>
      </c>
      <c r="JV271" s="70">
        <f t="shared" ref="JV271:JV308" si="527">JL271+JT271</f>
        <v>10881797.798503233</v>
      </c>
      <c r="JW271" s="51"/>
      <c r="JX271" s="6">
        <v>845</v>
      </c>
      <c r="JY271" s="6" t="s">
        <v>256</v>
      </c>
      <c r="JZ271" s="7">
        <v>3062</v>
      </c>
      <c r="KA271" s="7">
        <v>9241689.7723318115</v>
      </c>
      <c r="KB271" s="7">
        <v>2415922.7160485378</v>
      </c>
      <c r="KC271" s="53">
        <v>-80560</v>
      </c>
      <c r="KE271" s="37">
        <f t="shared" ref="KE271:KE308" si="528">KA271+KC271</f>
        <v>9161129.7723318115</v>
      </c>
      <c r="KF271" s="132"/>
      <c r="KG271" s="61">
        <v>1567686.647570044</v>
      </c>
      <c r="KH271" s="134"/>
      <c r="KI271" s="61">
        <f t="shared" ref="KI271:KI308" si="529">KE271+KG271</f>
        <v>10728816.419901855</v>
      </c>
      <c r="KK271" s="67">
        <f t="shared" ref="KK271:KK308" si="530">KI271-OE271</f>
        <v>623839.37610702589</v>
      </c>
      <c r="KL271" s="34">
        <f t="shared" ref="KL271:KL308" si="531">KK271/OE271</f>
        <v>6.1735852877578518E-2</v>
      </c>
      <c r="KM271" s="61">
        <f t="shared" ref="KM271:KM308" si="532">KK271/JZ271</f>
        <v>203.73591642946633</v>
      </c>
      <c r="KO271" s="50">
        <v>17724.2</v>
      </c>
      <c r="KP271" s="51">
        <v>59989.599999999991</v>
      </c>
      <c r="KQ271" s="52">
        <f t="shared" ref="KQ271:KQ308" si="533">KP271-KO271</f>
        <v>42265.399999999994</v>
      </c>
      <c r="KS271" s="70">
        <f t="shared" ref="KS271:KS308" si="534">KI271+KQ271</f>
        <v>10771081.819901856</v>
      </c>
      <c r="KT271" s="51"/>
      <c r="KU271" s="6">
        <v>845</v>
      </c>
      <c r="KV271" s="6" t="s">
        <v>256</v>
      </c>
      <c r="KW271" s="7">
        <v>3062</v>
      </c>
      <c r="KX271" s="7">
        <v>9261903.7617185377</v>
      </c>
      <c r="KY271" s="7">
        <v>2411882.9456003052</v>
      </c>
      <c r="KZ271" s="53">
        <v>-80560</v>
      </c>
      <c r="LB271" s="37">
        <f t="shared" ref="LB271:LB308" si="535">KX271+KZ271</f>
        <v>9181343.7617185377</v>
      </c>
      <c r="LC271" s="132"/>
      <c r="LD271" s="61">
        <v>1577164.7620734395</v>
      </c>
      <c r="LE271" s="134"/>
      <c r="LF271" s="61">
        <f t="shared" ref="LF271:LF308" si="536">LB271+LD271</f>
        <v>10758508.523791976</v>
      </c>
      <c r="LH271" s="67">
        <f t="shared" ref="LH271:LH308" si="537">LF271-OE271</f>
        <v>653531.47999714687</v>
      </c>
      <c r="LI271" s="34">
        <f t="shared" ref="LI271:LI308" si="538">LH271/OE271</f>
        <v>6.4674217186714095E-2</v>
      </c>
      <c r="LJ271" s="61">
        <f t="shared" ref="LJ271:LJ308" si="539">LH271/KW271</f>
        <v>213.43288046934907</v>
      </c>
      <c r="LL271" s="50">
        <v>17724.2</v>
      </c>
      <c r="LM271" s="51">
        <v>59989.599999999991</v>
      </c>
      <c r="LN271" s="52">
        <f t="shared" ref="LN271:LN308" si="540">LM271-LL271</f>
        <v>42265.399999999994</v>
      </c>
      <c r="LP271" s="70">
        <f t="shared" ref="LP271:LP308" si="541">LF271+LN271</f>
        <v>10800773.923791977</v>
      </c>
      <c r="LQ271" s="51"/>
      <c r="LR271" s="6">
        <v>845</v>
      </c>
      <c r="LS271" s="6" t="s">
        <v>256</v>
      </c>
      <c r="LT271" s="7">
        <v>3062</v>
      </c>
      <c r="LU271" s="7">
        <v>9417679.524996588</v>
      </c>
      <c r="LV271" s="7">
        <v>2411882.9456003052</v>
      </c>
      <c r="LW271" s="53">
        <v>-80560</v>
      </c>
      <c r="LY271" s="37">
        <v>9337119.524996588</v>
      </c>
      <c r="LZ271" s="132"/>
      <c r="MA271" s="61">
        <v>1577164.7620734395</v>
      </c>
      <c r="MB271" s="134"/>
      <c r="MC271" s="61">
        <v>10914284.287070028</v>
      </c>
      <c r="ME271" s="67">
        <v>941906.20327519998</v>
      </c>
      <c r="MF271" s="34">
        <v>9.4451513506673287E-2</v>
      </c>
      <c r="MG271" s="61">
        <v>307.61143150725013</v>
      </c>
      <c r="MI271" s="50">
        <v>17724.2</v>
      </c>
      <c r="MJ271" s="51">
        <v>59989.599999999991</v>
      </c>
      <c r="MK271" s="52">
        <v>42265.399999999994</v>
      </c>
      <c r="MM271" s="70">
        <v>10956549.687070029</v>
      </c>
      <c r="MN271" s="51"/>
      <c r="MO271" s="6">
        <v>845</v>
      </c>
      <c r="MP271" s="6" t="s">
        <v>256</v>
      </c>
      <c r="MQ271" s="7">
        <v>3062</v>
      </c>
      <c r="MR271" s="7">
        <v>9428600.8529567737</v>
      </c>
      <c r="MS271" s="7">
        <v>2423765.2968076859</v>
      </c>
      <c r="MT271" s="53">
        <v>-80560</v>
      </c>
      <c r="MV271" s="37">
        <v>9348040.8529567737</v>
      </c>
      <c r="MW271" s="132"/>
      <c r="MX271" s="134">
        <v>1577164.7620734395</v>
      </c>
      <c r="MZ271" s="67">
        <v>952827.53123538569</v>
      </c>
      <c r="NA271" s="34">
        <v>9.5546671338478023E-2</v>
      </c>
      <c r="NB271" s="61">
        <v>311.17816173591956</v>
      </c>
      <c r="ND271" s="6">
        <v>845</v>
      </c>
      <c r="NE271" s="6" t="s">
        <v>256</v>
      </c>
      <c r="NF271" s="7">
        <v>3062</v>
      </c>
      <c r="NG271" s="7">
        <v>10844526.6481867</v>
      </c>
      <c r="NH271" s="7">
        <v>2339820.9666560828</v>
      </c>
      <c r="NI271" s="53">
        <v>-80560</v>
      </c>
      <c r="NK271" s="37">
        <f t="shared" ref="NK271:NK308" si="542">NG271+NI271</f>
        <v>10763966.6481867</v>
      </c>
      <c r="NM271" s="67">
        <f t="shared" ref="NM271:NM308" si="543">NK271-OE271</f>
        <v>658989.60439187102</v>
      </c>
      <c r="NN271" s="34">
        <f t="shared" ref="NN271:NN308" si="544">NM271/OE271</f>
        <v>6.5214359373189992E-2</v>
      </c>
      <c r="NO271" s="61">
        <f t="shared" ref="NO271:NO308" si="545">NM271/NF271</f>
        <v>215.21541619590823</v>
      </c>
      <c r="NQ271" s="50">
        <v>34320.883999999998</v>
      </c>
      <c r="NR271" s="51">
        <v>39601.019999999997</v>
      </c>
      <c r="NS271" s="52">
        <f t="shared" ref="NS271:NS308" si="546">NR271-NQ271</f>
        <v>5280.1359999999986</v>
      </c>
      <c r="NU271" s="70">
        <f t="shared" ref="NU271:NU308" si="547">NK271+NS271</f>
        <v>10769246.7841867</v>
      </c>
      <c r="NV271" s="51"/>
      <c r="NW271" s="125">
        <v>19</v>
      </c>
      <c r="NX271" s="51"/>
      <c r="NY271" s="106" t="s">
        <v>256</v>
      </c>
      <c r="NZ271" s="88">
        <v>3068</v>
      </c>
      <c r="OA271" s="88">
        <v>10185537.043794829</v>
      </c>
      <c r="OB271" s="88">
        <v>2229760.8542641317</v>
      </c>
      <c r="OC271" s="88">
        <v>-80560</v>
      </c>
      <c r="OE271" s="97">
        <f t="shared" ref="OE271:OE308" si="548">OA271+OC271</f>
        <v>10104977.043794829</v>
      </c>
      <c r="OG271" s="88">
        <v>5280.1359999999986</v>
      </c>
      <c r="OI271" s="97">
        <f t="shared" ref="OI271:OI308" si="549">OE271+OG271</f>
        <v>10110257.179794829</v>
      </c>
      <c r="OK271" s="110">
        <v>845</v>
      </c>
      <c r="OL271" s="53"/>
    </row>
    <row r="272" spans="1:402" x14ac:dyDescent="0.25">
      <c r="A272" s="12">
        <v>846</v>
      </c>
      <c r="B272" s="12" t="s">
        <v>257</v>
      </c>
      <c r="C272" s="352">
        <v>5158</v>
      </c>
      <c r="D272" s="352">
        <v>16923146.062280621</v>
      </c>
      <c r="E272" s="352">
        <v>4992574.9069747534</v>
      </c>
      <c r="F272" s="353">
        <v>-434732</v>
      </c>
      <c r="H272" s="354">
        <f t="shared" ref="H272:H308" si="550">D272+F272</f>
        <v>16488414.062280621</v>
      </c>
      <c r="I272" s="355"/>
      <c r="J272" s="315">
        <v>3151599.7240914097</v>
      </c>
      <c r="K272" s="355"/>
      <c r="L272" s="315">
        <v>79874.808372452346</v>
      </c>
      <c r="M272" s="356"/>
      <c r="N272" s="356">
        <f t="shared" ref="N272:N308" si="551">H272+J272+L272</f>
        <v>19719888.594744485</v>
      </c>
      <c r="O272" s="357">
        <f t="shared" si="447"/>
        <v>3823.1656833548827</v>
      </c>
      <c r="Q272" s="67">
        <f t="shared" ref="Q272:Q308" si="552">N272-ND272</f>
        <v>19719042.594744485</v>
      </c>
      <c r="R272" s="34">
        <f t="shared" ref="R272:R308" si="553">Q272/$OE272-1</f>
        <v>0.11052112306427397</v>
      </c>
      <c r="S272" s="61">
        <f t="shared" si="448"/>
        <v>3823.0016662940066</v>
      </c>
      <c r="U272" s="50"/>
      <c r="V272" s="51"/>
      <c r="W272" s="52">
        <v>33780.145699999994</v>
      </c>
      <c r="Y272" s="50">
        <f t="shared" si="449"/>
        <v>19753668.740444485</v>
      </c>
      <c r="Z272" s="52">
        <f t="shared" si="450"/>
        <v>1646139.0617037071</v>
      </c>
      <c r="AA272" s="51"/>
      <c r="AB272" s="6">
        <v>846</v>
      </c>
      <c r="AC272" s="6" t="s">
        <v>257</v>
      </c>
      <c r="AD272" s="7">
        <v>5158</v>
      </c>
      <c r="AE272" s="304">
        <v>16923146.062280621</v>
      </c>
      <c r="AF272" s="7">
        <v>4992574.9069747534</v>
      </c>
      <c r="AG272" s="53">
        <v>-376017</v>
      </c>
      <c r="AI272" s="37">
        <f t="shared" ref="AI272:AI308" si="554">AE272+AG272</f>
        <v>16547129.062280621</v>
      </c>
      <c r="AJ272" s="132"/>
      <c r="AK272" s="61">
        <v>3151599.7240914097</v>
      </c>
      <c r="AL272" s="132"/>
      <c r="AM272" s="312">
        <v>80528.962366056876</v>
      </c>
      <c r="AN272" s="134"/>
      <c r="AO272" s="134">
        <f t="shared" si="451"/>
        <v>19779257.748738088</v>
      </c>
      <c r="AP272" s="191">
        <f t="shared" si="452"/>
        <v>3834.6757946370858</v>
      </c>
      <c r="AR272" s="67">
        <f t="shared" ref="AR272:AR308" si="555">AO272-OE272</f>
        <v>2022690.8674765229</v>
      </c>
      <c r="AS272" s="34">
        <f t="shared" si="453"/>
        <v>0.11391227149945639</v>
      </c>
      <c r="AT272" s="61">
        <f t="shared" si="454"/>
        <v>392.14634887098157</v>
      </c>
      <c r="AV272" s="50"/>
      <c r="AW272" s="51"/>
      <c r="AX272" s="52">
        <v>33780.145699999994</v>
      </c>
      <c r="AZ272" s="50">
        <f t="shared" si="455"/>
        <v>19813037.894438088</v>
      </c>
      <c r="BA272" s="52">
        <f t="shared" si="456"/>
        <v>1651086.491203174</v>
      </c>
      <c r="BB272" s="51"/>
      <c r="BC272" s="6">
        <v>846</v>
      </c>
      <c r="BD272" s="6" t="s">
        <v>257</v>
      </c>
      <c r="BE272" s="7">
        <v>5158</v>
      </c>
      <c r="BF272" s="304">
        <v>16706660.639002331</v>
      </c>
      <c r="BG272" s="7">
        <v>4992574.9069747534</v>
      </c>
      <c r="BH272" s="53">
        <v>-376017</v>
      </c>
      <c r="BJ272" s="37">
        <f t="shared" si="457"/>
        <v>16330643.639002331</v>
      </c>
      <c r="BK272" s="132"/>
      <c r="BL272" s="61">
        <v>3151599.7240914097</v>
      </c>
      <c r="BM272" s="132"/>
      <c r="BN272" s="312">
        <v>80528.962366056876</v>
      </c>
      <c r="BO272" s="134"/>
      <c r="BP272" s="134">
        <f t="shared" si="458"/>
        <v>19562772.325459797</v>
      </c>
      <c r="BQ272" s="191">
        <f t="shared" si="459"/>
        <v>3792.7049874873587</v>
      </c>
      <c r="BS272" s="67">
        <f t="shared" si="460"/>
        <v>1806205.4441982321</v>
      </c>
      <c r="BT272" s="34">
        <f t="shared" si="461"/>
        <v>0.10172042018461991</v>
      </c>
      <c r="BU272" s="61">
        <f t="shared" si="462"/>
        <v>350.17554172125477</v>
      </c>
      <c r="BW272" s="50"/>
      <c r="BX272" s="51"/>
      <c r="BY272" s="52">
        <v>33780.145699999994</v>
      </c>
      <c r="CA272" s="50">
        <f t="shared" si="463"/>
        <v>19596552.471159797</v>
      </c>
      <c r="CB272" s="52">
        <f t="shared" si="464"/>
        <v>1633046.0392633164</v>
      </c>
      <c r="CC272" s="51"/>
      <c r="CD272" s="6">
        <v>846</v>
      </c>
      <c r="CE272" s="6" t="s">
        <v>257</v>
      </c>
      <c r="CF272" s="7">
        <v>5158</v>
      </c>
      <c r="CG272" s="7">
        <v>16431431.103503903</v>
      </c>
      <c r="CH272" s="7">
        <v>4992574.9069747534</v>
      </c>
      <c r="CI272" s="53">
        <v>-376017</v>
      </c>
      <c r="CK272" s="37">
        <f t="shared" si="465"/>
        <v>16055414.103503903</v>
      </c>
      <c r="CL272" s="132"/>
      <c r="CM272" s="61">
        <v>3151599.7240914097</v>
      </c>
      <c r="CN272" s="132"/>
      <c r="CO272" s="61">
        <v>83354.539999999994</v>
      </c>
      <c r="CP272" s="134"/>
      <c r="CQ272" s="134">
        <f t="shared" si="466"/>
        <v>19290368.367595311</v>
      </c>
      <c r="CR272" s="191">
        <f t="shared" si="467"/>
        <v>3739.8930530429066</v>
      </c>
      <c r="CT272" s="67">
        <f t="shared" si="468"/>
        <v>1533801.4863337465</v>
      </c>
      <c r="CU272" s="34">
        <f t="shared" si="469"/>
        <v>8.6379393978030808E-2</v>
      </c>
      <c r="CV272" s="61">
        <f t="shared" si="470"/>
        <v>297.36360727680233</v>
      </c>
      <c r="CX272" s="50"/>
      <c r="CY272" s="51"/>
      <c r="CZ272" s="52">
        <v>33780.145699999994</v>
      </c>
      <c r="DB272" s="50">
        <f t="shared" si="471"/>
        <v>19324148.513295311</v>
      </c>
      <c r="DC272" s="52">
        <f t="shared" si="472"/>
        <v>1610345.709441276</v>
      </c>
      <c r="DD272" s="51"/>
      <c r="DE272" s="6">
        <v>846</v>
      </c>
      <c r="DF272" s="6" t="s">
        <v>257</v>
      </c>
      <c r="DG272" s="7">
        <v>5158</v>
      </c>
      <c r="DH272" s="7">
        <v>16361901.946837235</v>
      </c>
      <c r="DI272" s="7">
        <v>4992574.9069747534</v>
      </c>
      <c r="DJ272" s="53">
        <v>-376017</v>
      </c>
      <c r="DL272" s="275">
        <f t="shared" si="473"/>
        <v>15985884.946837235</v>
      </c>
      <c r="DM272" s="276"/>
      <c r="DN272" s="194">
        <v>3151599.7240914097</v>
      </c>
      <c r="DO272" s="276"/>
      <c r="DP272" s="194">
        <v>386397.74570847361</v>
      </c>
      <c r="DQ272" s="53"/>
      <c r="DR272" s="53">
        <f t="shared" si="474"/>
        <v>19523882.416637119</v>
      </c>
      <c r="DS272" s="277">
        <f t="shared" si="475"/>
        <v>3785.1652610773785</v>
      </c>
      <c r="DU272" s="274">
        <f t="shared" si="476"/>
        <v>1073731.0946843363</v>
      </c>
      <c r="DV272" s="34">
        <f t="shared" si="477"/>
        <v>6.0469521043363429E-2</v>
      </c>
      <c r="DW272" s="194">
        <f t="shared" si="478"/>
        <v>208.16810676315168</v>
      </c>
      <c r="DY272" s="50">
        <v>174202.2403</v>
      </c>
      <c r="DZ272" s="278">
        <v>207982.386</v>
      </c>
      <c r="EA272" s="52">
        <v>33780.145699999994</v>
      </c>
      <c r="EC272" s="50">
        <f t="shared" si="479"/>
        <v>19557662.562337119</v>
      </c>
      <c r="ED272" s="52">
        <f t="shared" si="480"/>
        <v>1629805.2135280932</v>
      </c>
      <c r="EE272" s="278"/>
      <c r="EF272" s="6">
        <v>846</v>
      </c>
      <c r="EG272" s="6" t="s">
        <v>257</v>
      </c>
      <c r="EH272" s="7">
        <v>5158</v>
      </c>
      <c r="EI272" s="7">
        <v>16366956.786837235</v>
      </c>
      <c r="EJ272" s="7">
        <v>4992574.9069747534</v>
      </c>
      <c r="EK272" s="53">
        <v>-376017</v>
      </c>
      <c r="EM272" s="37">
        <f t="shared" si="481"/>
        <v>15990939.786837235</v>
      </c>
      <c r="EN272" s="132"/>
      <c r="EO272" s="61">
        <v>3151599.7240914097</v>
      </c>
      <c r="EP272" s="132"/>
      <c r="EQ272" s="61">
        <v>386397.74570847361</v>
      </c>
      <c r="ER272" s="134"/>
      <c r="ES272" s="134">
        <f t="shared" si="482"/>
        <v>19528937.256637119</v>
      </c>
      <c r="ET272" s="191">
        <f t="shared" si="483"/>
        <v>3786.1452610773786</v>
      </c>
      <c r="EV272" s="67">
        <f t="shared" si="484"/>
        <v>1772370.375375554</v>
      </c>
      <c r="EW272" s="34">
        <f t="shared" si="485"/>
        <v>9.9814924091319104E-2</v>
      </c>
      <c r="EX272" s="61">
        <f t="shared" si="486"/>
        <v>343.6158153112745</v>
      </c>
      <c r="EZ272" s="50">
        <v>174202.2403</v>
      </c>
      <c r="FA272" s="51">
        <v>207982.386</v>
      </c>
      <c r="FB272" s="52">
        <v>33780.145699999994</v>
      </c>
      <c r="FD272" s="50">
        <f t="shared" si="487"/>
        <v>19562717.402337119</v>
      </c>
      <c r="FE272" s="52">
        <f t="shared" si="488"/>
        <v>1630226.45019476</v>
      </c>
      <c r="FF272" s="51"/>
      <c r="FG272" s="6">
        <v>846</v>
      </c>
      <c r="FH272" s="6" t="s">
        <v>257</v>
      </c>
      <c r="FI272" s="7">
        <v>5158</v>
      </c>
      <c r="FJ272" s="7">
        <v>15678762.316134753</v>
      </c>
      <c r="FK272" s="7">
        <v>4992574.9069747534</v>
      </c>
      <c r="FL272" s="53">
        <v>-376017</v>
      </c>
      <c r="FN272" s="37">
        <f t="shared" si="489"/>
        <v>15302745.316134753</v>
      </c>
      <c r="FO272" s="132"/>
      <c r="FP272" s="61">
        <v>3151599.7240914097</v>
      </c>
      <c r="FQ272" s="132"/>
      <c r="FR272" s="61">
        <v>386397.74570847361</v>
      </c>
      <c r="FS272" s="134"/>
      <c r="FT272" s="134">
        <f t="shared" si="490"/>
        <v>18840742.785934635</v>
      </c>
      <c r="FU272" s="191">
        <f t="shared" si="491"/>
        <v>3652.7225253847682</v>
      </c>
      <c r="FW272" s="67">
        <f t="shared" si="492"/>
        <v>1084175.9046730697</v>
      </c>
      <c r="FX272" s="34">
        <f t="shared" si="493"/>
        <v>6.1057743420953534E-2</v>
      </c>
      <c r="FY272" s="61">
        <f t="shared" si="494"/>
        <v>210.19307961866414</v>
      </c>
      <c r="GA272" s="50">
        <v>174202.2403</v>
      </c>
      <c r="GB272" s="51">
        <v>207982.386</v>
      </c>
      <c r="GC272" s="52">
        <f t="shared" si="495"/>
        <v>33780.145699999994</v>
      </c>
      <c r="GE272" s="50">
        <f t="shared" si="496"/>
        <v>18874522.931634635</v>
      </c>
      <c r="GF272" s="52">
        <f t="shared" si="497"/>
        <v>1572876.9109695528</v>
      </c>
      <c r="GG272" s="51"/>
      <c r="GH272" s="6">
        <v>846</v>
      </c>
      <c r="GI272" s="6" t="s">
        <v>257</v>
      </c>
      <c r="GJ272" s="7">
        <v>5158</v>
      </c>
      <c r="GK272" s="7">
        <v>15678762.316134753</v>
      </c>
      <c r="GL272" s="7">
        <v>4992574.9069747534</v>
      </c>
      <c r="GM272" s="53">
        <v>-376017</v>
      </c>
      <c r="GO272" s="37">
        <f t="shared" si="498"/>
        <v>15302745.316134753</v>
      </c>
      <c r="GP272" s="132"/>
      <c r="GQ272" s="61">
        <v>3151599.7240914097</v>
      </c>
      <c r="GR272" s="134"/>
      <c r="GS272" s="134">
        <f t="shared" si="499"/>
        <v>18454345.040226161</v>
      </c>
      <c r="GT272" s="191">
        <f t="shared" si="500"/>
        <v>3577.8102055498566</v>
      </c>
      <c r="GV272" s="67">
        <f t="shared" si="501"/>
        <v>697778.15896459669</v>
      </c>
      <c r="GW272" s="34">
        <f t="shared" si="502"/>
        <v>3.9296907089678423E-2</v>
      </c>
      <c r="GX272" s="61">
        <f t="shared" si="503"/>
        <v>135.28075978375276</v>
      </c>
      <c r="GZ272" s="50">
        <v>174202.2403</v>
      </c>
      <c r="HA272" s="51">
        <v>207982.386</v>
      </c>
      <c r="HB272" s="52">
        <f t="shared" si="504"/>
        <v>33780.145699999994</v>
      </c>
      <c r="HD272" s="50">
        <f t="shared" si="505"/>
        <v>18488125.185926162</v>
      </c>
      <c r="HE272" s="52">
        <f t="shared" si="506"/>
        <v>1540677.0988271802</v>
      </c>
      <c r="HF272" s="51"/>
      <c r="HG272" s="6">
        <v>846</v>
      </c>
      <c r="HH272" s="6" t="s">
        <v>257</v>
      </c>
      <c r="HI272" s="7">
        <v>5158</v>
      </c>
      <c r="HJ272" s="7">
        <v>15678762.316134753</v>
      </c>
      <c r="HK272" s="7">
        <v>4992574.9069747534</v>
      </c>
      <c r="HL272" s="53">
        <v>-468764</v>
      </c>
      <c r="HN272" s="37">
        <f t="shared" si="507"/>
        <v>15209998.316134753</v>
      </c>
      <c r="HO272" s="132"/>
      <c r="HP272" s="61">
        <v>3151599.7240914097</v>
      </c>
      <c r="HQ272" s="134"/>
      <c r="HR272" s="61">
        <f t="shared" si="508"/>
        <v>18361598.040226161</v>
      </c>
      <c r="HT272" s="67">
        <f t="shared" si="509"/>
        <v>605031.15896459669</v>
      </c>
      <c r="HU272" s="34">
        <f t="shared" si="510"/>
        <v>3.4073656411762999E-2</v>
      </c>
      <c r="HV272" s="61">
        <f t="shared" si="511"/>
        <v>117.29956552241114</v>
      </c>
      <c r="HX272" s="50">
        <v>174719.71</v>
      </c>
      <c r="HY272" s="51">
        <v>208600.2</v>
      </c>
      <c r="HZ272" s="52">
        <f t="shared" si="512"/>
        <v>33880.49000000002</v>
      </c>
      <c r="IB272" s="70">
        <f t="shared" si="513"/>
        <v>18395478.53022616</v>
      </c>
      <c r="IC272" s="51"/>
      <c r="ID272" s="6">
        <v>846</v>
      </c>
      <c r="IE272" s="6" t="s">
        <v>257</v>
      </c>
      <c r="IF272" s="7">
        <v>5158</v>
      </c>
      <c r="IG272" s="7">
        <v>15663071.741562851</v>
      </c>
      <c r="IH272" s="7">
        <v>4992701.3629747545</v>
      </c>
      <c r="II272" s="53">
        <v>-468764</v>
      </c>
      <c r="IK272" s="37">
        <f t="shared" si="514"/>
        <v>15194307.741562851</v>
      </c>
      <c r="IL272" s="132"/>
      <c r="IM272" s="61">
        <v>3134646.9650677033</v>
      </c>
      <c r="IN272" s="134"/>
      <c r="IO272" s="61">
        <f t="shared" si="515"/>
        <v>18328954.706630554</v>
      </c>
      <c r="IQ272" s="67">
        <f t="shared" si="516"/>
        <v>572387.82536898926</v>
      </c>
      <c r="IR272" s="34">
        <f t="shared" si="517"/>
        <v>3.2235275500976927E-2</v>
      </c>
      <c r="IS272" s="61">
        <f t="shared" si="518"/>
        <v>110.97088510449578</v>
      </c>
      <c r="IU272" s="50">
        <v>174719.71</v>
      </c>
      <c r="IV272" s="51">
        <v>208600.2</v>
      </c>
      <c r="IW272" s="52">
        <f t="shared" si="519"/>
        <v>33880.49000000002</v>
      </c>
      <c r="IY272" s="70">
        <f t="shared" si="520"/>
        <v>18362835.196630552</v>
      </c>
      <c r="IZ272" s="51"/>
      <c r="JA272" s="6">
        <v>846</v>
      </c>
      <c r="JB272" s="6" t="s">
        <v>257</v>
      </c>
      <c r="JC272" s="7">
        <v>5158</v>
      </c>
      <c r="JD272" s="7">
        <v>15639940.777699426</v>
      </c>
      <c r="JE272" s="7">
        <v>4972689.1906964751</v>
      </c>
      <c r="JF272" s="53">
        <v>-468764</v>
      </c>
      <c r="JH272" s="37">
        <f t="shared" si="521"/>
        <v>15171176.777699426</v>
      </c>
      <c r="JI272" s="132"/>
      <c r="JJ272" s="61">
        <v>3134646.9650677033</v>
      </c>
      <c r="JK272" s="134"/>
      <c r="JL272" s="61">
        <f t="shared" si="522"/>
        <v>18305823.742767129</v>
      </c>
      <c r="JN272" s="67">
        <f t="shared" si="523"/>
        <v>549256.8615055643</v>
      </c>
      <c r="JO272" s="34">
        <f t="shared" si="524"/>
        <v>3.0932604550105512E-2</v>
      </c>
      <c r="JP272" s="61">
        <f t="shared" si="525"/>
        <v>106.4864019979768</v>
      </c>
      <c r="JR272" s="50">
        <v>174719.71</v>
      </c>
      <c r="JS272" s="51">
        <v>208600.2</v>
      </c>
      <c r="JT272" s="52">
        <f t="shared" si="526"/>
        <v>33880.49000000002</v>
      </c>
      <c r="JV272" s="70">
        <f t="shared" si="527"/>
        <v>18339704.232767127</v>
      </c>
      <c r="JW272" s="51"/>
      <c r="JX272" s="6">
        <v>846</v>
      </c>
      <c r="JY272" s="6" t="s">
        <v>257</v>
      </c>
      <c r="JZ272" s="7">
        <v>5158</v>
      </c>
      <c r="KA272" s="7">
        <v>15464253.907917079</v>
      </c>
      <c r="KB272" s="7">
        <v>4972689.1906964751</v>
      </c>
      <c r="KC272" s="53">
        <v>-468764</v>
      </c>
      <c r="KE272" s="37">
        <f t="shared" si="528"/>
        <v>14995489.907917079</v>
      </c>
      <c r="KF272" s="132"/>
      <c r="KG272" s="61">
        <v>3134646.9650677033</v>
      </c>
      <c r="KH272" s="134"/>
      <c r="KI272" s="61">
        <f t="shared" si="529"/>
        <v>18130136.872984782</v>
      </c>
      <c r="KK272" s="67">
        <f t="shared" si="530"/>
        <v>373569.99172321707</v>
      </c>
      <c r="KL272" s="34">
        <f t="shared" si="531"/>
        <v>2.1038413237270771E-2</v>
      </c>
      <c r="KM272" s="61">
        <f t="shared" si="532"/>
        <v>72.425357061500009</v>
      </c>
      <c r="KO272" s="50">
        <v>174719.71</v>
      </c>
      <c r="KP272" s="51">
        <v>208600.2</v>
      </c>
      <c r="KQ272" s="52">
        <f t="shared" si="533"/>
        <v>33880.49000000002</v>
      </c>
      <c r="KS272" s="70">
        <f t="shared" si="534"/>
        <v>18164017.36298478</v>
      </c>
      <c r="KT272" s="51"/>
      <c r="KU272" s="6">
        <v>846</v>
      </c>
      <c r="KV272" s="6" t="s">
        <v>257</v>
      </c>
      <c r="KW272" s="7">
        <v>5158</v>
      </c>
      <c r="KX272" s="7">
        <v>15509375.811284808</v>
      </c>
      <c r="KY272" s="7">
        <v>4976182.4824707117</v>
      </c>
      <c r="KZ272" s="53">
        <v>-468764</v>
      </c>
      <c r="LB272" s="37">
        <f t="shared" si="535"/>
        <v>15040611.811284808</v>
      </c>
      <c r="LC272" s="132"/>
      <c r="LD272" s="61">
        <v>3145735.8653616509</v>
      </c>
      <c r="LE272" s="134"/>
      <c r="LF272" s="61">
        <f t="shared" si="536"/>
        <v>18186347.67664646</v>
      </c>
      <c r="LH272" s="67">
        <f t="shared" si="537"/>
        <v>429780.79538489506</v>
      </c>
      <c r="LI272" s="34">
        <f t="shared" si="538"/>
        <v>2.4204047902888312E-2</v>
      </c>
      <c r="LJ272" s="61">
        <f t="shared" si="539"/>
        <v>83.323147612426339</v>
      </c>
      <c r="LL272" s="50">
        <v>174719.71</v>
      </c>
      <c r="LM272" s="51">
        <v>208600.2</v>
      </c>
      <c r="LN272" s="52">
        <f t="shared" si="540"/>
        <v>33880.49000000002</v>
      </c>
      <c r="LP272" s="70">
        <f t="shared" si="541"/>
        <v>18220228.166646458</v>
      </c>
      <c r="LQ272" s="51"/>
      <c r="LR272" s="6">
        <v>846</v>
      </c>
      <c r="LS272" s="6" t="s">
        <v>257</v>
      </c>
      <c r="LT272" s="7">
        <v>5158</v>
      </c>
      <c r="LU272" s="7">
        <v>15773179.456591131</v>
      </c>
      <c r="LV272" s="7">
        <v>4976182.4824707117</v>
      </c>
      <c r="LW272" s="53">
        <v>-468764</v>
      </c>
      <c r="LY272" s="37">
        <v>15304415.456591131</v>
      </c>
      <c r="LZ272" s="132"/>
      <c r="MA272" s="61">
        <v>3145735.8653616509</v>
      </c>
      <c r="MB272" s="134"/>
      <c r="MC272" s="61">
        <v>18450151.321952783</v>
      </c>
      <c r="ME272" s="67">
        <v>921310.62069121748</v>
      </c>
      <c r="MF272" s="34">
        <v>5.255970068944206E-2</v>
      </c>
      <c r="MG272" s="61">
        <v>178.61780160744814</v>
      </c>
      <c r="MI272" s="50">
        <v>174719.71</v>
      </c>
      <c r="MJ272" s="51">
        <v>208600.2</v>
      </c>
      <c r="MK272" s="52">
        <v>33880.49000000002</v>
      </c>
      <c r="MM272" s="70">
        <v>18484031.811952781</v>
      </c>
      <c r="MN272" s="51"/>
      <c r="MO272" s="6">
        <v>846</v>
      </c>
      <c r="MP272" s="6" t="s">
        <v>257</v>
      </c>
      <c r="MQ272" s="7">
        <v>5158</v>
      </c>
      <c r="MR272" s="7">
        <v>15778200.946961097</v>
      </c>
      <c r="MS272" s="7">
        <v>4982813.7880083965</v>
      </c>
      <c r="MT272" s="53">
        <v>-468764</v>
      </c>
      <c r="MV272" s="37">
        <v>15309436.946961097</v>
      </c>
      <c r="MW272" s="132"/>
      <c r="MX272" s="134">
        <v>3145735.8653616509</v>
      </c>
      <c r="MZ272" s="67">
        <v>926332.11106118187</v>
      </c>
      <c r="NA272" s="34">
        <v>5.284617088194047E-2</v>
      </c>
      <c r="NB272" s="61">
        <v>179.59133599480069</v>
      </c>
      <c r="ND272" s="6">
        <v>846</v>
      </c>
      <c r="NE272" s="6" t="s">
        <v>257</v>
      </c>
      <c r="NF272" s="7">
        <v>5158</v>
      </c>
      <c r="NG272" s="7">
        <v>18922541.282243196</v>
      </c>
      <c r="NH272" s="7">
        <v>5148154.4658074453</v>
      </c>
      <c r="NI272" s="53">
        <v>-468764</v>
      </c>
      <c r="NK272" s="37">
        <f t="shared" si="542"/>
        <v>18453777.282243196</v>
      </c>
      <c r="NM272" s="67">
        <f t="shared" si="543"/>
        <v>697210.40098163113</v>
      </c>
      <c r="NN272" s="34">
        <f t="shared" si="544"/>
        <v>3.9264932553904577E-2</v>
      </c>
      <c r="NO272" s="61">
        <f t="shared" si="545"/>
        <v>135.17068650283659</v>
      </c>
      <c r="NQ272" s="50">
        <v>133389.43570000003</v>
      </c>
      <c r="NR272" s="51">
        <v>212525.47400000002</v>
      </c>
      <c r="NS272" s="52">
        <f t="shared" si="546"/>
        <v>79136.038299999986</v>
      </c>
      <c r="NU272" s="70">
        <f t="shared" si="547"/>
        <v>18532913.320543196</v>
      </c>
      <c r="NV272" s="51"/>
      <c r="NW272" s="125">
        <v>14</v>
      </c>
      <c r="NX272" s="51"/>
      <c r="NY272" s="106" t="s">
        <v>257</v>
      </c>
      <c r="NZ272" s="88">
        <v>5269</v>
      </c>
      <c r="OA272" s="88">
        <v>18225330.881261565</v>
      </c>
      <c r="OB272" s="88">
        <v>5070960.1445538588</v>
      </c>
      <c r="OC272" s="88">
        <v>-468764</v>
      </c>
      <c r="OE272" s="97">
        <f t="shared" si="548"/>
        <v>17756566.881261565</v>
      </c>
      <c r="OG272" s="88">
        <v>79136.038299999986</v>
      </c>
      <c r="OI272" s="97">
        <f t="shared" si="549"/>
        <v>17835702.919561565</v>
      </c>
      <c r="OK272" s="110">
        <v>846</v>
      </c>
      <c r="OL272" s="53"/>
    </row>
    <row r="273" spans="1:402" x14ac:dyDescent="0.25">
      <c r="A273" s="12">
        <v>848</v>
      </c>
      <c r="B273" s="12" t="s">
        <v>258</v>
      </c>
      <c r="C273" s="352">
        <v>4482</v>
      </c>
      <c r="D273" s="352">
        <v>15555457.736096248</v>
      </c>
      <c r="E273" s="352">
        <v>4604892.2501370618</v>
      </c>
      <c r="F273" s="353">
        <v>462424</v>
      </c>
      <c r="H273" s="354">
        <f t="shared" si="550"/>
        <v>16017881.736096248</v>
      </c>
      <c r="I273" s="355"/>
      <c r="J273" s="315">
        <v>2675834.5931750657</v>
      </c>
      <c r="K273" s="355"/>
      <c r="L273" s="315">
        <v>66315.111436878346</v>
      </c>
      <c r="M273" s="356"/>
      <c r="N273" s="356">
        <f t="shared" si="551"/>
        <v>18760031.44070819</v>
      </c>
      <c r="O273" s="357">
        <f t="shared" si="447"/>
        <v>4185.6384294306536</v>
      </c>
      <c r="Q273" s="67">
        <f t="shared" si="552"/>
        <v>18759183.44070819</v>
      </c>
      <c r="R273" s="34">
        <f t="shared" si="553"/>
        <v>9.9471093957746337E-2</v>
      </c>
      <c r="S273" s="61">
        <f t="shared" si="448"/>
        <v>4185.4492281812118</v>
      </c>
      <c r="U273" s="50"/>
      <c r="V273" s="51"/>
      <c r="W273" s="52">
        <v>-83627.950240000006</v>
      </c>
      <c r="Y273" s="50">
        <f t="shared" si="449"/>
        <v>18676403.490468189</v>
      </c>
      <c r="Z273" s="52">
        <f t="shared" si="450"/>
        <v>1556366.9575390157</v>
      </c>
      <c r="AA273" s="51"/>
      <c r="AB273" s="6">
        <v>848</v>
      </c>
      <c r="AC273" s="6" t="s">
        <v>258</v>
      </c>
      <c r="AD273" s="7">
        <v>4482</v>
      </c>
      <c r="AE273" s="304">
        <v>15555457.736096248</v>
      </c>
      <c r="AF273" s="7">
        <v>4604892.2501370618</v>
      </c>
      <c r="AG273" s="53">
        <v>458083</v>
      </c>
      <c r="AI273" s="37">
        <f t="shared" si="554"/>
        <v>16013540.736096248</v>
      </c>
      <c r="AJ273" s="132"/>
      <c r="AK273" s="61">
        <v>2675834.5931750657</v>
      </c>
      <c r="AL273" s="132"/>
      <c r="AM273" s="312">
        <v>66025.940333387654</v>
      </c>
      <c r="AN273" s="134"/>
      <c r="AO273" s="134">
        <f t="shared" si="451"/>
        <v>18755401.269604702</v>
      </c>
      <c r="AP273" s="191">
        <f t="shared" si="452"/>
        <v>4184.6053702821737</v>
      </c>
      <c r="AR273" s="67">
        <f t="shared" si="555"/>
        <v>1693394.3248099126</v>
      </c>
      <c r="AS273" s="34">
        <f t="shared" si="453"/>
        <v>9.924942184638641E-2</v>
      </c>
      <c r="AT273" s="61">
        <f t="shared" si="454"/>
        <v>377.82113449574132</v>
      </c>
      <c r="AV273" s="50"/>
      <c r="AW273" s="51"/>
      <c r="AX273" s="52">
        <v>-83627.950240000006</v>
      </c>
      <c r="AZ273" s="50">
        <f t="shared" si="455"/>
        <v>18671773.3193647</v>
      </c>
      <c r="BA273" s="52">
        <f t="shared" si="456"/>
        <v>1555981.1099470584</v>
      </c>
      <c r="BB273" s="51"/>
      <c r="BC273" s="6">
        <v>848</v>
      </c>
      <c r="BD273" s="6" t="s">
        <v>258</v>
      </c>
      <c r="BE273" s="7">
        <v>4482</v>
      </c>
      <c r="BF273" s="304">
        <v>15344671.701635446</v>
      </c>
      <c r="BG273" s="7">
        <v>4604892.2501370618</v>
      </c>
      <c r="BH273" s="53">
        <v>458083</v>
      </c>
      <c r="BJ273" s="37">
        <f t="shared" si="457"/>
        <v>15802754.701635446</v>
      </c>
      <c r="BK273" s="132"/>
      <c r="BL273" s="61">
        <v>2675834.5931750657</v>
      </c>
      <c r="BM273" s="132"/>
      <c r="BN273" s="312">
        <v>66025.940333387654</v>
      </c>
      <c r="BO273" s="134"/>
      <c r="BP273" s="134">
        <f t="shared" si="458"/>
        <v>18544615.2351439</v>
      </c>
      <c r="BQ273" s="191">
        <f t="shared" si="459"/>
        <v>4137.5759114555776</v>
      </c>
      <c r="BS273" s="67">
        <f t="shared" si="460"/>
        <v>1482608.290349111</v>
      </c>
      <c r="BT273" s="34">
        <f t="shared" si="461"/>
        <v>8.6895304587917735E-2</v>
      </c>
      <c r="BU273" s="61">
        <f t="shared" si="462"/>
        <v>330.79167566914566</v>
      </c>
      <c r="BW273" s="50"/>
      <c r="BX273" s="51"/>
      <c r="BY273" s="52">
        <v>-83627.950240000006</v>
      </c>
      <c r="CA273" s="50">
        <f t="shared" si="463"/>
        <v>18460987.284903899</v>
      </c>
      <c r="CB273" s="52">
        <f t="shared" si="464"/>
        <v>1538415.607075325</v>
      </c>
      <c r="CC273" s="51"/>
      <c r="CD273" s="6">
        <v>848</v>
      </c>
      <c r="CE273" s="6" t="s">
        <v>258</v>
      </c>
      <c r="CF273" s="7">
        <v>4482</v>
      </c>
      <c r="CG273" s="7">
        <v>15124687.142227799</v>
      </c>
      <c r="CH273" s="7">
        <v>4604892.2501370618</v>
      </c>
      <c r="CI273" s="53">
        <v>458083</v>
      </c>
      <c r="CK273" s="37">
        <f t="shared" si="465"/>
        <v>15582770.142227799</v>
      </c>
      <c r="CL273" s="132"/>
      <c r="CM273" s="61">
        <v>2675834.5931750657</v>
      </c>
      <c r="CN273" s="132"/>
      <c r="CO273" s="61">
        <v>68342.64</v>
      </c>
      <c r="CP273" s="134"/>
      <c r="CQ273" s="134">
        <f t="shared" si="466"/>
        <v>18326947.375402864</v>
      </c>
      <c r="CR273" s="191">
        <f t="shared" si="467"/>
        <v>4089.0110163772565</v>
      </c>
      <c r="CT273" s="67">
        <f t="shared" si="468"/>
        <v>1264940.4306080751</v>
      </c>
      <c r="CU273" s="34">
        <f t="shared" si="469"/>
        <v>7.4137845254715382E-2</v>
      </c>
      <c r="CV273" s="61">
        <f t="shared" si="470"/>
        <v>282.22678059082443</v>
      </c>
      <c r="CX273" s="50"/>
      <c r="CY273" s="51"/>
      <c r="CZ273" s="52">
        <v>-83627.950240000006</v>
      </c>
      <c r="DB273" s="50">
        <f t="shared" si="471"/>
        <v>18243319.425162863</v>
      </c>
      <c r="DC273" s="52">
        <f t="shared" si="472"/>
        <v>1520276.6187635718</v>
      </c>
      <c r="DD273" s="51"/>
      <c r="DE273" s="6">
        <v>848</v>
      </c>
      <c r="DF273" s="6" t="s">
        <v>258</v>
      </c>
      <c r="DG273" s="7">
        <v>4482</v>
      </c>
      <c r="DH273" s="7">
        <v>15063915.042227801</v>
      </c>
      <c r="DI273" s="7">
        <v>4604892.2501370618</v>
      </c>
      <c r="DJ273" s="53">
        <v>458083</v>
      </c>
      <c r="DL273" s="275">
        <f t="shared" si="473"/>
        <v>15521998.042227801</v>
      </c>
      <c r="DM273" s="276"/>
      <c r="DN273" s="194">
        <v>2675834.5931750657</v>
      </c>
      <c r="DO273" s="276"/>
      <c r="DP273" s="194">
        <v>316808.66206023411</v>
      </c>
      <c r="DQ273" s="53"/>
      <c r="DR273" s="53">
        <f t="shared" si="474"/>
        <v>18514641.2974631</v>
      </c>
      <c r="DS273" s="277">
        <f t="shared" si="475"/>
        <v>4130.8882859132309</v>
      </c>
      <c r="DU273" s="274">
        <f t="shared" si="476"/>
        <v>683730.492232766</v>
      </c>
      <c r="DV273" s="34">
        <f t="shared" si="477"/>
        <v>4.0073274758650586E-2</v>
      </c>
      <c r="DW273" s="194">
        <f t="shared" si="478"/>
        <v>152.55031062756939</v>
      </c>
      <c r="DY273" s="50">
        <v>158392.86024000001</v>
      </c>
      <c r="DZ273" s="278">
        <v>74764.91</v>
      </c>
      <c r="EA273" s="52">
        <v>-83627.950240000006</v>
      </c>
      <c r="EC273" s="50">
        <f t="shared" si="479"/>
        <v>18431013.347223099</v>
      </c>
      <c r="ED273" s="52">
        <f t="shared" si="480"/>
        <v>1535917.7789352583</v>
      </c>
      <c r="EE273" s="278"/>
      <c r="EF273" s="6">
        <v>848</v>
      </c>
      <c r="EG273" s="6" t="s">
        <v>258</v>
      </c>
      <c r="EH273" s="7">
        <v>4482</v>
      </c>
      <c r="EI273" s="7">
        <v>15068307.402227804</v>
      </c>
      <c r="EJ273" s="7">
        <v>4604892.2501370618</v>
      </c>
      <c r="EK273" s="53">
        <v>458083</v>
      </c>
      <c r="EM273" s="37">
        <f t="shared" si="481"/>
        <v>15526390.402227804</v>
      </c>
      <c r="EN273" s="132"/>
      <c r="EO273" s="61">
        <v>2675834.5931750657</v>
      </c>
      <c r="EP273" s="132"/>
      <c r="EQ273" s="61">
        <v>316808.66206023411</v>
      </c>
      <c r="ER273" s="134"/>
      <c r="ES273" s="134">
        <f t="shared" si="482"/>
        <v>18519033.657463104</v>
      </c>
      <c r="ET273" s="191">
        <f t="shared" si="483"/>
        <v>4131.8682859132314</v>
      </c>
      <c r="EV273" s="67">
        <f t="shared" si="484"/>
        <v>1457026.7126683146</v>
      </c>
      <c r="EW273" s="34">
        <f t="shared" si="485"/>
        <v>8.5395974657765494E-2</v>
      </c>
      <c r="EX273" s="61">
        <f t="shared" si="486"/>
        <v>325.0840501267993</v>
      </c>
      <c r="EZ273" s="50">
        <v>158392.86024000001</v>
      </c>
      <c r="FA273" s="51">
        <v>74764.91</v>
      </c>
      <c r="FB273" s="52">
        <v>-83627.950240000006</v>
      </c>
      <c r="FD273" s="50">
        <f t="shared" si="487"/>
        <v>18435405.707223102</v>
      </c>
      <c r="FE273" s="52">
        <f t="shared" si="488"/>
        <v>1536283.8089352585</v>
      </c>
      <c r="FF273" s="51"/>
      <c r="FG273" s="6">
        <v>848</v>
      </c>
      <c r="FH273" s="6" t="s">
        <v>258</v>
      </c>
      <c r="FI273" s="7">
        <v>4482</v>
      </c>
      <c r="FJ273" s="7">
        <v>14507905.276221234</v>
      </c>
      <c r="FK273" s="7">
        <v>4604892.2501370618</v>
      </c>
      <c r="FL273" s="53">
        <v>458083</v>
      </c>
      <c r="FN273" s="37">
        <f t="shared" si="489"/>
        <v>14965988.276221234</v>
      </c>
      <c r="FO273" s="132"/>
      <c r="FP273" s="61">
        <v>2675834.5931750657</v>
      </c>
      <c r="FQ273" s="132"/>
      <c r="FR273" s="61">
        <v>316808.66206023411</v>
      </c>
      <c r="FS273" s="134"/>
      <c r="FT273" s="134">
        <f t="shared" si="490"/>
        <v>17958631.531456534</v>
      </c>
      <c r="FU273" s="191">
        <f t="shared" si="491"/>
        <v>4006.8343443678123</v>
      </c>
      <c r="FW273" s="67">
        <f t="shared" si="492"/>
        <v>896624.58666174486</v>
      </c>
      <c r="FX273" s="34">
        <f t="shared" si="493"/>
        <v>5.2550944889591882E-2</v>
      </c>
      <c r="FY273" s="61">
        <f t="shared" si="494"/>
        <v>200.05010858137993</v>
      </c>
      <c r="GA273" s="50">
        <v>158392.86024000001</v>
      </c>
      <c r="GB273" s="51">
        <v>74764.91</v>
      </c>
      <c r="GC273" s="52">
        <f t="shared" si="495"/>
        <v>-83627.950240000006</v>
      </c>
      <c r="GE273" s="50">
        <f t="shared" si="496"/>
        <v>17875003.581216533</v>
      </c>
      <c r="GF273" s="52">
        <f t="shared" si="497"/>
        <v>1489583.6317680443</v>
      </c>
      <c r="GG273" s="51"/>
      <c r="GH273" s="6">
        <v>848</v>
      </c>
      <c r="GI273" s="6" t="s">
        <v>258</v>
      </c>
      <c r="GJ273" s="7">
        <v>4482</v>
      </c>
      <c r="GK273" s="7">
        <v>14507905.276221234</v>
      </c>
      <c r="GL273" s="7">
        <v>4604892.2501370618</v>
      </c>
      <c r="GM273" s="53">
        <v>458083</v>
      </c>
      <c r="GO273" s="37">
        <f t="shared" si="498"/>
        <v>14965988.276221234</v>
      </c>
      <c r="GP273" s="132"/>
      <c r="GQ273" s="61">
        <v>2675834.5931750657</v>
      </c>
      <c r="GR273" s="134"/>
      <c r="GS273" s="134">
        <f t="shared" si="499"/>
        <v>17641822.869396299</v>
      </c>
      <c r="GT273" s="191">
        <f t="shared" si="500"/>
        <v>3936.1496808113116</v>
      </c>
      <c r="GV273" s="67">
        <f t="shared" si="501"/>
        <v>579815.92460151017</v>
      </c>
      <c r="GW273" s="34">
        <f t="shared" si="502"/>
        <v>3.3982867694142993E-2</v>
      </c>
      <c r="GX273" s="61">
        <f t="shared" si="503"/>
        <v>129.36544502487956</v>
      </c>
      <c r="GZ273" s="50">
        <v>158392.86024000001</v>
      </c>
      <c r="HA273" s="51">
        <v>74764.91</v>
      </c>
      <c r="HB273" s="52">
        <f t="shared" si="504"/>
        <v>-83627.950240000006</v>
      </c>
      <c r="HD273" s="50">
        <f t="shared" si="505"/>
        <v>17558194.919156298</v>
      </c>
      <c r="HE273" s="52">
        <f t="shared" si="506"/>
        <v>1463182.9099296916</v>
      </c>
      <c r="HF273" s="51"/>
      <c r="HG273" s="6">
        <v>848</v>
      </c>
      <c r="HH273" s="6" t="s">
        <v>258</v>
      </c>
      <c r="HI273" s="7">
        <v>4482</v>
      </c>
      <c r="HJ273" s="7">
        <v>14507905.276221234</v>
      </c>
      <c r="HK273" s="7">
        <v>4604892.2501370637</v>
      </c>
      <c r="HL273" s="53">
        <v>426764</v>
      </c>
      <c r="HN273" s="37">
        <f t="shared" si="507"/>
        <v>14934669.276221234</v>
      </c>
      <c r="HO273" s="132"/>
      <c r="HP273" s="61">
        <v>2675834.5931750657</v>
      </c>
      <c r="HQ273" s="134"/>
      <c r="HR273" s="61">
        <f t="shared" si="508"/>
        <v>17610503.869396299</v>
      </c>
      <c r="HT273" s="67">
        <f t="shared" si="509"/>
        <v>548496.92460151017</v>
      </c>
      <c r="HU273" s="34">
        <f t="shared" si="510"/>
        <v>3.2147268863282431E-2</v>
      </c>
      <c r="HV273" s="61">
        <f t="shared" si="511"/>
        <v>122.37771633233159</v>
      </c>
      <c r="HX273" s="50">
        <v>158863.36800000002</v>
      </c>
      <c r="HY273" s="51">
        <v>74987</v>
      </c>
      <c r="HZ273" s="52">
        <f t="shared" si="512"/>
        <v>-83876.368000000017</v>
      </c>
      <c r="IB273" s="70">
        <f t="shared" si="513"/>
        <v>17526627.501396298</v>
      </c>
      <c r="IC273" s="51"/>
      <c r="ID273" s="6">
        <v>848</v>
      </c>
      <c r="IE273" s="6" t="s">
        <v>258</v>
      </c>
      <c r="IF273" s="7">
        <v>4482</v>
      </c>
      <c r="IG273" s="7">
        <v>14510982.73598388</v>
      </c>
      <c r="IH273" s="7">
        <v>4605001.9541370645</v>
      </c>
      <c r="II273" s="53">
        <v>426764</v>
      </c>
      <c r="IK273" s="37">
        <f t="shared" si="514"/>
        <v>14937746.73598388</v>
      </c>
      <c r="IL273" s="132"/>
      <c r="IM273" s="61">
        <v>2668132.5287154643</v>
      </c>
      <c r="IN273" s="134"/>
      <c r="IO273" s="61">
        <f t="shared" si="515"/>
        <v>17605879.264699344</v>
      </c>
      <c r="IQ273" s="67">
        <f t="shared" si="516"/>
        <v>543872.31990455464</v>
      </c>
      <c r="IR273" s="34">
        <f t="shared" si="517"/>
        <v>3.18762219277186E-2</v>
      </c>
      <c r="IS273" s="61">
        <f t="shared" si="518"/>
        <v>121.34589913086894</v>
      </c>
      <c r="IU273" s="50">
        <v>158863.36800000002</v>
      </c>
      <c r="IV273" s="51">
        <v>74987</v>
      </c>
      <c r="IW273" s="52">
        <f t="shared" si="519"/>
        <v>-83876.368000000017</v>
      </c>
      <c r="IY273" s="70">
        <f t="shared" si="520"/>
        <v>17522002.896699343</v>
      </c>
      <c r="IZ273" s="51"/>
      <c r="JA273" s="6">
        <v>848</v>
      </c>
      <c r="JB273" s="6" t="s">
        <v>258</v>
      </c>
      <c r="JC273" s="7">
        <v>4482</v>
      </c>
      <c r="JD273" s="7">
        <v>14516315.906822292</v>
      </c>
      <c r="JE273" s="7">
        <v>4612408.772759933</v>
      </c>
      <c r="JF273" s="53">
        <v>426764</v>
      </c>
      <c r="JH273" s="37">
        <f t="shared" si="521"/>
        <v>14943079.906822292</v>
      </c>
      <c r="JI273" s="132"/>
      <c r="JJ273" s="61">
        <v>2668132.5287154643</v>
      </c>
      <c r="JK273" s="134"/>
      <c r="JL273" s="61">
        <f t="shared" si="522"/>
        <v>17611212.435537755</v>
      </c>
      <c r="JN273" s="67">
        <f t="shared" si="523"/>
        <v>549205.49074296653</v>
      </c>
      <c r="JO273" s="34">
        <f t="shared" si="524"/>
        <v>3.2188797749289164E-2</v>
      </c>
      <c r="JP273" s="61">
        <f t="shared" si="525"/>
        <v>122.53580784091177</v>
      </c>
      <c r="JR273" s="50">
        <v>158863.36800000002</v>
      </c>
      <c r="JS273" s="51">
        <v>74987</v>
      </c>
      <c r="JT273" s="52">
        <f t="shared" si="526"/>
        <v>-83876.368000000017</v>
      </c>
      <c r="JV273" s="70">
        <f t="shared" si="527"/>
        <v>17527336.067537755</v>
      </c>
      <c r="JW273" s="51"/>
      <c r="JX273" s="6">
        <v>848</v>
      </c>
      <c r="JY273" s="6" t="s">
        <v>258</v>
      </c>
      <c r="JZ273" s="7">
        <v>4482</v>
      </c>
      <c r="KA273" s="7">
        <v>14462179.372476235</v>
      </c>
      <c r="KB273" s="7">
        <v>4612408.772759933</v>
      </c>
      <c r="KC273" s="53">
        <v>426764</v>
      </c>
      <c r="KE273" s="37">
        <f t="shared" si="528"/>
        <v>14888943.372476235</v>
      </c>
      <c r="KF273" s="132"/>
      <c r="KG273" s="61">
        <v>2668132.5287154643</v>
      </c>
      <c r="KH273" s="134"/>
      <c r="KI273" s="61">
        <f t="shared" si="529"/>
        <v>17557075.9011917</v>
      </c>
      <c r="KK273" s="67">
        <f t="shared" si="530"/>
        <v>495068.95639691129</v>
      </c>
      <c r="KL273" s="34">
        <f t="shared" si="531"/>
        <v>2.90158688833464E-2</v>
      </c>
      <c r="KM273" s="61">
        <f t="shared" si="532"/>
        <v>110.45715225276915</v>
      </c>
      <c r="KO273" s="50">
        <v>158863.36800000002</v>
      </c>
      <c r="KP273" s="51">
        <v>74987</v>
      </c>
      <c r="KQ273" s="52">
        <f t="shared" si="533"/>
        <v>-83876.368000000017</v>
      </c>
      <c r="KS273" s="70">
        <f t="shared" si="534"/>
        <v>17473199.5331917</v>
      </c>
      <c r="KT273" s="51"/>
      <c r="KU273" s="6">
        <v>848</v>
      </c>
      <c r="KV273" s="6" t="s">
        <v>258</v>
      </c>
      <c r="KW273" s="7">
        <v>4482</v>
      </c>
      <c r="KX273" s="7">
        <v>14498840.42538302</v>
      </c>
      <c r="KY273" s="7">
        <v>4615973.2223459529</v>
      </c>
      <c r="KZ273" s="53">
        <v>426764</v>
      </c>
      <c r="LB273" s="37">
        <f t="shared" si="535"/>
        <v>14925604.42538302</v>
      </c>
      <c r="LC273" s="132"/>
      <c r="LD273" s="61">
        <v>2675965.5717055583</v>
      </c>
      <c r="LE273" s="134"/>
      <c r="LF273" s="61">
        <f t="shared" si="536"/>
        <v>17601569.997088578</v>
      </c>
      <c r="LH273" s="67">
        <f t="shared" si="537"/>
        <v>539563.05229378864</v>
      </c>
      <c r="LI273" s="34">
        <f t="shared" si="538"/>
        <v>3.1623656820653004E-2</v>
      </c>
      <c r="LJ273" s="61">
        <f t="shared" si="539"/>
        <v>120.38443826278194</v>
      </c>
      <c r="LL273" s="50">
        <v>158863.36800000002</v>
      </c>
      <c r="LM273" s="51">
        <v>74987</v>
      </c>
      <c r="LN273" s="52">
        <f t="shared" si="540"/>
        <v>-83876.368000000017</v>
      </c>
      <c r="LP273" s="70">
        <f t="shared" si="541"/>
        <v>17517693.629088577</v>
      </c>
      <c r="LQ273" s="51"/>
      <c r="LR273" s="6">
        <v>848</v>
      </c>
      <c r="LS273" s="6" t="s">
        <v>258</v>
      </c>
      <c r="LT273" s="7">
        <v>4482</v>
      </c>
      <c r="LU273" s="7">
        <v>14728181.233524777</v>
      </c>
      <c r="LV273" s="7">
        <v>4615973.2223459529</v>
      </c>
      <c r="LW273" s="53">
        <v>426764</v>
      </c>
      <c r="LY273" s="37">
        <v>15154945.233524777</v>
      </c>
      <c r="LZ273" s="132"/>
      <c r="MA273" s="61">
        <v>2675965.5717055583</v>
      </c>
      <c r="MB273" s="134"/>
      <c r="MC273" s="61">
        <v>17830910.805230334</v>
      </c>
      <c r="ME273" s="67">
        <v>966462.48043554649</v>
      </c>
      <c r="MF273" s="34">
        <v>5.7307684296711597E-2</v>
      </c>
      <c r="MG273" s="61">
        <v>215.63196796866276</v>
      </c>
      <c r="MI273" s="50">
        <v>158863.36800000002</v>
      </c>
      <c r="MJ273" s="51">
        <v>74987</v>
      </c>
      <c r="MK273" s="52">
        <v>-83876.368000000017</v>
      </c>
      <c r="MM273" s="70">
        <v>17747034.437230334</v>
      </c>
      <c r="MN273" s="51"/>
      <c r="MO273" s="6">
        <v>848</v>
      </c>
      <c r="MP273" s="6" t="s">
        <v>258</v>
      </c>
      <c r="MQ273" s="7">
        <v>4482</v>
      </c>
      <c r="MR273" s="7">
        <v>14723968.427575154</v>
      </c>
      <c r="MS273" s="7">
        <v>4613160.1859923676</v>
      </c>
      <c r="MT273" s="53">
        <v>426764</v>
      </c>
      <c r="MV273" s="37">
        <v>15150732.427575154</v>
      </c>
      <c r="MW273" s="132"/>
      <c r="MX273" s="134">
        <v>2675965.5717055583</v>
      </c>
      <c r="MZ273" s="67">
        <v>962249.67448592559</v>
      </c>
      <c r="NA273" s="34">
        <v>5.7057880338201611E-2</v>
      </c>
      <c r="NB273" s="61">
        <v>214.69202911332565</v>
      </c>
      <c r="ND273" s="6">
        <v>848</v>
      </c>
      <c r="NE273" s="6" t="s">
        <v>258</v>
      </c>
      <c r="NF273" s="7">
        <v>4482</v>
      </c>
      <c r="NG273" s="7">
        <v>17317424.348784782</v>
      </c>
      <c r="NH273" s="7">
        <v>4677609.3032566318</v>
      </c>
      <c r="NI273" s="53">
        <v>426764</v>
      </c>
      <c r="NK273" s="37">
        <f t="shared" si="542"/>
        <v>17744188.348784782</v>
      </c>
      <c r="NM273" s="67">
        <f t="shared" si="543"/>
        <v>682181.40398999304</v>
      </c>
      <c r="NN273" s="34">
        <f t="shared" si="544"/>
        <v>3.9982483080521207E-2</v>
      </c>
      <c r="NO273" s="61">
        <f t="shared" si="545"/>
        <v>152.2046862985259</v>
      </c>
      <c r="NQ273" s="50">
        <v>118803.06000000001</v>
      </c>
      <c r="NR273" s="51">
        <v>93722.41399999999</v>
      </c>
      <c r="NS273" s="52">
        <f t="shared" si="546"/>
        <v>-25080.646000000022</v>
      </c>
      <c r="NU273" s="70">
        <f t="shared" si="547"/>
        <v>17719107.70278478</v>
      </c>
      <c r="NV273" s="51"/>
      <c r="NW273" s="125">
        <v>12</v>
      </c>
      <c r="NX273" s="51"/>
      <c r="NY273" s="106" t="s">
        <v>258</v>
      </c>
      <c r="NZ273" s="88">
        <v>4571</v>
      </c>
      <c r="OA273" s="88">
        <v>16635242.944794787</v>
      </c>
      <c r="OB273" s="88">
        <v>4591289.1433840934</v>
      </c>
      <c r="OC273" s="88">
        <v>426764</v>
      </c>
      <c r="OE273" s="97">
        <f t="shared" si="548"/>
        <v>17062006.944794789</v>
      </c>
      <c r="OG273" s="88">
        <v>-25080.646000000022</v>
      </c>
      <c r="OI273" s="97">
        <f t="shared" si="549"/>
        <v>17036926.298794787</v>
      </c>
      <c r="OK273" s="110">
        <v>848</v>
      </c>
      <c r="OL273" s="53"/>
    </row>
    <row r="274" spans="1:402" x14ac:dyDescent="0.25">
      <c r="A274" s="12">
        <v>849</v>
      </c>
      <c r="B274" s="12" t="s">
        <v>259</v>
      </c>
      <c r="C274" s="352">
        <v>3112</v>
      </c>
      <c r="D274" s="352">
        <v>9980404.1512182765</v>
      </c>
      <c r="E274" s="352">
        <v>3315780.640599553</v>
      </c>
      <c r="F274" s="353">
        <v>192075</v>
      </c>
      <c r="H274" s="354">
        <f t="shared" si="550"/>
        <v>10172479.151218276</v>
      </c>
      <c r="I274" s="355"/>
      <c r="J274" s="315">
        <v>1838484.8637273083</v>
      </c>
      <c r="K274" s="355"/>
      <c r="L274" s="315">
        <v>45184.480603904667</v>
      </c>
      <c r="M274" s="356"/>
      <c r="N274" s="356">
        <f t="shared" si="551"/>
        <v>12056148.495549491</v>
      </c>
      <c r="O274" s="357">
        <f t="shared" si="447"/>
        <v>3874.0837067961088</v>
      </c>
      <c r="Q274" s="67">
        <f t="shared" si="552"/>
        <v>12055299.495549491</v>
      </c>
      <c r="R274" s="34">
        <f t="shared" si="553"/>
        <v>0.16576751383863497</v>
      </c>
      <c r="S274" s="61">
        <f t="shared" si="448"/>
        <v>3873.810891886083</v>
      </c>
      <c r="U274" s="50"/>
      <c r="V274" s="51"/>
      <c r="W274" s="52">
        <v>165842.16400000002</v>
      </c>
      <c r="Y274" s="50">
        <f t="shared" si="449"/>
        <v>12221990.659549491</v>
      </c>
      <c r="Z274" s="52">
        <f t="shared" si="450"/>
        <v>1018499.2216291243</v>
      </c>
      <c r="AA274" s="51"/>
      <c r="AB274" s="6">
        <v>849</v>
      </c>
      <c r="AC274" s="6" t="s">
        <v>259</v>
      </c>
      <c r="AD274" s="7">
        <v>3112</v>
      </c>
      <c r="AE274" s="304">
        <v>9980404.1512182765</v>
      </c>
      <c r="AF274" s="7">
        <v>3315780.640599553</v>
      </c>
      <c r="AG274" s="53">
        <v>237492</v>
      </c>
      <c r="AI274" s="37">
        <f t="shared" si="554"/>
        <v>10217896.151218276</v>
      </c>
      <c r="AJ274" s="132"/>
      <c r="AK274" s="61">
        <v>1838484.8637273083</v>
      </c>
      <c r="AL274" s="132"/>
      <c r="AM274" s="312">
        <v>46901.851012974425</v>
      </c>
      <c r="AN274" s="134"/>
      <c r="AO274" s="134">
        <f t="shared" si="451"/>
        <v>12103282.86595856</v>
      </c>
      <c r="AP274" s="191">
        <f t="shared" si="452"/>
        <v>3889.2297127116194</v>
      </c>
      <c r="AR274" s="67">
        <f t="shared" si="555"/>
        <v>1762199.1143159661</v>
      </c>
      <c r="AS274" s="34">
        <f t="shared" si="453"/>
        <v>0.17040758557206884</v>
      </c>
      <c r="AT274" s="61">
        <f t="shared" si="454"/>
        <v>566.25935549998917</v>
      </c>
      <c r="AV274" s="50"/>
      <c r="AW274" s="51"/>
      <c r="AX274" s="52">
        <v>165842.16400000002</v>
      </c>
      <c r="AZ274" s="50">
        <f t="shared" si="455"/>
        <v>12269125.029958561</v>
      </c>
      <c r="BA274" s="52">
        <f t="shared" si="456"/>
        <v>1022427.0858298801</v>
      </c>
      <c r="BB274" s="51"/>
      <c r="BC274" s="6">
        <v>849</v>
      </c>
      <c r="BD274" s="6" t="s">
        <v>259</v>
      </c>
      <c r="BE274" s="7">
        <v>3112</v>
      </c>
      <c r="BF274" s="304">
        <v>9822698.1082974654</v>
      </c>
      <c r="BG274" s="7">
        <v>3315780.640599553</v>
      </c>
      <c r="BH274" s="53">
        <v>237492</v>
      </c>
      <c r="BJ274" s="37">
        <f t="shared" si="457"/>
        <v>10060190.108297465</v>
      </c>
      <c r="BK274" s="132"/>
      <c r="BL274" s="61">
        <v>1838484.8637273083</v>
      </c>
      <c r="BM274" s="132"/>
      <c r="BN274" s="312">
        <v>46901.851012974425</v>
      </c>
      <c r="BO274" s="134"/>
      <c r="BP274" s="134">
        <f t="shared" si="458"/>
        <v>11945576.823037749</v>
      </c>
      <c r="BQ274" s="191">
        <f t="shared" si="459"/>
        <v>3838.5529637010764</v>
      </c>
      <c r="BS274" s="67">
        <f t="shared" si="460"/>
        <v>1604493.071395155</v>
      </c>
      <c r="BT274" s="34">
        <f t="shared" si="461"/>
        <v>0.15515714889556859</v>
      </c>
      <c r="BU274" s="61">
        <f t="shared" si="462"/>
        <v>515.58260648944565</v>
      </c>
      <c r="BW274" s="50"/>
      <c r="BX274" s="51"/>
      <c r="BY274" s="52">
        <v>165842.16400000002</v>
      </c>
      <c r="CA274" s="50">
        <f t="shared" si="463"/>
        <v>12111418.98703775</v>
      </c>
      <c r="CB274" s="52">
        <f t="shared" si="464"/>
        <v>1009284.9155864791</v>
      </c>
      <c r="CC274" s="51"/>
      <c r="CD274" s="6">
        <v>849</v>
      </c>
      <c r="CE274" s="6" t="s">
        <v>259</v>
      </c>
      <c r="CF274" s="7">
        <v>3112</v>
      </c>
      <c r="CG274" s="7">
        <v>9659920.3099847641</v>
      </c>
      <c r="CH274" s="7">
        <v>3315780.640599553</v>
      </c>
      <c r="CI274" s="53">
        <v>237492</v>
      </c>
      <c r="CK274" s="37">
        <f t="shared" si="465"/>
        <v>9897412.3099847641</v>
      </c>
      <c r="CL274" s="132"/>
      <c r="CM274" s="61">
        <v>1838484.8637273083</v>
      </c>
      <c r="CN274" s="132"/>
      <c r="CO274" s="61">
        <v>48547.53</v>
      </c>
      <c r="CP274" s="134"/>
      <c r="CQ274" s="134">
        <f t="shared" si="466"/>
        <v>11784444.703712072</v>
      </c>
      <c r="CR274" s="191">
        <f t="shared" si="467"/>
        <v>3786.7752903959099</v>
      </c>
      <c r="CT274" s="67">
        <f t="shared" si="468"/>
        <v>1443360.9520694781</v>
      </c>
      <c r="CU274" s="34">
        <f t="shared" si="469"/>
        <v>0.13957540493182954</v>
      </c>
      <c r="CV274" s="61">
        <f t="shared" si="470"/>
        <v>463.80493318427961</v>
      </c>
      <c r="CX274" s="50"/>
      <c r="CY274" s="51"/>
      <c r="CZ274" s="52">
        <v>165842.16400000002</v>
      </c>
      <c r="DB274" s="50">
        <f t="shared" si="471"/>
        <v>11950286.867712073</v>
      </c>
      <c r="DC274" s="52">
        <f t="shared" si="472"/>
        <v>995857.23897600605</v>
      </c>
      <c r="DD274" s="51"/>
      <c r="DE274" s="6">
        <v>849</v>
      </c>
      <c r="DF274" s="6" t="s">
        <v>259</v>
      </c>
      <c r="DG274" s="7">
        <v>3112</v>
      </c>
      <c r="DH274" s="7">
        <v>9617137.6033180933</v>
      </c>
      <c r="DI274" s="7">
        <v>3315780.640599553</v>
      </c>
      <c r="DJ274" s="53">
        <v>237492</v>
      </c>
      <c r="DL274" s="275">
        <f t="shared" si="473"/>
        <v>9854629.6033180933</v>
      </c>
      <c r="DM274" s="276"/>
      <c r="DN274" s="194">
        <v>1838484.8637273083</v>
      </c>
      <c r="DO274" s="276"/>
      <c r="DP274" s="194">
        <v>225046.60015416931</v>
      </c>
      <c r="DQ274" s="53"/>
      <c r="DR274" s="53">
        <f t="shared" si="474"/>
        <v>11918161.067199571</v>
      </c>
      <c r="DS274" s="277">
        <f t="shared" si="475"/>
        <v>3829.743273521713</v>
      </c>
      <c r="DU274" s="274">
        <f t="shared" si="476"/>
        <v>840444.0000857804</v>
      </c>
      <c r="DV274" s="34">
        <f t="shared" si="477"/>
        <v>8.1272332791259227E-2</v>
      </c>
      <c r="DW274" s="194">
        <f t="shared" si="478"/>
        <v>270.06555272679321</v>
      </c>
      <c r="DY274" s="50">
        <v>6796.81</v>
      </c>
      <c r="DZ274" s="278">
        <v>172638.97400000002</v>
      </c>
      <c r="EA274" s="52">
        <v>165842.16400000002</v>
      </c>
      <c r="EC274" s="50">
        <f t="shared" si="479"/>
        <v>12084003.231199572</v>
      </c>
      <c r="ED274" s="52">
        <f t="shared" si="480"/>
        <v>1007000.269266631</v>
      </c>
      <c r="EE274" s="278"/>
      <c r="EF274" s="6">
        <v>849</v>
      </c>
      <c r="EG274" s="6" t="s">
        <v>259</v>
      </c>
      <c r="EH274" s="7">
        <v>3112</v>
      </c>
      <c r="EI274" s="7">
        <v>9620187.3633180931</v>
      </c>
      <c r="EJ274" s="7">
        <v>3315780.640599553</v>
      </c>
      <c r="EK274" s="53">
        <v>237492</v>
      </c>
      <c r="EM274" s="37">
        <f t="shared" si="481"/>
        <v>9857679.3633180931</v>
      </c>
      <c r="EN274" s="132"/>
      <c r="EO274" s="61">
        <v>1838484.8637273083</v>
      </c>
      <c r="EP274" s="132"/>
      <c r="EQ274" s="61">
        <v>225046.60015416931</v>
      </c>
      <c r="ER274" s="134"/>
      <c r="ES274" s="134">
        <f t="shared" si="482"/>
        <v>11921210.827199571</v>
      </c>
      <c r="ET274" s="191">
        <f t="shared" si="483"/>
        <v>3830.7232735217131</v>
      </c>
      <c r="EV274" s="67">
        <f t="shared" si="484"/>
        <v>1580127.0755569767</v>
      </c>
      <c r="EW274" s="34">
        <f t="shared" si="485"/>
        <v>0.15280091656795516</v>
      </c>
      <c r="EX274" s="61">
        <f t="shared" si="486"/>
        <v>507.75291631008247</v>
      </c>
      <c r="EZ274" s="50">
        <v>6796.81</v>
      </c>
      <c r="FA274" s="51">
        <v>172638.97400000002</v>
      </c>
      <c r="FB274" s="52">
        <v>165842.16400000002</v>
      </c>
      <c r="FD274" s="50">
        <f t="shared" si="487"/>
        <v>12087052.991199572</v>
      </c>
      <c r="FE274" s="52">
        <f t="shared" si="488"/>
        <v>1007254.4159332976</v>
      </c>
      <c r="FF274" s="51"/>
      <c r="FG274" s="6">
        <v>849</v>
      </c>
      <c r="FH274" s="6" t="s">
        <v>259</v>
      </c>
      <c r="FI274" s="7">
        <v>3112</v>
      </c>
      <c r="FJ274" s="7">
        <v>9214615.9007089715</v>
      </c>
      <c r="FK274" s="7">
        <v>3315780.640599553</v>
      </c>
      <c r="FL274" s="53">
        <v>237492</v>
      </c>
      <c r="FN274" s="37">
        <f t="shared" si="489"/>
        <v>9452107.9007089715</v>
      </c>
      <c r="FO274" s="132"/>
      <c r="FP274" s="61">
        <v>1838484.8637273083</v>
      </c>
      <c r="FQ274" s="132"/>
      <c r="FR274" s="61">
        <v>225046.60015416931</v>
      </c>
      <c r="FS274" s="134"/>
      <c r="FT274" s="134">
        <f t="shared" si="490"/>
        <v>11515639.364590449</v>
      </c>
      <c r="FU274" s="191">
        <f t="shared" si="491"/>
        <v>3700.3982534031006</v>
      </c>
      <c r="FW274" s="67">
        <f t="shared" si="492"/>
        <v>1174555.6129478551</v>
      </c>
      <c r="FX274" s="34">
        <f t="shared" si="493"/>
        <v>0.11358148151167298</v>
      </c>
      <c r="FY274" s="61">
        <f t="shared" si="494"/>
        <v>377.42789619147015</v>
      </c>
      <c r="GA274" s="50">
        <v>6796.81</v>
      </c>
      <c r="GB274" s="51">
        <v>172638.97400000002</v>
      </c>
      <c r="GC274" s="52">
        <f t="shared" si="495"/>
        <v>165842.16400000002</v>
      </c>
      <c r="GE274" s="50">
        <f t="shared" si="496"/>
        <v>11681481.52859045</v>
      </c>
      <c r="GF274" s="52">
        <f t="shared" si="497"/>
        <v>973456.79404920421</v>
      </c>
      <c r="GG274" s="51"/>
      <c r="GH274" s="6">
        <v>849</v>
      </c>
      <c r="GI274" s="6" t="s">
        <v>259</v>
      </c>
      <c r="GJ274" s="7">
        <v>3112</v>
      </c>
      <c r="GK274" s="7">
        <v>9214615.9007089715</v>
      </c>
      <c r="GL274" s="7">
        <v>3315780.640599553</v>
      </c>
      <c r="GM274" s="53">
        <v>237492</v>
      </c>
      <c r="GO274" s="37">
        <f t="shared" si="498"/>
        <v>9452107.9007089715</v>
      </c>
      <c r="GP274" s="132"/>
      <c r="GQ274" s="61">
        <v>1838484.8637273083</v>
      </c>
      <c r="GR274" s="134"/>
      <c r="GS274" s="134">
        <f t="shared" si="499"/>
        <v>11290592.76443628</v>
      </c>
      <c r="GT274" s="191">
        <f t="shared" si="500"/>
        <v>3628.0825078522753</v>
      </c>
      <c r="GV274" s="67">
        <f t="shared" si="501"/>
        <v>949509.01279368624</v>
      </c>
      <c r="GW274" s="34">
        <f t="shared" si="502"/>
        <v>9.1819100937352405E-2</v>
      </c>
      <c r="GX274" s="61">
        <f t="shared" si="503"/>
        <v>305.1121506406447</v>
      </c>
      <c r="GZ274" s="50">
        <v>6796.81</v>
      </c>
      <c r="HA274" s="51">
        <v>172638.97400000002</v>
      </c>
      <c r="HB274" s="52">
        <f t="shared" si="504"/>
        <v>165842.16400000002</v>
      </c>
      <c r="HD274" s="50">
        <f t="shared" si="505"/>
        <v>11456434.928436281</v>
      </c>
      <c r="HE274" s="52">
        <f t="shared" si="506"/>
        <v>954702.91070302343</v>
      </c>
      <c r="HF274" s="51"/>
      <c r="HG274" s="6">
        <v>849</v>
      </c>
      <c r="HH274" s="6" t="s">
        <v>259</v>
      </c>
      <c r="HI274" s="7">
        <v>3112</v>
      </c>
      <c r="HJ274" s="7">
        <v>9214615.9007089715</v>
      </c>
      <c r="HK274" s="7">
        <v>3315780.640599553</v>
      </c>
      <c r="HL274" s="53">
        <v>106035</v>
      </c>
      <c r="HN274" s="37">
        <f t="shared" si="507"/>
        <v>9320650.9007089715</v>
      </c>
      <c r="HO274" s="132"/>
      <c r="HP274" s="61">
        <v>1838484.8637273083</v>
      </c>
      <c r="HQ274" s="134"/>
      <c r="HR274" s="61">
        <f t="shared" si="508"/>
        <v>11159135.76443628</v>
      </c>
      <c r="HT274" s="67">
        <f t="shared" si="509"/>
        <v>818052.01279368624</v>
      </c>
      <c r="HU274" s="34">
        <f t="shared" si="510"/>
        <v>7.910699037359073E-2</v>
      </c>
      <c r="HV274" s="61">
        <f t="shared" si="511"/>
        <v>262.87018405966779</v>
      </c>
      <c r="HX274" s="50">
        <v>6817</v>
      </c>
      <c r="HY274" s="51">
        <v>173151.80000000002</v>
      </c>
      <c r="HZ274" s="52">
        <f t="shared" si="512"/>
        <v>166334.80000000002</v>
      </c>
      <c r="IB274" s="70">
        <f t="shared" si="513"/>
        <v>11325470.564436281</v>
      </c>
      <c r="IC274" s="51"/>
      <c r="ID274" s="6">
        <v>849</v>
      </c>
      <c r="IE274" s="6" t="s">
        <v>259</v>
      </c>
      <c r="IF274" s="7">
        <v>3112</v>
      </c>
      <c r="IG274" s="7">
        <v>9223671.5384354293</v>
      </c>
      <c r="IH274" s="7">
        <v>3315857.2485995539</v>
      </c>
      <c r="II274" s="53">
        <v>106035</v>
      </c>
      <c r="IK274" s="37">
        <f t="shared" si="514"/>
        <v>9329706.5384354293</v>
      </c>
      <c r="IL274" s="132"/>
      <c r="IM274" s="61">
        <v>1813038.5065912637</v>
      </c>
      <c r="IN274" s="134"/>
      <c r="IO274" s="61">
        <f t="shared" si="515"/>
        <v>11142745.045026693</v>
      </c>
      <c r="IQ274" s="67">
        <f t="shared" si="516"/>
        <v>801661.29338409938</v>
      </c>
      <c r="IR274" s="34">
        <f t="shared" si="517"/>
        <v>7.7521980542586966E-2</v>
      </c>
      <c r="IS274" s="61">
        <f t="shared" si="518"/>
        <v>257.60324337535326</v>
      </c>
      <c r="IU274" s="50">
        <v>6817</v>
      </c>
      <c r="IV274" s="51">
        <v>173151.80000000002</v>
      </c>
      <c r="IW274" s="52">
        <f t="shared" si="519"/>
        <v>166334.80000000002</v>
      </c>
      <c r="IY274" s="70">
        <f t="shared" si="520"/>
        <v>11309079.845026694</v>
      </c>
      <c r="IZ274" s="51"/>
      <c r="JA274" s="6">
        <v>849</v>
      </c>
      <c r="JB274" s="6" t="s">
        <v>259</v>
      </c>
      <c r="JC274" s="7">
        <v>3112</v>
      </c>
      <c r="JD274" s="7">
        <v>9244630.7787001785</v>
      </c>
      <c r="JE274" s="7">
        <v>3339635.7386082667</v>
      </c>
      <c r="JF274" s="53">
        <v>106035</v>
      </c>
      <c r="JH274" s="37">
        <f t="shared" si="521"/>
        <v>9350665.7787001785</v>
      </c>
      <c r="JI274" s="132"/>
      <c r="JJ274" s="61">
        <v>1813038.5065912637</v>
      </c>
      <c r="JK274" s="134"/>
      <c r="JL274" s="61">
        <f t="shared" si="522"/>
        <v>11163704.285291443</v>
      </c>
      <c r="JN274" s="67">
        <f t="shared" si="523"/>
        <v>822620.53364884853</v>
      </c>
      <c r="JO274" s="34">
        <f t="shared" si="524"/>
        <v>7.9548773939499537E-2</v>
      </c>
      <c r="JP274" s="61">
        <f t="shared" si="525"/>
        <v>264.33821775348605</v>
      </c>
      <c r="JR274" s="50">
        <v>6817</v>
      </c>
      <c r="JS274" s="51">
        <v>173151.80000000002</v>
      </c>
      <c r="JT274" s="52">
        <f t="shared" si="526"/>
        <v>166334.80000000002</v>
      </c>
      <c r="JV274" s="70">
        <f t="shared" si="527"/>
        <v>11330039.085291443</v>
      </c>
      <c r="JW274" s="51"/>
      <c r="JX274" s="6">
        <v>849</v>
      </c>
      <c r="JY274" s="6" t="s">
        <v>259</v>
      </c>
      <c r="JZ274" s="7">
        <v>3112</v>
      </c>
      <c r="KA274" s="7">
        <v>8982638.5142743438</v>
      </c>
      <c r="KB274" s="7">
        <v>3339635.7386082667</v>
      </c>
      <c r="KC274" s="53">
        <v>106035</v>
      </c>
      <c r="KE274" s="37">
        <f t="shared" si="528"/>
        <v>9088673.5142743438</v>
      </c>
      <c r="KF274" s="132"/>
      <c r="KG274" s="61">
        <v>1813038.5065912637</v>
      </c>
      <c r="KH274" s="134"/>
      <c r="KI274" s="61">
        <f t="shared" si="529"/>
        <v>10901712.020865608</v>
      </c>
      <c r="KK274" s="67">
        <f t="shared" si="530"/>
        <v>560628.26922301389</v>
      </c>
      <c r="KL274" s="34">
        <f t="shared" si="531"/>
        <v>5.4213686175200233E-2</v>
      </c>
      <c r="KM274" s="61">
        <f t="shared" si="532"/>
        <v>180.15047211536435</v>
      </c>
      <c r="KO274" s="50">
        <v>6817</v>
      </c>
      <c r="KP274" s="51">
        <v>173151.80000000002</v>
      </c>
      <c r="KQ274" s="52">
        <f t="shared" si="533"/>
        <v>166334.80000000002</v>
      </c>
      <c r="KS274" s="70">
        <f t="shared" si="534"/>
        <v>11068046.820865609</v>
      </c>
      <c r="KT274" s="51"/>
      <c r="KU274" s="6">
        <v>849</v>
      </c>
      <c r="KV274" s="6" t="s">
        <v>259</v>
      </c>
      <c r="KW274" s="7">
        <v>3112</v>
      </c>
      <c r="KX274" s="7">
        <v>8994277.1355306543</v>
      </c>
      <c r="KY274" s="7">
        <v>3338054.9981678813</v>
      </c>
      <c r="KZ274" s="53">
        <v>106035</v>
      </c>
      <c r="LB274" s="37">
        <f t="shared" si="535"/>
        <v>9100312.1355306543</v>
      </c>
      <c r="LC274" s="132"/>
      <c r="LD274" s="61">
        <v>1825512.3252336602</v>
      </c>
      <c r="LE274" s="134"/>
      <c r="LF274" s="61">
        <f t="shared" si="536"/>
        <v>10925824.460764315</v>
      </c>
      <c r="LH274" s="67">
        <f t="shared" si="537"/>
        <v>584740.70912172087</v>
      </c>
      <c r="LI274" s="34">
        <f t="shared" si="538"/>
        <v>5.6545399221705338E-2</v>
      </c>
      <c r="LJ274" s="61">
        <f t="shared" si="539"/>
        <v>187.89868545042444</v>
      </c>
      <c r="LL274" s="50">
        <v>6817</v>
      </c>
      <c r="LM274" s="51">
        <v>173151.80000000002</v>
      </c>
      <c r="LN274" s="52">
        <f t="shared" si="540"/>
        <v>166334.80000000002</v>
      </c>
      <c r="LP274" s="70">
        <f t="shared" si="541"/>
        <v>11092159.260764316</v>
      </c>
      <c r="LQ274" s="51"/>
      <c r="LR274" s="6">
        <v>849</v>
      </c>
      <c r="LS274" s="6" t="s">
        <v>259</v>
      </c>
      <c r="LT274" s="7">
        <v>3112</v>
      </c>
      <c r="LU274" s="7">
        <v>9146169.74188013</v>
      </c>
      <c r="LV274" s="7">
        <v>3338054.9981678813</v>
      </c>
      <c r="LW274" s="53">
        <v>106035</v>
      </c>
      <c r="LY274" s="37">
        <v>9252204.74188013</v>
      </c>
      <c r="LZ274" s="132"/>
      <c r="MA274" s="61">
        <v>1825512.3252336602</v>
      </c>
      <c r="MB274" s="134"/>
      <c r="MC274" s="61">
        <v>11077717.067113791</v>
      </c>
      <c r="ME274" s="67">
        <v>874591.55547119677</v>
      </c>
      <c r="MF274" s="34">
        <v>8.5718004201086898E-2</v>
      </c>
      <c r="MG274" s="61">
        <v>281.03841756786528</v>
      </c>
      <c r="MI274" s="50">
        <v>6817</v>
      </c>
      <c r="MJ274" s="51">
        <v>173151.80000000002</v>
      </c>
      <c r="MK274" s="52">
        <v>166334.80000000002</v>
      </c>
      <c r="MM274" s="70">
        <v>11244051.867113791</v>
      </c>
      <c r="MN274" s="51"/>
      <c r="MO274" s="6">
        <v>849</v>
      </c>
      <c r="MP274" s="6" t="s">
        <v>259</v>
      </c>
      <c r="MQ274" s="7">
        <v>3112</v>
      </c>
      <c r="MR274" s="7">
        <v>9147970.0938007534</v>
      </c>
      <c r="MS274" s="7">
        <v>3340827.1781590362</v>
      </c>
      <c r="MT274" s="53">
        <v>106035</v>
      </c>
      <c r="MV274" s="37">
        <v>9254005.0938007534</v>
      </c>
      <c r="MW274" s="132"/>
      <c r="MX274" s="134">
        <v>1825512.3252336602</v>
      </c>
      <c r="MZ274" s="67">
        <v>876391.9073918201</v>
      </c>
      <c r="NA274" s="34">
        <v>8.5894455222743846E-2</v>
      </c>
      <c r="NB274" s="61">
        <v>281.6169368225643</v>
      </c>
      <c r="ND274" s="6">
        <v>849</v>
      </c>
      <c r="NE274" s="6" t="s">
        <v>259</v>
      </c>
      <c r="NF274" s="7">
        <v>3112</v>
      </c>
      <c r="NG274" s="7">
        <v>10965626.317619823</v>
      </c>
      <c r="NH274" s="7">
        <v>3432001.3296174766</v>
      </c>
      <c r="NI274" s="53">
        <v>106035</v>
      </c>
      <c r="NK274" s="37">
        <f t="shared" si="542"/>
        <v>11071661.317619823</v>
      </c>
      <c r="NM274" s="67">
        <f t="shared" si="543"/>
        <v>730577.56597722881</v>
      </c>
      <c r="NN274" s="34">
        <f t="shared" si="544"/>
        <v>7.0648065862650294E-2</v>
      </c>
      <c r="NO274" s="61">
        <f t="shared" si="545"/>
        <v>234.76142865592186</v>
      </c>
      <c r="NQ274" s="50">
        <v>14586.375700000001</v>
      </c>
      <c r="NR274" s="51">
        <v>207311.33970000001</v>
      </c>
      <c r="NS274" s="52">
        <f t="shared" si="546"/>
        <v>192724.96400000001</v>
      </c>
      <c r="NU274" s="70">
        <f t="shared" si="547"/>
        <v>11264386.281619823</v>
      </c>
      <c r="NV274" s="51"/>
      <c r="NW274" s="125">
        <v>16</v>
      </c>
      <c r="NX274" s="51"/>
      <c r="NY274" s="106" t="s">
        <v>259</v>
      </c>
      <c r="NZ274" s="88">
        <v>3192</v>
      </c>
      <c r="OA274" s="88">
        <v>10235048.751642594</v>
      </c>
      <c r="OB274" s="88">
        <v>3216197.593566258</v>
      </c>
      <c r="OC274" s="88">
        <v>106035</v>
      </c>
      <c r="OE274" s="97">
        <f t="shared" si="548"/>
        <v>10341083.751642594</v>
      </c>
      <c r="OG274" s="88">
        <v>192724.96400000001</v>
      </c>
      <c r="OI274" s="97">
        <f t="shared" si="549"/>
        <v>10533808.715642594</v>
      </c>
      <c r="OK274" s="110">
        <v>849</v>
      </c>
      <c r="OL274" s="53"/>
    </row>
    <row r="275" spans="1:402" x14ac:dyDescent="0.25">
      <c r="A275" s="12">
        <v>850</v>
      </c>
      <c r="B275" s="12" t="s">
        <v>260</v>
      </c>
      <c r="C275" s="352">
        <v>2406</v>
      </c>
      <c r="D275" s="352">
        <v>5965387.1999866394</v>
      </c>
      <c r="E275" s="352">
        <v>1626919.675507305</v>
      </c>
      <c r="F275" s="353">
        <v>-512092</v>
      </c>
      <c r="H275" s="354">
        <f t="shared" si="550"/>
        <v>5453295.1999866394</v>
      </c>
      <c r="I275" s="355"/>
      <c r="J275" s="315">
        <v>1151275.3421667302</v>
      </c>
      <c r="K275" s="355"/>
      <c r="L275" s="315">
        <v>41417.092986475538</v>
      </c>
      <c r="M275" s="356"/>
      <c r="N275" s="356">
        <f t="shared" si="551"/>
        <v>6645987.6351398453</v>
      </c>
      <c r="O275" s="357">
        <f t="shared" si="447"/>
        <v>2762.2558749542168</v>
      </c>
      <c r="Q275" s="67">
        <f t="shared" si="552"/>
        <v>6645137.6351398453</v>
      </c>
      <c r="R275" s="34">
        <f t="shared" si="553"/>
        <v>0.11624754995705922</v>
      </c>
      <c r="S275" s="61">
        <f t="shared" si="448"/>
        <v>2761.9025914961949</v>
      </c>
      <c r="U275" s="50"/>
      <c r="V275" s="51"/>
      <c r="W275" s="52">
        <v>223084.89782000001</v>
      </c>
      <c r="Y275" s="50">
        <f t="shared" si="449"/>
        <v>6869072.5329598449</v>
      </c>
      <c r="Z275" s="52">
        <f t="shared" si="450"/>
        <v>572422.71107998712</v>
      </c>
      <c r="AA275" s="51"/>
      <c r="AB275" s="6">
        <v>850</v>
      </c>
      <c r="AC275" s="6" t="s">
        <v>260</v>
      </c>
      <c r="AD275" s="7">
        <v>2406</v>
      </c>
      <c r="AE275" s="304">
        <v>5965387.1999866394</v>
      </c>
      <c r="AF275" s="7">
        <v>1626919.675507305</v>
      </c>
      <c r="AG275" s="53">
        <v>-512245</v>
      </c>
      <c r="AI275" s="37">
        <f t="shared" si="554"/>
        <v>5453142.1999866394</v>
      </c>
      <c r="AJ275" s="132"/>
      <c r="AK275" s="61">
        <v>1151275.3421667302</v>
      </c>
      <c r="AL275" s="132"/>
      <c r="AM275" s="312">
        <v>40599.389996559388</v>
      </c>
      <c r="AN275" s="134"/>
      <c r="AO275" s="134">
        <f t="shared" si="451"/>
        <v>6645016.932149929</v>
      </c>
      <c r="AP275" s="191">
        <f t="shared" si="452"/>
        <v>2761.8524240024644</v>
      </c>
      <c r="AR275" s="67">
        <f t="shared" si="555"/>
        <v>691913.03920478746</v>
      </c>
      <c r="AS275" s="34">
        <f t="shared" si="453"/>
        <v>0.11622727431731109</v>
      </c>
      <c r="AT275" s="61">
        <f t="shared" si="454"/>
        <v>287.57815428295407</v>
      </c>
      <c r="AV275" s="50"/>
      <c r="AW275" s="51"/>
      <c r="AX275" s="52">
        <v>223084.89782000001</v>
      </c>
      <c r="AZ275" s="50">
        <f t="shared" si="455"/>
        <v>6868101.8299699286</v>
      </c>
      <c r="BA275" s="52">
        <f t="shared" si="456"/>
        <v>572341.81916416076</v>
      </c>
      <c r="BB275" s="51"/>
      <c r="BC275" s="6">
        <v>850</v>
      </c>
      <c r="BD275" s="6" t="s">
        <v>260</v>
      </c>
      <c r="BE275" s="7">
        <v>2406</v>
      </c>
      <c r="BF275" s="304">
        <v>5831082.0165179493</v>
      </c>
      <c r="BG275" s="7">
        <v>1626919.675507305</v>
      </c>
      <c r="BH275" s="53">
        <v>-512245</v>
      </c>
      <c r="BJ275" s="37">
        <f t="shared" si="457"/>
        <v>5318837.0165179493</v>
      </c>
      <c r="BK275" s="132"/>
      <c r="BL275" s="61">
        <v>1151275.3421667302</v>
      </c>
      <c r="BM275" s="132"/>
      <c r="BN275" s="312">
        <v>40599.389996559388</v>
      </c>
      <c r="BO275" s="134"/>
      <c r="BP275" s="134">
        <f t="shared" si="458"/>
        <v>6510711.7486812389</v>
      </c>
      <c r="BQ275" s="191">
        <f t="shared" si="459"/>
        <v>2706.0314832424101</v>
      </c>
      <c r="BS275" s="67">
        <f t="shared" si="460"/>
        <v>557607.85573609732</v>
      </c>
      <c r="BT275" s="34">
        <f t="shared" si="461"/>
        <v>9.3666743561607077E-2</v>
      </c>
      <c r="BU275" s="61">
        <f t="shared" si="462"/>
        <v>231.75721352289997</v>
      </c>
      <c r="BW275" s="50"/>
      <c r="BX275" s="51"/>
      <c r="BY275" s="52">
        <v>223084.89782000001</v>
      </c>
      <c r="CA275" s="50">
        <f t="shared" si="463"/>
        <v>6733796.6465012385</v>
      </c>
      <c r="CB275" s="52">
        <f t="shared" si="464"/>
        <v>561149.72054176987</v>
      </c>
      <c r="CC275" s="51"/>
      <c r="CD275" s="6">
        <v>850</v>
      </c>
      <c r="CE275" s="6" t="s">
        <v>260</v>
      </c>
      <c r="CF275" s="7">
        <v>2406</v>
      </c>
      <c r="CG275" s="7">
        <v>5699682.0493504629</v>
      </c>
      <c r="CH275" s="7">
        <v>1626919.675507305</v>
      </c>
      <c r="CI275" s="53">
        <v>-512245</v>
      </c>
      <c r="CK275" s="37">
        <f t="shared" si="465"/>
        <v>5187437.0493504629</v>
      </c>
      <c r="CL275" s="132"/>
      <c r="CM275" s="61">
        <v>1151275.3421667302</v>
      </c>
      <c r="CN275" s="132"/>
      <c r="CO275" s="61">
        <v>42023.93</v>
      </c>
      <c r="CP275" s="134"/>
      <c r="CQ275" s="134">
        <f t="shared" si="466"/>
        <v>6380736.3215171928</v>
      </c>
      <c r="CR275" s="191">
        <f t="shared" si="467"/>
        <v>2652.0101086937625</v>
      </c>
      <c r="CT275" s="67">
        <f t="shared" si="468"/>
        <v>427632.42857205123</v>
      </c>
      <c r="CU275" s="34">
        <f t="shared" si="469"/>
        <v>7.1833523530275792E-2</v>
      </c>
      <c r="CV275" s="61">
        <f t="shared" si="470"/>
        <v>177.73583897425237</v>
      </c>
      <c r="CX275" s="50"/>
      <c r="CY275" s="51"/>
      <c r="CZ275" s="52">
        <v>223084.89782000001</v>
      </c>
      <c r="DB275" s="50">
        <f t="shared" si="471"/>
        <v>6603821.2193371924</v>
      </c>
      <c r="DC275" s="52">
        <f t="shared" si="472"/>
        <v>550318.43494476599</v>
      </c>
      <c r="DD275" s="51"/>
      <c r="DE275" s="6">
        <v>850</v>
      </c>
      <c r="DF275" s="6" t="s">
        <v>260</v>
      </c>
      <c r="DG275" s="7">
        <v>2406</v>
      </c>
      <c r="DH275" s="7">
        <v>5666585.1693504611</v>
      </c>
      <c r="DI275" s="7">
        <v>1626919.675507305</v>
      </c>
      <c r="DJ275" s="53">
        <v>-512245</v>
      </c>
      <c r="DL275" s="275">
        <f t="shared" si="473"/>
        <v>5154340.1693504611</v>
      </c>
      <c r="DM275" s="276"/>
      <c r="DN275" s="194">
        <v>1151275.3421667302</v>
      </c>
      <c r="DO275" s="276"/>
      <c r="DP275" s="194">
        <v>194805.83467617835</v>
      </c>
      <c r="DQ275" s="53"/>
      <c r="DR275" s="53">
        <f t="shared" si="474"/>
        <v>6500421.3461933695</v>
      </c>
      <c r="DS275" s="277">
        <f t="shared" si="475"/>
        <v>2701.754507977294</v>
      </c>
      <c r="DU275" s="274">
        <f t="shared" si="476"/>
        <v>383308.17383418046</v>
      </c>
      <c r="DV275" s="34">
        <f t="shared" si="477"/>
        <v>6.4387953028743269E-2</v>
      </c>
      <c r="DW275" s="194">
        <f t="shared" si="478"/>
        <v>159.31345545892788</v>
      </c>
      <c r="DY275" s="50">
        <v>140136.62858000002</v>
      </c>
      <c r="DZ275" s="278">
        <v>363221.52640000003</v>
      </c>
      <c r="EA275" s="52">
        <v>223084.89782000001</v>
      </c>
      <c r="EC275" s="50">
        <f t="shared" si="479"/>
        <v>6723506.2440133691</v>
      </c>
      <c r="ED275" s="52">
        <f t="shared" si="480"/>
        <v>560292.18700111413</v>
      </c>
      <c r="EE275" s="278"/>
      <c r="EF275" s="6">
        <v>850</v>
      </c>
      <c r="EG275" s="6" t="s">
        <v>260</v>
      </c>
      <c r="EH275" s="7">
        <v>2406</v>
      </c>
      <c r="EI275" s="7">
        <v>5668943.0493504619</v>
      </c>
      <c r="EJ275" s="7">
        <v>1626919.675507305</v>
      </c>
      <c r="EK275" s="53">
        <v>-512245</v>
      </c>
      <c r="EM275" s="37">
        <f t="shared" si="481"/>
        <v>5156698.0493504619</v>
      </c>
      <c r="EN275" s="132"/>
      <c r="EO275" s="61">
        <v>1151275.3421667302</v>
      </c>
      <c r="EP275" s="132"/>
      <c r="EQ275" s="61">
        <v>194805.83467617835</v>
      </c>
      <c r="ER275" s="134"/>
      <c r="ES275" s="134">
        <f t="shared" si="482"/>
        <v>6502779.2261933703</v>
      </c>
      <c r="ET275" s="191">
        <f t="shared" si="483"/>
        <v>2702.7345079772945</v>
      </c>
      <c r="EV275" s="67">
        <f t="shared" si="484"/>
        <v>549675.33324822877</v>
      </c>
      <c r="EW275" s="34">
        <f t="shared" si="485"/>
        <v>9.2334241621355506E-2</v>
      </c>
      <c r="EX275" s="61">
        <f t="shared" si="486"/>
        <v>228.4602382577842</v>
      </c>
      <c r="EZ275" s="50">
        <v>140136.62858000002</v>
      </c>
      <c r="FA275" s="51">
        <v>363221.52640000003</v>
      </c>
      <c r="FB275" s="52">
        <v>223084.89782000001</v>
      </c>
      <c r="FD275" s="50">
        <f t="shared" si="487"/>
        <v>6725864.1240133699</v>
      </c>
      <c r="FE275" s="52">
        <f t="shared" si="488"/>
        <v>560488.67700111412</v>
      </c>
      <c r="FF275" s="51"/>
      <c r="FG275" s="6">
        <v>850</v>
      </c>
      <c r="FH275" s="6" t="s">
        <v>260</v>
      </c>
      <c r="FI275" s="7">
        <v>2406</v>
      </c>
      <c r="FJ275" s="7">
        <v>5346044.8879706813</v>
      </c>
      <c r="FK275" s="7">
        <v>1626919.675507305</v>
      </c>
      <c r="FL275" s="53">
        <v>-512245</v>
      </c>
      <c r="FN275" s="37">
        <f t="shared" si="489"/>
        <v>4833799.8879706813</v>
      </c>
      <c r="FO275" s="132"/>
      <c r="FP275" s="61">
        <v>1151275.3421667302</v>
      </c>
      <c r="FQ275" s="132"/>
      <c r="FR275" s="61">
        <v>194805.83467617835</v>
      </c>
      <c r="FS275" s="134"/>
      <c r="FT275" s="134">
        <f t="shared" si="490"/>
        <v>6179881.0648135897</v>
      </c>
      <c r="FU275" s="191">
        <f t="shared" si="491"/>
        <v>2568.5291208701537</v>
      </c>
      <c r="FW275" s="67">
        <f t="shared" si="492"/>
        <v>226777.17186844815</v>
      </c>
      <c r="FX275" s="34">
        <f t="shared" si="493"/>
        <v>3.8093938212164495E-2</v>
      </c>
      <c r="FY275" s="61">
        <f t="shared" si="494"/>
        <v>94.254851150643447</v>
      </c>
      <c r="GA275" s="50">
        <v>140136.62858000002</v>
      </c>
      <c r="GB275" s="51">
        <v>363221.52640000003</v>
      </c>
      <c r="GC275" s="52">
        <f t="shared" si="495"/>
        <v>223084.89782000001</v>
      </c>
      <c r="GE275" s="50">
        <f t="shared" si="496"/>
        <v>6402965.9626335893</v>
      </c>
      <c r="GF275" s="52">
        <f t="shared" si="497"/>
        <v>533580.4968861324</v>
      </c>
      <c r="GG275" s="51"/>
      <c r="GH275" s="6">
        <v>850</v>
      </c>
      <c r="GI275" s="6" t="s">
        <v>260</v>
      </c>
      <c r="GJ275" s="7">
        <v>2406</v>
      </c>
      <c r="GK275" s="7">
        <v>5346044.8879706813</v>
      </c>
      <c r="GL275" s="7">
        <v>1626919.675507305</v>
      </c>
      <c r="GM275" s="53">
        <v>-512245</v>
      </c>
      <c r="GO275" s="37">
        <f t="shared" si="498"/>
        <v>4833799.8879706813</v>
      </c>
      <c r="GP275" s="132"/>
      <c r="GQ275" s="61">
        <v>1151275.3421667302</v>
      </c>
      <c r="GR275" s="134"/>
      <c r="GS275" s="134">
        <f t="shared" si="499"/>
        <v>5985075.2301374115</v>
      </c>
      <c r="GT275" s="191">
        <f t="shared" si="500"/>
        <v>2487.5624397911101</v>
      </c>
      <c r="GV275" s="67">
        <f t="shared" si="501"/>
        <v>31971.337192269973</v>
      </c>
      <c r="GW275" s="34">
        <f t="shared" si="502"/>
        <v>5.3705323755828148E-3</v>
      </c>
      <c r="GX275" s="61">
        <f t="shared" si="503"/>
        <v>13.288170071600156</v>
      </c>
      <c r="GZ275" s="50">
        <v>140136.62858000002</v>
      </c>
      <c r="HA275" s="51">
        <v>363221.52640000003</v>
      </c>
      <c r="HB275" s="52">
        <f t="shared" si="504"/>
        <v>223084.89782000001</v>
      </c>
      <c r="HD275" s="50">
        <f t="shared" si="505"/>
        <v>6208160.1279574111</v>
      </c>
      <c r="HE275" s="52">
        <f t="shared" si="506"/>
        <v>517346.67732978426</v>
      </c>
      <c r="HF275" s="51"/>
      <c r="HG275" s="6">
        <v>850</v>
      </c>
      <c r="HH275" s="6" t="s">
        <v>260</v>
      </c>
      <c r="HI275" s="7">
        <v>2406</v>
      </c>
      <c r="HJ275" s="7">
        <v>5346044.8879706813</v>
      </c>
      <c r="HK275" s="7">
        <v>1626919.675507305</v>
      </c>
      <c r="HL275" s="53">
        <v>-524237</v>
      </c>
      <c r="HN275" s="37">
        <f t="shared" si="507"/>
        <v>4821807.8879706813</v>
      </c>
      <c r="HO275" s="132"/>
      <c r="HP275" s="61">
        <v>1151275.3421667302</v>
      </c>
      <c r="HQ275" s="134"/>
      <c r="HR275" s="61">
        <f t="shared" si="508"/>
        <v>5973083.2301374115</v>
      </c>
      <c r="HT275" s="67">
        <f t="shared" si="509"/>
        <v>19979.337192269973</v>
      </c>
      <c r="HU275" s="34">
        <f t="shared" si="510"/>
        <v>3.3561210339276846E-3</v>
      </c>
      <c r="HV275" s="61">
        <f t="shared" si="511"/>
        <v>8.303963920311709</v>
      </c>
      <c r="HX275" s="50">
        <v>140552.90599999999</v>
      </c>
      <c r="HY275" s="51">
        <v>364300.48</v>
      </c>
      <c r="HZ275" s="52">
        <f t="shared" si="512"/>
        <v>223747.57399999999</v>
      </c>
      <c r="IB275" s="70">
        <f t="shared" si="513"/>
        <v>6196830.8041374115</v>
      </c>
      <c r="IC275" s="51"/>
      <c r="ID275" s="6">
        <v>850</v>
      </c>
      <c r="IE275" s="6" t="s">
        <v>260</v>
      </c>
      <c r="IF275" s="7">
        <v>2406</v>
      </c>
      <c r="IG275" s="7">
        <v>5343190.8231263394</v>
      </c>
      <c r="IH275" s="7">
        <v>1626976.8915073052</v>
      </c>
      <c r="II275" s="53">
        <v>-524237</v>
      </c>
      <c r="IK275" s="37">
        <f t="shared" si="514"/>
        <v>4818953.8231263394</v>
      </c>
      <c r="IL275" s="132"/>
      <c r="IM275" s="61">
        <v>1155516.6002404389</v>
      </c>
      <c r="IN275" s="134"/>
      <c r="IO275" s="61">
        <f t="shared" si="515"/>
        <v>5974470.4233667785</v>
      </c>
      <c r="IQ275" s="67">
        <f t="shared" si="516"/>
        <v>21366.530421636999</v>
      </c>
      <c r="IR275" s="34">
        <f t="shared" si="517"/>
        <v>3.5891411952272295E-3</v>
      </c>
      <c r="IS275" s="61">
        <f t="shared" si="518"/>
        <v>8.8805197097410637</v>
      </c>
      <c r="IU275" s="50">
        <v>140552.90599999999</v>
      </c>
      <c r="IV275" s="51">
        <v>364300.48</v>
      </c>
      <c r="IW275" s="52">
        <f t="shared" si="519"/>
        <v>223747.57399999999</v>
      </c>
      <c r="IY275" s="70">
        <f t="shared" si="520"/>
        <v>6198217.9973667786</v>
      </c>
      <c r="IZ275" s="51"/>
      <c r="JA275" s="6">
        <v>850</v>
      </c>
      <c r="JB275" s="6" t="s">
        <v>260</v>
      </c>
      <c r="JC275" s="7">
        <v>2406</v>
      </c>
      <c r="JD275" s="7">
        <v>5344084.6137292851</v>
      </c>
      <c r="JE275" s="7">
        <v>1630312.1034919464</v>
      </c>
      <c r="JF275" s="53">
        <v>-524237</v>
      </c>
      <c r="JH275" s="37">
        <f t="shared" si="521"/>
        <v>4819847.6137292851</v>
      </c>
      <c r="JI275" s="132"/>
      <c r="JJ275" s="61">
        <v>1155516.6002404389</v>
      </c>
      <c r="JK275" s="134"/>
      <c r="JL275" s="61">
        <f t="shared" si="522"/>
        <v>5975364.2139697243</v>
      </c>
      <c r="JN275" s="67">
        <f t="shared" si="523"/>
        <v>22260.321024582721</v>
      </c>
      <c r="JO275" s="34">
        <f t="shared" si="524"/>
        <v>3.7392797815880233E-3</v>
      </c>
      <c r="JP275" s="61">
        <f t="shared" si="525"/>
        <v>9.2520037508656365</v>
      </c>
      <c r="JR275" s="50">
        <v>140552.90599999999</v>
      </c>
      <c r="JS275" s="51">
        <v>364300.48</v>
      </c>
      <c r="JT275" s="52">
        <f t="shared" si="526"/>
        <v>223747.57399999999</v>
      </c>
      <c r="JV275" s="70">
        <f t="shared" si="527"/>
        <v>6199111.7879697243</v>
      </c>
      <c r="JW275" s="51"/>
      <c r="JX275" s="6">
        <v>850</v>
      </c>
      <c r="JY275" s="6" t="s">
        <v>260</v>
      </c>
      <c r="JZ275" s="7">
        <v>2406</v>
      </c>
      <c r="KA275" s="7">
        <v>5347725.6645318978</v>
      </c>
      <c r="KB275" s="7">
        <v>1630312.1034919464</v>
      </c>
      <c r="KC275" s="53">
        <v>-524237</v>
      </c>
      <c r="KE275" s="37">
        <f t="shared" si="528"/>
        <v>4823488.6645318978</v>
      </c>
      <c r="KF275" s="132"/>
      <c r="KG275" s="61">
        <v>1155516.6002404389</v>
      </c>
      <c r="KH275" s="134"/>
      <c r="KI275" s="61">
        <f t="shared" si="529"/>
        <v>5979005.2647723369</v>
      </c>
      <c r="KK275" s="67">
        <f t="shared" si="530"/>
        <v>25901.371827195399</v>
      </c>
      <c r="KL275" s="34">
        <f t="shared" si="531"/>
        <v>4.350902032449055E-3</v>
      </c>
      <c r="KM275" s="61">
        <f t="shared" si="532"/>
        <v>10.765324948959018</v>
      </c>
      <c r="KO275" s="50">
        <v>140552.90599999999</v>
      </c>
      <c r="KP275" s="51">
        <v>364300.48</v>
      </c>
      <c r="KQ275" s="52">
        <f t="shared" si="533"/>
        <v>223747.57399999999</v>
      </c>
      <c r="KS275" s="70">
        <f t="shared" si="534"/>
        <v>6202752.838772337</v>
      </c>
      <c r="KT275" s="51"/>
      <c r="KU275" s="6">
        <v>850</v>
      </c>
      <c r="KV275" s="6" t="s">
        <v>260</v>
      </c>
      <c r="KW275" s="7">
        <v>2406</v>
      </c>
      <c r="KX275" s="7">
        <v>5365980.0383781195</v>
      </c>
      <c r="KY275" s="7">
        <v>1635587.0560586702</v>
      </c>
      <c r="KZ275" s="53">
        <v>-524237</v>
      </c>
      <c r="LB275" s="37">
        <f t="shared" si="535"/>
        <v>4841743.0383781195</v>
      </c>
      <c r="LC275" s="132"/>
      <c r="LD275" s="61">
        <v>1164341.4621013151</v>
      </c>
      <c r="LE275" s="134"/>
      <c r="LF275" s="61">
        <f t="shared" si="536"/>
        <v>6006084.5004794346</v>
      </c>
      <c r="LH275" s="67">
        <f t="shared" si="537"/>
        <v>52980.607534293085</v>
      </c>
      <c r="LI275" s="34">
        <f t="shared" si="538"/>
        <v>8.8996611661823904E-3</v>
      </c>
      <c r="LJ275" s="61">
        <f t="shared" si="539"/>
        <v>22.020202632707019</v>
      </c>
      <c r="LL275" s="50">
        <v>140552.90599999999</v>
      </c>
      <c r="LM275" s="51">
        <v>364300.48</v>
      </c>
      <c r="LN275" s="52">
        <f t="shared" si="540"/>
        <v>223747.57399999999</v>
      </c>
      <c r="LP275" s="70">
        <f t="shared" si="541"/>
        <v>6229832.0744794346</v>
      </c>
      <c r="LQ275" s="51"/>
      <c r="LR275" s="6">
        <v>850</v>
      </c>
      <c r="LS275" s="6" t="s">
        <v>260</v>
      </c>
      <c r="LT275" s="7">
        <v>2406</v>
      </c>
      <c r="LU275" s="7">
        <v>5477008.7102578739</v>
      </c>
      <c r="LV275" s="7">
        <v>1635587.0560586702</v>
      </c>
      <c r="LW275" s="53">
        <v>-524237</v>
      </c>
      <c r="LY275" s="37">
        <v>4952771.7102578739</v>
      </c>
      <c r="LZ275" s="132"/>
      <c r="MA275" s="61">
        <v>1164341.4621013151</v>
      </c>
      <c r="MB275" s="134"/>
      <c r="MC275" s="61">
        <v>6117113.172359189</v>
      </c>
      <c r="ME275" s="67">
        <v>267045.75941404793</v>
      </c>
      <c r="MF275" s="34">
        <v>4.564832173098108E-2</v>
      </c>
      <c r="MG275" s="61">
        <v>110.99158745388526</v>
      </c>
      <c r="MI275" s="50">
        <v>140552.90599999999</v>
      </c>
      <c r="MJ275" s="51">
        <v>364300.48</v>
      </c>
      <c r="MK275" s="52">
        <v>223747.57399999999</v>
      </c>
      <c r="MM275" s="70">
        <v>6340860.746359189</v>
      </c>
      <c r="MN275" s="51"/>
      <c r="MO275" s="6">
        <v>850</v>
      </c>
      <c r="MP275" s="6" t="s">
        <v>260</v>
      </c>
      <c r="MQ275" s="7">
        <v>2406</v>
      </c>
      <c r="MR275" s="7">
        <v>5474495.5442087147</v>
      </c>
      <c r="MS275" s="7">
        <v>1633821.7660348364</v>
      </c>
      <c r="MT275" s="53">
        <v>-524237</v>
      </c>
      <c r="MV275" s="37">
        <v>4950258.5442087147</v>
      </c>
      <c r="MW275" s="132"/>
      <c r="MX275" s="134">
        <v>1164341.4621013151</v>
      </c>
      <c r="MZ275" s="67">
        <v>264532.5933648888</v>
      </c>
      <c r="NA275" s="34">
        <v>4.5218725647421777E-2</v>
      </c>
      <c r="NB275" s="61">
        <v>109.9470462863212</v>
      </c>
      <c r="ND275" s="6">
        <v>850</v>
      </c>
      <c r="NE275" s="6" t="s">
        <v>260</v>
      </c>
      <c r="NF275" s="7">
        <v>2406</v>
      </c>
      <c r="NG275" s="7">
        <v>6615104.3023602366</v>
      </c>
      <c r="NH275" s="7">
        <v>1665095.9888935951</v>
      </c>
      <c r="NI275" s="53">
        <v>-524237</v>
      </c>
      <c r="NK275" s="37">
        <f t="shared" si="542"/>
        <v>6090867.3023602366</v>
      </c>
      <c r="NM275" s="67">
        <f t="shared" si="543"/>
        <v>137763.40941509511</v>
      </c>
      <c r="NN275" s="34">
        <f t="shared" si="544"/>
        <v>2.3141442160677678E-2</v>
      </c>
      <c r="NO275" s="61">
        <f t="shared" si="545"/>
        <v>57.258274902367049</v>
      </c>
      <c r="NQ275" s="50">
        <v>117839.43517999999</v>
      </c>
      <c r="NR275" s="51">
        <v>344858.88250000001</v>
      </c>
      <c r="NS275" s="52">
        <f t="shared" si="546"/>
        <v>227019.44732000004</v>
      </c>
      <c r="NU275" s="70">
        <f t="shared" si="547"/>
        <v>6317886.7496802369</v>
      </c>
      <c r="NV275" s="51"/>
      <c r="NW275" s="125">
        <v>13</v>
      </c>
      <c r="NX275" s="51"/>
      <c r="NY275" s="106" t="s">
        <v>260</v>
      </c>
      <c r="NZ275" s="88">
        <v>2384</v>
      </c>
      <c r="OA275" s="88">
        <v>6477340.8929451415</v>
      </c>
      <c r="OB275" s="88">
        <v>1679880.8120693651</v>
      </c>
      <c r="OC275" s="88">
        <v>-524237</v>
      </c>
      <c r="OE275" s="97">
        <f t="shared" si="548"/>
        <v>5953103.8929451415</v>
      </c>
      <c r="OG275" s="88">
        <v>227019.44732000004</v>
      </c>
      <c r="OI275" s="97">
        <f t="shared" si="549"/>
        <v>6180123.3402651418</v>
      </c>
      <c r="OK275" s="110">
        <v>850</v>
      </c>
      <c r="OL275" s="53"/>
    </row>
    <row r="276" spans="1:402" x14ac:dyDescent="0.25">
      <c r="A276" s="12">
        <v>851</v>
      </c>
      <c r="B276" s="12" t="s">
        <v>261</v>
      </c>
      <c r="C276" s="352">
        <v>21875</v>
      </c>
      <c r="D276" s="352">
        <v>39110791.618672185</v>
      </c>
      <c r="E276" s="352">
        <v>8333585.2125229593</v>
      </c>
      <c r="F276" s="353">
        <v>-397090</v>
      </c>
      <c r="H276" s="354">
        <f t="shared" si="550"/>
        <v>38713701.618672185</v>
      </c>
      <c r="I276" s="355"/>
      <c r="J276" s="315">
        <v>9008821.3132044636</v>
      </c>
      <c r="K276" s="355"/>
      <c r="L276" s="315">
        <v>424645.30977936694</v>
      </c>
      <c r="M276" s="356"/>
      <c r="N276" s="356">
        <f t="shared" si="551"/>
        <v>48147168.241656013</v>
      </c>
      <c r="O276" s="357">
        <f t="shared" si="447"/>
        <v>2201.0134053328461</v>
      </c>
      <c r="Q276" s="67">
        <f t="shared" si="552"/>
        <v>48146317.241656013</v>
      </c>
      <c r="R276" s="34">
        <f t="shared" si="553"/>
        <v>0.25304334023937836</v>
      </c>
      <c r="S276" s="61">
        <f t="shared" si="448"/>
        <v>2200.9745024757035</v>
      </c>
      <c r="U276" s="50"/>
      <c r="V276" s="51"/>
      <c r="W276" s="52">
        <v>135637.14036000002</v>
      </c>
      <c r="Y276" s="50">
        <f t="shared" si="449"/>
        <v>48282805.382016011</v>
      </c>
      <c r="Z276" s="52">
        <f t="shared" si="450"/>
        <v>4023567.115168001</v>
      </c>
      <c r="AA276" s="51"/>
      <c r="AB276" s="6">
        <v>851</v>
      </c>
      <c r="AC276" s="6" t="s">
        <v>261</v>
      </c>
      <c r="AD276" s="7">
        <v>21875</v>
      </c>
      <c r="AE276" s="304">
        <v>39110791.618672185</v>
      </c>
      <c r="AF276" s="7">
        <v>8333585.2125229593</v>
      </c>
      <c r="AG276" s="53">
        <v>-352308</v>
      </c>
      <c r="AI276" s="37">
        <f t="shared" si="554"/>
        <v>38758483.618672185</v>
      </c>
      <c r="AJ276" s="132"/>
      <c r="AK276" s="61">
        <v>9008821.3132044636</v>
      </c>
      <c r="AL276" s="132"/>
      <c r="AM276" s="312">
        <v>413825.80623611651</v>
      </c>
      <c r="AN276" s="134"/>
      <c r="AO276" s="134">
        <f t="shared" si="451"/>
        <v>48181130.738112763</v>
      </c>
      <c r="AP276" s="191">
        <f t="shared" si="452"/>
        <v>2202.5659765994405</v>
      </c>
      <c r="AR276" s="67">
        <f t="shared" si="555"/>
        <v>9757625.5842860341</v>
      </c>
      <c r="AS276" s="34">
        <f t="shared" si="453"/>
        <v>0.2539493871061953</v>
      </c>
      <c r="AT276" s="61">
        <f t="shared" si="454"/>
        <v>446.06288385307585</v>
      </c>
      <c r="AV276" s="50"/>
      <c r="AW276" s="51"/>
      <c r="AX276" s="52">
        <v>135637.14036000002</v>
      </c>
      <c r="AZ276" s="50">
        <f t="shared" si="455"/>
        <v>48316767.87847276</v>
      </c>
      <c r="BA276" s="52">
        <f t="shared" si="456"/>
        <v>4026397.3232060634</v>
      </c>
      <c r="BB276" s="51"/>
      <c r="BC276" s="6">
        <v>851</v>
      </c>
      <c r="BD276" s="6" t="s">
        <v>261</v>
      </c>
      <c r="BE276" s="7">
        <v>21875</v>
      </c>
      <c r="BF276" s="304">
        <v>37638948.976352841</v>
      </c>
      <c r="BG276" s="7">
        <v>8333585.2125229593</v>
      </c>
      <c r="BH276" s="53">
        <v>-352308</v>
      </c>
      <c r="BJ276" s="37">
        <f t="shared" si="457"/>
        <v>37286640.976352841</v>
      </c>
      <c r="BK276" s="132"/>
      <c r="BL276" s="61">
        <v>9008821.3132044636</v>
      </c>
      <c r="BM276" s="132"/>
      <c r="BN276" s="312">
        <v>413825.80623611651</v>
      </c>
      <c r="BO276" s="134"/>
      <c r="BP276" s="134">
        <f t="shared" si="458"/>
        <v>46709288.095793426</v>
      </c>
      <c r="BQ276" s="191">
        <f t="shared" si="459"/>
        <v>2135.2817415219852</v>
      </c>
      <c r="BS276" s="67">
        <f t="shared" si="460"/>
        <v>8285782.9419666976</v>
      </c>
      <c r="BT276" s="34">
        <f t="shared" si="461"/>
        <v>0.21564359911452505</v>
      </c>
      <c r="BU276" s="61">
        <f t="shared" si="462"/>
        <v>378.77864877562047</v>
      </c>
      <c r="BW276" s="50"/>
      <c r="BX276" s="51"/>
      <c r="BY276" s="52">
        <v>135637.14036000002</v>
      </c>
      <c r="CA276" s="50">
        <f t="shared" si="463"/>
        <v>46844925.236153424</v>
      </c>
      <c r="CB276" s="52">
        <f t="shared" si="464"/>
        <v>3903743.7696794518</v>
      </c>
      <c r="CC276" s="51"/>
      <c r="CD276" s="6">
        <v>851</v>
      </c>
      <c r="CE276" s="6" t="s">
        <v>261</v>
      </c>
      <c r="CF276" s="7">
        <v>21875</v>
      </c>
      <c r="CG276" s="7">
        <v>36360364.47893206</v>
      </c>
      <c r="CH276" s="7">
        <v>8333585.2125229593</v>
      </c>
      <c r="CI276" s="53">
        <v>-352308</v>
      </c>
      <c r="CK276" s="37">
        <f t="shared" si="465"/>
        <v>36008056.47893206</v>
      </c>
      <c r="CL276" s="132"/>
      <c r="CM276" s="61">
        <v>9008821.3132044636</v>
      </c>
      <c r="CN276" s="132"/>
      <c r="CO276" s="61">
        <v>428346.01</v>
      </c>
      <c r="CP276" s="134"/>
      <c r="CQ276" s="134">
        <f t="shared" si="466"/>
        <v>45445223.802136518</v>
      </c>
      <c r="CR276" s="191">
        <f t="shared" si="467"/>
        <v>2077.4959452405265</v>
      </c>
      <c r="CT276" s="67">
        <f t="shared" si="468"/>
        <v>7021718.6483097896</v>
      </c>
      <c r="CU276" s="34">
        <f t="shared" si="469"/>
        <v>0.18274539556447708</v>
      </c>
      <c r="CV276" s="61">
        <f t="shared" si="470"/>
        <v>320.99285249416181</v>
      </c>
      <c r="CX276" s="50"/>
      <c r="CY276" s="51"/>
      <c r="CZ276" s="52">
        <v>135637.14036000002</v>
      </c>
      <c r="DB276" s="50">
        <f t="shared" si="471"/>
        <v>45580860.942496516</v>
      </c>
      <c r="DC276" s="52">
        <f t="shared" si="472"/>
        <v>3798405.0785413762</v>
      </c>
      <c r="DD276" s="51"/>
      <c r="DE276" s="6">
        <v>851</v>
      </c>
      <c r="DF276" s="6" t="s">
        <v>261</v>
      </c>
      <c r="DG276" s="7">
        <v>21875</v>
      </c>
      <c r="DH276" s="7">
        <v>36055480.025598735</v>
      </c>
      <c r="DI276" s="7">
        <v>8333585.2125229593</v>
      </c>
      <c r="DJ276" s="53">
        <v>-352308</v>
      </c>
      <c r="DL276" s="275">
        <f t="shared" si="473"/>
        <v>35703172.025598735</v>
      </c>
      <c r="DM276" s="276"/>
      <c r="DN276" s="194">
        <v>9008821.3132044636</v>
      </c>
      <c r="DO276" s="276"/>
      <c r="DP276" s="194">
        <v>1985637.8653451707</v>
      </c>
      <c r="DQ276" s="53"/>
      <c r="DR276" s="53">
        <f t="shared" si="474"/>
        <v>46697631.204148374</v>
      </c>
      <c r="DS276" s="277">
        <f t="shared" si="475"/>
        <v>2134.7488550467829</v>
      </c>
      <c r="DU276" s="274">
        <f t="shared" si="476"/>
        <v>4459071.4024734497</v>
      </c>
      <c r="DV276" s="34">
        <f t="shared" si="477"/>
        <v>0.116050614971793</v>
      </c>
      <c r="DW276" s="194">
        <f t="shared" si="478"/>
        <v>203.843264113072</v>
      </c>
      <c r="DY276" s="50">
        <v>219156.34164</v>
      </c>
      <c r="DZ276" s="278">
        <v>354793.48200000002</v>
      </c>
      <c r="EA276" s="52">
        <v>135637.14036000002</v>
      </c>
      <c r="EC276" s="50">
        <f t="shared" si="479"/>
        <v>46833268.344508372</v>
      </c>
      <c r="ED276" s="52">
        <f t="shared" si="480"/>
        <v>3902772.3620423642</v>
      </c>
      <c r="EE276" s="278"/>
      <c r="EF276" s="6">
        <v>851</v>
      </c>
      <c r="EG276" s="6" t="s">
        <v>261</v>
      </c>
      <c r="EH276" s="7">
        <v>21875</v>
      </c>
      <c r="EI276" s="7">
        <v>36076917.525598735</v>
      </c>
      <c r="EJ276" s="7">
        <v>8333585.2125229593</v>
      </c>
      <c r="EK276" s="53">
        <v>-352308</v>
      </c>
      <c r="EM276" s="37">
        <f t="shared" si="481"/>
        <v>35724609.525598735</v>
      </c>
      <c r="EN276" s="132"/>
      <c r="EO276" s="61">
        <v>9008821.3132044636</v>
      </c>
      <c r="EP276" s="132"/>
      <c r="EQ276" s="61">
        <v>1985637.8653451707</v>
      </c>
      <c r="ER276" s="134"/>
      <c r="ES276" s="134">
        <f t="shared" si="482"/>
        <v>46719068.704148374</v>
      </c>
      <c r="ET276" s="191">
        <f t="shared" si="483"/>
        <v>2135.7288550467829</v>
      </c>
      <c r="EV276" s="67">
        <f t="shared" si="484"/>
        <v>8295563.550321646</v>
      </c>
      <c r="EW276" s="34">
        <f t="shared" si="485"/>
        <v>0.21589814664515225</v>
      </c>
      <c r="EX276" s="61">
        <f t="shared" si="486"/>
        <v>379.22576230041813</v>
      </c>
      <c r="EZ276" s="50">
        <v>219156.34164</v>
      </c>
      <c r="FA276" s="51">
        <v>354793.48200000002</v>
      </c>
      <c r="FB276" s="52">
        <v>135637.14036000002</v>
      </c>
      <c r="FD276" s="50">
        <f t="shared" si="487"/>
        <v>46854705.844508372</v>
      </c>
      <c r="FE276" s="52">
        <f t="shared" si="488"/>
        <v>3904558.8203756977</v>
      </c>
      <c r="FF276" s="51"/>
      <c r="FG276" s="6">
        <v>851</v>
      </c>
      <c r="FH276" s="6" t="s">
        <v>261</v>
      </c>
      <c r="FI276" s="7">
        <v>21875</v>
      </c>
      <c r="FJ276" s="7">
        <v>33004183.781742573</v>
      </c>
      <c r="FK276" s="7">
        <v>8333585.2125229593</v>
      </c>
      <c r="FL276" s="53">
        <v>-361529</v>
      </c>
      <c r="FN276" s="37">
        <f t="shared" si="489"/>
        <v>32642654.781742573</v>
      </c>
      <c r="FO276" s="132"/>
      <c r="FP276" s="61">
        <v>9008821.3132044636</v>
      </c>
      <c r="FQ276" s="132"/>
      <c r="FR276" s="61">
        <v>1985637.8653451707</v>
      </c>
      <c r="FS276" s="134"/>
      <c r="FT276" s="134">
        <f t="shared" si="490"/>
        <v>43637113.960292213</v>
      </c>
      <c r="FU276" s="191">
        <f t="shared" si="491"/>
        <v>1994.839495327644</v>
      </c>
      <c r="FW276" s="67">
        <f t="shared" si="492"/>
        <v>5213608.8064654842</v>
      </c>
      <c r="FX276" s="34">
        <f t="shared" si="493"/>
        <v>0.13568800622413396</v>
      </c>
      <c r="FY276" s="61">
        <f t="shared" si="494"/>
        <v>238.33640258127929</v>
      </c>
      <c r="GA276" s="50">
        <v>219156.34164</v>
      </c>
      <c r="GB276" s="51">
        <v>354793.48200000002</v>
      </c>
      <c r="GC276" s="52">
        <f t="shared" si="495"/>
        <v>135637.14036000002</v>
      </c>
      <c r="GE276" s="50">
        <f t="shared" si="496"/>
        <v>43772751.10065221</v>
      </c>
      <c r="GF276" s="52">
        <f t="shared" si="497"/>
        <v>3647729.2583876844</v>
      </c>
      <c r="GG276" s="51"/>
      <c r="GH276" s="6">
        <v>851</v>
      </c>
      <c r="GI276" s="6" t="s">
        <v>261</v>
      </c>
      <c r="GJ276" s="7">
        <v>21875</v>
      </c>
      <c r="GK276" s="7">
        <v>33004183.781742565</v>
      </c>
      <c r="GL276" s="7">
        <v>8333585.2125229593</v>
      </c>
      <c r="GM276" s="53">
        <v>-361529</v>
      </c>
      <c r="GO276" s="37">
        <f t="shared" si="498"/>
        <v>32642654.781742565</v>
      </c>
      <c r="GP276" s="132"/>
      <c r="GQ276" s="61">
        <v>9008821.3132044636</v>
      </c>
      <c r="GR276" s="134"/>
      <c r="GS276" s="134">
        <f t="shared" si="499"/>
        <v>41651476.094947025</v>
      </c>
      <c r="GT276" s="191">
        <f t="shared" si="500"/>
        <v>1904.0674786261498</v>
      </c>
      <c r="GV276" s="67">
        <f t="shared" si="501"/>
        <v>3227970.9411202967</v>
      </c>
      <c r="GW276" s="34">
        <f t="shared" si="502"/>
        <v>8.4010319417691437E-2</v>
      </c>
      <c r="GX276" s="61">
        <f t="shared" si="503"/>
        <v>147.56438587978499</v>
      </c>
      <c r="GZ276" s="50">
        <v>219156.34164</v>
      </c>
      <c r="HA276" s="51">
        <v>354793.48200000002</v>
      </c>
      <c r="HB276" s="52">
        <f t="shared" si="504"/>
        <v>135637.14036000002</v>
      </c>
      <c r="HD276" s="50">
        <f t="shared" si="505"/>
        <v>41787113.235307023</v>
      </c>
      <c r="HE276" s="52">
        <f t="shared" si="506"/>
        <v>3482259.4362755851</v>
      </c>
      <c r="HF276" s="51"/>
      <c r="HG276" s="6">
        <v>851</v>
      </c>
      <c r="HH276" s="6" t="s">
        <v>261</v>
      </c>
      <c r="HI276" s="7">
        <v>21875</v>
      </c>
      <c r="HJ276" s="7">
        <v>33004183.781742573</v>
      </c>
      <c r="HK276" s="7">
        <v>8333585.2125229668</v>
      </c>
      <c r="HL276" s="53">
        <v>-496885</v>
      </c>
      <c r="HN276" s="37">
        <f t="shared" si="507"/>
        <v>32507298.781742573</v>
      </c>
      <c r="HO276" s="132"/>
      <c r="HP276" s="61">
        <v>9008821.3132044636</v>
      </c>
      <c r="HQ276" s="134"/>
      <c r="HR276" s="61">
        <f t="shared" si="508"/>
        <v>41516120.09494704</v>
      </c>
      <c r="HT276" s="67">
        <f t="shared" si="509"/>
        <v>3092614.9411203116</v>
      </c>
      <c r="HU276" s="34">
        <f t="shared" si="510"/>
        <v>8.0487579900354503E-2</v>
      </c>
      <c r="HV276" s="61">
        <f t="shared" si="511"/>
        <v>141.37668302264282</v>
      </c>
      <c r="HX276" s="50">
        <v>219807.34800000003</v>
      </c>
      <c r="HY276" s="51">
        <v>355847.4</v>
      </c>
      <c r="HZ276" s="52">
        <f t="shared" si="512"/>
        <v>136040.052</v>
      </c>
      <c r="IB276" s="70">
        <f t="shared" si="513"/>
        <v>41652160.146947041</v>
      </c>
      <c r="IC276" s="51"/>
      <c r="ID276" s="6">
        <v>851</v>
      </c>
      <c r="IE276" s="6" t="s">
        <v>261</v>
      </c>
      <c r="IF276" s="7">
        <v>21875</v>
      </c>
      <c r="IG276" s="7">
        <v>32967822.675636023</v>
      </c>
      <c r="IH276" s="7">
        <v>8334111.4845229704</v>
      </c>
      <c r="II276" s="53">
        <v>-496885</v>
      </c>
      <c r="IK276" s="37">
        <f t="shared" si="514"/>
        <v>32470937.675636023</v>
      </c>
      <c r="IL276" s="132"/>
      <c r="IM276" s="61">
        <v>8990691.5156164635</v>
      </c>
      <c r="IN276" s="134"/>
      <c r="IO276" s="61">
        <f t="shared" si="515"/>
        <v>41461629.191252485</v>
      </c>
      <c r="IQ276" s="67">
        <f t="shared" si="516"/>
        <v>3038124.0374257565</v>
      </c>
      <c r="IR276" s="34">
        <f t="shared" si="517"/>
        <v>7.906941402828209E-2</v>
      </c>
      <c r="IS276" s="61">
        <f t="shared" si="518"/>
        <v>138.88567028232029</v>
      </c>
      <c r="IU276" s="50">
        <v>219807.34800000003</v>
      </c>
      <c r="IV276" s="51">
        <v>355847.4</v>
      </c>
      <c r="IW276" s="52">
        <f t="shared" si="519"/>
        <v>136040.052</v>
      </c>
      <c r="IY276" s="70">
        <f t="shared" si="520"/>
        <v>41597669.243252486</v>
      </c>
      <c r="IZ276" s="51"/>
      <c r="JA276" s="6">
        <v>851</v>
      </c>
      <c r="JB276" s="6" t="s">
        <v>261</v>
      </c>
      <c r="JC276" s="7">
        <v>21875</v>
      </c>
      <c r="JD276" s="7">
        <v>32992156.572826382</v>
      </c>
      <c r="JE276" s="7">
        <v>8382353.9465195416</v>
      </c>
      <c r="JF276" s="53">
        <v>-496885</v>
      </c>
      <c r="JH276" s="37">
        <f t="shared" si="521"/>
        <v>32495271.572826382</v>
      </c>
      <c r="JI276" s="132"/>
      <c r="JJ276" s="61">
        <v>8990691.5156164635</v>
      </c>
      <c r="JK276" s="134"/>
      <c r="JL276" s="61">
        <f t="shared" si="522"/>
        <v>41485963.088442847</v>
      </c>
      <c r="JN276" s="67">
        <f t="shared" si="523"/>
        <v>3062457.9346161187</v>
      </c>
      <c r="JO276" s="34">
        <f t="shared" si="524"/>
        <v>7.9702721611568481E-2</v>
      </c>
      <c r="JP276" s="61">
        <f t="shared" si="525"/>
        <v>139.99807701102256</v>
      </c>
      <c r="JR276" s="50">
        <v>219807.34800000003</v>
      </c>
      <c r="JS276" s="51">
        <v>355847.4</v>
      </c>
      <c r="JT276" s="52">
        <f t="shared" si="526"/>
        <v>136040.052</v>
      </c>
      <c r="JV276" s="70">
        <f t="shared" si="527"/>
        <v>41622003.140442848</v>
      </c>
      <c r="JW276" s="51"/>
      <c r="JX276" s="6">
        <v>851</v>
      </c>
      <c r="JY276" s="6" t="s">
        <v>261</v>
      </c>
      <c r="JZ276" s="7">
        <v>21875</v>
      </c>
      <c r="KA276" s="7">
        <v>32519514.413927834</v>
      </c>
      <c r="KB276" s="7">
        <v>8382353.9465195416</v>
      </c>
      <c r="KC276" s="53">
        <v>-496885</v>
      </c>
      <c r="KE276" s="37">
        <f t="shared" si="528"/>
        <v>32022629.413927834</v>
      </c>
      <c r="KF276" s="132"/>
      <c r="KG276" s="61">
        <v>8990691.5156164635</v>
      </c>
      <c r="KH276" s="134"/>
      <c r="KI276" s="61">
        <f t="shared" si="529"/>
        <v>41013320.9295443</v>
      </c>
      <c r="KK276" s="67">
        <f t="shared" si="530"/>
        <v>2589815.7757175714</v>
      </c>
      <c r="KL276" s="34">
        <f t="shared" si="531"/>
        <v>6.7401861577942035E-2</v>
      </c>
      <c r="KM276" s="61">
        <f t="shared" si="532"/>
        <v>118.39157831851755</v>
      </c>
      <c r="KO276" s="50">
        <v>219807.34800000003</v>
      </c>
      <c r="KP276" s="51">
        <v>355847.4</v>
      </c>
      <c r="KQ276" s="52">
        <f t="shared" si="533"/>
        <v>136040.052</v>
      </c>
      <c r="KS276" s="70">
        <f t="shared" si="534"/>
        <v>41149360.981544301</v>
      </c>
      <c r="KT276" s="51"/>
      <c r="KU276" s="6">
        <v>851</v>
      </c>
      <c r="KV276" s="6" t="s">
        <v>261</v>
      </c>
      <c r="KW276" s="7">
        <v>21875</v>
      </c>
      <c r="KX276" s="7">
        <v>32722795.889913477</v>
      </c>
      <c r="KY276" s="7">
        <v>8479310.249664899</v>
      </c>
      <c r="KZ276" s="53">
        <v>-496885</v>
      </c>
      <c r="LB276" s="37">
        <f t="shared" si="535"/>
        <v>32225910.889913477</v>
      </c>
      <c r="LC276" s="132"/>
      <c r="LD276" s="61">
        <v>9075077.3764972761</v>
      </c>
      <c r="LE276" s="134"/>
      <c r="LF276" s="61">
        <f t="shared" si="536"/>
        <v>41300988.266410753</v>
      </c>
      <c r="LH276" s="67">
        <f t="shared" si="537"/>
        <v>2877483.1125840247</v>
      </c>
      <c r="LI276" s="34">
        <f t="shared" si="538"/>
        <v>7.4888615733107997E-2</v>
      </c>
      <c r="LJ276" s="61">
        <f t="shared" si="539"/>
        <v>131.54208514669827</v>
      </c>
      <c r="LL276" s="50">
        <v>219807.34800000003</v>
      </c>
      <c r="LM276" s="51">
        <v>355847.4</v>
      </c>
      <c r="LN276" s="52">
        <f t="shared" si="540"/>
        <v>136040.052</v>
      </c>
      <c r="LP276" s="70">
        <f t="shared" si="541"/>
        <v>41437028.318410754</v>
      </c>
      <c r="LQ276" s="51"/>
      <c r="LR276" s="6">
        <v>851</v>
      </c>
      <c r="LS276" s="6" t="s">
        <v>261</v>
      </c>
      <c r="LT276" s="7">
        <v>21875</v>
      </c>
      <c r="LU276" s="7">
        <v>33660367.425177649</v>
      </c>
      <c r="LV276" s="7">
        <v>8479310.249664899</v>
      </c>
      <c r="LW276" s="53">
        <v>-496885</v>
      </c>
      <c r="LY276" s="37">
        <v>33163482.425177649</v>
      </c>
      <c r="LZ276" s="132"/>
      <c r="MA276" s="61">
        <v>9075077.3764972761</v>
      </c>
      <c r="MB276" s="134"/>
      <c r="MC276" s="61">
        <v>42238559.801674925</v>
      </c>
      <c r="ME276" s="67">
        <v>4762782.8078482002</v>
      </c>
      <c r="MF276" s="34">
        <v>0.12708963468943579</v>
      </c>
      <c r="MG276" s="61">
        <v>217.72721407306059</v>
      </c>
      <c r="MI276" s="50">
        <v>219807.34800000003</v>
      </c>
      <c r="MJ276" s="51">
        <v>355847.4</v>
      </c>
      <c r="MK276" s="52">
        <v>136040.052</v>
      </c>
      <c r="MM276" s="70">
        <v>42374599.853674926</v>
      </c>
      <c r="MN276" s="51"/>
      <c r="MO276" s="6">
        <v>851</v>
      </c>
      <c r="MP276" s="6" t="s">
        <v>261</v>
      </c>
      <c r="MQ276" s="7">
        <v>21875</v>
      </c>
      <c r="MR276" s="7">
        <v>33781818.955353059</v>
      </c>
      <c r="MS276" s="7">
        <v>8607598.3317842688</v>
      </c>
      <c r="MT276" s="53">
        <v>-496885</v>
      </c>
      <c r="MV276" s="37">
        <v>33284933.955353059</v>
      </c>
      <c r="MW276" s="132"/>
      <c r="MX276" s="134">
        <v>9075077.3764972761</v>
      </c>
      <c r="MZ276" s="67">
        <v>4884234.3380236104</v>
      </c>
      <c r="NA276" s="34">
        <v>0.13033043554582407</v>
      </c>
      <c r="NB276" s="61">
        <v>223.27928402393647</v>
      </c>
      <c r="ND276" s="6">
        <v>851</v>
      </c>
      <c r="NE276" s="6" t="s">
        <v>261</v>
      </c>
      <c r="NF276" s="7">
        <v>21875</v>
      </c>
      <c r="NG276" s="7">
        <v>41783311.957838945</v>
      </c>
      <c r="NH276" s="7">
        <v>8027675.617798564</v>
      </c>
      <c r="NI276" s="53">
        <v>-496885</v>
      </c>
      <c r="NK276" s="37">
        <f t="shared" si="542"/>
        <v>41286426.957838945</v>
      </c>
      <c r="NM276" s="67">
        <f t="shared" si="543"/>
        <v>2862921.8040122166</v>
      </c>
      <c r="NN276" s="34">
        <f t="shared" si="544"/>
        <v>7.4509646960906908E-2</v>
      </c>
      <c r="NO276" s="61">
        <f t="shared" si="545"/>
        <v>130.87642532627277</v>
      </c>
      <c r="NQ276" s="50">
        <v>212485.87297999999</v>
      </c>
      <c r="NR276" s="51">
        <v>304993.85570000007</v>
      </c>
      <c r="NS276" s="52">
        <f t="shared" si="546"/>
        <v>92507.982720000087</v>
      </c>
      <c r="NU276" s="70">
        <f t="shared" si="547"/>
        <v>41378934.940558948</v>
      </c>
      <c r="NV276" s="51"/>
      <c r="NW276" s="125">
        <v>19</v>
      </c>
      <c r="NX276" s="51"/>
      <c r="NY276" s="106" t="s">
        <v>261</v>
      </c>
      <c r="NZ276" s="88">
        <v>21928</v>
      </c>
      <c r="OA276" s="88">
        <v>38920390.153826728</v>
      </c>
      <c r="OB276" s="88">
        <v>7753351.620838088</v>
      </c>
      <c r="OC276" s="88">
        <v>-496885</v>
      </c>
      <c r="OE276" s="97">
        <f t="shared" si="548"/>
        <v>38423505.153826728</v>
      </c>
      <c r="OG276" s="88">
        <v>92507.982720000087</v>
      </c>
      <c r="OI276" s="97">
        <f t="shared" si="549"/>
        <v>38516013.136546731</v>
      </c>
      <c r="OK276" s="110">
        <v>851</v>
      </c>
      <c r="OL276" s="53"/>
    </row>
    <row r="277" spans="1:402" x14ac:dyDescent="0.25">
      <c r="A277" s="12">
        <v>853</v>
      </c>
      <c r="B277" s="12" t="s">
        <v>262</v>
      </c>
      <c r="C277" s="352">
        <v>191331</v>
      </c>
      <c r="D277" s="352">
        <v>203375666.04770812</v>
      </c>
      <c r="E277" s="352">
        <v>-715643.65734761127</v>
      </c>
      <c r="F277" s="353">
        <v>46162207</v>
      </c>
      <c r="H277" s="354">
        <f t="shared" si="550"/>
        <v>249537873.04770812</v>
      </c>
      <c r="I277" s="355"/>
      <c r="J277" s="315">
        <v>83055953.159601212</v>
      </c>
      <c r="K277" s="355"/>
      <c r="L277" s="315">
        <v>3860107.6912263595</v>
      </c>
      <c r="M277" s="356"/>
      <c r="N277" s="356">
        <f t="shared" si="551"/>
        <v>336453933.89853573</v>
      </c>
      <c r="O277" s="357">
        <f t="shared" si="447"/>
        <v>1758.4914828153082</v>
      </c>
      <c r="Q277" s="67">
        <f t="shared" si="552"/>
        <v>336453080.89853573</v>
      </c>
      <c r="R277" s="34">
        <f t="shared" si="553"/>
        <v>0.28721555897117379</v>
      </c>
      <c r="S277" s="61">
        <f t="shared" si="448"/>
        <v>1758.4870245727861</v>
      </c>
      <c r="U277" s="50"/>
      <c r="V277" s="51"/>
      <c r="W277" s="52">
        <v>-2772409.2834659945</v>
      </c>
      <c r="Y277" s="50">
        <f t="shared" si="449"/>
        <v>333681524.61506975</v>
      </c>
      <c r="Z277" s="52">
        <f t="shared" si="450"/>
        <v>27806793.717922479</v>
      </c>
      <c r="AA277" s="51"/>
      <c r="AB277" s="6">
        <v>853</v>
      </c>
      <c r="AC277" s="6" t="s">
        <v>262</v>
      </c>
      <c r="AD277" s="7">
        <v>191331</v>
      </c>
      <c r="AE277" s="304">
        <v>203375666.04770812</v>
      </c>
      <c r="AF277" s="7">
        <v>-715643.65734761127</v>
      </c>
      <c r="AG277" s="53">
        <v>43756647</v>
      </c>
      <c r="AI277" s="37">
        <f t="shared" si="554"/>
        <v>247132313.04770812</v>
      </c>
      <c r="AJ277" s="132"/>
      <c r="AK277" s="61">
        <v>83055953.159601212</v>
      </c>
      <c r="AL277" s="132"/>
      <c r="AM277" s="312">
        <v>3879793.5525525613</v>
      </c>
      <c r="AN277" s="134"/>
      <c r="AO277" s="134">
        <f t="shared" si="451"/>
        <v>334068059.75986195</v>
      </c>
      <c r="AP277" s="191">
        <f t="shared" si="452"/>
        <v>1746.0216052801791</v>
      </c>
      <c r="AR277" s="67">
        <f t="shared" si="555"/>
        <v>72687532.968023866</v>
      </c>
      <c r="AS277" s="34">
        <f t="shared" si="453"/>
        <v>0.27809085037888759</v>
      </c>
      <c r="AT277" s="61">
        <f t="shared" si="454"/>
        <v>379.90463107402286</v>
      </c>
      <c r="AV277" s="50"/>
      <c r="AW277" s="51"/>
      <c r="AX277" s="52">
        <v>-2772409.2834659945</v>
      </c>
      <c r="AZ277" s="50">
        <f t="shared" si="455"/>
        <v>331295650.47639596</v>
      </c>
      <c r="BA277" s="52">
        <f t="shared" si="456"/>
        <v>27607970.873032998</v>
      </c>
      <c r="BB277" s="51"/>
      <c r="BC277" s="6">
        <v>853</v>
      </c>
      <c r="BD277" s="6" t="s">
        <v>262</v>
      </c>
      <c r="BE277" s="7">
        <v>191331</v>
      </c>
      <c r="BF277" s="304">
        <v>192044289.37873355</v>
      </c>
      <c r="BG277" s="7">
        <v>-715643.65734761127</v>
      </c>
      <c r="BH277" s="53">
        <v>43756647</v>
      </c>
      <c r="BJ277" s="37">
        <f t="shared" si="457"/>
        <v>235800936.37873355</v>
      </c>
      <c r="BK277" s="132"/>
      <c r="BL277" s="61">
        <v>83055953.159601212</v>
      </c>
      <c r="BM277" s="132"/>
      <c r="BN277" s="312">
        <v>3879793.5525525613</v>
      </c>
      <c r="BO277" s="134"/>
      <c r="BP277" s="134">
        <f t="shared" si="458"/>
        <v>322736683.09088731</v>
      </c>
      <c r="BQ277" s="191">
        <f t="shared" si="459"/>
        <v>1686.7976600283662</v>
      </c>
      <c r="BS277" s="67">
        <f t="shared" si="460"/>
        <v>61356156.299049228</v>
      </c>
      <c r="BT277" s="34">
        <f t="shared" si="461"/>
        <v>0.23473881949864195</v>
      </c>
      <c r="BU277" s="61">
        <f t="shared" si="462"/>
        <v>320.68068582220985</v>
      </c>
      <c r="BW277" s="50"/>
      <c r="BX277" s="51"/>
      <c r="BY277" s="52">
        <v>-2772409.2834659945</v>
      </c>
      <c r="CA277" s="50">
        <f t="shared" si="463"/>
        <v>319964273.80742133</v>
      </c>
      <c r="CB277" s="52">
        <f t="shared" si="464"/>
        <v>26663689.483951777</v>
      </c>
      <c r="CC277" s="51"/>
      <c r="CD277" s="6">
        <v>853</v>
      </c>
      <c r="CE277" s="6" t="s">
        <v>262</v>
      </c>
      <c r="CF277" s="7">
        <v>191331</v>
      </c>
      <c r="CG277" s="7">
        <v>181837722.61541215</v>
      </c>
      <c r="CH277" s="7">
        <v>-715643.65734761127</v>
      </c>
      <c r="CI277" s="53">
        <v>43756647</v>
      </c>
      <c r="CK277" s="37">
        <f t="shared" si="465"/>
        <v>225594369.61541215</v>
      </c>
      <c r="CL277" s="132"/>
      <c r="CM277" s="61">
        <v>83055953.159601212</v>
      </c>
      <c r="CN277" s="132"/>
      <c r="CO277" s="61">
        <v>4015926.66</v>
      </c>
      <c r="CP277" s="134"/>
      <c r="CQ277" s="134">
        <f t="shared" si="466"/>
        <v>312666249.43501335</v>
      </c>
      <c r="CR277" s="191">
        <f t="shared" si="467"/>
        <v>1634.1640896405358</v>
      </c>
      <c r="CT277" s="67">
        <f t="shared" si="468"/>
        <v>51285722.643175274</v>
      </c>
      <c r="CU277" s="34">
        <f t="shared" si="469"/>
        <v>0.19621095447565198</v>
      </c>
      <c r="CV277" s="61">
        <f t="shared" si="470"/>
        <v>268.04711543437958</v>
      </c>
      <c r="CX277" s="50"/>
      <c r="CY277" s="51"/>
      <c r="CZ277" s="52">
        <v>-2772409.2834659945</v>
      </c>
      <c r="DB277" s="50">
        <f t="shared" si="471"/>
        <v>309893840.15154737</v>
      </c>
      <c r="DC277" s="52">
        <f t="shared" si="472"/>
        <v>25824486.679295614</v>
      </c>
      <c r="DD277" s="51"/>
      <c r="DE277" s="6">
        <v>853</v>
      </c>
      <c r="DF277" s="6" t="s">
        <v>262</v>
      </c>
      <c r="DG277" s="7">
        <v>191331</v>
      </c>
      <c r="DH277" s="7">
        <v>179160289.32541221</v>
      </c>
      <c r="DI277" s="7">
        <v>-715643.65734761127</v>
      </c>
      <c r="DJ277" s="53">
        <v>41224369</v>
      </c>
      <c r="DL277" s="275">
        <f t="shared" si="473"/>
        <v>220384658.32541221</v>
      </c>
      <c r="DM277" s="276"/>
      <c r="DN277" s="194">
        <v>83055953.159601212</v>
      </c>
      <c r="DO277" s="276"/>
      <c r="DP277" s="194">
        <v>18616202.386896834</v>
      </c>
      <c r="DQ277" s="53"/>
      <c r="DR277" s="53">
        <f t="shared" si="474"/>
        <v>322056813.87191027</v>
      </c>
      <c r="DS277" s="277">
        <f t="shared" si="475"/>
        <v>1683.2442932504941</v>
      </c>
      <c r="DU277" s="274">
        <f t="shared" si="476"/>
        <v>35744162.086399734</v>
      </c>
      <c r="DV277" s="34">
        <f t="shared" si="477"/>
        <v>0.13675143487206365</v>
      </c>
      <c r="DW277" s="194">
        <f t="shared" si="478"/>
        <v>186.81845642577383</v>
      </c>
      <c r="DY277" s="50">
        <v>8906802.1808659956</v>
      </c>
      <c r="DZ277" s="278">
        <v>6134392.8974000011</v>
      </c>
      <c r="EA277" s="52">
        <v>-2772409.2834659945</v>
      </c>
      <c r="EC277" s="50">
        <f t="shared" si="479"/>
        <v>319284404.58844429</v>
      </c>
      <c r="ED277" s="52">
        <f t="shared" si="480"/>
        <v>26607033.715703692</v>
      </c>
      <c r="EE277" s="278"/>
      <c r="EF277" s="6">
        <v>853</v>
      </c>
      <c r="EG277" s="6" t="s">
        <v>262</v>
      </c>
      <c r="EH277" s="7">
        <v>191331</v>
      </c>
      <c r="EI277" s="7">
        <v>179347793.70541221</v>
      </c>
      <c r="EJ277" s="7">
        <v>-715643.65734761127</v>
      </c>
      <c r="EK277" s="53">
        <v>41224369</v>
      </c>
      <c r="EM277" s="37">
        <f t="shared" si="481"/>
        <v>220572162.70541221</v>
      </c>
      <c r="EN277" s="132"/>
      <c r="EO277" s="61">
        <v>83055953.159601212</v>
      </c>
      <c r="EP277" s="132"/>
      <c r="EQ277" s="61">
        <v>18616202.386896834</v>
      </c>
      <c r="ER277" s="134"/>
      <c r="ES277" s="134">
        <f t="shared" si="482"/>
        <v>322244318.25191027</v>
      </c>
      <c r="ET277" s="191">
        <f t="shared" si="483"/>
        <v>1684.2242932504939</v>
      </c>
      <c r="EV277" s="67">
        <f t="shared" si="484"/>
        <v>60863791.46007219</v>
      </c>
      <c r="EW277" s="34">
        <f t="shared" si="485"/>
        <v>0.23285511054365482</v>
      </c>
      <c r="EX277" s="61">
        <f t="shared" si="486"/>
        <v>318.10731904433777</v>
      </c>
      <c r="EZ277" s="50">
        <v>8906802.1808659956</v>
      </c>
      <c r="FA277" s="51">
        <v>6134392.8974000011</v>
      </c>
      <c r="FB277" s="52">
        <v>-2772409.2834659945</v>
      </c>
      <c r="FD277" s="50">
        <f t="shared" si="487"/>
        <v>319471908.96844429</v>
      </c>
      <c r="FE277" s="52">
        <f t="shared" si="488"/>
        <v>26622659.080703691</v>
      </c>
      <c r="FF277" s="51"/>
      <c r="FG277" s="6">
        <v>853</v>
      </c>
      <c r="FH277" s="6" t="s">
        <v>262</v>
      </c>
      <c r="FI277" s="7">
        <v>191331</v>
      </c>
      <c r="FJ277" s="7">
        <v>154223522.61317027</v>
      </c>
      <c r="FK277" s="7">
        <v>-715643.65734761127</v>
      </c>
      <c r="FL277" s="53">
        <v>41171266</v>
      </c>
      <c r="FN277" s="37">
        <f t="shared" si="489"/>
        <v>195394788.61317027</v>
      </c>
      <c r="FO277" s="132"/>
      <c r="FP277" s="61">
        <v>83055953.159601212</v>
      </c>
      <c r="FQ277" s="132"/>
      <c r="FR277" s="61">
        <v>18616202.386896834</v>
      </c>
      <c r="FS277" s="134"/>
      <c r="FT277" s="134">
        <f t="shared" si="490"/>
        <v>297066944.15966833</v>
      </c>
      <c r="FU277" s="191">
        <f t="shared" si="491"/>
        <v>1552.6336252863798</v>
      </c>
      <c r="FW277" s="67">
        <f t="shared" si="492"/>
        <v>35686417.367830247</v>
      </c>
      <c r="FX277" s="34">
        <f t="shared" si="493"/>
        <v>0.13653051283445725</v>
      </c>
      <c r="FY277" s="61">
        <f t="shared" si="494"/>
        <v>186.51665108022351</v>
      </c>
      <c r="GA277" s="50">
        <v>8906802.1808659956</v>
      </c>
      <c r="GB277" s="51">
        <v>6134392.8974000011</v>
      </c>
      <c r="GC277" s="52">
        <f t="shared" si="495"/>
        <v>-2772409.2834659945</v>
      </c>
      <c r="GE277" s="50">
        <f t="shared" si="496"/>
        <v>294294534.87620234</v>
      </c>
      <c r="GF277" s="52">
        <f t="shared" si="497"/>
        <v>24524544.573016863</v>
      </c>
      <c r="GG277" s="51"/>
      <c r="GH277" s="6">
        <v>853</v>
      </c>
      <c r="GI277" s="6" t="s">
        <v>262</v>
      </c>
      <c r="GJ277" s="7">
        <v>191331</v>
      </c>
      <c r="GK277" s="7">
        <v>154223522.61317027</v>
      </c>
      <c r="GL277" s="7">
        <v>-715643.65734761127</v>
      </c>
      <c r="GM277" s="53">
        <v>41171266</v>
      </c>
      <c r="GO277" s="37">
        <f t="shared" si="498"/>
        <v>195394788.61317027</v>
      </c>
      <c r="GP277" s="132"/>
      <c r="GQ277" s="61">
        <v>83055953.159601212</v>
      </c>
      <c r="GR277" s="134"/>
      <c r="GS277" s="134">
        <f t="shared" si="499"/>
        <v>278450741.77277148</v>
      </c>
      <c r="GT277" s="191">
        <f t="shared" si="500"/>
        <v>1455.3352137017603</v>
      </c>
      <c r="GV277" s="67">
        <f t="shared" si="501"/>
        <v>17070214.980933398</v>
      </c>
      <c r="GW277" s="34">
        <f t="shared" si="502"/>
        <v>6.5307906409294278E-2</v>
      </c>
      <c r="GX277" s="61">
        <f t="shared" si="503"/>
        <v>89.218239495603939</v>
      </c>
      <c r="GZ277" s="50">
        <v>8906802.1808659956</v>
      </c>
      <c r="HA277" s="51">
        <v>6134392.8974000011</v>
      </c>
      <c r="HB277" s="52">
        <f t="shared" si="504"/>
        <v>-2772409.2834659945</v>
      </c>
      <c r="HD277" s="50">
        <f t="shared" si="505"/>
        <v>275678332.4893055</v>
      </c>
      <c r="HE277" s="52">
        <f t="shared" si="506"/>
        <v>22973194.374108791</v>
      </c>
      <c r="HF277" s="51"/>
      <c r="HG277" s="6">
        <v>853</v>
      </c>
      <c r="HH277" s="6" t="s">
        <v>262</v>
      </c>
      <c r="HI277" s="7">
        <v>191331</v>
      </c>
      <c r="HJ277" s="7">
        <v>154223522.61317027</v>
      </c>
      <c r="HK277" s="7">
        <v>-715643.65734761127</v>
      </c>
      <c r="HL277" s="53">
        <v>36845588</v>
      </c>
      <c r="HN277" s="37">
        <f t="shared" si="507"/>
        <v>191069110.61317027</v>
      </c>
      <c r="HO277" s="132"/>
      <c r="HP277" s="61">
        <v>83055953.159601212</v>
      </c>
      <c r="HQ277" s="134"/>
      <c r="HR277" s="61">
        <f t="shared" si="508"/>
        <v>274125063.77277148</v>
      </c>
      <c r="HT277" s="67">
        <f t="shared" si="509"/>
        <v>12744536.980933398</v>
      </c>
      <c r="HU277" s="34">
        <f t="shared" si="510"/>
        <v>4.8758555724708108E-2</v>
      </c>
      <c r="HV277" s="61">
        <f t="shared" si="511"/>
        <v>66.609890613300507</v>
      </c>
      <c r="HX277" s="50">
        <v>8926442.9362000003</v>
      </c>
      <c r="HY277" s="51">
        <v>6152615.1800000016</v>
      </c>
      <c r="HZ277" s="52">
        <f t="shared" si="512"/>
        <v>-2773827.7561999988</v>
      </c>
      <c r="IB277" s="70">
        <f t="shared" si="513"/>
        <v>271351236.01657146</v>
      </c>
      <c r="IC277" s="51"/>
      <c r="ID277" s="6">
        <v>853</v>
      </c>
      <c r="IE277" s="6" t="s">
        <v>262</v>
      </c>
      <c r="IF277" s="7">
        <v>191331</v>
      </c>
      <c r="IG277" s="7">
        <v>154758837.69435388</v>
      </c>
      <c r="IH277" s="7">
        <v>-713740.21629350528</v>
      </c>
      <c r="II277" s="53">
        <v>36845588</v>
      </c>
      <c r="IK277" s="37">
        <f t="shared" si="514"/>
        <v>191604425.69435388</v>
      </c>
      <c r="IL277" s="132"/>
      <c r="IM277" s="61">
        <v>83151572.144859195</v>
      </c>
      <c r="IN277" s="134"/>
      <c r="IO277" s="61">
        <f t="shared" si="515"/>
        <v>274755997.83921307</v>
      </c>
      <c r="IQ277" s="67">
        <f t="shared" si="516"/>
        <v>13375471.047374994</v>
      </c>
      <c r="IR277" s="34">
        <f t="shared" si="517"/>
        <v>5.1172408333338242E-2</v>
      </c>
      <c r="IS277" s="61">
        <f t="shared" si="518"/>
        <v>69.907495635181931</v>
      </c>
      <c r="IU277" s="50">
        <v>8926442.9362000003</v>
      </c>
      <c r="IV277" s="51">
        <v>6152615.1800000016</v>
      </c>
      <c r="IW277" s="52">
        <f t="shared" si="519"/>
        <v>-2773827.7561999988</v>
      </c>
      <c r="IY277" s="70">
        <f t="shared" si="520"/>
        <v>271982170.08301306</v>
      </c>
      <c r="IZ277" s="51"/>
      <c r="JA277" s="6">
        <v>853</v>
      </c>
      <c r="JB277" s="6" t="s">
        <v>262</v>
      </c>
      <c r="JC277" s="7">
        <v>191331</v>
      </c>
      <c r="JD277" s="7">
        <v>154447995.42894325</v>
      </c>
      <c r="JE277" s="7">
        <v>-807325.7182799374</v>
      </c>
      <c r="JF277" s="53">
        <v>36845588</v>
      </c>
      <c r="JH277" s="37">
        <f t="shared" si="521"/>
        <v>191293583.42894325</v>
      </c>
      <c r="JI277" s="132"/>
      <c r="JJ277" s="61">
        <v>83151572.144859195</v>
      </c>
      <c r="JK277" s="134"/>
      <c r="JL277" s="61">
        <f t="shared" si="522"/>
        <v>274445155.57380247</v>
      </c>
      <c r="JN277" s="67">
        <f t="shared" si="523"/>
        <v>13064628.781964391</v>
      </c>
      <c r="JO277" s="34">
        <f t="shared" si="524"/>
        <v>4.998317564938181E-2</v>
      </c>
      <c r="JP277" s="61">
        <f t="shared" si="525"/>
        <v>68.282864679348307</v>
      </c>
      <c r="JR277" s="50">
        <v>8926442.9362000003</v>
      </c>
      <c r="JS277" s="51">
        <v>6152615.1800000016</v>
      </c>
      <c r="JT277" s="52">
        <f t="shared" si="526"/>
        <v>-2773827.7561999988</v>
      </c>
      <c r="JV277" s="70">
        <f t="shared" si="527"/>
        <v>271671327.81760246</v>
      </c>
      <c r="JW277" s="51"/>
      <c r="JX277" s="6">
        <v>853</v>
      </c>
      <c r="JY277" s="6" t="s">
        <v>262</v>
      </c>
      <c r="JZ277" s="7">
        <v>191331</v>
      </c>
      <c r="KA277" s="7">
        <v>156585096.71434721</v>
      </c>
      <c r="KB277" s="7">
        <v>-807325.7182799374</v>
      </c>
      <c r="KC277" s="53">
        <v>36845588</v>
      </c>
      <c r="KE277" s="37">
        <f t="shared" si="528"/>
        <v>193430684.71434721</v>
      </c>
      <c r="KF277" s="132"/>
      <c r="KG277" s="61">
        <v>83151572.144859195</v>
      </c>
      <c r="KH277" s="134"/>
      <c r="KI277" s="61">
        <f t="shared" si="529"/>
        <v>276582256.85920644</v>
      </c>
      <c r="KK277" s="67">
        <f t="shared" si="530"/>
        <v>15201730.067368358</v>
      </c>
      <c r="KL277" s="34">
        <f t="shared" si="531"/>
        <v>5.8159382621012647E-2</v>
      </c>
      <c r="KM277" s="61">
        <f t="shared" si="532"/>
        <v>79.452519807915905</v>
      </c>
      <c r="KO277" s="50">
        <v>8926442.9362000003</v>
      </c>
      <c r="KP277" s="51">
        <v>6152615.1800000016</v>
      </c>
      <c r="KQ277" s="52">
        <f t="shared" si="533"/>
        <v>-2773827.7561999988</v>
      </c>
      <c r="KS277" s="70">
        <f t="shared" si="534"/>
        <v>273808429.10300642</v>
      </c>
      <c r="KT277" s="51"/>
      <c r="KU277" s="6">
        <v>853</v>
      </c>
      <c r="KV277" s="6" t="s">
        <v>262</v>
      </c>
      <c r="KW277" s="7">
        <v>191331</v>
      </c>
      <c r="KX277" s="7">
        <v>157321243.01513261</v>
      </c>
      <c r="KY277" s="7">
        <v>-781044.5313057903</v>
      </c>
      <c r="KZ277" s="53">
        <v>36845588</v>
      </c>
      <c r="LB277" s="37">
        <f t="shared" si="535"/>
        <v>194166831.01513261</v>
      </c>
      <c r="LC277" s="132"/>
      <c r="LD277" s="61">
        <v>84358032.058154136</v>
      </c>
      <c r="LE277" s="134"/>
      <c r="LF277" s="61">
        <f t="shared" si="536"/>
        <v>278524863.07328677</v>
      </c>
      <c r="LH277" s="67">
        <f t="shared" si="537"/>
        <v>17144336.281448692</v>
      </c>
      <c r="LI277" s="34">
        <f t="shared" si="538"/>
        <v>6.5591482624496891E-2</v>
      </c>
      <c r="LJ277" s="61">
        <f t="shared" si="539"/>
        <v>89.605637776673362</v>
      </c>
      <c r="LL277" s="50">
        <v>8926442.9362000003</v>
      </c>
      <c r="LM277" s="51">
        <v>6152615.1800000016</v>
      </c>
      <c r="LN277" s="52">
        <f t="shared" si="540"/>
        <v>-2773827.7561999988</v>
      </c>
      <c r="LP277" s="70">
        <f t="shared" si="541"/>
        <v>275751035.31708676</v>
      </c>
      <c r="LQ277" s="51"/>
      <c r="LR277" s="6">
        <v>853</v>
      </c>
      <c r="LS277" s="6" t="s">
        <v>262</v>
      </c>
      <c r="LT277" s="7">
        <v>191331</v>
      </c>
      <c r="LU277" s="7">
        <v>165109031.72735643</v>
      </c>
      <c r="LV277" s="7">
        <v>-781044.5313057903</v>
      </c>
      <c r="LW277" s="53">
        <v>36845588</v>
      </c>
      <c r="LY277" s="37">
        <v>201954619.72735643</v>
      </c>
      <c r="LZ277" s="132"/>
      <c r="MA277" s="61">
        <v>84358032.058154136</v>
      </c>
      <c r="MB277" s="134"/>
      <c r="MC277" s="61">
        <v>286312651.78551054</v>
      </c>
      <c r="ME277" s="67">
        <v>33129619.173672467</v>
      </c>
      <c r="MF277" s="34">
        <v>0.13085244627930659</v>
      </c>
      <c r="MG277" s="61">
        <v>173.15343135023844</v>
      </c>
      <c r="MI277" s="50">
        <v>8926442.9362000003</v>
      </c>
      <c r="MJ277" s="51">
        <v>6152615.1800000016</v>
      </c>
      <c r="MK277" s="52">
        <v>-2773827.7561999988</v>
      </c>
      <c r="MM277" s="70">
        <v>283538824.02931052</v>
      </c>
      <c r="MN277" s="51"/>
      <c r="MO277" s="6">
        <v>853</v>
      </c>
      <c r="MP277" s="6" t="s">
        <v>262</v>
      </c>
      <c r="MQ277" s="7">
        <v>191331</v>
      </c>
      <c r="MR277" s="7">
        <v>164844761.94484407</v>
      </c>
      <c r="MS277" s="7">
        <v>-985380.40267854417</v>
      </c>
      <c r="MT277" s="53">
        <v>36845588</v>
      </c>
      <c r="MV277" s="37">
        <v>201690349.94484407</v>
      </c>
      <c r="MW277" s="132"/>
      <c r="MX277" s="134">
        <v>84358032.058154136</v>
      </c>
      <c r="MZ277" s="67">
        <v>32865349.39116016</v>
      </c>
      <c r="NA277" s="34">
        <v>0.12980865681290318</v>
      </c>
      <c r="NB277" s="61">
        <v>171.77221355222187</v>
      </c>
      <c r="ND277" s="6">
        <v>853</v>
      </c>
      <c r="NE277" s="6" t="s">
        <v>262</v>
      </c>
      <c r="NF277" s="7">
        <v>191331</v>
      </c>
      <c r="NG277" s="7">
        <v>244055236.09954467</v>
      </c>
      <c r="NH277" s="7">
        <v>-903239.1216842368</v>
      </c>
      <c r="NI277" s="53">
        <v>36845588</v>
      </c>
      <c r="NK277" s="37">
        <f t="shared" si="542"/>
        <v>280900824.09954464</v>
      </c>
      <c r="NM277" s="67">
        <f t="shared" si="543"/>
        <v>19520297.307706565</v>
      </c>
      <c r="NN277" s="34">
        <f t="shared" si="544"/>
        <v>7.468152867888439E-2</v>
      </c>
      <c r="NO277" s="61">
        <f t="shared" si="545"/>
        <v>102.02370398788783</v>
      </c>
      <c r="NQ277" s="50">
        <v>8438673.7541799936</v>
      </c>
      <c r="NR277" s="51">
        <v>5632717.0813999996</v>
      </c>
      <c r="NS277" s="52">
        <f t="shared" si="546"/>
        <v>-2805956.6727799941</v>
      </c>
      <c r="NU277" s="70">
        <f t="shared" si="547"/>
        <v>278094867.42676467</v>
      </c>
      <c r="NV277" s="51"/>
      <c r="NW277" s="125">
        <v>2</v>
      </c>
      <c r="NX277" s="51"/>
      <c r="NY277" s="106" t="s">
        <v>262</v>
      </c>
      <c r="NZ277" s="88">
        <v>189669</v>
      </c>
      <c r="OA277" s="88">
        <v>224534938.79183808</v>
      </c>
      <c r="OB277" s="88">
        <v>541192.43817454972</v>
      </c>
      <c r="OC277" s="88">
        <v>36845588</v>
      </c>
      <c r="OE277" s="97">
        <f t="shared" si="548"/>
        <v>261380526.79183808</v>
      </c>
      <c r="OG277" s="88">
        <v>-2805956.6727799941</v>
      </c>
      <c r="OI277" s="97">
        <f t="shared" si="549"/>
        <v>258574570.11905807</v>
      </c>
      <c r="OK277" s="110">
        <v>853</v>
      </c>
      <c r="OL277" s="53"/>
    </row>
    <row r="278" spans="1:402" x14ac:dyDescent="0.25">
      <c r="A278" s="12">
        <v>854</v>
      </c>
      <c r="B278" s="12" t="s">
        <v>263</v>
      </c>
      <c r="C278" s="352">
        <v>3438</v>
      </c>
      <c r="D278" s="352">
        <v>15248663.053559661</v>
      </c>
      <c r="E278" s="352">
        <v>2699050.9716296392</v>
      </c>
      <c r="F278" s="353">
        <v>-330493</v>
      </c>
      <c r="H278" s="354">
        <f t="shared" si="550"/>
        <v>14918170.053559661</v>
      </c>
      <c r="I278" s="355"/>
      <c r="J278" s="315">
        <v>1931542.5359466295</v>
      </c>
      <c r="K278" s="355"/>
      <c r="L278" s="315">
        <v>58239.19080029388</v>
      </c>
      <c r="M278" s="356"/>
      <c r="N278" s="356">
        <f t="shared" si="551"/>
        <v>16907951.780306585</v>
      </c>
      <c r="O278" s="357">
        <f t="shared" si="447"/>
        <v>4917.9615416831257</v>
      </c>
      <c r="Q278" s="67">
        <f t="shared" si="552"/>
        <v>16907097.780306585</v>
      </c>
      <c r="R278" s="34">
        <f t="shared" si="553"/>
        <v>0.12410107101091605</v>
      </c>
      <c r="S278" s="61">
        <f t="shared" si="448"/>
        <v>4917.713141450432</v>
      </c>
      <c r="U278" s="50"/>
      <c r="V278" s="51"/>
      <c r="W278" s="52">
        <v>-42915.058339999996</v>
      </c>
      <c r="Y278" s="50">
        <f t="shared" si="449"/>
        <v>16865036.721966583</v>
      </c>
      <c r="Z278" s="52">
        <f t="shared" si="450"/>
        <v>1405419.7268305486</v>
      </c>
      <c r="AA278" s="51"/>
      <c r="AB278" s="6">
        <v>854</v>
      </c>
      <c r="AC278" s="6" t="s">
        <v>263</v>
      </c>
      <c r="AD278" s="7">
        <v>3438</v>
      </c>
      <c r="AE278" s="304">
        <v>15248663.053559661</v>
      </c>
      <c r="AF278" s="7">
        <v>2699050.9716296392</v>
      </c>
      <c r="AG278" s="53">
        <v>-297954</v>
      </c>
      <c r="AI278" s="37">
        <f t="shared" si="554"/>
        <v>14950709.053559661</v>
      </c>
      <c r="AJ278" s="132"/>
      <c r="AK278" s="61">
        <v>1931542.5359466295</v>
      </c>
      <c r="AL278" s="132"/>
      <c r="AM278" s="312">
        <v>55868.443724078948</v>
      </c>
      <c r="AN278" s="134"/>
      <c r="AO278" s="134">
        <f t="shared" si="451"/>
        <v>16938120.033230368</v>
      </c>
      <c r="AP278" s="191">
        <f t="shared" si="452"/>
        <v>4926.7364843601999</v>
      </c>
      <c r="AR278" s="67">
        <f t="shared" si="555"/>
        <v>1897570.5521220081</v>
      </c>
      <c r="AS278" s="34">
        <f t="shared" si="453"/>
        <v>0.12616364545094885</v>
      </c>
      <c r="AT278" s="61">
        <f t="shared" si="454"/>
        <v>551.94024203665151</v>
      </c>
      <c r="AV278" s="50"/>
      <c r="AW278" s="51"/>
      <c r="AX278" s="52">
        <v>-42915.058339999996</v>
      </c>
      <c r="AZ278" s="50">
        <f t="shared" si="455"/>
        <v>16895204.974890366</v>
      </c>
      <c r="BA278" s="52">
        <f t="shared" si="456"/>
        <v>1407933.7479075305</v>
      </c>
      <c r="BB278" s="51"/>
      <c r="BC278" s="6">
        <v>854</v>
      </c>
      <c r="BD278" s="6" t="s">
        <v>263</v>
      </c>
      <c r="BE278" s="7">
        <v>3438</v>
      </c>
      <c r="BF278" s="304">
        <v>14968324.015815958</v>
      </c>
      <c r="BG278" s="7">
        <v>2699050.9716296392</v>
      </c>
      <c r="BH278" s="53">
        <v>-297954</v>
      </c>
      <c r="BJ278" s="37">
        <f t="shared" si="457"/>
        <v>14670370.015815958</v>
      </c>
      <c r="BK278" s="132"/>
      <c r="BL278" s="61">
        <v>1931542.5359466295</v>
      </c>
      <c r="BM278" s="132"/>
      <c r="BN278" s="312">
        <v>55868.443724078948</v>
      </c>
      <c r="BO278" s="134"/>
      <c r="BP278" s="134">
        <f t="shared" si="458"/>
        <v>16657780.995486667</v>
      </c>
      <c r="BQ278" s="191">
        <f t="shared" si="459"/>
        <v>4845.1951702986235</v>
      </c>
      <c r="BS278" s="67">
        <f t="shared" si="460"/>
        <v>1617231.5143783074</v>
      </c>
      <c r="BT278" s="34">
        <f t="shared" si="461"/>
        <v>0.10752476273620365</v>
      </c>
      <c r="BU278" s="61">
        <f t="shared" si="462"/>
        <v>470.39892797507486</v>
      </c>
      <c r="BW278" s="50"/>
      <c r="BX278" s="51"/>
      <c r="BY278" s="52">
        <v>-42915.058339999996</v>
      </c>
      <c r="CA278" s="50">
        <f t="shared" si="463"/>
        <v>16614865.937146667</v>
      </c>
      <c r="CB278" s="52">
        <f t="shared" si="464"/>
        <v>1384572.161428889</v>
      </c>
      <c r="CC278" s="51"/>
      <c r="CD278" s="6">
        <v>854</v>
      </c>
      <c r="CE278" s="6" t="s">
        <v>263</v>
      </c>
      <c r="CF278" s="7">
        <v>3438</v>
      </c>
      <c r="CG278" s="7">
        <v>14790347.795435321</v>
      </c>
      <c r="CH278" s="7">
        <v>2699050.9716296392</v>
      </c>
      <c r="CI278" s="53">
        <v>-297954</v>
      </c>
      <c r="CK278" s="37">
        <f t="shared" si="465"/>
        <v>14492393.795435321</v>
      </c>
      <c r="CL278" s="132"/>
      <c r="CM278" s="61">
        <v>1931542.5359466295</v>
      </c>
      <c r="CN278" s="132"/>
      <c r="CO278" s="61">
        <v>57828.74</v>
      </c>
      <c r="CP278" s="134"/>
      <c r="CQ278" s="134">
        <f t="shared" si="466"/>
        <v>16481765.071381951</v>
      </c>
      <c r="CR278" s="191">
        <f t="shared" si="467"/>
        <v>4793.9979846951574</v>
      </c>
      <c r="CT278" s="67">
        <f t="shared" si="468"/>
        <v>1441215.5902735908</v>
      </c>
      <c r="CU278" s="34">
        <f t="shared" si="469"/>
        <v>9.5822003849249368E-2</v>
      </c>
      <c r="CV278" s="61">
        <f t="shared" si="470"/>
        <v>419.2017423716087</v>
      </c>
      <c r="CX278" s="50"/>
      <c r="CY278" s="51"/>
      <c r="CZ278" s="52">
        <v>-42915.058339999996</v>
      </c>
      <c r="DB278" s="50">
        <f t="shared" si="471"/>
        <v>16438850.013041951</v>
      </c>
      <c r="DC278" s="52">
        <f t="shared" si="472"/>
        <v>1369904.167753496</v>
      </c>
      <c r="DD278" s="51"/>
      <c r="DE278" s="6">
        <v>854</v>
      </c>
      <c r="DF278" s="6" t="s">
        <v>263</v>
      </c>
      <c r="DG278" s="7">
        <v>3438</v>
      </c>
      <c r="DH278" s="7">
        <v>14744919.33543532</v>
      </c>
      <c r="DI278" s="7">
        <v>2699050.9716296392</v>
      </c>
      <c r="DJ278" s="53">
        <v>-297954</v>
      </c>
      <c r="DL278" s="275">
        <f t="shared" si="473"/>
        <v>14446965.33543532</v>
      </c>
      <c r="DM278" s="276"/>
      <c r="DN278" s="194">
        <v>1931542.5359466295</v>
      </c>
      <c r="DO278" s="276"/>
      <c r="DP278" s="194">
        <v>268070.51863646228</v>
      </c>
      <c r="DQ278" s="53"/>
      <c r="DR278" s="53">
        <f t="shared" si="474"/>
        <v>16646578.390018411</v>
      </c>
      <c r="DS278" s="277">
        <f t="shared" si="475"/>
        <v>4841.936704484704</v>
      </c>
      <c r="DU278" s="274">
        <f t="shared" si="476"/>
        <v>566719.24160552025</v>
      </c>
      <c r="DV278" s="34">
        <f t="shared" si="477"/>
        <v>3.7679424034164868E-2</v>
      </c>
      <c r="DW278" s="194">
        <f t="shared" si="478"/>
        <v>164.83980267758005</v>
      </c>
      <c r="DY278" s="50">
        <v>53789.954339999997</v>
      </c>
      <c r="DZ278" s="278">
        <v>10874.896000000001</v>
      </c>
      <c r="EA278" s="52">
        <v>-42915.058339999996</v>
      </c>
      <c r="EC278" s="50">
        <f t="shared" si="479"/>
        <v>16603663.331678411</v>
      </c>
      <c r="ED278" s="52">
        <f t="shared" si="480"/>
        <v>1383638.610973201</v>
      </c>
      <c r="EE278" s="278"/>
      <c r="EF278" s="6">
        <v>854</v>
      </c>
      <c r="EG278" s="6" t="s">
        <v>263</v>
      </c>
      <c r="EH278" s="7">
        <v>3438</v>
      </c>
      <c r="EI278" s="7">
        <v>14748288.575435318</v>
      </c>
      <c r="EJ278" s="7">
        <v>2699050.9716296392</v>
      </c>
      <c r="EK278" s="53">
        <v>-297954</v>
      </c>
      <c r="EM278" s="37">
        <f t="shared" si="481"/>
        <v>14450334.575435318</v>
      </c>
      <c r="EN278" s="132"/>
      <c r="EO278" s="61">
        <v>1931542.5359466295</v>
      </c>
      <c r="EP278" s="132"/>
      <c r="EQ278" s="61">
        <v>268070.51863646228</v>
      </c>
      <c r="ER278" s="134"/>
      <c r="ES278" s="134">
        <f t="shared" si="482"/>
        <v>16649947.630018409</v>
      </c>
      <c r="ET278" s="191">
        <f t="shared" si="483"/>
        <v>4842.9167044847027</v>
      </c>
      <c r="EV278" s="67">
        <f t="shared" si="484"/>
        <v>1609398.1489100493</v>
      </c>
      <c r="EW278" s="34">
        <f t="shared" si="485"/>
        <v>0.10700394629408516</v>
      </c>
      <c r="EX278" s="61">
        <f t="shared" si="486"/>
        <v>468.12046216115453</v>
      </c>
      <c r="EZ278" s="50">
        <v>53789.954339999997</v>
      </c>
      <c r="FA278" s="51">
        <v>10874.896000000001</v>
      </c>
      <c r="FB278" s="52">
        <v>-42915.058339999996</v>
      </c>
      <c r="FD278" s="50">
        <f t="shared" si="487"/>
        <v>16607032.571678409</v>
      </c>
      <c r="FE278" s="52">
        <f t="shared" si="488"/>
        <v>1383919.3809732008</v>
      </c>
      <c r="FF278" s="51"/>
      <c r="FG278" s="6">
        <v>854</v>
      </c>
      <c r="FH278" s="6" t="s">
        <v>263</v>
      </c>
      <c r="FI278" s="7">
        <v>3438</v>
      </c>
      <c r="FJ278" s="7">
        <v>14296602.120287042</v>
      </c>
      <c r="FK278" s="7">
        <v>2699050.9716296392</v>
      </c>
      <c r="FL278" s="53">
        <v>-297954</v>
      </c>
      <c r="FN278" s="37">
        <f t="shared" si="489"/>
        <v>13998648.120287042</v>
      </c>
      <c r="FO278" s="132"/>
      <c r="FP278" s="61">
        <v>1931542.5359466295</v>
      </c>
      <c r="FQ278" s="132"/>
      <c r="FR278" s="61">
        <v>268070.51863646228</v>
      </c>
      <c r="FS278" s="134"/>
      <c r="FT278" s="134">
        <f t="shared" si="490"/>
        <v>16198261.174870133</v>
      </c>
      <c r="FU278" s="191">
        <f t="shared" si="491"/>
        <v>4711.5361183450068</v>
      </c>
      <c r="FW278" s="67">
        <f t="shared" si="492"/>
        <v>1157711.6937617734</v>
      </c>
      <c r="FX278" s="34">
        <f t="shared" si="493"/>
        <v>7.6972699382819351E-2</v>
      </c>
      <c r="FY278" s="61">
        <f t="shared" si="494"/>
        <v>336.73987602145826</v>
      </c>
      <c r="GA278" s="50">
        <v>53789.954339999997</v>
      </c>
      <c r="GB278" s="51">
        <v>10874.896000000001</v>
      </c>
      <c r="GC278" s="52">
        <f t="shared" si="495"/>
        <v>-42915.058339999996</v>
      </c>
      <c r="GE278" s="50">
        <f t="shared" si="496"/>
        <v>16155346.116530133</v>
      </c>
      <c r="GF278" s="52">
        <f t="shared" si="497"/>
        <v>1346278.8430441779</v>
      </c>
      <c r="GG278" s="51"/>
      <c r="GH278" s="6">
        <v>854</v>
      </c>
      <c r="GI278" s="6" t="s">
        <v>263</v>
      </c>
      <c r="GJ278" s="7">
        <v>3438</v>
      </c>
      <c r="GK278" s="7">
        <v>14296602.120287042</v>
      </c>
      <c r="GL278" s="7">
        <v>2699050.9716296392</v>
      </c>
      <c r="GM278" s="53">
        <v>-297954</v>
      </c>
      <c r="GO278" s="37">
        <f t="shared" si="498"/>
        <v>13998648.120287042</v>
      </c>
      <c r="GP278" s="132"/>
      <c r="GQ278" s="61">
        <v>1931542.5359466295</v>
      </c>
      <c r="GR278" s="134"/>
      <c r="GS278" s="134">
        <f t="shared" si="499"/>
        <v>15930190.656233672</v>
      </c>
      <c r="GT278" s="191">
        <f t="shared" si="500"/>
        <v>4633.5633089684907</v>
      </c>
      <c r="GV278" s="67">
        <f t="shared" si="501"/>
        <v>889641.17512531206</v>
      </c>
      <c r="GW278" s="34">
        <f t="shared" si="502"/>
        <v>5.9149512871371046E-2</v>
      </c>
      <c r="GX278" s="61">
        <f t="shared" si="503"/>
        <v>258.76706664494242</v>
      </c>
      <c r="GZ278" s="50">
        <v>53789.954339999997</v>
      </c>
      <c r="HA278" s="51">
        <v>10874.896000000001</v>
      </c>
      <c r="HB278" s="52">
        <f t="shared" si="504"/>
        <v>-42915.058339999996</v>
      </c>
      <c r="HD278" s="50">
        <f t="shared" si="505"/>
        <v>15887275.597893672</v>
      </c>
      <c r="HE278" s="52">
        <f t="shared" si="506"/>
        <v>1323939.633157806</v>
      </c>
      <c r="HF278" s="51"/>
      <c r="HG278" s="6">
        <v>854</v>
      </c>
      <c r="HH278" s="6" t="s">
        <v>263</v>
      </c>
      <c r="HI278" s="7">
        <v>3438</v>
      </c>
      <c r="HJ278" s="7">
        <v>14296602.120287042</v>
      </c>
      <c r="HK278" s="7">
        <v>2699050.9716296392</v>
      </c>
      <c r="HL278" s="53">
        <v>-259709</v>
      </c>
      <c r="HN278" s="37">
        <f t="shared" si="507"/>
        <v>14036893.120287042</v>
      </c>
      <c r="HO278" s="132"/>
      <c r="HP278" s="61">
        <v>1931542.5359466295</v>
      </c>
      <c r="HQ278" s="134"/>
      <c r="HR278" s="61">
        <f t="shared" si="508"/>
        <v>15968435.656233672</v>
      </c>
      <c r="HT278" s="67">
        <f t="shared" si="509"/>
        <v>927886.17512531206</v>
      </c>
      <c r="HU278" s="34">
        <f t="shared" si="510"/>
        <v>6.1692305609630876E-2</v>
      </c>
      <c r="HV278" s="61">
        <f t="shared" si="511"/>
        <v>269.89126676128916</v>
      </c>
      <c r="HX278" s="50">
        <v>53949.737999999998</v>
      </c>
      <c r="HY278" s="51">
        <v>10907.2</v>
      </c>
      <c r="HZ278" s="52">
        <f t="shared" si="512"/>
        <v>-43042.538</v>
      </c>
      <c r="IB278" s="70">
        <f t="shared" si="513"/>
        <v>15925393.118233671</v>
      </c>
      <c r="IC278" s="51"/>
      <c r="ID278" s="6">
        <v>854</v>
      </c>
      <c r="IE278" s="6" t="s">
        <v>263</v>
      </c>
      <c r="IF278" s="7">
        <v>3438</v>
      </c>
      <c r="IG278" s="7">
        <v>14270256.742470091</v>
      </c>
      <c r="IH278" s="7">
        <v>2699135.2116296398</v>
      </c>
      <c r="II278" s="53">
        <v>-259709</v>
      </c>
      <c r="IK278" s="37">
        <f t="shared" si="514"/>
        <v>14010547.742470091</v>
      </c>
      <c r="IL278" s="132"/>
      <c r="IM278" s="61">
        <v>1943023.6420211727</v>
      </c>
      <c r="IN278" s="134"/>
      <c r="IO278" s="61">
        <f t="shared" si="515"/>
        <v>15953571.384491265</v>
      </c>
      <c r="IQ278" s="67">
        <f t="shared" si="516"/>
        <v>913021.90338290483</v>
      </c>
      <c r="IR278" s="34">
        <f t="shared" si="517"/>
        <v>6.0704025775767265E-2</v>
      </c>
      <c r="IS278" s="61">
        <f t="shared" si="518"/>
        <v>265.56774385773844</v>
      </c>
      <c r="IU278" s="50">
        <v>53949.737999999998</v>
      </c>
      <c r="IV278" s="51">
        <v>10907.2</v>
      </c>
      <c r="IW278" s="52">
        <f t="shared" si="519"/>
        <v>-43042.538</v>
      </c>
      <c r="IY278" s="70">
        <f t="shared" si="520"/>
        <v>15910528.846491264</v>
      </c>
      <c r="IZ278" s="51"/>
      <c r="JA278" s="6">
        <v>854</v>
      </c>
      <c r="JB278" s="6" t="s">
        <v>263</v>
      </c>
      <c r="JC278" s="7">
        <v>3438</v>
      </c>
      <c r="JD278" s="7">
        <v>14273451.303157687</v>
      </c>
      <c r="JE278" s="7">
        <v>2704149.7285028659</v>
      </c>
      <c r="JF278" s="53">
        <v>-259709</v>
      </c>
      <c r="JH278" s="37">
        <f t="shared" si="521"/>
        <v>14013742.303157687</v>
      </c>
      <c r="JI278" s="132"/>
      <c r="JJ278" s="61">
        <v>1943023.6420211727</v>
      </c>
      <c r="JK278" s="134"/>
      <c r="JL278" s="61">
        <f t="shared" si="522"/>
        <v>15956765.945178859</v>
      </c>
      <c r="JN278" s="67">
        <f t="shared" si="523"/>
        <v>916216.46407049894</v>
      </c>
      <c r="JO278" s="34">
        <f t="shared" si="524"/>
        <v>6.0916422316971204E-2</v>
      </c>
      <c r="JP278" s="61">
        <f t="shared" si="525"/>
        <v>266.49693544807997</v>
      </c>
      <c r="JR278" s="50">
        <v>53949.737999999998</v>
      </c>
      <c r="JS278" s="51">
        <v>10907.2</v>
      </c>
      <c r="JT278" s="52">
        <f t="shared" si="526"/>
        <v>-43042.538</v>
      </c>
      <c r="JV278" s="70">
        <f t="shared" si="527"/>
        <v>15913723.407178858</v>
      </c>
      <c r="JW278" s="51"/>
      <c r="JX278" s="6">
        <v>854</v>
      </c>
      <c r="JY278" s="6" t="s">
        <v>263</v>
      </c>
      <c r="JZ278" s="7">
        <v>3438</v>
      </c>
      <c r="KA278" s="7">
        <v>14138166.295567214</v>
      </c>
      <c r="KB278" s="7">
        <v>2704149.7285028659</v>
      </c>
      <c r="KC278" s="53">
        <v>-259709</v>
      </c>
      <c r="KE278" s="37">
        <f t="shared" si="528"/>
        <v>13878457.295567214</v>
      </c>
      <c r="KF278" s="132"/>
      <c r="KG278" s="61">
        <v>1943023.6420211727</v>
      </c>
      <c r="KH278" s="134"/>
      <c r="KI278" s="61">
        <f t="shared" si="529"/>
        <v>15821480.937588386</v>
      </c>
      <c r="KK278" s="67">
        <f t="shared" si="530"/>
        <v>780931.45648002625</v>
      </c>
      <c r="KL278" s="34">
        <f t="shared" si="531"/>
        <v>5.1921737132071738E-2</v>
      </c>
      <c r="KM278" s="61">
        <f t="shared" si="532"/>
        <v>227.14702050029851</v>
      </c>
      <c r="KO278" s="50">
        <v>53949.737999999998</v>
      </c>
      <c r="KP278" s="51">
        <v>10907.2</v>
      </c>
      <c r="KQ278" s="52">
        <f t="shared" si="533"/>
        <v>-43042.538</v>
      </c>
      <c r="KS278" s="70">
        <f t="shared" si="534"/>
        <v>15778438.399588386</v>
      </c>
      <c r="KT278" s="51"/>
      <c r="KU278" s="6">
        <v>854</v>
      </c>
      <c r="KV278" s="6" t="s">
        <v>263</v>
      </c>
      <c r="KW278" s="7">
        <v>3438</v>
      </c>
      <c r="KX278" s="7">
        <v>14208601.771953581</v>
      </c>
      <c r="KY278" s="7">
        <v>2732955.6508646011</v>
      </c>
      <c r="KZ278" s="53">
        <v>-259709</v>
      </c>
      <c r="LB278" s="37">
        <f t="shared" si="535"/>
        <v>13948892.771953581</v>
      </c>
      <c r="LC278" s="132"/>
      <c r="LD278" s="61">
        <v>1947630.1688049857</v>
      </c>
      <c r="LE278" s="134"/>
      <c r="LF278" s="61">
        <f t="shared" si="536"/>
        <v>15896522.940758567</v>
      </c>
      <c r="LH278" s="67">
        <f t="shared" si="537"/>
        <v>855973.45965020731</v>
      </c>
      <c r="LI278" s="34">
        <f t="shared" si="538"/>
        <v>5.6911049740925382E-2</v>
      </c>
      <c r="LJ278" s="61">
        <f t="shared" si="539"/>
        <v>248.97424655328891</v>
      </c>
      <c r="LL278" s="50">
        <v>53949.737999999998</v>
      </c>
      <c r="LM278" s="51">
        <v>10907.2</v>
      </c>
      <c r="LN278" s="52">
        <f t="shared" si="540"/>
        <v>-43042.538</v>
      </c>
      <c r="LP278" s="70">
        <f t="shared" si="541"/>
        <v>15853480.402758567</v>
      </c>
      <c r="LQ278" s="51"/>
      <c r="LR278" s="6">
        <v>854</v>
      </c>
      <c r="LS278" s="6" t="s">
        <v>263</v>
      </c>
      <c r="LT278" s="7">
        <v>3438</v>
      </c>
      <c r="LU278" s="7">
        <v>14391937.979607904</v>
      </c>
      <c r="LV278" s="7">
        <v>2732955.6508646011</v>
      </c>
      <c r="LW278" s="53">
        <v>-259709</v>
      </c>
      <c r="LY278" s="37">
        <v>14132228.979607904</v>
      </c>
      <c r="LZ278" s="132"/>
      <c r="MA278" s="61">
        <v>1947630.1688049857</v>
      </c>
      <c r="MB278" s="134"/>
      <c r="MC278" s="61">
        <v>16079859.148412891</v>
      </c>
      <c r="ME278" s="67">
        <v>1191011.86730453</v>
      </c>
      <c r="MF278" s="34">
        <v>7.999355791739092E-2</v>
      </c>
      <c r="MG278" s="61">
        <v>346.42579037362708</v>
      </c>
      <c r="MI278" s="50">
        <v>53949.737999999998</v>
      </c>
      <c r="MJ278" s="51">
        <v>10907.2</v>
      </c>
      <c r="MK278" s="52">
        <v>-43042.538</v>
      </c>
      <c r="MM278" s="70">
        <v>16036816.61041289</v>
      </c>
      <c r="MN278" s="51"/>
      <c r="MO278" s="6">
        <v>854</v>
      </c>
      <c r="MP278" s="6" t="s">
        <v>263</v>
      </c>
      <c r="MQ278" s="7">
        <v>3438</v>
      </c>
      <c r="MR278" s="7">
        <v>14397709.496547053</v>
      </c>
      <c r="MS278" s="7">
        <v>2739847.4953925149</v>
      </c>
      <c r="MT278" s="53">
        <v>-259709</v>
      </c>
      <c r="MV278" s="37">
        <v>14138000.496547053</v>
      </c>
      <c r="MW278" s="132"/>
      <c r="MX278" s="134">
        <v>1947630.1688049857</v>
      </c>
      <c r="MZ278" s="67">
        <v>1196783.3842436783</v>
      </c>
      <c r="NA278" s="34">
        <v>8.0381198198077486E-2</v>
      </c>
      <c r="NB278" s="61">
        <v>348.10453293882438</v>
      </c>
      <c r="ND278" s="6">
        <v>854</v>
      </c>
      <c r="NE278" s="6" t="s">
        <v>263</v>
      </c>
      <c r="NF278" s="7">
        <v>3438</v>
      </c>
      <c r="NG278" s="7">
        <v>16085033.355661616</v>
      </c>
      <c r="NH278" s="7">
        <v>2581852.4311245536</v>
      </c>
      <c r="NI278" s="53">
        <v>-259709</v>
      </c>
      <c r="NK278" s="37">
        <f t="shared" si="542"/>
        <v>15825324.355661616</v>
      </c>
      <c r="NM278" s="67">
        <f t="shared" si="543"/>
        <v>784774.87455325574</v>
      </c>
      <c r="NN278" s="34">
        <f t="shared" si="544"/>
        <v>5.2177274210557935E-2</v>
      </c>
      <c r="NO278" s="61">
        <f t="shared" si="545"/>
        <v>228.26494315103426</v>
      </c>
      <c r="NQ278" s="50">
        <v>64972.073479999992</v>
      </c>
      <c r="NR278" s="51">
        <v>6600.17</v>
      </c>
      <c r="NS278" s="52">
        <f t="shared" si="546"/>
        <v>-58371.903479999994</v>
      </c>
      <c r="NU278" s="70">
        <f t="shared" si="547"/>
        <v>15766952.452181615</v>
      </c>
      <c r="NV278" s="51"/>
      <c r="NW278" s="125">
        <v>19</v>
      </c>
      <c r="NX278" s="51"/>
      <c r="NY278" s="106" t="s">
        <v>263</v>
      </c>
      <c r="NZ278" s="88">
        <v>3510</v>
      </c>
      <c r="OA278" s="88">
        <v>15300258.48110836</v>
      </c>
      <c r="OB278" s="88">
        <v>2579675.1607134165</v>
      </c>
      <c r="OC278" s="88">
        <v>-259709</v>
      </c>
      <c r="OE278" s="97">
        <f t="shared" si="548"/>
        <v>15040549.48110836</v>
      </c>
      <c r="OG278" s="88">
        <v>-58371.903479999994</v>
      </c>
      <c r="OI278" s="97">
        <f t="shared" si="549"/>
        <v>14982177.577628359</v>
      </c>
      <c r="OK278" s="110">
        <v>854</v>
      </c>
      <c r="OL278" s="53"/>
    </row>
    <row r="279" spans="1:402" x14ac:dyDescent="0.25">
      <c r="A279" s="12">
        <v>857</v>
      </c>
      <c r="B279" s="12" t="s">
        <v>264</v>
      </c>
      <c r="C279" s="352">
        <v>2551</v>
      </c>
      <c r="D279" s="352">
        <v>8999846.8146545924</v>
      </c>
      <c r="E279" s="352">
        <v>2569916.5109896702</v>
      </c>
      <c r="F279" s="353">
        <v>58455</v>
      </c>
      <c r="H279" s="354">
        <f t="shared" si="550"/>
        <v>9058301.8146545924</v>
      </c>
      <c r="I279" s="355"/>
      <c r="J279" s="315">
        <v>1506213.8938067795</v>
      </c>
      <c r="K279" s="355"/>
      <c r="L279" s="315">
        <v>39998.491195193594</v>
      </c>
      <c r="M279" s="356"/>
      <c r="N279" s="356">
        <f t="shared" si="551"/>
        <v>10604514.199656567</v>
      </c>
      <c r="O279" s="357">
        <f t="shared" si="447"/>
        <v>4157.0028222879528</v>
      </c>
      <c r="Q279" s="67">
        <f t="shared" si="552"/>
        <v>10603657.199656567</v>
      </c>
      <c r="R279" s="34">
        <f t="shared" si="553"/>
        <v>9.6829498602172492E-2</v>
      </c>
      <c r="S279" s="61">
        <f t="shared" si="448"/>
        <v>4156.6668756003792</v>
      </c>
      <c r="U279" s="50"/>
      <c r="V279" s="51"/>
      <c r="W279" s="52">
        <v>848989.53710000019</v>
      </c>
      <c r="Y279" s="50">
        <f t="shared" si="449"/>
        <v>11453503.736756567</v>
      </c>
      <c r="Z279" s="52">
        <f t="shared" si="450"/>
        <v>954458.64472971391</v>
      </c>
      <c r="AA279" s="51"/>
      <c r="AB279" s="6">
        <v>857</v>
      </c>
      <c r="AC279" s="6" t="s">
        <v>264</v>
      </c>
      <c r="AD279" s="7">
        <v>2551</v>
      </c>
      <c r="AE279" s="304">
        <v>8999846.8146545924</v>
      </c>
      <c r="AF279" s="7">
        <v>2569916.5109896702</v>
      </c>
      <c r="AG279" s="53">
        <v>-27843</v>
      </c>
      <c r="AI279" s="37">
        <f t="shared" si="554"/>
        <v>8972003.8146545924</v>
      </c>
      <c r="AJ279" s="132"/>
      <c r="AK279" s="61">
        <v>1506213.8938067795</v>
      </c>
      <c r="AL279" s="132"/>
      <c r="AM279" s="312">
        <v>41884.092708314914</v>
      </c>
      <c r="AN279" s="134"/>
      <c r="AO279" s="134">
        <f t="shared" si="451"/>
        <v>10520101.801169688</v>
      </c>
      <c r="AP279" s="191">
        <f t="shared" si="452"/>
        <v>4123.9128973616962</v>
      </c>
      <c r="AR279" s="67">
        <f t="shared" si="555"/>
        <v>852548.90149828233</v>
      </c>
      <c r="AS279" s="34">
        <f t="shared" si="453"/>
        <v>8.8186629061761834E-2</v>
      </c>
      <c r="AT279" s="61">
        <f t="shared" si="454"/>
        <v>334.20184300207069</v>
      </c>
      <c r="AV279" s="50"/>
      <c r="AW279" s="51"/>
      <c r="AX279" s="52">
        <v>848989.53710000019</v>
      </c>
      <c r="AZ279" s="50">
        <f t="shared" si="455"/>
        <v>11369091.338269688</v>
      </c>
      <c r="BA279" s="52">
        <f t="shared" si="456"/>
        <v>947424.27818914072</v>
      </c>
      <c r="BB279" s="51"/>
      <c r="BC279" s="6">
        <v>857</v>
      </c>
      <c r="BD279" s="6" t="s">
        <v>264</v>
      </c>
      <c r="BE279" s="7">
        <v>2551</v>
      </c>
      <c r="BF279" s="304">
        <v>8868991.8953468725</v>
      </c>
      <c r="BG279" s="7">
        <v>2569916.5109896702</v>
      </c>
      <c r="BH279" s="53">
        <v>-27843</v>
      </c>
      <c r="BJ279" s="37">
        <f t="shared" si="457"/>
        <v>8841148.8953468725</v>
      </c>
      <c r="BK279" s="132"/>
      <c r="BL279" s="61">
        <v>1506213.8938067795</v>
      </c>
      <c r="BM279" s="132"/>
      <c r="BN279" s="312">
        <v>41884.092708314914</v>
      </c>
      <c r="BO279" s="134"/>
      <c r="BP279" s="134">
        <f t="shared" si="458"/>
        <v>10389246.881861968</v>
      </c>
      <c r="BQ279" s="191">
        <f t="shared" si="459"/>
        <v>4072.6173586287605</v>
      </c>
      <c r="BS279" s="67">
        <f t="shared" si="460"/>
        <v>721693.98219056241</v>
      </c>
      <c r="BT279" s="34">
        <f t="shared" si="461"/>
        <v>7.4651154193849031E-2</v>
      </c>
      <c r="BU279" s="61">
        <f t="shared" si="462"/>
        <v>282.90630426913464</v>
      </c>
      <c r="BW279" s="50"/>
      <c r="BX279" s="51"/>
      <c r="BY279" s="52">
        <v>848989.53710000019</v>
      </c>
      <c r="CA279" s="50">
        <f t="shared" si="463"/>
        <v>11238236.418961968</v>
      </c>
      <c r="CB279" s="52">
        <f t="shared" si="464"/>
        <v>936519.70158016402</v>
      </c>
      <c r="CC279" s="51"/>
      <c r="CD279" s="6">
        <v>857</v>
      </c>
      <c r="CE279" s="6" t="s">
        <v>264</v>
      </c>
      <c r="CF279" s="7">
        <v>2551</v>
      </c>
      <c r="CG279" s="7">
        <v>8746242.7076687552</v>
      </c>
      <c r="CH279" s="7">
        <v>2569916.5109896702</v>
      </c>
      <c r="CI279" s="53">
        <v>-27843</v>
      </c>
      <c r="CK279" s="37">
        <f t="shared" si="465"/>
        <v>8718399.7076687552</v>
      </c>
      <c r="CL279" s="132"/>
      <c r="CM279" s="61">
        <v>1506213.8938067795</v>
      </c>
      <c r="CN279" s="132"/>
      <c r="CO279" s="61">
        <v>43353.71</v>
      </c>
      <c r="CP279" s="134"/>
      <c r="CQ279" s="134">
        <f t="shared" si="466"/>
        <v>10267967.311475536</v>
      </c>
      <c r="CR279" s="191">
        <f t="shared" si="467"/>
        <v>4025.0753867015037</v>
      </c>
      <c r="CT279" s="67">
        <f t="shared" si="468"/>
        <v>600414.4118041303</v>
      </c>
      <c r="CU279" s="34">
        <f t="shared" si="469"/>
        <v>6.2106141857732999E-2</v>
      </c>
      <c r="CV279" s="61">
        <f t="shared" si="470"/>
        <v>235.36433234187783</v>
      </c>
      <c r="CX279" s="50"/>
      <c r="CY279" s="51"/>
      <c r="CZ279" s="52">
        <v>848989.53710000019</v>
      </c>
      <c r="DB279" s="50">
        <f t="shared" si="471"/>
        <v>11116956.848575536</v>
      </c>
      <c r="DC279" s="52">
        <f t="shared" si="472"/>
        <v>926413.07071462797</v>
      </c>
      <c r="DD279" s="51"/>
      <c r="DE279" s="6">
        <v>857</v>
      </c>
      <c r="DF279" s="6" t="s">
        <v>264</v>
      </c>
      <c r="DG279" s="7">
        <v>2551</v>
      </c>
      <c r="DH279" s="7">
        <v>8711978.8710020874</v>
      </c>
      <c r="DI279" s="7">
        <v>2569916.5109896702</v>
      </c>
      <c r="DJ279" s="53">
        <v>-27843</v>
      </c>
      <c r="DL279" s="275">
        <f t="shared" si="473"/>
        <v>8684135.8710020874</v>
      </c>
      <c r="DM279" s="276"/>
      <c r="DN279" s="194">
        <v>1506213.8938067795</v>
      </c>
      <c r="DO279" s="276"/>
      <c r="DP279" s="194">
        <v>200970.16410696664</v>
      </c>
      <c r="DQ279" s="53"/>
      <c r="DR279" s="53">
        <f t="shared" si="474"/>
        <v>10391319.928915834</v>
      </c>
      <c r="DS279" s="277">
        <f t="shared" si="475"/>
        <v>4073.4299995750034</v>
      </c>
      <c r="DU279" s="274">
        <f t="shared" si="476"/>
        <v>249875.4551899042</v>
      </c>
      <c r="DV279" s="34">
        <f t="shared" si="477"/>
        <v>2.5846815402313168E-2</v>
      </c>
      <c r="DW279" s="194">
        <f t="shared" si="478"/>
        <v>97.951962050138846</v>
      </c>
      <c r="DY279" s="50">
        <v>83532.794900000008</v>
      </c>
      <c r="DZ279" s="278">
        <v>932522.33200000017</v>
      </c>
      <c r="EA279" s="52">
        <v>848989.53710000019</v>
      </c>
      <c r="EC279" s="50">
        <f t="shared" si="479"/>
        <v>11240309.466015834</v>
      </c>
      <c r="ED279" s="52">
        <f t="shared" si="480"/>
        <v>936692.45550131949</v>
      </c>
      <c r="EE279" s="278"/>
      <c r="EF279" s="6">
        <v>857</v>
      </c>
      <c r="EG279" s="6" t="s">
        <v>264</v>
      </c>
      <c r="EH279" s="7">
        <v>2551</v>
      </c>
      <c r="EI279" s="7">
        <v>8714478.8510020878</v>
      </c>
      <c r="EJ279" s="7">
        <v>2569916.5109896702</v>
      </c>
      <c r="EK279" s="53">
        <v>-27843</v>
      </c>
      <c r="EM279" s="37">
        <f t="shared" si="481"/>
        <v>8686635.8510020878</v>
      </c>
      <c r="EN279" s="132"/>
      <c r="EO279" s="61">
        <v>1506213.8938067795</v>
      </c>
      <c r="EP279" s="132"/>
      <c r="EQ279" s="61">
        <v>200970.16410696664</v>
      </c>
      <c r="ER279" s="134"/>
      <c r="ES279" s="134">
        <f t="shared" si="482"/>
        <v>10393819.908915835</v>
      </c>
      <c r="ET279" s="191">
        <f t="shared" si="483"/>
        <v>4074.4099995750039</v>
      </c>
      <c r="EV279" s="67">
        <f t="shared" si="484"/>
        <v>726267.00924442895</v>
      </c>
      <c r="EW279" s="34">
        <f t="shared" si="485"/>
        <v>7.5124182591140967E-2</v>
      </c>
      <c r="EX279" s="61">
        <f t="shared" si="486"/>
        <v>284.69894521537788</v>
      </c>
      <c r="EZ279" s="50">
        <v>83532.794900000008</v>
      </c>
      <c r="FA279" s="51">
        <v>932522.33200000017</v>
      </c>
      <c r="FB279" s="52">
        <v>848989.53710000019</v>
      </c>
      <c r="FD279" s="50">
        <f t="shared" si="487"/>
        <v>11242809.446015835</v>
      </c>
      <c r="FE279" s="52">
        <f t="shared" si="488"/>
        <v>936900.78716798627</v>
      </c>
      <c r="FF279" s="51"/>
      <c r="FG279" s="6">
        <v>857</v>
      </c>
      <c r="FH279" s="6" t="s">
        <v>264</v>
      </c>
      <c r="FI279" s="7">
        <v>2551</v>
      </c>
      <c r="FJ279" s="7">
        <v>8398903.3048100583</v>
      </c>
      <c r="FK279" s="7">
        <v>2569916.5109896702</v>
      </c>
      <c r="FL279" s="53">
        <v>-27843</v>
      </c>
      <c r="FN279" s="37">
        <f t="shared" si="489"/>
        <v>8371060.3048100583</v>
      </c>
      <c r="FO279" s="132"/>
      <c r="FP279" s="61">
        <v>1506213.8938067795</v>
      </c>
      <c r="FQ279" s="132"/>
      <c r="FR279" s="61">
        <v>200970.16410696664</v>
      </c>
      <c r="FS279" s="134"/>
      <c r="FT279" s="134">
        <f t="shared" si="490"/>
        <v>10078244.362723805</v>
      </c>
      <c r="FU279" s="191">
        <f t="shared" si="491"/>
        <v>3950.7033958148982</v>
      </c>
      <c r="FW279" s="67">
        <f t="shared" si="492"/>
        <v>410691.46305239946</v>
      </c>
      <c r="FX279" s="34">
        <f t="shared" si="493"/>
        <v>4.2481429097363264E-2</v>
      </c>
      <c r="FY279" s="61">
        <f t="shared" si="494"/>
        <v>160.99234145527222</v>
      </c>
      <c r="GA279" s="50">
        <v>83532.794900000008</v>
      </c>
      <c r="GB279" s="51">
        <v>932522.33200000017</v>
      </c>
      <c r="GC279" s="52">
        <f t="shared" si="495"/>
        <v>848989.53710000019</v>
      </c>
      <c r="GE279" s="50">
        <f t="shared" si="496"/>
        <v>10927233.899823805</v>
      </c>
      <c r="GF279" s="52">
        <f t="shared" si="497"/>
        <v>910602.82498531707</v>
      </c>
      <c r="GG279" s="51"/>
      <c r="GH279" s="6">
        <v>857</v>
      </c>
      <c r="GI279" s="6" t="s">
        <v>264</v>
      </c>
      <c r="GJ279" s="7">
        <v>2551</v>
      </c>
      <c r="GK279" s="7">
        <v>8398903.3048100602</v>
      </c>
      <c r="GL279" s="7">
        <v>2569916.5109896702</v>
      </c>
      <c r="GM279" s="53">
        <v>-27843</v>
      </c>
      <c r="GO279" s="37">
        <f t="shared" si="498"/>
        <v>8371060.3048100602</v>
      </c>
      <c r="GP279" s="132"/>
      <c r="GQ279" s="61">
        <v>1506213.8938067795</v>
      </c>
      <c r="GR279" s="134"/>
      <c r="GS279" s="134">
        <f t="shared" si="499"/>
        <v>9877274.1986168399</v>
      </c>
      <c r="GT279" s="191">
        <f t="shared" si="500"/>
        <v>3871.922461237491</v>
      </c>
      <c r="GV279" s="67">
        <f t="shared" si="501"/>
        <v>209721.29894543439</v>
      </c>
      <c r="GW279" s="34">
        <f t="shared" si="502"/>
        <v>2.1693317959766499E-2</v>
      </c>
      <c r="GX279" s="61">
        <f t="shared" si="503"/>
        <v>82.211406877865301</v>
      </c>
      <c r="GZ279" s="50">
        <v>83532.794900000008</v>
      </c>
      <c r="HA279" s="51">
        <v>932522.33200000017</v>
      </c>
      <c r="HB279" s="52">
        <f t="shared" si="504"/>
        <v>848989.53710000019</v>
      </c>
      <c r="HD279" s="50">
        <f t="shared" si="505"/>
        <v>10726263.73571684</v>
      </c>
      <c r="HE279" s="52">
        <f t="shared" si="506"/>
        <v>893855.31130973669</v>
      </c>
      <c r="HF279" s="51"/>
      <c r="HG279" s="6">
        <v>857</v>
      </c>
      <c r="HH279" s="6" t="s">
        <v>264</v>
      </c>
      <c r="HI279" s="7">
        <v>2551</v>
      </c>
      <c r="HJ279" s="7">
        <v>8398903.3048100583</v>
      </c>
      <c r="HK279" s="7">
        <v>2569916.5109896702</v>
      </c>
      <c r="HL279" s="53">
        <v>-55846</v>
      </c>
      <c r="HN279" s="37">
        <f t="shared" si="507"/>
        <v>8343057.3048100583</v>
      </c>
      <c r="HO279" s="132"/>
      <c r="HP279" s="61">
        <v>1506213.8938067795</v>
      </c>
      <c r="HQ279" s="134"/>
      <c r="HR279" s="61">
        <f t="shared" si="508"/>
        <v>9849271.1986168381</v>
      </c>
      <c r="HT279" s="67">
        <f t="shared" si="509"/>
        <v>181718.29894543253</v>
      </c>
      <c r="HU279" s="34">
        <f t="shared" si="510"/>
        <v>1.879672144867281E-2</v>
      </c>
      <c r="HV279" s="61">
        <f t="shared" si="511"/>
        <v>71.234143059754032</v>
      </c>
      <c r="HX279" s="50">
        <v>83780.929999999993</v>
      </c>
      <c r="HY279" s="51">
        <v>935292.39999999991</v>
      </c>
      <c r="HZ279" s="52">
        <f t="shared" si="512"/>
        <v>851511.47</v>
      </c>
      <c r="IB279" s="70">
        <f t="shared" si="513"/>
        <v>10700782.668616839</v>
      </c>
      <c r="IC279" s="51"/>
      <c r="ID279" s="6">
        <v>857</v>
      </c>
      <c r="IE279" s="6" t="s">
        <v>264</v>
      </c>
      <c r="IF279" s="7">
        <v>2551</v>
      </c>
      <c r="IG279" s="7">
        <v>8387293.0636194721</v>
      </c>
      <c r="IH279" s="7">
        <v>2569978.8389896704</v>
      </c>
      <c r="II279" s="53">
        <v>-55846</v>
      </c>
      <c r="IK279" s="37">
        <f t="shared" si="514"/>
        <v>8331447.0636194721</v>
      </c>
      <c r="IL279" s="132"/>
      <c r="IM279" s="61">
        <v>1493542.33523128</v>
      </c>
      <c r="IN279" s="134"/>
      <c r="IO279" s="61">
        <f t="shared" si="515"/>
        <v>9824989.398850752</v>
      </c>
      <c r="IQ279" s="67">
        <f t="shared" si="516"/>
        <v>157436.49917934649</v>
      </c>
      <c r="IR279" s="34">
        <f t="shared" si="517"/>
        <v>1.628504139705278E-2</v>
      </c>
      <c r="IS279" s="61">
        <f t="shared" si="518"/>
        <v>61.715601403115045</v>
      </c>
      <c r="IU279" s="50">
        <v>83780.929999999993</v>
      </c>
      <c r="IV279" s="51">
        <v>935292.39999999991</v>
      </c>
      <c r="IW279" s="52">
        <f t="shared" si="519"/>
        <v>851511.47</v>
      </c>
      <c r="IY279" s="70">
        <f t="shared" si="520"/>
        <v>10676500.868850753</v>
      </c>
      <c r="IZ279" s="51"/>
      <c r="JA279" s="6">
        <v>857</v>
      </c>
      <c r="JB279" s="6" t="s">
        <v>264</v>
      </c>
      <c r="JC279" s="7">
        <v>2551</v>
      </c>
      <c r="JD279" s="7">
        <v>8394645.5417415332</v>
      </c>
      <c r="JE279" s="7">
        <v>2578005.7474612538</v>
      </c>
      <c r="JF279" s="53">
        <v>-55846</v>
      </c>
      <c r="JH279" s="37">
        <f t="shared" si="521"/>
        <v>8338799.5417415332</v>
      </c>
      <c r="JI279" s="132"/>
      <c r="JJ279" s="61">
        <v>1493542.33523128</v>
      </c>
      <c r="JK279" s="134"/>
      <c r="JL279" s="61">
        <f t="shared" si="522"/>
        <v>9832341.8769728132</v>
      </c>
      <c r="JN279" s="67">
        <f t="shared" si="523"/>
        <v>164788.97730140761</v>
      </c>
      <c r="JO279" s="34">
        <f t="shared" si="524"/>
        <v>1.7045572857119683E-2</v>
      </c>
      <c r="JP279" s="61">
        <f t="shared" si="525"/>
        <v>64.59779588451886</v>
      </c>
      <c r="JR279" s="50">
        <v>83780.929999999993</v>
      </c>
      <c r="JS279" s="51">
        <v>935292.39999999991</v>
      </c>
      <c r="JT279" s="52">
        <f t="shared" si="526"/>
        <v>851511.47</v>
      </c>
      <c r="JV279" s="70">
        <f t="shared" si="527"/>
        <v>10683853.346972814</v>
      </c>
      <c r="JW279" s="51"/>
      <c r="JX279" s="6">
        <v>857</v>
      </c>
      <c r="JY279" s="6" t="s">
        <v>264</v>
      </c>
      <c r="JZ279" s="7">
        <v>2551</v>
      </c>
      <c r="KA279" s="7">
        <v>8542264.9873607866</v>
      </c>
      <c r="KB279" s="7">
        <v>2578005.7474612538</v>
      </c>
      <c r="KC279" s="53">
        <v>-55846</v>
      </c>
      <c r="KE279" s="37">
        <f t="shared" si="528"/>
        <v>8486418.9873607866</v>
      </c>
      <c r="KF279" s="132"/>
      <c r="KG279" s="61">
        <v>1493542.33523128</v>
      </c>
      <c r="KH279" s="134"/>
      <c r="KI279" s="61">
        <f t="shared" si="529"/>
        <v>9979961.3225920666</v>
      </c>
      <c r="KK279" s="67">
        <f t="shared" si="530"/>
        <v>312408.42292066105</v>
      </c>
      <c r="KL279" s="34">
        <f t="shared" si="531"/>
        <v>3.231515008635532E-2</v>
      </c>
      <c r="KM279" s="61">
        <f t="shared" si="532"/>
        <v>122.46508150555117</v>
      </c>
      <c r="KO279" s="50">
        <v>83780.929999999993</v>
      </c>
      <c r="KP279" s="51">
        <v>935292.39999999991</v>
      </c>
      <c r="KQ279" s="52">
        <f t="shared" si="533"/>
        <v>851511.47</v>
      </c>
      <c r="KS279" s="70">
        <f t="shared" si="534"/>
        <v>10831472.792592067</v>
      </c>
      <c r="KT279" s="51"/>
      <c r="KU279" s="6">
        <v>857</v>
      </c>
      <c r="KV279" s="6" t="s">
        <v>264</v>
      </c>
      <c r="KW279" s="7">
        <v>2551</v>
      </c>
      <c r="KX279" s="7">
        <v>8569216.694360666</v>
      </c>
      <c r="KY279" s="7">
        <v>2588085.3404644933</v>
      </c>
      <c r="KZ279" s="53">
        <v>-55846</v>
      </c>
      <c r="LB279" s="37">
        <f t="shared" si="535"/>
        <v>8513370.694360666</v>
      </c>
      <c r="LC279" s="132"/>
      <c r="LD279" s="61">
        <v>1493035.6681629799</v>
      </c>
      <c r="LE279" s="134"/>
      <c r="LF279" s="61">
        <f t="shared" si="536"/>
        <v>10006406.362523645</v>
      </c>
      <c r="LH279" s="67">
        <f t="shared" si="537"/>
        <v>338853.46285223961</v>
      </c>
      <c r="LI279" s="34">
        <f t="shared" si="538"/>
        <v>3.505059308894571E-2</v>
      </c>
      <c r="LJ279" s="61">
        <f t="shared" si="539"/>
        <v>132.83162009103864</v>
      </c>
      <c r="LL279" s="50">
        <v>83780.929999999993</v>
      </c>
      <c r="LM279" s="51">
        <v>935292.39999999991</v>
      </c>
      <c r="LN279" s="52">
        <f t="shared" si="540"/>
        <v>851511.47</v>
      </c>
      <c r="LP279" s="70">
        <f t="shared" si="541"/>
        <v>10857917.832523646</v>
      </c>
      <c r="LQ279" s="51"/>
      <c r="LR279" s="6">
        <v>857</v>
      </c>
      <c r="LS279" s="6" t="s">
        <v>264</v>
      </c>
      <c r="LT279" s="7">
        <v>2551</v>
      </c>
      <c r="LU279" s="7">
        <v>8704254.8055629507</v>
      </c>
      <c r="LV279" s="7">
        <v>2588085.3404644933</v>
      </c>
      <c r="LW279" s="53">
        <v>-55846</v>
      </c>
      <c r="LY279" s="37">
        <v>8648408.8055629507</v>
      </c>
      <c r="LZ279" s="132"/>
      <c r="MA279" s="61">
        <v>1493035.6681629799</v>
      </c>
      <c r="MB279" s="134"/>
      <c r="MC279" s="61">
        <v>10141444.47372593</v>
      </c>
      <c r="ME279" s="67">
        <v>586133.91405452415</v>
      </c>
      <c r="MF279" s="34">
        <v>6.1341168389474149E-2</v>
      </c>
      <c r="MG279" s="61">
        <v>229.76633244003298</v>
      </c>
      <c r="MI279" s="50">
        <v>83780.929999999993</v>
      </c>
      <c r="MJ279" s="51">
        <v>935292.39999999991</v>
      </c>
      <c r="MK279" s="52">
        <v>851511.47</v>
      </c>
      <c r="MM279" s="70">
        <v>10992955.943725931</v>
      </c>
      <c r="MN279" s="51"/>
      <c r="MO279" s="6">
        <v>857</v>
      </c>
      <c r="MP279" s="6" t="s">
        <v>264</v>
      </c>
      <c r="MQ279" s="7">
        <v>2551</v>
      </c>
      <c r="MR279" s="7">
        <v>8702258.533012595</v>
      </c>
      <c r="MS279" s="7">
        <v>2586885.3772078925</v>
      </c>
      <c r="MT279" s="53">
        <v>-55846</v>
      </c>
      <c r="MV279" s="37">
        <v>8646412.533012595</v>
      </c>
      <c r="MW279" s="132"/>
      <c r="MX279" s="134">
        <v>1493035.6681629799</v>
      </c>
      <c r="MZ279" s="67">
        <v>584137.64150416851</v>
      </c>
      <c r="NA279" s="34">
        <v>6.1132250789372171E-2</v>
      </c>
      <c r="NB279" s="61">
        <v>228.98378733993277</v>
      </c>
      <c r="ND279" s="6">
        <v>857</v>
      </c>
      <c r="NE279" s="6" t="s">
        <v>264</v>
      </c>
      <c r="NF279" s="7">
        <v>2551</v>
      </c>
      <c r="NG279" s="7">
        <v>10163156.307774909</v>
      </c>
      <c r="NH279" s="7">
        <v>2633597.3685907978</v>
      </c>
      <c r="NI279" s="53">
        <v>-55846</v>
      </c>
      <c r="NK279" s="37">
        <f t="shared" si="542"/>
        <v>10107310.307774909</v>
      </c>
      <c r="NM279" s="67">
        <f t="shared" si="543"/>
        <v>439757.40810350329</v>
      </c>
      <c r="NN279" s="34">
        <f t="shared" si="544"/>
        <v>4.54879753612158E-2</v>
      </c>
      <c r="NO279" s="61">
        <f t="shared" si="545"/>
        <v>172.38628306683782</v>
      </c>
      <c r="NQ279" s="50">
        <v>113654.9274</v>
      </c>
      <c r="NR279" s="51">
        <v>677177.44200000016</v>
      </c>
      <c r="NS279" s="52">
        <f t="shared" si="546"/>
        <v>563522.51460000011</v>
      </c>
      <c r="NU279" s="70">
        <f t="shared" si="547"/>
        <v>10670832.822374908</v>
      </c>
      <c r="NV279" s="51"/>
      <c r="NW279" s="125">
        <v>11</v>
      </c>
      <c r="NX279" s="51"/>
      <c r="NY279" s="106" t="s">
        <v>264</v>
      </c>
      <c r="NZ279" s="88">
        <v>2597</v>
      </c>
      <c r="OA279" s="88">
        <v>9723398.8996714056</v>
      </c>
      <c r="OB279" s="88">
        <v>2622160.0680278055</v>
      </c>
      <c r="OC279" s="88">
        <v>-55846</v>
      </c>
      <c r="OE279" s="97">
        <f t="shared" si="548"/>
        <v>9667552.8996714056</v>
      </c>
      <c r="OG279" s="88">
        <v>563522.51460000011</v>
      </c>
      <c r="OI279" s="97">
        <f t="shared" si="549"/>
        <v>10231075.414271405</v>
      </c>
      <c r="OK279" s="110">
        <v>857</v>
      </c>
      <c r="OL279" s="53"/>
    </row>
    <row r="280" spans="1:402" x14ac:dyDescent="0.25">
      <c r="A280" s="12">
        <v>858</v>
      </c>
      <c r="B280" s="12" t="s">
        <v>265</v>
      </c>
      <c r="C280" s="352">
        <v>38664</v>
      </c>
      <c r="D280" s="352">
        <v>32559428.768714827</v>
      </c>
      <c r="E280" s="352">
        <v>-9744577.1882915236</v>
      </c>
      <c r="F280" s="353">
        <v>-3063161</v>
      </c>
      <c r="H280" s="354">
        <f t="shared" si="550"/>
        <v>29496267.768714827</v>
      </c>
      <c r="I280" s="355"/>
      <c r="J280" s="315">
        <v>11676128.688829655</v>
      </c>
      <c r="K280" s="355"/>
      <c r="L280" s="315">
        <v>904358.96291930217</v>
      </c>
      <c r="M280" s="356"/>
      <c r="N280" s="356">
        <f t="shared" si="551"/>
        <v>42076755.420463786</v>
      </c>
      <c r="O280" s="357">
        <f t="shared" si="447"/>
        <v>1088.2670034260238</v>
      </c>
      <c r="Q280" s="67">
        <f t="shared" si="552"/>
        <v>42075897.420463786</v>
      </c>
      <c r="R280" s="34">
        <f t="shared" si="553"/>
        <v>0.66799137768379224</v>
      </c>
      <c r="S280" s="61">
        <f t="shared" si="448"/>
        <v>1088.2448122404248</v>
      </c>
      <c r="U280" s="50"/>
      <c r="V280" s="51"/>
      <c r="W280" s="52">
        <v>1015773.7389659996</v>
      </c>
      <c r="Y280" s="50">
        <f t="shared" si="449"/>
        <v>43092529.159429789</v>
      </c>
      <c r="Z280" s="52">
        <f t="shared" si="450"/>
        <v>3591044.0966191492</v>
      </c>
      <c r="AA280" s="51"/>
      <c r="AB280" s="6">
        <v>858</v>
      </c>
      <c r="AC280" s="6" t="s">
        <v>265</v>
      </c>
      <c r="AD280" s="7">
        <v>38664</v>
      </c>
      <c r="AE280" s="304">
        <v>32559428.768714827</v>
      </c>
      <c r="AF280" s="7">
        <v>-9744577.1882915236</v>
      </c>
      <c r="AG280" s="53">
        <v>-3230910</v>
      </c>
      <c r="AI280" s="37">
        <f t="shared" si="554"/>
        <v>29328518.768714827</v>
      </c>
      <c r="AJ280" s="132"/>
      <c r="AK280" s="61">
        <v>11676128.688829655</v>
      </c>
      <c r="AL280" s="132"/>
      <c r="AM280" s="312">
        <v>878390.94501030608</v>
      </c>
      <c r="AN280" s="134"/>
      <c r="AO280" s="134">
        <f t="shared" si="451"/>
        <v>41883038.402554788</v>
      </c>
      <c r="AP280" s="191">
        <f t="shared" si="452"/>
        <v>1083.2567350133145</v>
      </c>
      <c r="AR280" s="67">
        <f t="shared" si="555"/>
        <v>16657549.839843355</v>
      </c>
      <c r="AS280" s="34">
        <f t="shared" si="453"/>
        <v>0.66034597500191572</v>
      </c>
      <c r="AT280" s="61">
        <f t="shared" si="454"/>
        <v>430.82841505905634</v>
      </c>
      <c r="AV280" s="50"/>
      <c r="AW280" s="51"/>
      <c r="AX280" s="52">
        <v>1015773.7389659996</v>
      </c>
      <c r="AZ280" s="50">
        <f t="shared" si="455"/>
        <v>42898812.141520791</v>
      </c>
      <c r="BA280" s="52">
        <f t="shared" si="456"/>
        <v>3574901.0117933992</v>
      </c>
      <c r="BB280" s="51"/>
      <c r="BC280" s="6">
        <v>858</v>
      </c>
      <c r="BD280" s="6" t="s">
        <v>265</v>
      </c>
      <c r="BE280" s="7">
        <v>38664</v>
      </c>
      <c r="BF280" s="304">
        <v>29378944.659581799</v>
      </c>
      <c r="BG280" s="7">
        <v>-9744577.1882915236</v>
      </c>
      <c r="BH280" s="53">
        <v>-3230910</v>
      </c>
      <c r="BJ280" s="37">
        <f t="shared" si="457"/>
        <v>26148034.659581799</v>
      </c>
      <c r="BK280" s="132"/>
      <c r="BL280" s="61">
        <v>11676128.688829655</v>
      </c>
      <c r="BM280" s="132"/>
      <c r="BN280" s="312">
        <v>878390.94501030608</v>
      </c>
      <c r="BO280" s="134"/>
      <c r="BP280" s="134">
        <f t="shared" si="458"/>
        <v>38702554.29342176</v>
      </c>
      <c r="BQ280" s="191">
        <f t="shared" si="459"/>
        <v>1000.9971625652224</v>
      </c>
      <c r="BS280" s="67">
        <f t="shared" si="460"/>
        <v>13477065.730710328</v>
      </c>
      <c r="BT280" s="34">
        <f t="shared" si="461"/>
        <v>0.53426381404688672</v>
      </c>
      <c r="BU280" s="61">
        <f t="shared" si="462"/>
        <v>348.5688426109644</v>
      </c>
      <c r="BW280" s="50"/>
      <c r="BX280" s="51"/>
      <c r="BY280" s="52">
        <v>1015773.7389659996</v>
      </c>
      <c r="CA280" s="50">
        <f t="shared" si="463"/>
        <v>39718328.032387763</v>
      </c>
      <c r="CB280" s="52">
        <f t="shared" si="464"/>
        <v>3309860.6693656468</v>
      </c>
      <c r="CC280" s="51"/>
      <c r="CD280" s="6">
        <v>858</v>
      </c>
      <c r="CE280" s="6" t="s">
        <v>265</v>
      </c>
      <c r="CF280" s="7">
        <v>38664</v>
      </c>
      <c r="CG280" s="7">
        <v>26764388.491052974</v>
      </c>
      <c r="CH280" s="7">
        <v>-9744577.1882915236</v>
      </c>
      <c r="CI280" s="53">
        <v>-3230910</v>
      </c>
      <c r="CK280" s="37">
        <f t="shared" si="465"/>
        <v>23533478.491052974</v>
      </c>
      <c r="CL280" s="132"/>
      <c r="CM280" s="61">
        <v>11676128.688829655</v>
      </c>
      <c r="CN280" s="132"/>
      <c r="CO280" s="61">
        <v>909211.68</v>
      </c>
      <c r="CP280" s="134"/>
      <c r="CQ280" s="134">
        <f t="shared" si="466"/>
        <v>36118818.85988263</v>
      </c>
      <c r="CR280" s="191">
        <f t="shared" si="467"/>
        <v>934.17180994937485</v>
      </c>
      <c r="CT280" s="67">
        <f t="shared" si="468"/>
        <v>10893330.297171198</v>
      </c>
      <c r="CU280" s="34">
        <f t="shared" si="469"/>
        <v>0.43183822862697008</v>
      </c>
      <c r="CV280" s="61">
        <f t="shared" si="470"/>
        <v>281.74348999511687</v>
      </c>
      <c r="CX280" s="50"/>
      <c r="CY280" s="51"/>
      <c r="CZ280" s="52">
        <v>1015773.7389659996</v>
      </c>
      <c r="DB280" s="50">
        <f t="shared" si="471"/>
        <v>37134592.598848633</v>
      </c>
      <c r="DC280" s="52">
        <f t="shared" si="472"/>
        <v>3094549.3832373861</v>
      </c>
      <c r="DD280" s="51"/>
      <c r="DE280" s="6">
        <v>858</v>
      </c>
      <c r="DF280" s="6" t="s">
        <v>265</v>
      </c>
      <c r="DG280" s="7">
        <v>38664</v>
      </c>
      <c r="DH280" s="7">
        <v>26216714.581052948</v>
      </c>
      <c r="DI280" s="7">
        <v>-9744577.1882915236</v>
      </c>
      <c r="DJ280" s="53">
        <v>-3230910</v>
      </c>
      <c r="DL280" s="275">
        <f t="shared" si="473"/>
        <v>22985804.581052948</v>
      </c>
      <c r="DM280" s="276"/>
      <c r="DN280" s="194">
        <v>11676128.688829655</v>
      </c>
      <c r="DO280" s="276"/>
      <c r="DP280" s="194">
        <v>4214735.5042265393</v>
      </c>
      <c r="DQ280" s="53"/>
      <c r="DR280" s="53">
        <f t="shared" si="474"/>
        <v>38876668.77410914</v>
      </c>
      <c r="DS280" s="277">
        <f t="shared" si="475"/>
        <v>1005.5004338430876</v>
      </c>
      <c r="DU280" s="274">
        <f t="shared" si="476"/>
        <v>9318572.4540581033</v>
      </c>
      <c r="DV280" s="34">
        <f t="shared" si="477"/>
        <v>0.36941098012400481</v>
      </c>
      <c r="DW280" s="194">
        <f t="shared" si="478"/>
        <v>241.01418513496026</v>
      </c>
      <c r="DY280" s="50">
        <v>1648235.9405340001</v>
      </c>
      <c r="DZ280" s="278">
        <v>2664009.6794999996</v>
      </c>
      <c r="EA280" s="52">
        <v>1015773.7389659996</v>
      </c>
      <c r="EC280" s="50">
        <f t="shared" si="479"/>
        <v>39892442.513075143</v>
      </c>
      <c r="ED280" s="52">
        <f t="shared" si="480"/>
        <v>3324370.2094229287</v>
      </c>
      <c r="EE280" s="278"/>
      <c r="EF280" s="6">
        <v>858</v>
      </c>
      <c r="EG280" s="6" t="s">
        <v>265</v>
      </c>
      <c r="EH280" s="7">
        <v>38664</v>
      </c>
      <c r="EI280" s="7">
        <v>26254605.301052947</v>
      </c>
      <c r="EJ280" s="7">
        <v>-9744577.1882915236</v>
      </c>
      <c r="EK280" s="53">
        <v>-3230910</v>
      </c>
      <c r="EM280" s="37">
        <f t="shared" si="481"/>
        <v>23023695.301052947</v>
      </c>
      <c r="EN280" s="132"/>
      <c r="EO280" s="61">
        <v>11676128.688829655</v>
      </c>
      <c r="EP280" s="132"/>
      <c r="EQ280" s="61">
        <v>4214735.5042265393</v>
      </c>
      <c r="ER280" s="134"/>
      <c r="ES280" s="134">
        <f t="shared" si="482"/>
        <v>38914559.494109139</v>
      </c>
      <c r="ET280" s="191">
        <f t="shared" si="483"/>
        <v>1006.4804338430876</v>
      </c>
      <c r="EV280" s="67">
        <f t="shared" si="484"/>
        <v>13689070.931397706</v>
      </c>
      <c r="EW280" s="34">
        <f t="shared" si="485"/>
        <v>0.54266821819391942</v>
      </c>
      <c r="EX280" s="61">
        <f t="shared" si="486"/>
        <v>354.05211388882958</v>
      </c>
      <c r="EZ280" s="50">
        <v>1648235.9405340001</v>
      </c>
      <c r="FA280" s="51">
        <v>2664009.6794999996</v>
      </c>
      <c r="FB280" s="52">
        <v>1015773.7389659996</v>
      </c>
      <c r="FD280" s="50">
        <f t="shared" si="487"/>
        <v>39930333.233075142</v>
      </c>
      <c r="FE280" s="52">
        <f t="shared" si="488"/>
        <v>3327527.7694229283</v>
      </c>
      <c r="FF280" s="51"/>
      <c r="FG280" s="6">
        <v>858</v>
      </c>
      <c r="FH280" s="6" t="s">
        <v>265</v>
      </c>
      <c r="FI280" s="7">
        <v>38664</v>
      </c>
      <c r="FJ280" s="7">
        <v>20219255.393264655</v>
      </c>
      <c r="FK280" s="7">
        <v>-9744577.1882915236</v>
      </c>
      <c r="FL280" s="53">
        <v>-3244186</v>
      </c>
      <c r="FN280" s="37">
        <f t="shared" si="489"/>
        <v>16975069.393264655</v>
      </c>
      <c r="FO280" s="132"/>
      <c r="FP280" s="61">
        <v>11676128.688829655</v>
      </c>
      <c r="FQ280" s="132"/>
      <c r="FR280" s="61">
        <v>4214735.5042265393</v>
      </c>
      <c r="FS280" s="134"/>
      <c r="FT280" s="134">
        <f t="shared" si="490"/>
        <v>32865933.586320851</v>
      </c>
      <c r="FU280" s="191">
        <f t="shared" si="491"/>
        <v>850.03966445067374</v>
      </c>
      <c r="FW280" s="67">
        <f t="shared" si="492"/>
        <v>7640445.0236094184</v>
      </c>
      <c r="FX280" s="34">
        <f t="shared" si="493"/>
        <v>0.30288590861639841</v>
      </c>
      <c r="FY280" s="61">
        <f t="shared" si="494"/>
        <v>197.61134449641574</v>
      </c>
      <c r="GA280" s="50">
        <v>1648235.9405340001</v>
      </c>
      <c r="GB280" s="51">
        <v>2664009.6794999996</v>
      </c>
      <c r="GC280" s="52">
        <f t="shared" si="495"/>
        <v>1015773.7389659996</v>
      </c>
      <c r="GE280" s="50">
        <f t="shared" si="496"/>
        <v>33881707.32528685</v>
      </c>
      <c r="GF280" s="52">
        <f t="shared" si="497"/>
        <v>2823475.6104405709</v>
      </c>
      <c r="GG280" s="51"/>
      <c r="GH280" s="6">
        <v>858</v>
      </c>
      <c r="GI280" s="6" t="s">
        <v>265</v>
      </c>
      <c r="GJ280" s="7">
        <v>38664</v>
      </c>
      <c r="GK280" s="7">
        <v>20219255.393264655</v>
      </c>
      <c r="GL280" s="7">
        <v>-9744577.1882915236</v>
      </c>
      <c r="GM280" s="53">
        <v>-3244186</v>
      </c>
      <c r="GO280" s="37">
        <f t="shared" si="498"/>
        <v>16975069.393264655</v>
      </c>
      <c r="GP280" s="132"/>
      <c r="GQ280" s="61">
        <v>11676128.688829655</v>
      </c>
      <c r="GR280" s="134"/>
      <c r="GS280" s="134">
        <f t="shared" si="499"/>
        <v>28651198.082094312</v>
      </c>
      <c r="GT280" s="191">
        <f t="shared" si="500"/>
        <v>741.03036628632094</v>
      </c>
      <c r="GV280" s="67">
        <f t="shared" si="501"/>
        <v>3425709.5193828791</v>
      </c>
      <c r="GW280" s="34">
        <f t="shared" si="502"/>
        <v>0.13580349537597447</v>
      </c>
      <c r="GX280" s="61">
        <f t="shared" si="503"/>
        <v>88.602046332062883</v>
      </c>
      <c r="GZ280" s="50">
        <v>1648235.9405340001</v>
      </c>
      <c r="HA280" s="51">
        <v>2664009.6794999996</v>
      </c>
      <c r="HB280" s="52">
        <f t="shared" si="504"/>
        <v>1015773.7389659996</v>
      </c>
      <c r="HD280" s="50">
        <f t="shared" si="505"/>
        <v>29666971.821060311</v>
      </c>
      <c r="HE280" s="52">
        <f t="shared" si="506"/>
        <v>2472247.6517550261</v>
      </c>
      <c r="HF280" s="51"/>
      <c r="HG280" s="6">
        <v>858</v>
      </c>
      <c r="HH280" s="6" t="s">
        <v>265</v>
      </c>
      <c r="HI280" s="7">
        <v>38664</v>
      </c>
      <c r="HJ280" s="7">
        <v>20219255.393264655</v>
      </c>
      <c r="HK280" s="7">
        <v>-9744577.1882915236</v>
      </c>
      <c r="HL280" s="53">
        <v>-3459540</v>
      </c>
      <c r="HN280" s="37">
        <f t="shared" si="507"/>
        <v>16759715.393264655</v>
      </c>
      <c r="HO280" s="132"/>
      <c r="HP280" s="61">
        <v>11676128.688829655</v>
      </c>
      <c r="HQ280" s="134"/>
      <c r="HR280" s="61">
        <f t="shared" si="508"/>
        <v>28435844.082094312</v>
      </c>
      <c r="HT280" s="67">
        <f t="shared" si="509"/>
        <v>3210355.5193828791</v>
      </c>
      <c r="HU280" s="34">
        <f t="shared" si="510"/>
        <v>0.12726633664207632</v>
      </c>
      <c r="HV280" s="61">
        <f t="shared" si="511"/>
        <v>83.032162202122876</v>
      </c>
      <c r="HX280" s="50">
        <v>1653132.0437999992</v>
      </c>
      <c r="HY280" s="51">
        <v>2671923.1500000004</v>
      </c>
      <c r="HZ280" s="52">
        <f t="shared" si="512"/>
        <v>1018791.1062000012</v>
      </c>
      <c r="IB280" s="70">
        <f t="shared" si="513"/>
        <v>29454635.188294314</v>
      </c>
      <c r="IC280" s="51"/>
      <c r="ID280" s="6">
        <v>858</v>
      </c>
      <c r="IE280" s="6" t="s">
        <v>265</v>
      </c>
      <c r="IF280" s="7">
        <v>38664</v>
      </c>
      <c r="IG280" s="7">
        <v>20120359.963377725</v>
      </c>
      <c r="IH280" s="7">
        <v>-9744141.9935660623</v>
      </c>
      <c r="II280" s="53">
        <v>-3459540</v>
      </c>
      <c r="IK280" s="37">
        <f t="shared" si="514"/>
        <v>16660819.963377725</v>
      </c>
      <c r="IL280" s="132"/>
      <c r="IM280" s="61">
        <v>11738465.724013682</v>
      </c>
      <c r="IN280" s="134"/>
      <c r="IO280" s="61">
        <f t="shared" si="515"/>
        <v>28399285.687391408</v>
      </c>
      <c r="IQ280" s="67">
        <f t="shared" si="516"/>
        <v>3173797.1246799752</v>
      </c>
      <c r="IR280" s="34">
        <f t="shared" si="517"/>
        <v>0.12581707255301741</v>
      </c>
      <c r="IS280" s="61">
        <f t="shared" si="518"/>
        <v>82.086621267328141</v>
      </c>
      <c r="IU280" s="50">
        <v>1653132.0437999992</v>
      </c>
      <c r="IV280" s="51">
        <v>2671923.1500000004</v>
      </c>
      <c r="IW280" s="52">
        <f t="shared" si="519"/>
        <v>1018791.1062000012</v>
      </c>
      <c r="IY280" s="70">
        <f t="shared" si="520"/>
        <v>29418076.79359141</v>
      </c>
      <c r="IZ280" s="51"/>
      <c r="JA280" s="6">
        <v>858</v>
      </c>
      <c r="JB280" s="6" t="s">
        <v>265</v>
      </c>
      <c r="JC280" s="7">
        <v>38664</v>
      </c>
      <c r="JD280" s="7">
        <v>20102995.312174924</v>
      </c>
      <c r="JE280" s="7">
        <v>-9713337.0377400797</v>
      </c>
      <c r="JF280" s="53">
        <v>-3459540</v>
      </c>
      <c r="JH280" s="37">
        <f t="shared" si="521"/>
        <v>16643455.312174924</v>
      </c>
      <c r="JI280" s="132"/>
      <c r="JJ280" s="61">
        <v>11738465.724013682</v>
      </c>
      <c r="JK280" s="134"/>
      <c r="JL280" s="61">
        <f t="shared" si="522"/>
        <v>28381921.036188606</v>
      </c>
      <c r="JN280" s="67">
        <f t="shared" si="523"/>
        <v>3156432.4734771736</v>
      </c>
      <c r="JO280" s="34">
        <f t="shared" si="524"/>
        <v>0.12512869535232882</v>
      </c>
      <c r="JP280" s="61">
        <f t="shared" si="525"/>
        <v>81.63750448678806</v>
      </c>
      <c r="JR280" s="50">
        <v>1653132.0437999992</v>
      </c>
      <c r="JS280" s="51">
        <v>2671923.1500000004</v>
      </c>
      <c r="JT280" s="52">
        <f t="shared" si="526"/>
        <v>1018791.1062000012</v>
      </c>
      <c r="JV280" s="70">
        <f t="shared" si="527"/>
        <v>29400712.142388608</v>
      </c>
      <c r="JW280" s="51"/>
      <c r="JX280" s="6">
        <v>858</v>
      </c>
      <c r="JY280" s="6" t="s">
        <v>265</v>
      </c>
      <c r="JZ280" s="7">
        <v>38664</v>
      </c>
      <c r="KA280" s="7">
        <v>19328800.430251069</v>
      </c>
      <c r="KB280" s="7">
        <v>-9713337.0377400797</v>
      </c>
      <c r="KC280" s="53">
        <v>-3459540</v>
      </c>
      <c r="KE280" s="37">
        <f t="shared" si="528"/>
        <v>15869260.430251069</v>
      </c>
      <c r="KF280" s="132"/>
      <c r="KG280" s="61">
        <v>11738465.724013682</v>
      </c>
      <c r="KH280" s="134"/>
      <c r="KI280" s="61">
        <f t="shared" si="529"/>
        <v>27607726.154264752</v>
      </c>
      <c r="KK280" s="67">
        <f t="shared" si="530"/>
        <v>2382237.5915533192</v>
      </c>
      <c r="KL280" s="34">
        <f t="shared" si="531"/>
        <v>9.4437718644417717E-2</v>
      </c>
      <c r="KM280" s="61">
        <f t="shared" si="532"/>
        <v>61.613842115490357</v>
      </c>
      <c r="KO280" s="50">
        <v>1653132.0437999992</v>
      </c>
      <c r="KP280" s="51">
        <v>2671923.1500000004</v>
      </c>
      <c r="KQ280" s="52">
        <f t="shared" si="533"/>
        <v>1018791.1062000012</v>
      </c>
      <c r="KS280" s="70">
        <f t="shared" si="534"/>
        <v>28626517.260464754</v>
      </c>
      <c r="KT280" s="51"/>
      <c r="KU280" s="6">
        <v>858</v>
      </c>
      <c r="KV280" s="6" t="s">
        <v>265</v>
      </c>
      <c r="KW280" s="7">
        <v>38664</v>
      </c>
      <c r="KX280" s="7">
        <v>19513518.30927968</v>
      </c>
      <c r="KY280" s="7">
        <v>-9670287.615853155</v>
      </c>
      <c r="KZ280" s="53">
        <v>-3459540</v>
      </c>
      <c r="LB280" s="37">
        <f t="shared" si="535"/>
        <v>16053978.30927968</v>
      </c>
      <c r="LC280" s="132"/>
      <c r="LD280" s="61">
        <v>11953497.339968422</v>
      </c>
      <c r="LE280" s="134"/>
      <c r="LF280" s="61">
        <f t="shared" si="536"/>
        <v>28007475.649248101</v>
      </c>
      <c r="LH280" s="67">
        <f t="shared" si="537"/>
        <v>2781987.0865366682</v>
      </c>
      <c r="LI280" s="34">
        <f t="shared" si="538"/>
        <v>0.11028476533251487</v>
      </c>
      <c r="LJ280" s="61">
        <f t="shared" si="539"/>
        <v>71.95290416244228</v>
      </c>
      <c r="LL280" s="50">
        <v>1653132.0437999992</v>
      </c>
      <c r="LM280" s="51">
        <v>2671923.1500000004</v>
      </c>
      <c r="LN280" s="52">
        <f t="shared" si="540"/>
        <v>1018791.1062000012</v>
      </c>
      <c r="LP280" s="70">
        <f t="shared" si="541"/>
        <v>29026266.755448103</v>
      </c>
      <c r="LQ280" s="51"/>
      <c r="LR280" s="6">
        <v>858</v>
      </c>
      <c r="LS280" s="6" t="s">
        <v>265</v>
      </c>
      <c r="LT280" s="7">
        <v>38664</v>
      </c>
      <c r="LU280" s="7">
        <v>21064138.980082616</v>
      </c>
      <c r="LV280" s="7">
        <v>-9670287.615853155</v>
      </c>
      <c r="LW280" s="53">
        <v>-3459540</v>
      </c>
      <c r="LY280" s="37">
        <v>17604598.980082616</v>
      </c>
      <c r="LZ280" s="132"/>
      <c r="MA280" s="61">
        <v>11953497.339968422</v>
      </c>
      <c r="MB280" s="134"/>
      <c r="MC280" s="61">
        <v>29558096.320051037</v>
      </c>
      <c r="ME280" s="67">
        <v>6002887.8773396015</v>
      </c>
      <c r="MF280" s="34">
        <v>0.2548433350500468</v>
      </c>
      <c r="MG280" s="61">
        <v>155.25780771103874</v>
      </c>
      <c r="MI280" s="50">
        <v>1653132.0437999992</v>
      </c>
      <c r="MJ280" s="51">
        <v>2671923.1500000004</v>
      </c>
      <c r="MK280" s="52">
        <v>1018791.1062000012</v>
      </c>
      <c r="MM280" s="70">
        <v>30576887.426251039</v>
      </c>
      <c r="MN280" s="51"/>
      <c r="MO280" s="6">
        <v>858</v>
      </c>
      <c r="MP280" s="6" t="s">
        <v>265</v>
      </c>
      <c r="MQ280" s="7">
        <v>38664</v>
      </c>
      <c r="MR280" s="7">
        <v>21068120.119963206</v>
      </c>
      <c r="MS280" s="7">
        <v>-9654264.1939869262</v>
      </c>
      <c r="MT280" s="53">
        <v>-3459540</v>
      </c>
      <c r="MV280" s="37">
        <v>17608580.119963206</v>
      </c>
      <c r="MW280" s="132"/>
      <c r="MX280" s="134">
        <v>11953497.339968422</v>
      </c>
      <c r="MZ280" s="67">
        <v>6006869.0172201917</v>
      </c>
      <c r="NA280" s="34">
        <v>0.2550123481959195</v>
      </c>
      <c r="NB280" s="61">
        <v>155.36077532640678</v>
      </c>
      <c r="ND280" s="6">
        <v>858</v>
      </c>
      <c r="NE280" s="6" t="s">
        <v>265</v>
      </c>
      <c r="NF280" s="7">
        <v>38664</v>
      </c>
      <c r="NG280" s="7">
        <v>32536041.655961022</v>
      </c>
      <c r="NH280" s="7">
        <v>-9515732.1998627428</v>
      </c>
      <c r="NI280" s="53">
        <v>-3459540</v>
      </c>
      <c r="NK280" s="37">
        <f t="shared" si="542"/>
        <v>29076501.655961022</v>
      </c>
      <c r="NM280" s="67">
        <f t="shared" si="543"/>
        <v>3851013.0932495892</v>
      </c>
      <c r="NN280" s="34">
        <f t="shared" si="544"/>
        <v>0.15266356818722612</v>
      </c>
      <c r="NO280" s="61">
        <f t="shared" si="545"/>
        <v>99.602035310614241</v>
      </c>
      <c r="NQ280" s="50">
        <v>1553649.6572180009</v>
      </c>
      <c r="NR280" s="51">
        <v>2021170.0591000002</v>
      </c>
      <c r="NS280" s="52">
        <f t="shared" si="546"/>
        <v>467520.40188199934</v>
      </c>
      <c r="NU280" s="70">
        <f t="shared" si="547"/>
        <v>29544022.057843022</v>
      </c>
      <c r="NV280" s="51"/>
      <c r="NW280" s="125">
        <v>1</v>
      </c>
      <c r="NX280" s="51"/>
      <c r="NY280" s="106" t="s">
        <v>265</v>
      </c>
      <c r="NZ280" s="88">
        <v>38646</v>
      </c>
      <c r="OA280" s="88">
        <v>28685028.562711433</v>
      </c>
      <c r="OB280" s="88">
        <v>-9543104.5326524433</v>
      </c>
      <c r="OC280" s="88">
        <v>-3459540</v>
      </c>
      <c r="OE280" s="97">
        <f t="shared" si="548"/>
        <v>25225488.562711433</v>
      </c>
      <c r="OG280" s="88">
        <v>467520.40188199934</v>
      </c>
      <c r="OI280" s="97">
        <f t="shared" si="549"/>
        <v>25693008.964593433</v>
      </c>
      <c r="OK280" s="110">
        <v>858</v>
      </c>
      <c r="OL280" s="53"/>
    </row>
    <row r="281" spans="1:402" x14ac:dyDescent="0.25">
      <c r="A281" s="12">
        <v>859</v>
      </c>
      <c r="B281" s="12" t="s">
        <v>266</v>
      </c>
      <c r="C281" s="352">
        <v>6758</v>
      </c>
      <c r="D281" s="352">
        <v>20138122.136643749</v>
      </c>
      <c r="E281" s="352">
        <v>6966137.1112846183</v>
      </c>
      <c r="F281" s="353">
        <v>-1037816</v>
      </c>
      <c r="H281" s="354">
        <f t="shared" si="550"/>
        <v>19100306.136643749</v>
      </c>
      <c r="I281" s="355"/>
      <c r="J281" s="315">
        <v>2600640.1943958132</v>
      </c>
      <c r="K281" s="355"/>
      <c r="L281" s="315">
        <v>99413.788508506143</v>
      </c>
      <c r="M281" s="356"/>
      <c r="N281" s="356">
        <f t="shared" si="551"/>
        <v>21800360.119548067</v>
      </c>
      <c r="O281" s="357">
        <f t="shared" si="447"/>
        <v>3225.8597395010456</v>
      </c>
      <c r="Q281" s="67">
        <f t="shared" si="552"/>
        <v>21799501.119548067</v>
      </c>
      <c r="R281" s="34">
        <f t="shared" si="553"/>
        <v>0.15941992205210376</v>
      </c>
      <c r="S281" s="61">
        <f t="shared" si="448"/>
        <v>3225.7326308890306</v>
      </c>
      <c r="U281" s="50"/>
      <c r="V281" s="51"/>
      <c r="W281" s="52">
        <v>74071.635380000022</v>
      </c>
      <c r="Y281" s="50">
        <f t="shared" si="449"/>
        <v>21874431.754928067</v>
      </c>
      <c r="Z281" s="52">
        <f t="shared" si="450"/>
        <v>1822869.3129106723</v>
      </c>
      <c r="AA281" s="51"/>
      <c r="AB281" s="6">
        <v>859</v>
      </c>
      <c r="AC281" s="6" t="s">
        <v>266</v>
      </c>
      <c r="AD281" s="7">
        <v>6758</v>
      </c>
      <c r="AE281" s="304">
        <v>20138122.136643749</v>
      </c>
      <c r="AF281" s="7">
        <v>6966137.1112846183</v>
      </c>
      <c r="AG281" s="53">
        <v>-1039300</v>
      </c>
      <c r="AI281" s="37">
        <f t="shared" si="554"/>
        <v>19098822.136643749</v>
      </c>
      <c r="AJ281" s="132"/>
      <c r="AK281" s="61">
        <v>2600640.1943958132</v>
      </c>
      <c r="AL281" s="132"/>
      <c r="AM281" s="312">
        <v>92228.946602353506</v>
      </c>
      <c r="AN281" s="134"/>
      <c r="AO281" s="134">
        <f t="shared" si="451"/>
        <v>21791691.277641915</v>
      </c>
      <c r="AP281" s="191">
        <f t="shared" si="452"/>
        <v>3224.5769869254091</v>
      </c>
      <c r="AR281" s="67">
        <f t="shared" si="555"/>
        <v>2989615.5974480994</v>
      </c>
      <c r="AS281" s="34">
        <f t="shared" si="453"/>
        <v>0.15900455078996267</v>
      </c>
      <c r="AT281" s="61">
        <f t="shared" si="454"/>
        <v>442.38171018764416</v>
      </c>
      <c r="AV281" s="50"/>
      <c r="AW281" s="51"/>
      <c r="AX281" s="52">
        <v>74071.635380000022</v>
      </c>
      <c r="AZ281" s="50">
        <f t="shared" si="455"/>
        <v>21865762.913021915</v>
      </c>
      <c r="BA281" s="52">
        <f t="shared" si="456"/>
        <v>1822146.9094184928</v>
      </c>
      <c r="BB281" s="51"/>
      <c r="BC281" s="6">
        <v>859</v>
      </c>
      <c r="BD281" s="6" t="s">
        <v>266</v>
      </c>
      <c r="BE281" s="7">
        <v>6758</v>
      </c>
      <c r="BF281" s="304">
        <v>19741333.84715626</v>
      </c>
      <c r="BG281" s="7">
        <v>6966137.1112846183</v>
      </c>
      <c r="BH281" s="53">
        <v>-1039300</v>
      </c>
      <c r="BJ281" s="37">
        <f t="shared" si="457"/>
        <v>18702033.84715626</v>
      </c>
      <c r="BK281" s="132"/>
      <c r="BL281" s="61">
        <v>2600640.1943958132</v>
      </c>
      <c r="BM281" s="132"/>
      <c r="BN281" s="312">
        <v>92228.946602353506</v>
      </c>
      <c r="BO281" s="134"/>
      <c r="BP281" s="134">
        <f t="shared" si="458"/>
        <v>21394902.988154426</v>
      </c>
      <c r="BQ281" s="191">
        <f t="shared" si="459"/>
        <v>3165.8631234321438</v>
      </c>
      <c r="BS281" s="67">
        <f t="shared" si="460"/>
        <v>2592827.3079606108</v>
      </c>
      <c r="BT281" s="34">
        <f t="shared" si="461"/>
        <v>0.13790112070934307</v>
      </c>
      <c r="BU281" s="61">
        <f t="shared" si="462"/>
        <v>383.66784669437862</v>
      </c>
      <c r="BW281" s="50"/>
      <c r="BX281" s="51"/>
      <c r="BY281" s="52">
        <v>74071.635380000022</v>
      </c>
      <c r="CA281" s="50">
        <f t="shared" si="463"/>
        <v>21468974.623534426</v>
      </c>
      <c r="CB281" s="52">
        <f t="shared" si="464"/>
        <v>1789081.2186278689</v>
      </c>
      <c r="CC281" s="51"/>
      <c r="CD281" s="6">
        <v>859</v>
      </c>
      <c r="CE281" s="6" t="s">
        <v>266</v>
      </c>
      <c r="CF281" s="7">
        <v>6758</v>
      </c>
      <c r="CG281" s="7">
        <v>19352957.298344042</v>
      </c>
      <c r="CH281" s="7">
        <v>6966137.1112846183</v>
      </c>
      <c r="CI281" s="53">
        <v>-1039300</v>
      </c>
      <c r="CK281" s="37">
        <f t="shared" si="465"/>
        <v>18313657.298344042</v>
      </c>
      <c r="CL281" s="132"/>
      <c r="CM281" s="61">
        <v>2600640.1943958132</v>
      </c>
      <c r="CN281" s="132"/>
      <c r="CO281" s="61">
        <v>95465.05</v>
      </c>
      <c r="CP281" s="134"/>
      <c r="CQ281" s="134">
        <f t="shared" si="466"/>
        <v>21009762.542739857</v>
      </c>
      <c r="CR281" s="191">
        <f t="shared" si="467"/>
        <v>3108.8728237259334</v>
      </c>
      <c r="CT281" s="67">
        <f t="shared" si="468"/>
        <v>2207686.8625460416</v>
      </c>
      <c r="CU281" s="34">
        <f t="shared" si="469"/>
        <v>0.11741718840498169</v>
      </c>
      <c r="CV281" s="61">
        <f t="shared" si="470"/>
        <v>326.67754698816833</v>
      </c>
      <c r="CX281" s="50"/>
      <c r="CY281" s="51"/>
      <c r="CZ281" s="52">
        <v>74071.635380000022</v>
      </c>
      <c r="DB281" s="50">
        <f t="shared" si="471"/>
        <v>21083834.178119857</v>
      </c>
      <c r="DC281" s="52">
        <f t="shared" si="472"/>
        <v>1756986.1815099881</v>
      </c>
      <c r="DD281" s="51"/>
      <c r="DE281" s="6">
        <v>859</v>
      </c>
      <c r="DF281" s="6" t="s">
        <v>266</v>
      </c>
      <c r="DG281" s="7">
        <v>6758</v>
      </c>
      <c r="DH281" s="7">
        <v>19256057.705010712</v>
      </c>
      <c r="DI281" s="7">
        <v>6966137.1112846183</v>
      </c>
      <c r="DJ281" s="53">
        <v>-1039300</v>
      </c>
      <c r="DL281" s="275">
        <f t="shared" si="473"/>
        <v>18216757.705010712</v>
      </c>
      <c r="DM281" s="276"/>
      <c r="DN281" s="194">
        <v>2600640.1943958132</v>
      </c>
      <c r="DO281" s="276"/>
      <c r="DP281" s="194">
        <v>442537.14079202292</v>
      </c>
      <c r="DQ281" s="53"/>
      <c r="DR281" s="53">
        <f t="shared" si="474"/>
        <v>21259935.04019855</v>
      </c>
      <c r="DS281" s="277">
        <f t="shared" si="475"/>
        <v>3145.8915419056748</v>
      </c>
      <c r="DU281" s="274">
        <f t="shared" si="476"/>
        <v>1049742.0792488605</v>
      </c>
      <c r="DV281" s="34">
        <f t="shared" si="477"/>
        <v>5.5831180402845793E-2</v>
      </c>
      <c r="DW281" s="194">
        <f t="shared" si="478"/>
        <v>155.33324641149164</v>
      </c>
      <c r="DY281" s="50">
        <v>146348.91292</v>
      </c>
      <c r="DZ281" s="278">
        <v>220420.54830000002</v>
      </c>
      <c r="EA281" s="52">
        <v>74071.635380000022</v>
      </c>
      <c r="EC281" s="50">
        <f t="shared" si="479"/>
        <v>21334006.67557855</v>
      </c>
      <c r="ED281" s="52">
        <f t="shared" si="480"/>
        <v>1777833.8896315459</v>
      </c>
      <c r="EE281" s="278"/>
      <c r="EF281" s="6">
        <v>859</v>
      </c>
      <c r="EG281" s="6" t="s">
        <v>266</v>
      </c>
      <c r="EH281" s="7">
        <v>6758</v>
      </c>
      <c r="EI281" s="7">
        <v>19262680.545010712</v>
      </c>
      <c r="EJ281" s="7">
        <v>6966137.1112846183</v>
      </c>
      <c r="EK281" s="53">
        <v>-1039300</v>
      </c>
      <c r="EM281" s="37">
        <f t="shared" si="481"/>
        <v>18223380.545010712</v>
      </c>
      <c r="EN281" s="132"/>
      <c r="EO281" s="61">
        <v>2600640.1943958132</v>
      </c>
      <c r="EP281" s="132"/>
      <c r="EQ281" s="61">
        <v>442537.14079202292</v>
      </c>
      <c r="ER281" s="134"/>
      <c r="ES281" s="134">
        <f t="shared" si="482"/>
        <v>21266557.880198549</v>
      </c>
      <c r="ET281" s="191">
        <f t="shared" si="483"/>
        <v>3146.8715419056748</v>
      </c>
      <c r="EV281" s="67">
        <f t="shared" si="484"/>
        <v>2464482.2000047341</v>
      </c>
      <c r="EW281" s="34">
        <f t="shared" si="485"/>
        <v>0.13107500692600818</v>
      </c>
      <c r="EX281" s="61">
        <f t="shared" si="486"/>
        <v>364.67626516790978</v>
      </c>
      <c r="EZ281" s="50">
        <v>146348.91292</v>
      </c>
      <c r="FA281" s="51">
        <v>220420.54830000002</v>
      </c>
      <c r="FB281" s="52">
        <v>74071.635380000022</v>
      </c>
      <c r="FD281" s="50">
        <f t="shared" si="487"/>
        <v>21340629.515578549</v>
      </c>
      <c r="FE281" s="52">
        <f t="shared" si="488"/>
        <v>1778385.7929648792</v>
      </c>
      <c r="FF281" s="51"/>
      <c r="FG281" s="6">
        <v>859</v>
      </c>
      <c r="FH281" s="6" t="s">
        <v>266</v>
      </c>
      <c r="FI281" s="7">
        <v>6758</v>
      </c>
      <c r="FJ281" s="7">
        <v>18334048.715676252</v>
      </c>
      <c r="FK281" s="7">
        <v>6966137.1112846183</v>
      </c>
      <c r="FL281" s="53">
        <v>-1039300</v>
      </c>
      <c r="FN281" s="37">
        <f t="shared" si="489"/>
        <v>17294748.715676252</v>
      </c>
      <c r="FO281" s="132"/>
      <c r="FP281" s="61">
        <v>2600640.1943958132</v>
      </c>
      <c r="FQ281" s="132"/>
      <c r="FR281" s="61">
        <v>442537.14079202292</v>
      </c>
      <c r="FS281" s="134"/>
      <c r="FT281" s="134">
        <f t="shared" si="490"/>
        <v>20337926.050864089</v>
      </c>
      <c r="FU281" s="191">
        <f t="shared" si="491"/>
        <v>3009.4593150139226</v>
      </c>
      <c r="FW281" s="67">
        <f t="shared" si="492"/>
        <v>1535850.3706702739</v>
      </c>
      <c r="FX281" s="34">
        <f t="shared" si="493"/>
        <v>8.1685149916088523E-2</v>
      </c>
      <c r="FY281" s="61">
        <f t="shared" si="494"/>
        <v>227.26403827615772</v>
      </c>
      <c r="GA281" s="50">
        <v>146348.91292</v>
      </c>
      <c r="GB281" s="51">
        <v>220420.54830000002</v>
      </c>
      <c r="GC281" s="52">
        <f t="shared" si="495"/>
        <v>74071.635380000022</v>
      </c>
      <c r="GE281" s="50">
        <f t="shared" si="496"/>
        <v>20411997.686244089</v>
      </c>
      <c r="GF281" s="52">
        <f t="shared" si="497"/>
        <v>1700999.8071870075</v>
      </c>
      <c r="GG281" s="51"/>
      <c r="GH281" s="6">
        <v>859</v>
      </c>
      <c r="GI281" s="6" t="s">
        <v>266</v>
      </c>
      <c r="GJ281" s="7">
        <v>6758</v>
      </c>
      <c r="GK281" s="7">
        <v>18334048.715676252</v>
      </c>
      <c r="GL281" s="7">
        <v>6966137.1112846183</v>
      </c>
      <c r="GM281" s="53">
        <v>-1039300</v>
      </c>
      <c r="GO281" s="37">
        <f t="shared" si="498"/>
        <v>17294748.715676252</v>
      </c>
      <c r="GP281" s="132"/>
      <c r="GQ281" s="61">
        <v>2600640.1943958132</v>
      </c>
      <c r="GR281" s="134"/>
      <c r="GS281" s="134">
        <f t="shared" si="499"/>
        <v>19895388.910072066</v>
      </c>
      <c r="GT281" s="191">
        <f t="shared" si="500"/>
        <v>2943.9758671311138</v>
      </c>
      <c r="GV281" s="67">
        <f t="shared" si="501"/>
        <v>1093313.2298782505</v>
      </c>
      <c r="GW281" s="34">
        <f t="shared" si="502"/>
        <v>5.8148538941897317E-2</v>
      </c>
      <c r="GX281" s="61">
        <f t="shared" si="503"/>
        <v>161.78059039334869</v>
      </c>
      <c r="GZ281" s="50">
        <v>146348.91292</v>
      </c>
      <c r="HA281" s="51">
        <v>220420.54830000002</v>
      </c>
      <c r="HB281" s="52">
        <f t="shared" si="504"/>
        <v>74071.635380000022</v>
      </c>
      <c r="HD281" s="50">
        <f t="shared" si="505"/>
        <v>19969460.545452066</v>
      </c>
      <c r="HE281" s="52">
        <f t="shared" si="506"/>
        <v>1664121.7121210054</v>
      </c>
      <c r="HF281" s="51"/>
      <c r="HG281" s="6">
        <v>859</v>
      </c>
      <c r="HH281" s="6" t="s">
        <v>266</v>
      </c>
      <c r="HI281" s="7">
        <v>6758</v>
      </c>
      <c r="HJ281" s="7">
        <v>18334048.715676252</v>
      </c>
      <c r="HK281" s="7">
        <v>6966137.1112846183</v>
      </c>
      <c r="HL281" s="53">
        <v>-962699</v>
      </c>
      <c r="HN281" s="37">
        <f t="shared" si="507"/>
        <v>17371349.715676252</v>
      </c>
      <c r="HO281" s="132"/>
      <c r="HP281" s="61">
        <v>2600640.1943958132</v>
      </c>
      <c r="HQ281" s="134"/>
      <c r="HR281" s="61">
        <f t="shared" si="508"/>
        <v>19971989.910072066</v>
      </c>
      <c r="HT281" s="67">
        <f t="shared" si="509"/>
        <v>1169914.2298782505</v>
      </c>
      <c r="HU281" s="34">
        <f t="shared" si="510"/>
        <v>6.2222610406288438E-2</v>
      </c>
      <c r="HV281" s="61">
        <f t="shared" si="511"/>
        <v>173.11545277866981</v>
      </c>
      <c r="HX281" s="50">
        <v>146783.644</v>
      </c>
      <c r="HY281" s="51">
        <v>221075.31000000006</v>
      </c>
      <c r="HZ281" s="52">
        <f t="shared" si="512"/>
        <v>74291.666000000056</v>
      </c>
      <c r="IB281" s="70">
        <f t="shared" si="513"/>
        <v>20046281.576072067</v>
      </c>
      <c r="IC281" s="51"/>
      <c r="ID281" s="6">
        <v>859</v>
      </c>
      <c r="IE281" s="6" t="s">
        <v>266</v>
      </c>
      <c r="IF281" s="7">
        <v>6758</v>
      </c>
      <c r="IG281" s="7">
        <v>18321055.167909458</v>
      </c>
      <c r="IH281" s="7">
        <v>6966298.6312846188</v>
      </c>
      <c r="II281" s="53">
        <v>-962699</v>
      </c>
      <c r="IK281" s="37">
        <f t="shared" si="514"/>
        <v>17358356.167909458</v>
      </c>
      <c r="IL281" s="132"/>
      <c r="IM281" s="61">
        <v>2584134.36663276</v>
      </c>
      <c r="IN281" s="134"/>
      <c r="IO281" s="61">
        <f t="shared" si="515"/>
        <v>19942490.534542218</v>
      </c>
      <c r="IQ281" s="67">
        <f t="shared" si="516"/>
        <v>1140414.8543484025</v>
      </c>
      <c r="IR281" s="34">
        <f t="shared" si="517"/>
        <v>6.0653667911236005E-2</v>
      </c>
      <c r="IS281" s="61">
        <f t="shared" si="518"/>
        <v>168.75034837946174</v>
      </c>
      <c r="IU281" s="50">
        <v>146783.644</v>
      </c>
      <c r="IV281" s="51">
        <v>221075.31000000006</v>
      </c>
      <c r="IW281" s="52">
        <f t="shared" si="519"/>
        <v>74291.666000000056</v>
      </c>
      <c r="IY281" s="70">
        <f t="shared" si="520"/>
        <v>20016782.200542219</v>
      </c>
      <c r="IZ281" s="51"/>
      <c r="JA281" s="6">
        <v>859</v>
      </c>
      <c r="JB281" s="6" t="s">
        <v>266</v>
      </c>
      <c r="JC281" s="7">
        <v>6758</v>
      </c>
      <c r="JD281" s="7">
        <v>18329954.712052606</v>
      </c>
      <c r="JE281" s="7">
        <v>6983585.779149102</v>
      </c>
      <c r="JF281" s="53">
        <v>-962699</v>
      </c>
      <c r="JH281" s="37">
        <f t="shared" si="521"/>
        <v>17367255.712052606</v>
      </c>
      <c r="JI281" s="132"/>
      <c r="JJ281" s="61">
        <v>2584134.36663276</v>
      </c>
      <c r="JK281" s="134"/>
      <c r="JL281" s="61">
        <f t="shared" si="522"/>
        <v>19951390.078685366</v>
      </c>
      <c r="JN281" s="67">
        <f t="shared" si="523"/>
        <v>1149314.3984915502</v>
      </c>
      <c r="JO281" s="34">
        <f t="shared" si="524"/>
        <v>6.1126995659433643E-2</v>
      </c>
      <c r="JP281" s="61">
        <f t="shared" si="525"/>
        <v>170.06723860484615</v>
      </c>
      <c r="JR281" s="50">
        <v>146783.644</v>
      </c>
      <c r="JS281" s="51">
        <v>221075.31000000006</v>
      </c>
      <c r="JT281" s="52">
        <f t="shared" si="526"/>
        <v>74291.666000000056</v>
      </c>
      <c r="JV281" s="70">
        <f t="shared" si="527"/>
        <v>20025681.744685367</v>
      </c>
      <c r="JW281" s="51"/>
      <c r="JX281" s="6">
        <v>859</v>
      </c>
      <c r="JY281" s="6" t="s">
        <v>266</v>
      </c>
      <c r="JZ281" s="7">
        <v>6758</v>
      </c>
      <c r="KA281" s="7">
        <v>18188521.565163784</v>
      </c>
      <c r="KB281" s="7">
        <v>6983585.779149102</v>
      </c>
      <c r="KC281" s="53">
        <v>-962699</v>
      </c>
      <c r="KE281" s="37">
        <f t="shared" si="528"/>
        <v>17225822.565163784</v>
      </c>
      <c r="KF281" s="132"/>
      <c r="KG281" s="61">
        <v>2584134.36663276</v>
      </c>
      <c r="KH281" s="134"/>
      <c r="KI281" s="61">
        <f t="shared" si="529"/>
        <v>19809956.931796543</v>
      </c>
      <c r="KK281" s="67">
        <f t="shared" si="530"/>
        <v>1007881.2516027279</v>
      </c>
      <c r="KL281" s="34">
        <f t="shared" si="531"/>
        <v>5.3604786447298165E-2</v>
      </c>
      <c r="KM281" s="61">
        <f t="shared" si="532"/>
        <v>149.13898366420952</v>
      </c>
      <c r="KO281" s="50">
        <v>146783.644</v>
      </c>
      <c r="KP281" s="51">
        <v>221075.31000000006</v>
      </c>
      <c r="KQ281" s="52">
        <f t="shared" si="533"/>
        <v>74291.666000000056</v>
      </c>
      <c r="KS281" s="70">
        <f t="shared" si="534"/>
        <v>19884248.597796544</v>
      </c>
      <c r="KT281" s="51"/>
      <c r="KU281" s="6">
        <v>859</v>
      </c>
      <c r="KV281" s="6" t="s">
        <v>266</v>
      </c>
      <c r="KW281" s="7">
        <v>6758</v>
      </c>
      <c r="KX281" s="7">
        <v>18228419.396182284</v>
      </c>
      <c r="KY281" s="7">
        <v>6982559.1930204593</v>
      </c>
      <c r="KZ281" s="53">
        <v>-962699</v>
      </c>
      <c r="LB281" s="37">
        <f t="shared" si="535"/>
        <v>17265720.396182284</v>
      </c>
      <c r="LC281" s="132"/>
      <c r="LD281" s="61">
        <v>2621393.7930728416</v>
      </c>
      <c r="LE281" s="134"/>
      <c r="LF281" s="61">
        <f t="shared" si="536"/>
        <v>19887114.189255126</v>
      </c>
      <c r="LH281" s="67">
        <f t="shared" si="537"/>
        <v>1085038.5090613104</v>
      </c>
      <c r="LI281" s="34">
        <f t="shared" si="538"/>
        <v>5.7708442807955215E-2</v>
      </c>
      <c r="LJ281" s="61">
        <f t="shared" si="539"/>
        <v>160.55615700818444</v>
      </c>
      <c r="LL281" s="50">
        <v>146783.644</v>
      </c>
      <c r="LM281" s="51">
        <v>221075.31000000006</v>
      </c>
      <c r="LN281" s="52">
        <f t="shared" si="540"/>
        <v>74291.666000000056</v>
      </c>
      <c r="LP281" s="70">
        <f t="shared" si="541"/>
        <v>19961405.855255127</v>
      </c>
      <c r="LQ281" s="51"/>
      <c r="LR281" s="6">
        <v>859</v>
      </c>
      <c r="LS281" s="6" t="s">
        <v>266</v>
      </c>
      <c r="LT281" s="7">
        <v>6758</v>
      </c>
      <c r="LU281" s="7">
        <v>18551498.167876847</v>
      </c>
      <c r="LV281" s="7">
        <v>6982559.1930204593</v>
      </c>
      <c r="LW281" s="53">
        <v>-962699</v>
      </c>
      <c r="LY281" s="37">
        <v>17588799.167876847</v>
      </c>
      <c r="LZ281" s="132"/>
      <c r="MA281" s="61">
        <v>2621393.7930728416</v>
      </c>
      <c r="MB281" s="134"/>
      <c r="MC281" s="61">
        <v>20210192.960949689</v>
      </c>
      <c r="ME281" s="67">
        <v>1698987.8807558715</v>
      </c>
      <c r="MF281" s="34">
        <v>9.1781592467673243E-2</v>
      </c>
      <c r="MG281" s="61">
        <v>251.4039480254323</v>
      </c>
      <c r="MI281" s="50">
        <v>146783.644</v>
      </c>
      <c r="MJ281" s="51">
        <v>221075.31000000006</v>
      </c>
      <c r="MK281" s="52">
        <v>74291.666000000056</v>
      </c>
      <c r="MM281" s="70">
        <v>20284484.62694969</v>
      </c>
      <c r="MN281" s="51"/>
      <c r="MO281" s="6">
        <v>859</v>
      </c>
      <c r="MP281" s="6" t="s">
        <v>266</v>
      </c>
      <c r="MQ281" s="7">
        <v>6758</v>
      </c>
      <c r="MR281" s="7">
        <v>18569463.091643058</v>
      </c>
      <c r="MS281" s="7">
        <v>7002622.7543630674</v>
      </c>
      <c r="MT281" s="53">
        <v>-962699</v>
      </c>
      <c r="MV281" s="37">
        <v>17606764.091643058</v>
      </c>
      <c r="MW281" s="132"/>
      <c r="MX281" s="134">
        <v>2621393.7930728416</v>
      </c>
      <c r="MZ281" s="67">
        <v>1716952.8045220822</v>
      </c>
      <c r="NA281" s="34">
        <v>9.2752081622127711E-2</v>
      </c>
      <c r="NB281" s="61">
        <v>254.06226761202754</v>
      </c>
      <c r="ND281" s="6">
        <v>859</v>
      </c>
      <c r="NE281" s="6" t="s">
        <v>266</v>
      </c>
      <c r="NF281" s="7">
        <v>6758</v>
      </c>
      <c r="NG281" s="7">
        <v>21195552.049564961</v>
      </c>
      <c r="NH281" s="7">
        <v>7159189.5324069876</v>
      </c>
      <c r="NI281" s="53">
        <v>-962699</v>
      </c>
      <c r="NK281" s="37">
        <f t="shared" si="542"/>
        <v>20232853.049564961</v>
      </c>
      <c r="NM281" s="67">
        <f t="shared" si="543"/>
        <v>1430777.369371146</v>
      </c>
      <c r="NN281" s="34">
        <f t="shared" si="544"/>
        <v>7.6096777489218004E-2</v>
      </c>
      <c r="NO281" s="61">
        <f t="shared" si="545"/>
        <v>211.716094905467</v>
      </c>
      <c r="NQ281" s="50">
        <v>214769.5318</v>
      </c>
      <c r="NR281" s="51">
        <v>150813.88449999999</v>
      </c>
      <c r="NS281" s="52">
        <f t="shared" si="546"/>
        <v>-63955.647300000011</v>
      </c>
      <c r="NU281" s="70">
        <f t="shared" si="547"/>
        <v>20168897.40226496</v>
      </c>
      <c r="NV281" s="51"/>
      <c r="NW281" s="125">
        <v>17</v>
      </c>
      <c r="NX281" s="51"/>
      <c r="NY281" s="106" t="s">
        <v>266</v>
      </c>
      <c r="NZ281" s="88">
        <v>6730</v>
      </c>
      <c r="OA281" s="88">
        <v>19764774.680193815</v>
      </c>
      <c r="OB281" s="88">
        <v>6757086.7283401312</v>
      </c>
      <c r="OC281" s="88">
        <v>-962699</v>
      </c>
      <c r="OE281" s="97">
        <f t="shared" si="548"/>
        <v>18802075.680193815</v>
      </c>
      <c r="OG281" s="88">
        <v>-63955.647300000011</v>
      </c>
      <c r="OI281" s="97">
        <f t="shared" si="549"/>
        <v>18738120.032893814</v>
      </c>
      <c r="OK281" s="110">
        <v>859</v>
      </c>
      <c r="OL281" s="53"/>
    </row>
    <row r="282" spans="1:402" x14ac:dyDescent="0.25">
      <c r="A282" s="12">
        <v>886</v>
      </c>
      <c r="B282" s="12" t="s">
        <v>267</v>
      </c>
      <c r="C282" s="352">
        <v>13021</v>
      </c>
      <c r="D282" s="352">
        <v>21549287.40446604</v>
      </c>
      <c r="E282" s="352">
        <v>4248105.0643047057</v>
      </c>
      <c r="F282" s="353">
        <v>-665059</v>
      </c>
      <c r="H282" s="354">
        <f t="shared" si="550"/>
        <v>20884228.40446604</v>
      </c>
      <c r="I282" s="355"/>
      <c r="J282" s="315">
        <v>5299533.610282721</v>
      </c>
      <c r="K282" s="355"/>
      <c r="L282" s="315">
        <v>253132.02906832076</v>
      </c>
      <c r="M282" s="356"/>
      <c r="N282" s="356">
        <f t="shared" si="551"/>
        <v>26436894.043817081</v>
      </c>
      <c r="O282" s="357">
        <f t="shared" si="447"/>
        <v>2030.3274743734798</v>
      </c>
      <c r="Q282" s="67">
        <f t="shared" si="552"/>
        <v>26436008.043817081</v>
      </c>
      <c r="R282" s="34">
        <f t="shared" si="553"/>
        <v>0.22153960152773267</v>
      </c>
      <c r="S282" s="61">
        <f t="shared" si="448"/>
        <v>2030.2594304444422</v>
      </c>
      <c r="U282" s="50"/>
      <c r="V282" s="51"/>
      <c r="W282" s="52">
        <v>187998.40523799992</v>
      </c>
      <c r="Y282" s="50">
        <f t="shared" si="449"/>
        <v>26624892.449055079</v>
      </c>
      <c r="Z282" s="52">
        <f t="shared" si="450"/>
        <v>2218741.0374212568</v>
      </c>
      <c r="AA282" s="51"/>
      <c r="AB282" s="6">
        <v>886</v>
      </c>
      <c r="AC282" s="6" t="s">
        <v>267</v>
      </c>
      <c r="AD282" s="7">
        <v>13021</v>
      </c>
      <c r="AE282" s="304">
        <v>21549287.40446604</v>
      </c>
      <c r="AF282" s="7">
        <v>4248105.0643047057</v>
      </c>
      <c r="AG282" s="53">
        <v>-741222</v>
      </c>
      <c r="AI282" s="37">
        <f t="shared" si="554"/>
        <v>20808065.40446604</v>
      </c>
      <c r="AJ282" s="132"/>
      <c r="AK282" s="61">
        <v>5299533.610282721</v>
      </c>
      <c r="AL282" s="132"/>
      <c r="AM282" s="312">
        <v>243047.50726753837</v>
      </c>
      <c r="AN282" s="134"/>
      <c r="AO282" s="134">
        <f t="shared" si="451"/>
        <v>26350646.522016298</v>
      </c>
      <c r="AP282" s="191">
        <f t="shared" si="452"/>
        <v>2023.7037494828583</v>
      </c>
      <c r="AR282" s="67">
        <f t="shared" si="555"/>
        <v>4709098.4209522158</v>
      </c>
      <c r="AS282" s="34">
        <f t="shared" si="453"/>
        <v>0.21759526624256037</v>
      </c>
      <c r="AT282" s="61">
        <f t="shared" si="454"/>
        <v>361.65412955627187</v>
      </c>
      <c r="AV282" s="50"/>
      <c r="AW282" s="51"/>
      <c r="AX282" s="52">
        <v>187998.40523799992</v>
      </c>
      <c r="AZ282" s="50">
        <f t="shared" si="455"/>
        <v>26538644.927254297</v>
      </c>
      <c r="BA282" s="52">
        <f t="shared" si="456"/>
        <v>2211553.7439378579</v>
      </c>
      <c r="BB282" s="51"/>
      <c r="BC282" s="6">
        <v>886</v>
      </c>
      <c r="BD282" s="6" t="s">
        <v>267</v>
      </c>
      <c r="BE282" s="7">
        <v>13021</v>
      </c>
      <c r="BF282" s="304">
        <v>20907833.734439984</v>
      </c>
      <c r="BG282" s="7">
        <v>4248105.0643047057</v>
      </c>
      <c r="BH282" s="53">
        <v>-741222</v>
      </c>
      <c r="BJ282" s="37">
        <f t="shared" si="457"/>
        <v>20166611.734439984</v>
      </c>
      <c r="BK282" s="132"/>
      <c r="BL282" s="61">
        <v>5299533.610282721</v>
      </c>
      <c r="BM282" s="132"/>
      <c r="BN282" s="312">
        <v>243047.50726753837</v>
      </c>
      <c r="BO282" s="134"/>
      <c r="BP282" s="134">
        <f t="shared" si="458"/>
        <v>25709192.851990242</v>
      </c>
      <c r="BQ282" s="191">
        <f t="shared" si="459"/>
        <v>1974.4407381914018</v>
      </c>
      <c r="BS282" s="67">
        <f t="shared" si="460"/>
        <v>4067644.7509261593</v>
      </c>
      <c r="BT282" s="34">
        <f t="shared" si="461"/>
        <v>0.1879553501408783</v>
      </c>
      <c r="BU282" s="61">
        <f t="shared" si="462"/>
        <v>312.39111826481525</v>
      </c>
      <c r="BW282" s="50"/>
      <c r="BX282" s="51"/>
      <c r="BY282" s="52">
        <v>187998.40523799992</v>
      </c>
      <c r="CA282" s="50">
        <f t="shared" si="463"/>
        <v>25897191.25722824</v>
      </c>
      <c r="CB282" s="52">
        <f t="shared" si="464"/>
        <v>2158099.2714356869</v>
      </c>
      <c r="CC282" s="51"/>
      <c r="CD282" s="6">
        <v>886</v>
      </c>
      <c r="CE282" s="6" t="s">
        <v>267</v>
      </c>
      <c r="CF282" s="7">
        <v>13021</v>
      </c>
      <c r="CG282" s="7">
        <v>20114971.320138752</v>
      </c>
      <c r="CH282" s="7">
        <v>4248105.0643047057</v>
      </c>
      <c r="CI282" s="53">
        <v>-741222</v>
      </c>
      <c r="CK282" s="37">
        <f t="shared" si="465"/>
        <v>19373749.320138752</v>
      </c>
      <c r="CL282" s="132"/>
      <c r="CM282" s="61">
        <v>5299533.610282721</v>
      </c>
      <c r="CN282" s="132"/>
      <c r="CO282" s="61">
        <v>251575.49</v>
      </c>
      <c r="CP282" s="134"/>
      <c r="CQ282" s="134">
        <f t="shared" si="466"/>
        <v>24924858.42042147</v>
      </c>
      <c r="CR282" s="191">
        <f t="shared" si="467"/>
        <v>1914.2046248691706</v>
      </c>
      <c r="CT282" s="67">
        <f t="shared" si="468"/>
        <v>3283310.3193573877</v>
      </c>
      <c r="CU282" s="34">
        <f t="shared" si="469"/>
        <v>0.15171328335776277</v>
      </c>
      <c r="CV282" s="61">
        <f t="shared" si="470"/>
        <v>252.1550049425841</v>
      </c>
      <c r="CX282" s="50"/>
      <c r="CY282" s="51"/>
      <c r="CZ282" s="52">
        <v>187998.40523799992</v>
      </c>
      <c r="DB282" s="50">
        <f t="shared" si="471"/>
        <v>25112856.825659469</v>
      </c>
      <c r="DC282" s="52">
        <f t="shared" si="472"/>
        <v>2092738.0688049558</v>
      </c>
      <c r="DD282" s="51"/>
      <c r="DE282" s="6">
        <v>886</v>
      </c>
      <c r="DF282" s="6" t="s">
        <v>267</v>
      </c>
      <c r="DG282" s="7">
        <v>13021</v>
      </c>
      <c r="DH282" s="7">
        <v>19935116.623472087</v>
      </c>
      <c r="DI282" s="7">
        <v>4248105.0643047057</v>
      </c>
      <c r="DJ282" s="53">
        <v>-741222</v>
      </c>
      <c r="DL282" s="275">
        <f t="shared" si="473"/>
        <v>19193894.623472087</v>
      </c>
      <c r="DM282" s="276"/>
      <c r="DN282" s="194">
        <v>5299533.610282721</v>
      </c>
      <c r="DO282" s="276"/>
      <c r="DP282" s="194">
        <v>1166201.6231747509</v>
      </c>
      <c r="DQ282" s="53"/>
      <c r="DR282" s="53">
        <f t="shared" si="474"/>
        <v>25659629.856929556</v>
      </c>
      <c r="DS282" s="277">
        <f t="shared" si="475"/>
        <v>1970.634348892524</v>
      </c>
      <c r="DU282" s="274">
        <f t="shared" si="476"/>
        <v>3001053.1710388437</v>
      </c>
      <c r="DV282" s="34">
        <f t="shared" si="477"/>
        <v>0.13867091009498006</v>
      </c>
      <c r="DW282" s="194">
        <f t="shared" si="478"/>
        <v>230.47793341823544</v>
      </c>
      <c r="DY282" s="50">
        <v>508130.874962</v>
      </c>
      <c r="DZ282" s="278">
        <v>696129.28019999992</v>
      </c>
      <c r="EA282" s="52">
        <v>187998.40523799992</v>
      </c>
      <c r="EC282" s="50">
        <f t="shared" si="479"/>
        <v>25847628.262167554</v>
      </c>
      <c r="ED282" s="52">
        <f t="shared" si="480"/>
        <v>2153969.021847296</v>
      </c>
      <c r="EE282" s="278"/>
      <c r="EF282" s="6">
        <v>886</v>
      </c>
      <c r="EG282" s="6" t="s">
        <v>267</v>
      </c>
      <c r="EH282" s="7">
        <v>13021</v>
      </c>
      <c r="EI282" s="7">
        <v>19947877.203472085</v>
      </c>
      <c r="EJ282" s="7">
        <v>4248105.0643047057</v>
      </c>
      <c r="EK282" s="53">
        <v>-741222</v>
      </c>
      <c r="EM282" s="37">
        <f t="shared" si="481"/>
        <v>19206655.203472085</v>
      </c>
      <c r="EN282" s="132"/>
      <c r="EO282" s="61">
        <v>5299533.610282721</v>
      </c>
      <c r="EP282" s="132"/>
      <c r="EQ282" s="61">
        <v>1166201.6231747509</v>
      </c>
      <c r="ER282" s="134"/>
      <c r="ES282" s="134">
        <f t="shared" si="482"/>
        <v>25672390.436929554</v>
      </c>
      <c r="ET282" s="191">
        <f t="shared" si="483"/>
        <v>1971.6143488925238</v>
      </c>
      <c r="EV282" s="67">
        <f t="shared" si="484"/>
        <v>4030842.3358654715</v>
      </c>
      <c r="EW282" s="34">
        <f t="shared" si="485"/>
        <v>0.18625480566555594</v>
      </c>
      <c r="EX282" s="61">
        <f t="shared" si="486"/>
        <v>309.56472896593743</v>
      </c>
      <c r="EZ282" s="50">
        <v>508130.874962</v>
      </c>
      <c r="FA282" s="51">
        <v>696129.28019999992</v>
      </c>
      <c r="FB282" s="52">
        <v>187998.40523799992</v>
      </c>
      <c r="FD282" s="50">
        <f t="shared" si="487"/>
        <v>25860388.842167553</v>
      </c>
      <c r="FE282" s="52">
        <f t="shared" si="488"/>
        <v>2155032.4035139629</v>
      </c>
      <c r="FF282" s="51"/>
      <c r="FG282" s="6">
        <v>886</v>
      </c>
      <c r="FH282" s="6" t="s">
        <v>267</v>
      </c>
      <c r="FI282" s="7">
        <v>13021</v>
      </c>
      <c r="FJ282" s="7">
        <v>18056287.147611201</v>
      </c>
      <c r="FK282" s="7">
        <v>4248105.0643047057</v>
      </c>
      <c r="FL282" s="53">
        <v>-741222</v>
      </c>
      <c r="FN282" s="37">
        <f t="shared" si="489"/>
        <v>17315065.147611201</v>
      </c>
      <c r="FO282" s="132"/>
      <c r="FP282" s="61">
        <v>5299533.610282721</v>
      </c>
      <c r="FQ282" s="132"/>
      <c r="FR282" s="61">
        <v>1166201.6231747509</v>
      </c>
      <c r="FS282" s="134"/>
      <c r="FT282" s="134">
        <f t="shared" si="490"/>
        <v>23780800.381068669</v>
      </c>
      <c r="FU282" s="191">
        <f t="shared" si="491"/>
        <v>1826.342092087295</v>
      </c>
      <c r="FW282" s="67">
        <f t="shared" si="492"/>
        <v>2139252.280004587</v>
      </c>
      <c r="FX282" s="34">
        <f t="shared" si="493"/>
        <v>9.8849318450531881E-2</v>
      </c>
      <c r="FY282" s="61">
        <f t="shared" si="494"/>
        <v>164.29247216070863</v>
      </c>
      <c r="GA282" s="50">
        <v>508130.874962</v>
      </c>
      <c r="GB282" s="51">
        <v>696129.28019999992</v>
      </c>
      <c r="GC282" s="52">
        <f t="shared" si="495"/>
        <v>187998.40523799992</v>
      </c>
      <c r="GE282" s="50">
        <f t="shared" si="496"/>
        <v>23968798.786306668</v>
      </c>
      <c r="GF282" s="52">
        <f t="shared" si="497"/>
        <v>1997399.898858889</v>
      </c>
      <c r="GG282" s="51"/>
      <c r="GH282" s="6">
        <v>886</v>
      </c>
      <c r="GI282" s="6" t="s">
        <v>267</v>
      </c>
      <c r="GJ282" s="7">
        <v>13021</v>
      </c>
      <c r="GK282" s="7">
        <v>18056287.147611201</v>
      </c>
      <c r="GL282" s="7">
        <v>4248105.0643047057</v>
      </c>
      <c r="GM282" s="53">
        <v>-741222</v>
      </c>
      <c r="GO282" s="37">
        <f t="shared" si="498"/>
        <v>17315065.147611201</v>
      </c>
      <c r="GP282" s="132"/>
      <c r="GQ282" s="61">
        <v>5299533.610282721</v>
      </c>
      <c r="GR282" s="134"/>
      <c r="GS282" s="134">
        <f t="shared" si="499"/>
        <v>22614598.75789392</v>
      </c>
      <c r="GT282" s="191">
        <f t="shared" si="500"/>
        <v>1736.778953835644</v>
      </c>
      <c r="GV282" s="67">
        <f t="shared" si="501"/>
        <v>973050.65682983771</v>
      </c>
      <c r="GW282" s="34">
        <f t="shared" si="502"/>
        <v>4.4962155770270164E-2</v>
      </c>
      <c r="GX282" s="61">
        <f t="shared" si="503"/>
        <v>74.729333909057502</v>
      </c>
      <c r="GZ282" s="50">
        <v>508130.874962</v>
      </c>
      <c r="HA282" s="51">
        <v>696129.28019999992</v>
      </c>
      <c r="HB282" s="52">
        <f t="shared" si="504"/>
        <v>187998.40523799992</v>
      </c>
      <c r="HD282" s="50">
        <f t="shared" si="505"/>
        <v>22802597.163131919</v>
      </c>
      <c r="HE282" s="52">
        <f t="shared" si="506"/>
        <v>1900216.4302609933</v>
      </c>
      <c r="HF282" s="51"/>
      <c r="HG282" s="6">
        <v>886</v>
      </c>
      <c r="HH282" s="6" t="s">
        <v>267</v>
      </c>
      <c r="HI282" s="7">
        <v>13021</v>
      </c>
      <c r="HJ282" s="7">
        <v>18056287.147611201</v>
      </c>
      <c r="HK282" s="7">
        <v>4248105.0643047057</v>
      </c>
      <c r="HL282" s="53">
        <v>-827008</v>
      </c>
      <c r="HN282" s="37">
        <f t="shared" si="507"/>
        <v>17229279.147611201</v>
      </c>
      <c r="HO282" s="132"/>
      <c r="HP282" s="61">
        <v>5299533.610282721</v>
      </c>
      <c r="HQ282" s="134"/>
      <c r="HR282" s="61">
        <f t="shared" si="508"/>
        <v>22528812.75789392</v>
      </c>
      <c r="HT282" s="67">
        <f t="shared" si="509"/>
        <v>887264.65682983771</v>
      </c>
      <c r="HU282" s="34">
        <f t="shared" si="510"/>
        <v>4.0998206444677228E-2</v>
      </c>
      <c r="HV282" s="61">
        <f t="shared" si="511"/>
        <v>68.141053439047511</v>
      </c>
      <c r="HX282" s="50">
        <v>509640.28340000001</v>
      </c>
      <c r="HY282" s="51">
        <v>698197.14</v>
      </c>
      <c r="HZ282" s="52">
        <f t="shared" si="512"/>
        <v>188556.8566</v>
      </c>
      <c r="IB282" s="70">
        <f t="shared" si="513"/>
        <v>22717369.614493921</v>
      </c>
      <c r="IC282" s="51"/>
      <c r="ID282" s="6">
        <v>886</v>
      </c>
      <c r="IE282" s="6" t="s">
        <v>267</v>
      </c>
      <c r="IF282" s="7">
        <v>13021</v>
      </c>
      <c r="IG282" s="7">
        <v>18038354.573388547</v>
      </c>
      <c r="IH282" s="7">
        <v>4248422.7523047077</v>
      </c>
      <c r="II282" s="53">
        <v>-827008</v>
      </c>
      <c r="IK282" s="37">
        <f t="shared" si="514"/>
        <v>17211346.573388547</v>
      </c>
      <c r="IL282" s="132"/>
      <c r="IM282" s="61">
        <v>5269780.4208803121</v>
      </c>
      <c r="IN282" s="134"/>
      <c r="IO282" s="61">
        <f t="shared" si="515"/>
        <v>22481126.994268857</v>
      </c>
      <c r="IQ282" s="67">
        <f t="shared" si="516"/>
        <v>839578.89320477471</v>
      </c>
      <c r="IR282" s="34">
        <f t="shared" si="517"/>
        <v>3.8794770562808945E-2</v>
      </c>
      <c r="IS282" s="61">
        <f t="shared" si="518"/>
        <v>64.478833669055732</v>
      </c>
      <c r="IU282" s="50">
        <v>509640.28340000001</v>
      </c>
      <c r="IV282" s="51">
        <v>698197.14</v>
      </c>
      <c r="IW282" s="52">
        <f t="shared" si="519"/>
        <v>188556.8566</v>
      </c>
      <c r="IY282" s="70">
        <f t="shared" si="520"/>
        <v>22669683.850868858</v>
      </c>
      <c r="IZ282" s="51"/>
      <c r="JA282" s="6">
        <v>886</v>
      </c>
      <c r="JB282" s="6" t="s">
        <v>267</v>
      </c>
      <c r="JC282" s="7">
        <v>13021</v>
      </c>
      <c r="JD282" s="7">
        <v>18044420.458363507</v>
      </c>
      <c r="JE282" s="7">
        <v>4269398.1694542505</v>
      </c>
      <c r="JF282" s="53">
        <v>-827008</v>
      </c>
      <c r="JH282" s="37">
        <f t="shared" si="521"/>
        <v>17217412.458363507</v>
      </c>
      <c r="JI282" s="132"/>
      <c r="JJ282" s="61">
        <v>5269780.4208803121</v>
      </c>
      <c r="JK282" s="134"/>
      <c r="JL282" s="61">
        <f t="shared" si="522"/>
        <v>22487192.879243821</v>
      </c>
      <c r="JN282" s="67">
        <f t="shared" si="523"/>
        <v>845644.77817973867</v>
      </c>
      <c r="JO282" s="34">
        <f t="shared" si="524"/>
        <v>3.907505942877347E-2</v>
      </c>
      <c r="JP282" s="61">
        <f t="shared" si="525"/>
        <v>64.944687672201724</v>
      </c>
      <c r="JR282" s="50">
        <v>509640.28340000001</v>
      </c>
      <c r="JS282" s="51">
        <v>698197.14</v>
      </c>
      <c r="JT282" s="52">
        <f t="shared" si="526"/>
        <v>188556.8566</v>
      </c>
      <c r="JV282" s="70">
        <f t="shared" si="527"/>
        <v>22675749.735843822</v>
      </c>
      <c r="JW282" s="51"/>
      <c r="JX282" s="6">
        <v>886</v>
      </c>
      <c r="JY282" s="6" t="s">
        <v>267</v>
      </c>
      <c r="JZ282" s="7">
        <v>13021</v>
      </c>
      <c r="KA282" s="7">
        <v>17529286.34251466</v>
      </c>
      <c r="KB282" s="7">
        <v>4269398.1694542505</v>
      </c>
      <c r="KC282" s="53">
        <v>-827008</v>
      </c>
      <c r="KE282" s="37">
        <f t="shared" si="528"/>
        <v>16702278.34251466</v>
      </c>
      <c r="KF282" s="132"/>
      <c r="KG282" s="61">
        <v>5269780.4208803121</v>
      </c>
      <c r="KH282" s="134"/>
      <c r="KI282" s="61">
        <f t="shared" si="529"/>
        <v>21972058.763394974</v>
      </c>
      <c r="KK282" s="67">
        <f t="shared" si="530"/>
        <v>330510.66233089194</v>
      </c>
      <c r="KL282" s="34">
        <f t="shared" si="531"/>
        <v>1.527204342256094E-2</v>
      </c>
      <c r="KM282" s="61">
        <f t="shared" si="532"/>
        <v>25.382893965969735</v>
      </c>
      <c r="KO282" s="50">
        <v>509640.28340000001</v>
      </c>
      <c r="KP282" s="51">
        <v>698197.14</v>
      </c>
      <c r="KQ282" s="52">
        <f t="shared" si="533"/>
        <v>188556.8566</v>
      </c>
      <c r="KS282" s="70">
        <f t="shared" si="534"/>
        <v>22160615.619994976</v>
      </c>
      <c r="KT282" s="51"/>
      <c r="KU282" s="6">
        <v>886</v>
      </c>
      <c r="KV282" s="6" t="s">
        <v>267</v>
      </c>
      <c r="KW282" s="7">
        <v>13021</v>
      </c>
      <c r="KX282" s="7">
        <v>17620023.051142335</v>
      </c>
      <c r="KY282" s="7">
        <v>4297163.9639888154</v>
      </c>
      <c r="KZ282" s="53">
        <v>-827008</v>
      </c>
      <c r="LB282" s="37">
        <f t="shared" si="535"/>
        <v>16793015.051142335</v>
      </c>
      <c r="LC282" s="132"/>
      <c r="LD282" s="61">
        <v>5317810.3793319464</v>
      </c>
      <c r="LE282" s="134"/>
      <c r="LF282" s="61">
        <f t="shared" si="536"/>
        <v>22110825.430474281</v>
      </c>
      <c r="LH282" s="67">
        <f t="shared" si="537"/>
        <v>469277.32941019908</v>
      </c>
      <c r="LI282" s="34">
        <f t="shared" si="538"/>
        <v>2.168409243270011E-2</v>
      </c>
      <c r="LJ282" s="61">
        <f t="shared" si="539"/>
        <v>36.040037586222184</v>
      </c>
      <c r="LL282" s="50">
        <v>509640.28340000001</v>
      </c>
      <c r="LM282" s="51">
        <v>698197.14</v>
      </c>
      <c r="LN282" s="52">
        <f t="shared" si="540"/>
        <v>188556.8566</v>
      </c>
      <c r="LP282" s="70">
        <f t="shared" si="541"/>
        <v>22299382.287074283</v>
      </c>
      <c r="LQ282" s="51"/>
      <c r="LR282" s="6">
        <v>886</v>
      </c>
      <c r="LS282" s="6" t="s">
        <v>267</v>
      </c>
      <c r="LT282" s="7">
        <v>13021</v>
      </c>
      <c r="LU282" s="7">
        <v>18167774.306558765</v>
      </c>
      <c r="LV282" s="7">
        <v>4297163.9639888154</v>
      </c>
      <c r="LW282" s="53">
        <v>-827008</v>
      </c>
      <c r="LY282" s="37">
        <v>17340766.306558765</v>
      </c>
      <c r="LZ282" s="132"/>
      <c r="MA282" s="61">
        <v>5317810.3793319464</v>
      </c>
      <c r="MB282" s="134"/>
      <c r="MC282" s="61">
        <v>22658576.685890712</v>
      </c>
      <c r="ME282" s="67">
        <v>1589131.7248266302</v>
      </c>
      <c r="MF282" s="34">
        <v>7.5423521016491621E-2</v>
      </c>
      <c r="MG282" s="61">
        <v>122.04375430663008</v>
      </c>
      <c r="MI282" s="50">
        <v>509640.28340000001</v>
      </c>
      <c r="MJ282" s="51">
        <v>698197.14</v>
      </c>
      <c r="MK282" s="52">
        <v>188556.8566</v>
      </c>
      <c r="MM282" s="70">
        <v>22847133.542490713</v>
      </c>
      <c r="MN282" s="51"/>
      <c r="MO282" s="6">
        <v>886</v>
      </c>
      <c r="MP282" s="6" t="s">
        <v>267</v>
      </c>
      <c r="MQ282" s="7">
        <v>13021</v>
      </c>
      <c r="MR282" s="7">
        <v>18172451.942162022</v>
      </c>
      <c r="MS282" s="7">
        <v>4305892.4154849434</v>
      </c>
      <c r="MT282" s="53">
        <v>-827008</v>
      </c>
      <c r="MV282" s="37">
        <v>17345443.942162022</v>
      </c>
      <c r="MW282" s="132"/>
      <c r="MX282" s="134">
        <v>5317810.3793319464</v>
      </c>
      <c r="MZ282" s="67">
        <v>1593809.3604298867</v>
      </c>
      <c r="NA282" s="34">
        <v>7.5645531402237454E-2</v>
      </c>
      <c r="NB282" s="61">
        <v>122.40299212271613</v>
      </c>
      <c r="ND282" s="6">
        <v>886</v>
      </c>
      <c r="NE282" s="6" t="s">
        <v>267</v>
      </c>
      <c r="NF282" s="7">
        <v>13021</v>
      </c>
      <c r="NG282" s="7">
        <v>23237363.965677612</v>
      </c>
      <c r="NH282" s="7">
        <v>4331918.4249644661</v>
      </c>
      <c r="NI282" s="53">
        <v>-827008</v>
      </c>
      <c r="NK282" s="37">
        <f t="shared" si="542"/>
        <v>22410355.965677612</v>
      </c>
      <c r="NM282" s="67">
        <f t="shared" si="543"/>
        <v>768807.86461352929</v>
      </c>
      <c r="NN282" s="34">
        <f t="shared" si="544"/>
        <v>3.5524624256234615E-2</v>
      </c>
      <c r="NO282" s="61">
        <f t="shared" si="545"/>
        <v>59.043688243109536</v>
      </c>
      <c r="NQ282" s="50">
        <v>475973.89961800002</v>
      </c>
      <c r="NR282" s="51">
        <v>617973.91709999996</v>
      </c>
      <c r="NS282" s="52">
        <f t="shared" si="546"/>
        <v>142000.01748199994</v>
      </c>
      <c r="NU282" s="70">
        <f t="shared" si="547"/>
        <v>22552355.983159613</v>
      </c>
      <c r="NV282" s="51"/>
      <c r="NW282" s="125">
        <v>4</v>
      </c>
      <c r="NX282" s="51"/>
      <c r="NY282" s="106" t="s">
        <v>267</v>
      </c>
      <c r="NZ282" s="88">
        <v>13237</v>
      </c>
      <c r="OA282" s="88">
        <v>22468556.101064082</v>
      </c>
      <c r="OB282" s="88">
        <v>4489123.7115723984</v>
      </c>
      <c r="OC282" s="88">
        <v>-827008</v>
      </c>
      <c r="OE282" s="97">
        <f t="shared" si="548"/>
        <v>21641548.101064082</v>
      </c>
      <c r="OG282" s="88">
        <v>142000.01748199994</v>
      </c>
      <c r="OI282" s="97">
        <f t="shared" si="549"/>
        <v>21783548.118546084</v>
      </c>
      <c r="OK282" s="110">
        <v>886</v>
      </c>
      <c r="OL282" s="53"/>
    </row>
    <row r="283" spans="1:402" x14ac:dyDescent="0.25">
      <c r="A283" s="12">
        <v>887</v>
      </c>
      <c r="B283" s="12" t="s">
        <v>268</v>
      </c>
      <c r="C283" s="352">
        <v>4792</v>
      </c>
      <c r="D283" s="352">
        <v>13563967.879915878</v>
      </c>
      <c r="E283" s="352">
        <v>4395191.9788612025</v>
      </c>
      <c r="F283" s="353">
        <v>-316601</v>
      </c>
      <c r="H283" s="354">
        <f t="shared" si="550"/>
        <v>13247366.879915878</v>
      </c>
      <c r="I283" s="355"/>
      <c r="J283" s="315">
        <v>2842475.1021429366</v>
      </c>
      <c r="K283" s="355"/>
      <c r="L283" s="315">
        <v>79967.800386390431</v>
      </c>
      <c r="M283" s="356"/>
      <c r="N283" s="356">
        <f t="shared" si="551"/>
        <v>16169809.782445205</v>
      </c>
      <c r="O283" s="357">
        <f t="shared" si="447"/>
        <v>3374.3342617790495</v>
      </c>
      <c r="Q283" s="67">
        <f t="shared" si="552"/>
        <v>16168922.782445205</v>
      </c>
      <c r="R283" s="34">
        <f t="shared" si="553"/>
        <v>0.19066789941784568</v>
      </c>
      <c r="S283" s="61">
        <f t="shared" si="448"/>
        <v>3374.1491616121048</v>
      </c>
      <c r="U283" s="50"/>
      <c r="V283" s="51"/>
      <c r="W283" s="52">
        <v>350932.89391999989</v>
      </c>
      <c r="Y283" s="50">
        <f t="shared" si="449"/>
        <v>16520742.676365206</v>
      </c>
      <c r="Z283" s="52">
        <f t="shared" si="450"/>
        <v>1376728.5563637672</v>
      </c>
      <c r="AA283" s="51"/>
      <c r="AB283" s="6">
        <v>887</v>
      </c>
      <c r="AC283" s="6" t="s">
        <v>268</v>
      </c>
      <c r="AD283" s="7">
        <v>4792</v>
      </c>
      <c r="AE283" s="304">
        <v>13563967.879915878</v>
      </c>
      <c r="AF283" s="7">
        <v>4395191.9788612025</v>
      </c>
      <c r="AG283" s="53">
        <v>-357221</v>
      </c>
      <c r="AI283" s="37">
        <f t="shared" si="554"/>
        <v>13206746.879915878</v>
      </c>
      <c r="AJ283" s="132"/>
      <c r="AK283" s="61">
        <v>2842475.1021429366</v>
      </c>
      <c r="AL283" s="132"/>
      <c r="AM283" s="312">
        <v>79329.807959378842</v>
      </c>
      <c r="AN283" s="134"/>
      <c r="AO283" s="134">
        <f t="shared" si="451"/>
        <v>16128551.790018195</v>
      </c>
      <c r="AP283" s="191">
        <f t="shared" si="452"/>
        <v>3365.7244970822612</v>
      </c>
      <c r="AR283" s="67">
        <f t="shared" si="555"/>
        <v>2548843.4680329543</v>
      </c>
      <c r="AS283" s="34">
        <f t="shared" si="453"/>
        <v>0.18769500843449149</v>
      </c>
      <c r="AT283" s="61">
        <f t="shared" si="454"/>
        <v>531.89554842090035</v>
      </c>
      <c r="AV283" s="50"/>
      <c r="AW283" s="51"/>
      <c r="AX283" s="52">
        <v>350932.89391999989</v>
      </c>
      <c r="AZ283" s="50">
        <f t="shared" si="455"/>
        <v>16479484.683938196</v>
      </c>
      <c r="BA283" s="52">
        <f t="shared" si="456"/>
        <v>1373290.3903281831</v>
      </c>
      <c r="BB283" s="51"/>
      <c r="BC283" s="6">
        <v>887</v>
      </c>
      <c r="BD283" s="6" t="s">
        <v>268</v>
      </c>
      <c r="BE283" s="7">
        <v>4792</v>
      </c>
      <c r="BF283" s="304">
        <v>13274872.908887923</v>
      </c>
      <c r="BG283" s="7">
        <v>4395191.9788612025</v>
      </c>
      <c r="BH283" s="53">
        <v>-357221</v>
      </c>
      <c r="BJ283" s="37">
        <f t="shared" si="457"/>
        <v>12917651.908887923</v>
      </c>
      <c r="BK283" s="132"/>
      <c r="BL283" s="61">
        <v>2842475.1021429366</v>
      </c>
      <c r="BM283" s="132"/>
      <c r="BN283" s="312">
        <v>79329.807959378842</v>
      </c>
      <c r="BO283" s="134"/>
      <c r="BP283" s="134">
        <f t="shared" si="458"/>
        <v>15839456.81899024</v>
      </c>
      <c r="BQ283" s="191">
        <f t="shared" si="459"/>
        <v>3305.3958303402005</v>
      </c>
      <c r="BS283" s="67">
        <f t="shared" si="460"/>
        <v>2259748.4970049988</v>
      </c>
      <c r="BT283" s="34">
        <f t="shared" si="461"/>
        <v>0.1664062617123018</v>
      </c>
      <c r="BU283" s="61">
        <f t="shared" si="462"/>
        <v>471.56688167883948</v>
      </c>
      <c r="BW283" s="50"/>
      <c r="BX283" s="51"/>
      <c r="BY283" s="52">
        <v>350932.89391999989</v>
      </c>
      <c r="CA283" s="50">
        <f t="shared" si="463"/>
        <v>16190389.712910241</v>
      </c>
      <c r="CB283" s="52">
        <f t="shared" si="464"/>
        <v>1349199.14274252</v>
      </c>
      <c r="CC283" s="51"/>
      <c r="CD283" s="6">
        <v>887</v>
      </c>
      <c r="CE283" s="6" t="s">
        <v>268</v>
      </c>
      <c r="CF283" s="7">
        <v>4792</v>
      </c>
      <c r="CG283" s="7">
        <v>13028158.020361517</v>
      </c>
      <c r="CH283" s="7">
        <v>4395191.9788612025</v>
      </c>
      <c r="CI283" s="53">
        <v>-357221</v>
      </c>
      <c r="CK283" s="37">
        <f t="shared" si="465"/>
        <v>12670937.020361517</v>
      </c>
      <c r="CL283" s="132"/>
      <c r="CM283" s="61">
        <v>2842475.1021429366</v>
      </c>
      <c r="CN283" s="132"/>
      <c r="CO283" s="61">
        <v>82113.31</v>
      </c>
      <c r="CP283" s="134"/>
      <c r="CQ283" s="134">
        <f t="shared" si="466"/>
        <v>15595525.432504455</v>
      </c>
      <c r="CR283" s="191">
        <f t="shared" si="467"/>
        <v>3254.4919516912469</v>
      </c>
      <c r="CT283" s="67">
        <f t="shared" si="468"/>
        <v>2015817.1105192136</v>
      </c>
      <c r="CU283" s="34">
        <f t="shared" si="469"/>
        <v>0.14844332902612137</v>
      </c>
      <c r="CV283" s="61">
        <f t="shared" si="470"/>
        <v>420.663003029886</v>
      </c>
      <c r="CX283" s="50"/>
      <c r="CY283" s="51"/>
      <c r="CZ283" s="52">
        <v>350932.89391999989</v>
      </c>
      <c r="DB283" s="50">
        <f t="shared" si="471"/>
        <v>15946458.326424455</v>
      </c>
      <c r="DC283" s="52">
        <f t="shared" si="472"/>
        <v>1328871.5272020379</v>
      </c>
      <c r="DD283" s="51"/>
      <c r="DE283" s="6">
        <v>887</v>
      </c>
      <c r="DF283" s="6" t="s">
        <v>268</v>
      </c>
      <c r="DG283" s="7">
        <v>4792</v>
      </c>
      <c r="DH283" s="7">
        <v>12963424.813694846</v>
      </c>
      <c r="DI283" s="7">
        <v>4395191.9788612025</v>
      </c>
      <c r="DJ283" s="53">
        <v>-357221</v>
      </c>
      <c r="DL283" s="275">
        <f t="shared" si="473"/>
        <v>12606203.813694846</v>
      </c>
      <c r="DM283" s="276"/>
      <c r="DN283" s="194">
        <v>2842475.1021429366</v>
      </c>
      <c r="DO283" s="276"/>
      <c r="DP283" s="194">
        <v>380643.90685230342</v>
      </c>
      <c r="DQ283" s="53"/>
      <c r="DR283" s="53">
        <f t="shared" si="474"/>
        <v>15829322.822690086</v>
      </c>
      <c r="DS283" s="277">
        <f t="shared" si="475"/>
        <v>3303.2810564879146</v>
      </c>
      <c r="DU283" s="274">
        <f t="shared" si="476"/>
        <v>846004.64270045795</v>
      </c>
      <c r="DV283" s="34">
        <f t="shared" si="477"/>
        <v>6.2299176288698008E-2</v>
      </c>
      <c r="DW283" s="194">
        <f t="shared" si="478"/>
        <v>176.54520924466985</v>
      </c>
      <c r="DY283" s="50">
        <v>276072.82858000003</v>
      </c>
      <c r="DZ283" s="278">
        <v>627005.72249999992</v>
      </c>
      <c r="EA283" s="52">
        <v>350932.89391999989</v>
      </c>
      <c r="EC283" s="50">
        <f t="shared" si="479"/>
        <v>16180255.716610087</v>
      </c>
      <c r="ED283" s="52">
        <f t="shared" si="480"/>
        <v>1348354.6430508406</v>
      </c>
      <c r="EE283" s="278"/>
      <c r="EF283" s="6">
        <v>887</v>
      </c>
      <c r="EG283" s="6" t="s">
        <v>268</v>
      </c>
      <c r="EH283" s="7">
        <v>4792</v>
      </c>
      <c r="EI283" s="7">
        <v>12968120.973694846</v>
      </c>
      <c r="EJ283" s="7">
        <v>4395191.9788612025</v>
      </c>
      <c r="EK283" s="53">
        <v>-357221</v>
      </c>
      <c r="EM283" s="37">
        <f t="shared" si="481"/>
        <v>12610899.973694846</v>
      </c>
      <c r="EN283" s="132"/>
      <c r="EO283" s="61">
        <v>2842475.1021429366</v>
      </c>
      <c r="EP283" s="132"/>
      <c r="EQ283" s="61">
        <v>380643.90685230342</v>
      </c>
      <c r="ER283" s="134"/>
      <c r="ES283" s="134">
        <f t="shared" si="482"/>
        <v>15834018.982690087</v>
      </c>
      <c r="ET283" s="191">
        <f t="shared" si="483"/>
        <v>3304.2610564879146</v>
      </c>
      <c r="EV283" s="67">
        <f t="shared" si="484"/>
        <v>2254310.6607048456</v>
      </c>
      <c r="EW283" s="34">
        <f t="shared" si="485"/>
        <v>0.16600582333975225</v>
      </c>
      <c r="EX283" s="61">
        <f t="shared" si="486"/>
        <v>470.43210782655376</v>
      </c>
      <c r="EZ283" s="50">
        <v>276072.82858000003</v>
      </c>
      <c r="FA283" s="51">
        <v>627005.72249999992</v>
      </c>
      <c r="FB283" s="52">
        <v>350932.89391999989</v>
      </c>
      <c r="FD283" s="50">
        <f t="shared" si="487"/>
        <v>16184951.876610087</v>
      </c>
      <c r="FE283" s="52">
        <f t="shared" si="488"/>
        <v>1348745.9897175073</v>
      </c>
      <c r="FF283" s="51"/>
      <c r="FG283" s="6">
        <v>887</v>
      </c>
      <c r="FH283" s="6" t="s">
        <v>268</v>
      </c>
      <c r="FI283" s="7">
        <v>4792</v>
      </c>
      <c r="FJ283" s="7">
        <v>12345824.916394178</v>
      </c>
      <c r="FK283" s="7">
        <v>4395191.9788612025</v>
      </c>
      <c r="FL283" s="53">
        <v>-357221</v>
      </c>
      <c r="FN283" s="37">
        <f t="shared" si="489"/>
        <v>11988603.916394178</v>
      </c>
      <c r="FO283" s="132"/>
      <c r="FP283" s="61">
        <v>2842475.1021429366</v>
      </c>
      <c r="FQ283" s="132"/>
      <c r="FR283" s="61">
        <v>380643.90685230342</v>
      </c>
      <c r="FS283" s="134"/>
      <c r="FT283" s="134">
        <f t="shared" si="490"/>
        <v>15211722.925389418</v>
      </c>
      <c r="FU283" s="191">
        <f t="shared" si="491"/>
        <v>3174.3996088041358</v>
      </c>
      <c r="FW283" s="67">
        <f t="shared" si="492"/>
        <v>1632014.6034041774</v>
      </c>
      <c r="FX283" s="34">
        <f t="shared" si="493"/>
        <v>0.12018038714145153</v>
      </c>
      <c r="FY283" s="61">
        <f t="shared" si="494"/>
        <v>340.5706601427749</v>
      </c>
      <c r="GA283" s="50">
        <v>276072.82858000003</v>
      </c>
      <c r="GB283" s="51">
        <v>627005.72249999992</v>
      </c>
      <c r="GC283" s="52">
        <f t="shared" si="495"/>
        <v>350932.89391999989</v>
      </c>
      <c r="GE283" s="50">
        <f t="shared" si="496"/>
        <v>15562655.819309419</v>
      </c>
      <c r="GF283" s="52">
        <f t="shared" si="497"/>
        <v>1296887.9849424516</v>
      </c>
      <c r="GG283" s="51"/>
      <c r="GH283" s="6">
        <v>887</v>
      </c>
      <c r="GI283" s="6" t="s">
        <v>268</v>
      </c>
      <c r="GJ283" s="7">
        <v>4792</v>
      </c>
      <c r="GK283" s="7">
        <v>12345824.916394182</v>
      </c>
      <c r="GL283" s="7">
        <v>4395191.9788612025</v>
      </c>
      <c r="GM283" s="53">
        <v>-357221</v>
      </c>
      <c r="GO283" s="37">
        <f t="shared" si="498"/>
        <v>11988603.916394182</v>
      </c>
      <c r="GP283" s="132"/>
      <c r="GQ283" s="61">
        <v>2842475.1021429366</v>
      </c>
      <c r="GR283" s="134"/>
      <c r="GS283" s="134">
        <f t="shared" si="499"/>
        <v>14831079.018537119</v>
      </c>
      <c r="GT283" s="191">
        <f t="shared" si="500"/>
        <v>3094.9664062055758</v>
      </c>
      <c r="GV283" s="67">
        <f t="shared" si="501"/>
        <v>1251370.696551878</v>
      </c>
      <c r="GW283" s="34">
        <f t="shared" si="502"/>
        <v>9.2150042319092906E-2</v>
      </c>
      <c r="GX283" s="61">
        <f t="shared" si="503"/>
        <v>261.13745754421495</v>
      </c>
      <c r="GZ283" s="50">
        <v>276072.82858000003</v>
      </c>
      <c r="HA283" s="51">
        <v>627005.72249999992</v>
      </c>
      <c r="HB283" s="52">
        <f t="shared" si="504"/>
        <v>350932.89391999989</v>
      </c>
      <c r="HD283" s="50">
        <f t="shared" si="505"/>
        <v>15182011.91245712</v>
      </c>
      <c r="HE283" s="52">
        <f t="shared" si="506"/>
        <v>1265167.6593714266</v>
      </c>
      <c r="HF283" s="51"/>
      <c r="HG283" s="6">
        <v>887</v>
      </c>
      <c r="HH283" s="6" t="s">
        <v>268</v>
      </c>
      <c r="HI283" s="7">
        <v>4792</v>
      </c>
      <c r="HJ283" s="7">
        <v>12345824.916394178</v>
      </c>
      <c r="HK283" s="7">
        <v>4395191.9788612025</v>
      </c>
      <c r="HL283" s="53">
        <v>-385498</v>
      </c>
      <c r="HN283" s="37">
        <f t="shared" si="507"/>
        <v>11960326.916394178</v>
      </c>
      <c r="HO283" s="132"/>
      <c r="HP283" s="61">
        <v>2842475.1021429366</v>
      </c>
      <c r="HQ283" s="134"/>
      <c r="HR283" s="61">
        <f t="shared" si="508"/>
        <v>14802802.018537115</v>
      </c>
      <c r="HT283" s="67">
        <f t="shared" si="509"/>
        <v>1223093.6965518743</v>
      </c>
      <c r="HU283" s="34">
        <f t="shared" si="510"/>
        <v>9.0067744280759934E-2</v>
      </c>
      <c r="HV283" s="61">
        <f t="shared" si="511"/>
        <v>255.23658108344623</v>
      </c>
      <c r="HX283" s="50">
        <v>276892.90600000002</v>
      </c>
      <c r="HY283" s="51">
        <v>628868.25</v>
      </c>
      <c r="HZ283" s="52">
        <f t="shared" si="512"/>
        <v>351975.34399999998</v>
      </c>
      <c r="IB283" s="70">
        <f t="shared" si="513"/>
        <v>15154777.362537116</v>
      </c>
      <c r="IC283" s="51"/>
      <c r="ID283" s="6">
        <v>887</v>
      </c>
      <c r="IE283" s="6" t="s">
        <v>268</v>
      </c>
      <c r="IF283" s="7">
        <v>4792</v>
      </c>
      <c r="IG283" s="7">
        <v>12343880.079012038</v>
      </c>
      <c r="IH283" s="7">
        <v>4395307.8748612031</v>
      </c>
      <c r="II283" s="53">
        <v>-385498</v>
      </c>
      <c r="IK283" s="37">
        <f t="shared" si="514"/>
        <v>11958382.079012038</v>
      </c>
      <c r="IL283" s="132"/>
      <c r="IM283" s="61">
        <v>2815230.9609477376</v>
      </c>
      <c r="IN283" s="134"/>
      <c r="IO283" s="61">
        <f t="shared" si="515"/>
        <v>14773613.039959775</v>
      </c>
      <c r="IQ283" s="67">
        <f t="shared" si="516"/>
        <v>1193904.7179745343</v>
      </c>
      <c r="IR283" s="34">
        <f t="shared" si="517"/>
        <v>8.7918288792818142E-2</v>
      </c>
      <c r="IS283" s="61">
        <f t="shared" si="518"/>
        <v>249.14539189785773</v>
      </c>
      <c r="IU283" s="50">
        <v>276892.90600000002</v>
      </c>
      <c r="IV283" s="51">
        <v>628868.25</v>
      </c>
      <c r="IW283" s="52">
        <f t="shared" si="519"/>
        <v>351975.34399999998</v>
      </c>
      <c r="IY283" s="70">
        <f t="shared" si="520"/>
        <v>15125588.383959776</v>
      </c>
      <c r="IZ283" s="51"/>
      <c r="JA283" s="6">
        <v>887</v>
      </c>
      <c r="JB283" s="6" t="s">
        <v>268</v>
      </c>
      <c r="JC283" s="7">
        <v>4792</v>
      </c>
      <c r="JD283" s="7">
        <v>12348238.154701516</v>
      </c>
      <c r="JE283" s="7">
        <v>4403803.1987876026</v>
      </c>
      <c r="JF283" s="53">
        <v>-385498</v>
      </c>
      <c r="JH283" s="37">
        <f t="shared" si="521"/>
        <v>11962740.154701516</v>
      </c>
      <c r="JI283" s="132"/>
      <c r="JJ283" s="61">
        <v>2815230.9609477376</v>
      </c>
      <c r="JK283" s="134"/>
      <c r="JL283" s="61">
        <f t="shared" si="522"/>
        <v>14777971.115649253</v>
      </c>
      <c r="JN283" s="67">
        <f t="shared" si="523"/>
        <v>1198262.7936640121</v>
      </c>
      <c r="JO283" s="34">
        <f t="shared" si="524"/>
        <v>8.8239214366928026E-2</v>
      </c>
      <c r="JP283" s="61">
        <f t="shared" si="525"/>
        <v>250.05484008013607</v>
      </c>
      <c r="JR283" s="50">
        <v>276892.90600000002</v>
      </c>
      <c r="JS283" s="51">
        <v>628868.25</v>
      </c>
      <c r="JT283" s="52">
        <f t="shared" si="526"/>
        <v>351975.34399999998</v>
      </c>
      <c r="JV283" s="70">
        <f t="shared" si="527"/>
        <v>15129946.459649254</v>
      </c>
      <c r="JW283" s="51"/>
      <c r="JX283" s="6">
        <v>887</v>
      </c>
      <c r="JY283" s="6" t="s">
        <v>268</v>
      </c>
      <c r="JZ283" s="7">
        <v>4792</v>
      </c>
      <c r="KA283" s="7">
        <v>12279145.693191994</v>
      </c>
      <c r="KB283" s="7">
        <v>4403803.1987876026</v>
      </c>
      <c r="KC283" s="53">
        <v>-385498</v>
      </c>
      <c r="KE283" s="37">
        <f t="shared" si="528"/>
        <v>11893647.693191994</v>
      </c>
      <c r="KF283" s="132"/>
      <c r="KG283" s="61">
        <v>2815230.9609477376</v>
      </c>
      <c r="KH283" s="134"/>
      <c r="KI283" s="61">
        <f t="shared" si="529"/>
        <v>14708878.654139731</v>
      </c>
      <c r="KK283" s="67">
        <f t="shared" si="530"/>
        <v>1129170.3321544901</v>
      </c>
      <c r="KL283" s="34">
        <f t="shared" si="531"/>
        <v>8.3151294960171485E-2</v>
      </c>
      <c r="KM283" s="61">
        <f t="shared" si="532"/>
        <v>235.63654677681345</v>
      </c>
      <c r="KO283" s="50">
        <v>276892.90600000002</v>
      </c>
      <c r="KP283" s="51">
        <v>628868.25</v>
      </c>
      <c r="KQ283" s="52">
        <f t="shared" si="533"/>
        <v>351975.34399999998</v>
      </c>
      <c r="KS283" s="70">
        <f t="shared" si="534"/>
        <v>15060853.998139732</v>
      </c>
      <c r="KT283" s="51"/>
      <c r="KU283" s="6">
        <v>887</v>
      </c>
      <c r="KV283" s="6" t="s">
        <v>268</v>
      </c>
      <c r="KW283" s="7">
        <v>4792</v>
      </c>
      <c r="KX283" s="7">
        <v>12315102.829678927</v>
      </c>
      <c r="KY283" s="7">
        <v>4408830.5104760984</v>
      </c>
      <c r="KZ283" s="53">
        <v>-385498</v>
      </c>
      <c r="LB283" s="37">
        <f t="shared" si="535"/>
        <v>11929604.829678927</v>
      </c>
      <c r="LC283" s="132"/>
      <c r="LD283" s="61">
        <v>2825568.2109599258</v>
      </c>
      <c r="LE283" s="134"/>
      <c r="LF283" s="61">
        <f t="shared" si="536"/>
        <v>14755173.040638853</v>
      </c>
      <c r="LH283" s="67">
        <f t="shared" si="537"/>
        <v>1175464.7186536118</v>
      </c>
      <c r="LI283" s="34">
        <f t="shared" si="538"/>
        <v>8.6560380442822993E-2</v>
      </c>
      <c r="LJ283" s="61">
        <f t="shared" si="539"/>
        <v>245.29731190601248</v>
      </c>
      <c r="LL283" s="50">
        <v>276892.90600000002</v>
      </c>
      <c r="LM283" s="51">
        <v>628868.25</v>
      </c>
      <c r="LN283" s="52">
        <f t="shared" si="540"/>
        <v>351975.34399999998</v>
      </c>
      <c r="LP283" s="70">
        <f t="shared" si="541"/>
        <v>15107148.384638853</v>
      </c>
      <c r="LQ283" s="51"/>
      <c r="LR283" s="6">
        <v>887</v>
      </c>
      <c r="LS283" s="6" t="s">
        <v>268</v>
      </c>
      <c r="LT283" s="7">
        <v>4792</v>
      </c>
      <c r="LU283" s="7">
        <v>12543247.969029702</v>
      </c>
      <c r="LV283" s="7">
        <v>4408830.5104760984</v>
      </c>
      <c r="LW283" s="53">
        <v>-385498</v>
      </c>
      <c r="LY283" s="37">
        <v>12157749.969029702</v>
      </c>
      <c r="LZ283" s="132"/>
      <c r="MA283" s="61">
        <v>2825568.2109599258</v>
      </c>
      <c r="MB283" s="134"/>
      <c r="MC283" s="61">
        <v>14983318.179989628</v>
      </c>
      <c r="ME283" s="67">
        <v>1612319.2380043883</v>
      </c>
      <c r="MF283" s="34">
        <v>0.12058330458330001</v>
      </c>
      <c r="MG283" s="61">
        <v>336.46060893246835</v>
      </c>
      <c r="MI283" s="50">
        <v>276892.90600000002</v>
      </c>
      <c r="MJ283" s="51">
        <v>628868.25</v>
      </c>
      <c r="MK283" s="52">
        <v>351975.34399999998</v>
      </c>
      <c r="MM283" s="70">
        <v>15335293.523989629</v>
      </c>
      <c r="MN283" s="51"/>
      <c r="MO283" s="6">
        <v>887</v>
      </c>
      <c r="MP283" s="6" t="s">
        <v>268</v>
      </c>
      <c r="MQ283" s="7">
        <v>4792</v>
      </c>
      <c r="MR283" s="7">
        <v>12543540.259928409</v>
      </c>
      <c r="MS283" s="7">
        <v>4410616.7817546856</v>
      </c>
      <c r="MT283" s="53">
        <v>-385498</v>
      </c>
      <c r="MV283" s="37">
        <v>12158042.259928409</v>
      </c>
      <c r="MW283" s="132"/>
      <c r="MX283" s="134">
        <v>2825568.2109599258</v>
      </c>
      <c r="MZ283" s="67">
        <v>1612611.5289030951</v>
      </c>
      <c r="NA283" s="34">
        <v>0.12060516464775554</v>
      </c>
      <c r="NB283" s="61">
        <v>336.52160452902649</v>
      </c>
      <c r="ND283" s="6">
        <v>887</v>
      </c>
      <c r="NE283" s="6" t="s">
        <v>268</v>
      </c>
      <c r="NF283" s="7">
        <v>4792</v>
      </c>
      <c r="NG283" s="7">
        <v>15179647.214210298</v>
      </c>
      <c r="NH283" s="7">
        <v>4356092.4955462525</v>
      </c>
      <c r="NI283" s="53">
        <v>-385498</v>
      </c>
      <c r="NK283" s="37">
        <f t="shared" si="542"/>
        <v>14794149.214210298</v>
      </c>
      <c r="NM283" s="67">
        <f t="shared" si="543"/>
        <v>1214440.8922250569</v>
      </c>
      <c r="NN283" s="34">
        <f t="shared" si="544"/>
        <v>8.9430557964113602E-2</v>
      </c>
      <c r="NO283" s="61">
        <f t="shared" si="545"/>
        <v>253.43090405364293</v>
      </c>
      <c r="NQ283" s="50">
        <v>274804.67812</v>
      </c>
      <c r="NR283" s="51">
        <v>623254.05310000014</v>
      </c>
      <c r="NS283" s="52">
        <f t="shared" si="546"/>
        <v>348449.37498000014</v>
      </c>
      <c r="NU283" s="70">
        <f t="shared" si="547"/>
        <v>15142598.589190299</v>
      </c>
      <c r="NV283" s="51"/>
      <c r="NW283" s="125">
        <v>6</v>
      </c>
      <c r="NX283" s="51"/>
      <c r="NY283" s="106" t="s">
        <v>268</v>
      </c>
      <c r="NZ283" s="88">
        <v>4829</v>
      </c>
      <c r="OA283" s="88">
        <v>13965206.321985241</v>
      </c>
      <c r="OB283" s="88">
        <v>4004926.6606414258</v>
      </c>
      <c r="OC283" s="88">
        <v>-385498</v>
      </c>
      <c r="OE283" s="97">
        <f t="shared" si="548"/>
        <v>13579708.321985241</v>
      </c>
      <c r="OG283" s="88">
        <v>348449.37498000014</v>
      </c>
      <c r="OI283" s="97">
        <f t="shared" si="549"/>
        <v>13928157.696965242</v>
      </c>
      <c r="OK283" s="110">
        <v>887</v>
      </c>
      <c r="OL283" s="53"/>
    </row>
    <row r="284" spans="1:402" x14ac:dyDescent="0.25">
      <c r="A284" s="12">
        <v>889</v>
      </c>
      <c r="B284" s="12" t="s">
        <v>269</v>
      </c>
      <c r="C284" s="352">
        <v>2702</v>
      </c>
      <c r="D284" s="352">
        <v>10804467.909259487</v>
      </c>
      <c r="E284" s="352">
        <v>2612196.2053560158</v>
      </c>
      <c r="F284" s="353">
        <v>481194</v>
      </c>
      <c r="H284" s="354">
        <f t="shared" si="550"/>
        <v>11285661.909259487</v>
      </c>
      <c r="I284" s="355"/>
      <c r="J284" s="315">
        <v>1514722.3758099275</v>
      </c>
      <c r="K284" s="355"/>
      <c r="L284" s="315">
        <v>49197.315443305168</v>
      </c>
      <c r="M284" s="356"/>
      <c r="N284" s="356">
        <f t="shared" si="551"/>
        <v>12849581.600512719</v>
      </c>
      <c r="O284" s="357">
        <f t="shared" si="447"/>
        <v>4755.5816434169947</v>
      </c>
      <c r="Q284" s="67">
        <f t="shared" si="552"/>
        <v>12848692.600512719</v>
      </c>
      <c r="R284" s="34">
        <f t="shared" si="553"/>
        <v>0.11666503138688467</v>
      </c>
      <c r="S284" s="61">
        <f t="shared" si="448"/>
        <v>4755.2526278729529</v>
      </c>
      <c r="U284" s="50"/>
      <c r="V284" s="51"/>
      <c r="W284" s="52">
        <v>133489.34840000002</v>
      </c>
      <c r="Y284" s="50">
        <f t="shared" si="449"/>
        <v>12983070.948912719</v>
      </c>
      <c r="Z284" s="52">
        <f t="shared" si="450"/>
        <v>1081922.5790760599</v>
      </c>
      <c r="AA284" s="51"/>
      <c r="AB284" s="6">
        <v>889</v>
      </c>
      <c r="AC284" s="6" t="s">
        <v>269</v>
      </c>
      <c r="AD284" s="7">
        <v>2702</v>
      </c>
      <c r="AE284" s="304">
        <v>10804467.909259487</v>
      </c>
      <c r="AF284" s="7">
        <v>2612196.2053560158</v>
      </c>
      <c r="AG284" s="53">
        <v>423811</v>
      </c>
      <c r="AI284" s="37">
        <f t="shared" si="554"/>
        <v>11228278.909259487</v>
      </c>
      <c r="AJ284" s="132"/>
      <c r="AK284" s="61">
        <v>1514722.3758099275</v>
      </c>
      <c r="AL284" s="132"/>
      <c r="AM284" s="312">
        <v>59434.334740725913</v>
      </c>
      <c r="AN284" s="134"/>
      <c r="AO284" s="134">
        <f t="shared" si="451"/>
        <v>12802435.61981014</v>
      </c>
      <c r="AP284" s="191">
        <f t="shared" si="452"/>
        <v>4738.1330939341742</v>
      </c>
      <c r="AR284" s="67">
        <f t="shared" si="555"/>
        <v>1296126.8885742426</v>
      </c>
      <c r="AS284" s="34">
        <f t="shared" si="453"/>
        <v>0.11264489062905798</v>
      </c>
      <c r="AT284" s="61">
        <f t="shared" si="454"/>
        <v>479.69166860630742</v>
      </c>
      <c r="AV284" s="50"/>
      <c r="AW284" s="51"/>
      <c r="AX284" s="52">
        <v>133489.34840000002</v>
      </c>
      <c r="AZ284" s="50">
        <f t="shared" si="455"/>
        <v>12935924.96821014</v>
      </c>
      <c r="BA284" s="52">
        <f t="shared" si="456"/>
        <v>1077993.747350845</v>
      </c>
      <c r="BB284" s="51"/>
      <c r="BC284" s="6">
        <v>889</v>
      </c>
      <c r="BD284" s="6" t="s">
        <v>269</v>
      </c>
      <c r="BE284" s="7">
        <v>2702</v>
      </c>
      <c r="BF284" s="304">
        <v>10639267.66681168</v>
      </c>
      <c r="BG284" s="7">
        <v>2612196.2053560158</v>
      </c>
      <c r="BH284" s="53">
        <v>423811</v>
      </c>
      <c r="BJ284" s="37">
        <f t="shared" si="457"/>
        <v>11063078.66681168</v>
      </c>
      <c r="BK284" s="132"/>
      <c r="BL284" s="61">
        <v>1514722.3758099275</v>
      </c>
      <c r="BM284" s="132"/>
      <c r="BN284" s="312">
        <v>59434.334740725913</v>
      </c>
      <c r="BO284" s="134"/>
      <c r="BP284" s="134">
        <f t="shared" si="458"/>
        <v>12637235.377362335</v>
      </c>
      <c r="BQ284" s="191">
        <f t="shared" si="459"/>
        <v>4676.9931078321006</v>
      </c>
      <c r="BS284" s="67">
        <f t="shared" si="460"/>
        <v>1130926.6461264379</v>
      </c>
      <c r="BT284" s="34">
        <f t="shared" si="461"/>
        <v>9.8287528393561946E-2</v>
      </c>
      <c r="BU284" s="61">
        <f t="shared" si="462"/>
        <v>418.55168250423316</v>
      </c>
      <c r="BW284" s="50"/>
      <c r="BX284" s="51"/>
      <c r="BY284" s="52">
        <v>133489.34840000002</v>
      </c>
      <c r="CA284" s="50">
        <f t="shared" si="463"/>
        <v>12770724.725762336</v>
      </c>
      <c r="CB284" s="52">
        <f t="shared" si="464"/>
        <v>1064227.0604801946</v>
      </c>
      <c r="CC284" s="51"/>
      <c r="CD284" s="6">
        <v>889</v>
      </c>
      <c r="CE284" s="6" t="s">
        <v>269</v>
      </c>
      <c r="CF284" s="7">
        <v>2702</v>
      </c>
      <c r="CG284" s="7">
        <v>10505331.634302892</v>
      </c>
      <c r="CH284" s="7">
        <v>2612196.2053560158</v>
      </c>
      <c r="CI284" s="53">
        <v>423811</v>
      </c>
      <c r="CK284" s="37">
        <f t="shared" si="465"/>
        <v>10929142.634302892</v>
      </c>
      <c r="CL284" s="132"/>
      <c r="CM284" s="61">
        <v>1514722.3758099275</v>
      </c>
      <c r="CN284" s="132"/>
      <c r="CO284" s="61">
        <v>61519.75</v>
      </c>
      <c r="CP284" s="134"/>
      <c r="CQ284" s="134">
        <f t="shared" si="466"/>
        <v>12505384.760112818</v>
      </c>
      <c r="CR284" s="191">
        <f t="shared" si="467"/>
        <v>4628.1956921216943</v>
      </c>
      <c r="CT284" s="67">
        <f t="shared" si="468"/>
        <v>999076.02887692116</v>
      </c>
      <c r="CU284" s="34">
        <f t="shared" si="469"/>
        <v>8.6828543559304444E-2</v>
      </c>
      <c r="CV284" s="61">
        <f t="shared" si="470"/>
        <v>369.75426679382724</v>
      </c>
      <c r="CX284" s="50"/>
      <c r="CY284" s="51"/>
      <c r="CZ284" s="52">
        <v>133489.34840000002</v>
      </c>
      <c r="DB284" s="50">
        <f t="shared" si="471"/>
        <v>12638874.108512819</v>
      </c>
      <c r="DC284" s="52">
        <f t="shared" si="472"/>
        <v>1053239.509042735</v>
      </c>
      <c r="DD284" s="51"/>
      <c r="DE284" s="6">
        <v>889</v>
      </c>
      <c r="DF284" s="6" t="s">
        <v>269</v>
      </c>
      <c r="DG284" s="7">
        <v>2702</v>
      </c>
      <c r="DH284" s="7">
        <v>10468620.230969556</v>
      </c>
      <c r="DI284" s="7">
        <v>2612196.2053560158</v>
      </c>
      <c r="DJ284" s="53">
        <v>423811</v>
      </c>
      <c r="DL284" s="275">
        <f t="shared" si="473"/>
        <v>10892431.230969556</v>
      </c>
      <c r="DM284" s="276"/>
      <c r="DN284" s="194">
        <v>1514722.3758099275</v>
      </c>
      <c r="DO284" s="276"/>
      <c r="DP284" s="194">
        <v>285180.52379599144</v>
      </c>
      <c r="DQ284" s="53"/>
      <c r="DR284" s="53">
        <f t="shared" si="474"/>
        <v>12692334.130575474</v>
      </c>
      <c r="DS284" s="277">
        <f t="shared" si="475"/>
        <v>4697.3849483995091</v>
      </c>
      <c r="DU284" s="274">
        <f t="shared" si="476"/>
        <v>700742.57019045949</v>
      </c>
      <c r="DV284" s="34">
        <f t="shared" si="477"/>
        <v>6.0900727293034529E-2</v>
      </c>
      <c r="DW284" s="194">
        <f t="shared" si="478"/>
        <v>259.34217993725372</v>
      </c>
      <c r="DY284" s="50">
        <v>57093.203999999998</v>
      </c>
      <c r="DZ284" s="278">
        <v>190582.55240000002</v>
      </c>
      <c r="EA284" s="52">
        <v>133489.34840000002</v>
      </c>
      <c r="EC284" s="50">
        <f t="shared" si="479"/>
        <v>12825823.478975475</v>
      </c>
      <c r="ED284" s="52">
        <f t="shared" si="480"/>
        <v>1068818.6232479562</v>
      </c>
      <c r="EE284" s="278"/>
      <c r="EF284" s="6">
        <v>889</v>
      </c>
      <c r="EG284" s="6" t="s">
        <v>269</v>
      </c>
      <c r="EH284" s="7">
        <v>2702</v>
      </c>
      <c r="EI284" s="7">
        <v>10471268.190969557</v>
      </c>
      <c r="EJ284" s="7">
        <v>2612196.2053560158</v>
      </c>
      <c r="EK284" s="53">
        <v>423811</v>
      </c>
      <c r="EM284" s="37">
        <f t="shared" si="481"/>
        <v>10895079.190969557</v>
      </c>
      <c r="EN284" s="132"/>
      <c r="EO284" s="61">
        <v>1514722.3758099275</v>
      </c>
      <c r="EP284" s="132"/>
      <c r="EQ284" s="61">
        <v>285180.52379599144</v>
      </c>
      <c r="ER284" s="134"/>
      <c r="ES284" s="134">
        <f t="shared" si="482"/>
        <v>12694982.090575475</v>
      </c>
      <c r="ET284" s="191">
        <f t="shared" si="483"/>
        <v>4698.3649483995096</v>
      </c>
      <c r="EV284" s="67">
        <f t="shared" si="484"/>
        <v>1188673.3593395781</v>
      </c>
      <c r="EW284" s="34">
        <f t="shared" si="485"/>
        <v>0.10330622853119831</v>
      </c>
      <c r="EX284" s="61">
        <f t="shared" si="486"/>
        <v>439.92352307164253</v>
      </c>
      <c r="EZ284" s="50">
        <v>57093.203999999998</v>
      </c>
      <c r="FA284" s="51">
        <v>190582.55240000002</v>
      </c>
      <c r="FB284" s="52">
        <v>133489.34840000002</v>
      </c>
      <c r="FD284" s="50">
        <f t="shared" si="487"/>
        <v>12828471.438975476</v>
      </c>
      <c r="FE284" s="52">
        <f t="shared" si="488"/>
        <v>1069039.2865812897</v>
      </c>
      <c r="FF284" s="51"/>
      <c r="FG284" s="6">
        <v>889</v>
      </c>
      <c r="FH284" s="6" t="s">
        <v>269</v>
      </c>
      <c r="FI284" s="7">
        <v>2702</v>
      </c>
      <c r="FJ284" s="7">
        <v>10130342.78544168</v>
      </c>
      <c r="FK284" s="7">
        <v>2612196.2053560158</v>
      </c>
      <c r="FL284" s="53">
        <v>423811</v>
      </c>
      <c r="FN284" s="37">
        <f t="shared" si="489"/>
        <v>10554153.78544168</v>
      </c>
      <c r="FO284" s="132"/>
      <c r="FP284" s="61">
        <v>1514722.3758099275</v>
      </c>
      <c r="FQ284" s="132"/>
      <c r="FR284" s="61">
        <v>285180.52379599144</v>
      </c>
      <c r="FS284" s="134"/>
      <c r="FT284" s="134">
        <f t="shared" si="490"/>
        <v>12354056.6850476</v>
      </c>
      <c r="FU284" s="191">
        <f t="shared" si="491"/>
        <v>4572.1897428007405</v>
      </c>
      <c r="FW284" s="67">
        <f t="shared" si="492"/>
        <v>847747.95381170325</v>
      </c>
      <c r="FX284" s="34">
        <f t="shared" si="493"/>
        <v>7.3676795366210052E-2</v>
      </c>
      <c r="FY284" s="61">
        <f t="shared" si="494"/>
        <v>313.74831747287317</v>
      </c>
      <c r="GA284" s="50">
        <v>57093.203999999998</v>
      </c>
      <c r="GB284" s="51">
        <v>190582.55240000002</v>
      </c>
      <c r="GC284" s="52">
        <f t="shared" si="495"/>
        <v>133489.34840000002</v>
      </c>
      <c r="GE284" s="50">
        <f t="shared" si="496"/>
        <v>12487546.033447601</v>
      </c>
      <c r="GF284" s="52">
        <f t="shared" si="497"/>
        <v>1040628.8361206334</v>
      </c>
      <c r="GG284" s="51"/>
      <c r="GH284" s="6">
        <v>889</v>
      </c>
      <c r="GI284" s="6" t="s">
        <v>269</v>
      </c>
      <c r="GJ284" s="7">
        <v>2702</v>
      </c>
      <c r="GK284" s="7">
        <v>10130342.785441678</v>
      </c>
      <c r="GL284" s="7">
        <v>2612196.2053560158</v>
      </c>
      <c r="GM284" s="53">
        <v>423811</v>
      </c>
      <c r="GO284" s="37">
        <f t="shared" si="498"/>
        <v>10554153.785441678</v>
      </c>
      <c r="GP284" s="132"/>
      <c r="GQ284" s="61">
        <v>1514722.3758099275</v>
      </c>
      <c r="GR284" s="134"/>
      <c r="GS284" s="134">
        <f t="shared" si="499"/>
        <v>12068876.161251605</v>
      </c>
      <c r="GT284" s="191">
        <f t="shared" si="500"/>
        <v>4466.6455074950427</v>
      </c>
      <c r="GV284" s="67">
        <f t="shared" si="501"/>
        <v>562567.43001570739</v>
      </c>
      <c r="GW284" s="34">
        <f t="shared" si="502"/>
        <v>4.8892085477292922E-2</v>
      </c>
      <c r="GX284" s="61">
        <f t="shared" si="503"/>
        <v>208.20408216717519</v>
      </c>
      <c r="GZ284" s="50">
        <v>57093.203999999998</v>
      </c>
      <c r="HA284" s="51">
        <v>190582.55240000002</v>
      </c>
      <c r="HB284" s="52">
        <f t="shared" si="504"/>
        <v>133489.34840000002</v>
      </c>
      <c r="HD284" s="50">
        <f t="shared" si="505"/>
        <v>12202365.509651605</v>
      </c>
      <c r="HE284" s="52">
        <f t="shared" si="506"/>
        <v>1016863.792470967</v>
      </c>
      <c r="HF284" s="51"/>
      <c r="HG284" s="6">
        <v>889</v>
      </c>
      <c r="HH284" s="6" t="s">
        <v>269</v>
      </c>
      <c r="HI284" s="7">
        <v>2702</v>
      </c>
      <c r="HJ284" s="7">
        <v>10130342.78544168</v>
      </c>
      <c r="HK284" s="7">
        <v>2612196.2053560172</v>
      </c>
      <c r="HL284" s="53">
        <v>249843</v>
      </c>
      <c r="HN284" s="37">
        <f t="shared" si="507"/>
        <v>10380185.78544168</v>
      </c>
      <c r="HO284" s="132"/>
      <c r="HP284" s="61">
        <v>1514722.3758099275</v>
      </c>
      <c r="HQ284" s="134"/>
      <c r="HR284" s="61">
        <f t="shared" si="508"/>
        <v>11894908.161251608</v>
      </c>
      <c r="HT284" s="67">
        <f t="shared" si="509"/>
        <v>388599.43001571111</v>
      </c>
      <c r="HU284" s="34">
        <f t="shared" si="510"/>
        <v>3.3772727561254261E-2</v>
      </c>
      <c r="HV284" s="61">
        <f t="shared" si="511"/>
        <v>143.81918209315734</v>
      </c>
      <c r="HX284" s="50">
        <v>57262.8</v>
      </c>
      <c r="HY284" s="51">
        <v>191148.68000000002</v>
      </c>
      <c r="HZ284" s="52">
        <f t="shared" si="512"/>
        <v>133885.88</v>
      </c>
      <c r="IB284" s="70">
        <f t="shared" si="513"/>
        <v>12028794.041251609</v>
      </c>
      <c r="IC284" s="51"/>
      <c r="ID284" s="6">
        <v>889</v>
      </c>
      <c r="IE284" s="6" t="s">
        <v>269</v>
      </c>
      <c r="IF284" s="7">
        <v>2702</v>
      </c>
      <c r="IG284" s="7">
        <v>10134719.871859133</v>
      </c>
      <c r="IH284" s="7">
        <v>2612262.6373560177</v>
      </c>
      <c r="II284" s="53">
        <v>249843</v>
      </c>
      <c r="IK284" s="37">
        <f t="shared" si="514"/>
        <v>10384562.871859133</v>
      </c>
      <c r="IL284" s="132"/>
      <c r="IM284" s="61">
        <v>1504076.2875848934</v>
      </c>
      <c r="IN284" s="134"/>
      <c r="IO284" s="61">
        <f t="shared" si="515"/>
        <v>11888639.159444027</v>
      </c>
      <c r="IQ284" s="67">
        <f t="shared" si="516"/>
        <v>382330.42820812948</v>
      </c>
      <c r="IR284" s="34">
        <f t="shared" si="517"/>
        <v>3.3227895855968678E-2</v>
      </c>
      <c r="IS284" s="61">
        <f t="shared" si="518"/>
        <v>141.49904818953718</v>
      </c>
      <c r="IU284" s="50">
        <v>57262.8</v>
      </c>
      <c r="IV284" s="51">
        <v>191148.68000000002</v>
      </c>
      <c r="IW284" s="52">
        <f t="shared" si="519"/>
        <v>133885.88</v>
      </c>
      <c r="IY284" s="70">
        <f t="shared" si="520"/>
        <v>12022525.039444027</v>
      </c>
      <c r="IZ284" s="51"/>
      <c r="JA284" s="6">
        <v>889</v>
      </c>
      <c r="JB284" s="6" t="s">
        <v>269</v>
      </c>
      <c r="JC284" s="7">
        <v>2702</v>
      </c>
      <c r="JD284" s="7">
        <v>10134895.57399179</v>
      </c>
      <c r="JE284" s="7">
        <v>2613672.6602432793</v>
      </c>
      <c r="JF284" s="53">
        <v>249843</v>
      </c>
      <c r="JH284" s="37">
        <f t="shared" si="521"/>
        <v>10384738.57399179</v>
      </c>
      <c r="JI284" s="132"/>
      <c r="JJ284" s="61">
        <v>1504076.2875848934</v>
      </c>
      <c r="JK284" s="134"/>
      <c r="JL284" s="61">
        <f t="shared" si="522"/>
        <v>11888814.861576684</v>
      </c>
      <c r="JN284" s="67">
        <f t="shared" si="523"/>
        <v>382506.13034078665</v>
      </c>
      <c r="JO284" s="34">
        <f t="shared" si="524"/>
        <v>3.3243165925350718E-2</v>
      </c>
      <c r="JP284" s="61">
        <f t="shared" si="525"/>
        <v>141.5640748855613</v>
      </c>
      <c r="JR284" s="50">
        <v>57262.8</v>
      </c>
      <c r="JS284" s="51">
        <v>191148.68000000002</v>
      </c>
      <c r="JT284" s="52">
        <f t="shared" si="526"/>
        <v>133885.88</v>
      </c>
      <c r="JV284" s="70">
        <f t="shared" si="527"/>
        <v>12022700.741576685</v>
      </c>
      <c r="JW284" s="51"/>
      <c r="JX284" s="6">
        <v>889</v>
      </c>
      <c r="JY284" s="6" t="s">
        <v>269</v>
      </c>
      <c r="JZ284" s="7">
        <v>2702</v>
      </c>
      <c r="KA284" s="7">
        <v>10027967.831396151</v>
      </c>
      <c r="KB284" s="7">
        <v>2613672.6602432793</v>
      </c>
      <c r="KC284" s="53">
        <v>249843</v>
      </c>
      <c r="KE284" s="37">
        <f t="shared" si="528"/>
        <v>10277810.831396151</v>
      </c>
      <c r="KF284" s="132"/>
      <c r="KG284" s="61">
        <v>1504076.2875848934</v>
      </c>
      <c r="KH284" s="134"/>
      <c r="KI284" s="61">
        <f t="shared" si="529"/>
        <v>11781887.118981045</v>
      </c>
      <c r="KK284" s="67">
        <f t="shared" si="530"/>
        <v>275578.38774514757</v>
      </c>
      <c r="KL284" s="34">
        <f t="shared" si="531"/>
        <v>2.3950199336911726E-2</v>
      </c>
      <c r="KM284" s="61">
        <f t="shared" si="532"/>
        <v>101.99052100116491</v>
      </c>
      <c r="KO284" s="50">
        <v>57262.8</v>
      </c>
      <c r="KP284" s="51">
        <v>191148.68000000002</v>
      </c>
      <c r="KQ284" s="52">
        <f t="shared" si="533"/>
        <v>133885.88</v>
      </c>
      <c r="KS284" s="70">
        <f t="shared" si="534"/>
        <v>11915772.998981046</v>
      </c>
      <c r="KT284" s="51"/>
      <c r="KU284" s="6">
        <v>889</v>
      </c>
      <c r="KV284" s="6" t="s">
        <v>269</v>
      </c>
      <c r="KW284" s="7">
        <v>2702</v>
      </c>
      <c r="KX284" s="7">
        <v>10080305.638382053</v>
      </c>
      <c r="KY284" s="7">
        <v>2579077.6200188799</v>
      </c>
      <c r="KZ284" s="53">
        <v>249843</v>
      </c>
      <c r="LB284" s="37">
        <f t="shared" si="535"/>
        <v>10330148.638382053</v>
      </c>
      <c r="LC284" s="132"/>
      <c r="LD284" s="61">
        <v>1509174.7804486826</v>
      </c>
      <c r="LE284" s="134"/>
      <c r="LF284" s="61">
        <f t="shared" si="536"/>
        <v>11839323.418830736</v>
      </c>
      <c r="LH284" s="67">
        <f t="shared" si="537"/>
        <v>333014.68759483844</v>
      </c>
      <c r="LI284" s="34">
        <f t="shared" si="538"/>
        <v>2.8941921807713326E-2</v>
      </c>
      <c r="LJ284" s="61">
        <f t="shared" si="539"/>
        <v>123.24747875456642</v>
      </c>
      <c r="LL284" s="50">
        <v>57262.8</v>
      </c>
      <c r="LM284" s="51">
        <v>191148.68000000002</v>
      </c>
      <c r="LN284" s="52">
        <f t="shared" si="540"/>
        <v>133885.88</v>
      </c>
      <c r="LP284" s="70">
        <f t="shared" si="541"/>
        <v>11973209.298830736</v>
      </c>
      <c r="LQ284" s="51"/>
      <c r="LR284" s="6">
        <v>889</v>
      </c>
      <c r="LS284" s="6" t="s">
        <v>269</v>
      </c>
      <c r="LT284" s="7">
        <v>2702</v>
      </c>
      <c r="LU284" s="7">
        <v>10232573.779936332</v>
      </c>
      <c r="LV284" s="7">
        <v>2579077.6200188799</v>
      </c>
      <c r="LW284" s="53">
        <v>249843</v>
      </c>
      <c r="LY284" s="37">
        <v>10482416.779936332</v>
      </c>
      <c r="LZ284" s="132"/>
      <c r="MA284" s="61">
        <v>1509174.7804486826</v>
      </c>
      <c r="MB284" s="134"/>
      <c r="MC284" s="61">
        <v>11991591.560385015</v>
      </c>
      <c r="ME284" s="67">
        <v>604915.78914911859</v>
      </c>
      <c r="MF284" s="34">
        <v>5.3124880456964285E-2</v>
      </c>
      <c r="MG284" s="61">
        <v>223.87705001817861</v>
      </c>
      <c r="MI284" s="50">
        <v>57262.8</v>
      </c>
      <c r="MJ284" s="51">
        <v>191148.68000000002</v>
      </c>
      <c r="MK284" s="52">
        <v>133885.88</v>
      </c>
      <c r="MM284" s="70">
        <v>12125477.440385016</v>
      </c>
      <c r="MN284" s="51"/>
      <c r="MO284" s="6">
        <v>889</v>
      </c>
      <c r="MP284" s="6" t="s">
        <v>269</v>
      </c>
      <c r="MQ284" s="7">
        <v>2702</v>
      </c>
      <c r="MR284" s="7">
        <v>10223368.556039561</v>
      </c>
      <c r="MS284" s="7">
        <v>2570719.7701011021</v>
      </c>
      <c r="MT284" s="53">
        <v>249843</v>
      </c>
      <c r="MV284" s="37">
        <v>10473211.556039561</v>
      </c>
      <c r="MW284" s="132"/>
      <c r="MX284" s="134">
        <v>1509174.7804486826</v>
      </c>
      <c r="MZ284" s="67">
        <v>595710.56525234692</v>
      </c>
      <c r="NA284" s="34">
        <v>5.2316459800952883E-2</v>
      </c>
      <c r="NB284" s="61">
        <v>220.47023140353329</v>
      </c>
      <c r="ND284" s="6">
        <v>889</v>
      </c>
      <c r="NE284" s="6" t="s">
        <v>269</v>
      </c>
      <c r="NF284" s="7">
        <v>2702</v>
      </c>
      <c r="NG284" s="7">
        <v>11628305.525275284</v>
      </c>
      <c r="NH284" s="7">
        <v>2542072.9805242396</v>
      </c>
      <c r="NI284" s="53">
        <v>249843</v>
      </c>
      <c r="NK284" s="37">
        <f t="shared" si="542"/>
        <v>11878148.525275284</v>
      </c>
      <c r="NM284" s="67">
        <f t="shared" si="543"/>
        <v>371839.79403938726</v>
      </c>
      <c r="NN284" s="34">
        <f t="shared" si="544"/>
        <v>3.2316166958910354E-2</v>
      </c>
      <c r="NO284" s="61">
        <f t="shared" si="545"/>
        <v>137.61650408563554</v>
      </c>
      <c r="NQ284" s="50">
        <v>38280.986000000004</v>
      </c>
      <c r="NR284" s="51">
        <v>134709.46969999999</v>
      </c>
      <c r="NS284" s="52">
        <f t="shared" si="546"/>
        <v>96428.483699999982</v>
      </c>
      <c r="NU284" s="70">
        <f t="shared" si="547"/>
        <v>11974577.008975284</v>
      </c>
      <c r="NV284" s="51"/>
      <c r="NW284" s="125">
        <v>17</v>
      </c>
      <c r="NX284" s="51"/>
      <c r="NY284" s="106" t="s">
        <v>269</v>
      </c>
      <c r="NZ284" s="88">
        <v>2768</v>
      </c>
      <c r="OA284" s="88">
        <v>11256465.731235897</v>
      </c>
      <c r="OB284" s="88">
        <v>2551206.6778559</v>
      </c>
      <c r="OC284" s="88">
        <v>249843</v>
      </c>
      <c r="OE284" s="97">
        <f t="shared" si="548"/>
        <v>11506308.731235897</v>
      </c>
      <c r="OG284" s="88">
        <v>96428.483699999982</v>
      </c>
      <c r="OI284" s="97">
        <f t="shared" si="549"/>
        <v>11602737.214935897</v>
      </c>
      <c r="OK284" s="110">
        <v>889</v>
      </c>
      <c r="OL284" s="53"/>
    </row>
    <row r="285" spans="1:402" x14ac:dyDescent="0.25">
      <c r="A285" s="12">
        <v>890</v>
      </c>
      <c r="B285" s="12" t="s">
        <v>270</v>
      </c>
      <c r="C285" s="352">
        <v>1232</v>
      </c>
      <c r="D285" s="352">
        <v>6880979.7748303907</v>
      </c>
      <c r="E285" s="352">
        <v>787541.06993160793</v>
      </c>
      <c r="F285" s="353">
        <v>303409</v>
      </c>
      <c r="H285" s="354">
        <f t="shared" si="550"/>
        <v>7184388.7748303907</v>
      </c>
      <c r="I285" s="355"/>
      <c r="J285" s="315">
        <v>660104.5422736418</v>
      </c>
      <c r="K285" s="355"/>
      <c r="L285" s="315">
        <v>23695.571450562667</v>
      </c>
      <c r="M285" s="356"/>
      <c r="N285" s="356">
        <f t="shared" si="551"/>
        <v>7868188.8885545945</v>
      </c>
      <c r="O285" s="357">
        <f t="shared" si="447"/>
        <v>6386.5169549956127</v>
      </c>
      <c r="Q285" s="67">
        <f t="shared" si="552"/>
        <v>7867298.8885545945</v>
      </c>
      <c r="R285" s="34">
        <f t="shared" si="553"/>
        <v>8.2366529404535482E-2</v>
      </c>
      <c r="S285" s="61">
        <f t="shared" si="448"/>
        <v>6385.7945523982098</v>
      </c>
      <c r="U285" s="50"/>
      <c r="V285" s="51"/>
      <c r="W285" s="52">
        <v>27187.240000000005</v>
      </c>
      <c r="Y285" s="50">
        <f t="shared" si="449"/>
        <v>7895376.1285545947</v>
      </c>
      <c r="Z285" s="52">
        <f t="shared" si="450"/>
        <v>657948.01071288285</v>
      </c>
      <c r="AA285" s="51"/>
      <c r="AB285" s="6">
        <v>890</v>
      </c>
      <c r="AC285" s="6" t="s">
        <v>270</v>
      </c>
      <c r="AD285" s="7">
        <v>1232</v>
      </c>
      <c r="AE285" s="304">
        <v>6880979.7748303907</v>
      </c>
      <c r="AF285" s="7">
        <v>787541.06993160793</v>
      </c>
      <c r="AG285" s="53">
        <v>142801</v>
      </c>
      <c r="AI285" s="37">
        <f t="shared" si="554"/>
        <v>7023780.7748303907</v>
      </c>
      <c r="AJ285" s="132"/>
      <c r="AK285" s="61">
        <v>660104.5422736418</v>
      </c>
      <c r="AL285" s="132"/>
      <c r="AM285" s="312">
        <v>23717.410167481579</v>
      </c>
      <c r="AN285" s="134"/>
      <c r="AO285" s="134">
        <f t="shared" si="451"/>
        <v>7707602.727271514</v>
      </c>
      <c r="AP285" s="191">
        <f t="shared" si="452"/>
        <v>6256.1710448632421</v>
      </c>
      <c r="AR285" s="67">
        <f t="shared" si="555"/>
        <v>438993.91978853289</v>
      </c>
      <c r="AS285" s="34">
        <f t="shared" si="453"/>
        <v>6.0395865483445992E-2</v>
      </c>
      <c r="AT285" s="61">
        <f t="shared" si="454"/>
        <v>356.32623359458836</v>
      </c>
      <c r="AV285" s="50"/>
      <c r="AW285" s="51"/>
      <c r="AX285" s="52">
        <v>27187.240000000005</v>
      </c>
      <c r="AZ285" s="50">
        <f t="shared" si="455"/>
        <v>7734789.9672715142</v>
      </c>
      <c r="BA285" s="52">
        <f t="shared" si="456"/>
        <v>644565.83060595952</v>
      </c>
      <c r="BB285" s="51"/>
      <c r="BC285" s="6">
        <v>890</v>
      </c>
      <c r="BD285" s="6" t="s">
        <v>270</v>
      </c>
      <c r="BE285" s="7">
        <v>1232</v>
      </c>
      <c r="BF285" s="304">
        <v>6779638.2021414423</v>
      </c>
      <c r="BG285" s="7">
        <v>787541.06993160793</v>
      </c>
      <c r="BH285" s="53">
        <v>142801</v>
      </c>
      <c r="BJ285" s="37">
        <f t="shared" si="457"/>
        <v>6922439.2021414423</v>
      </c>
      <c r="BK285" s="132"/>
      <c r="BL285" s="61">
        <v>660104.5422736418</v>
      </c>
      <c r="BM285" s="132"/>
      <c r="BN285" s="312">
        <v>23717.410167481579</v>
      </c>
      <c r="BO285" s="134"/>
      <c r="BP285" s="134">
        <f t="shared" si="458"/>
        <v>7606261.1545825657</v>
      </c>
      <c r="BQ285" s="191">
        <f t="shared" si="459"/>
        <v>6173.9132748235115</v>
      </c>
      <c r="BS285" s="67">
        <f t="shared" si="460"/>
        <v>337652.34709958453</v>
      </c>
      <c r="BT285" s="34">
        <f t="shared" si="461"/>
        <v>4.6453503833082041E-2</v>
      </c>
      <c r="BU285" s="61">
        <f t="shared" si="462"/>
        <v>274.06846355485754</v>
      </c>
      <c r="BW285" s="50"/>
      <c r="BX285" s="51"/>
      <c r="BY285" s="52">
        <v>27187.240000000005</v>
      </c>
      <c r="CA285" s="50">
        <f t="shared" si="463"/>
        <v>7633448.3945825659</v>
      </c>
      <c r="CB285" s="52">
        <f t="shared" si="464"/>
        <v>636120.69954854716</v>
      </c>
      <c r="CC285" s="51"/>
      <c r="CD285" s="6">
        <v>890</v>
      </c>
      <c r="CE285" s="6" t="s">
        <v>270</v>
      </c>
      <c r="CF285" s="7">
        <v>1232</v>
      </c>
      <c r="CG285" s="7">
        <v>6711980.9071897669</v>
      </c>
      <c r="CH285" s="7">
        <v>787541.06993160793</v>
      </c>
      <c r="CI285" s="53">
        <v>142801</v>
      </c>
      <c r="CK285" s="37">
        <f t="shared" si="465"/>
        <v>6854781.9071897669</v>
      </c>
      <c r="CL285" s="132"/>
      <c r="CM285" s="61">
        <v>660104.5422736418</v>
      </c>
      <c r="CN285" s="132"/>
      <c r="CO285" s="61">
        <v>24549.599999999999</v>
      </c>
      <c r="CP285" s="134"/>
      <c r="CQ285" s="134">
        <f t="shared" si="466"/>
        <v>7539436.0494634081</v>
      </c>
      <c r="CR285" s="191">
        <f t="shared" si="467"/>
        <v>6119.6721180709483</v>
      </c>
      <c r="CT285" s="67">
        <f t="shared" si="468"/>
        <v>270827.24198042694</v>
      </c>
      <c r="CU285" s="34">
        <f t="shared" si="469"/>
        <v>3.7259845611943267E-2</v>
      </c>
      <c r="CV285" s="61">
        <f t="shared" si="470"/>
        <v>219.8273068022946</v>
      </c>
      <c r="CX285" s="50"/>
      <c r="CY285" s="51"/>
      <c r="CZ285" s="52">
        <v>27187.240000000005</v>
      </c>
      <c r="DB285" s="50">
        <f t="shared" si="471"/>
        <v>7566623.2894634083</v>
      </c>
      <c r="DC285" s="52">
        <f t="shared" si="472"/>
        <v>630551.94078861736</v>
      </c>
      <c r="DD285" s="51"/>
      <c r="DE285" s="6">
        <v>890</v>
      </c>
      <c r="DF285" s="6" t="s">
        <v>270</v>
      </c>
      <c r="DG285" s="7">
        <v>1232</v>
      </c>
      <c r="DH285" s="7">
        <v>6695194.4838564331</v>
      </c>
      <c r="DI285" s="7">
        <v>787541.06993160793</v>
      </c>
      <c r="DJ285" s="53">
        <v>142801</v>
      </c>
      <c r="DL285" s="275">
        <f t="shared" si="473"/>
        <v>6837995.4838564331</v>
      </c>
      <c r="DM285" s="276"/>
      <c r="DN285" s="194">
        <v>660104.5422736418</v>
      </c>
      <c r="DO285" s="276"/>
      <c r="DP285" s="194">
        <v>113801.95914465148</v>
      </c>
      <c r="DQ285" s="53"/>
      <c r="DR285" s="53">
        <f t="shared" si="474"/>
        <v>7611901.9852747265</v>
      </c>
      <c r="DS285" s="277">
        <f t="shared" si="475"/>
        <v>6178.4918711645505</v>
      </c>
      <c r="DU285" s="274">
        <f t="shared" si="476"/>
        <v>-55229.462342371233</v>
      </c>
      <c r="DV285" s="34">
        <f t="shared" si="477"/>
        <v>-7.5983539361085019E-3</v>
      </c>
      <c r="DW285" s="194">
        <f t="shared" si="478"/>
        <v>-44.829109044132494</v>
      </c>
      <c r="DY285" s="50">
        <v>21749.792000000001</v>
      </c>
      <c r="DZ285" s="278">
        <v>48937.032000000007</v>
      </c>
      <c r="EA285" s="52">
        <v>27187.240000000005</v>
      </c>
      <c r="EC285" s="50">
        <f t="shared" si="479"/>
        <v>7639089.2252747267</v>
      </c>
      <c r="ED285" s="52">
        <f t="shared" si="480"/>
        <v>636590.76877289393</v>
      </c>
      <c r="EE285" s="278"/>
      <c r="EF285" s="6">
        <v>890</v>
      </c>
      <c r="EG285" s="6" t="s">
        <v>270</v>
      </c>
      <c r="EH285" s="7">
        <v>1232</v>
      </c>
      <c r="EI285" s="7">
        <v>6696401.8438564325</v>
      </c>
      <c r="EJ285" s="7">
        <v>787541.06993160793</v>
      </c>
      <c r="EK285" s="53">
        <v>142801</v>
      </c>
      <c r="EM285" s="37">
        <f t="shared" si="481"/>
        <v>6839202.8438564325</v>
      </c>
      <c r="EN285" s="132"/>
      <c r="EO285" s="61">
        <v>660104.5422736418</v>
      </c>
      <c r="EP285" s="132"/>
      <c r="EQ285" s="61">
        <v>113801.95914465148</v>
      </c>
      <c r="ER285" s="134"/>
      <c r="ES285" s="134">
        <f t="shared" si="482"/>
        <v>7613109.3452747259</v>
      </c>
      <c r="ET285" s="191">
        <f t="shared" si="483"/>
        <v>6179.4718711645501</v>
      </c>
      <c r="EV285" s="67">
        <f t="shared" si="484"/>
        <v>344500.53779174481</v>
      </c>
      <c r="EW285" s="34">
        <f t="shared" si="485"/>
        <v>4.7395663587932256E-2</v>
      </c>
      <c r="EX285" s="61">
        <f t="shared" si="486"/>
        <v>279.62705989589676</v>
      </c>
      <c r="EZ285" s="50">
        <v>21749.792000000001</v>
      </c>
      <c r="FA285" s="51">
        <v>48937.032000000007</v>
      </c>
      <c r="FB285" s="52">
        <v>27187.240000000005</v>
      </c>
      <c r="FD285" s="50">
        <f t="shared" si="487"/>
        <v>7640296.5852747262</v>
      </c>
      <c r="FE285" s="52">
        <f t="shared" si="488"/>
        <v>636691.38210622722</v>
      </c>
      <c r="FF285" s="51"/>
      <c r="FG285" s="6">
        <v>890</v>
      </c>
      <c r="FH285" s="6" t="s">
        <v>270</v>
      </c>
      <c r="FI285" s="7">
        <v>1232</v>
      </c>
      <c r="FJ285" s="7">
        <v>6529742.9682911215</v>
      </c>
      <c r="FK285" s="7">
        <v>787541.06993160793</v>
      </c>
      <c r="FL285" s="53">
        <v>142801</v>
      </c>
      <c r="FN285" s="37">
        <f t="shared" si="489"/>
        <v>6672543.9682911215</v>
      </c>
      <c r="FO285" s="132"/>
      <c r="FP285" s="61">
        <v>660104.5422736418</v>
      </c>
      <c r="FQ285" s="132"/>
      <c r="FR285" s="61">
        <v>113801.95914465148</v>
      </c>
      <c r="FS285" s="134"/>
      <c r="FT285" s="134">
        <f t="shared" si="490"/>
        <v>7446450.469709415</v>
      </c>
      <c r="FU285" s="191">
        <f t="shared" si="491"/>
        <v>6044.1968098290708</v>
      </c>
      <c r="FW285" s="67">
        <f t="shared" si="492"/>
        <v>177841.66222643387</v>
      </c>
      <c r="FX285" s="34">
        <f t="shared" si="493"/>
        <v>2.4467083995956301E-2</v>
      </c>
      <c r="FY285" s="61">
        <f t="shared" si="494"/>
        <v>144.35199856041709</v>
      </c>
      <c r="GA285" s="50">
        <v>21749.792000000001</v>
      </c>
      <c r="GB285" s="51">
        <v>48937.032000000007</v>
      </c>
      <c r="GC285" s="52">
        <f t="shared" si="495"/>
        <v>27187.240000000005</v>
      </c>
      <c r="GE285" s="50">
        <f t="shared" si="496"/>
        <v>7473637.7097094152</v>
      </c>
      <c r="GF285" s="52">
        <f t="shared" si="497"/>
        <v>622803.14247578464</v>
      </c>
      <c r="GG285" s="51"/>
      <c r="GH285" s="6">
        <v>890</v>
      </c>
      <c r="GI285" s="6" t="s">
        <v>270</v>
      </c>
      <c r="GJ285" s="7">
        <v>1232</v>
      </c>
      <c r="GK285" s="7">
        <v>6529742.9682911225</v>
      </c>
      <c r="GL285" s="7">
        <v>787541.06993160793</v>
      </c>
      <c r="GM285" s="53">
        <v>142801</v>
      </c>
      <c r="GO285" s="37">
        <f t="shared" si="498"/>
        <v>6672543.9682911225</v>
      </c>
      <c r="GP285" s="132"/>
      <c r="GQ285" s="61">
        <v>660104.5422736418</v>
      </c>
      <c r="GR285" s="134"/>
      <c r="GS285" s="134">
        <f t="shared" si="499"/>
        <v>7332648.510564764</v>
      </c>
      <c r="GT285" s="191">
        <f t="shared" si="500"/>
        <v>5951.8250897441267</v>
      </c>
      <c r="GV285" s="67">
        <f t="shared" si="501"/>
        <v>64039.703081782907</v>
      </c>
      <c r="GW285" s="34">
        <f t="shared" si="502"/>
        <v>8.8104484335234119E-3</v>
      </c>
      <c r="GX285" s="61">
        <f t="shared" si="503"/>
        <v>51.980278475473142</v>
      </c>
      <c r="GZ285" s="50">
        <v>21749.792000000001</v>
      </c>
      <c r="HA285" s="51">
        <v>48937.032000000007</v>
      </c>
      <c r="HB285" s="52">
        <f t="shared" si="504"/>
        <v>27187.240000000005</v>
      </c>
      <c r="HD285" s="50">
        <f t="shared" si="505"/>
        <v>7359835.7505647643</v>
      </c>
      <c r="HE285" s="52">
        <f t="shared" si="506"/>
        <v>613319.64588039706</v>
      </c>
      <c r="HF285" s="51"/>
      <c r="HG285" s="6">
        <v>890</v>
      </c>
      <c r="HH285" s="6" t="s">
        <v>270</v>
      </c>
      <c r="HI285" s="7">
        <v>1232</v>
      </c>
      <c r="HJ285" s="7">
        <v>6529742.9682911215</v>
      </c>
      <c r="HK285" s="7">
        <v>787541.06993160793</v>
      </c>
      <c r="HL285" s="53">
        <v>236280</v>
      </c>
      <c r="HN285" s="37">
        <f t="shared" si="507"/>
        <v>6766022.9682911215</v>
      </c>
      <c r="HO285" s="132"/>
      <c r="HP285" s="61">
        <v>660104.5422736418</v>
      </c>
      <c r="HQ285" s="134"/>
      <c r="HR285" s="61">
        <f t="shared" si="508"/>
        <v>7426127.5105647631</v>
      </c>
      <c r="HT285" s="67">
        <f t="shared" si="509"/>
        <v>157518.70308178198</v>
      </c>
      <c r="HU285" s="34">
        <f t="shared" si="510"/>
        <v>2.1671093775141342E-2</v>
      </c>
      <c r="HV285" s="61">
        <f t="shared" si="511"/>
        <v>127.85609016378407</v>
      </c>
      <c r="HX285" s="50">
        <v>21814.400000000001</v>
      </c>
      <c r="HY285" s="51">
        <v>49082.400000000001</v>
      </c>
      <c r="HZ285" s="52">
        <f t="shared" si="512"/>
        <v>27268</v>
      </c>
      <c r="IB285" s="70">
        <f t="shared" si="513"/>
        <v>7453395.5105647631</v>
      </c>
      <c r="IC285" s="51"/>
      <c r="ID285" s="6">
        <v>890</v>
      </c>
      <c r="IE285" s="6" t="s">
        <v>270</v>
      </c>
      <c r="IF285" s="7">
        <v>1232</v>
      </c>
      <c r="IG285" s="7">
        <v>6538488.1290388573</v>
      </c>
      <c r="IH285" s="7">
        <v>787570.87793160812</v>
      </c>
      <c r="II285" s="53">
        <v>236280</v>
      </c>
      <c r="IK285" s="37">
        <f t="shared" si="514"/>
        <v>6774768.1290388573</v>
      </c>
      <c r="IL285" s="132"/>
      <c r="IM285" s="61">
        <v>656818.99606543966</v>
      </c>
      <c r="IN285" s="134"/>
      <c r="IO285" s="61">
        <f t="shared" si="515"/>
        <v>7431587.125104297</v>
      </c>
      <c r="IQ285" s="67">
        <f t="shared" si="516"/>
        <v>162978.31762131583</v>
      </c>
      <c r="IR285" s="34">
        <f t="shared" si="517"/>
        <v>2.2422216126630836E-2</v>
      </c>
      <c r="IS285" s="61">
        <f t="shared" si="518"/>
        <v>132.28759547184725</v>
      </c>
      <c r="IU285" s="50">
        <v>21814.400000000001</v>
      </c>
      <c r="IV285" s="51">
        <v>49082.400000000001</v>
      </c>
      <c r="IW285" s="52">
        <f t="shared" si="519"/>
        <v>27268</v>
      </c>
      <c r="IY285" s="70">
        <f t="shared" si="520"/>
        <v>7458855.125104297</v>
      </c>
      <c r="IZ285" s="51"/>
      <c r="JA285" s="6">
        <v>890</v>
      </c>
      <c r="JB285" s="6" t="s">
        <v>270</v>
      </c>
      <c r="JC285" s="7">
        <v>1232</v>
      </c>
      <c r="JD285" s="7">
        <v>6575379.304221536</v>
      </c>
      <c r="JE285" s="7">
        <v>825887.33118724567</v>
      </c>
      <c r="JF285" s="53">
        <v>236280</v>
      </c>
      <c r="JH285" s="37">
        <f t="shared" si="521"/>
        <v>6811659.304221536</v>
      </c>
      <c r="JI285" s="132"/>
      <c r="JJ285" s="61">
        <v>656818.99606543966</v>
      </c>
      <c r="JK285" s="134"/>
      <c r="JL285" s="61">
        <f t="shared" si="522"/>
        <v>7468478.3002869757</v>
      </c>
      <c r="JN285" s="67">
        <f t="shared" si="523"/>
        <v>199869.49280399457</v>
      </c>
      <c r="JO285" s="34">
        <f t="shared" si="524"/>
        <v>2.7497626863373131E-2</v>
      </c>
      <c r="JP285" s="61">
        <f t="shared" si="525"/>
        <v>162.23173117207352</v>
      </c>
      <c r="JR285" s="50">
        <v>21814.400000000001</v>
      </c>
      <c r="JS285" s="51">
        <v>49082.400000000001</v>
      </c>
      <c r="JT285" s="52">
        <f t="shared" si="526"/>
        <v>27268</v>
      </c>
      <c r="JV285" s="70">
        <f t="shared" si="527"/>
        <v>7495746.3002869757</v>
      </c>
      <c r="JW285" s="51"/>
      <c r="JX285" s="6">
        <v>890</v>
      </c>
      <c r="JY285" s="6" t="s">
        <v>270</v>
      </c>
      <c r="JZ285" s="7">
        <v>1232</v>
      </c>
      <c r="KA285" s="7">
        <v>6681331.7435100274</v>
      </c>
      <c r="KB285" s="7">
        <v>825887.33118724567</v>
      </c>
      <c r="KC285" s="53">
        <v>236280</v>
      </c>
      <c r="KE285" s="37">
        <f t="shared" si="528"/>
        <v>6917611.7435100274</v>
      </c>
      <c r="KF285" s="132"/>
      <c r="KG285" s="61">
        <v>656818.99606543966</v>
      </c>
      <c r="KH285" s="134"/>
      <c r="KI285" s="61">
        <f t="shared" si="529"/>
        <v>7574430.7395754671</v>
      </c>
      <c r="KK285" s="67">
        <f t="shared" si="530"/>
        <v>305821.93209248595</v>
      </c>
      <c r="KL285" s="34">
        <f t="shared" si="531"/>
        <v>4.207434189849981E-2</v>
      </c>
      <c r="KM285" s="61">
        <f t="shared" si="532"/>
        <v>248.23208773740743</v>
      </c>
      <c r="KO285" s="50">
        <v>21814.400000000001</v>
      </c>
      <c r="KP285" s="51">
        <v>49082.400000000001</v>
      </c>
      <c r="KQ285" s="52">
        <f t="shared" si="533"/>
        <v>27268</v>
      </c>
      <c r="KS285" s="70">
        <f t="shared" si="534"/>
        <v>7601698.7395754671</v>
      </c>
      <c r="KT285" s="51"/>
      <c r="KU285" s="6">
        <v>890</v>
      </c>
      <c r="KV285" s="6" t="s">
        <v>270</v>
      </c>
      <c r="KW285" s="7">
        <v>1232</v>
      </c>
      <c r="KX285" s="7">
        <v>6705824.0143278195</v>
      </c>
      <c r="KY285" s="7">
        <v>832101.26984087995</v>
      </c>
      <c r="KZ285" s="53">
        <v>236280</v>
      </c>
      <c r="LB285" s="37">
        <f t="shared" si="535"/>
        <v>6942104.0143278195</v>
      </c>
      <c r="LC285" s="132"/>
      <c r="LD285" s="61">
        <v>662410.54538482346</v>
      </c>
      <c r="LE285" s="134"/>
      <c r="LF285" s="61">
        <f t="shared" si="536"/>
        <v>7604514.5597126428</v>
      </c>
      <c r="LH285" s="67">
        <f t="shared" si="537"/>
        <v>335905.75222966168</v>
      </c>
      <c r="LI285" s="34">
        <f t="shared" si="538"/>
        <v>4.6213210963265638E-2</v>
      </c>
      <c r="LJ285" s="61">
        <f t="shared" si="539"/>
        <v>272.65077291368641</v>
      </c>
      <c r="LL285" s="50">
        <v>21814.400000000001</v>
      </c>
      <c r="LM285" s="51">
        <v>49082.400000000001</v>
      </c>
      <c r="LN285" s="52">
        <f t="shared" si="540"/>
        <v>27268</v>
      </c>
      <c r="LP285" s="70">
        <f t="shared" si="541"/>
        <v>7631782.5597126428</v>
      </c>
      <c r="LQ285" s="51"/>
      <c r="LR285" s="6">
        <v>890</v>
      </c>
      <c r="LS285" s="6" t="s">
        <v>270</v>
      </c>
      <c r="LT285" s="7">
        <v>1232</v>
      </c>
      <c r="LU285" s="7">
        <v>6768440.9022322744</v>
      </c>
      <c r="LV285" s="7">
        <v>832101.26984087995</v>
      </c>
      <c r="LW285" s="53">
        <v>236280</v>
      </c>
      <c r="LY285" s="37">
        <v>7004720.9022322744</v>
      </c>
      <c r="LZ285" s="132"/>
      <c r="MA285" s="61">
        <v>662410.54538482346</v>
      </c>
      <c r="MB285" s="134"/>
      <c r="MC285" s="61">
        <v>7667131.4476170978</v>
      </c>
      <c r="ME285" s="67">
        <v>452201.88013411593</v>
      </c>
      <c r="MF285" s="34">
        <v>6.267585510081039E-2</v>
      </c>
      <c r="MG285" s="61">
        <v>367.04698062834086</v>
      </c>
      <c r="MI285" s="50">
        <v>21814.400000000001</v>
      </c>
      <c r="MJ285" s="51">
        <v>49082.400000000001</v>
      </c>
      <c r="MK285" s="52">
        <v>27268</v>
      </c>
      <c r="MM285" s="70">
        <v>7694399.4476170978</v>
      </c>
      <c r="MN285" s="51"/>
      <c r="MO285" s="6">
        <v>890</v>
      </c>
      <c r="MP285" s="6" t="s">
        <v>270</v>
      </c>
      <c r="MQ285" s="7">
        <v>1232</v>
      </c>
      <c r="MR285" s="7">
        <v>6808576.6601589303</v>
      </c>
      <c r="MS285" s="7">
        <v>872643.2430642721</v>
      </c>
      <c r="MT285" s="53">
        <v>236280</v>
      </c>
      <c r="MV285" s="37">
        <v>7044856.6601589303</v>
      </c>
      <c r="MW285" s="132"/>
      <c r="MX285" s="134">
        <v>662410.54538482346</v>
      </c>
      <c r="MZ285" s="67">
        <v>492337.63806077186</v>
      </c>
      <c r="NA285" s="34">
        <v>6.823873101681989E-2</v>
      </c>
      <c r="NB285" s="61">
        <v>399.62470621815896</v>
      </c>
      <c r="ND285" s="6">
        <v>890</v>
      </c>
      <c r="NE285" s="6" t="s">
        <v>270</v>
      </c>
      <c r="NF285" s="7">
        <v>1232</v>
      </c>
      <c r="NG285" s="7">
        <v>7330460.9665882876</v>
      </c>
      <c r="NH285" s="7">
        <v>767682.06276112143</v>
      </c>
      <c r="NI285" s="53">
        <v>236280</v>
      </c>
      <c r="NK285" s="37">
        <f t="shared" si="542"/>
        <v>7566740.9665882876</v>
      </c>
      <c r="NM285" s="67">
        <f t="shared" si="543"/>
        <v>298132.15910530649</v>
      </c>
      <c r="NN285" s="34">
        <f t="shared" si="544"/>
        <v>4.1016399011373612E-2</v>
      </c>
      <c r="NO285" s="61">
        <f t="shared" si="545"/>
        <v>241.99038888417735</v>
      </c>
      <c r="NQ285" s="50">
        <v>10560.272000000001</v>
      </c>
      <c r="NR285" s="51">
        <v>13200.34</v>
      </c>
      <c r="NS285" s="52">
        <f t="shared" si="546"/>
        <v>2640.0679999999993</v>
      </c>
      <c r="NU285" s="70">
        <f t="shared" si="547"/>
        <v>7569381.0345882876</v>
      </c>
      <c r="NV285" s="51"/>
      <c r="NW285" s="125">
        <v>19</v>
      </c>
      <c r="NX285" s="51"/>
      <c r="NY285" s="106" t="s">
        <v>270</v>
      </c>
      <c r="NZ285" s="88">
        <v>1242</v>
      </c>
      <c r="OA285" s="88">
        <v>7032328.8074829811</v>
      </c>
      <c r="OB285" s="88">
        <v>690772.292161174</v>
      </c>
      <c r="OC285" s="88">
        <v>236280</v>
      </c>
      <c r="OE285" s="97">
        <f t="shared" si="548"/>
        <v>7268608.8074829811</v>
      </c>
      <c r="OG285" s="88">
        <v>2640.0679999999993</v>
      </c>
      <c r="OI285" s="97">
        <f t="shared" si="549"/>
        <v>7271248.8754829811</v>
      </c>
      <c r="OK285" s="110">
        <v>890</v>
      </c>
      <c r="OL285" s="53"/>
    </row>
    <row r="286" spans="1:402" x14ac:dyDescent="0.25">
      <c r="A286" s="12">
        <v>892</v>
      </c>
      <c r="B286" s="12" t="s">
        <v>271</v>
      </c>
      <c r="C286" s="352">
        <v>3783</v>
      </c>
      <c r="D286" s="352">
        <v>10103286.900626779</v>
      </c>
      <c r="E286" s="352">
        <v>3516468.4936366375</v>
      </c>
      <c r="F286" s="353">
        <v>-568524</v>
      </c>
      <c r="H286" s="354">
        <f t="shared" si="550"/>
        <v>9534762.9006267786</v>
      </c>
      <c r="I286" s="355"/>
      <c r="J286" s="315">
        <v>1601547.4614768722</v>
      </c>
      <c r="K286" s="355"/>
      <c r="L286" s="315">
        <v>58690.375510072496</v>
      </c>
      <c r="M286" s="356"/>
      <c r="N286" s="356">
        <f t="shared" si="551"/>
        <v>11195000.737613723</v>
      </c>
      <c r="O286" s="357">
        <f t="shared" si="447"/>
        <v>2959.2917625201489</v>
      </c>
      <c r="Q286" s="67">
        <f t="shared" si="552"/>
        <v>11194108.737613723</v>
      </c>
      <c r="R286" s="34">
        <f t="shared" si="553"/>
        <v>0.20444794474551164</v>
      </c>
      <c r="S286" s="61">
        <f t="shared" si="448"/>
        <v>2959.0559708204396</v>
      </c>
      <c r="U286" s="50"/>
      <c r="V286" s="51"/>
      <c r="W286" s="52">
        <v>22810.094359999996</v>
      </c>
      <c r="Y286" s="50">
        <f t="shared" si="449"/>
        <v>11217810.831973722</v>
      </c>
      <c r="Z286" s="52">
        <f t="shared" si="450"/>
        <v>934817.56933114352</v>
      </c>
      <c r="AA286" s="51"/>
      <c r="AB286" s="6">
        <v>892</v>
      </c>
      <c r="AC286" s="6" t="s">
        <v>271</v>
      </c>
      <c r="AD286" s="7">
        <v>3783</v>
      </c>
      <c r="AE286" s="304">
        <v>10103286.900626779</v>
      </c>
      <c r="AF286" s="7">
        <v>3516468.4936366375</v>
      </c>
      <c r="AG286" s="53">
        <v>-568142</v>
      </c>
      <c r="AI286" s="37">
        <f t="shared" si="554"/>
        <v>9535144.9006267786</v>
      </c>
      <c r="AJ286" s="132"/>
      <c r="AK286" s="61">
        <v>1601547.4614768722</v>
      </c>
      <c r="AL286" s="132"/>
      <c r="AM286" s="312">
        <v>63532.982536988748</v>
      </c>
      <c r="AN286" s="134"/>
      <c r="AO286" s="134">
        <f t="shared" si="451"/>
        <v>11200225.344640639</v>
      </c>
      <c r="AP286" s="191">
        <f t="shared" si="452"/>
        <v>2960.6728375999573</v>
      </c>
      <c r="AR286" s="67">
        <f t="shared" si="555"/>
        <v>1906250.6349416394</v>
      </c>
      <c r="AS286" s="34">
        <f t="shared" si="453"/>
        <v>0.20510607081298765</v>
      </c>
      <c r="AT286" s="61">
        <f t="shared" si="454"/>
        <v>503.89918978103077</v>
      </c>
      <c r="AV286" s="50"/>
      <c r="AW286" s="51"/>
      <c r="AX286" s="52">
        <v>22810.094359999996</v>
      </c>
      <c r="AZ286" s="50">
        <f t="shared" si="455"/>
        <v>11223035.439000638</v>
      </c>
      <c r="BA286" s="52">
        <f t="shared" si="456"/>
        <v>935252.95325005322</v>
      </c>
      <c r="BB286" s="51"/>
      <c r="BC286" s="6">
        <v>892</v>
      </c>
      <c r="BD286" s="6" t="s">
        <v>271</v>
      </c>
      <c r="BE286" s="7">
        <v>3783</v>
      </c>
      <c r="BF286" s="304">
        <v>9898737.1625319645</v>
      </c>
      <c r="BG286" s="7">
        <v>3516468.4936366375</v>
      </c>
      <c r="BH286" s="53">
        <v>-568142</v>
      </c>
      <c r="BJ286" s="37">
        <f t="shared" si="457"/>
        <v>9330595.1625319645</v>
      </c>
      <c r="BK286" s="132"/>
      <c r="BL286" s="61">
        <v>1601547.4614768722</v>
      </c>
      <c r="BM286" s="132"/>
      <c r="BN286" s="312">
        <v>63532.982536988748</v>
      </c>
      <c r="BO286" s="134"/>
      <c r="BP286" s="134">
        <f t="shared" si="458"/>
        <v>10995675.606545825</v>
      </c>
      <c r="BQ286" s="191">
        <f t="shared" si="459"/>
        <v>2906.6020635859963</v>
      </c>
      <c r="BS286" s="67">
        <f t="shared" si="460"/>
        <v>1701700.8968468253</v>
      </c>
      <c r="BT286" s="34">
        <f t="shared" si="461"/>
        <v>0.18309721620728808</v>
      </c>
      <c r="BU286" s="61">
        <f t="shared" si="462"/>
        <v>449.82841576706983</v>
      </c>
      <c r="BW286" s="50"/>
      <c r="BX286" s="51"/>
      <c r="BY286" s="52">
        <v>22810.094359999996</v>
      </c>
      <c r="CA286" s="50">
        <f t="shared" si="463"/>
        <v>11018485.700905824</v>
      </c>
      <c r="CB286" s="52">
        <f t="shared" si="464"/>
        <v>918207.14174215205</v>
      </c>
      <c r="CC286" s="51"/>
      <c r="CD286" s="6">
        <v>892</v>
      </c>
      <c r="CE286" s="6" t="s">
        <v>271</v>
      </c>
      <c r="CF286" s="7">
        <v>3783</v>
      </c>
      <c r="CG286" s="7">
        <v>9691928.6738747582</v>
      </c>
      <c r="CH286" s="7">
        <v>3516468.4936366375</v>
      </c>
      <c r="CI286" s="53">
        <v>-568142</v>
      </c>
      <c r="CK286" s="37">
        <f t="shared" si="465"/>
        <v>9123786.6738747582</v>
      </c>
      <c r="CL286" s="132"/>
      <c r="CM286" s="61">
        <v>1601547.4614768722</v>
      </c>
      <c r="CN286" s="132"/>
      <c r="CO286" s="61">
        <v>65762.210000000006</v>
      </c>
      <c r="CP286" s="134"/>
      <c r="CQ286" s="134">
        <f t="shared" si="466"/>
        <v>10791096.345351631</v>
      </c>
      <c r="CR286" s="191">
        <f t="shared" si="467"/>
        <v>2852.5234854220544</v>
      </c>
      <c r="CT286" s="67">
        <f t="shared" si="468"/>
        <v>1497121.6356526315</v>
      </c>
      <c r="CU286" s="34">
        <f t="shared" si="469"/>
        <v>0.16108518501672556</v>
      </c>
      <c r="CV286" s="61">
        <f t="shared" si="470"/>
        <v>395.74983760312756</v>
      </c>
      <c r="CX286" s="50"/>
      <c r="CY286" s="51"/>
      <c r="CZ286" s="52">
        <v>22810.094359999996</v>
      </c>
      <c r="DB286" s="50">
        <f t="shared" si="471"/>
        <v>10813906.43971163</v>
      </c>
      <c r="DC286" s="52">
        <f t="shared" si="472"/>
        <v>901158.8699759692</v>
      </c>
      <c r="DD286" s="51"/>
      <c r="DE286" s="6">
        <v>892</v>
      </c>
      <c r="DF286" s="6" t="s">
        <v>271</v>
      </c>
      <c r="DG286" s="7">
        <v>3783</v>
      </c>
      <c r="DH286" s="7">
        <v>9638659.2838747576</v>
      </c>
      <c r="DI286" s="7">
        <v>3516468.4936366375</v>
      </c>
      <c r="DJ286" s="53">
        <v>-568142</v>
      </c>
      <c r="DL286" s="275">
        <f t="shared" si="473"/>
        <v>9070517.2838747576</v>
      </c>
      <c r="DM286" s="276"/>
      <c r="DN286" s="194">
        <v>1601547.4614768722</v>
      </c>
      <c r="DO286" s="276"/>
      <c r="DP286" s="194">
        <v>304846.87204849953</v>
      </c>
      <c r="DQ286" s="53"/>
      <c r="DR286" s="53">
        <f t="shared" si="474"/>
        <v>10976911.617400128</v>
      </c>
      <c r="DS286" s="277">
        <f t="shared" si="475"/>
        <v>2901.6419818662775</v>
      </c>
      <c r="DU286" s="274">
        <f t="shared" si="476"/>
        <v>565971.3046888113</v>
      </c>
      <c r="DV286" s="34">
        <f t="shared" si="477"/>
        <v>6.0896583256050331E-2</v>
      </c>
      <c r="DW286" s="194">
        <f t="shared" si="478"/>
        <v>149.60912098567573</v>
      </c>
      <c r="DY286" s="50">
        <v>58751.625640000006</v>
      </c>
      <c r="DZ286" s="278">
        <v>81561.72</v>
      </c>
      <c r="EA286" s="52">
        <v>22810.094359999996</v>
      </c>
      <c r="EC286" s="50">
        <f t="shared" si="479"/>
        <v>10999721.711760128</v>
      </c>
      <c r="ED286" s="52">
        <f t="shared" si="480"/>
        <v>916643.4759800107</v>
      </c>
      <c r="EE286" s="278"/>
      <c r="EF286" s="6">
        <v>892</v>
      </c>
      <c r="EG286" s="6" t="s">
        <v>271</v>
      </c>
      <c r="EH286" s="7">
        <v>3783</v>
      </c>
      <c r="EI286" s="7">
        <v>9642366.6238747593</v>
      </c>
      <c r="EJ286" s="7">
        <v>3516468.4936366375</v>
      </c>
      <c r="EK286" s="53">
        <v>-568142</v>
      </c>
      <c r="EM286" s="37">
        <f t="shared" si="481"/>
        <v>9074224.6238747593</v>
      </c>
      <c r="EN286" s="132"/>
      <c r="EO286" s="61">
        <v>1601547.4614768722</v>
      </c>
      <c r="EP286" s="132"/>
      <c r="EQ286" s="61">
        <v>304846.87204849953</v>
      </c>
      <c r="ER286" s="134"/>
      <c r="ES286" s="134">
        <f t="shared" si="482"/>
        <v>10980618.95740013</v>
      </c>
      <c r="ET286" s="191">
        <f t="shared" si="483"/>
        <v>2902.621981866278</v>
      </c>
      <c r="EV286" s="67">
        <f t="shared" si="484"/>
        <v>1686644.2477011308</v>
      </c>
      <c r="EW286" s="34">
        <f t="shared" si="485"/>
        <v>0.18147717208020631</v>
      </c>
      <c r="EX286" s="61">
        <f t="shared" si="486"/>
        <v>445.8483340473515</v>
      </c>
      <c r="EZ286" s="50">
        <v>58751.625640000006</v>
      </c>
      <c r="FA286" s="51">
        <v>81561.72</v>
      </c>
      <c r="FB286" s="52">
        <v>22810.094359999996</v>
      </c>
      <c r="FD286" s="50">
        <f t="shared" si="487"/>
        <v>11003429.05176013</v>
      </c>
      <c r="FE286" s="52">
        <f t="shared" si="488"/>
        <v>916952.42098001076</v>
      </c>
      <c r="FF286" s="51"/>
      <c r="FG286" s="6">
        <v>892</v>
      </c>
      <c r="FH286" s="6" t="s">
        <v>271</v>
      </c>
      <c r="FI286" s="7">
        <v>3783</v>
      </c>
      <c r="FJ286" s="7">
        <v>9138874.1233381666</v>
      </c>
      <c r="FK286" s="7">
        <v>3516468.4936366375</v>
      </c>
      <c r="FL286" s="53">
        <v>-568142</v>
      </c>
      <c r="FN286" s="37">
        <f t="shared" si="489"/>
        <v>8570732.1233381666</v>
      </c>
      <c r="FO286" s="132"/>
      <c r="FP286" s="61">
        <v>1601547.4614768722</v>
      </c>
      <c r="FQ286" s="132"/>
      <c r="FR286" s="61">
        <v>304846.87204849953</v>
      </c>
      <c r="FS286" s="134"/>
      <c r="FT286" s="134">
        <f t="shared" si="490"/>
        <v>10477126.456863537</v>
      </c>
      <c r="FU286" s="191">
        <f t="shared" si="491"/>
        <v>2769.528537368104</v>
      </c>
      <c r="FW286" s="67">
        <f t="shared" si="492"/>
        <v>1183151.7471645381</v>
      </c>
      <c r="FX286" s="34">
        <f t="shared" si="493"/>
        <v>0.12730309519024466</v>
      </c>
      <c r="FY286" s="61">
        <f t="shared" si="494"/>
        <v>312.75488954917739</v>
      </c>
      <c r="GA286" s="50">
        <v>58751.625640000006</v>
      </c>
      <c r="GB286" s="51">
        <v>81561.72</v>
      </c>
      <c r="GC286" s="52">
        <f t="shared" si="495"/>
        <v>22810.094359999996</v>
      </c>
      <c r="GE286" s="50">
        <f t="shared" si="496"/>
        <v>10499936.551223537</v>
      </c>
      <c r="GF286" s="52">
        <f t="shared" si="497"/>
        <v>874994.71260196145</v>
      </c>
      <c r="GG286" s="51"/>
      <c r="GH286" s="6">
        <v>892</v>
      </c>
      <c r="GI286" s="6" t="s">
        <v>271</v>
      </c>
      <c r="GJ286" s="7">
        <v>3783</v>
      </c>
      <c r="GK286" s="7">
        <v>9138874.1233381666</v>
      </c>
      <c r="GL286" s="7">
        <v>3516468.4936366375</v>
      </c>
      <c r="GM286" s="53">
        <v>-568142</v>
      </c>
      <c r="GO286" s="37">
        <f t="shared" si="498"/>
        <v>8570732.1233381666</v>
      </c>
      <c r="GP286" s="132"/>
      <c r="GQ286" s="61">
        <v>1601547.4614768722</v>
      </c>
      <c r="GR286" s="134"/>
      <c r="GS286" s="134">
        <f t="shared" si="499"/>
        <v>10172279.584815038</v>
      </c>
      <c r="GT286" s="191">
        <f t="shared" si="500"/>
        <v>2688.9451717724128</v>
      </c>
      <c r="GV286" s="67">
        <f t="shared" si="501"/>
        <v>878304.87511603907</v>
      </c>
      <c r="GW286" s="34">
        <f t="shared" si="502"/>
        <v>9.450261083661636E-2</v>
      </c>
      <c r="GX286" s="61">
        <f t="shared" si="503"/>
        <v>232.1715239534864</v>
      </c>
      <c r="GZ286" s="50">
        <v>58751.625640000006</v>
      </c>
      <c r="HA286" s="51">
        <v>81561.72</v>
      </c>
      <c r="HB286" s="52">
        <f t="shared" si="504"/>
        <v>22810.094359999996</v>
      </c>
      <c r="HD286" s="50">
        <f t="shared" si="505"/>
        <v>10195089.679175038</v>
      </c>
      <c r="HE286" s="52">
        <f t="shared" si="506"/>
        <v>849590.80659791979</v>
      </c>
      <c r="HF286" s="51"/>
      <c r="HG286" s="6">
        <v>892</v>
      </c>
      <c r="HH286" s="6" t="s">
        <v>271</v>
      </c>
      <c r="HI286" s="7">
        <v>3783</v>
      </c>
      <c r="HJ286" s="7">
        <v>9138874.1233381666</v>
      </c>
      <c r="HK286" s="7">
        <v>3516468.4936366375</v>
      </c>
      <c r="HL286" s="53">
        <v>-520395</v>
      </c>
      <c r="HN286" s="37">
        <f t="shared" si="507"/>
        <v>8618479.1233381666</v>
      </c>
      <c r="HO286" s="132"/>
      <c r="HP286" s="61">
        <v>1601547.4614768722</v>
      </c>
      <c r="HQ286" s="134"/>
      <c r="HR286" s="61">
        <f t="shared" si="508"/>
        <v>10220026.584815038</v>
      </c>
      <c r="HT286" s="67">
        <f t="shared" si="509"/>
        <v>926051.87511603907</v>
      </c>
      <c r="HU286" s="34">
        <f t="shared" si="510"/>
        <v>9.964002528967833E-2</v>
      </c>
      <c r="HV286" s="61">
        <f t="shared" si="511"/>
        <v>244.79298839969312</v>
      </c>
      <c r="HX286" s="50">
        <v>58926.148000000001</v>
      </c>
      <c r="HY286" s="51">
        <v>81804</v>
      </c>
      <c r="HZ286" s="52">
        <f t="shared" si="512"/>
        <v>22877.851999999999</v>
      </c>
      <c r="IB286" s="70">
        <f t="shared" si="513"/>
        <v>10242904.436815038</v>
      </c>
      <c r="IC286" s="51"/>
      <c r="ID286" s="6">
        <v>892</v>
      </c>
      <c r="IE286" s="6" t="s">
        <v>271</v>
      </c>
      <c r="IF286" s="7">
        <v>3783</v>
      </c>
      <c r="IG286" s="7">
        <v>9135910.7691658922</v>
      </c>
      <c r="IH286" s="7">
        <v>3516558.4216366382</v>
      </c>
      <c r="II286" s="53">
        <v>-520395</v>
      </c>
      <c r="IK286" s="37">
        <f t="shared" si="514"/>
        <v>8615515.7691658922</v>
      </c>
      <c r="IL286" s="132"/>
      <c r="IM286" s="61">
        <v>1595370.3514035011</v>
      </c>
      <c r="IN286" s="134"/>
      <c r="IO286" s="61">
        <f t="shared" si="515"/>
        <v>10210886.120569393</v>
      </c>
      <c r="IQ286" s="67">
        <f t="shared" si="516"/>
        <v>916911.41087039374</v>
      </c>
      <c r="IR286" s="34">
        <f t="shared" si="517"/>
        <v>9.865654249236594E-2</v>
      </c>
      <c r="IS286" s="61">
        <f t="shared" si="518"/>
        <v>242.37679378017282</v>
      </c>
      <c r="IU286" s="50">
        <v>58926.148000000001</v>
      </c>
      <c r="IV286" s="51">
        <v>81804</v>
      </c>
      <c r="IW286" s="52">
        <f t="shared" si="519"/>
        <v>22877.851999999999</v>
      </c>
      <c r="IY286" s="70">
        <f t="shared" si="520"/>
        <v>10233763.972569393</v>
      </c>
      <c r="IZ286" s="51"/>
      <c r="JA286" s="6">
        <v>892</v>
      </c>
      <c r="JB286" s="6" t="s">
        <v>271</v>
      </c>
      <c r="JC286" s="7">
        <v>3783</v>
      </c>
      <c r="JD286" s="7">
        <v>9136373.4187597074</v>
      </c>
      <c r="JE286" s="7">
        <v>3521530.7339368188</v>
      </c>
      <c r="JF286" s="53">
        <v>-520395</v>
      </c>
      <c r="JH286" s="37">
        <f t="shared" si="521"/>
        <v>8615978.4187597074</v>
      </c>
      <c r="JI286" s="132"/>
      <c r="JJ286" s="61">
        <v>1595370.3514035011</v>
      </c>
      <c r="JK286" s="134"/>
      <c r="JL286" s="61">
        <f t="shared" si="522"/>
        <v>10211348.770163208</v>
      </c>
      <c r="JN286" s="67">
        <f t="shared" si="523"/>
        <v>917374.06046420895</v>
      </c>
      <c r="JO286" s="34">
        <f t="shared" si="524"/>
        <v>9.8706322011706829E-2</v>
      </c>
      <c r="JP286" s="61">
        <f t="shared" si="525"/>
        <v>242.4990907914906</v>
      </c>
      <c r="JR286" s="50">
        <v>58926.148000000001</v>
      </c>
      <c r="JS286" s="51">
        <v>81804</v>
      </c>
      <c r="JT286" s="52">
        <f t="shared" si="526"/>
        <v>22877.851999999999</v>
      </c>
      <c r="JV286" s="70">
        <f t="shared" si="527"/>
        <v>10234226.622163208</v>
      </c>
      <c r="JW286" s="51"/>
      <c r="JX286" s="6">
        <v>892</v>
      </c>
      <c r="JY286" s="6" t="s">
        <v>271</v>
      </c>
      <c r="JZ286" s="7">
        <v>3783</v>
      </c>
      <c r="KA286" s="7">
        <v>9119734.3982404433</v>
      </c>
      <c r="KB286" s="7">
        <v>3521530.7339368188</v>
      </c>
      <c r="KC286" s="53">
        <v>-520395</v>
      </c>
      <c r="KE286" s="37">
        <f t="shared" si="528"/>
        <v>8599339.3982404433</v>
      </c>
      <c r="KF286" s="132"/>
      <c r="KG286" s="61">
        <v>1595370.3514035011</v>
      </c>
      <c r="KH286" s="134"/>
      <c r="KI286" s="61">
        <f t="shared" si="529"/>
        <v>10194709.749643944</v>
      </c>
      <c r="KK286" s="67">
        <f t="shared" si="530"/>
        <v>900735.0399449449</v>
      </c>
      <c r="KL286" s="34">
        <f t="shared" si="531"/>
        <v>9.6916020118384488E-2</v>
      </c>
      <c r="KM286" s="61">
        <f t="shared" si="532"/>
        <v>238.10072427833595</v>
      </c>
      <c r="KO286" s="50">
        <v>58926.148000000001</v>
      </c>
      <c r="KP286" s="51">
        <v>81804</v>
      </c>
      <c r="KQ286" s="52">
        <f t="shared" si="533"/>
        <v>22877.851999999999</v>
      </c>
      <c r="KS286" s="70">
        <f t="shared" si="534"/>
        <v>10217587.601643944</v>
      </c>
      <c r="KT286" s="51"/>
      <c r="KU286" s="6">
        <v>892</v>
      </c>
      <c r="KV286" s="6" t="s">
        <v>271</v>
      </c>
      <c r="KW286" s="7">
        <v>3783</v>
      </c>
      <c r="KX286" s="7">
        <v>9146166.5874724239</v>
      </c>
      <c r="KY286" s="7">
        <v>3528015.4530308247</v>
      </c>
      <c r="KZ286" s="53">
        <v>-520395</v>
      </c>
      <c r="LB286" s="37">
        <f t="shared" si="535"/>
        <v>8625771.5874724239</v>
      </c>
      <c r="LC286" s="132"/>
      <c r="LD286" s="61">
        <v>1611599.8623957438</v>
      </c>
      <c r="LE286" s="134"/>
      <c r="LF286" s="61">
        <f t="shared" si="536"/>
        <v>10237371.449868169</v>
      </c>
      <c r="LH286" s="67">
        <f t="shared" si="537"/>
        <v>943396.74016916938</v>
      </c>
      <c r="LI286" s="34">
        <f t="shared" si="538"/>
        <v>0.10150627364895454</v>
      </c>
      <c r="LJ286" s="61">
        <f t="shared" si="539"/>
        <v>249.37793818904822</v>
      </c>
      <c r="LL286" s="50">
        <v>58926.148000000001</v>
      </c>
      <c r="LM286" s="51">
        <v>81804</v>
      </c>
      <c r="LN286" s="52">
        <f t="shared" si="540"/>
        <v>22877.851999999999</v>
      </c>
      <c r="LP286" s="70">
        <f t="shared" si="541"/>
        <v>10260249.301868169</v>
      </c>
      <c r="LQ286" s="51"/>
      <c r="LR286" s="6">
        <v>892</v>
      </c>
      <c r="LS286" s="6" t="s">
        <v>271</v>
      </c>
      <c r="LT286" s="7">
        <v>3783</v>
      </c>
      <c r="LU286" s="7">
        <v>9319735.4503155723</v>
      </c>
      <c r="LV286" s="7">
        <v>3528015.4530308247</v>
      </c>
      <c r="LW286" s="53">
        <v>-520395</v>
      </c>
      <c r="LY286" s="37">
        <v>8799340.4503155723</v>
      </c>
      <c r="LZ286" s="132"/>
      <c r="MA286" s="61">
        <v>1611599.8623957438</v>
      </c>
      <c r="MB286" s="134"/>
      <c r="MC286" s="61">
        <v>10410940.312711317</v>
      </c>
      <c r="ME286" s="67">
        <v>1278910.9430123176</v>
      </c>
      <c r="MF286" s="34">
        <v>0.14004674002208906</v>
      </c>
      <c r="MG286" s="61">
        <v>338.06792043677444</v>
      </c>
      <c r="MI286" s="50">
        <v>58926.148000000001</v>
      </c>
      <c r="MJ286" s="51">
        <v>81804</v>
      </c>
      <c r="MK286" s="52">
        <v>22877.851999999999</v>
      </c>
      <c r="MM286" s="70">
        <v>10433818.164711317</v>
      </c>
      <c r="MN286" s="51"/>
      <c r="MO286" s="6">
        <v>892</v>
      </c>
      <c r="MP286" s="6" t="s">
        <v>271</v>
      </c>
      <c r="MQ286" s="7">
        <v>3783</v>
      </c>
      <c r="MR286" s="7">
        <v>9307944.7668615617</v>
      </c>
      <c r="MS286" s="7">
        <v>3517400.3074707496</v>
      </c>
      <c r="MT286" s="53">
        <v>-520395</v>
      </c>
      <c r="MV286" s="37">
        <v>8787549.7668615617</v>
      </c>
      <c r="MW286" s="132"/>
      <c r="MX286" s="134">
        <v>1611599.8623957438</v>
      </c>
      <c r="MZ286" s="67">
        <v>1267120.259558307</v>
      </c>
      <c r="NA286" s="34">
        <v>0.13875560494392852</v>
      </c>
      <c r="NB286" s="61">
        <v>334.9511656247177</v>
      </c>
      <c r="ND286" s="6">
        <v>892</v>
      </c>
      <c r="NE286" s="6" t="s">
        <v>271</v>
      </c>
      <c r="NF286" s="7">
        <v>3783</v>
      </c>
      <c r="NG286" s="7">
        <v>10844033.21290979</v>
      </c>
      <c r="NH286" s="7">
        <v>3528247.9446263616</v>
      </c>
      <c r="NI286" s="53">
        <v>-520395</v>
      </c>
      <c r="NK286" s="37">
        <f t="shared" si="542"/>
        <v>10323638.21290979</v>
      </c>
      <c r="NM286" s="67">
        <f t="shared" si="543"/>
        <v>1029663.5032107905</v>
      </c>
      <c r="NN286" s="34">
        <f t="shared" si="544"/>
        <v>0.11078828330964308</v>
      </c>
      <c r="NO286" s="61">
        <f t="shared" si="545"/>
        <v>272.18173492222849</v>
      </c>
      <c r="NQ286" s="50">
        <v>43917.531179999998</v>
      </c>
      <c r="NR286" s="51">
        <v>117483.02600000001</v>
      </c>
      <c r="NS286" s="52">
        <f t="shared" si="546"/>
        <v>73565.494820000022</v>
      </c>
      <c r="NU286" s="70">
        <f t="shared" si="547"/>
        <v>10397203.70772979</v>
      </c>
      <c r="NV286" s="51"/>
      <c r="NW286" s="125">
        <v>13</v>
      </c>
      <c r="NX286" s="51"/>
      <c r="NY286" s="106" t="s">
        <v>271</v>
      </c>
      <c r="NZ286" s="88">
        <v>3747</v>
      </c>
      <c r="OA286" s="88">
        <v>9814369.7096989993</v>
      </c>
      <c r="OB286" s="88">
        <v>3279967.0561711672</v>
      </c>
      <c r="OC286" s="88">
        <v>-520395</v>
      </c>
      <c r="OE286" s="97">
        <f t="shared" si="548"/>
        <v>9293974.7096989993</v>
      </c>
      <c r="OG286" s="88">
        <v>73565.494820000022</v>
      </c>
      <c r="OI286" s="97">
        <f t="shared" si="549"/>
        <v>9367540.2045189999</v>
      </c>
      <c r="OK286" s="110">
        <v>892</v>
      </c>
      <c r="OL286" s="53"/>
    </row>
    <row r="287" spans="1:402" x14ac:dyDescent="0.25">
      <c r="A287" s="12">
        <v>893</v>
      </c>
      <c r="B287" s="12" t="s">
        <v>272</v>
      </c>
      <c r="C287" s="352">
        <v>7455</v>
      </c>
      <c r="D287" s="352">
        <v>18276511.326499082</v>
      </c>
      <c r="E287" s="352">
        <v>4279540.8955606027</v>
      </c>
      <c r="F287" s="353">
        <v>-327107</v>
      </c>
      <c r="H287" s="354">
        <f t="shared" si="550"/>
        <v>17949404.326499082</v>
      </c>
      <c r="I287" s="355"/>
      <c r="J287" s="315">
        <v>4115449.8527748524</v>
      </c>
      <c r="K287" s="355"/>
      <c r="L287" s="315">
        <v>130932.49083745528</v>
      </c>
      <c r="M287" s="356"/>
      <c r="N287" s="356">
        <f t="shared" si="551"/>
        <v>22195786.670111388</v>
      </c>
      <c r="O287" s="357">
        <f t="shared" si="447"/>
        <v>2977.3020348908635</v>
      </c>
      <c r="Q287" s="67">
        <f t="shared" si="552"/>
        <v>22194893.670111388</v>
      </c>
      <c r="R287" s="34">
        <f t="shared" si="553"/>
        <v>0.17866858840781275</v>
      </c>
      <c r="S287" s="61">
        <f t="shared" si="448"/>
        <v>2977.1822495119231</v>
      </c>
      <c r="U287" s="50"/>
      <c r="V287" s="51"/>
      <c r="W287" s="52">
        <v>-96514.702000000005</v>
      </c>
      <c r="Y287" s="50">
        <f t="shared" si="449"/>
        <v>22099271.968111388</v>
      </c>
      <c r="Z287" s="52">
        <f t="shared" si="450"/>
        <v>1841605.9973426156</v>
      </c>
      <c r="AA287" s="51"/>
      <c r="AB287" s="6">
        <v>893</v>
      </c>
      <c r="AC287" s="6" t="s">
        <v>272</v>
      </c>
      <c r="AD287" s="7">
        <v>7455</v>
      </c>
      <c r="AE287" s="304">
        <v>18276511.326499082</v>
      </c>
      <c r="AF287" s="7">
        <v>4279540.8955606027</v>
      </c>
      <c r="AG287" s="53">
        <v>-357194</v>
      </c>
      <c r="AI287" s="37">
        <f t="shared" si="554"/>
        <v>17919317.326499082</v>
      </c>
      <c r="AJ287" s="132"/>
      <c r="AK287" s="61">
        <v>4115449.8527748524</v>
      </c>
      <c r="AL287" s="132"/>
      <c r="AM287" s="312">
        <v>126628.58185367558</v>
      </c>
      <c r="AN287" s="134"/>
      <c r="AO287" s="134">
        <f t="shared" si="451"/>
        <v>22161395.76112761</v>
      </c>
      <c r="AP287" s="191">
        <f t="shared" si="452"/>
        <v>2972.6889015597062</v>
      </c>
      <c r="AR287" s="67">
        <f t="shared" si="555"/>
        <v>3330917.1275254078</v>
      </c>
      <c r="AS287" s="34">
        <f t="shared" si="453"/>
        <v>0.17688966873000911</v>
      </c>
      <c r="AT287" s="61">
        <f t="shared" si="454"/>
        <v>446.80310228375691</v>
      </c>
      <c r="AV287" s="50"/>
      <c r="AW287" s="51"/>
      <c r="AX287" s="52">
        <v>-96514.702000000005</v>
      </c>
      <c r="AZ287" s="50">
        <f t="shared" si="455"/>
        <v>22064881.05912761</v>
      </c>
      <c r="BA287" s="52">
        <f t="shared" si="456"/>
        <v>1838740.0882606341</v>
      </c>
      <c r="BB287" s="51"/>
      <c r="BC287" s="6">
        <v>893</v>
      </c>
      <c r="BD287" s="6" t="s">
        <v>272</v>
      </c>
      <c r="BE287" s="7">
        <v>7455</v>
      </c>
      <c r="BF287" s="304">
        <v>18026865.796780463</v>
      </c>
      <c r="BG287" s="7">
        <v>4279540.8955606027</v>
      </c>
      <c r="BH287" s="53">
        <v>-357194</v>
      </c>
      <c r="BJ287" s="37">
        <f t="shared" si="457"/>
        <v>17669671.796780463</v>
      </c>
      <c r="BK287" s="132"/>
      <c r="BL287" s="61">
        <v>4115449.8527748524</v>
      </c>
      <c r="BM287" s="132"/>
      <c r="BN287" s="312">
        <v>126628.58185367558</v>
      </c>
      <c r="BO287" s="134"/>
      <c r="BP287" s="134">
        <f t="shared" si="458"/>
        <v>21911750.231408991</v>
      </c>
      <c r="BQ287" s="191">
        <f t="shared" si="459"/>
        <v>2939.2019089750493</v>
      </c>
      <c r="BS287" s="67">
        <f t="shared" si="460"/>
        <v>3081271.597806789</v>
      </c>
      <c r="BT287" s="34">
        <f t="shared" si="461"/>
        <v>0.16363214434222551</v>
      </c>
      <c r="BU287" s="61">
        <f t="shared" si="462"/>
        <v>413.3161096990998</v>
      </c>
      <c r="BW287" s="50"/>
      <c r="BX287" s="51"/>
      <c r="BY287" s="52">
        <v>-96514.702000000005</v>
      </c>
      <c r="CA287" s="50">
        <f t="shared" si="463"/>
        <v>21815235.529408991</v>
      </c>
      <c r="CB287" s="52">
        <f t="shared" si="464"/>
        <v>1817936.294117416</v>
      </c>
      <c r="CC287" s="51"/>
      <c r="CD287" s="6">
        <v>893</v>
      </c>
      <c r="CE287" s="6" t="s">
        <v>272</v>
      </c>
      <c r="CF287" s="7">
        <v>7455</v>
      </c>
      <c r="CG287" s="7">
        <v>17617166.269389015</v>
      </c>
      <c r="CH287" s="7">
        <v>4279540.8955606027</v>
      </c>
      <c r="CI287" s="53">
        <v>-357194</v>
      </c>
      <c r="CK287" s="37">
        <f t="shared" si="465"/>
        <v>17259972.269389015</v>
      </c>
      <c r="CL287" s="132"/>
      <c r="CM287" s="61">
        <v>4115449.8527748524</v>
      </c>
      <c r="CN287" s="132"/>
      <c r="CO287" s="61">
        <v>131071.69</v>
      </c>
      <c r="CP287" s="134"/>
      <c r="CQ287" s="134">
        <f t="shared" si="466"/>
        <v>21506493.812163867</v>
      </c>
      <c r="CR287" s="191">
        <f t="shared" si="467"/>
        <v>2884.8415576343214</v>
      </c>
      <c r="CT287" s="67">
        <f t="shared" si="468"/>
        <v>2676015.1785616651</v>
      </c>
      <c r="CU287" s="34">
        <f t="shared" si="469"/>
        <v>0.14211084224839765</v>
      </c>
      <c r="CV287" s="61">
        <f t="shared" si="470"/>
        <v>358.95575835837224</v>
      </c>
      <c r="CX287" s="50"/>
      <c r="CY287" s="51"/>
      <c r="CZ287" s="52">
        <v>-96514.702000000005</v>
      </c>
      <c r="DB287" s="50">
        <f t="shared" si="471"/>
        <v>21409979.110163867</v>
      </c>
      <c r="DC287" s="52">
        <f t="shared" si="472"/>
        <v>1784164.925846989</v>
      </c>
      <c r="DD287" s="51"/>
      <c r="DE287" s="6">
        <v>893</v>
      </c>
      <c r="DF287" s="6" t="s">
        <v>272</v>
      </c>
      <c r="DG287" s="7">
        <v>7455</v>
      </c>
      <c r="DH287" s="7">
        <v>17514341.599389017</v>
      </c>
      <c r="DI287" s="7">
        <v>4279540.8955606027</v>
      </c>
      <c r="DJ287" s="53">
        <v>-357194</v>
      </c>
      <c r="DL287" s="275">
        <f t="shared" si="473"/>
        <v>17157147.599389017</v>
      </c>
      <c r="DM287" s="276"/>
      <c r="DN287" s="194">
        <v>4115449.8527748524</v>
      </c>
      <c r="DO287" s="276"/>
      <c r="DP287" s="194">
        <v>607595.02499411651</v>
      </c>
      <c r="DQ287" s="53"/>
      <c r="DR287" s="53">
        <f t="shared" si="474"/>
        <v>21880192.477157984</v>
      </c>
      <c r="DS287" s="277">
        <f t="shared" si="475"/>
        <v>2934.9688098132774</v>
      </c>
      <c r="DU287" s="274">
        <f t="shared" si="476"/>
        <v>1704793.7892471999</v>
      </c>
      <c r="DV287" s="34">
        <f t="shared" si="477"/>
        <v>9.0533747039497264E-2</v>
      </c>
      <c r="DW287" s="194">
        <f t="shared" si="478"/>
        <v>228.67790600230717</v>
      </c>
      <c r="DY287" s="50">
        <v>127780.02800000001</v>
      </c>
      <c r="DZ287" s="278">
        <v>31265.326000000005</v>
      </c>
      <c r="EA287" s="52">
        <v>-96514.702000000005</v>
      </c>
      <c r="EC287" s="50">
        <f t="shared" si="479"/>
        <v>21783677.775157984</v>
      </c>
      <c r="ED287" s="52">
        <f t="shared" si="480"/>
        <v>1815306.4812631654</v>
      </c>
      <c r="EE287" s="278"/>
      <c r="EF287" s="6">
        <v>893</v>
      </c>
      <c r="EG287" s="6" t="s">
        <v>272</v>
      </c>
      <c r="EH287" s="7">
        <v>7455</v>
      </c>
      <c r="EI287" s="7">
        <v>17521647.499389015</v>
      </c>
      <c r="EJ287" s="7">
        <v>4279540.8955606027</v>
      </c>
      <c r="EK287" s="53">
        <v>-357194</v>
      </c>
      <c r="EM287" s="37">
        <f t="shared" si="481"/>
        <v>17164453.499389015</v>
      </c>
      <c r="EN287" s="132"/>
      <c r="EO287" s="61">
        <v>4115449.8527748524</v>
      </c>
      <c r="EP287" s="132"/>
      <c r="EQ287" s="61">
        <v>607595.02499411651</v>
      </c>
      <c r="ER287" s="134"/>
      <c r="ES287" s="134">
        <f t="shared" si="482"/>
        <v>21887498.377157982</v>
      </c>
      <c r="ET287" s="191">
        <f t="shared" si="483"/>
        <v>2935.9488098132774</v>
      </c>
      <c r="EV287" s="67">
        <f t="shared" si="484"/>
        <v>3057019.7435557805</v>
      </c>
      <c r="EW287" s="34">
        <f t="shared" si="485"/>
        <v>0.16234424005031164</v>
      </c>
      <c r="EX287" s="61">
        <f t="shared" si="486"/>
        <v>410.06301053732801</v>
      </c>
      <c r="EZ287" s="50">
        <v>127780.02800000001</v>
      </c>
      <c r="FA287" s="51">
        <v>31265.326000000005</v>
      </c>
      <c r="FB287" s="52">
        <v>-96514.702000000005</v>
      </c>
      <c r="FD287" s="50">
        <f t="shared" si="487"/>
        <v>21790983.675157983</v>
      </c>
      <c r="FE287" s="52">
        <f t="shared" si="488"/>
        <v>1815915.3062631653</v>
      </c>
      <c r="FF287" s="51"/>
      <c r="FG287" s="6">
        <v>893</v>
      </c>
      <c r="FH287" s="6" t="s">
        <v>272</v>
      </c>
      <c r="FI287" s="7">
        <v>7455</v>
      </c>
      <c r="FJ287" s="7">
        <v>16514870.443518765</v>
      </c>
      <c r="FK287" s="7">
        <v>4279540.8955606027</v>
      </c>
      <c r="FL287" s="53">
        <v>-357194</v>
      </c>
      <c r="FN287" s="37">
        <f t="shared" si="489"/>
        <v>16157676.443518765</v>
      </c>
      <c r="FO287" s="132"/>
      <c r="FP287" s="61">
        <v>4115449.8527748524</v>
      </c>
      <c r="FQ287" s="132"/>
      <c r="FR287" s="61">
        <v>607595.02499411651</v>
      </c>
      <c r="FS287" s="134"/>
      <c r="FT287" s="134">
        <f t="shared" si="490"/>
        <v>20880721.321287733</v>
      </c>
      <c r="FU287" s="191">
        <f t="shared" si="491"/>
        <v>2800.9015856858127</v>
      </c>
      <c r="FW287" s="67">
        <f t="shared" si="492"/>
        <v>2050242.6876855306</v>
      </c>
      <c r="FX287" s="34">
        <f t="shared" si="493"/>
        <v>0.10887894713557404</v>
      </c>
      <c r="FY287" s="61">
        <f t="shared" si="494"/>
        <v>275.01578640986327</v>
      </c>
      <c r="GA287" s="50">
        <v>127780.02800000001</v>
      </c>
      <c r="GB287" s="51">
        <v>31265.326000000005</v>
      </c>
      <c r="GC287" s="52">
        <f t="shared" si="495"/>
        <v>-96514.702000000005</v>
      </c>
      <c r="GE287" s="50">
        <f t="shared" si="496"/>
        <v>20784206.619287733</v>
      </c>
      <c r="GF287" s="52">
        <f t="shared" si="497"/>
        <v>1732017.2182739777</v>
      </c>
      <c r="GG287" s="51"/>
      <c r="GH287" s="6">
        <v>893</v>
      </c>
      <c r="GI287" s="6" t="s">
        <v>272</v>
      </c>
      <c r="GJ287" s="7">
        <v>7455</v>
      </c>
      <c r="GK287" s="7">
        <v>16514870.443518765</v>
      </c>
      <c r="GL287" s="7">
        <v>4279540.8955606027</v>
      </c>
      <c r="GM287" s="53">
        <v>-357194</v>
      </c>
      <c r="GO287" s="37">
        <f t="shared" si="498"/>
        <v>16157676.443518765</v>
      </c>
      <c r="GP287" s="132"/>
      <c r="GQ287" s="61">
        <v>4115449.8527748524</v>
      </c>
      <c r="GR287" s="134"/>
      <c r="GS287" s="134">
        <f t="shared" si="499"/>
        <v>20273126.296293616</v>
      </c>
      <c r="GT287" s="191">
        <f t="shared" si="500"/>
        <v>2719.3999056061189</v>
      </c>
      <c r="GV287" s="67">
        <f t="shared" si="501"/>
        <v>1442647.6626914144</v>
      </c>
      <c r="GW287" s="34">
        <f t="shared" si="502"/>
        <v>7.6612373522841309E-2</v>
      </c>
      <c r="GX287" s="61">
        <f t="shared" si="503"/>
        <v>193.5141063301696</v>
      </c>
      <c r="GZ287" s="50">
        <v>127780.02800000001</v>
      </c>
      <c r="HA287" s="51">
        <v>31265.326000000005</v>
      </c>
      <c r="HB287" s="52">
        <f t="shared" si="504"/>
        <v>-96514.702000000005</v>
      </c>
      <c r="HD287" s="50">
        <f t="shared" si="505"/>
        <v>20176611.594293617</v>
      </c>
      <c r="HE287" s="52">
        <f t="shared" si="506"/>
        <v>1681384.2995244681</v>
      </c>
      <c r="HF287" s="51"/>
      <c r="HG287" s="6">
        <v>893</v>
      </c>
      <c r="HH287" s="6" t="s">
        <v>272</v>
      </c>
      <c r="HI287" s="7">
        <v>7455</v>
      </c>
      <c r="HJ287" s="7">
        <v>16514870.443518765</v>
      </c>
      <c r="HK287" s="7">
        <v>4279540.8955606027</v>
      </c>
      <c r="HL287" s="53">
        <v>-395594</v>
      </c>
      <c r="HN287" s="37">
        <f t="shared" si="507"/>
        <v>16119276.443518765</v>
      </c>
      <c r="HO287" s="132"/>
      <c r="HP287" s="61">
        <v>4115449.8527748524</v>
      </c>
      <c r="HQ287" s="134"/>
      <c r="HR287" s="61">
        <f t="shared" si="508"/>
        <v>20234726.296293616</v>
      </c>
      <c r="HT287" s="67">
        <f t="shared" si="509"/>
        <v>1404247.6626914144</v>
      </c>
      <c r="HU287" s="34">
        <f t="shared" si="510"/>
        <v>7.4573126366824963E-2</v>
      </c>
      <c r="HV287" s="61">
        <f t="shared" si="511"/>
        <v>188.36320089757402</v>
      </c>
      <c r="HX287" s="50">
        <v>128159.6</v>
      </c>
      <c r="HY287" s="51">
        <v>31358.2</v>
      </c>
      <c r="HZ287" s="52">
        <f t="shared" si="512"/>
        <v>-96801.400000000009</v>
      </c>
      <c r="IB287" s="70">
        <f t="shared" si="513"/>
        <v>20137924.896293618</v>
      </c>
      <c r="IC287" s="51"/>
      <c r="ID287" s="6">
        <v>893</v>
      </c>
      <c r="IE287" s="6" t="s">
        <v>272</v>
      </c>
      <c r="IF287" s="7">
        <v>7455</v>
      </c>
      <c r="IG287" s="7">
        <v>16552010.274931226</v>
      </c>
      <c r="IH287" s="7">
        <v>4279721.3995606033</v>
      </c>
      <c r="II287" s="53">
        <v>-395594</v>
      </c>
      <c r="IK287" s="37">
        <f t="shared" si="514"/>
        <v>16156416.274931226</v>
      </c>
      <c r="IL287" s="132"/>
      <c r="IM287" s="61">
        <v>4102231.7761182822</v>
      </c>
      <c r="IN287" s="134"/>
      <c r="IO287" s="61">
        <f t="shared" si="515"/>
        <v>20258648.051049508</v>
      </c>
      <c r="IQ287" s="67">
        <f t="shared" si="516"/>
        <v>1428169.4174473062</v>
      </c>
      <c r="IR287" s="34">
        <f t="shared" si="517"/>
        <v>7.5843500594764357E-2</v>
      </c>
      <c r="IS287" s="61">
        <f t="shared" si="518"/>
        <v>191.57202111969232</v>
      </c>
      <c r="IU287" s="50">
        <v>128159.6</v>
      </c>
      <c r="IV287" s="51">
        <v>31358.2</v>
      </c>
      <c r="IW287" s="52">
        <f t="shared" si="519"/>
        <v>-96801.400000000009</v>
      </c>
      <c r="IY287" s="70">
        <f t="shared" si="520"/>
        <v>20161846.65104951</v>
      </c>
      <c r="IZ287" s="51"/>
      <c r="JA287" s="6">
        <v>893</v>
      </c>
      <c r="JB287" s="6" t="s">
        <v>272</v>
      </c>
      <c r="JC287" s="7">
        <v>7455</v>
      </c>
      <c r="JD287" s="7">
        <v>16536012.831632327</v>
      </c>
      <c r="JE287" s="7">
        <v>4272264.7121732226</v>
      </c>
      <c r="JF287" s="53">
        <v>-395594</v>
      </c>
      <c r="JH287" s="37">
        <f t="shared" si="521"/>
        <v>16140418.831632327</v>
      </c>
      <c r="JI287" s="132"/>
      <c r="JJ287" s="61">
        <v>4102231.7761182822</v>
      </c>
      <c r="JK287" s="134"/>
      <c r="JL287" s="61">
        <f t="shared" si="522"/>
        <v>20242650.60775061</v>
      </c>
      <c r="JN287" s="67">
        <f t="shared" si="523"/>
        <v>1412171.9741484076</v>
      </c>
      <c r="JO287" s="34">
        <f t="shared" si="524"/>
        <v>7.499395005437863E-2</v>
      </c>
      <c r="JP287" s="61">
        <f t="shared" si="525"/>
        <v>189.4261534739648</v>
      </c>
      <c r="JR287" s="50">
        <v>128159.6</v>
      </c>
      <c r="JS287" s="51">
        <v>31358.2</v>
      </c>
      <c r="JT287" s="52">
        <f t="shared" si="526"/>
        <v>-96801.400000000009</v>
      </c>
      <c r="JV287" s="70">
        <f t="shared" si="527"/>
        <v>20145849.207750611</v>
      </c>
      <c r="JW287" s="51"/>
      <c r="JX287" s="6">
        <v>893</v>
      </c>
      <c r="JY287" s="6" t="s">
        <v>272</v>
      </c>
      <c r="JZ287" s="7">
        <v>7455</v>
      </c>
      <c r="KA287" s="7">
        <v>16053145.147862896</v>
      </c>
      <c r="KB287" s="7">
        <v>4272264.7121732226</v>
      </c>
      <c r="KC287" s="53">
        <v>-395594</v>
      </c>
      <c r="KE287" s="37">
        <f t="shared" si="528"/>
        <v>15657551.147862896</v>
      </c>
      <c r="KF287" s="132"/>
      <c r="KG287" s="61">
        <v>4102231.7761182822</v>
      </c>
      <c r="KH287" s="134"/>
      <c r="KI287" s="61">
        <f t="shared" si="529"/>
        <v>19759782.923981179</v>
      </c>
      <c r="KK287" s="67">
        <f t="shared" si="530"/>
        <v>929304.29037897661</v>
      </c>
      <c r="KL287" s="34">
        <f t="shared" si="531"/>
        <v>4.9351071125758428E-2</v>
      </c>
      <c r="KM287" s="61">
        <f t="shared" si="532"/>
        <v>124.65516973561054</v>
      </c>
      <c r="KO287" s="50">
        <v>128159.6</v>
      </c>
      <c r="KP287" s="51">
        <v>31358.2</v>
      </c>
      <c r="KQ287" s="52">
        <f t="shared" si="533"/>
        <v>-96801.400000000009</v>
      </c>
      <c r="KS287" s="70">
        <f t="shared" si="534"/>
        <v>19662981.52398118</v>
      </c>
      <c r="KT287" s="51"/>
      <c r="KU287" s="6">
        <v>893</v>
      </c>
      <c r="KV287" s="6" t="s">
        <v>272</v>
      </c>
      <c r="KW287" s="7">
        <v>7455</v>
      </c>
      <c r="KX287" s="7">
        <v>16073971.543697715</v>
      </c>
      <c r="KY287" s="7">
        <v>4246204.9406770421</v>
      </c>
      <c r="KZ287" s="53">
        <v>-395594</v>
      </c>
      <c r="LB287" s="37">
        <f t="shared" si="535"/>
        <v>15678377.543697715</v>
      </c>
      <c r="LC287" s="132"/>
      <c r="LD287" s="61">
        <v>4146858.3059808528</v>
      </c>
      <c r="LE287" s="134"/>
      <c r="LF287" s="61">
        <f t="shared" si="536"/>
        <v>19825235.849678569</v>
      </c>
      <c r="LH287" s="67">
        <f t="shared" si="537"/>
        <v>994757.2160763666</v>
      </c>
      <c r="LI287" s="34">
        <f t="shared" si="538"/>
        <v>5.2826974578397808E-2</v>
      </c>
      <c r="LJ287" s="61">
        <f t="shared" si="539"/>
        <v>133.43490490628659</v>
      </c>
      <c r="LL287" s="50">
        <v>128159.6</v>
      </c>
      <c r="LM287" s="51">
        <v>31358.2</v>
      </c>
      <c r="LN287" s="52">
        <f t="shared" si="540"/>
        <v>-96801.400000000009</v>
      </c>
      <c r="LP287" s="70">
        <f t="shared" si="541"/>
        <v>19728434.44967857</v>
      </c>
      <c r="LQ287" s="51"/>
      <c r="LR287" s="6">
        <v>893</v>
      </c>
      <c r="LS287" s="6" t="s">
        <v>272</v>
      </c>
      <c r="LT287" s="7">
        <v>7455</v>
      </c>
      <c r="LU287" s="7">
        <v>16424134.38192993</v>
      </c>
      <c r="LV287" s="7">
        <v>4246204.9406770421</v>
      </c>
      <c r="LW287" s="53">
        <v>-395594</v>
      </c>
      <c r="LY287" s="37">
        <v>16028540.38192993</v>
      </c>
      <c r="LZ287" s="132"/>
      <c r="MA287" s="61">
        <v>4146858.3059808528</v>
      </c>
      <c r="MB287" s="134"/>
      <c r="MC287" s="61">
        <v>20175398.687910784</v>
      </c>
      <c r="ME287" s="67">
        <v>1669977.6743085794</v>
      </c>
      <c r="MF287" s="34">
        <v>9.0242619883172656E-2</v>
      </c>
      <c r="MG287" s="61">
        <v>224.00773632576519</v>
      </c>
      <c r="MI287" s="50">
        <v>128159.6</v>
      </c>
      <c r="MJ287" s="51">
        <v>31358.2</v>
      </c>
      <c r="MK287" s="52">
        <v>-96801.400000000009</v>
      </c>
      <c r="MM287" s="70">
        <v>20078597.287910786</v>
      </c>
      <c r="MN287" s="51"/>
      <c r="MO287" s="6">
        <v>893</v>
      </c>
      <c r="MP287" s="6" t="s">
        <v>272</v>
      </c>
      <c r="MQ287" s="7">
        <v>7455</v>
      </c>
      <c r="MR287" s="7">
        <v>16464827.81198046</v>
      </c>
      <c r="MS287" s="7">
        <v>4289226.4488444021</v>
      </c>
      <c r="MT287" s="53">
        <v>-395594</v>
      </c>
      <c r="MV287" s="37">
        <v>16069233.81198046</v>
      </c>
      <c r="MW287" s="132"/>
      <c r="MX287" s="134">
        <v>4146858.3059808528</v>
      </c>
      <c r="MZ287" s="67">
        <v>1710671.104359109</v>
      </c>
      <c r="NA287" s="34">
        <v>9.2441620382573253E-2</v>
      </c>
      <c r="NB287" s="61">
        <v>229.46627825071883</v>
      </c>
      <c r="ND287" s="6">
        <v>893</v>
      </c>
      <c r="NE287" s="6" t="s">
        <v>272</v>
      </c>
      <c r="NF287" s="7">
        <v>7455</v>
      </c>
      <c r="NG287" s="7">
        <v>20569542.615683813</v>
      </c>
      <c r="NH287" s="7">
        <v>4464833.2491718382</v>
      </c>
      <c r="NI287" s="53">
        <v>-395594</v>
      </c>
      <c r="NK287" s="37">
        <f t="shared" si="542"/>
        <v>20173948.615683813</v>
      </c>
      <c r="NM287" s="67">
        <f t="shared" si="543"/>
        <v>1343469.9820816107</v>
      </c>
      <c r="NN287" s="34">
        <f t="shared" si="544"/>
        <v>7.1345503649824629E-2</v>
      </c>
      <c r="NO287" s="61">
        <f t="shared" si="545"/>
        <v>180.21059451128247</v>
      </c>
      <c r="NQ287" s="50">
        <v>144636.12538000001</v>
      </c>
      <c r="NR287" s="51">
        <v>19800.510000000002</v>
      </c>
      <c r="NS287" s="52">
        <f t="shared" si="546"/>
        <v>-124835.61538</v>
      </c>
      <c r="NU287" s="70">
        <f t="shared" si="547"/>
        <v>20049113.000303812</v>
      </c>
      <c r="NV287" s="51"/>
      <c r="NW287" s="125">
        <v>15</v>
      </c>
      <c r="NX287" s="51"/>
      <c r="NY287" s="106" t="s">
        <v>272</v>
      </c>
      <c r="NZ287" s="88">
        <v>7521</v>
      </c>
      <c r="OA287" s="88">
        <v>19226072.633602202</v>
      </c>
      <c r="OB287" s="88">
        <v>4019209.5300193019</v>
      </c>
      <c r="OC287" s="88">
        <v>-395594</v>
      </c>
      <c r="OE287" s="97">
        <f t="shared" si="548"/>
        <v>18830478.633602202</v>
      </c>
      <c r="OG287" s="88">
        <v>-124835.61538</v>
      </c>
      <c r="OI287" s="97">
        <f t="shared" si="549"/>
        <v>18705643.018222202</v>
      </c>
      <c r="OK287" s="110">
        <v>893</v>
      </c>
      <c r="OL287" s="53"/>
    </row>
    <row r="288" spans="1:402" x14ac:dyDescent="0.25">
      <c r="A288" s="12">
        <v>895</v>
      </c>
      <c r="B288" s="12" t="s">
        <v>273</v>
      </c>
      <c r="C288" s="352">
        <v>15700</v>
      </c>
      <c r="D288" s="352">
        <v>26165028.251099367</v>
      </c>
      <c r="E288" s="352">
        <v>2199341.4994019251</v>
      </c>
      <c r="F288" s="353">
        <v>-1453096</v>
      </c>
      <c r="H288" s="354">
        <f t="shared" si="550"/>
        <v>24711932.251099367</v>
      </c>
      <c r="I288" s="355"/>
      <c r="J288" s="315">
        <v>6921637.1252076281</v>
      </c>
      <c r="K288" s="355"/>
      <c r="L288" s="315">
        <v>315537.74387815234</v>
      </c>
      <c r="M288" s="356"/>
      <c r="N288" s="356">
        <f t="shared" si="551"/>
        <v>31949107.120185148</v>
      </c>
      <c r="O288" s="357">
        <f t="shared" si="447"/>
        <v>2034.9749758079713</v>
      </c>
      <c r="Q288" s="67">
        <f t="shared" si="552"/>
        <v>31948212.120185148</v>
      </c>
      <c r="R288" s="34">
        <f t="shared" si="553"/>
        <v>0.34261996490755653</v>
      </c>
      <c r="S288" s="61">
        <f t="shared" si="448"/>
        <v>2034.9179694385446</v>
      </c>
      <c r="U288" s="50"/>
      <c r="V288" s="51"/>
      <c r="W288" s="52">
        <v>164414.83390000006</v>
      </c>
      <c r="Y288" s="50">
        <f t="shared" si="449"/>
        <v>32113521.954085149</v>
      </c>
      <c r="Z288" s="52">
        <f t="shared" si="450"/>
        <v>2676126.8295070957</v>
      </c>
      <c r="AA288" s="51"/>
      <c r="AB288" s="6">
        <v>895</v>
      </c>
      <c r="AC288" s="6" t="s">
        <v>273</v>
      </c>
      <c r="AD288" s="7">
        <v>15700</v>
      </c>
      <c r="AE288" s="304">
        <v>26165028.251099367</v>
      </c>
      <c r="AF288" s="7">
        <v>2199341.4994019251</v>
      </c>
      <c r="AG288" s="53">
        <v>-1451169</v>
      </c>
      <c r="AI288" s="37">
        <f t="shared" si="554"/>
        <v>24713859.251099367</v>
      </c>
      <c r="AJ288" s="132"/>
      <c r="AK288" s="61">
        <v>6921637.1252076281</v>
      </c>
      <c r="AL288" s="132"/>
      <c r="AM288" s="312">
        <v>318381.89539674734</v>
      </c>
      <c r="AN288" s="134"/>
      <c r="AO288" s="134">
        <f t="shared" si="451"/>
        <v>31953878.271703742</v>
      </c>
      <c r="AP288" s="191">
        <f t="shared" si="452"/>
        <v>2035.2788708091555</v>
      </c>
      <c r="AR288" s="67">
        <f t="shared" si="555"/>
        <v>8158453.6875140704</v>
      </c>
      <c r="AS288" s="34">
        <f t="shared" si="453"/>
        <v>0.34285808427788128</v>
      </c>
      <c r="AT288" s="61">
        <f t="shared" si="454"/>
        <v>519.64673168879426</v>
      </c>
      <c r="AV288" s="50"/>
      <c r="AW288" s="51"/>
      <c r="AX288" s="52">
        <v>164414.83390000006</v>
      </c>
      <c r="AZ288" s="50">
        <f t="shared" si="455"/>
        <v>32118293.105603743</v>
      </c>
      <c r="BA288" s="52">
        <f t="shared" si="456"/>
        <v>2676524.4254669785</v>
      </c>
      <c r="BB288" s="51"/>
      <c r="BC288" s="6">
        <v>895</v>
      </c>
      <c r="BD288" s="6" t="s">
        <v>273</v>
      </c>
      <c r="BE288" s="7">
        <v>15700</v>
      </c>
      <c r="BF288" s="304">
        <v>25278301.336931188</v>
      </c>
      <c r="BG288" s="7">
        <v>2199341.4994019251</v>
      </c>
      <c r="BH288" s="53">
        <v>-1451169</v>
      </c>
      <c r="BJ288" s="37">
        <f t="shared" si="457"/>
        <v>23827132.336931188</v>
      </c>
      <c r="BK288" s="132"/>
      <c r="BL288" s="61">
        <v>6921637.1252076281</v>
      </c>
      <c r="BM288" s="132"/>
      <c r="BN288" s="312">
        <v>318381.89539674734</v>
      </c>
      <c r="BO288" s="134"/>
      <c r="BP288" s="134">
        <f t="shared" si="458"/>
        <v>31067151.357535563</v>
      </c>
      <c r="BQ288" s="191">
        <f t="shared" si="459"/>
        <v>1978.7994495245582</v>
      </c>
      <c r="BS288" s="67">
        <f t="shared" si="460"/>
        <v>7271726.7733458914</v>
      </c>
      <c r="BT288" s="34">
        <f t="shared" si="461"/>
        <v>0.3055934870007499</v>
      </c>
      <c r="BU288" s="61">
        <f t="shared" si="462"/>
        <v>463.16731040419688</v>
      </c>
      <c r="BW288" s="50"/>
      <c r="BX288" s="51"/>
      <c r="BY288" s="52">
        <v>164414.83390000006</v>
      </c>
      <c r="CA288" s="50">
        <f t="shared" si="463"/>
        <v>31231566.191435564</v>
      </c>
      <c r="CB288" s="52">
        <f t="shared" si="464"/>
        <v>2602630.5159529638</v>
      </c>
      <c r="CC288" s="51"/>
      <c r="CD288" s="6">
        <v>895</v>
      </c>
      <c r="CE288" s="6" t="s">
        <v>273</v>
      </c>
      <c r="CF288" s="7">
        <v>15700</v>
      </c>
      <c r="CG288" s="7">
        <v>24357130.143271148</v>
      </c>
      <c r="CH288" s="7">
        <v>2199341.4994019251</v>
      </c>
      <c r="CI288" s="53">
        <v>-1451169</v>
      </c>
      <c r="CK288" s="37">
        <f t="shared" si="465"/>
        <v>22905961.143271148</v>
      </c>
      <c r="CL288" s="132"/>
      <c r="CM288" s="61">
        <v>6921637.1252076281</v>
      </c>
      <c r="CN288" s="132"/>
      <c r="CO288" s="61">
        <v>329553.19</v>
      </c>
      <c r="CP288" s="134"/>
      <c r="CQ288" s="134">
        <f t="shared" si="466"/>
        <v>30157151.458478779</v>
      </c>
      <c r="CR288" s="191">
        <f t="shared" si="467"/>
        <v>1920.837672514572</v>
      </c>
      <c r="CT288" s="67">
        <f t="shared" si="468"/>
        <v>6361726.8742891066</v>
      </c>
      <c r="CU288" s="34">
        <f t="shared" si="469"/>
        <v>0.26735084519214719</v>
      </c>
      <c r="CV288" s="61">
        <f t="shared" si="470"/>
        <v>405.20553339421059</v>
      </c>
      <c r="CX288" s="50"/>
      <c r="CY288" s="51"/>
      <c r="CZ288" s="52">
        <v>164414.83390000006</v>
      </c>
      <c r="DB288" s="50">
        <f t="shared" si="471"/>
        <v>30321566.29237878</v>
      </c>
      <c r="DC288" s="52">
        <f t="shared" si="472"/>
        <v>2526797.191031565</v>
      </c>
      <c r="DD288" s="51"/>
      <c r="DE288" s="6">
        <v>895</v>
      </c>
      <c r="DF288" s="6" t="s">
        <v>273</v>
      </c>
      <c r="DG288" s="7">
        <v>15700</v>
      </c>
      <c r="DH288" s="7">
        <v>24141647.216604479</v>
      </c>
      <c r="DI288" s="7">
        <v>2199341.4994019251</v>
      </c>
      <c r="DJ288" s="53">
        <v>-1451169</v>
      </c>
      <c r="DL288" s="275">
        <f t="shared" si="473"/>
        <v>22690478.216604479</v>
      </c>
      <c r="DM288" s="276"/>
      <c r="DN288" s="194">
        <v>6921637.1252076281</v>
      </c>
      <c r="DO288" s="276"/>
      <c r="DP288" s="194">
        <v>1527674.5252148381</v>
      </c>
      <c r="DQ288" s="53"/>
      <c r="DR288" s="53">
        <f t="shared" si="474"/>
        <v>31139789.867026947</v>
      </c>
      <c r="DS288" s="277">
        <f t="shared" si="475"/>
        <v>1983.4261061800603</v>
      </c>
      <c r="DU288" s="274">
        <f t="shared" si="476"/>
        <v>3415579.158354219</v>
      </c>
      <c r="DV288" s="34">
        <f t="shared" si="477"/>
        <v>0.14353932396834065</v>
      </c>
      <c r="DW288" s="194">
        <f t="shared" si="478"/>
        <v>217.55281263402668</v>
      </c>
      <c r="DY288" s="50">
        <v>63957.982100000001</v>
      </c>
      <c r="DZ288" s="278">
        <v>228372.81600000005</v>
      </c>
      <c r="EA288" s="52">
        <v>164414.83390000006</v>
      </c>
      <c r="EC288" s="50">
        <f t="shared" si="479"/>
        <v>31304204.700926948</v>
      </c>
      <c r="ED288" s="52">
        <f t="shared" si="480"/>
        <v>2608683.7250772459</v>
      </c>
      <c r="EE288" s="278"/>
      <c r="EF288" s="6">
        <v>895</v>
      </c>
      <c r="EG288" s="6" t="s">
        <v>273</v>
      </c>
      <c r="EH288" s="7">
        <v>15700</v>
      </c>
      <c r="EI288" s="7">
        <v>24157033.216604479</v>
      </c>
      <c r="EJ288" s="7">
        <v>2199341.4994019251</v>
      </c>
      <c r="EK288" s="53">
        <v>-1451169</v>
      </c>
      <c r="EM288" s="37">
        <f t="shared" si="481"/>
        <v>22705864.216604479</v>
      </c>
      <c r="EN288" s="132"/>
      <c r="EO288" s="61">
        <v>6921637.1252076281</v>
      </c>
      <c r="EP288" s="132"/>
      <c r="EQ288" s="61">
        <v>1527674.5252148381</v>
      </c>
      <c r="ER288" s="134"/>
      <c r="ES288" s="134">
        <f t="shared" si="482"/>
        <v>31155175.867026947</v>
      </c>
      <c r="ET288" s="191">
        <f t="shared" si="483"/>
        <v>1984.4061061800603</v>
      </c>
      <c r="EV288" s="67">
        <f t="shared" si="484"/>
        <v>7359751.2828372754</v>
      </c>
      <c r="EW288" s="34">
        <f t="shared" si="485"/>
        <v>0.30929270695708849</v>
      </c>
      <c r="EX288" s="61">
        <f t="shared" si="486"/>
        <v>468.77396705969909</v>
      </c>
      <c r="EZ288" s="50">
        <v>63957.982100000001</v>
      </c>
      <c r="FA288" s="51">
        <v>228372.81600000005</v>
      </c>
      <c r="FB288" s="52">
        <v>164414.83390000006</v>
      </c>
      <c r="FD288" s="50">
        <f t="shared" si="487"/>
        <v>31319590.700926948</v>
      </c>
      <c r="FE288" s="52">
        <f t="shared" si="488"/>
        <v>2609965.8917439124</v>
      </c>
      <c r="FF288" s="51"/>
      <c r="FG288" s="6">
        <v>895</v>
      </c>
      <c r="FH288" s="6" t="s">
        <v>273</v>
      </c>
      <c r="FI288" s="7">
        <v>15700</v>
      </c>
      <c r="FJ288" s="7">
        <v>21932944.932528969</v>
      </c>
      <c r="FK288" s="7">
        <v>2199341.4994019251</v>
      </c>
      <c r="FL288" s="53">
        <v>-1451169</v>
      </c>
      <c r="FN288" s="37">
        <f t="shared" si="489"/>
        <v>20481775.932528969</v>
      </c>
      <c r="FO288" s="132"/>
      <c r="FP288" s="61">
        <v>6921637.1252076281</v>
      </c>
      <c r="FQ288" s="132"/>
      <c r="FR288" s="61">
        <v>1527674.5252148381</v>
      </c>
      <c r="FS288" s="134"/>
      <c r="FT288" s="134">
        <f t="shared" si="490"/>
        <v>28931087.582951438</v>
      </c>
      <c r="FU288" s="191">
        <f t="shared" si="491"/>
        <v>1842.7444320351235</v>
      </c>
      <c r="FW288" s="67">
        <f t="shared" si="492"/>
        <v>5135662.9987617657</v>
      </c>
      <c r="FX288" s="34">
        <f t="shared" si="493"/>
        <v>0.21582565087634703</v>
      </c>
      <c r="FY288" s="61">
        <f t="shared" si="494"/>
        <v>327.11229291476212</v>
      </c>
      <c r="GA288" s="50">
        <v>63957.982100000001</v>
      </c>
      <c r="GB288" s="51">
        <v>228372.81600000005</v>
      </c>
      <c r="GC288" s="52">
        <f t="shared" si="495"/>
        <v>164414.83390000006</v>
      </c>
      <c r="GE288" s="50">
        <f t="shared" si="496"/>
        <v>29095502.416851439</v>
      </c>
      <c r="GF288" s="52">
        <f t="shared" si="497"/>
        <v>2424625.2014042865</v>
      </c>
      <c r="GG288" s="51"/>
      <c r="GH288" s="6">
        <v>895</v>
      </c>
      <c r="GI288" s="6" t="s">
        <v>273</v>
      </c>
      <c r="GJ288" s="7">
        <v>15700</v>
      </c>
      <c r="GK288" s="7">
        <v>21932944.932528973</v>
      </c>
      <c r="GL288" s="7">
        <v>2199341.4994019251</v>
      </c>
      <c r="GM288" s="53">
        <v>-1451169</v>
      </c>
      <c r="GO288" s="37">
        <f t="shared" si="498"/>
        <v>20481775.932528973</v>
      </c>
      <c r="GP288" s="132"/>
      <c r="GQ288" s="61">
        <v>6921637.1252076281</v>
      </c>
      <c r="GR288" s="134"/>
      <c r="GS288" s="134">
        <f t="shared" si="499"/>
        <v>27403413.057736602</v>
      </c>
      <c r="GT288" s="191">
        <f t="shared" si="500"/>
        <v>1745.440322148828</v>
      </c>
      <c r="GV288" s="67">
        <f t="shared" si="501"/>
        <v>3607988.4735469297</v>
      </c>
      <c r="GW288" s="34">
        <f t="shared" si="502"/>
        <v>0.15162530346040454</v>
      </c>
      <c r="GX288" s="61">
        <f t="shared" si="503"/>
        <v>229.80818302846686</v>
      </c>
      <c r="GZ288" s="50">
        <v>63957.982100000001</v>
      </c>
      <c r="HA288" s="51">
        <v>228372.81600000005</v>
      </c>
      <c r="HB288" s="52">
        <f t="shared" si="504"/>
        <v>164414.83390000006</v>
      </c>
      <c r="HD288" s="50">
        <f t="shared" si="505"/>
        <v>27567827.891636603</v>
      </c>
      <c r="HE288" s="52">
        <f t="shared" si="506"/>
        <v>2297318.990969717</v>
      </c>
      <c r="HF288" s="51"/>
      <c r="HG288" s="6">
        <v>895</v>
      </c>
      <c r="HH288" s="6" t="s">
        <v>273</v>
      </c>
      <c r="HI288" s="7">
        <v>15700</v>
      </c>
      <c r="HJ288" s="7">
        <v>21932944.932528969</v>
      </c>
      <c r="HK288" s="7">
        <v>2199341.49940192</v>
      </c>
      <c r="HL288" s="53">
        <v>-1548122</v>
      </c>
      <c r="HN288" s="37">
        <f t="shared" si="507"/>
        <v>20384822.932528969</v>
      </c>
      <c r="HO288" s="132"/>
      <c r="HP288" s="61">
        <v>6921637.1252076281</v>
      </c>
      <c r="HQ288" s="134"/>
      <c r="HR288" s="61">
        <f t="shared" si="508"/>
        <v>27306460.057736598</v>
      </c>
      <c r="HT288" s="67">
        <f t="shared" si="509"/>
        <v>3511035.4735469259</v>
      </c>
      <c r="HU288" s="34">
        <f t="shared" si="510"/>
        <v>0.1475508647103424</v>
      </c>
      <c r="HV288" s="61">
        <f t="shared" si="511"/>
        <v>223.63283270999528</v>
      </c>
      <c r="HX288" s="50">
        <v>64147.97</v>
      </c>
      <c r="HY288" s="51">
        <v>229051.2</v>
      </c>
      <c r="HZ288" s="52">
        <f t="shared" si="512"/>
        <v>164903.23000000001</v>
      </c>
      <c r="IB288" s="70">
        <f t="shared" si="513"/>
        <v>27471363.287736598</v>
      </c>
      <c r="IC288" s="51"/>
      <c r="ID288" s="6">
        <v>895</v>
      </c>
      <c r="IE288" s="6" t="s">
        <v>273</v>
      </c>
      <c r="IF288" s="7">
        <v>15700</v>
      </c>
      <c r="IG288" s="7">
        <v>21636366.422828544</v>
      </c>
      <c r="IH288" s="7">
        <v>2199719.5474019223</v>
      </c>
      <c r="II288" s="53">
        <v>-1548122</v>
      </c>
      <c r="IK288" s="37">
        <f t="shared" si="514"/>
        <v>20088244.422828544</v>
      </c>
      <c r="IL288" s="132"/>
      <c r="IM288" s="61">
        <v>6914706.4621553039</v>
      </c>
      <c r="IN288" s="134"/>
      <c r="IO288" s="61">
        <f t="shared" si="515"/>
        <v>27002950.884983849</v>
      </c>
      <c r="IQ288" s="67">
        <f t="shared" si="516"/>
        <v>3207526.3007941768</v>
      </c>
      <c r="IR288" s="34">
        <f t="shared" si="517"/>
        <v>0.13479592639525098</v>
      </c>
      <c r="IS288" s="61">
        <f t="shared" si="518"/>
        <v>204.301038267145</v>
      </c>
      <c r="IU288" s="50">
        <v>64147.97</v>
      </c>
      <c r="IV288" s="51">
        <v>229051.2</v>
      </c>
      <c r="IW288" s="52">
        <f t="shared" si="519"/>
        <v>164903.23000000001</v>
      </c>
      <c r="IY288" s="70">
        <f t="shared" si="520"/>
        <v>27167854.114983849</v>
      </c>
      <c r="IZ288" s="51"/>
      <c r="JA288" s="6">
        <v>895</v>
      </c>
      <c r="JB288" s="6" t="s">
        <v>273</v>
      </c>
      <c r="JC288" s="7">
        <v>15700</v>
      </c>
      <c r="JD288" s="7">
        <v>21633974.433065787</v>
      </c>
      <c r="JE288" s="7">
        <v>2211193.1478713346</v>
      </c>
      <c r="JF288" s="53">
        <v>-1548122</v>
      </c>
      <c r="JH288" s="37">
        <f t="shared" si="521"/>
        <v>20085852.433065787</v>
      </c>
      <c r="JI288" s="132"/>
      <c r="JJ288" s="61">
        <v>6914706.4621553039</v>
      </c>
      <c r="JK288" s="134"/>
      <c r="JL288" s="61">
        <f t="shared" si="522"/>
        <v>27000558.895221092</v>
      </c>
      <c r="JN288" s="67">
        <f t="shared" si="523"/>
        <v>3205134.3110314198</v>
      </c>
      <c r="JO288" s="34">
        <f t="shared" si="524"/>
        <v>0.13469540329870802</v>
      </c>
      <c r="JP288" s="61">
        <f t="shared" si="525"/>
        <v>204.14868223130063</v>
      </c>
      <c r="JR288" s="50">
        <v>64147.97</v>
      </c>
      <c r="JS288" s="51">
        <v>229051.2</v>
      </c>
      <c r="JT288" s="52">
        <f t="shared" si="526"/>
        <v>164903.23000000001</v>
      </c>
      <c r="JV288" s="70">
        <f t="shared" si="527"/>
        <v>27165462.125221092</v>
      </c>
      <c r="JW288" s="51"/>
      <c r="JX288" s="6">
        <v>895</v>
      </c>
      <c r="JY288" s="6" t="s">
        <v>273</v>
      </c>
      <c r="JZ288" s="7">
        <v>15700</v>
      </c>
      <c r="KA288" s="7">
        <v>21516205.657188192</v>
      </c>
      <c r="KB288" s="7">
        <v>2211193.1478713346</v>
      </c>
      <c r="KC288" s="53">
        <v>-1548122</v>
      </c>
      <c r="KE288" s="37">
        <f t="shared" si="528"/>
        <v>19968083.657188192</v>
      </c>
      <c r="KF288" s="132"/>
      <c r="KG288" s="61">
        <v>6914706.4621553039</v>
      </c>
      <c r="KH288" s="134"/>
      <c r="KI288" s="61">
        <f t="shared" si="529"/>
        <v>26882790.119343497</v>
      </c>
      <c r="KK288" s="67">
        <f t="shared" si="530"/>
        <v>3087365.5351538248</v>
      </c>
      <c r="KL288" s="34">
        <f t="shared" si="531"/>
        <v>0.12974618394517551</v>
      </c>
      <c r="KM288" s="61">
        <f t="shared" si="532"/>
        <v>196.64748631553024</v>
      </c>
      <c r="KO288" s="50">
        <v>64147.97</v>
      </c>
      <c r="KP288" s="51">
        <v>229051.2</v>
      </c>
      <c r="KQ288" s="52">
        <f t="shared" si="533"/>
        <v>164903.23000000001</v>
      </c>
      <c r="KS288" s="70">
        <f t="shared" si="534"/>
        <v>27047693.349343497</v>
      </c>
      <c r="KT288" s="51"/>
      <c r="KU288" s="6">
        <v>895</v>
      </c>
      <c r="KV288" s="6" t="s">
        <v>273</v>
      </c>
      <c r="KW288" s="7">
        <v>15700</v>
      </c>
      <c r="KX288" s="7">
        <v>21584901.378575943</v>
      </c>
      <c r="KY288" s="7">
        <v>2199497.0982025797</v>
      </c>
      <c r="KZ288" s="53">
        <v>-1548122</v>
      </c>
      <c r="LB288" s="37">
        <f t="shared" si="535"/>
        <v>20036779.378575943</v>
      </c>
      <c r="LC288" s="132"/>
      <c r="LD288" s="61">
        <v>6998191.2192705693</v>
      </c>
      <c r="LE288" s="134"/>
      <c r="LF288" s="61">
        <f t="shared" si="536"/>
        <v>27034970.597846512</v>
      </c>
      <c r="LH288" s="67">
        <f t="shared" si="537"/>
        <v>3239546.0136568397</v>
      </c>
      <c r="LI288" s="34">
        <f t="shared" si="538"/>
        <v>0.13614155117069365</v>
      </c>
      <c r="LJ288" s="61">
        <f t="shared" si="539"/>
        <v>206.34051042400253</v>
      </c>
      <c r="LL288" s="50">
        <v>64147.97</v>
      </c>
      <c r="LM288" s="51">
        <v>229051.2</v>
      </c>
      <c r="LN288" s="52">
        <f t="shared" si="540"/>
        <v>164903.23000000001</v>
      </c>
      <c r="LP288" s="70">
        <f t="shared" si="541"/>
        <v>27199873.827846512</v>
      </c>
      <c r="LQ288" s="51"/>
      <c r="LR288" s="6">
        <v>895</v>
      </c>
      <c r="LS288" s="6" t="s">
        <v>273</v>
      </c>
      <c r="LT288" s="7">
        <v>15700</v>
      </c>
      <c r="LU288" s="7">
        <v>22274141.48940216</v>
      </c>
      <c r="LV288" s="7">
        <v>2199497.0982025797</v>
      </c>
      <c r="LW288" s="53">
        <v>-1548122</v>
      </c>
      <c r="LY288" s="37">
        <v>20726019.48940216</v>
      </c>
      <c r="LZ288" s="132"/>
      <c r="MA288" s="61">
        <v>6998191.2192705693</v>
      </c>
      <c r="MB288" s="134"/>
      <c r="MC288" s="61">
        <v>27724210.708672728</v>
      </c>
      <c r="ME288" s="67">
        <v>4609587.564483054</v>
      </c>
      <c r="MF288" s="34">
        <v>0.1994230031667969</v>
      </c>
      <c r="MG288" s="61">
        <v>293.60430347025823</v>
      </c>
      <c r="MI288" s="50">
        <v>64147.97</v>
      </c>
      <c r="MJ288" s="51">
        <v>229051.2</v>
      </c>
      <c r="MK288" s="52">
        <v>164903.23000000001</v>
      </c>
      <c r="MM288" s="70">
        <v>27889113.938672729</v>
      </c>
      <c r="MN288" s="51"/>
      <c r="MO288" s="6">
        <v>895</v>
      </c>
      <c r="MP288" s="6" t="s">
        <v>273</v>
      </c>
      <c r="MQ288" s="7">
        <v>15700</v>
      </c>
      <c r="MR288" s="7">
        <v>22264466.725221477</v>
      </c>
      <c r="MS288" s="7">
        <v>2194731.2056709169</v>
      </c>
      <c r="MT288" s="53">
        <v>-1548122</v>
      </c>
      <c r="MV288" s="37">
        <v>20716344.725221477</v>
      </c>
      <c r="MW288" s="132"/>
      <c r="MX288" s="134">
        <v>6998191.2192705693</v>
      </c>
      <c r="MZ288" s="67">
        <v>4599912.8003023714</v>
      </c>
      <c r="NA288" s="34">
        <v>0.19900444716783763</v>
      </c>
      <c r="NB288" s="61">
        <v>292.98807645238037</v>
      </c>
      <c r="ND288" s="6">
        <v>895</v>
      </c>
      <c r="NE288" s="6" t="s">
        <v>273</v>
      </c>
      <c r="NF288" s="7">
        <v>15700</v>
      </c>
      <c r="NG288" s="7">
        <v>28814619.102182034</v>
      </c>
      <c r="NH288" s="7">
        <v>2120430.0640450963</v>
      </c>
      <c r="NI288" s="53">
        <v>-1548122</v>
      </c>
      <c r="NK288" s="37">
        <f t="shared" si="542"/>
        <v>27266497.102182034</v>
      </c>
      <c r="NM288" s="67">
        <f t="shared" si="543"/>
        <v>3471072.5179923624</v>
      </c>
      <c r="NN288" s="34">
        <f t="shared" si="544"/>
        <v>0.14587142606812897</v>
      </c>
      <c r="NO288" s="61">
        <f t="shared" si="545"/>
        <v>221.08742152817595</v>
      </c>
      <c r="NQ288" s="50">
        <v>91148.347699999998</v>
      </c>
      <c r="NR288" s="51">
        <v>175564.522</v>
      </c>
      <c r="NS288" s="52">
        <f t="shared" si="546"/>
        <v>84416.174299999999</v>
      </c>
      <c r="NU288" s="70">
        <f t="shared" si="547"/>
        <v>27350913.276482034</v>
      </c>
      <c r="NV288" s="51"/>
      <c r="NW288" s="125">
        <v>2</v>
      </c>
      <c r="NX288" s="51"/>
      <c r="NY288" s="106" t="s">
        <v>273</v>
      </c>
      <c r="NZ288" s="88">
        <v>15752</v>
      </c>
      <c r="OA288" s="88">
        <v>25343546.584189672</v>
      </c>
      <c r="OB288" s="88">
        <v>1662379.1711787684</v>
      </c>
      <c r="OC288" s="88">
        <v>-1548122</v>
      </c>
      <c r="OE288" s="97">
        <f t="shared" si="548"/>
        <v>23795424.584189672</v>
      </c>
      <c r="OG288" s="88">
        <v>84416.174299999999</v>
      </c>
      <c r="OI288" s="97">
        <f t="shared" si="549"/>
        <v>23879840.758489672</v>
      </c>
      <c r="OK288" s="110">
        <v>895</v>
      </c>
      <c r="OL288" s="53"/>
    </row>
    <row r="289" spans="1:402" x14ac:dyDescent="0.25">
      <c r="A289" s="12">
        <v>905</v>
      </c>
      <c r="B289" s="12" t="s">
        <v>274</v>
      </c>
      <c r="C289" s="352">
        <v>67552</v>
      </c>
      <c r="D289" s="352">
        <v>85086871.391284928</v>
      </c>
      <c r="E289" s="352">
        <v>3591451.4696645248</v>
      </c>
      <c r="F289" s="353">
        <v>26386547</v>
      </c>
      <c r="H289" s="354">
        <f t="shared" si="550"/>
        <v>111473418.39128493</v>
      </c>
      <c r="I289" s="355"/>
      <c r="J289" s="315">
        <v>28035569.583959304</v>
      </c>
      <c r="K289" s="355"/>
      <c r="L289" s="315">
        <v>1447422.4174680628</v>
      </c>
      <c r="M289" s="356"/>
      <c r="N289" s="356">
        <f t="shared" si="551"/>
        <v>140956410.3927123</v>
      </c>
      <c r="O289" s="357">
        <f t="shared" si="447"/>
        <v>2086.6356346623684</v>
      </c>
      <c r="Q289" s="67">
        <f t="shared" si="552"/>
        <v>140955505.3927123</v>
      </c>
      <c r="R289" s="34">
        <f t="shared" si="553"/>
        <v>0.26952703860796867</v>
      </c>
      <c r="S289" s="61">
        <f t="shared" si="448"/>
        <v>2086.6222375756793</v>
      </c>
      <c r="U289" s="50"/>
      <c r="V289" s="51"/>
      <c r="W289" s="52">
        <v>-4775139.6463599987</v>
      </c>
      <c r="Y289" s="50">
        <f t="shared" si="449"/>
        <v>136181270.74635229</v>
      </c>
      <c r="Z289" s="52">
        <f t="shared" si="450"/>
        <v>11348439.22886269</v>
      </c>
      <c r="AA289" s="51"/>
      <c r="AB289" s="6">
        <v>905</v>
      </c>
      <c r="AC289" s="6" t="s">
        <v>274</v>
      </c>
      <c r="AD289" s="7">
        <v>67552</v>
      </c>
      <c r="AE289" s="304">
        <v>85086871.391284928</v>
      </c>
      <c r="AF289" s="7">
        <v>3591451.4696645248</v>
      </c>
      <c r="AG289" s="53">
        <v>25710756</v>
      </c>
      <c r="AI289" s="37">
        <f t="shared" si="554"/>
        <v>110797627.39128493</v>
      </c>
      <c r="AJ289" s="132"/>
      <c r="AK289" s="61">
        <v>28035569.583959304</v>
      </c>
      <c r="AL289" s="132"/>
      <c r="AM289" s="312">
        <v>1424747.5188623099</v>
      </c>
      <c r="AN289" s="134"/>
      <c r="AO289" s="134">
        <f t="shared" si="451"/>
        <v>140257944.49410653</v>
      </c>
      <c r="AP289" s="191">
        <f t="shared" si="452"/>
        <v>2076.295957101293</v>
      </c>
      <c r="AR289" s="67">
        <f t="shared" si="555"/>
        <v>29228008.85187757</v>
      </c>
      <c r="AS289" s="34">
        <f t="shared" si="453"/>
        <v>0.26324440055570952</v>
      </c>
      <c r="AT289" s="61">
        <f t="shared" si="454"/>
        <v>432.67421914787968</v>
      </c>
      <c r="AV289" s="50"/>
      <c r="AW289" s="51"/>
      <c r="AX289" s="52">
        <v>-4775139.6463599987</v>
      </c>
      <c r="AZ289" s="50">
        <f t="shared" si="455"/>
        <v>135482804.84774652</v>
      </c>
      <c r="BA289" s="52">
        <f t="shared" si="456"/>
        <v>11290233.737312211</v>
      </c>
      <c r="BB289" s="51"/>
      <c r="BC289" s="6">
        <v>905</v>
      </c>
      <c r="BD289" s="6" t="s">
        <v>274</v>
      </c>
      <c r="BE289" s="7">
        <v>67552</v>
      </c>
      <c r="BF289" s="304">
        <v>82369428.580573529</v>
      </c>
      <c r="BG289" s="7">
        <v>3591451.4696645248</v>
      </c>
      <c r="BH289" s="53">
        <v>25710756</v>
      </c>
      <c r="BJ289" s="37">
        <f t="shared" si="457"/>
        <v>108080184.58057353</v>
      </c>
      <c r="BK289" s="132"/>
      <c r="BL289" s="61">
        <v>28035569.583959304</v>
      </c>
      <c r="BM289" s="132"/>
      <c r="BN289" s="312">
        <v>1424747.5188623099</v>
      </c>
      <c r="BO289" s="134"/>
      <c r="BP289" s="134">
        <f t="shared" si="458"/>
        <v>137540501.68339515</v>
      </c>
      <c r="BQ289" s="191">
        <f t="shared" si="459"/>
        <v>2036.0685351047364</v>
      </c>
      <c r="BS289" s="67">
        <f t="shared" si="460"/>
        <v>26510566.041166186</v>
      </c>
      <c r="BT289" s="34">
        <f t="shared" si="461"/>
        <v>0.23876953443070534</v>
      </c>
      <c r="BU289" s="61">
        <f t="shared" si="462"/>
        <v>392.44679715132321</v>
      </c>
      <c r="BW289" s="50"/>
      <c r="BX289" s="51"/>
      <c r="BY289" s="52">
        <v>-4775139.6463599987</v>
      </c>
      <c r="CA289" s="50">
        <f t="shared" si="463"/>
        <v>132765362.03703515</v>
      </c>
      <c r="CB289" s="52">
        <f t="shared" si="464"/>
        <v>11063780.169752929</v>
      </c>
      <c r="CC289" s="51"/>
      <c r="CD289" s="6">
        <v>905</v>
      </c>
      <c r="CE289" s="6" t="s">
        <v>274</v>
      </c>
      <c r="CF289" s="7">
        <v>67552</v>
      </c>
      <c r="CG289" s="7">
        <v>78402613.961193725</v>
      </c>
      <c r="CH289" s="7">
        <v>3591451.4696645248</v>
      </c>
      <c r="CI289" s="53">
        <v>25710756</v>
      </c>
      <c r="CK289" s="37">
        <f t="shared" si="465"/>
        <v>104113369.96119373</v>
      </c>
      <c r="CL289" s="132"/>
      <c r="CM289" s="61">
        <v>28035569.583959304</v>
      </c>
      <c r="CN289" s="132"/>
      <c r="CO289" s="61">
        <v>1474738.66</v>
      </c>
      <c r="CP289" s="134"/>
      <c r="CQ289" s="134">
        <f t="shared" si="466"/>
        <v>133623678.20515302</v>
      </c>
      <c r="CR289" s="191">
        <f t="shared" si="467"/>
        <v>1978.0861884940937</v>
      </c>
      <c r="CT289" s="67">
        <f t="shared" si="468"/>
        <v>22593742.562924057</v>
      </c>
      <c r="CU289" s="34">
        <f t="shared" si="469"/>
        <v>0.20349235034889804</v>
      </c>
      <c r="CV289" s="61">
        <f t="shared" si="470"/>
        <v>334.46445054068062</v>
      </c>
      <c r="CX289" s="50"/>
      <c r="CY289" s="51"/>
      <c r="CZ289" s="52">
        <v>-4775139.6463599987</v>
      </c>
      <c r="DB289" s="50">
        <f t="shared" si="471"/>
        <v>128848538.55879302</v>
      </c>
      <c r="DC289" s="52">
        <f t="shared" si="472"/>
        <v>10737378.213232752</v>
      </c>
      <c r="DD289" s="51"/>
      <c r="DE289" s="6">
        <v>905</v>
      </c>
      <c r="DF289" s="6" t="s">
        <v>274</v>
      </c>
      <c r="DG289" s="7">
        <v>67552</v>
      </c>
      <c r="DH289" s="7">
        <v>77455089.724527076</v>
      </c>
      <c r="DI289" s="7">
        <v>3591451.4696645248</v>
      </c>
      <c r="DJ289" s="53">
        <v>24392386</v>
      </c>
      <c r="DL289" s="275">
        <f t="shared" si="473"/>
        <v>101847475.72452708</v>
      </c>
      <c r="DM289" s="276"/>
      <c r="DN289" s="194">
        <v>28035569.583959304</v>
      </c>
      <c r="DO289" s="276"/>
      <c r="DP289" s="194">
        <v>6836288.5302108461</v>
      </c>
      <c r="DQ289" s="53"/>
      <c r="DR289" s="53">
        <f t="shared" si="474"/>
        <v>136719333.83869722</v>
      </c>
      <c r="DS289" s="277">
        <f t="shared" si="475"/>
        <v>2023.9124502412544</v>
      </c>
      <c r="DU289" s="274">
        <f t="shared" si="476"/>
        <v>11143574.533297688</v>
      </c>
      <c r="DV289" s="34">
        <f t="shared" si="477"/>
        <v>0.1003654957452696</v>
      </c>
      <c r="DW289" s="194">
        <f t="shared" si="478"/>
        <v>164.96291054739589</v>
      </c>
      <c r="DY289" s="50">
        <v>6063882.790459998</v>
      </c>
      <c r="DZ289" s="278">
        <v>1288743.1440999995</v>
      </c>
      <c r="EA289" s="52">
        <v>-4775139.6463599987</v>
      </c>
      <c r="EC289" s="50">
        <f t="shared" si="479"/>
        <v>131944194.19233723</v>
      </c>
      <c r="ED289" s="52">
        <f t="shared" si="480"/>
        <v>10995349.516028102</v>
      </c>
      <c r="EE289" s="278"/>
      <c r="EF289" s="6">
        <v>905</v>
      </c>
      <c r="EG289" s="6" t="s">
        <v>274</v>
      </c>
      <c r="EH289" s="7">
        <v>67552</v>
      </c>
      <c r="EI289" s="7">
        <v>77521290.684527084</v>
      </c>
      <c r="EJ289" s="7">
        <v>3591451.4696645248</v>
      </c>
      <c r="EK289" s="53">
        <v>24392386</v>
      </c>
      <c r="EM289" s="37">
        <f t="shared" si="481"/>
        <v>101913676.68452708</v>
      </c>
      <c r="EN289" s="132"/>
      <c r="EO289" s="61">
        <v>28035569.583959304</v>
      </c>
      <c r="EP289" s="132"/>
      <c r="EQ289" s="61">
        <v>6836288.5302108461</v>
      </c>
      <c r="ER289" s="134"/>
      <c r="ES289" s="134">
        <f t="shared" si="482"/>
        <v>136785534.79869723</v>
      </c>
      <c r="ET289" s="191">
        <f t="shared" si="483"/>
        <v>2024.8924502412547</v>
      </c>
      <c r="EV289" s="67">
        <f t="shared" si="484"/>
        <v>25755599.156468272</v>
      </c>
      <c r="EW289" s="34">
        <f t="shared" si="485"/>
        <v>0.23196986477106835</v>
      </c>
      <c r="EX289" s="61">
        <f t="shared" si="486"/>
        <v>381.27071228784155</v>
      </c>
      <c r="EZ289" s="50">
        <v>6063882.790459998</v>
      </c>
      <c r="FA289" s="51">
        <v>1288743.1440999995</v>
      </c>
      <c r="FB289" s="52">
        <v>-4775139.6463599987</v>
      </c>
      <c r="FD289" s="50">
        <f t="shared" si="487"/>
        <v>132010395.15233724</v>
      </c>
      <c r="FE289" s="52">
        <f t="shared" si="488"/>
        <v>11000866.26269477</v>
      </c>
      <c r="FF289" s="51"/>
      <c r="FG289" s="6">
        <v>905</v>
      </c>
      <c r="FH289" s="6" t="s">
        <v>274</v>
      </c>
      <c r="FI289" s="7">
        <v>67552</v>
      </c>
      <c r="FJ289" s="7">
        <v>68004051.658852756</v>
      </c>
      <c r="FK289" s="7">
        <v>3591451.4696645248</v>
      </c>
      <c r="FL289" s="53">
        <v>24392386</v>
      </c>
      <c r="FN289" s="37">
        <f t="shared" si="489"/>
        <v>92396437.658852756</v>
      </c>
      <c r="FO289" s="132"/>
      <c r="FP289" s="61">
        <v>28035569.583959304</v>
      </c>
      <c r="FQ289" s="132"/>
      <c r="FR289" s="61">
        <v>6836288.5302108461</v>
      </c>
      <c r="FS289" s="134"/>
      <c r="FT289" s="134">
        <f t="shared" si="490"/>
        <v>127268295.77302292</v>
      </c>
      <c r="FU289" s="191">
        <f t="shared" si="491"/>
        <v>1884.0048521586766</v>
      </c>
      <c r="FW289" s="67">
        <f t="shared" si="492"/>
        <v>16238360.130793959</v>
      </c>
      <c r="FX289" s="34">
        <f t="shared" si="493"/>
        <v>0.14625208991491018</v>
      </c>
      <c r="FY289" s="61">
        <f t="shared" si="494"/>
        <v>240.3831142052635</v>
      </c>
      <c r="GA289" s="50">
        <v>6063882.790459998</v>
      </c>
      <c r="GB289" s="51">
        <v>1288743.1440999995</v>
      </c>
      <c r="GC289" s="52">
        <f t="shared" si="495"/>
        <v>-4775139.6463599987</v>
      </c>
      <c r="GE289" s="50">
        <f t="shared" si="496"/>
        <v>122493156.12666292</v>
      </c>
      <c r="GF289" s="52">
        <f t="shared" si="497"/>
        <v>10207763.010555243</v>
      </c>
      <c r="GG289" s="51"/>
      <c r="GH289" s="6">
        <v>905</v>
      </c>
      <c r="GI289" s="6" t="s">
        <v>274</v>
      </c>
      <c r="GJ289" s="7">
        <v>67552</v>
      </c>
      <c r="GK289" s="7">
        <v>68004051.658852741</v>
      </c>
      <c r="GL289" s="7">
        <v>3591451.4696645248</v>
      </c>
      <c r="GM289" s="53">
        <v>24392386</v>
      </c>
      <c r="GO289" s="37">
        <f t="shared" si="498"/>
        <v>92396437.658852741</v>
      </c>
      <c r="GP289" s="132"/>
      <c r="GQ289" s="61">
        <v>28035569.583959304</v>
      </c>
      <c r="GR289" s="134"/>
      <c r="GS289" s="134">
        <f t="shared" si="499"/>
        <v>120432007.24281204</v>
      </c>
      <c r="GT289" s="191">
        <f t="shared" si="500"/>
        <v>1782.8044653424331</v>
      </c>
      <c r="GV289" s="67">
        <f t="shared" si="501"/>
        <v>9402071.6005830765</v>
      </c>
      <c r="GW289" s="34">
        <f t="shared" si="502"/>
        <v>8.4680510226352923E-2</v>
      </c>
      <c r="GX289" s="61">
        <f t="shared" si="503"/>
        <v>139.18272738901996</v>
      </c>
      <c r="GZ289" s="50">
        <v>6063882.790459998</v>
      </c>
      <c r="HA289" s="51">
        <v>1288743.1440999995</v>
      </c>
      <c r="HB289" s="52">
        <f t="shared" si="504"/>
        <v>-4775139.6463599987</v>
      </c>
      <c r="HD289" s="50">
        <f t="shared" si="505"/>
        <v>115656867.59645204</v>
      </c>
      <c r="HE289" s="52">
        <f t="shared" si="506"/>
        <v>9638072.2997043375</v>
      </c>
      <c r="HF289" s="51"/>
      <c r="HG289" s="6">
        <v>905</v>
      </c>
      <c r="HH289" s="6" t="s">
        <v>274</v>
      </c>
      <c r="HI289" s="7">
        <v>67552</v>
      </c>
      <c r="HJ289" s="7">
        <v>68004051.658852756</v>
      </c>
      <c r="HK289" s="7">
        <v>3591451.4696645495</v>
      </c>
      <c r="HL289" s="53">
        <v>24166508</v>
      </c>
      <c r="HN289" s="37">
        <f t="shared" si="507"/>
        <v>92170559.658852756</v>
      </c>
      <c r="HO289" s="132"/>
      <c r="HP289" s="61">
        <v>28035569.583959304</v>
      </c>
      <c r="HQ289" s="134"/>
      <c r="HR289" s="61">
        <f t="shared" si="508"/>
        <v>120206129.24281207</v>
      </c>
      <c r="HT289" s="67">
        <f t="shared" si="509"/>
        <v>9176193.6005831063</v>
      </c>
      <c r="HU289" s="34">
        <f t="shared" si="510"/>
        <v>8.264612194454922E-2</v>
      </c>
      <c r="HV289" s="61">
        <f t="shared" si="511"/>
        <v>135.83896258560969</v>
      </c>
      <c r="HX289" s="50">
        <v>6081895.6219999995</v>
      </c>
      <c r="HY289" s="51">
        <v>1292571.3699999996</v>
      </c>
      <c r="HZ289" s="52">
        <f t="shared" si="512"/>
        <v>-4789324.2520000003</v>
      </c>
      <c r="IB289" s="70">
        <f t="shared" si="513"/>
        <v>115416804.99081206</v>
      </c>
      <c r="IC289" s="51"/>
      <c r="ID289" s="6">
        <v>905</v>
      </c>
      <c r="IE289" s="6" t="s">
        <v>274</v>
      </c>
      <c r="IF289" s="7">
        <v>67552</v>
      </c>
      <c r="IG289" s="7">
        <v>68181844.042185843</v>
      </c>
      <c r="IH289" s="7">
        <v>3593068.8776645605</v>
      </c>
      <c r="II289" s="53">
        <v>24166508</v>
      </c>
      <c r="IK289" s="37">
        <f t="shared" si="514"/>
        <v>92348352.042185843</v>
      </c>
      <c r="IL289" s="132"/>
      <c r="IM289" s="61">
        <v>27978180.261745472</v>
      </c>
      <c r="IN289" s="134"/>
      <c r="IO289" s="61">
        <f t="shared" si="515"/>
        <v>120326532.30393131</v>
      </c>
      <c r="IQ289" s="67">
        <f t="shared" si="516"/>
        <v>9296596.6617023498</v>
      </c>
      <c r="IR289" s="34">
        <f t="shared" si="517"/>
        <v>8.3730541749197376E-2</v>
      </c>
      <c r="IS289" s="61">
        <f t="shared" si="518"/>
        <v>137.6213385495966</v>
      </c>
      <c r="IU289" s="50">
        <v>6081895.6219999995</v>
      </c>
      <c r="IV289" s="51">
        <v>1292571.3699999996</v>
      </c>
      <c r="IW289" s="52">
        <f t="shared" si="519"/>
        <v>-4789324.2520000003</v>
      </c>
      <c r="IY289" s="70">
        <f t="shared" si="520"/>
        <v>115537208.05193131</v>
      </c>
      <c r="IZ289" s="51"/>
      <c r="JA289" s="6">
        <v>905</v>
      </c>
      <c r="JB289" s="6" t="s">
        <v>274</v>
      </c>
      <c r="JC289" s="7">
        <v>67552</v>
      </c>
      <c r="JD289" s="7">
        <v>68079263.120838135</v>
      </c>
      <c r="JE289" s="7">
        <v>3570111.5218973961</v>
      </c>
      <c r="JF289" s="53">
        <v>24166508</v>
      </c>
      <c r="JH289" s="37">
        <f t="shared" si="521"/>
        <v>92245771.120838135</v>
      </c>
      <c r="JI289" s="132"/>
      <c r="JJ289" s="61">
        <v>27978180.261745472</v>
      </c>
      <c r="JK289" s="134"/>
      <c r="JL289" s="61">
        <f t="shared" si="522"/>
        <v>120223951.3825836</v>
      </c>
      <c r="JN289" s="67">
        <f t="shared" si="523"/>
        <v>9194015.7403546423</v>
      </c>
      <c r="JO289" s="34">
        <f t="shared" si="524"/>
        <v>8.2806638472532848E-2</v>
      </c>
      <c r="JP289" s="61">
        <f t="shared" si="525"/>
        <v>136.1027910403044</v>
      </c>
      <c r="JR289" s="50">
        <v>6081895.6219999995</v>
      </c>
      <c r="JS289" s="51">
        <v>1292571.3699999996</v>
      </c>
      <c r="JT289" s="52">
        <f t="shared" si="526"/>
        <v>-4789324.2520000003</v>
      </c>
      <c r="JV289" s="70">
        <f t="shared" si="527"/>
        <v>115434627.1305836</v>
      </c>
      <c r="JW289" s="51"/>
      <c r="JX289" s="6">
        <v>905</v>
      </c>
      <c r="JY289" s="6" t="s">
        <v>274</v>
      </c>
      <c r="JZ289" s="7">
        <v>67552</v>
      </c>
      <c r="KA289" s="7">
        <v>69838057.293551713</v>
      </c>
      <c r="KB289" s="7">
        <v>3570111.5218973961</v>
      </c>
      <c r="KC289" s="53">
        <v>24166508</v>
      </c>
      <c r="KE289" s="37">
        <f t="shared" si="528"/>
        <v>94004565.293551713</v>
      </c>
      <c r="KF289" s="132"/>
      <c r="KG289" s="61">
        <v>27978180.261745472</v>
      </c>
      <c r="KH289" s="134"/>
      <c r="KI289" s="61">
        <f t="shared" si="529"/>
        <v>121982745.55529718</v>
      </c>
      <c r="KK289" s="67">
        <f t="shared" si="530"/>
        <v>10952809.91306822</v>
      </c>
      <c r="KL289" s="34">
        <f t="shared" si="531"/>
        <v>9.8647358928148784E-2</v>
      </c>
      <c r="KM289" s="61">
        <f t="shared" si="532"/>
        <v>162.13894352599806</v>
      </c>
      <c r="KO289" s="50">
        <v>6081895.6219999995</v>
      </c>
      <c r="KP289" s="51">
        <v>1292571.3699999996</v>
      </c>
      <c r="KQ289" s="52">
        <f t="shared" si="533"/>
        <v>-4789324.2520000003</v>
      </c>
      <c r="KS289" s="70">
        <f t="shared" si="534"/>
        <v>117193421.30329718</v>
      </c>
      <c r="KT289" s="51"/>
      <c r="KU289" s="6">
        <v>905</v>
      </c>
      <c r="KV289" s="6" t="s">
        <v>274</v>
      </c>
      <c r="KW289" s="7">
        <v>67552</v>
      </c>
      <c r="KX289" s="7">
        <v>70167414.274206072</v>
      </c>
      <c r="KY289" s="7">
        <v>3605560.595203436</v>
      </c>
      <c r="KZ289" s="53">
        <v>24166508</v>
      </c>
      <c r="LB289" s="37">
        <f t="shared" si="535"/>
        <v>94333922.274206072</v>
      </c>
      <c r="LC289" s="132"/>
      <c r="LD289" s="61">
        <v>28401180.760665782</v>
      </c>
      <c r="LE289" s="134"/>
      <c r="LF289" s="61">
        <f t="shared" si="536"/>
        <v>122735103.03487185</v>
      </c>
      <c r="LH289" s="67">
        <f t="shared" si="537"/>
        <v>11705167.392642885</v>
      </c>
      <c r="LI289" s="34">
        <f t="shared" si="538"/>
        <v>0.10542352677173812</v>
      </c>
      <c r="LJ289" s="61">
        <f t="shared" si="539"/>
        <v>173.27640029374237</v>
      </c>
      <c r="LL289" s="50">
        <v>6081895.6219999995</v>
      </c>
      <c r="LM289" s="51">
        <v>1292571.3699999996</v>
      </c>
      <c r="LN289" s="52">
        <f t="shared" si="540"/>
        <v>-4789324.2520000003</v>
      </c>
      <c r="LP289" s="70">
        <f t="shared" si="541"/>
        <v>117945778.78287184</v>
      </c>
      <c r="LQ289" s="51"/>
      <c r="LR289" s="6">
        <v>905</v>
      </c>
      <c r="LS289" s="6" t="s">
        <v>274</v>
      </c>
      <c r="LT289" s="7">
        <v>67552</v>
      </c>
      <c r="LU289" s="7">
        <v>73008070.544733748</v>
      </c>
      <c r="LV289" s="7">
        <v>3605560.595203436</v>
      </c>
      <c r="LW289" s="53">
        <v>24166508</v>
      </c>
      <c r="LY289" s="37">
        <v>97174578.544733748</v>
      </c>
      <c r="LZ289" s="132"/>
      <c r="MA289" s="61">
        <v>28401180.760665782</v>
      </c>
      <c r="MB289" s="134"/>
      <c r="MC289" s="61">
        <v>125575759.30539954</v>
      </c>
      <c r="ME289" s="67">
        <v>17458505.903170571</v>
      </c>
      <c r="MF289" s="34">
        <v>0.16147751957978099</v>
      </c>
      <c r="MG289" s="61">
        <v>258.44543319473252</v>
      </c>
      <c r="MI289" s="50">
        <v>6081895.6219999995</v>
      </c>
      <c r="MJ289" s="51">
        <v>1292571.3699999996</v>
      </c>
      <c r="MK289" s="52">
        <v>-4789324.2520000003</v>
      </c>
      <c r="MM289" s="70">
        <v>120786435.05339953</v>
      </c>
      <c r="MN289" s="51"/>
      <c r="MO289" s="6">
        <v>905</v>
      </c>
      <c r="MP289" s="6" t="s">
        <v>274</v>
      </c>
      <c r="MQ289" s="7">
        <v>67552</v>
      </c>
      <c r="MR289" s="7">
        <v>72925363.27123113</v>
      </c>
      <c r="MS289" s="7">
        <v>3544016.0706479661</v>
      </c>
      <c r="MT289" s="53">
        <v>24166508</v>
      </c>
      <c r="MV289" s="37">
        <v>97091871.27123113</v>
      </c>
      <c r="MW289" s="132"/>
      <c r="MX289" s="134">
        <v>28401180.760665782</v>
      </c>
      <c r="MZ289" s="67">
        <v>17375798.629667953</v>
      </c>
      <c r="NA289" s="34">
        <v>0.16071254201237165</v>
      </c>
      <c r="NB289" s="61">
        <v>257.22108345671415</v>
      </c>
      <c r="ND289" s="6">
        <v>905</v>
      </c>
      <c r="NE289" s="6" t="s">
        <v>274</v>
      </c>
      <c r="NF289" s="7">
        <v>67552</v>
      </c>
      <c r="NG289" s="7">
        <v>100388849.82413304</v>
      </c>
      <c r="NH289" s="7">
        <v>4303688.5753138177</v>
      </c>
      <c r="NI289" s="53">
        <v>24166508</v>
      </c>
      <c r="NK289" s="37">
        <f t="shared" si="542"/>
        <v>124555357.82413304</v>
      </c>
      <c r="NM289" s="67">
        <f t="shared" si="543"/>
        <v>13525422.181904078</v>
      </c>
      <c r="NN289" s="34">
        <f t="shared" si="544"/>
        <v>0.12181779718838132</v>
      </c>
      <c r="NO289" s="61">
        <f t="shared" si="545"/>
        <v>200.22237952842369</v>
      </c>
      <c r="NQ289" s="50">
        <v>5624961.8816499989</v>
      </c>
      <c r="NR289" s="51">
        <v>1202550.9740000004</v>
      </c>
      <c r="NS289" s="52">
        <f t="shared" si="546"/>
        <v>-4422410.9076499986</v>
      </c>
      <c r="NU289" s="70">
        <f t="shared" si="547"/>
        <v>120132946.91648304</v>
      </c>
      <c r="NV289" s="51"/>
      <c r="NW289" s="125">
        <v>15</v>
      </c>
      <c r="NX289" s="51"/>
      <c r="NY289" s="106" t="s">
        <v>274</v>
      </c>
      <c r="NZ289" s="88">
        <v>67392</v>
      </c>
      <c r="OA289" s="88">
        <v>86863427.642228961</v>
      </c>
      <c r="OB289" s="88">
        <v>-444544.02326758893</v>
      </c>
      <c r="OC289" s="88">
        <v>24166508</v>
      </c>
      <c r="OE289" s="97">
        <f t="shared" si="548"/>
        <v>111029935.64222896</v>
      </c>
      <c r="OG289" s="88">
        <v>-4422410.9076499986</v>
      </c>
      <c r="OI289" s="97">
        <f t="shared" si="549"/>
        <v>106607524.73457897</v>
      </c>
      <c r="OK289" s="110">
        <v>905</v>
      </c>
      <c r="OL289" s="53"/>
    </row>
    <row r="290" spans="1:402" x14ac:dyDescent="0.25">
      <c r="A290" s="12">
        <v>908</v>
      </c>
      <c r="B290" s="12" t="s">
        <v>275</v>
      </c>
      <c r="C290" s="352">
        <v>21137</v>
      </c>
      <c r="D290" s="352">
        <v>38880449.826578751</v>
      </c>
      <c r="E290" s="352">
        <v>4464690.9652617574</v>
      </c>
      <c r="F290" s="353">
        <v>667991</v>
      </c>
      <c r="H290" s="354">
        <f t="shared" si="550"/>
        <v>39548440.826578751</v>
      </c>
      <c r="I290" s="355"/>
      <c r="J290" s="315">
        <v>7685977.7706166282</v>
      </c>
      <c r="K290" s="355"/>
      <c r="L290" s="315">
        <v>414267.45020893443</v>
      </c>
      <c r="M290" s="356"/>
      <c r="N290" s="356">
        <f t="shared" si="551"/>
        <v>47648686.047404312</v>
      </c>
      <c r="O290" s="357">
        <f t="shared" si="447"/>
        <v>2254.2785658988651</v>
      </c>
      <c r="Q290" s="67">
        <f t="shared" si="552"/>
        <v>47647778.047404312</v>
      </c>
      <c r="R290" s="34">
        <f t="shared" si="553"/>
        <v>0.24938175105591887</v>
      </c>
      <c r="S290" s="61">
        <f t="shared" si="448"/>
        <v>2254.2356080524346</v>
      </c>
      <c r="U290" s="50"/>
      <c r="V290" s="51"/>
      <c r="W290" s="52">
        <v>-201539.01012000005</v>
      </c>
      <c r="Y290" s="50">
        <f t="shared" si="449"/>
        <v>47447147.037284315</v>
      </c>
      <c r="Z290" s="52">
        <f t="shared" si="450"/>
        <v>3953928.9197736927</v>
      </c>
      <c r="AA290" s="51"/>
      <c r="AB290" s="6">
        <v>908</v>
      </c>
      <c r="AC290" s="6" t="s">
        <v>275</v>
      </c>
      <c r="AD290" s="7">
        <v>21137</v>
      </c>
      <c r="AE290" s="304">
        <v>38880449.826578751</v>
      </c>
      <c r="AF290" s="7">
        <v>4464690.9652617574</v>
      </c>
      <c r="AG290" s="53">
        <v>632704</v>
      </c>
      <c r="AI290" s="37">
        <f t="shared" si="554"/>
        <v>39513153.826578751</v>
      </c>
      <c r="AJ290" s="132"/>
      <c r="AK290" s="61">
        <v>7685977.7706166282</v>
      </c>
      <c r="AL290" s="132"/>
      <c r="AM290" s="312">
        <v>397772.04606798553</v>
      </c>
      <c r="AN290" s="134"/>
      <c r="AO290" s="134">
        <f t="shared" si="451"/>
        <v>47596903.643263362</v>
      </c>
      <c r="AP290" s="191">
        <f t="shared" si="452"/>
        <v>2251.8287194617665</v>
      </c>
      <c r="AR290" s="67">
        <f t="shared" si="555"/>
        <v>9459818.6353107169</v>
      </c>
      <c r="AS290" s="34">
        <f t="shared" si="453"/>
        <v>0.24804776330802633</v>
      </c>
      <c r="AT290" s="61">
        <f t="shared" si="454"/>
        <v>447.54783721960149</v>
      </c>
      <c r="AV290" s="50"/>
      <c r="AW290" s="51"/>
      <c r="AX290" s="52">
        <v>-201539.01012000005</v>
      </c>
      <c r="AZ290" s="50">
        <f t="shared" si="455"/>
        <v>47395364.633143365</v>
      </c>
      <c r="BA290" s="52">
        <f t="shared" si="456"/>
        <v>3949613.7194286138</v>
      </c>
      <c r="BB290" s="51"/>
      <c r="BC290" s="6">
        <v>908</v>
      </c>
      <c r="BD290" s="6" t="s">
        <v>275</v>
      </c>
      <c r="BE290" s="7">
        <v>21137</v>
      </c>
      <c r="BF290" s="304">
        <v>37570020.057426766</v>
      </c>
      <c r="BG290" s="7">
        <v>4464690.9652617574</v>
      </c>
      <c r="BH290" s="53">
        <v>632704</v>
      </c>
      <c r="BJ290" s="37">
        <f t="shared" si="457"/>
        <v>38202724.057426766</v>
      </c>
      <c r="BK290" s="132"/>
      <c r="BL290" s="61">
        <v>7685977.7706166282</v>
      </c>
      <c r="BM290" s="132"/>
      <c r="BN290" s="312">
        <v>397772.04606798553</v>
      </c>
      <c r="BO290" s="134"/>
      <c r="BP290" s="134">
        <f t="shared" si="458"/>
        <v>46286473.874111377</v>
      </c>
      <c r="BQ290" s="191">
        <f t="shared" si="459"/>
        <v>2189.8317582491072</v>
      </c>
      <c r="BS290" s="67">
        <f t="shared" si="460"/>
        <v>8149388.8661587313</v>
      </c>
      <c r="BT290" s="34">
        <f t="shared" si="461"/>
        <v>0.21368672682926229</v>
      </c>
      <c r="BU290" s="61">
        <f t="shared" si="462"/>
        <v>385.55087600694191</v>
      </c>
      <c r="BW290" s="50"/>
      <c r="BX290" s="51"/>
      <c r="BY290" s="52">
        <v>-201539.01012000005</v>
      </c>
      <c r="CA290" s="50">
        <f t="shared" si="463"/>
        <v>46084934.86399138</v>
      </c>
      <c r="CB290" s="52">
        <f t="shared" si="464"/>
        <v>3840411.2386659482</v>
      </c>
      <c r="CC290" s="51"/>
      <c r="CD290" s="6">
        <v>908</v>
      </c>
      <c r="CE290" s="6" t="s">
        <v>275</v>
      </c>
      <c r="CF290" s="7">
        <v>21137</v>
      </c>
      <c r="CG290" s="7">
        <v>36326015.414862804</v>
      </c>
      <c r="CH290" s="7">
        <v>4464690.9652617574</v>
      </c>
      <c r="CI290" s="53">
        <v>632704</v>
      </c>
      <c r="CK290" s="37">
        <f t="shared" si="465"/>
        <v>36958719.414862804</v>
      </c>
      <c r="CL290" s="132"/>
      <c r="CM290" s="61">
        <v>7685977.7706166282</v>
      </c>
      <c r="CN290" s="132"/>
      <c r="CO290" s="61">
        <v>411728.96</v>
      </c>
      <c r="CP290" s="134"/>
      <c r="CQ290" s="134">
        <f t="shared" si="466"/>
        <v>45056426.145479433</v>
      </c>
      <c r="CR290" s="191">
        <f t="shared" si="467"/>
        <v>2131.6377038122455</v>
      </c>
      <c r="CT290" s="67">
        <f t="shared" si="468"/>
        <v>6919341.1375267878</v>
      </c>
      <c r="CU290" s="34">
        <f t="shared" si="469"/>
        <v>0.18143340363019125</v>
      </c>
      <c r="CV290" s="61">
        <f t="shared" si="470"/>
        <v>327.35682157008034</v>
      </c>
      <c r="CX290" s="50"/>
      <c r="CY290" s="51"/>
      <c r="CZ290" s="52">
        <v>-201539.01012000005</v>
      </c>
      <c r="DB290" s="50">
        <f t="shared" si="471"/>
        <v>44854887.135359436</v>
      </c>
      <c r="DC290" s="52">
        <f t="shared" si="472"/>
        <v>3737907.2612799532</v>
      </c>
      <c r="DD290" s="51"/>
      <c r="DE290" s="6">
        <v>908</v>
      </c>
      <c r="DF290" s="6" t="s">
        <v>275</v>
      </c>
      <c r="DG290" s="7">
        <v>21137</v>
      </c>
      <c r="DH290" s="7">
        <v>36035185.801529482</v>
      </c>
      <c r="DI290" s="7">
        <v>4464690.9652617574</v>
      </c>
      <c r="DJ290" s="53">
        <v>593859</v>
      </c>
      <c r="DL290" s="275">
        <f t="shared" si="473"/>
        <v>36629044.801529482</v>
      </c>
      <c r="DM290" s="276"/>
      <c r="DN290" s="194">
        <v>7685977.7706166282</v>
      </c>
      <c r="DO290" s="276"/>
      <c r="DP290" s="194">
        <v>1908607.9604363097</v>
      </c>
      <c r="DQ290" s="53"/>
      <c r="DR290" s="53">
        <f t="shared" si="474"/>
        <v>46223630.532582417</v>
      </c>
      <c r="DS290" s="277">
        <f t="shared" si="475"/>
        <v>2186.8586144004548</v>
      </c>
      <c r="DU290" s="274">
        <f t="shared" si="476"/>
        <v>4543779.7908707783</v>
      </c>
      <c r="DV290" s="34">
        <f t="shared" si="477"/>
        <v>0.1191433427574046</v>
      </c>
      <c r="DW290" s="194">
        <f t="shared" si="478"/>
        <v>214.96805558361064</v>
      </c>
      <c r="DY290" s="50">
        <v>526766.36862000008</v>
      </c>
      <c r="DZ290" s="278">
        <v>325227.35850000003</v>
      </c>
      <c r="EA290" s="52">
        <v>-201539.01012000005</v>
      </c>
      <c r="EC290" s="50">
        <f t="shared" si="479"/>
        <v>46022091.52246242</v>
      </c>
      <c r="ED290" s="52">
        <f t="shared" si="480"/>
        <v>3835174.293538535</v>
      </c>
      <c r="EE290" s="278"/>
      <c r="EF290" s="6">
        <v>908</v>
      </c>
      <c r="EG290" s="6" t="s">
        <v>275</v>
      </c>
      <c r="EH290" s="7">
        <v>21137</v>
      </c>
      <c r="EI290" s="7">
        <v>36055900.061529472</v>
      </c>
      <c r="EJ290" s="7">
        <v>4464690.9652617574</v>
      </c>
      <c r="EK290" s="53">
        <v>593859</v>
      </c>
      <c r="EM290" s="37">
        <f t="shared" si="481"/>
        <v>36649759.061529472</v>
      </c>
      <c r="EN290" s="132"/>
      <c r="EO290" s="61">
        <v>7685977.7706166282</v>
      </c>
      <c r="EP290" s="132"/>
      <c r="EQ290" s="61">
        <v>1908607.9604363097</v>
      </c>
      <c r="ER290" s="134"/>
      <c r="ES290" s="134">
        <f t="shared" si="482"/>
        <v>46244344.792582408</v>
      </c>
      <c r="ET290" s="191">
        <f t="shared" si="483"/>
        <v>2187.8386144004544</v>
      </c>
      <c r="EV290" s="67">
        <f t="shared" si="484"/>
        <v>8107259.7846297622</v>
      </c>
      <c r="EW290" s="34">
        <f t="shared" si="485"/>
        <v>0.21258205190405016</v>
      </c>
      <c r="EX290" s="61">
        <f t="shared" si="486"/>
        <v>383.55773215828935</v>
      </c>
      <c r="EZ290" s="50">
        <v>526766.36862000008</v>
      </c>
      <c r="FA290" s="51">
        <v>325227.35850000003</v>
      </c>
      <c r="FB290" s="52">
        <v>-201539.01012000005</v>
      </c>
      <c r="FD290" s="50">
        <f t="shared" si="487"/>
        <v>46042805.782462411</v>
      </c>
      <c r="FE290" s="52">
        <f t="shared" si="488"/>
        <v>3836900.4818718676</v>
      </c>
      <c r="FF290" s="51"/>
      <c r="FG290" s="6">
        <v>908</v>
      </c>
      <c r="FH290" s="6" t="s">
        <v>275</v>
      </c>
      <c r="FI290" s="7">
        <v>21137</v>
      </c>
      <c r="FJ290" s="7">
        <v>33054414.110568784</v>
      </c>
      <c r="FK290" s="7">
        <v>4464690.9652617574</v>
      </c>
      <c r="FL290" s="53">
        <v>593859</v>
      </c>
      <c r="FN290" s="37">
        <f t="shared" si="489"/>
        <v>33648273.110568784</v>
      </c>
      <c r="FO290" s="132"/>
      <c r="FP290" s="61">
        <v>7685977.7706166282</v>
      </c>
      <c r="FQ290" s="132"/>
      <c r="FR290" s="61">
        <v>1908607.9604363097</v>
      </c>
      <c r="FS290" s="134"/>
      <c r="FT290" s="134">
        <f t="shared" si="490"/>
        <v>43242858.841621719</v>
      </c>
      <c r="FU290" s="191">
        <f t="shared" si="491"/>
        <v>2045.8371027876103</v>
      </c>
      <c r="FW290" s="67">
        <f t="shared" si="492"/>
        <v>5105773.8336690739</v>
      </c>
      <c r="FX290" s="34">
        <f t="shared" si="493"/>
        <v>0.13387949898646889</v>
      </c>
      <c r="FY290" s="61">
        <f t="shared" si="494"/>
        <v>241.55622054544514</v>
      </c>
      <c r="GA290" s="50">
        <v>526766.36862000008</v>
      </c>
      <c r="GB290" s="51">
        <v>325227.35850000003</v>
      </c>
      <c r="GC290" s="52">
        <f t="shared" si="495"/>
        <v>-201539.01012000005</v>
      </c>
      <c r="GE290" s="50">
        <f t="shared" si="496"/>
        <v>43041319.831501722</v>
      </c>
      <c r="GF290" s="52">
        <f t="shared" si="497"/>
        <v>3586776.6526251435</v>
      </c>
      <c r="GG290" s="51"/>
      <c r="GH290" s="6">
        <v>908</v>
      </c>
      <c r="GI290" s="6" t="s">
        <v>275</v>
      </c>
      <c r="GJ290" s="7">
        <v>21137</v>
      </c>
      <c r="GK290" s="7">
        <v>33054414.110568784</v>
      </c>
      <c r="GL290" s="7">
        <v>4464690.9652617574</v>
      </c>
      <c r="GM290" s="53">
        <v>593859</v>
      </c>
      <c r="GO290" s="37">
        <f t="shared" si="498"/>
        <v>33648273.110568784</v>
      </c>
      <c r="GP290" s="132"/>
      <c r="GQ290" s="61">
        <v>7685977.7706166282</v>
      </c>
      <c r="GR290" s="134"/>
      <c r="GS290" s="134">
        <f t="shared" si="499"/>
        <v>41334250.881185412</v>
      </c>
      <c r="GT290" s="191">
        <f t="shared" si="500"/>
        <v>1955.5400899458491</v>
      </c>
      <c r="GV290" s="67">
        <f t="shared" si="501"/>
        <v>3197165.873232767</v>
      </c>
      <c r="GW290" s="34">
        <f t="shared" si="502"/>
        <v>8.383351461093759E-2</v>
      </c>
      <c r="GX290" s="61">
        <f t="shared" si="503"/>
        <v>151.25920770368393</v>
      </c>
      <c r="GZ290" s="50">
        <v>526766.36862000008</v>
      </c>
      <c r="HA290" s="51">
        <v>325227.35850000003</v>
      </c>
      <c r="HB290" s="52">
        <f t="shared" si="504"/>
        <v>-201539.01012000005</v>
      </c>
      <c r="HD290" s="50">
        <f t="shared" si="505"/>
        <v>41132711.871065415</v>
      </c>
      <c r="HE290" s="52">
        <f t="shared" si="506"/>
        <v>3427725.9892554511</v>
      </c>
      <c r="HF290" s="51"/>
      <c r="HG290" s="6">
        <v>908</v>
      </c>
      <c r="HH290" s="6" t="s">
        <v>275</v>
      </c>
      <c r="HI290" s="7">
        <v>21137</v>
      </c>
      <c r="HJ290" s="7">
        <v>33054414.110568784</v>
      </c>
      <c r="HK290" s="7">
        <v>4464690.9652617574</v>
      </c>
      <c r="HL290" s="53">
        <v>418497</v>
      </c>
      <c r="HN290" s="37">
        <f t="shared" si="507"/>
        <v>33472911.110568784</v>
      </c>
      <c r="HO290" s="132"/>
      <c r="HP290" s="61">
        <v>7685977.7706166282</v>
      </c>
      <c r="HQ290" s="134"/>
      <c r="HR290" s="61">
        <f t="shared" si="508"/>
        <v>41158888.881185412</v>
      </c>
      <c r="HT290" s="67">
        <f t="shared" si="509"/>
        <v>3021803.873232767</v>
      </c>
      <c r="HU290" s="34">
        <f t="shared" si="510"/>
        <v>7.9235313149986067E-2</v>
      </c>
      <c r="HV290" s="61">
        <f t="shared" si="511"/>
        <v>142.96276071499111</v>
      </c>
      <c r="HX290" s="50">
        <v>528331.13400000008</v>
      </c>
      <c r="HY290" s="51">
        <v>326193.45</v>
      </c>
      <c r="HZ290" s="52">
        <f t="shared" si="512"/>
        <v>-202137.68400000007</v>
      </c>
      <c r="IB290" s="70">
        <f t="shared" si="513"/>
        <v>40956751.197185412</v>
      </c>
      <c r="IC290" s="51"/>
      <c r="ID290" s="6">
        <v>908</v>
      </c>
      <c r="IE290" s="6" t="s">
        <v>275</v>
      </c>
      <c r="IF290" s="7">
        <v>21137</v>
      </c>
      <c r="IG290" s="7">
        <v>33016105.736015182</v>
      </c>
      <c r="IH290" s="7">
        <v>4465198.2292617606</v>
      </c>
      <c r="II290" s="53">
        <v>418497</v>
      </c>
      <c r="IK290" s="37">
        <f t="shared" si="514"/>
        <v>33434602.736015182</v>
      </c>
      <c r="IL290" s="132"/>
      <c r="IM290" s="61">
        <v>7676395.7854711805</v>
      </c>
      <c r="IN290" s="134"/>
      <c r="IO290" s="61">
        <f t="shared" si="515"/>
        <v>41110998.521486364</v>
      </c>
      <c r="IQ290" s="67">
        <f t="shared" si="516"/>
        <v>2973913.5135337189</v>
      </c>
      <c r="IR290" s="34">
        <f t="shared" si="517"/>
        <v>7.7979570617774663E-2</v>
      </c>
      <c r="IS290" s="61">
        <f t="shared" si="518"/>
        <v>140.6970484711037</v>
      </c>
      <c r="IU290" s="50">
        <v>528331.13400000008</v>
      </c>
      <c r="IV290" s="51">
        <v>326193.45</v>
      </c>
      <c r="IW290" s="52">
        <f t="shared" si="519"/>
        <v>-202137.68400000007</v>
      </c>
      <c r="IY290" s="70">
        <f t="shared" si="520"/>
        <v>40908860.837486364</v>
      </c>
      <c r="IZ290" s="51"/>
      <c r="JA290" s="6">
        <v>908</v>
      </c>
      <c r="JB290" s="6" t="s">
        <v>275</v>
      </c>
      <c r="JC290" s="7">
        <v>21137</v>
      </c>
      <c r="JD290" s="7">
        <v>33019138.22944368</v>
      </c>
      <c r="JE290" s="7">
        <v>4488976.915004272</v>
      </c>
      <c r="JF290" s="53">
        <v>418497</v>
      </c>
      <c r="JH290" s="37">
        <f t="shared" si="521"/>
        <v>33437635.22944368</v>
      </c>
      <c r="JI290" s="132"/>
      <c r="JJ290" s="61">
        <v>7676395.7854711805</v>
      </c>
      <c r="JK290" s="134"/>
      <c r="JL290" s="61">
        <f t="shared" si="522"/>
        <v>41114031.014914863</v>
      </c>
      <c r="JN290" s="67">
        <f t="shared" si="523"/>
        <v>2976946.0069622174</v>
      </c>
      <c r="JO290" s="34">
        <f t="shared" si="524"/>
        <v>7.8059086223853796E-2</v>
      </c>
      <c r="JP290" s="61">
        <f t="shared" si="525"/>
        <v>140.84051695899217</v>
      </c>
      <c r="JR290" s="50">
        <v>528331.13400000008</v>
      </c>
      <c r="JS290" s="51">
        <v>326193.45</v>
      </c>
      <c r="JT290" s="52">
        <f t="shared" si="526"/>
        <v>-202137.68400000007</v>
      </c>
      <c r="JV290" s="70">
        <f t="shared" si="527"/>
        <v>40911893.330914862</v>
      </c>
      <c r="JW290" s="51"/>
      <c r="JX290" s="6">
        <v>908</v>
      </c>
      <c r="JY290" s="6" t="s">
        <v>275</v>
      </c>
      <c r="JZ290" s="7">
        <v>21137</v>
      </c>
      <c r="KA290" s="7">
        <v>32466359.134269264</v>
      </c>
      <c r="KB290" s="7">
        <v>4488976.915004272</v>
      </c>
      <c r="KC290" s="53">
        <v>418497</v>
      </c>
      <c r="KE290" s="37">
        <f t="shared" si="528"/>
        <v>32884856.134269264</v>
      </c>
      <c r="KF290" s="132"/>
      <c r="KG290" s="61">
        <v>7676395.7854711805</v>
      </c>
      <c r="KH290" s="134"/>
      <c r="KI290" s="61">
        <f t="shared" si="529"/>
        <v>40561251.919740446</v>
      </c>
      <c r="KK290" s="67">
        <f t="shared" si="530"/>
        <v>2424166.9117878005</v>
      </c>
      <c r="KL290" s="34">
        <f t="shared" si="531"/>
        <v>6.3564556947189182E-2</v>
      </c>
      <c r="KM290" s="61">
        <f t="shared" si="532"/>
        <v>114.68831488800683</v>
      </c>
      <c r="KO290" s="50">
        <v>528331.13400000008</v>
      </c>
      <c r="KP290" s="51">
        <v>326193.45</v>
      </c>
      <c r="KQ290" s="52">
        <f t="shared" si="533"/>
        <v>-202137.68400000007</v>
      </c>
      <c r="KS290" s="70">
        <f t="shared" si="534"/>
        <v>40359114.235740446</v>
      </c>
      <c r="KT290" s="51"/>
      <c r="KU290" s="6">
        <v>908</v>
      </c>
      <c r="KV290" s="6" t="s">
        <v>275</v>
      </c>
      <c r="KW290" s="7">
        <v>21137</v>
      </c>
      <c r="KX290" s="7">
        <v>32553271.821512319</v>
      </c>
      <c r="KY290" s="7">
        <v>4466091.3312782701</v>
      </c>
      <c r="KZ290" s="53">
        <v>418497</v>
      </c>
      <c r="LB290" s="37">
        <f t="shared" si="535"/>
        <v>32971768.821512319</v>
      </c>
      <c r="LC290" s="132"/>
      <c r="LD290" s="61">
        <v>7765751.196754449</v>
      </c>
      <c r="LE290" s="134"/>
      <c r="LF290" s="61">
        <f t="shared" si="536"/>
        <v>40737520.018266767</v>
      </c>
      <c r="LH290" s="67">
        <f t="shared" si="537"/>
        <v>2600435.0103141218</v>
      </c>
      <c r="LI290" s="34">
        <f t="shared" si="538"/>
        <v>6.8186517395649376E-2</v>
      </c>
      <c r="LJ290" s="61">
        <f t="shared" si="539"/>
        <v>123.02762976364299</v>
      </c>
      <c r="LL290" s="50">
        <v>528331.13400000008</v>
      </c>
      <c r="LM290" s="51">
        <v>326193.45</v>
      </c>
      <c r="LN290" s="52">
        <f t="shared" si="540"/>
        <v>-202137.68400000007</v>
      </c>
      <c r="LP290" s="70">
        <f t="shared" si="541"/>
        <v>40535382.334266767</v>
      </c>
      <c r="LQ290" s="51"/>
      <c r="LR290" s="6">
        <v>908</v>
      </c>
      <c r="LS290" s="6" t="s">
        <v>275</v>
      </c>
      <c r="LT290" s="7">
        <v>21137</v>
      </c>
      <c r="LU290" s="7">
        <v>33495602.544957191</v>
      </c>
      <c r="LV290" s="7">
        <v>4466091.3312782701</v>
      </c>
      <c r="LW290" s="53">
        <v>418497</v>
      </c>
      <c r="LY290" s="37">
        <v>33914099.544957191</v>
      </c>
      <c r="LZ290" s="132"/>
      <c r="MA290" s="61">
        <v>7765751.196754449</v>
      </c>
      <c r="MB290" s="134"/>
      <c r="MC290" s="61">
        <v>41679850.741711639</v>
      </c>
      <c r="ME290" s="67">
        <v>4456263.6537589952</v>
      </c>
      <c r="MF290" s="34">
        <v>0.1197161263160814</v>
      </c>
      <c r="MG290" s="61">
        <v>210.82763181903749</v>
      </c>
      <c r="MI290" s="50">
        <v>528331.13400000008</v>
      </c>
      <c r="MJ290" s="51">
        <v>326193.45</v>
      </c>
      <c r="MK290" s="52">
        <v>-202137.68400000007</v>
      </c>
      <c r="MM290" s="70">
        <v>41477713.057711639</v>
      </c>
      <c r="MN290" s="51"/>
      <c r="MO290" s="6">
        <v>908</v>
      </c>
      <c r="MP290" s="6" t="s">
        <v>275</v>
      </c>
      <c r="MQ290" s="7">
        <v>21137</v>
      </c>
      <c r="MR290" s="7">
        <v>33492764.25044601</v>
      </c>
      <c r="MS290" s="7">
        <v>4469842.4647911293</v>
      </c>
      <c r="MT290" s="53">
        <v>418497</v>
      </c>
      <c r="MV290" s="37">
        <v>33911261.250446007</v>
      </c>
      <c r="MW290" s="132"/>
      <c r="MX290" s="134">
        <v>7765751.196754449</v>
      </c>
      <c r="MZ290" s="67">
        <v>4453425.3592478111</v>
      </c>
      <c r="NA290" s="34">
        <v>0.11963987642365492</v>
      </c>
      <c r="NB290" s="61">
        <v>210.69335096029764</v>
      </c>
      <c r="ND290" s="6">
        <v>908</v>
      </c>
      <c r="NE290" s="6" t="s">
        <v>275</v>
      </c>
      <c r="NF290" s="7">
        <v>21137</v>
      </c>
      <c r="NG290" s="7">
        <v>40630252.68057806</v>
      </c>
      <c r="NH290" s="7">
        <v>4219939.9329170687</v>
      </c>
      <c r="NI290" s="53">
        <v>418497</v>
      </c>
      <c r="NK290" s="37">
        <f t="shared" si="542"/>
        <v>41048749.68057806</v>
      </c>
      <c r="NM290" s="67">
        <f t="shared" si="543"/>
        <v>2911664.672625415</v>
      </c>
      <c r="NN290" s="34">
        <f t="shared" si="544"/>
        <v>7.6347331528307735E-2</v>
      </c>
      <c r="NO290" s="61">
        <f t="shared" si="545"/>
        <v>137.75203068673014</v>
      </c>
      <c r="NQ290" s="50">
        <v>478182.31650000002</v>
      </c>
      <c r="NR290" s="51">
        <v>407956.50769999996</v>
      </c>
      <c r="NS290" s="52">
        <f t="shared" si="546"/>
        <v>-70225.808800000057</v>
      </c>
      <c r="NU290" s="70">
        <f t="shared" si="547"/>
        <v>40978523.871778063</v>
      </c>
      <c r="NV290" s="51"/>
      <c r="NW290" s="125">
        <v>6</v>
      </c>
      <c r="NX290" s="51"/>
      <c r="NY290" s="106" t="s">
        <v>275</v>
      </c>
      <c r="NZ290" s="88">
        <v>21136</v>
      </c>
      <c r="OA290" s="88">
        <v>37718588.007952645</v>
      </c>
      <c r="OB290" s="88">
        <v>4198758.4712329786</v>
      </c>
      <c r="OC290" s="88">
        <v>418497</v>
      </c>
      <c r="OE290" s="97">
        <f t="shared" si="548"/>
        <v>38137085.007952645</v>
      </c>
      <c r="OG290" s="88">
        <v>-70225.808800000057</v>
      </c>
      <c r="OI290" s="97">
        <f t="shared" si="549"/>
        <v>38066859.199152648</v>
      </c>
      <c r="OK290" s="110">
        <v>908</v>
      </c>
      <c r="OL290" s="53"/>
    </row>
    <row r="291" spans="1:402" x14ac:dyDescent="0.25">
      <c r="A291" s="12">
        <v>915</v>
      </c>
      <c r="B291" s="12" t="s">
        <v>276</v>
      </c>
      <c r="C291" s="352">
        <v>20829</v>
      </c>
      <c r="D291" s="352">
        <v>51476093.653218195</v>
      </c>
      <c r="E291" s="352">
        <v>8596995.4642208926</v>
      </c>
      <c r="F291" s="353">
        <v>-2435087</v>
      </c>
      <c r="H291" s="354">
        <f t="shared" si="550"/>
        <v>49041006.653218195</v>
      </c>
      <c r="I291" s="355"/>
      <c r="J291" s="315">
        <v>9197604.324201256</v>
      </c>
      <c r="K291" s="355"/>
      <c r="L291" s="315">
        <v>396677.67998586537</v>
      </c>
      <c r="M291" s="356"/>
      <c r="N291" s="356">
        <f t="shared" si="551"/>
        <v>58635288.657405317</v>
      </c>
      <c r="O291" s="357">
        <f t="shared" si="447"/>
        <v>2815.0793920690057</v>
      </c>
      <c r="Q291" s="67">
        <f t="shared" si="552"/>
        <v>58634373.657405317</v>
      </c>
      <c r="R291" s="34">
        <f t="shared" si="553"/>
        <v>0.18438913130384105</v>
      </c>
      <c r="S291" s="61">
        <f t="shared" si="448"/>
        <v>2815.0354629317449</v>
      </c>
      <c r="U291" s="50"/>
      <c r="V291" s="51"/>
      <c r="W291" s="52">
        <v>79441.115279999998</v>
      </c>
      <c r="Y291" s="50">
        <f t="shared" si="449"/>
        <v>58714729.772685319</v>
      </c>
      <c r="Z291" s="52">
        <f t="shared" si="450"/>
        <v>4892894.1477237763</v>
      </c>
      <c r="AA291" s="51"/>
      <c r="AB291" s="6">
        <v>915</v>
      </c>
      <c r="AC291" s="6" t="s">
        <v>276</v>
      </c>
      <c r="AD291" s="7">
        <v>20829</v>
      </c>
      <c r="AE291" s="304">
        <v>51476093.653218195</v>
      </c>
      <c r="AF291" s="7">
        <v>8596995.4642208926</v>
      </c>
      <c r="AG291" s="53">
        <v>-2442273</v>
      </c>
      <c r="AI291" s="37">
        <f t="shared" si="554"/>
        <v>49033820.653218195</v>
      </c>
      <c r="AJ291" s="132"/>
      <c r="AK291" s="61">
        <v>9197604.324201256</v>
      </c>
      <c r="AL291" s="132"/>
      <c r="AM291" s="312">
        <v>390652.83301774139</v>
      </c>
      <c r="AN291" s="134"/>
      <c r="AO291" s="134">
        <f t="shared" si="451"/>
        <v>58622077.810437195</v>
      </c>
      <c r="AP291" s="191">
        <f t="shared" si="452"/>
        <v>2814.4451394899993</v>
      </c>
      <c r="AR291" s="67">
        <f t="shared" si="555"/>
        <v>9116073.3160719424</v>
      </c>
      <c r="AS291" s="34">
        <f t="shared" si="453"/>
        <v>0.18414076048309511</v>
      </c>
      <c r="AT291" s="61">
        <f t="shared" si="454"/>
        <v>437.66255298247358</v>
      </c>
      <c r="AV291" s="50"/>
      <c r="AW291" s="51"/>
      <c r="AX291" s="52">
        <v>79441.115279999998</v>
      </c>
      <c r="AZ291" s="50">
        <f t="shared" si="455"/>
        <v>58701518.925717197</v>
      </c>
      <c r="BA291" s="52">
        <f t="shared" si="456"/>
        <v>4891793.2438097661</v>
      </c>
      <c r="BB291" s="51"/>
      <c r="BC291" s="6">
        <v>915</v>
      </c>
      <c r="BD291" s="6" t="s">
        <v>276</v>
      </c>
      <c r="BE291" s="7">
        <v>20829</v>
      </c>
      <c r="BF291" s="304">
        <v>50342399.179870725</v>
      </c>
      <c r="BG291" s="7">
        <v>8596995.4642208926</v>
      </c>
      <c r="BH291" s="53">
        <v>-2442273</v>
      </c>
      <c r="BJ291" s="37">
        <f t="shared" si="457"/>
        <v>47900126.179870725</v>
      </c>
      <c r="BK291" s="132"/>
      <c r="BL291" s="61">
        <v>9197604.324201256</v>
      </c>
      <c r="BM291" s="132"/>
      <c r="BN291" s="312">
        <v>390652.83301774139</v>
      </c>
      <c r="BO291" s="134"/>
      <c r="BP291" s="134">
        <f t="shared" si="458"/>
        <v>57488383.337089725</v>
      </c>
      <c r="BQ291" s="191">
        <f t="shared" si="459"/>
        <v>2760.0164836088975</v>
      </c>
      <c r="BS291" s="67">
        <f t="shared" si="460"/>
        <v>7982378.8427244723</v>
      </c>
      <c r="BT291" s="34">
        <f t="shared" si="461"/>
        <v>0.16124061968347744</v>
      </c>
      <c r="BU291" s="61">
        <f t="shared" si="462"/>
        <v>383.23389710137178</v>
      </c>
      <c r="BW291" s="50"/>
      <c r="BX291" s="51"/>
      <c r="BY291" s="52">
        <v>79441.115279999998</v>
      </c>
      <c r="CA291" s="50">
        <f t="shared" si="463"/>
        <v>57567824.452369727</v>
      </c>
      <c r="CB291" s="52">
        <f t="shared" si="464"/>
        <v>4797318.7043641442</v>
      </c>
      <c r="CC291" s="51"/>
      <c r="CD291" s="6">
        <v>915</v>
      </c>
      <c r="CE291" s="6" t="s">
        <v>276</v>
      </c>
      <c r="CF291" s="7">
        <v>20829</v>
      </c>
      <c r="CG291" s="7">
        <v>49166413.837055013</v>
      </c>
      <c r="CH291" s="7">
        <v>8596995.4642208926</v>
      </c>
      <c r="CI291" s="53">
        <v>-2442273</v>
      </c>
      <c r="CK291" s="37">
        <f t="shared" si="465"/>
        <v>46724140.837055013</v>
      </c>
      <c r="CL291" s="132"/>
      <c r="CM291" s="61">
        <v>9197604.324201256</v>
      </c>
      <c r="CN291" s="132"/>
      <c r="CO291" s="61">
        <v>404359.95</v>
      </c>
      <c r="CP291" s="134"/>
      <c r="CQ291" s="134">
        <f t="shared" si="466"/>
        <v>56326105.111256272</v>
      </c>
      <c r="CR291" s="191">
        <f t="shared" si="467"/>
        <v>2704.2155221689122</v>
      </c>
      <c r="CT291" s="67">
        <f t="shared" si="468"/>
        <v>6820100.616891019</v>
      </c>
      <c r="CU291" s="34">
        <f t="shared" si="469"/>
        <v>0.13776309937650652</v>
      </c>
      <c r="CV291" s="61">
        <f t="shared" si="470"/>
        <v>327.43293566138647</v>
      </c>
      <c r="CX291" s="50"/>
      <c r="CY291" s="51"/>
      <c r="CZ291" s="52">
        <v>79441.115279999998</v>
      </c>
      <c r="DB291" s="50">
        <f t="shared" si="471"/>
        <v>56405546.226536274</v>
      </c>
      <c r="DC291" s="52">
        <f t="shared" si="472"/>
        <v>4700462.1855446892</v>
      </c>
      <c r="DD291" s="51"/>
      <c r="DE291" s="6">
        <v>915</v>
      </c>
      <c r="DF291" s="6" t="s">
        <v>276</v>
      </c>
      <c r="DG291" s="7">
        <v>20829</v>
      </c>
      <c r="DH291" s="7">
        <v>48882750.147055015</v>
      </c>
      <c r="DI291" s="7">
        <v>8596995.4642208926</v>
      </c>
      <c r="DJ291" s="53">
        <v>-2442273</v>
      </c>
      <c r="DL291" s="275">
        <f t="shared" si="473"/>
        <v>46440477.147055015</v>
      </c>
      <c r="DM291" s="276"/>
      <c r="DN291" s="194">
        <v>9197604.324201256</v>
      </c>
      <c r="DO291" s="276"/>
      <c r="DP291" s="194">
        <v>1874448.2225663706</v>
      </c>
      <c r="DQ291" s="53"/>
      <c r="DR291" s="53">
        <f t="shared" si="474"/>
        <v>57512529.693822645</v>
      </c>
      <c r="DS291" s="277">
        <f t="shared" si="475"/>
        <v>2761.1757498594579</v>
      </c>
      <c r="DU291" s="274">
        <f t="shared" si="476"/>
        <v>4216383.9314270616</v>
      </c>
      <c r="DV291" s="34">
        <f t="shared" si="477"/>
        <v>8.5169142096833281E-2</v>
      </c>
      <c r="DW291" s="194">
        <f t="shared" si="478"/>
        <v>202.42853384353842</v>
      </c>
      <c r="DY291" s="50">
        <v>234775.41102000003</v>
      </c>
      <c r="DZ291" s="278">
        <v>314216.52630000003</v>
      </c>
      <c r="EA291" s="52">
        <v>79441.115279999998</v>
      </c>
      <c r="EC291" s="50">
        <f t="shared" si="479"/>
        <v>57591970.809102647</v>
      </c>
      <c r="ED291" s="52">
        <f t="shared" si="480"/>
        <v>4799330.9007585542</v>
      </c>
      <c r="EE291" s="278"/>
      <c r="EF291" s="6">
        <v>915</v>
      </c>
      <c r="EG291" s="6" t="s">
        <v>276</v>
      </c>
      <c r="EH291" s="7">
        <v>20829</v>
      </c>
      <c r="EI291" s="7">
        <v>48903162.567055017</v>
      </c>
      <c r="EJ291" s="7">
        <v>8596995.4642208926</v>
      </c>
      <c r="EK291" s="53">
        <v>-2442273</v>
      </c>
      <c r="EM291" s="37">
        <f t="shared" si="481"/>
        <v>46460889.567055017</v>
      </c>
      <c r="EN291" s="132"/>
      <c r="EO291" s="61">
        <v>9197604.324201256</v>
      </c>
      <c r="EP291" s="132"/>
      <c r="EQ291" s="61">
        <v>1874448.2225663706</v>
      </c>
      <c r="ER291" s="134"/>
      <c r="ES291" s="134">
        <f t="shared" si="482"/>
        <v>57532942.113822646</v>
      </c>
      <c r="ET291" s="191">
        <f t="shared" si="483"/>
        <v>2762.155749859458</v>
      </c>
      <c r="EV291" s="67">
        <f t="shared" si="484"/>
        <v>8026937.6194573939</v>
      </c>
      <c r="EW291" s="34">
        <f t="shared" si="485"/>
        <v>0.16214068781032442</v>
      </c>
      <c r="EX291" s="61">
        <f t="shared" si="486"/>
        <v>385.37316335193213</v>
      </c>
      <c r="EZ291" s="50">
        <v>234775.41102000003</v>
      </c>
      <c r="FA291" s="51">
        <v>314216.52630000003</v>
      </c>
      <c r="FB291" s="52">
        <v>79441.115279999998</v>
      </c>
      <c r="FD291" s="50">
        <f t="shared" si="487"/>
        <v>57612383.229102649</v>
      </c>
      <c r="FE291" s="52">
        <f t="shared" si="488"/>
        <v>4801031.9357585544</v>
      </c>
      <c r="FF291" s="51"/>
      <c r="FG291" s="6">
        <v>915</v>
      </c>
      <c r="FH291" s="6" t="s">
        <v>276</v>
      </c>
      <c r="FI291" s="7">
        <v>20829</v>
      </c>
      <c r="FJ291" s="7">
        <v>46022701.985813171</v>
      </c>
      <c r="FK291" s="7">
        <v>8596995.4642208926</v>
      </c>
      <c r="FL291" s="53">
        <v>-2442273</v>
      </c>
      <c r="FN291" s="37">
        <f t="shared" si="489"/>
        <v>43580428.985813171</v>
      </c>
      <c r="FO291" s="132"/>
      <c r="FP291" s="61">
        <v>9197604.324201256</v>
      </c>
      <c r="FQ291" s="132"/>
      <c r="FR291" s="61">
        <v>1874448.2225663706</v>
      </c>
      <c r="FS291" s="134"/>
      <c r="FT291" s="134">
        <f t="shared" si="490"/>
        <v>54652481.5325808</v>
      </c>
      <c r="FU291" s="191">
        <f t="shared" si="491"/>
        <v>2623.8648774583899</v>
      </c>
      <c r="FW291" s="67">
        <f t="shared" si="492"/>
        <v>5146477.0382155478</v>
      </c>
      <c r="FX291" s="34">
        <f t="shared" si="493"/>
        <v>0.10395662285372509</v>
      </c>
      <c r="FY291" s="61">
        <f t="shared" si="494"/>
        <v>247.08229095086406</v>
      </c>
      <c r="GA291" s="50">
        <v>234775.41102000003</v>
      </c>
      <c r="GB291" s="51">
        <v>314216.52630000003</v>
      </c>
      <c r="GC291" s="52">
        <f t="shared" si="495"/>
        <v>79441.115279999998</v>
      </c>
      <c r="GE291" s="50">
        <f t="shared" si="496"/>
        <v>54731922.647860803</v>
      </c>
      <c r="GF291" s="52">
        <f t="shared" si="497"/>
        <v>4560993.5539883999</v>
      </c>
      <c r="GG291" s="51"/>
      <c r="GH291" s="6">
        <v>915</v>
      </c>
      <c r="GI291" s="6" t="s">
        <v>276</v>
      </c>
      <c r="GJ291" s="7">
        <v>20829</v>
      </c>
      <c r="GK291" s="7">
        <v>46022701.985813171</v>
      </c>
      <c r="GL291" s="7">
        <v>8596995.4642208926</v>
      </c>
      <c r="GM291" s="53">
        <v>-2442273</v>
      </c>
      <c r="GO291" s="37">
        <f t="shared" si="498"/>
        <v>43580428.985813171</v>
      </c>
      <c r="GP291" s="132"/>
      <c r="GQ291" s="61">
        <v>9197604.324201256</v>
      </c>
      <c r="GR291" s="134"/>
      <c r="GS291" s="134">
        <f t="shared" si="499"/>
        <v>52778033.310014427</v>
      </c>
      <c r="GT291" s="191">
        <f t="shared" si="500"/>
        <v>2533.8726443907258</v>
      </c>
      <c r="GV291" s="67">
        <f t="shared" si="501"/>
        <v>3272028.8156491742</v>
      </c>
      <c r="GW291" s="34">
        <f t="shared" si="502"/>
        <v>6.609357489194255E-2</v>
      </c>
      <c r="GX291" s="61">
        <f t="shared" si="503"/>
        <v>157.09005788320007</v>
      </c>
      <c r="GZ291" s="50">
        <v>234775.41102000003</v>
      </c>
      <c r="HA291" s="51">
        <v>314216.52630000003</v>
      </c>
      <c r="HB291" s="52">
        <f t="shared" si="504"/>
        <v>79441.115279999998</v>
      </c>
      <c r="HD291" s="50">
        <f t="shared" si="505"/>
        <v>52857474.425294429</v>
      </c>
      <c r="HE291" s="52">
        <f t="shared" si="506"/>
        <v>4404789.5354412021</v>
      </c>
      <c r="HF291" s="51"/>
      <c r="HG291" s="6">
        <v>915</v>
      </c>
      <c r="HH291" s="6" t="s">
        <v>276</v>
      </c>
      <c r="HI291" s="7">
        <v>20829</v>
      </c>
      <c r="HJ291" s="7">
        <v>46022701.985813171</v>
      </c>
      <c r="HK291" s="7">
        <v>8596995.4642208926</v>
      </c>
      <c r="HL291" s="53">
        <v>-2426057</v>
      </c>
      <c r="HN291" s="37">
        <f t="shared" si="507"/>
        <v>43596644.985813171</v>
      </c>
      <c r="HO291" s="132"/>
      <c r="HP291" s="61">
        <v>9197604.324201256</v>
      </c>
      <c r="HQ291" s="134"/>
      <c r="HR291" s="61">
        <f t="shared" si="508"/>
        <v>52794249.310014427</v>
      </c>
      <c r="HT291" s="67">
        <f t="shared" si="509"/>
        <v>3288244.8156491742</v>
      </c>
      <c r="HU291" s="34">
        <f t="shared" si="510"/>
        <v>6.6421131118012983E-2</v>
      </c>
      <c r="HV291" s="61">
        <f t="shared" si="511"/>
        <v>157.86858781742637</v>
      </c>
      <c r="HX291" s="50">
        <v>235472.81400000007</v>
      </c>
      <c r="HY291" s="51">
        <v>315149.91000000003</v>
      </c>
      <c r="HZ291" s="52">
        <f t="shared" si="512"/>
        <v>79677.095999999961</v>
      </c>
      <c r="IB291" s="70">
        <f t="shared" si="513"/>
        <v>52873926.406014428</v>
      </c>
      <c r="IC291" s="51"/>
      <c r="ID291" s="6">
        <v>915</v>
      </c>
      <c r="IE291" s="6" t="s">
        <v>276</v>
      </c>
      <c r="IF291" s="7">
        <v>20829</v>
      </c>
      <c r="IG291" s="7">
        <v>45959320.076312155</v>
      </c>
      <c r="IH291" s="7">
        <v>8597503.1842208952</v>
      </c>
      <c r="II291" s="53">
        <v>-2426057</v>
      </c>
      <c r="IK291" s="37">
        <f t="shared" si="514"/>
        <v>43533263.076312155</v>
      </c>
      <c r="IL291" s="132"/>
      <c r="IM291" s="61">
        <v>9214753.7083018813</v>
      </c>
      <c r="IN291" s="134"/>
      <c r="IO291" s="61">
        <f t="shared" si="515"/>
        <v>52748016.784614034</v>
      </c>
      <c r="IQ291" s="67">
        <f t="shared" si="516"/>
        <v>3242012.2902487814</v>
      </c>
      <c r="IR291" s="34">
        <f t="shared" si="517"/>
        <v>6.5487253987903338E-2</v>
      </c>
      <c r="IS291" s="61">
        <f t="shared" si="518"/>
        <v>155.64896491664416</v>
      </c>
      <c r="IU291" s="50">
        <v>235472.81400000007</v>
      </c>
      <c r="IV291" s="51">
        <v>315149.91000000003</v>
      </c>
      <c r="IW291" s="52">
        <f t="shared" si="519"/>
        <v>79677.095999999961</v>
      </c>
      <c r="IY291" s="70">
        <f t="shared" si="520"/>
        <v>52827693.880614035</v>
      </c>
      <c r="IZ291" s="51"/>
      <c r="JA291" s="6">
        <v>915</v>
      </c>
      <c r="JB291" s="6" t="s">
        <v>276</v>
      </c>
      <c r="JC291" s="7">
        <v>20829</v>
      </c>
      <c r="JD291" s="7">
        <v>45975034.808439955</v>
      </c>
      <c r="JE291" s="7">
        <v>8624092.9555247966</v>
      </c>
      <c r="JF291" s="53">
        <v>-2426057</v>
      </c>
      <c r="JH291" s="37">
        <f t="shared" si="521"/>
        <v>43548977.808439955</v>
      </c>
      <c r="JI291" s="132"/>
      <c r="JJ291" s="61">
        <v>9214753.7083018813</v>
      </c>
      <c r="JK291" s="134"/>
      <c r="JL291" s="61">
        <f t="shared" si="522"/>
        <v>52763731.516741835</v>
      </c>
      <c r="JN291" s="67">
        <f t="shared" si="523"/>
        <v>3257727.022376582</v>
      </c>
      <c r="JO291" s="34">
        <f t="shared" si="524"/>
        <v>6.5804684818532966E-2</v>
      </c>
      <c r="JP291" s="61">
        <f t="shared" si="525"/>
        <v>156.40342898730529</v>
      </c>
      <c r="JR291" s="50">
        <v>235472.81400000007</v>
      </c>
      <c r="JS291" s="51">
        <v>315149.91000000003</v>
      </c>
      <c r="JT291" s="52">
        <f t="shared" si="526"/>
        <v>79677.095999999961</v>
      </c>
      <c r="JV291" s="70">
        <f t="shared" si="527"/>
        <v>52843408.612741835</v>
      </c>
      <c r="JW291" s="51"/>
      <c r="JX291" s="6">
        <v>915</v>
      </c>
      <c r="JY291" s="6" t="s">
        <v>276</v>
      </c>
      <c r="JZ291" s="7">
        <v>20829</v>
      </c>
      <c r="KA291" s="7">
        <v>45288301.619151726</v>
      </c>
      <c r="KB291" s="7">
        <v>8624092.9555247966</v>
      </c>
      <c r="KC291" s="53">
        <v>-2426057</v>
      </c>
      <c r="KE291" s="37">
        <f t="shared" si="528"/>
        <v>42862244.619151726</v>
      </c>
      <c r="KF291" s="132"/>
      <c r="KG291" s="61">
        <v>9214753.7083018813</v>
      </c>
      <c r="KH291" s="134"/>
      <c r="KI291" s="61">
        <f t="shared" si="529"/>
        <v>52076998.327453606</v>
      </c>
      <c r="KK291" s="67">
        <f t="shared" si="530"/>
        <v>2570993.8330883533</v>
      </c>
      <c r="KL291" s="34">
        <f t="shared" si="531"/>
        <v>5.1932969734630526E-2</v>
      </c>
      <c r="KM291" s="61">
        <f t="shared" si="532"/>
        <v>123.43337813089218</v>
      </c>
      <c r="KO291" s="50">
        <v>235472.81400000007</v>
      </c>
      <c r="KP291" s="51">
        <v>315149.91000000003</v>
      </c>
      <c r="KQ291" s="52">
        <f t="shared" si="533"/>
        <v>79677.095999999961</v>
      </c>
      <c r="KS291" s="70">
        <f t="shared" si="534"/>
        <v>52156675.423453607</v>
      </c>
      <c r="KT291" s="51"/>
      <c r="KU291" s="6">
        <v>915</v>
      </c>
      <c r="KV291" s="6" t="s">
        <v>276</v>
      </c>
      <c r="KW291" s="7">
        <v>20829</v>
      </c>
      <c r="KX291" s="7">
        <v>45448435.978680432</v>
      </c>
      <c r="KY291" s="7">
        <v>8636734.9683996234</v>
      </c>
      <c r="KZ291" s="53">
        <v>-2426057</v>
      </c>
      <c r="LB291" s="37">
        <f t="shared" si="535"/>
        <v>43022378.978680432</v>
      </c>
      <c r="LC291" s="132"/>
      <c r="LD291" s="61">
        <v>9260994.5238691811</v>
      </c>
      <c r="LE291" s="134"/>
      <c r="LF291" s="61">
        <f t="shared" si="536"/>
        <v>52283373.502549611</v>
      </c>
      <c r="LH291" s="67">
        <f t="shared" si="537"/>
        <v>2777369.0081843585</v>
      </c>
      <c r="LI291" s="34">
        <f t="shared" si="538"/>
        <v>5.6101659516887031E-2</v>
      </c>
      <c r="LJ291" s="61">
        <f t="shared" si="539"/>
        <v>133.34144741391131</v>
      </c>
      <c r="LL291" s="50">
        <v>235472.81400000007</v>
      </c>
      <c r="LM291" s="51">
        <v>315149.91000000003</v>
      </c>
      <c r="LN291" s="52">
        <f t="shared" si="540"/>
        <v>79677.095999999961</v>
      </c>
      <c r="LP291" s="70">
        <f t="shared" si="541"/>
        <v>52363050.598549612</v>
      </c>
      <c r="LQ291" s="51"/>
      <c r="LR291" s="6">
        <v>915</v>
      </c>
      <c r="LS291" s="6" t="s">
        <v>276</v>
      </c>
      <c r="LT291" s="7">
        <v>20829</v>
      </c>
      <c r="LU291" s="7">
        <v>46461208.238526404</v>
      </c>
      <c r="LV291" s="7">
        <v>8636734.9683996234</v>
      </c>
      <c r="LW291" s="53">
        <v>-2426057</v>
      </c>
      <c r="LY291" s="37">
        <v>44035151.238526404</v>
      </c>
      <c r="LZ291" s="132"/>
      <c r="MA291" s="61">
        <v>9260994.5238691811</v>
      </c>
      <c r="MB291" s="134"/>
      <c r="MC291" s="61">
        <v>53296145.762395583</v>
      </c>
      <c r="ME291" s="67">
        <v>4704460.368030332</v>
      </c>
      <c r="MF291" s="34">
        <v>9.6816159592930412E-2</v>
      </c>
      <c r="MG291" s="61">
        <v>225.86107676942399</v>
      </c>
      <c r="MI291" s="50">
        <v>235472.81400000007</v>
      </c>
      <c r="MJ291" s="51">
        <v>315149.91000000003</v>
      </c>
      <c r="MK291" s="52">
        <v>79677.095999999961</v>
      </c>
      <c r="MM291" s="70">
        <v>53375822.858395584</v>
      </c>
      <c r="MN291" s="51"/>
      <c r="MO291" s="6">
        <v>915</v>
      </c>
      <c r="MP291" s="6" t="s">
        <v>276</v>
      </c>
      <c r="MQ291" s="7">
        <v>20829</v>
      </c>
      <c r="MR291" s="7">
        <v>46457477.863616124</v>
      </c>
      <c r="MS291" s="7">
        <v>8639519.3484595232</v>
      </c>
      <c r="MT291" s="53">
        <v>-2426057</v>
      </c>
      <c r="MV291" s="37">
        <v>44031420.863616124</v>
      </c>
      <c r="MW291" s="132"/>
      <c r="MX291" s="134">
        <v>9260994.5238691811</v>
      </c>
      <c r="MZ291" s="67">
        <v>4700729.9931200519</v>
      </c>
      <c r="NA291" s="34">
        <v>9.6739389773567191E-2</v>
      </c>
      <c r="NB291" s="61">
        <v>225.68198152191906</v>
      </c>
      <c r="ND291" s="6">
        <v>915</v>
      </c>
      <c r="NE291" s="6" t="s">
        <v>276</v>
      </c>
      <c r="NF291" s="7">
        <v>20829</v>
      </c>
      <c r="NG291" s="7">
        <v>54856540.81480369</v>
      </c>
      <c r="NH291" s="7">
        <v>8299707.6653575767</v>
      </c>
      <c r="NI291" s="53">
        <v>-2426057</v>
      </c>
      <c r="NK291" s="37">
        <f t="shared" si="542"/>
        <v>52430483.81480369</v>
      </c>
      <c r="NM291" s="67">
        <f t="shared" si="543"/>
        <v>2924479.3204384372</v>
      </c>
      <c r="NN291" s="34">
        <f t="shared" si="544"/>
        <v>5.9073224557463527E-2</v>
      </c>
      <c r="NO291" s="61">
        <f t="shared" si="545"/>
        <v>140.40421145702805</v>
      </c>
      <c r="NQ291" s="50">
        <v>348832.18484000012</v>
      </c>
      <c r="NR291" s="51">
        <v>387231.97390000004</v>
      </c>
      <c r="NS291" s="52">
        <f t="shared" si="546"/>
        <v>38399.789059999923</v>
      </c>
      <c r="NU291" s="70">
        <f t="shared" si="547"/>
        <v>52468883.603863686</v>
      </c>
      <c r="NV291" s="51"/>
      <c r="NW291" s="125">
        <v>11</v>
      </c>
      <c r="NX291" s="51"/>
      <c r="NY291" s="106" t="s">
        <v>276</v>
      </c>
      <c r="NZ291" s="88">
        <v>21155</v>
      </c>
      <c r="OA291" s="88">
        <v>51932061.494365253</v>
      </c>
      <c r="OB291" s="88">
        <v>8119226.3554315353</v>
      </c>
      <c r="OC291" s="88">
        <v>-2426057</v>
      </c>
      <c r="OE291" s="97">
        <f t="shared" si="548"/>
        <v>49506004.494365253</v>
      </c>
      <c r="OG291" s="88">
        <v>38399.789059999923</v>
      </c>
      <c r="OI291" s="97">
        <f t="shared" si="549"/>
        <v>49544404.283425249</v>
      </c>
      <c r="OK291" s="110">
        <v>915</v>
      </c>
      <c r="OL291" s="53"/>
    </row>
    <row r="292" spans="1:402" x14ac:dyDescent="0.25">
      <c r="A292" s="12">
        <v>918</v>
      </c>
      <c r="B292" s="12" t="s">
        <v>277</v>
      </c>
      <c r="C292" s="352">
        <v>2285</v>
      </c>
      <c r="D292" s="352">
        <v>5474718.2901186161</v>
      </c>
      <c r="E292" s="352">
        <v>1518392.1570508375</v>
      </c>
      <c r="F292" s="353">
        <v>-491209</v>
      </c>
      <c r="H292" s="354">
        <f t="shared" si="550"/>
        <v>4983509.2901186161</v>
      </c>
      <c r="I292" s="355"/>
      <c r="J292" s="315">
        <v>1359844.4236820836</v>
      </c>
      <c r="K292" s="355"/>
      <c r="L292" s="315">
        <v>41803.595525662953</v>
      </c>
      <c r="M292" s="356"/>
      <c r="N292" s="356">
        <f t="shared" si="551"/>
        <v>6385157.3093263628</v>
      </c>
      <c r="O292" s="357">
        <f t="shared" si="447"/>
        <v>2794.3795664447975</v>
      </c>
      <c r="Q292" s="67">
        <f t="shared" si="552"/>
        <v>6384239.3093263628</v>
      </c>
      <c r="R292" s="34">
        <f t="shared" si="553"/>
        <v>0.12989981458076238</v>
      </c>
      <c r="S292" s="61">
        <f t="shared" si="448"/>
        <v>2793.977815897752</v>
      </c>
      <c r="U292" s="50"/>
      <c r="V292" s="51"/>
      <c r="W292" s="52">
        <v>-43499.584000000003</v>
      </c>
      <c r="Y292" s="50">
        <f t="shared" si="449"/>
        <v>6341657.725326363</v>
      </c>
      <c r="Z292" s="52">
        <f t="shared" si="450"/>
        <v>528471.47711053025</v>
      </c>
      <c r="AA292" s="51"/>
      <c r="AB292" s="6">
        <v>918</v>
      </c>
      <c r="AC292" s="6" t="s">
        <v>277</v>
      </c>
      <c r="AD292" s="7">
        <v>2285</v>
      </c>
      <c r="AE292" s="304">
        <v>5474718.2901186161</v>
      </c>
      <c r="AF292" s="7">
        <v>1518392.1570508375</v>
      </c>
      <c r="AG292" s="53">
        <v>-491464</v>
      </c>
      <c r="AI292" s="37">
        <f t="shared" si="554"/>
        <v>4983254.2901186161</v>
      </c>
      <c r="AJ292" s="132"/>
      <c r="AK292" s="61">
        <v>1359844.4236820836</v>
      </c>
      <c r="AL292" s="132"/>
      <c r="AM292" s="312">
        <v>44361.554233528688</v>
      </c>
      <c r="AN292" s="134"/>
      <c r="AO292" s="134">
        <f t="shared" si="451"/>
        <v>6387460.2680342281</v>
      </c>
      <c r="AP292" s="191">
        <f t="shared" si="452"/>
        <v>2795.3874258355486</v>
      </c>
      <c r="AR292" s="67">
        <f t="shared" si="555"/>
        <v>737190.01668883022</v>
      </c>
      <c r="AS292" s="34">
        <f t="shared" si="453"/>
        <v>0.13046986850112105</v>
      </c>
      <c r="AT292" s="61">
        <f t="shared" si="454"/>
        <v>322.62145150495854</v>
      </c>
      <c r="AV292" s="50"/>
      <c r="AW292" s="51"/>
      <c r="AX292" s="52">
        <v>-43499.584000000003</v>
      </c>
      <c r="AZ292" s="50">
        <f t="shared" si="455"/>
        <v>6343960.6840342283</v>
      </c>
      <c r="BA292" s="52">
        <f t="shared" si="456"/>
        <v>528663.39033618569</v>
      </c>
      <c r="BB292" s="51"/>
      <c r="BC292" s="6">
        <v>918</v>
      </c>
      <c r="BD292" s="6" t="s">
        <v>277</v>
      </c>
      <c r="BE292" s="7">
        <v>2285</v>
      </c>
      <c r="BF292" s="304">
        <v>5353065.119092579</v>
      </c>
      <c r="BG292" s="7">
        <v>1518392.1570508375</v>
      </c>
      <c r="BH292" s="53">
        <v>-491464</v>
      </c>
      <c r="BJ292" s="37">
        <f t="shared" si="457"/>
        <v>4861601.119092579</v>
      </c>
      <c r="BK292" s="132"/>
      <c r="BL292" s="61">
        <v>1359844.4236820836</v>
      </c>
      <c r="BM292" s="132"/>
      <c r="BN292" s="312">
        <v>44361.554233528688</v>
      </c>
      <c r="BO292" s="134"/>
      <c r="BP292" s="134">
        <f t="shared" si="458"/>
        <v>6265807.097008191</v>
      </c>
      <c r="BQ292" s="191">
        <f t="shared" si="459"/>
        <v>2742.147526042972</v>
      </c>
      <c r="BS292" s="67">
        <f t="shared" si="460"/>
        <v>615536.84566279314</v>
      </c>
      <c r="BT292" s="34">
        <f t="shared" si="461"/>
        <v>0.10893936365543336</v>
      </c>
      <c r="BU292" s="61">
        <f t="shared" si="462"/>
        <v>269.38155171238213</v>
      </c>
      <c r="BW292" s="50"/>
      <c r="BX292" s="51"/>
      <c r="BY292" s="52">
        <v>-43499.584000000003</v>
      </c>
      <c r="CA292" s="50">
        <f t="shared" si="463"/>
        <v>6222307.5130081913</v>
      </c>
      <c r="CB292" s="52">
        <f t="shared" si="464"/>
        <v>518525.62608401594</v>
      </c>
      <c r="CC292" s="51"/>
      <c r="CD292" s="6">
        <v>918</v>
      </c>
      <c r="CE292" s="6" t="s">
        <v>277</v>
      </c>
      <c r="CF292" s="7">
        <v>2285</v>
      </c>
      <c r="CG292" s="7">
        <v>5226082.0953079136</v>
      </c>
      <c r="CH292" s="7">
        <v>1518392.1570508375</v>
      </c>
      <c r="CI292" s="53">
        <v>-491464</v>
      </c>
      <c r="CK292" s="37">
        <f t="shared" si="465"/>
        <v>4734618.0953079136</v>
      </c>
      <c r="CL292" s="132"/>
      <c r="CM292" s="61">
        <v>1359844.4236820836</v>
      </c>
      <c r="CN292" s="132"/>
      <c r="CO292" s="61">
        <v>45918.1</v>
      </c>
      <c r="CP292" s="134"/>
      <c r="CQ292" s="134">
        <f t="shared" si="466"/>
        <v>6140380.6189899966</v>
      </c>
      <c r="CR292" s="191">
        <f t="shared" si="467"/>
        <v>2687.2562883982478</v>
      </c>
      <c r="CT292" s="67">
        <f t="shared" si="468"/>
        <v>490110.36764459871</v>
      </c>
      <c r="CU292" s="34">
        <f t="shared" si="469"/>
        <v>8.6741048806983606E-2</v>
      </c>
      <c r="CV292" s="61">
        <f t="shared" si="470"/>
        <v>214.49031406765809</v>
      </c>
      <c r="CX292" s="50"/>
      <c r="CY292" s="51"/>
      <c r="CZ292" s="52">
        <v>-43499.584000000003</v>
      </c>
      <c r="DB292" s="50">
        <f t="shared" si="471"/>
        <v>6096881.0349899968</v>
      </c>
      <c r="DC292" s="52">
        <f t="shared" si="472"/>
        <v>508073.41958249972</v>
      </c>
      <c r="DD292" s="51"/>
      <c r="DE292" s="6">
        <v>918</v>
      </c>
      <c r="DF292" s="6" t="s">
        <v>277</v>
      </c>
      <c r="DG292" s="7">
        <v>2285</v>
      </c>
      <c r="DH292" s="7">
        <v>5194871.8719745791</v>
      </c>
      <c r="DI292" s="7">
        <v>1518392.1570508375</v>
      </c>
      <c r="DJ292" s="53">
        <v>-491464</v>
      </c>
      <c r="DL292" s="275">
        <f t="shared" si="473"/>
        <v>4703407.8719745791</v>
      </c>
      <c r="DM292" s="276"/>
      <c r="DN292" s="194">
        <v>1359844.4236820836</v>
      </c>
      <c r="DO292" s="276"/>
      <c r="DP292" s="194">
        <v>212857.6372750435</v>
      </c>
      <c r="DQ292" s="53"/>
      <c r="DR292" s="53">
        <f t="shared" si="474"/>
        <v>6276109.9329317063</v>
      </c>
      <c r="DS292" s="277">
        <f t="shared" si="475"/>
        <v>2746.6564257906812</v>
      </c>
      <c r="DU292" s="274">
        <f t="shared" si="476"/>
        <v>335887.24183200952</v>
      </c>
      <c r="DV292" s="34">
        <f t="shared" si="477"/>
        <v>5.9446225913181883E-2</v>
      </c>
      <c r="DW292" s="194">
        <f t="shared" si="478"/>
        <v>146.99660474048557</v>
      </c>
      <c r="DY292" s="50">
        <v>61171.29</v>
      </c>
      <c r="DZ292" s="278">
        <v>17671.706000000002</v>
      </c>
      <c r="EA292" s="52">
        <v>-43499.584000000003</v>
      </c>
      <c r="EC292" s="50">
        <f t="shared" si="479"/>
        <v>6232610.3489317065</v>
      </c>
      <c r="ED292" s="52">
        <f t="shared" si="480"/>
        <v>519384.19574430888</v>
      </c>
      <c r="EE292" s="278"/>
      <c r="EF292" s="6">
        <v>918</v>
      </c>
      <c r="EG292" s="6" t="s">
        <v>277</v>
      </c>
      <c r="EH292" s="7">
        <v>2285</v>
      </c>
      <c r="EI292" s="7">
        <v>5197111.1719745789</v>
      </c>
      <c r="EJ292" s="7">
        <v>1518392.1570508375</v>
      </c>
      <c r="EK292" s="53">
        <v>-491464</v>
      </c>
      <c r="EM292" s="37">
        <f t="shared" si="481"/>
        <v>4705647.1719745789</v>
      </c>
      <c r="EN292" s="132"/>
      <c r="EO292" s="61">
        <v>1359844.4236820836</v>
      </c>
      <c r="EP292" s="132"/>
      <c r="EQ292" s="61">
        <v>212857.6372750435</v>
      </c>
      <c r="ER292" s="134"/>
      <c r="ES292" s="134">
        <f t="shared" si="482"/>
        <v>6278349.2329317061</v>
      </c>
      <c r="ET292" s="191">
        <f t="shared" si="483"/>
        <v>2747.6364257906812</v>
      </c>
      <c r="EV292" s="67">
        <f t="shared" si="484"/>
        <v>628078.98158630822</v>
      </c>
      <c r="EW292" s="34">
        <f t="shared" si="485"/>
        <v>0.11115910454668164</v>
      </c>
      <c r="EX292" s="61">
        <f t="shared" si="486"/>
        <v>274.87045146009115</v>
      </c>
      <c r="EZ292" s="50">
        <v>61171.29</v>
      </c>
      <c r="FA292" s="51">
        <v>17671.706000000002</v>
      </c>
      <c r="FB292" s="52">
        <v>-43499.584000000003</v>
      </c>
      <c r="FD292" s="50">
        <f t="shared" si="487"/>
        <v>6234849.6489317063</v>
      </c>
      <c r="FE292" s="52">
        <f t="shared" si="488"/>
        <v>519570.80407764221</v>
      </c>
      <c r="FF292" s="51"/>
      <c r="FG292" s="6">
        <v>918</v>
      </c>
      <c r="FH292" s="6" t="s">
        <v>277</v>
      </c>
      <c r="FI292" s="7">
        <v>2285</v>
      </c>
      <c r="FJ292" s="7">
        <v>4884594.053992223</v>
      </c>
      <c r="FK292" s="7">
        <v>1518392.1570508375</v>
      </c>
      <c r="FL292" s="53">
        <v>-491464</v>
      </c>
      <c r="FN292" s="37">
        <f t="shared" si="489"/>
        <v>4393130.053992223</v>
      </c>
      <c r="FO292" s="132"/>
      <c r="FP292" s="61">
        <v>1359844.4236820836</v>
      </c>
      <c r="FQ292" s="132"/>
      <c r="FR292" s="61">
        <v>212857.6372750435</v>
      </c>
      <c r="FS292" s="134"/>
      <c r="FT292" s="134">
        <f t="shared" si="490"/>
        <v>5965832.1149493502</v>
      </c>
      <c r="FU292" s="191">
        <f t="shared" si="491"/>
        <v>2610.8674463673306</v>
      </c>
      <c r="FW292" s="67">
        <f t="shared" si="492"/>
        <v>315561.86360395234</v>
      </c>
      <c r="FX292" s="34">
        <f t="shared" si="493"/>
        <v>5.5848985900951061E-2</v>
      </c>
      <c r="FY292" s="61">
        <f t="shared" si="494"/>
        <v>138.10147203674063</v>
      </c>
      <c r="GA292" s="50">
        <v>61171.29</v>
      </c>
      <c r="GB292" s="51">
        <v>17671.706000000002</v>
      </c>
      <c r="GC292" s="52">
        <f t="shared" si="495"/>
        <v>-43499.584000000003</v>
      </c>
      <c r="GE292" s="50">
        <f t="shared" si="496"/>
        <v>5922332.5309493504</v>
      </c>
      <c r="GF292" s="52">
        <f t="shared" si="497"/>
        <v>493527.71091244585</v>
      </c>
      <c r="GG292" s="51"/>
      <c r="GH292" s="6">
        <v>918</v>
      </c>
      <c r="GI292" s="6" t="s">
        <v>277</v>
      </c>
      <c r="GJ292" s="7">
        <v>2285</v>
      </c>
      <c r="GK292" s="7">
        <v>4884594.053992223</v>
      </c>
      <c r="GL292" s="7">
        <v>1518392.1570508375</v>
      </c>
      <c r="GM292" s="53">
        <v>-491464</v>
      </c>
      <c r="GO292" s="37">
        <f t="shared" si="498"/>
        <v>4393130.053992223</v>
      </c>
      <c r="GP292" s="132"/>
      <c r="GQ292" s="61">
        <v>1359844.4236820836</v>
      </c>
      <c r="GR292" s="134"/>
      <c r="GS292" s="134">
        <f t="shared" si="499"/>
        <v>5752974.4776743064</v>
      </c>
      <c r="GT292" s="191">
        <f t="shared" si="500"/>
        <v>2517.7131193323003</v>
      </c>
      <c r="GV292" s="67">
        <f t="shared" si="501"/>
        <v>102704.22632890847</v>
      </c>
      <c r="GW292" s="34">
        <f t="shared" si="502"/>
        <v>1.8176869735470325E-2</v>
      </c>
      <c r="GX292" s="61">
        <f t="shared" si="503"/>
        <v>44.947145001710489</v>
      </c>
      <c r="GZ292" s="50">
        <v>61171.29</v>
      </c>
      <c r="HA292" s="51">
        <v>17671.706000000002</v>
      </c>
      <c r="HB292" s="52">
        <f t="shared" si="504"/>
        <v>-43499.584000000003</v>
      </c>
      <c r="HD292" s="50">
        <f t="shared" si="505"/>
        <v>5709474.8936743066</v>
      </c>
      <c r="HE292" s="52">
        <f t="shared" si="506"/>
        <v>475789.57447285886</v>
      </c>
      <c r="HF292" s="51"/>
      <c r="HG292" s="6">
        <v>918</v>
      </c>
      <c r="HH292" s="6" t="s">
        <v>277</v>
      </c>
      <c r="HI292" s="7">
        <v>2285</v>
      </c>
      <c r="HJ292" s="7">
        <v>4884594.053992223</v>
      </c>
      <c r="HK292" s="7">
        <v>1518392.1570508375</v>
      </c>
      <c r="HL292" s="53">
        <v>-464968</v>
      </c>
      <c r="HN292" s="37">
        <f t="shared" si="507"/>
        <v>4419626.053992223</v>
      </c>
      <c r="HO292" s="132"/>
      <c r="HP292" s="61">
        <v>1359844.4236820836</v>
      </c>
      <c r="HQ292" s="134"/>
      <c r="HR292" s="61">
        <f t="shared" si="508"/>
        <v>5779470.4776743064</v>
      </c>
      <c r="HT292" s="67">
        <f t="shared" si="509"/>
        <v>129200.22632890847</v>
      </c>
      <c r="HU292" s="34">
        <f t="shared" si="510"/>
        <v>2.2866202956954903E-2</v>
      </c>
      <c r="HV292" s="61">
        <f t="shared" si="511"/>
        <v>56.542768634095609</v>
      </c>
      <c r="HX292" s="50">
        <v>61353</v>
      </c>
      <c r="HY292" s="51">
        <v>17724.2</v>
      </c>
      <c r="HZ292" s="52">
        <f t="shared" si="512"/>
        <v>-43628.800000000003</v>
      </c>
      <c r="IB292" s="70">
        <f t="shared" si="513"/>
        <v>5735841.6776743066</v>
      </c>
      <c r="IC292" s="51"/>
      <c r="ID292" s="6">
        <v>918</v>
      </c>
      <c r="IE292" s="6" t="s">
        <v>277</v>
      </c>
      <c r="IF292" s="7">
        <v>2285</v>
      </c>
      <c r="IG292" s="7">
        <v>4880835.4886412872</v>
      </c>
      <c r="IH292" s="7">
        <v>1518447.7410508378</v>
      </c>
      <c r="II292" s="53">
        <v>-464968</v>
      </c>
      <c r="IK292" s="37">
        <f t="shared" si="514"/>
        <v>4415867.4886412872</v>
      </c>
      <c r="IL292" s="132"/>
      <c r="IM292" s="61">
        <v>1353294.1451119566</v>
      </c>
      <c r="IN292" s="134"/>
      <c r="IO292" s="61">
        <f t="shared" si="515"/>
        <v>5769161.6337532438</v>
      </c>
      <c r="IQ292" s="67">
        <f t="shared" si="516"/>
        <v>118891.38240784593</v>
      </c>
      <c r="IR292" s="34">
        <f t="shared" si="517"/>
        <v>2.1041716080666486E-2</v>
      </c>
      <c r="IS292" s="61">
        <f t="shared" si="518"/>
        <v>52.031239565796909</v>
      </c>
      <c r="IU292" s="50">
        <v>61353</v>
      </c>
      <c r="IV292" s="51">
        <v>17724.2</v>
      </c>
      <c r="IW292" s="52">
        <f t="shared" si="519"/>
        <v>-43628.800000000003</v>
      </c>
      <c r="IY292" s="70">
        <f t="shared" si="520"/>
        <v>5725532.833753244</v>
      </c>
      <c r="IZ292" s="51"/>
      <c r="JA292" s="6">
        <v>918</v>
      </c>
      <c r="JB292" s="6" t="s">
        <v>277</v>
      </c>
      <c r="JC292" s="7">
        <v>2285</v>
      </c>
      <c r="JD292" s="7">
        <v>4879992.4969756901</v>
      </c>
      <c r="JE292" s="7">
        <v>1519701.2533352501</v>
      </c>
      <c r="JF292" s="53">
        <v>-464968</v>
      </c>
      <c r="JH292" s="37">
        <f t="shared" si="521"/>
        <v>4415024.4969756901</v>
      </c>
      <c r="JI292" s="132"/>
      <c r="JJ292" s="61">
        <v>1353294.1451119566</v>
      </c>
      <c r="JK292" s="134"/>
      <c r="JL292" s="61">
        <f t="shared" si="522"/>
        <v>5768318.6420876468</v>
      </c>
      <c r="JN292" s="67">
        <f t="shared" si="523"/>
        <v>118048.39074224886</v>
      </c>
      <c r="JO292" s="34">
        <f t="shared" si="524"/>
        <v>2.0892521152265257E-2</v>
      </c>
      <c r="JP292" s="61">
        <f t="shared" si="525"/>
        <v>51.66231542330366</v>
      </c>
      <c r="JR292" s="50">
        <v>61353</v>
      </c>
      <c r="JS292" s="51">
        <v>17724.2</v>
      </c>
      <c r="JT292" s="52">
        <f t="shared" si="526"/>
        <v>-43628.800000000003</v>
      </c>
      <c r="JV292" s="70">
        <f t="shared" si="527"/>
        <v>5724689.8420876469</v>
      </c>
      <c r="JW292" s="51"/>
      <c r="JX292" s="6">
        <v>918</v>
      </c>
      <c r="JY292" s="6" t="s">
        <v>277</v>
      </c>
      <c r="JZ292" s="7">
        <v>2285</v>
      </c>
      <c r="KA292" s="7">
        <v>4921061.5374858994</v>
      </c>
      <c r="KB292" s="7">
        <v>1519701.2533352501</v>
      </c>
      <c r="KC292" s="53">
        <v>-464968</v>
      </c>
      <c r="KE292" s="37">
        <f t="shared" si="528"/>
        <v>4456093.5374858994</v>
      </c>
      <c r="KF292" s="132"/>
      <c r="KG292" s="61">
        <v>1353294.1451119566</v>
      </c>
      <c r="KH292" s="134"/>
      <c r="KI292" s="61">
        <f t="shared" si="529"/>
        <v>5809387.682597856</v>
      </c>
      <c r="KK292" s="67">
        <f t="shared" si="530"/>
        <v>159117.43125245813</v>
      </c>
      <c r="KL292" s="34">
        <f t="shared" si="531"/>
        <v>2.8161030211708959E-2</v>
      </c>
      <c r="KM292" s="61">
        <f t="shared" si="532"/>
        <v>69.635637309609692</v>
      </c>
      <c r="KO292" s="50">
        <v>61353</v>
      </c>
      <c r="KP292" s="51">
        <v>17724.2</v>
      </c>
      <c r="KQ292" s="52">
        <f t="shared" si="533"/>
        <v>-43628.800000000003</v>
      </c>
      <c r="KS292" s="70">
        <f t="shared" si="534"/>
        <v>5765758.8825978562</v>
      </c>
      <c r="KT292" s="51"/>
      <c r="KU292" s="6">
        <v>918</v>
      </c>
      <c r="KV292" s="6" t="s">
        <v>277</v>
      </c>
      <c r="KW292" s="7">
        <v>2285</v>
      </c>
      <c r="KX292" s="7">
        <v>4936032.3270933246</v>
      </c>
      <c r="KY292" s="7">
        <v>1520708.1472260661</v>
      </c>
      <c r="KZ292" s="53">
        <v>-464968</v>
      </c>
      <c r="LB292" s="37">
        <f t="shared" si="535"/>
        <v>4471064.3270933246</v>
      </c>
      <c r="LC292" s="132"/>
      <c r="LD292" s="61">
        <v>1363800.1936079378</v>
      </c>
      <c r="LE292" s="134"/>
      <c r="LF292" s="61">
        <f t="shared" si="536"/>
        <v>5834864.5207012622</v>
      </c>
      <c r="LH292" s="67">
        <f t="shared" si="537"/>
        <v>184594.26935586426</v>
      </c>
      <c r="LI292" s="34">
        <f t="shared" si="538"/>
        <v>3.2669989424295262E-2</v>
      </c>
      <c r="LJ292" s="61">
        <f t="shared" si="539"/>
        <v>80.785238230137537</v>
      </c>
      <c r="LL292" s="50">
        <v>61353</v>
      </c>
      <c r="LM292" s="51">
        <v>17724.2</v>
      </c>
      <c r="LN292" s="52">
        <f t="shared" si="540"/>
        <v>-43628.800000000003</v>
      </c>
      <c r="LP292" s="70">
        <f t="shared" si="541"/>
        <v>5791235.7207012624</v>
      </c>
      <c r="LQ292" s="51"/>
      <c r="LR292" s="6">
        <v>918</v>
      </c>
      <c r="LS292" s="6" t="s">
        <v>277</v>
      </c>
      <c r="LT292" s="7">
        <v>2285</v>
      </c>
      <c r="LU292" s="7">
        <v>5041390.4974917592</v>
      </c>
      <c r="LV292" s="7">
        <v>1520708.1472260661</v>
      </c>
      <c r="LW292" s="53">
        <v>-464968</v>
      </c>
      <c r="LY292" s="37">
        <v>4576422.4974917592</v>
      </c>
      <c r="LZ292" s="132"/>
      <c r="MA292" s="61">
        <v>1363800.1936079378</v>
      </c>
      <c r="MB292" s="134"/>
      <c r="MC292" s="61">
        <v>5940222.6910996968</v>
      </c>
      <c r="ME292" s="67">
        <v>390049.95975429844</v>
      </c>
      <c r="MF292" s="34">
        <v>7.0277084810610527E-2</v>
      </c>
      <c r="MG292" s="61">
        <v>170.70020120538226</v>
      </c>
      <c r="MI292" s="50">
        <v>61353</v>
      </c>
      <c r="MJ292" s="51">
        <v>17724.2</v>
      </c>
      <c r="MK292" s="52">
        <v>-43628.800000000003</v>
      </c>
      <c r="MM292" s="70">
        <v>5896593.891099697</v>
      </c>
      <c r="MN292" s="51"/>
      <c r="MO292" s="6">
        <v>918</v>
      </c>
      <c r="MP292" s="6" t="s">
        <v>277</v>
      </c>
      <c r="MQ292" s="7">
        <v>2285</v>
      </c>
      <c r="MR292" s="7">
        <v>5051008.8800614076</v>
      </c>
      <c r="MS292" s="7">
        <v>1531038.1817239749</v>
      </c>
      <c r="MT292" s="53">
        <v>-464968</v>
      </c>
      <c r="MV292" s="37">
        <v>4586040.8800614076</v>
      </c>
      <c r="MW292" s="132"/>
      <c r="MX292" s="134">
        <v>1363800.1936079378</v>
      </c>
      <c r="MZ292" s="67">
        <v>399668.34232394677</v>
      </c>
      <c r="NA292" s="34">
        <v>7.2010072779674472E-2</v>
      </c>
      <c r="NB292" s="61">
        <v>174.90955900391543</v>
      </c>
      <c r="ND292" s="6">
        <v>918</v>
      </c>
      <c r="NE292" s="6" t="s">
        <v>277</v>
      </c>
      <c r="NF292" s="7">
        <v>2285</v>
      </c>
      <c r="NG292" s="7">
        <v>6344919.4309040429</v>
      </c>
      <c r="NH292" s="7">
        <v>1525311.1755528646</v>
      </c>
      <c r="NI292" s="53">
        <v>-464968</v>
      </c>
      <c r="NK292" s="37">
        <f t="shared" si="542"/>
        <v>5879951.4309040429</v>
      </c>
      <c r="NM292" s="67">
        <f t="shared" si="543"/>
        <v>229681.179558645</v>
      </c>
      <c r="NN292" s="34">
        <f t="shared" si="544"/>
        <v>4.0649591849868619E-2</v>
      </c>
      <c r="NO292" s="61">
        <f t="shared" si="545"/>
        <v>100.51692759678119</v>
      </c>
      <c r="NQ292" s="50">
        <v>40921.054000000004</v>
      </c>
      <c r="NR292" s="51">
        <v>17160.442000000003</v>
      </c>
      <c r="NS292" s="52">
        <f t="shared" si="546"/>
        <v>-23760.612000000001</v>
      </c>
      <c r="NU292" s="70">
        <f t="shared" si="547"/>
        <v>5856190.8189040432</v>
      </c>
      <c r="NV292" s="51"/>
      <c r="NW292" s="125">
        <v>2</v>
      </c>
      <c r="NX292" s="51"/>
      <c r="NY292" s="106" t="s">
        <v>277</v>
      </c>
      <c r="NZ292" s="88">
        <v>2316</v>
      </c>
      <c r="OA292" s="88">
        <v>6115238.2513453979</v>
      </c>
      <c r="OB292" s="88">
        <v>1502329.3020714601</v>
      </c>
      <c r="OC292" s="88">
        <v>-464968</v>
      </c>
      <c r="OE292" s="97">
        <f t="shared" si="548"/>
        <v>5650270.2513453979</v>
      </c>
      <c r="OG292" s="88">
        <v>-23760.612000000001</v>
      </c>
      <c r="OI292" s="97">
        <f t="shared" si="549"/>
        <v>5626509.6393453982</v>
      </c>
      <c r="OK292" s="110">
        <v>918</v>
      </c>
      <c r="OL292" s="53"/>
    </row>
    <row r="293" spans="1:402" x14ac:dyDescent="0.25">
      <c r="A293" s="12">
        <v>921</v>
      </c>
      <c r="B293" s="12" t="s">
        <v>278</v>
      </c>
      <c r="C293" s="352">
        <v>2058</v>
      </c>
      <c r="D293" s="352">
        <v>9130483.4001570288</v>
      </c>
      <c r="E293" s="352">
        <v>2336856.9157863609</v>
      </c>
      <c r="F293" s="353">
        <v>141017</v>
      </c>
      <c r="H293" s="354">
        <f t="shared" si="550"/>
        <v>9271500.4001570288</v>
      </c>
      <c r="I293" s="355"/>
      <c r="J293" s="315">
        <v>1372444.5079691589</v>
      </c>
      <c r="K293" s="355"/>
      <c r="L293" s="315">
        <v>29843.756955585042</v>
      </c>
      <c r="M293" s="356"/>
      <c r="N293" s="356">
        <f t="shared" si="551"/>
        <v>10673788.665081773</v>
      </c>
      <c r="O293" s="357">
        <f t="shared" si="447"/>
        <v>5186.4862318181595</v>
      </c>
      <c r="Q293" s="67">
        <f t="shared" si="552"/>
        <v>10672867.665081773</v>
      </c>
      <c r="R293" s="34">
        <f t="shared" si="553"/>
        <v>0.11062314595429856</v>
      </c>
      <c r="S293" s="61">
        <f t="shared" si="448"/>
        <v>5186.0387099522704</v>
      </c>
      <c r="U293" s="50"/>
      <c r="V293" s="51"/>
      <c r="W293" s="52">
        <v>143208.78670000003</v>
      </c>
      <c r="Y293" s="50">
        <f t="shared" si="449"/>
        <v>10816997.451781772</v>
      </c>
      <c r="Z293" s="52">
        <f t="shared" si="450"/>
        <v>901416.45431514771</v>
      </c>
      <c r="AA293" s="51"/>
      <c r="AB293" s="6">
        <v>921</v>
      </c>
      <c r="AC293" s="6" t="s">
        <v>278</v>
      </c>
      <c r="AD293" s="7">
        <v>2058</v>
      </c>
      <c r="AE293" s="304">
        <v>9130483.4001570288</v>
      </c>
      <c r="AF293" s="7">
        <v>2336856.9157863609</v>
      </c>
      <c r="AG293" s="53">
        <v>204284</v>
      </c>
      <c r="AI293" s="37">
        <f t="shared" si="554"/>
        <v>9334767.4001570288</v>
      </c>
      <c r="AJ293" s="132"/>
      <c r="AK293" s="61">
        <v>1372444.5079691589</v>
      </c>
      <c r="AL293" s="132"/>
      <c r="AM293" s="312">
        <v>30125.050675413135</v>
      </c>
      <c r="AN293" s="134"/>
      <c r="AO293" s="134">
        <f t="shared" si="451"/>
        <v>10737336.958801601</v>
      </c>
      <c r="AP293" s="191">
        <f t="shared" si="452"/>
        <v>5217.3648973768713</v>
      </c>
      <c r="AR293" s="67">
        <f t="shared" si="555"/>
        <v>1127535.736883834</v>
      </c>
      <c r="AS293" s="34">
        <f t="shared" si="453"/>
        <v>0.11733184806280715</v>
      </c>
      <c r="AT293" s="61">
        <f t="shared" si="454"/>
        <v>547.87936680458404</v>
      </c>
      <c r="AV293" s="50"/>
      <c r="AW293" s="51"/>
      <c r="AX293" s="52">
        <v>143208.78670000003</v>
      </c>
      <c r="AZ293" s="50">
        <f t="shared" si="455"/>
        <v>10880545.7455016</v>
      </c>
      <c r="BA293" s="52">
        <f t="shared" si="456"/>
        <v>906712.14545846672</v>
      </c>
      <c r="BB293" s="51"/>
      <c r="BC293" s="6">
        <v>921</v>
      </c>
      <c r="BD293" s="6" t="s">
        <v>278</v>
      </c>
      <c r="BE293" s="7">
        <v>2058</v>
      </c>
      <c r="BF293" s="304">
        <v>9027076.1795651708</v>
      </c>
      <c r="BG293" s="7">
        <v>2336856.9157863609</v>
      </c>
      <c r="BH293" s="53">
        <v>204284</v>
      </c>
      <c r="BJ293" s="37">
        <f t="shared" si="457"/>
        <v>9231360.1795651708</v>
      </c>
      <c r="BK293" s="132"/>
      <c r="BL293" s="61">
        <v>1372444.5079691589</v>
      </c>
      <c r="BM293" s="132"/>
      <c r="BN293" s="312">
        <v>30125.050675413135</v>
      </c>
      <c r="BO293" s="134"/>
      <c r="BP293" s="134">
        <f t="shared" si="458"/>
        <v>10633929.738209743</v>
      </c>
      <c r="BQ293" s="191">
        <f t="shared" si="459"/>
        <v>5167.1184345042484</v>
      </c>
      <c r="BS293" s="67">
        <f t="shared" si="460"/>
        <v>1024128.516291976</v>
      </c>
      <c r="BT293" s="34">
        <f t="shared" si="461"/>
        <v>0.10657124873261396</v>
      </c>
      <c r="BU293" s="61">
        <f t="shared" si="462"/>
        <v>497.6329039319611</v>
      </c>
      <c r="BW293" s="50"/>
      <c r="BX293" s="51"/>
      <c r="BY293" s="52">
        <v>143208.78670000003</v>
      </c>
      <c r="CA293" s="50">
        <f t="shared" si="463"/>
        <v>10777138.524909742</v>
      </c>
      <c r="CB293" s="52">
        <f t="shared" si="464"/>
        <v>898094.87707581185</v>
      </c>
      <c r="CC293" s="51"/>
      <c r="CD293" s="6">
        <v>921</v>
      </c>
      <c r="CE293" s="6" t="s">
        <v>278</v>
      </c>
      <c r="CF293" s="7">
        <v>2058</v>
      </c>
      <c r="CG293" s="7">
        <v>8930042.263311509</v>
      </c>
      <c r="CH293" s="7">
        <v>2336856.9157863609</v>
      </c>
      <c r="CI293" s="53">
        <v>204284</v>
      </c>
      <c r="CK293" s="37">
        <f t="shared" si="465"/>
        <v>9134326.263311509</v>
      </c>
      <c r="CL293" s="132"/>
      <c r="CM293" s="61">
        <v>1372444.5079691589</v>
      </c>
      <c r="CN293" s="132"/>
      <c r="CO293" s="61">
        <v>31182.07</v>
      </c>
      <c r="CP293" s="134"/>
      <c r="CQ293" s="134">
        <f t="shared" si="466"/>
        <v>10537952.841280669</v>
      </c>
      <c r="CR293" s="191">
        <f t="shared" si="467"/>
        <v>5120.4824301655344</v>
      </c>
      <c r="CT293" s="67">
        <f t="shared" si="468"/>
        <v>928151.6193629019</v>
      </c>
      <c r="CU293" s="34">
        <f t="shared" si="469"/>
        <v>9.6583852041184734E-2</v>
      </c>
      <c r="CV293" s="61">
        <f t="shared" si="470"/>
        <v>450.99689959324678</v>
      </c>
      <c r="CX293" s="50"/>
      <c r="CY293" s="51"/>
      <c r="CZ293" s="52">
        <v>143208.78670000003</v>
      </c>
      <c r="DB293" s="50">
        <f t="shared" si="471"/>
        <v>10681161.627980668</v>
      </c>
      <c r="DC293" s="52">
        <f t="shared" si="472"/>
        <v>890096.80233172234</v>
      </c>
      <c r="DD293" s="51"/>
      <c r="DE293" s="6">
        <v>921</v>
      </c>
      <c r="DF293" s="6" t="s">
        <v>278</v>
      </c>
      <c r="DG293" s="7">
        <v>2058</v>
      </c>
      <c r="DH293" s="7">
        <v>8902973.5933115091</v>
      </c>
      <c r="DI293" s="7">
        <v>2336856.9157863609</v>
      </c>
      <c r="DJ293" s="53">
        <v>204284</v>
      </c>
      <c r="DL293" s="275">
        <f t="shared" si="473"/>
        <v>9107257.5933115091</v>
      </c>
      <c r="DM293" s="276"/>
      <c r="DN293" s="194">
        <v>1372444.5079691589</v>
      </c>
      <c r="DO293" s="276"/>
      <c r="DP293" s="194">
        <v>144547.38648850095</v>
      </c>
      <c r="DQ293" s="53"/>
      <c r="DR293" s="53">
        <f t="shared" si="474"/>
        <v>10624249.48776917</v>
      </c>
      <c r="DS293" s="277">
        <f t="shared" si="475"/>
        <v>5162.4147170890037</v>
      </c>
      <c r="DU293" s="274">
        <f t="shared" si="476"/>
        <v>526222.55208534375</v>
      </c>
      <c r="DV293" s="34">
        <f t="shared" si="477"/>
        <v>5.4758942451915656E-2</v>
      </c>
      <c r="DW293" s="194">
        <f t="shared" si="478"/>
        <v>255.6960894486607</v>
      </c>
      <c r="DY293" s="50">
        <v>45810.499400000001</v>
      </c>
      <c r="DZ293" s="278">
        <v>189019.28610000003</v>
      </c>
      <c r="EA293" s="52">
        <v>143208.78670000003</v>
      </c>
      <c r="EC293" s="50">
        <f t="shared" si="479"/>
        <v>10767458.274469169</v>
      </c>
      <c r="ED293" s="52">
        <f t="shared" si="480"/>
        <v>897288.18953909737</v>
      </c>
      <c r="EE293" s="278"/>
      <c r="EF293" s="6">
        <v>921</v>
      </c>
      <c r="EG293" s="6" t="s">
        <v>278</v>
      </c>
      <c r="EH293" s="7">
        <v>2058</v>
      </c>
      <c r="EI293" s="7">
        <v>8904990.433311509</v>
      </c>
      <c r="EJ293" s="7">
        <v>2336856.9157863609</v>
      </c>
      <c r="EK293" s="53">
        <v>204284</v>
      </c>
      <c r="EM293" s="37">
        <f t="shared" si="481"/>
        <v>9109274.433311509</v>
      </c>
      <c r="EN293" s="132"/>
      <c r="EO293" s="61">
        <v>1372444.5079691589</v>
      </c>
      <c r="EP293" s="132"/>
      <c r="EQ293" s="61">
        <v>144547.38648850095</v>
      </c>
      <c r="ER293" s="134"/>
      <c r="ES293" s="134">
        <f t="shared" si="482"/>
        <v>10626266.32776917</v>
      </c>
      <c r="ET293" s="191">
        <f t="shared" si="483"/>
        <v>5163.3947170890033</v>
      </c>
      <c r="EV293" s="67">
        <f t="shared" si="484"/>
        <v>1016465.1058514025</v>
      </c>
      <c r="EW293" s="34">
        <f t="shared" si="485"/>
        <v>0.10577379098467481</v>
      </c>
      <c r="EX293" s="61">
        <f t="shared" si="486"/>
        <v>493.90918651671649</v>
      </c>
      <c r="EZ293" s="50">
        <v>45810.499400000001</v>
      </c>
      <c r="FA293" s="51">
        <v>189019.28610000003</v>
      </c>
      <c r="FB293" s="52">
        <v>143208.78670000003</v>
      </c>
      <c r="FD293" s="50">
        <f t="shared" si="487"/>
        <v>10769475.114469169</v>
      </c>
      <c r="FE293" s="52">
        <f t="shared" si="488"/>
        <v>897456.25953909743</v>
      </c>
      <c r="FF293" s="51"/>
      <c r="FG293" s="6">
        <v>921</v>
      </c>
      <c r="FH293" s="6" t="s">
        <v>278</v>
      </c>
      <c r="FI293" s="7">
        <v>2058</v>
      </c>
      <c r="FJ293" s="7">
        <v>8651149.846994983</v>
      </c>
      <c r="FK293" s="7">
        <v>2336856.9157863609</v>
      </c>
      <c r="FL293" s="53">
        <v>204284</v>
      </c>
      <c r="FN293" s="37">
        <f t="shared" si="489"/>
        <v>8855433.846994983</v>
      </c>
      <c r="FO293" s="132"/>
      <c r="FP293" s="61">
        <v>1372444.5079691589</v>
      </c>
      <c r="FQ293" s="132"/>
      <c r="FR293" s="61">
        <v>144547.38648850095</v>
      </c>
      <c r="FS293" s="134"/>
      <c r="FT293" s="134">
        <f t="shared" si="490"/>
        <v>10372425.741452644</v>
      </c>
      <c r="FU293" s="191">
        <f t="shared" si="491"/>
        <v>5040.0513806864155</v>
      </c>
      <c r="FW293" s="67">
        <f t="shared" si="492"/>
        <v>762624.51953487657</v>
      </c>
      <c r="FX293" s="34">
        <f t="shared" si="493"/>
        <v>7.9359031672320529E-2</v>
      </c>
      <c r="FY293" s="61">
        <f t="shared" si="494"/>
        <v>370.56585011412858</v>
      </c>
      <c r="GA293" s="50">
        <v>45810.499400000001</v>
      </c>
      <c r="GB293" s="51">
        <v>189019.28610000003</v>
      </c>
      <c r="GC293" s="52">
        <f t="shared" si="495"/>
        <v>143208.78670000003</v>
      </c>
      <c r="GE293" s="50">
        <f t="shared" si="496"/>
        <v>10515634.528152643</v>
      </c>
      <c r="GF293" s="52">
        <f t="shared" si="497"/>
        <v>876302.8773460536</v>
      </c>
      <c r="GG293" s="51"/>
      <c r="GH293" s="6">
        <v>921</v>
      </c>
      <c r="GI293" s="6" t="s">
        <v>278</v>
      </c>
      <c r="GJ293" s="7">
        <v>2058</v>
      </c>
      <c r="GK293" s="7">
        <v>8651149.846994983</v>
      </c>
      <c r="GL293" s="7">
        <v>2336856.9157863609</v>
      </c>
      <c r="GM293" s="53">
        <v>204284</v>
      </c>
      <c r="GO293" s="37">
        <f t="shared" si="498"/>
        <v>8855433.846994983</v>
      </c>
      <c r="GP293" s="132"/>
      <c r="GQ293" s="61">
        <v>1372444.5079691589</v>
      </c>
      <c r="GR293" s="134"/>
      <c r="GS293" s="134">
        <f t="shared" si="499"/>
        <v>10227878.354964143</v>
      </c>
      <c r="GT293" s="191">
        <f t="shared" si="500"/>
        <v>4969.8145553761624</v>
      </c>
      <c r="GV293" s="67">
        <f t="shared" si="501"/>
        <v>618077.13304637559</v>
      </c>
      <c r="GW293" s="34">
        <f t="shared" si="502"/>
        <v>6.4317369191433688E-2</v>
      </c>
      <c r="GX293" s="61">
        <f t="shared" si="503"/>
        <v>300.32902480387543</v>
      </c>
      <c r="GZ293" s="50">
        <v>45810.499400000001</v>
      </c>
      <c r="HA293" s="51">
        <v>189019.28610000003</v>
      </c>
      <c r="HB293" s="52">
        <f t="shared" si="504"/>
        <v>143208.78670000003</v>
      </c>
      <c r="HD293" s="50">
        <f t="shared" si="505"/>
        <v>10371087.141664142</v>
      </c>
      <c r="HE293" s="52">
        <f t="shared" si="506"/>
        <v>864257.26180534519</v>
      </c>
      <c r="HF293" s="51"/>
      <c r="HG293" s="6">
        <v>921</v>
      </c>
      <c r="HH293" s="6" t="s">
        <v>278</v>
      </c>
      <c r="HI293" s="7">
        <v>2058</v>
      </c>
      <c r="HJ293" s="7">
        <v>8651149.846994983</v>
      </c>
      <c r="HK293" s="7">
        <v>2336856.9157863618</v>
      </c>
      <c r="HL293" s="53">
        <v>97734</v>
      </c>
      <c r="HN293" s="37">
        <f t="shared" si="507"/>
        <v>8748883.846994983</v>
      </c>
      <c r="HO293" s="132"/>
      <c r="HP293" s="61">
        <v>1372444.5079691589</v>
      </c>
      <c r="HQ293" s="134"/>
      <c r="HR293" s="61">
        <f t="shared" si="508"/>
        <v>10121328.354964143</v>
      </c>
      <c r="HT293" s="67">
        <f t="shared" si="509"/>
        <v>511527.13304637559</v>
      </c>
      <c r="HU293" s="34">
        <f t="shared" si="510"/>
        <v>5.3229730900125047E-2</v>
      </c>
      <c r="HV293" s="61">
        <f t="shared" si="511"/>
        <v>248.55545823439047</v>
      </c>
      <c r="HX293" s="50">
        <v>45946.58</v>
      </c>
      <c r="HY293" s="51">
        <v>189580.77</v>
      </c>
      <c r="HZ293" s="52">
        <f t="shared" si="512"/>
        <v>143634.19</v>
      </c>
      <c r="IB293" s="70">
        <f t="shared" si="513"/>
        <v>10264962.544964142</v>
      </c>
      <c r="IC293" s="51"/>
      <c r="ID293" s="6">
        <v>921</v>
      </c>
      <c r="IE293" s="6" t="s">
        <v>278</v>
      </c>
      <c r="IF293" s="7">
        <v>2058</v>
      </c>
      <c r="IG293" s="7">
        <v>8650040.187720757</v>
      </c>
      <c r="IH293" s="7">
        <v>2336907.1717863618</v>
      </c>
      <c r="II293" s="53">
        <v>97734</v>
      </c>
      <c r="IK293" s="37">
        <f t="shared" si="514"/>
        <v>8747774.187720757</v>
      </c>
      <c r="IL293" s="132"/>
      <c r="IM293" s="61">
        <v>1364381.9995453707</v>
      </c>
      <c r="IN293" s="134"/>
      <c r="IO293" s="61">
        <f t="shared" si="515"/>
        <v>10112156.187266128</v>
      </c>
      <c r="IQ293" s="67">
        <f t="shared" si="516"/>
        <v>502354.96534836106</v>
      </c>
      <c r="IR293" s="34">
        <f t="shared" si="517"/>
        <v>5.2275271230647707E-2</v>
      </c>
      <c r="IS293" s="61">
        <f t="shared" si="518"/>
        <v>244.09862261825126</v>
      </c>
      <c r="IU293" s="50">
        <v>45946.58</v>
      </c>
      <c r="IV293" s="51">
        <v>189580.77</v>
      </c>
      <c r="IW293" s="52">
        <f t="shared" si="519"/>
        <v>143634.19</v>
      </c>
      <c r="IY293" s="70">
        <f t="shared" si="520"/>
        <v>10255790.377266128</v>
      </c>
      <c r="IZ293" s="51"/>
      <c r="JA293" s="6">
        <v>921</v>
      </c>
      <c r="JB293" s="6" t="s">
        <v>278</v>
      </c>
      <c r="JC293" s="7">
        <v>2058</v>
      </c>
      <c r="JD293" s="7">
        <v>8654374.2049535736</v>
      </c>
      <c r="JE293" s="7">
        <v>2341244.6004712526</v>
      </c>
      <c r="JF293" s="53">
        <v>97734</v>
      </c>
      <c r="JH293" s="37">
        <f t="shared" si="521"/>
        <v>8752108.2049535736</v>
      </c>
      <c r="JI293" s="132"/>
      <c r="JJ293" s="61">
        <v>1364381.9995453707</v>
      </c>
      <c r="JK293" s="134"/>
      <c r="JL293" s="61">
        <f t="shared" si="522"/>
        <v>10116490.204498945</v>
      </c>
      <c r="JN293" s="67">
        <f t="shared" si="523"/>
        <v>506688.98258117773</v>
      </c>
      <c r="JO293" s="34">
        <f t="shared" si="524"/>
        <v>5.2726270906159389E-2</v>
      </c>
      <c r="JP293" s="61">
        <f t="shared" si="525"/>
        <v>246.20455907734583</v>
      </c>
      <c r="JR293" s="50">
        <v>45946.58</v>
      </c>
      <c r="JS293" s="51">
        <v>189580.77</v>
      </c>
      <c r="JT293" s="52">
        <f t="shared" si="526"/>
        <v>143634.19</v>
      </c>
      <c r="JV293" s="70">
        <f t="shared" si="527"/>
        <v>10260124.394498944</v>
      </c>
      <c r="JW293" s="51"/>
      <c r="JX293" s="6">
        <v>921</v>
      </c>
      <c r="JY293" s="6" t="s">
        <v>278</v>
      </c>
      <c r="JZ293" s="7">
        <v>2058</v>
      </c>
      <c r="KA293" s="7">
        <v>8490116.2509411015</v>
      </c>
      <c r="KB293" s="7">
        <v>2341244.6004712526</v>
      </c>
      <c r="KC293" s="53">
        <v>97734</v>
      </c>
      <c r="KE293" s="37">
        <f t="shared" si="528"/>
        <v>8587850.2509411015</v>
      </c>
      <c r="KF293" s="132"/>
      <c r="KG293" s="61">
        <v>1364381.9995453707</v>
      </c>
      <c r="KH293" s="134"/>
      <c r="KI293" s="61">
        <f t="shared" si="529"/>
        <v>9952232.2504864726</v>
      </c>
      <c r="KK293" s="67">
        <f t="shared" si="530"/>
        <v>342431.02856870554</v>
      </c>
      <c r="KL293" s="34">
        <f t="shared" si="531"/>
        <v>3.5633518390338646E-2</v>
      </c>
      <c r="KM293" s="61">
        <f t="shared" si="532"/>
        <v>166.39019852706781</v>
      </c>
      <c r="KO293" s="50">
        <v>45946.58</v>
      </c>
      <c r="KP293" s="51">
        <v>189580.77</v>
      </c>
      <c r="KQ293" s="52">
        <f t="shared" si="533"/>
        <v>143634.19</v>
      </c>
      <c r="KS293" s="70">
        <f t="shared" si="534"/>
        <v>10095866.440486472</v>
      </c>
      <c r="KT293" s="51"/>
      <c r="KU293" s="6">
        <v>921</v>
      </c>
      <c r="KV293" s="6" t="s">
        <v>278</v>
      </c>
      <c r="KW293" s="7">
        <v>2058</v>
      </c>
      <c r="KX293" s="7">
        <v>8515575.0414723549</v>
      </c>
      <c r="KY293" s="7">
        <v>2343860.2293972056</v>
      </c>
      <c r="KZ293" s="53">
        <v>97734</v>
      </c>
      <c r="LB293" s="37">
        <f t="shared" si="535"/>
        <v>8613309.0414723549</v>
      </c>
      <c r="LC293" s="132"/>
      <c r="LD293" s="61">
        <v>1366562.0849802215</v>
      </c>
      <c r="LE293" s="134"/>
      <c r="LF293" s="61">
        <f t="shared" si="536"/>
        <v>9979871.1264525764</v>
      </c>
      <c r="LH293" s="67">
        <f t="shared" si="537"/>
        <v>370069.90453480929</v>
      </c>
      <c r="LI293" s="34">
        <f t="shared" si="538"/>
        <v>3.8509631571854386E-2</v>
      </c>
      <c r="LJ293" s="61">
        <f t="shared" si="539"/>
        <v>179.82016741244377</v>
      </c>
      <c r="LL293" s="50">
        <v>45946.58</v>
      </c>
      <c r="LM293" s="51">
        <v>189580.77</v>
      </c>
      <c r="LN293" s="52">
        <f t="shared" si="540"/>
        <v>143634.19</v>
      </c>
      <c r="LP293" s="70">
        <f t="shared" si="541"/>
        <v>10123505.316452576</v>
      </c>
      <c r="LQ293" s="51"/>
      <c r="LR293" s="6">
        <v>921</v>
      </c>
      <c r="LS293" s="6" t="s">
        <v>278</v>
      </c>
      <c r="LT293" s="7">
        <v>2058</v>
      </c>
      <c r="LU293" s="7">
        <v>8633730.8507036045</v>
      </c>
      <c r="LV293" s="7">
        <v>2343860.2293972056</v>
      </c>
      <c r="LW293" s="53">
        <v>97734</v>
      </c>
      <c r="LY293" s="37">
        <v>8731464.8507036045</v>
      </c>
      <c r="LZ293" s="132"/>
      <c r="MA293" s="61">
        <v>1366562.0849802215</v>
      </c>
      <c r="MB293" s="134"/>
      <c r="MC293" s="61">
        <v>10098026.935683826</v>
      </c>
      <c r="ME293" s="67">
        <v>578728.39376605861</v>
      </c>
      <c r="MF293" s="34">
        <v>6.0795277216872265E-2</v>
      </c>
      <c r="MG293" s="61">
        <v>281.20913205347841</v>
      </c>
      <c r="MI293" s="50">
        <v>45946.58</v>
      </c>
      <c r="MJ293" s="51">
        <v>189580.77</v>
      </c>
      <c r="MK293" s="52">
        <v>143634.19</v>
      </c>
      <c r="MM293" s="70">
        <v>10241661.125683825</v>
      </c>
      <c r="MN293" s="51"/>
      <c r="MO293" s="6">
        <v>921</v>
      </c>
      <c r="MP293" s="6" t="s">
        <v>278</v>
      </c>
      <c r="MQ293" s="7">
        <v>2058</v>
      </c>
      <c r="MR293" s="7">
        <v>8627512.525295129</v>
      </c>
      <c r="MS293" s="7">
        <v>2338287.9101126315</v>
      </c>
      <c r="MT293" s="53">
        <v>97734</v>
      </c>
      <c r="MV293" s="37">
        <v>8725246.525295129</v>
      </c>
      <c r="MW293" s="132"/>
      <c r="MX293" s="134">
        <v>1366562.0849802215</v>
      </c>
      <c r="MZ293" s="67">
        <v>572510.06835758314</v>
      </c>
      <c r="NA293" s="34">
        <v>6.0142043642875884E-2</v>
      </c>
      <c r="NB293" s="61">
        <v>278.18759395412201</v>
      </c>
      <c r="ND293" s="6">
        <v>921</v>
      </c>
      <c r="NE293" s="6" t="s">
        <v>278</v>
      </c>
      <c r="NF293" s="7">
        <v>2058</v>
      </c>
      <c r="NG293" s="7">
        <v>9866948.1337169334</v>
      </c>
      <c r="NH293" s="7">
        <v>2278815.2567683943</v>
      </c>
      <c r="NI293" s="53">
        <v>97734</v>
      </c>
      <c r="NK293" s="37">
        <f t="shared" si="542"/>
        <v>9964682.1337169334</v>
      </c>
      <c r="NM293" s="67">
        <f t="shared" si="543"/>
        <v>354880.91179916635</v>
      </c>
      <c r="NN293" s="34">
        <f t="shared" si="544"/>
        <v>3.6929058531383965E-2</v>
      </c>
      <c r="NO293" s="61">
        <f t="shared" si="545"/>
        <v>172.43970446995451</v>
      </c>
      <c r="NQ293" s="50">
        <v>48445.247800000005</v>
      </c>
      <c r="NR293" s="51">
        <v>150615.87940000001</v>
      </c>
      <c r="NS293" s="52">
        <f t="shared" si="546"/>
        <v>102170.63159999999</v>
      </c>
      <c r="NU293" s="70">
        <f t="shared" si="547"/>
        <v>10066852.765316933</v>
      </c>
      <c r="NV293" s="51"/>
      <c r="NW293" s="125">
        <v>11</v>
      </c>
      <c r="NX293" s="51"/>
      <c r="NY293" s="106" t="s">
        <v>278</v>
      </c>
      <c r="NZ293" s="88">
        <v>2094</v>
      </c>
      <c r="OA293" s="88">
        <v>9512067.2219177671</v>
      </c>
      <c r="OB293" s="88">
        <v>2270454.918873535</v>
      </c>
      <c r="OC293" s="88">
        <v>97734</v>
      </c>
      <c r="OE293" s="97">
        <f t="shared" si="548"/>
        <v>9609801.2219177671</v>
      </c>
      <c r="OG293" s="88">
        <v>102170.63159999999</v>
      </c>
      <c r="OI293" s="97">
        <f t="shared" si="549"/>
        <v>9711971.853517767</v>
      </c>
      <c r="OK293" s="110">
        <v>921</v>
      </c>
      <c r="OL293" s="53"/>
    </row>
    <row r="294" spans="1:402" x14ac:dyDescent="0.25">
      <c r="A294" s="12">
        <v>922</v>
      </c>
      <c r="B294" s="12" t="s">
        <v>279</v>
      </c>
      <c r="C294" s="352">
        <v>4393</v>
      </c>
      <c r="D294" s="352">
        <v>8081069.5829193667</v>
      </c>
      <c r="E294" s="352">
        <v>2001247.5382749531</v>
      </c>
      <c r="F294" s="353">
        <v>-922925</v>
      </c>
      <c r="H294" s="354">
        <f t="shared" si="550"/>
        <v>7158144.5829193667</v>
      </c>
      <c r="I294" s="355"/>
      <c r="J294" s="315">
        <v>1908118.4497728173</v>
      </c>
      <c r="K294" s="355"/>
      <c r="L294" s="315">
        <v>83623.577355762682</v>
      </c>
      <c r="M294" s="356"/>
      <c r="N294" s="356">
        <f t="shared" si="551"/>
        <v>9149886.6100479476</v>
      </c>
      <c r="O294" s="357">
        <f t="shared" si="447"/>
        <v>2082.8332825057928</v>
      </c>
      <c r="Q294" s="67">
        <f t="shared" si="552"/>
        <v>9148964.6100479476</v>
      </c>
      <c r="R294" s="34">
        <f t="shared" si="553"/>
        <v>0.15586896089700386</v>
      </c>
      <c r="S294" s="61">
        <f t="shared" si="448"/>
        <v>2082.6234031522758</v>
      </c>
      <c r="U294" s="50"/>
      <c r="V294" s="51"/>
      <c r="W294" s="52">
        <v>59281.776820000014</v>
      </c>
      <c r="Y294" s="50">
        <f t="shared" si="449"/>
        <v>9209168.3868679479</v>
      </c>
      <c r="Z294" s="52">
        <f t="shared" si="450"/>
        <v>767430.69890566228</v>
      </c>
      <c r="AA294" s="51"/>
      <c r="AB294" s="6">
        <v>922</v>
      </c>
      <c r="AC294" s="6" t="s">
        <v>279</v>
      </c>
      <c r="AD294" s="7">
        <v>4393</v>
      </c>
      <c r="AE294" s="304">
        <v>8081069.5829193667</v>
      </c>
      <c r="AF294" s="7">
        <v>2001247.5382749531</v>
      </c>
      <c r="AG294" s="53">
        <v>-930232</v>
      </c>
      <c r="AI294" s="37">
        <f t="shared" si="554"/>
        <v>7150837.5829193667</v>
      </c>
      <c r="AJ294" s="132"/>
      <c r="AK294" s="61">
        <v>1908118.4497728173</v>
      </c>
      <c r="AL294" s="132"/>
      <c r="AM294" s="312">
        <v>84184.005247103065</v>
      </c>
      <c r="AN294" s="134"/>
      <c r="AO294" s="134">
        <f t="shared" si="451"/>
        <v>9143140.0379392877</v>
      </c>
      <c r="AP294" s="191">
        <f t="shared" si="452"/>
        <v>2081.2975274161822</v>
      </c>
      <c r="AR294" s="67">
        <f t="shared" si="555"/>
        <v>1227913.555044584</v>
      </c>
      <c r="AS294" s="34">
        <f t="shared" si="453"/>
        <v>0.15513309160491889</v>
      </c>
      <c r="AT294" s="61">
        <f t="shared" si="454"/>
        <v>279.51594697122329</v>
      </c>
      <c r="AV294" s="50"/>
      <c r="AW294" s="51"/>
      <c r="AX294" s="52">
        <v>59281.776820000014</v>
      </c>
      <c r="AZ294" s="50">
        <f t="shared" si="455"/>
        <v>9202421.814759288</v>
      </c>
      <c r="BA294" s="52">
        <f t="shared" si="456"/>
        <v>766868.48456327396</v>
      </c>
      <c r="BB294" s="51"/>
      <c r="BC294" s="6">
        <v>922</v>
      </c>
      <c r="BD294" s="6" t="s">
        <v>279</v>
      </c>
      <c r="BE294" s="7">
        <v>4393</v>
      </c>
      <c r="BF294" s="304">
        <v>7823617.7120646732</v>
      </c>
      <c r="BG294" s="7">
        <v>2001247.5382749531</v>
      </c>
      <c r="BH294" s="53">
        <v>-930232</v>
      </c>
      <c r="BJ294" s="37">
        <f t="shared" si="457"/>
        <v>6893385.7120646732</v>
      </c>
      <c r="BK294" s="132"/>
      <c r="BL294" s="61">
        <v>1908118.4497728173</v>
      </c>
      <c r="BM294" s="132"/>
      <c r="BN294" s="312">
        <v>84184.005247103065</v>
      </c>
      <c r="BO294" s="134"/>
      <c r="BP294" s="134">
        <f t="shared" si="458"/>
        <v>8885688.1670845933</v>
      </c>
      <c r="BQ294" s="191">
        <f t="shared" si="459"/>
        <v>2022.692503319962</v>
      </c>
      <c r="BS294" s="67">
        <f t="shared" si="460"/>
        <v>970461.68418988958</v>
      </c>
      <c r="BT294" s="34">
        <f t="shared" si="461"/>
        <v>0.12260693819527686</v>
      </c>
      <c r="BU294" s="61">
        <f t="shared" si="462"/>
        <v>220.91092287500331</v>
      </c>
      <c r="BW294" s="50"/>
      <c r="BX294" s="51"/>
      <c r="BY294" s="52">
        <v>59281.776820000014</v>
      </c>
      <c r="CA294" s="50">
        <f t="shared" si="463"/>
        <v>8944969.9439045936</v>
      </c>
      <c r="CB294" s="52">
        <f t="shared" si="464"/>
        <v>745414.16199204943</v>
      </c>
      <c r="CC294" s="51"/>
      <c r="CD294" s="6">
        <v>922</v>
      </c>
      <c r="CE294" s="6" t="s">
        <v>279</v>
      </c>
      <c r="CF294" s="7">
        <v>4393</v>
      </c>
      <c r="CG294" s="7">
        <v>7552535.8077190258</v>
      </c>
      <c r="CH294" s="7">
        <v>2001247.5382749531</v>
      </c>
      <c r="CI294" s="53">
        <v>-930232</v>
      </c>
      <c r="CK294" s="37">
        <f t="shared" si="465"/>
        <v>6622303.8077190258</v>
      </c>
      <c r="CL294" s="132"/>
      <c r="CM294" s="61">
        <v>1908118.4497728173</v>
      </c>
      <c r="CN294" s="132"/>
      <c r="CO294" s="61">
        <v>87137.83</v>
      </c>
      <c r="CP294" s="134"/>
      <c r="CQ294" s="134">
        <f t="shared" si="466"/>
        <v>8617560.0874918438</v>
      </c>
      <c r="CR294" s="191">
        <f t="shared" si="467"/>
        <v>1961.6572017964588</v>
      </c>
      <c r="CT294" s="67">
        <f t="shared" si="468"/>
        <v>702333.6045971401</v>
      </c>
      <c r="CU294" s="34">
        <f t="shared" si="469"/>
        <v>8.8731965675894003E-2</v>
      </c>
      <c r="CV294" s="61">
        <f t="shared" si="470"/>
        <v>159.87562135150014</v>
      </c>
      <c r="CX294" s="50"/>
      <c r="CY294" s="51"/>
      <c r="CZ294" s="52">
        <v>59281.776820000014</v>
      </c>
      <c r="DB294" s="50">
        <f t="shared" si="471"/>
        <v>8676841.8643118441</v>
      </c>
      <c r="DC294" s="52">
        <f t="shared" si="472"/>
        <v>723070.15535932034</v>
      </c>
      <c r="DD294" s="51"/>
      <c r="DE294" s="6">
        <v>922</v>
      </c>
      <c r="DF294" s="6" t="s">
        <v>279</v>
      </c>
      <c r="DG294" s="7">
        <v>4393</v>
      </c>
      <c r="DH294" s="7">
        <v>7490648.2810523557</v>
      </c>
      <c r="DI294" s="7">
        <v>2001247.5382749531</v>
      </c>
      <c r="DJ294" s="53">
        <v>-930232</v>
      </c>
      <c r="DL294" s="275">
        <f t="shared" si="473"/>
        <v>6560416.2810523557</v>
      </c>
      <c r="DM294" s="276"/>
      <c r="DN294" s="194">
        <v>1908118.4497728173</v>
      </c>
      <c r="DO294" s="276"/>
      <c r="DP294" s="194">
        <v>403935.51181277941</v>
      </c>
      <c r="DQ294" s="53"/>
      <c r="DR294" s="53">
        <f t="shared" si="474"/>
        <v>8872470.2426379528</v>
      </c>
      <c r="DS294" s="277">
        <f t="shared" si="475"/>
        <v>2019.6836427584687</v>
      </c>
      <c r="DU294" s="274">
        <f t="shared" si="476"/>
        <v>781308.74701971933</v>
      </c>
      <c r="DV294" s="34">
        <f t="shared" si="477"/>
        <v>9.8709588248444446E-2</v>
      </c>
      <c r="DW294" s="194">
        <f t="shared" si="478"/>
        <v>177.85311791935337</v>
      </c>
      <c r="DY294" s="50">
        <v>107987.71728</v>
      </c>
      <c r="DZ294" s="278">
        <v>167269.49410000001</v>
      </c>
      <c r="EA294" s="52">
        <v>59281.776820000014</v>
      </c>
      <c r="EC294" s="50">
        <f t="shared" si="479"/>
        <v>8931752.0194579531</v>
      </c>
      <c r="ED294" s="52">
        <f t="shared" si="480"/>
        <v>744312.66828816279</v>
      </c>
      <c r="EE294" s="278"/>
      <c r="EF294" s="6">
        <v>922</v>
      </c>
      <c r="EG294" s="6" t="s">
        <v>279</v>
      </c>
      <c r="EH294" s="7">
        <v>4393</v>
      </c>
      <c r="EI294" s="7">
        <v>7494953.4210523563</v>
      </c>
      <c r="EJ294" s="7">
        <v>2001247.5382749531</v>
      </c>
      <c r="EK294" s="53">
        <v>-930232</v>
      </c>
      <c r="EM294" s="37">
        <f t="shared" si="481"/>
        <v>6564721.4210523563</v>
      </c>
      <c r="EN294" s="132"/>
      <c r="EO294" s="61">
        <v>1908118.4497728173</v>
      </c>
      <c r="EP294" s="132"/>
      <c r="EQ294" s="61">
        <v>403935.51181277941</v>
      </c>
      <c r="ER294" s="134"/>
      <c r="ES294" s="134">
        <f t="shared" si="482"/>
        <v>8876775.3826379534</v>
      </c>
      <c r="ET294" s="191">
        <f t="shared" si="483"/>
        <v>2020.6636427584688</v>
      </c>
      <c r="EV294" s="67">
        <f t="shared" si="484"/>
        <v>961548.89974324964</v>
      </c>
      <c r="EW294" s="34">
        <f t="shared" si="485"/>
        <v>0.12148090794637609</v>
      </c>
      <c r="EX294" s="61">
        <f t="shared" si="486"/>
        <v>218.88206231351006</v>
      </c>
      <c r="EZ294" s="50">
        <v>107987.71728</v>
      </c>
      <c r="FA294" s="51">
        <v>167269.49410000001</v>
      </c>
      <c r="FB294" s="52">
        <v>59281.776820000014</v>
      </c>
      <c r="FD294" s="50">
        <f t="shared" si="487"/>
        <v>8936057.1594579536</v>
      </c>
      <c r="FE294" s="52">
        <f t="shared" si="488"/>
        <v>744671.42995482951</v>
      </c>
      <c r="FF294" s="51"/>
      <c r="FG294" s="6">
        <v>922</v>
      </c>
      <c r="FH294" s="6" t="s">
        <v>279</v>
      </c>
      <c r="FI294" s="7">
        <v>4393</v>
      </c>
      <c r="FJ294" s="7">
        <v>6853261.23289805</v>
      </c>
      <c r="FK294" s="7">
        <v>2001247.5382749531</v>
      </c>
      <c r="FL294" s="53">
        <v>-930232</v>
      </c>
      <c r="FN294" s="37">
        <f t="shared" si="489"/>
        <v>5923029.23289805</v>
      </c>
      <c r="FO294" s="132"/>
      <c r="FP294" s="61">
        <v>1908118.4497728173</v>
      </c>
      <c r="FQ294" s="132"/>
      <c r="FR294" s="61">
        <v>403935.51181277941</v>
      </c>
      <c r="FS294" s="134"/>
      <c r="FT294" s="134">
        <f t="shared" si="490"/>
        <v>8235083.1944836462</v>
      </c>
      <c r="FU294" s="191">
        <f t="shared" si="491"/>
        <v>1874.5921225776567</v>
      </c>
      <c r="FW294" s="67">
        <f t="shared" si="492"/>
        <v>319856.71158894245</v>
      </c>
      <c r="FX294" s="34">
        <f t="shared" si="493"/>
        <v>4.0410304402555337E-2</v>
      </c>
      <c r="FY294" s="61">
        <f t="shared" si="494"/>
        <v>72.810542132698032</v>
      </c>
      <c r="GA294" s="50">
        <v>107987.71728</v>
      </c>
      <c r="GB294" s="51">
        <v>167269.49410000001</v>
      </c>
      <c r="GC294" s="52">
        <f t="shared" si="495"/>
        <v>59281.776820000014</v>
      </c>
      <c r="GE294" s="50">
        <f t="shared" si="496"/>
        <v>8294364.9713036465</v>
      </c>
      <c r="GF294" s="52">
        <f t="shared" si="497"/>
        <v>691197.08094197058</v>
      </c>
      <c r="GG294" s="51"/>
      <c r="GH294" s="6">
        <v>922</v>
      </c>
      <c r="GI294" s="6" t="s">
        <v>279</v>
      </c>
      <c r="GJ294" s="7">
        <v>4393</v>
      </c>
      <c r="GK294" s="7">
        <v>6853261.23289805</v>
      </c>
      <c r="GL294" s="7">
        <v>2001247.5382749531</v>
      </c>
      <c r="GM294" s="53">
        <v>-930232</v>
      </c>
      <c r="GO294" s="37">
        <f t="shared" si="498"/>
        <v>5923029.23289805</v>
      </c>
      <c r="GP294" s="132"/>
      <c r="GQ294" s="61">
        <v>1908118.4497728173</v>
      </c>
      <c r="GR294" s="134"/>
      <c r="GS294" s="134">
        <f t="shared" si="499"/>
        <v>7831147.6826708671</v>
      </c>
      <c r="GT294" s="191">
        <f t="shared" si="500"/>
        <v>1782.6423133782989</v>
      </c>
      <c r="GV294" s="67">
        <f t="shared" si="501"/>
        <v>-84078.800223836675</v>
      </c>
      <c r="GW294" s="34">
        <f t="shared" si="502"/>
        <v>-1.0622412435769992E-2</v>
      </c>
      <c r="GX294" s="61">
        <f t="shared" si="503"/>
        <v>-19.139267066659841</v>
      </c>
      <c r="GZ294" s="50">
        <v>107987.71728</v>
      </c>
      <c r="HA294" s="51">
        <v>167269.49410000001</v>
      </c>
      <c r="HB294" s="52">
        <f t="shared" si="504"/>
        <v>59281.776820000014</v>
      </c>
      <c r="HD294" s="50">
        <f t="shared" si="505"/>
        <v>7890429.4594908673</v>
      </c>
      <c r="HE294" s="52">
        <f t="shared" si="506"/>
        <v>657535.78829090565</v>
      </c>
      <c r="HF294" s="51"/>
      <c r="HG294" s="6">
        <v>922</v>
      </c>
      <c r="HH294" s="6" t="s">
        <v>279</v>
      </c>
      <c r="HI294" s="7">
        <v>4393</v>
      </c>
      <c r="HJ294" s="7">
        <v>6853261.23289805</v>
      </c>
      <c r="HK294" s="7">
        <v>2001247.5382749531</v>
      </c>
      <c r="HL294" s="53">
        <v>-911918</v>
      </c>
      <c r="HN294" s="37">
        <f t="shared" si="507"/>
        <v>5941343.23289805</v>
      </c>
      <c r="HO294" s="132"/>
      <c r="HP294" s="61">
        <v>1908118.4497728173</v>
      </c>
      <c r="HQ294" s="134"/>
      <c r="HR294" s="61">
        <f t="shared" si="508"/>
        <v>7849461.6826708671</v>
      </c>
      <c r="HT294" s="67">
        <f t="shared" si="509"/>
        <v>-65764.800223836675</v>
      </c>
      <c r="HU294" s="34">
        <f t="shared" si="510"/>
        <v>-8.3086441513655351E-3</v>
      </c>
      <c r="HV294" s="61">
        <f t="shared" si="511"/>
        <v>-14.970361990402157</v>
      </c>
      <c r="HX294" s="50">
        <v>108308.496</v>
      </c>
      <c r="HY294" s="51">
        <v>167766.37</v>
      </c>
      <c r="HZ294" s="52">
        <f t="shared" si="512"/>
        <v>59457.873999999996</v>
      </c>
      <c r="IB294" s="70">
        <f t="shared" si="513"/>
        <v>7908919.5566708669</v>
      </c>
      <c r="IC294" s="51"/>
      <c r="ID294" s="6">
        <v>922</v>
      </c>
      <c r="IE294" s="6" t="s">
        <v>279</v>
      </c>
      <c r="IF294" s="7">
        <v>4393</v>
      </c>
      <c r="IG294" s="7">
        <v>6855606.8276418466</v>
      </c>
      <c r="IH294" s="7">
        <v>2001354.5782749539</v>
      </c>
      <c r="II294" s="53">
        <v>-911918</v>
      </c>
      <c r="IK294" s="37">
        <f t="shared" si="514"/>
        <v>5943688.8276418466</v>
      </c>
      <c r="IL294" s="132"/>
      <c r="IM294" s="61">
        <v>1901445.6369752502</v>
      </c>
      <c r="IN294" s="134"/>
      <c r="IO294" s="61">
        <f t="shared" si="515"/>
        <v>7845134.4646170968</v>
      </c>
      <c r="IQ294" s="67">
        <f t="shared" si="516"/>
        <v>-70092.018277606927</v>
      </c>
      <c r="IR294" s="34">
        <f t="shared" si="517"/>
        <v>-8.8553395697621717E-3</v>
      </c>
      <c r="IS294" s="61">
        <f t="shared" si="518"/>
        <v>-15.955387725382865</v>
      </c>
      <c r="IU294" s="50">
        <v>108308.496</v>
      </c>
      <c r="IV294" s="51">
        <v>167766.37</v>
      </c>
      <c r="IW294" s="52">
        <f t="shared" si="519"/>
        <v>59457.873999999996</v>
      </c>
      <c r="IY294" s="70">
        <f t="shared" si="520"/>
        <v>7904592.3386170967</v>
      </c>
      <c r="IZ294" s="51"/>
      <c r="JA294" s="6">
        <v>922</v>
      </c>
      <c r="JB294" s="6" t="s">
        <v>279</v>
      </c>
      <c r="JC294" s="7">
        <v>4393</v>
      </c>
      <c r="JD294" s="7">
        <v>6854012.8387923995</v>
      </c>
      <c r="JE294" s="7">
        <v>2005480.5162546567</v>
      </c>
      <c r="JF294" s="53">
        <v>-911918</v>
      </c>
      <c r="JH294" s="37">
        <f t="shared" si="521"/>
        <v>5942094.8387923995</v>
      </c>
      <c r="JI294" s="132"/>
      <c r="JJ294" s="61">
        <v>1901445.6369752502</v>
      </c>
      <c r="JK294" s="134"/>
      <c r="JL294" s="61">
        <f t="shared" si="522"/>
        <v>7843540.4757676497</v>
      </c>
      <c r="JN294" s="67">
        <f t="shared" si="523"/>
        <v>-71686.007127054036</v>
      </c>
      <c r="JO294" s="34">
        <f t="shared" si="524"/>
        <v>-9.0567221648012158E-3</v>
      </c>
      <c r="JP294" s="61">
        <f t="shared" si="525"/>
        <v>-16.318235175746423</v>
      </c>
      <c r="JR294" s="50">
        <v>108308.496</v>
      </c>
      <c r="JS294" s="51">
        <v>167766.37</v>
      </c>
      <c r="JT294" s="52">
        <f t="shared" si="526"/>
        <v>59457.873999999996</v>
      </c>
      <c r="JV294" s="70">
        <f t="shared" si="527"/>
        <v>7902998.3497676495</v>
      </c>
      <c r="JW294" s="51"/>
      <c r="JX294" s="6">
        <v>922</v>
      </c>
      <c r="JY294" s="6" t="s">
        <v>279</v>
      </c>
      <c r="JZ294" s="7">
        <v>4393</v>
      </c>
      <c r="KA294" s="7">
        <v>6863384.9711024417</v>
      </c>
      <c r="KB294" s="7">
        <v>2005480.5162546567</v>
      </c>
      <c r="KC294" s="53">
        <v>-911918</v>
      </c>
      <c r="KE294" s="37">
        <f t="shared" si="528"/>
        <v>5951466.9711024417</v>
      </c>
      <c r="KF294" s="132"/>
      <c r="KG294" s="61">
        <v>1901445.6369752502</v>
      </c>
      <c r="KH294" s="134"/>
      <c r="KI294" s="61">
        <f t="shared" si="529"/>
        <v>7852912.6080776919</v>
      </c>
      <c r="KK294" s="67">
        <f t="shared" si="530"/>
        <v>-62313.874817011878</v>
      </c>
      <c r="KL294" s="34">
        <f t="shared" si="531"/>
        <v>-7.8726584705663231E-3</v>
      </c>
      <c r="KM294" s="61">
        <f t="shared" si="532"/>
        <v>-14.184811021400382</v>
      </c>
      <c r="KO294" s="50">
        <v>108308.496</v>
      </c>
      <c r="KP294" s="51">
        <v>167766.37</v>
      </c>
      <c r="KQ294" s="52">
        <f t="shared" si="533"/>
        <v>59457.873999999996</v>
      </c>
      <c r="KS294" s="70">
        <f t="shared" si="534"/>
        <v>7912370.4820776917</v>
      </c>
      <c r="KT294" s="51"/>
      <c r="KU294" s="6">
        <v>922</v>
      </c>
      <c r="KV294" s="6" t="s">
        <v>279</v>
      </c>
      <c r="KW294" s="7">
        <v>4393</v>
      </c>
      <c r="KX294" s="7">
        <v>6889778.7150554024</v>
      </c>
      <c r="KY294" s="7">
        <v>2009623.8514688807</v>
      </c>
      <c r="KZ294" s="53">
        <v>-911918</v>
      </c>
      <c r="LB294" s="37">
        <f t="shared" si="535"/>
        <v>5977860.7150554024</v>
      </c>
      <c r="LC294" s="132"/>
      <c r="LD294" s="61">
        <v>1924171.5173830991</v>
      </c>
      <c r="LE294" s="134"/>
      <c r="LF294" s="61">
        <f t="shared" si="536"/>
        <v>7902032.232438501</v>
      </c>
      <c r="LH294" s="67">
        <f t="shared" si="537"/>
        <v>-13194.250456202775</v>
      </c>
      <c r="LI294" s="34">
        <f t="shared" si="538"/>
        <v>-1.6669454101807914E-3</v>
      </c>
      <c r="LJ294" s="61">
        <f t="shared" si="539"/>
        <v>-3.0034715356710167</v>
      </c>
      <c r="LL294" s="50">
        <v>108308.496</v>
      </c>
      <c r="LM294" s="51">
        <v>167766.37</v>
      </c>
      <c r="LN294" s="52">
        <f t="shared" si="540"/>
        <v>59457.873999999996</v>
      </c>
      <c r="LP294" s="70">
        <f t="shared" si="541"/>
        <v>7961490.1064385008</v>
      </c>
      <c r="LQ294" s="51"/>
      <c r="LR294" s="6">
        <v>922</v>
      </c>
      <c r="LS294" s="6" t="s">
        <v>279</v>
      </c>
      <c r="LT294" s="7">
        <v>4393</v>
      </c>
      <c r="LU294" s="7">
        <v>7078907.9782351349</v>
      </c>
      <c r="LV294" s="7">
        <v>2009623.8514688807</v>
      </c>
      <c r="LW294" s="53">
        <v>-911918</v>
      </c>
      <c r="LY294" s="37">
        <v>6166989.9782351349</v>
      </c>
      <c r="LZ294" s="132"/>
      <c r="MA294" s="61">
        <v>1924171.5173830991</v>
      </c>
      <c r="MB294" s="134"/>
      <c r="MC294" s="61">
        <v>8091161.4956182335</v>
      </c>
      <c r="ME294" s="67">
        <v>368696.21272352897</v>
      </c>
      <c r="MF294" s="34">
        <v>4.774333055794925E-2</v>
      </c>
      <c r="MG294" s="61">
        <v>83.928115803216244</v>
      </c>
      <c r="MI294" s="50">
        <v>108308.496</v>
      </c>
      <c r="MJ294" s="51">
        <v>167766.37</v>
      </c>
      <c r="MK294" s="52">
        <v>59457.873999999996</v>
      </c>
      <c r="MM294" s="70">
        <v>8150619.3696182333</v>
      </c>
      <c r="MN294" s="51"/>
      <c r="MO294" s="6">
        <v>922</v>
      </c>
      <c r="MP294" s="6" t="s">
        <v>279</v>
      </c>
      <c r="MQ294" s="7">
        <v>4393</v>
      </c>
      <c r="MR294" s="7">
        <v>7071835.633875112</v>
      </c>
      <c r="MS294" s="7">
        <v>2003914.0245442183</v>
      </c>
      <c r="MT294" s="53">
        <v>-911918</v>
      </c>
      <c r="MV294" s="37">
        <v>6159917.633875112</v>
      </c>
      <c r="MW294" s="132"/>
      <c r="MX294" s="134">
        <v>1924171.5173830991</v>
      </c>
      <c r="MZ294" s="67">
        <v>361623.86836350709</v>
      </c>
      <c r="NA294" s="34">
        <v>4.6827516229112173E-2</v>
      </c>
      <c r="NB294" s="61">
        <v>82.318203588323939</v>
      </c>
      <c r="ND294" s="6">
        <v>922</v>
      </c>
      <c r="NE294" s="6" t="s">
        <v>279</v>
      </c>
      <c r="NF294" s="7">
        <v>4393</v>
      </c>
      <c r="NG294" s="7">
        <v>8973644.595089253</v>
      </c>
      <c r="NH294" s="7">
        <v>2079259.7807011993</v>
      </c>
      <c r="NI294" s="53">
        <v>-911918</v>
      </c>
      <c r="NK294" s="37">
        <f t="shared" si="542"/>
        <v>8061726.595089253</v>
      </c>
      <c r="NM294" s="67">
        <f t="shared" si="543"/>
        <v>146500.11219454929</v>
      </c>
      <c r="NN294" s="34">
        <f t="shared" si="544"/>
        <v>1.8508644384484151E-2</v>
      </c>
      <c r="NO294" s="61">
        <f t="shared" si="545"/>
        <v>33.348534530969566</v>
      </c>
      <c r="NQ294" s="50">
        <v>133217.83128000001</v>
      </c>
      <c r="NR294" s="51">
        <v>117681.03109999999</v>
      </c>
      <c r="NS294" s="52">
        <f t="shared" si="546"/>
        <v>-15536.80018000002</v>
      </c>
      <c r="NU294" s="70">
        <f t="shared" si="547"/>
        <v>8046189.7949092528</v>
      </c>
      <c r="NV294" s="51"/>
      <c r="NW294" s="125">
        <v>6</v>
      </c>
      <c r="NX294" s="51"/>
      <c r="NY294" s="106" t="s">
        <v>279</v>
      </c>
      <c r="NZ294" s="88">
        <v>4460</v>
      </c>
      <c r="OA294" s="88">
        <v>8827144.4828947037</v>
      </c>
      <c r="OB294" s="88">
        <v>2091715.9061465685</v>
      </c>
      <c r="OC294" s="88">
        <v>-911918</v>
      </c>
      <c r="OE294" s="97">
        <f t="shared" si="548"/>
        <v>7915226.4828947037</v>
      </c>
      <c r="OG294" s="88">
        <v>-15536.80018000002</v>
      </c>
      <c r="OI294" s="97">
        <f t="shared" si="549"/>
        <v>7899689.6827147035</v>
      </c>
      <c r="OK294" s="110">
        <v>922</v>
      </c>
      <c r="OL294" s="53"/>
    </row>
    <row r="295" spans="1:402" x14ac:dyDescent="0.25">
      <c r="A295" s="12">
        <v>924</v>
      </c>
      <c r="B295" s="12" t="s">
        <v>280</v>
      </c>
      <c r="C295" s="352">
        <v>3166</v>
      </c>
      <c r="D295" s="352">
        <v>9726913.324725654</v>
      </c>
      <c r="E295" s="352">
        <v>2782829.5549176997</v>
      </c>
      <c r="F295" s="353">
        <v>-175127</v>
      </c>
      <c r="H295" s="354">
        <f t="shared" si="550"/>
        <v>9551786.324725654</v>
      </c>
      <c r="I295" s="355"/>
      <c r="J295" s="315">
        <v>1943657.0126198395</v>
      </c>
      <c r="K295" s="355"/>
      <c r="L295" s="315">
        <v>51303.09996231382</v>
      </c>
      <c r="M295" s="356"/>
      <c r="N295" s="356">
        <f t="shared" si="551"/>
        <v>11546746.437307809</v>
      </c>
      <c r="O295" s="357">
        <f t="shared" si="447"/>
        <v>3647.1087925798511</v>
      </c>
      <c r="Q295" s="67">
        <f t="shared" si="552"/>
        <v>11545822.437307809</v>
      </c>
      <c r="R295" s="34">
        <f t="shared" si="553"/>
        <v>0.17616548222831119</v>
      </c>
      <c r="S295" s="61">
        <f t="shared" si="448"/>
        <v>3646.8169416638689</v>
      </c>
      <c r="U295" s="50"/>
      <c r="V295" s="51"/>
      <c r="W295" s="52">
        <v>32488.751800000005</v>
      </c>
      <c r="Y295" s="50">
        <f t="shared" si="449"/>
        <v>11579235.189107809</v>
      </c>
      <c r="Z295" s="52">
        <f t="shared" si="450"/>
        <v>964936.26575898414</v>
      </c>
      <c r="AA295" s="51"/>
      <c r="AB295" s="6">
        <v>924</v>
      </c>
      <c r="AC295" s="6" t="s">
        <v>280</v>
      </c>
      <c r="AD295" s="7">
        <v>3166</v>
      </c>
      <c r="AE295" s="304">
        <v>9726913.324725654</v>
      </c>
      <c r="AF295" s="7">
        <v>2782829.5549176997</v>
      </c>
      <c r="AG295" s="53">
        <v>-176214</v>
      </c>
      <c r="AI295" s="37">
        <f t="shared" si="554"/>
        <v>9550699.324725654</v>
      </c>
      <c r="AJ295" s="132"/>
      <c r="AK295" s="61">
        <v>1943657.0126198395</v>
      </c>
      <c r="AL295" s="132"/>
      <c r="AM295" s="312">
        <v>51104.953724482642</v>
      </c>
      <c r="AN295" s="134"/>
      <c r="AO295" s="134">
        <f t="shared" si="451"/>
        <v>11545461.291069977</v>
      </c>
      <c r="AP295" s="191">
        <f t="shared" si="452"/>
        <v>3646.7028714687231</v>
      </c>
      <c r="AR295" s="67">
        <f t="shared" si="555"/>
        <v>1728966.4085355885</v>
      </c>
      <c r="AS295" s="34">
        <f t="shared" si="453"/>
        <v>0.17612869249407789</v>
      </c>
      <c r="AT295" s="61">
        <f t="shared" si="454"/>
        <v>546.10436150839814</v>
      </c>
      <c r="AV295" s="50"/>
      <c r="AW295" s="51"/>
      <c r="AX295" s="52">
        <v>32488.751800000005</v>
      </c>
      <c r="AZ295" s="50">
        <f t="shared" si="455"/>
        <v>11577950.042869978</v>
      </c>
      <c r="BA295" s="52">
        <f t="shared" si="456"/>
        <v>964829.17023916484</v>
      </c>
      <c r="BB295" s="51"/>
      <c r="BC295" s="6">
        <v>924</v>
      </c>
      <c r="BD295" s="6" t="s">
        <v>280</v>
      </c>
      <c r="BE295" s="7">
        <v>3166</v>
      </c>
      <c r="BF295" s="304">
        <v>9556576.015850259</v>
      </c>
      <c r="BG295" s="7">
        <v>2782829.5549176997</v>
      </c>
      <c r="BH295" s="53">
        <v>-176214</v>
      </c>
      <c r="BJ295" s="37">
        <f t="shared" si="457"/>
        <v>9380362.015850259</v>
      </c>
      <c r="BK295" s="132"/>
      <c r="BL295" s="61">
        <v>1943657.0126198395</v>
      </c>
      <c r="BM295" s="132"/>
      <c r="BN295" s="312">
        <v>51104.953724482642</v>
      </c>
      <c r="BO295" s="134"/>
      <c r="BP295" s="134">
        <f t="shared" si="458"/>
        <v>11375123.982194582</v>
      </c>
      <c r="BQ295" s="191">
        <f t="shared" si="459"/>
        <v>3592.9008156015734</v>
      </c>
      <c r="BS295" s="67">
        <f t="shared" si="460"/>
        <v>1558629.0996601935</v>
      </c>
      <c r="BT295" s="34">
        <f t="shared" si="461"/>
        <v>0.15877654074198347</v>
      </c>
      <c r="BU295" s="61">
        <f t="shared" si="462"/>
        <v>492.30230564124878</v>
      </c>
      <c r="BW295" s="50"/>
      <c r="BX295" s="51"/>
      <c r="BY295" s="52">
        <v>32488.751800000005</v>
      </c>
      <c r="CA295" s="50">
        <f t="shared" si="463"/>
        <v>11407612.733994583</v>
      </c>
      <c r="CB295" s="52">
        <f t="shared" si="464"/>
        <v>950634.39449954859</v>
      </c>
      <c r="CC295" s="51"/>
      <c r="CD295" s="6">
        <v>924</v>
      </c>
      <c r="CE295" s="6" t="s">
        <v>280</v>
      </c>
      <c r="CF295" s="7">
        <v>3166</v>
      </c>
      <c r="CG295" s="7">
        <v>9385384.5915020239</v>
      </c>
      <c r="CH295" s="7">
        <v>2782829.5549176997</v>
      </c>
      <c r="CI295" s="53">
        <v>-176214</v>
      </c>
      <c r="CK295" s="37">
        <f t="shared" si="465"/>
        <v>9209170.5915020239</v>
      </c>
      <c r="CL295" s="132"/>
      <c r="CM295" s="61">
        <v>1943657.0126198395</v>
      </c>
      <c r="CN295" s="132"/>
      <c r="CO295" s="61">
        <v>52898.11</v>
      </c>
      <c r="CP295" s="134"/>
      <c r="CQ295" s="134">
        <f t="shared" si="466"/>
        <v>11205725.714121863</v>
      </c>
      <c r="CR295" s="191">
        <f t="shared" si="467"/>
        <v>3539.3953613777207</v>
      </c>
      <c r="CT295" s="67">
        <f t="shared" si="468"/>
        <v>1389230.8315874748</v>
      </c>
      <c r="CU295" s="34">
        <f t="shared" si="469"/>
        <v>0.14152004847058078</v>
      </c>
      <c r="CV295" s="61">
        <f t="shared" si="470"/>
        <v>438.79685141739571</v>
      </c>
      <c r="CX295" s="50"/>
      <c r="CY295" s="51"/>
      <c r="CZ295" s="52">
        <v>32488.751800000005</v>
      </c>
      <c r="DB295" s="50">
        <f t="shared" si="471"/>
        <v>11238214.465921864</v>
      </c>
      <c r="DC295" s="52">
        <f t="shared" si="472"/>
        <v>936517.87216015533</v>
      </c>
      <c r="DD295" s="51"/>
      <c r="DE295" s="6">
        <v>924</v>
      </c>
      <c r="DF295" s="6" t="s">
        <v>280</v>
      </c>
      <c r="DG295" s="7">
        <v>3166</v>
      </c>
      <c r="DH295" s="7">
        <v>9342259.0648353547</v>
      </c>
      <c r="DI295" s="7">
        <v>2782829.5549176997</v>
      </c>
      <c r="DJ295" s="53">
        <v>-283287</v>
      </c>
      <c r="DL295" s="275">
        <f t="shared" si="473"/>
        <v>9058972.0648353547</v>
      </c>
      <c r="DM295" s="276"/>
      <c r="DN295" s="194">
        <v>1943657.0126198395</v>
      </c>
      <c r="DO295" s="276"/>
      <c r="DP295" s="194">
        <v>245214.12400593326</v>
      </c>
      <c r="DQ295" s="53"/>
      <c r="DR295" s="53">
        <f t="shared" si="474"/>
        <v>11247843.201461127</v>
      </c>
      <c r="DS295" s="277">
        <f t="shared" si="475"/>
        <v>3552.6984211816575</v>
      </c>
      <c r="DU295" s="274">
        <f t="shared" si="476"/>
        <v>568177.14110849611</v>
      </c>
      <c r="DV295" s="34">
        <f t="shared" si="477"/>
        <v>5.7879838772126588E-2</v>
      </c>
      <c r="DW295" s="194">
        <f t="shared" si="478"/>
        <v>179.46214185359952</v>
      </c>
      <c r="DY295" s="50">
        <v>28682.538200000003</v>
      </c>
      <c r="DZ295" s="278">
        <v>61171.290000000008</v>
      </c>
      <c r="EA295" s="52">
        <v>32488.751800000005</v>
      </c>
      <c r="EC295" s="50">
        <f t="shared" si="479"/>
        <v>11280331.953261128</v>
      </c>
      <c r="ED295" s="52">
        <f t="shared" si="480"/>
        <v>940027.6627717606</v>
      </c>
      <c r="EE295" s="278"/>
      <c r="EF295" s="6">
        <v>924</v>
      </c>
      <c r="EG295" s="6" t="s">
        <v>280</v>
      </c>
      <c r="EH295" s="7">
        <v>3166</v>
      </c>
      <c r="EI295" s="7">
        <v>9345361.7448353544</v>
      </c>
      <c r="EJ295" s="7">
        <v>2782829.5549176997</v>
      </c>
      <c r="EK295" s="53">
        <v>-283287</v>
      </c>
      <c r="EM295" s="37">
        <f t="shared" si="481"/>
        <v>9062074.7448353544</v>
      </c>
      <c r="EN295" s="132"/>
      <c r="EO295" s="61">
        <v>1943657.0126198395</v>
      </c>
      <c r="EP295" s="132"/>
      <c r="EQ295" s="61">
        <v>245214.12400593326</v>
      </c>
      <c r="ER295" s="134"/>
      <c r="ES295" s="134">
        <f t="shared" si="482"/>
        <v>11250945.881461127</v>
      </c>
      <c r="ET295" s="191">
        <f t="shared" si="483"/>
        <v>3553.6784211816571</v>
      </c>
      <c r="EV295" s="67">
        <f t="shared" si="484"/>
        <v>1434450.9989267383</v>
      </c>
      <c r="EW295" s="34">
        <f t="shared" si="485"/>
        <v>0.14612659774100517</v>
      </c>
      <c r="EX295" s="61">
        <f t="shared" si="486"/>
        <v>453.0799112213324</v>
      </c>
      <c r="EZ295" s="50">
        <v>28682.538200000003</v>
      </c>
      <c r="FA295" s="51">
        <v>61171.290000000008</v>
      </c>
      <c r="FB295" s="52">
        <v>32488.751800000005</v>
      </c>
      <c r="FD295" s="50">
        <f t="shared" si="487"/>
        <v>11283434.633261127</v>
      </c>
      <c r="FE295" s="52">
        <f t="shared" si="488"/>
        <v>940286.21943842724</v>
      </c>
      <c r="FF295" s="51"/>
      <c r="FG295" s="6">
        <v>924</v>
      </c>
      <c r="FH295" s="6" t="s">
        <v>280</v>
      </c>
      <c r="FI295" s="7">
        <v>3166</v>
      </c>
      <c r="FJ295" s="7">
        <v>8920883.8055616803</v>
      </c>
      <c r="FK295" s="7">
        <v>2782829.5549176997</v>
      </c>
      <c r="FL295" s="53">
        <v>-283287</v>
      </c>
      <c r="FN295" s="37">
        <f t="shared" si="489"/>
        <v>8637596.8055616803</v>
      </c>
      <c r="FO295" s="132"/>
      <c r="FP295" s="61">
        <v>1943657.0126198395</v>
      </c>
      <c r="FQ295" s="132"/>
      <c r="FR295" s="61">
        <v>245214.12400593326</v>
      </c>
      <c r="FS295" s="134"/>
      <c r="FT295" s="134">
        <f t="shared" si="490"/>
        <v>10826467.942187453</v>
      </c>
      <c r="FU295" s="191">
        <f t="shared" si="491"/>
        <v>3419.6045300655251</v>
      </c>
      <c r="FW295" s="67">
        <f t="shared" si="492"/>
        <v>1009973.0596530642</v>
      </c>
      <c r="FX295" s="34">
        <f t="shared" si="493"/>
        <v>0.10288530394387706</v>
      </c>
      <c r="FY295" s="61">
        <f t="shared" si="494"/>
        <v>319.00602010520032</v>
      </c>
      <c r="GA295" s="50">
        <v>28682.538200000003</v>
      </c>
      <c r="GB295" s="51">
        <v>61171.290000000008</v>
      </c>
      <c r="GC295" s="52">
        <f t="shared" si="495"/>
        <v>32488.751800000005</v>
      </c>
      <c r="GE295" s="50">
        <f t="shared" si="496"/>
        <v>10858956.693987453</v>
      </c>
      <c r="GF295" s="52">
        <f t="shared" si="497"/>
        <v>904913.05783228774</v>
      </c>
      <c r="GG295" s="51"/>
      <c r="GH295" s="6">
        <v>924</v>
      </c>
      <c r="GI295" s="6" t="s">
        <v>280</v>
      </c>
      <c r="GJ295" s="7">
        <v>3166</v>
      </c>
      <c r="GK295" s="7">
        <v>8920883.8055616803</v>
      </c>
      <c r="GL295" s="7">
        <v>2782829.5549176997</v>
      </c>
      <c r="GM295" s="53">
        <v>-283287</v>
      </c>
      <c r="GO295" s="37">
        <f t="shared" si="498"/>
        <v>8637596.8055616803</v>
      </c>
      <c r="GP295" s="132"/>
      <c r="GQ295" s="61">
        <v>1943657.0126198395</v>
      </c>
      <c r="GR295" s="134"/>
      <c r="GS295" s="134">
        <f t="shared" si="499"/>
        <v>10581253.81818152</v>
      </c>
      <c r="GT295" s="191">
        <f t="shared" si="500"/>
        <v>3342.1521851489324</v>
      </c>
      <c r="GV295" s="67">
        <f t="shared" si="501"/>
        <v>764758.93564713188</v>
      </c>
      <c r="GW295" s="34">
        <f t="shared" si="502"/>
        <v>7.790549934557589E-2</v>
      </c>
      <c r="GX295" s="61">
        <f t="shared" si="503"/>
        <v>241.55367518860766</v>
      </c>
      <c r="GZ295" s="50">
        <v>28682.538200000003</v>
      </c>
      <c r="HA295" s="51">
        <v>61171.290000000008</v>
      </c>
      <c r="HB295" s="52">
        <f t="shared" si="504"/>
        <v>32488.751800000005</v>
      </c>
      <c r="HD295" s="50">
        <f t="shared" si="505"/>
        <v>10613742.569981521</v>
      </c>
      <c r="HE295" s="52">
        <f t="shared" si="506"/>
        <v>884478.54749846004</v>
      </c>
      <c r="HF295" s="51"/>
      <c r="HG295" s="6">
        <v>924</v>
      </c>
      <c r="HH295" s="6" t="s">
        <v>280</v>
      </c>
      <c r="HI295" s="7">
        <v>3166</v>
      </c>
      <c r="HJ295" s="7">
        <v>8920883.8055616803</v>
      </c>
      <c r="HK295" s="7">
        <v>2782829.5549176997</v>
      </c>
      <c r="HL295" s="53">
        <v>-319209</v>
      </c>
      <c r="HN295" s="37">
        <f t="shared" si="507"/>
        <v>8601674.8055616803</v>
      </c>
      <c r="HO295" s="132"/>
      <c r="HP295" s="61">
        <v>1943657.0126198395</v>
      </c>
      <c r="HQ295" s="134"/>
      <c r="HR295" s="61">
        <f t="shared" si="508"/>
        <v>10545331.81818152</v>
      </c>
      <c r="HT295" s="67">
        <f t="shared" si="509"/>
        <v>728836.93564713188</v>
      </c>
      <c r="HU295" s="34">
        <f t="shared" si="510"/>
        <v>7.424614838274772E-2</v>
      </c>
      <c r="HV295" s="61">
        <f t="shared" si="511"/>
        <v>230.20749704584077</v>
      </c>
      <c r="HX295" s="50">
        <v>28767.739999999998</v>
      </c>
      <c r="HY295" s="51">
        <v>61353</v>
      </c>
      <c r="HZ295" s="52">
        <f t="shared" si="512"/>
        <v>32585.260000000002</v>
      </c>
      <c r="IB295" s="70">
        <f t="shared" si="513"/>
        <v>10577917.07818152</v>
      </c>
      <c r="IC295" s="51"/>
      <c r="ID295" s="6">
        <v>924</v>
      </c>
      <c r="IE295" s="6" t="s">
        <v>280</v>
      </c>
      <c r="IF295" s="7">
        <v>3166</v>
      </c>
      <c r="IG295" s="7">
        <v>8913092.1664942745</v>
      </c>
      <c r="IH295" s="7">
        <v>2782906.7389177005</v>
      </c>
      <c r="II295" s="53">
        <v>-319209</v>
      </c>
      <c r="IK295" s="37">
        <f t="shared" si="514"/>
        <v>8593883.1664942745</v>
      </c>
      <c r="IL295" s="132"/>
      <c r="IM295" s="61">
        <v>1928450.0927649322</v>
      </c>
      <c r="IN295" s="134"/>
      <c r="IO295" s="61">
        <f t="shared" si="515"/>
        <v>10522333.259259207</v>
      </c>
      <c r="IQ295" s="67">
        <f t="shared" si="516"/>
        <v>705838.37672481872</v>
      </c>
      <c r="IR295" s="34">
        <f t="shared" si="517"/>
        <v>7.1903300024192318E-2</v>
      </c>
      <c r="IS295" s="61">
        <f t="shared" si="518"/>
        <v>222.94326491624091</v>
      </c>
      <c r="IU295" s="50">
        <v>28767.739999999998</v>
      </c>
      <c r="IV295" s="51">
        <v>61353</v>
      </c>
      <c r="IW295" s="52">
        <f t="shared" si="519"/>
        <v>32585.260000000002</v>
      </c>
      <c r="IY295" s="70">
        <f t="shared" si="520"/>
        <v>10554918.519259207</v>
      </c>
      <c r="IZ295" s="51"/>
      <c r="JA295" s="6">
        <v>924</v>
      </c>
      <c r="JB295" s="6" t="s">
        <v>280</v>
      </c>
      <c r="JC295" s="7">
        <v>3166</v>
      </c>
      <c r="JD295" s="7">
        <v>8912325.5184810944</v>
      </c>
      <c r="JE295" s="7">
        <v>2784471.9194395086</v>
      </c>
      <c r="JF295" s="53">
        <v>-319209</v>
      </c>
      <c r="JH295" s="37">
        <f t="shared" si="521"/>
        <v>8593116.5184810944</v>
      </c>
      <c r="JI295" s="132"/>
      <c r="JJ295" s="61">
        <v>1928450.0927649322</v>
      </c>
      <c r="JK295" s="134"/>
      <c r="JL295" s="61">
        <f t="shared" si="522"/>
        <v>10521566.611246027</v>
      </c>
      <c r="JN295" s="67">
        <f t="shared" si="523"/>
        <v>705071.7287116386</v>
      </c>
      <c r="JO295" s="34">
        <f t="shared" si="524"/>
        <v>7.1825202085737311E-2</v>
      </c>
      <c r="JP295" s="61">
        <f t="shared" si="525"/>
        <v>222.70111456463633</v>
      </c>
      <c r="JR295" s="50">
        <v>28767.739999999998</v>
      </c>
      <c r="JS295" s="51">
        <v>61353</v>
      </c>
      <c r="JT295" s="52">
        <f t="shared" si="526"/>
        <v>32585.260000000002</v>
      </c>
      <c r="JV295" s="70">
        <f t="shared" si="527"/>
        <v>10554151.871246027</v>
      </c>
      <c r="JW295" s="51"/>
      <c r="JX295" s="6">
        <v>924</v>
      </c>
      <c r="JY295" s="6" t="s">
        <v>280</v>
      </c>
      <c r="JZ295" s="7">
        <v>3166</v>
      </c>
      <c r="KA295" s="7">
        <v>8875085.0684835017</v>
      </c>
      <c r="KB295" s="7">
        <v>2784471.9194395086</v>
      </c>
      <c r="KC295" s="53">
        <v>-319209</v>
      </c>
      <c r="KE295" s="37">
        <f t="shared" si="528"/>
        <v>8555876.0684835017</v>
      </c>
      <c r="KF295" s="132"/>
      <c r="KG295" s="61">
        <v>1928450.0927649322</v>
      </c>
      <c r="KH295" s="134"/>
      <c r="KI295" s="61">
        <f t="shared" si="529"/>
        <v>10484326.161248434</v>
      </c>
      <c r="KK295" s="67">
        <f t="shared" si="530"/>
        <v>667831.27871404588</v>
      </c>
      <c r="KL295" s="34">
        <f t="shared" si="531"/>
        <v>6.8031541472329232E-2</v>
      </c>
      <c r="KM295" s="61">
        <f t="shared" si="532"/>
        <v>210.93849611940806</v>
      </c>
      <c r="KO295" s="50">
        <v>28767.739999999998</v>
      </c>
      <c r="KP295" s="51">
        <v>61353</v>
      </c>
      <c r="KQ295" s="52">
        <f t="shared" si="533"/>
        <v>32585.260000000002</v>
      </c>
      <c r="KS295" s="70">
        <f t="shared" si="534"/>
        <v>10516911.421248434</v>
      </c>
      <c r="KT295" s="51"/>
      <c r="KU295" s="6">
        <v>924</v>
      </c>
      <c r="KV295" s="6" t="s">
        <v>280</v>
      </c>
      <c r="KW295" s="7">
        <v>3166</v>
      </c>
      <c r="KX295" s="7">
        <v>8899558.0875876676</v>
      </c>
      <c r="KY295" s="7">
        <v>2774604.0545228762</v>
      </c>
      <c r="KZ295" s="53">
        <v>-319209</v>
      </c>
      <c r="LB295" s="37">
        <f t="shared" si="535"/>
        <v>8580349.0875876676</v>
      </c>
      <c r="LC295" s="132"/>
      <c r="LD295" s="61">
        <v>1943149.9129436777</v>
      </c>
      <c r="LE295" s="134"/>
      <c r="LF295" s="61">
        <f t="shared" si="536"/>
        <v>10523499.000531346</v>
      </c>
      <c r="LH295" s="67">
        <f t="shared" si="537"/>
        <v>707004.11799695715</v>
      </c>
      <c r="LI295" s="34">
        <f t="shared" si="538"/>
        <v>7.2022053335439151E-2</v>
      </c>
      <c r="LJ295" s="61">
        <f t="shared" si="539"/>
        <v>223.31147125614567</v>
      </c>
      <c r="LL295" s="50">
        <v>28767.739999999998</v>
      </c>
      <c r="LM295" s="51">
        <v>61353</v>
      </c>
      <c r="LN295" s="52">
        <f t="shared" si="540"/>
        <v>32585.260000000002</v>
      </c>
      <c r="LP295" s="70">
        <f t="shared" si="541"/>
        <v>10556084.260531345</v>
      </c>
      <c r="LQ295" s="51"/>
      <c r="LR295" s="6">
        <v>924</v>
      </c>
      <c r="LS295" s="6" t="s">
        <v>280</v>
      </c>
      <c r="LT295" s="7">
        <v>3166</v>
      </c>
      <c r="LU295" s="7">
        <v>9055725.1474089529</v>
      </c>
      <c r="LV295" s="7">
        <v>2774604.0545228762</v>
      </c>
      <c r="LW295" s="53">
        <v>-319209</v>
      </c>
      <c r="LY295" s="37">
        <v>8736516.1474089529</v>
      </c>
      <c r="LZ295" s="132"/>
      <c r="MA295" s="61">
        <v>1943149.9129436777</v>
      </c>
      <c r="MB295" s="134"/>
      <c r="MC295" s="61">
        <v>10679666.060352631</v>
      </c>
      <c r="ME295" s="67">
        <v>1002166.697818242</v>
      </c>
      <c r="MF295" s="34">
        <v>0.10355636929288208</v>
      </c>
      <c r="MG295" s="61">
        <v>316.5403341182066</v>
      </c>
      <c r="MI295" s="50">
        <v>28767.739999999998</v>
      </c>
      <c r="MJ295" s="51">
        <v>61353</v>
      </c>
      <c r="MK295" s="52">
        <v>32585.260000000002</v>
      </c>
      <c r="MM295" s="70">
        <v>10712251.320352631</v>
      </c>
      <c r="MN295" s="51"/>
      <c r="MO295" s="6">
        <v>924</v>
      </c>
      <c r="MP295" s="6" t="s">
        <v>280</v>
      </c>
      <c r="MQ295" s="7">
        <v>3166</v>
      </c>
      <c r="MR295" s="7">
        <v>9064604.7047180086</v>
      </c>
      <c r="MS295" s="7">
        <v>2784472.3449888621</v>
      </c>
      <c r="MT295" s="53">
        <v>-319209</v>
      </c>
      <c r="MV295" s="37">
        <v>8745395.7047180086</v>
      </c>
      <c r="MW295" s="132"/>
      <c r="MX295" s="134">
        <v>1943149.9129436777</v>
      </c>
      <c r="MZ295" s="67">
        <v>1011046.2551272977</v>
      </c>
      <c r="NA295" s="34">
        <v>0.10447391596236905</v>
      </c>
      <c r="NB295" s="61">
        <v>319.3449953023682</v>
      </c>
      <c r="ND295" s="6">
        <v>924</v>
      </c>
      <c r="NE295" s="6" t="s">
        <v>280</v>
      </c>
      <c r="NF295" s="7">
        <v>3166</v>
      </c>
      <c r="NG295" s="7">
        <v>10952858.324150477</v>
      </c>
      <c r="NH295" s="7">
        <v>2824887.047281696</v>
      </c>
      <c r="NI295" s="53">
        <v>-319209</v>
      </c>
      <c r="NK295" s="37">
        <f t="shared" si="542"/>
        <v>10633649.324150477</v>
      </c>
      <c r="NM295" s="67">
        <f t="shared" si="543"/>
        <v>817154.44161608815</v>
      </c>
      <c r="NN295" s="34">
        <f t="shared" si="544"/>
        <v>8.3242995732619188E-2</v>
      </c>
      <c r="NO295" s="61">
        <f t="shared" si="545"/>
        <v>258.10310853319271</v>
      </c>
      <c r="NQ295" s="50">
        <v>30360.781999999999</v>
      </c>
      <c r="NR295" s="51">
        <v>44881.156000000003</v>
      </c>
      <c r="NS295" s="52">
        <f t="shared" si="546"/>
        <v>14520.374000000003</v>
      </c>
      <c r="NU295" s="70">
        <f t="shared" si="547"/>
        <v>10648169.698150476</v>
      </c>
      <c r="NV295" s="51"/>
      <c r="NW295" s="125">
        <v>16</v>
      </c>
      <c r="NX295" s="51"/>
      <c r="NY295" s="106" t="s">
        <v>280</v>
      </c>
      <c r="NZ295" s="88">
        <v>3216</v>
      </c>
      <c r="OA295" s="88">
        <v>10135703.882534388</v>
      </c>
      <c r="OB295" s="88">
        <v>2601858.9345431821</v>
      </c>
      <c r="OC295" s="88">
        <v>-319209</v>
      </c>
      <c r="OE295" s="97">
        <f t="shared" si="548"/>
        <v>9816494.8825343885</v>
      </c>
      <c r="OG295" s="88">
        <v>14520.374000000003</v>
      </c>
      <c r="OI295" s="97">
        <f t="shared" si="549"/>
        <v>9831015.2565343883</v>
      </c>
      <c r="OK295" s="110">
        <v>924</v>
      </c>
      <c r="OL295" s="53"/>
    </row>
    <row r="296" spans="1:402" x14ac:dyDescent="0.25">
      <c r="A296" s="12">
        <v>925</v>
      </c>
      <c r="B296" s="12" t="s">
        <v>281</v>
      </c>
      <c r="C296" s="352">
        <v>3676</v>
      </c>
      <c r="D296" s="352">
        <v>9818374.4237043168</v>
      </c>
      <c r="E296" s="352">
        <v>1209443.18572223</v>
      </c>
      <c r="F296" s="353">
        <v>44720</v>
      </c>
      <c r="H296" s="354">
        <f t="shared" si="550"/>
        <v>9863094.4237043168</v>
      </c>
      <c r="I296" s="355"/>
      <c r="J296" s="315">
        <v>2190479.086436782</v>
      </c>
      <c r="K296" s="355"/>
      <c r="L296" s="315">
        <v>63784.269377082222</v>
      </c>
      <c r="M296" s="356"/>
      <c r="N296" s="356">
        <f t="shared" si="551"/>
        <v>12117357.779518181</v>
      </c>
      <c r="O296" s="357">
        <f t="shared" si="447"/>
        <v>3296.3432479646849</v>
      </c>
      <c r="Q296" s="67">
        <f t="shared" si="552"/>
        <v>12116432.779518181</v>
      </c>
      <c r="R296" s="34">
        <f t="shared" si="553"/>
        <v>0.15188869478386779</v>
      </c>
      <c r="S296" s="61">
        <f t="shared" si="448"/>
        <v>3296.0916157557622</v>
      </c>
      <c r="U296" s="50"/>
      <c r="V296" s="51"/>
      <c r="W296" s="52">
        <v>68484.657560000021</v>
      </c>
      <c r="Y296" s="50">
        <f t="shared" si="449"/>
        <v>12185842.437078182</v>
      </c>
      <c r="Z296" s="52">
        <f t="shared" si="450"/>
        <v>1015486.8697565151</v>
      </c>
      <c r="AA296" s="51"/>
      <c r="AB296" s="6">
        <v>925</v>
      </c>
      <c r="AC296" s="6" t="s">
        <v>281</v>
      </c>
      <c r="AD296" s="7">
        <v>3676</v>
      </c>
      <c r="AE296" s="304">
        <v>9818374.4237043168</v>
      </c>
      <c r="AF296" s="7">
        <v>1209443.18572223</v>
      </c>
      <c r="AG296" s="53">
        <v>37130</v>
      </c>
      <c r="AI296" s="37">
        <f t="shared" si="554"/>
        <v>9855504.4237043168</v>
      </c>
      <c r="AJ296" s="132"/>
      <c r="AK296" s="61">
        <v>2190479.086436782</v>
      </c>
      <c r="AL296" s="132"/>
      <c r="AM296" s="312">
        <v>69163.500502613271</v>
      </c>
      <c r="AN296" s="134"/>
      <c r="AO296" s="134">
        <f t="shared" si="451"/>
        <v>12115147.010643711</v>
      </c>
      <c r="AP296" s="191">
        <f t="shared" si="452"/>
        <v>3295.7418418508464</v>
      </c>
      <c r="AR296" s="67">
        <f t="shared" si="555"/>
        <v>1596393.9102917518</v>
      </c>
      <c r="AS296" s="34">
        <f t="shared" si="453"/>
        <v>0.15176645891976837</v>
      </c>
      <c r="AT296" s="61">
        <f t="shared" si="454"/>
        <v>434.2747307648944</v>
      </c>
      <c r="AV296" s="50"/>
      <c r="AW296" s="51"/>
      <c r="AX296" s="52">
        <v>68484.657560000021</v>
      </c>
      <c r="AZ296" s="50">
        <f t="shared" si="455"/>
        <v>12183631.668203712</v>
      </c>
      <c r="BA296" s="52">
        <f t="shared" si="456"/>
        <v>1015302.639016976</v>
      </c>
      <c r="BB296" s="51"/>
      <c r="BC296" s="6">
        <v>925</v>
      </c>
      <c r="BD296" s="6" t="s">
        <v>281</v>
      </c>
      <c r="BE296" s="7">
        <v>3676</v>
      </c>
      <c r="BF296" s="304">
        <v>9637528.308660835</v>
      </c>
      <c r="BG296" s="7">
        <v>1209443.18572223</v>
      </c>
      <c r="BH296" s="53">
        <v>37130</v>
      </c>
      <c r="BJ296" s="37">
        <f t="shared" si="457"/>
        <v>9674658.308660835</v>
      </c>
      <c r="BK296" s="132"/>
      <c r="BL296" s="61">
        <v>2190479.086436782</v>
      </c>
      <c r="BM296" s="132"/>
      <c r="BN296" s="312">
        <v>69163.500502613271</v>
      </c>
      <c r="BO296" s="134"/>
      <c r="BP296" s="134">
        <f t="shared" si="458"/>
        <v>11934300.89560023</v>
      </c>
      <c r="BQ296" s="191">
        <f t="shared" si="459"/>
        <v>3246.5454014146435</v>
      </c>
      <c r="BS296" s="67">
        <f t="shared" si="460"/>
        <v>1415547.79524827</v>
      </c>
      <c r="BT296" s="34">
        <f t="shared" si="461"/>
        <v>0.13457372577752638</v>
      </c>
      <c r="BU296" s="61">
        <f t="shared" si="462"/>
        <v>385.07829032869154</v>
      </c>
      <c r="BW296" s="50"/>
      <c r="BX296" s="51"/>
      <c r="BY296" s="52">
        <v>68484.657560000021</v>
      </c>
      <c r="CA296" s="50">
        <f t="shared" si="463"/>
        <v>12002785.55316023</v>
      </c>
      <c r="CB296" s="52">
        <f t="shared" si="464"/>
        <v>1000232.1294300192</v>
      </c>
      <c r="CC296" s="51"/>
      <c r="CD296" s="6">
        <v>925</v>
      </c>
      <c r="CE296" s="6" t="s">
        <v>281</v>
      </c>
      <c r="CF296" s="7">
        <v>3676</v>
      </c>
      <c r="CG296" s="7">
        <v>9452478.7266902961</v>
      </c>
      <c r="CH296" s="7">
        <v>1209443.18572223</v>
      </c>
      <c r="CI296" s="53">
        <v>37130</v>
      </c>
      <c r="CK296" s="37">
        <f t="shared" si="465"/>
        <v>9489608.7266902961</v>
      </c>
      <c r="CL296" s="132"/>
      <c r="CM296" s="61">
        <v>2190479.086436782</v>
      </c>
      <c r="CN296" s="132"/>
      <c r="CO296" s="61">
        <v>71590.289999999994</v>
      </c>
      <c r="CP296" s="134"/>
      <c r="CQ296" s="134">
        <f t="shared" si="466"/>
        <v>11751678.103127077</v>
      </c>
      <c r="CR296" s="191">
        <f t="shared" si="467"/>
        <v>3196.8656428528502</v>
      </c>
      <c r="CT296" s="67">
        <f t="shared" si="468"/>
        <v>1232925.0027751178</v>
      </c>
      <c r="CU296" s="34">
        <f t="shared" si="469"/>
        <v>0.11721208692823713</v>
      </c>
      <c r="CV296" s="61">
        <f t="shared" si="470"/>
        <v>335.3985317668982</v>
      </c>
      <c r="CX296" s="50"/>
      <c r="CY296" s="51"/>
      <c r="CZ296" s="52">
        <v>68484.657560000021</v>
      </c>
      <c r="DB296" s="50">
        <f t="shared" si="471"/>
        <v>11820162.760687077</v>
      </c>
      <c r="DC296" s="52">
        <f t="shared" si="472"/>
        <v>985013.56339058978</v>
      </c>
      <c r="DD296" s="51"/>
      <c r="DE296" s="6">
        <v>925</v>
      </c>
      <c r="DF296" s="6" t="s">
        <v>281</v>
      </c>
      <c r="DG296" s="7">
        <v>3676</v>
      </c>
      <c r="DH296" s="7">
        <v>9401857.4100236297</v>
      </c>
      <c r="DI296" s="7">
        <v>1209443.18572223</v>
      </c>
      <c r="DJ296" s="53">
        <v>37130</v>
      </c>
      <c r="DL296" s="275">
        <f t="shared" si="473"/>
        <v>9438987.4100236297</v>
      </c>
      <c r="DM296" s="276"/>
      <c r="DN296" s="194">
        <v>2190479.086436782</v>
      </c>
      <c r="DO296" s="276"/>
      <c r="DP296" s="194">
        <v>331863.46541169699</v>
      </c>
      <c r="DQ296" s="53"/>
      <c r="DR296" s="53">
        <f t="shared" si="474"/>
        <v>11961329.961872108</v>
      </c>
      <c r="DS296" s="277">
        <f t="shared" si="475"/>
        <v>3253.898248605035</v>
      </c>
      <c r="DU296" s="274">
        <f t="shared" si="476"/>
        <v>929306.91033444926</v>
      </c>
      <c r="DV296" s="34">
        <f t="shared" si="477"/>
        <v>8.8347630319733861E-2</v>
      </c>
      <c r="DW296" s="194">
        <f t="shared" si="478"/>
        <v>252.8038385022985</v>
      </c>
      <c r="DY296" s="50">
        <v>78326.438439999998</v>
      </c>
      <c r="DZ296" s="278">
        <v>146811.09600000002</v>
      </c>
      <c r="EA296" s="52">
        <v>68484.657560000021</v>
      </c>
      <c r="EC296" s="50">
        <f t="shared" si="479"/>
        <v>12029814.619432108</v>
      </c>
      <c r="ED296" s="52">
        <f t="shared" si="480"/>
        <v>1002484.5516193424</v>
      </c>
      <c r="EE296" s="278"/>
      <c r="EF296" s="6">
        <v>925</v>
      </c>
      <c r="EG296" s="6" t="s">
        <v>281</v>
      </c>
      <c r="EH296" s="7">
        <v>3676</v>
      </c>
      <c r="EI296" s="7">
        <v>9405459.8900236301</v>
      </c>
      <c r="EJ296" s="7">
        <v>1209443.18572223</v>
      </c>
      <c r="EK296" s="53">
        <v>37130</v>
      </c>
      <c r="EM296" s="37">
        <f t="shared" si="481"/>
        <v>9442589.8900236301</v>
      </c>
      <c r="EN296" s="132"/>
      <c r="EO296" s="61">
        <v>2190479.086436782</v>
      </c>
      <c r="EP296" s="132"/>
      <c r="EQ296" s="61">
        <v>331863.46541169699</v>
      </c>
      <c r="ER296" s="134"/>
      <c r="ES296" s="134">
        <f t="shared" si="482"/>
        <v>11964932.441872109</v>
      </c>
      <c r="ET296" s="191">
        <f t="shared" si="483"/>
        <v>3254.878248605035</v>
      </c>
      <c r="EV296" s="67">
        <f t="shared" si="484"/>
        <v>1446179.3415201493</v>
      </c>
      <c r="EW296" s="34">
        <f t="shared" si="485"/>
        <v>0.13748581487968947</v>
      </c>
      <c r="EX296" s="61">
        <f t="shared" si="486"/>
        <v>393.41113751908307</v>
      </c>
      <c r="EZ296" s="50">
        <v>78326.438439999998</v>
      </c>
      <c r="FA296" s="51">
        <v>146811.09600000002</v>
      </c>
      <c r="FB296" s="52">
        <v>68484.657560000021</v>
      </c>
      <c r="FD296" s="50">
        <f t="shared" si="487"/>
        <v>12033417.099432109</v>
      </c>
      <c r="FE296" s="52">
        <f t="shared" si="488"/>
        <v>1002784.7582860091</v>
      </c>
      <c r="FF296" s="51"/>
      <c r="FG296" s="6">
        <v>925</v>
      </c>
      <c r="FH296" s="6" t="s">
        <v>281</v>
      </c>
      <c r="FI296" s="7">
        <v>3676</v>
      </c>
      <c r="FJ296" s="7">
        <v>8939702.0511109121</v>
      </c>
      <c r="FK296" s="7">
        <v>1209443.18572223</v>
      </c>
      <c r="FL296" s="53">
        <v>37130</v>
      </c>
      <c r="FN296" s="37">
        <f t="shared" si="489"/>
        <v>8976832.0511109121</v>
      </c>
      <c r="FO296" s="132"/>
      <c r="FP296" s="61">
        <v>2190479.086436782</v>
      </c>
      <c r="FQ296" s="132"/>
      <c r="FR296" s="61">
        <v>331863.46541169699</v>
      </c>
      <c r="FS296" s="134"/>
      <c r="FT296" s="134">
        <f t="shared" si="490"/>
        <v>11499174.602959391</v>
      </c>
      <c r="FU296" s="191">
        <f t="shared" si="491"/>
        <v>3128.1758985199649</v>
      </c>
      <c r="FW296" s="67">
        <f t="shared" si="492"/>
        <v>980421.50260743126</v>
      </c>
      <c r="FX296" s="34">
        <f t="shared" si="493"/>
        <v>9.3207007832004932E-2</v>
      </c>
      <c r="FY296" s="61">
        <f t="shared" si="494"/>
        <v>266.70878743401283</v>
      </c>
      <c r="GA296" s="50">
        <v>78326.438439999998</v>
      </c>
      <c r="GB296" s="51">
        <v>146811.09600000002</v>
      </c>
      <c r="GC296" s="52">
        <f t="shared" si="495"/>
        <v>68484.657560000021</v>
      </c>
      <c r="GE296" s="50">
        <f t="shared" si="496"/>
        <v>11567659.260519391</v>
      </c>
      <c r="GF296" s="52">
        <f t="shared" si="497"/>
        <v>963971.60504328262</v>
      </c>
      <c r="GG296" s="51"/>
      <c r="GH296" s="6">
        <v>925</v>
      </c>
      <c r="GI296" s="6" t="s">
        <v>281</v>
      </c>
      <c r="GJ296" s="7">
        <v>3676</v>
      </c>
      <c r="GK296" s="7">
        <v>8939702.0511109121</v>
      </c>
      <c r="GL296" s="7">
        <v>1209443.18572223</v>
      </c>
      <c r="GM296" s="53">
        <v>37130</v>
      </c>
      <c r="GO296" s="37">
        <f t="shared" si="498"/>
        <v>8976832.0511109121</v>
      </c>
      <c r="GP296" s="132"/>
      <c r="GQ296" s="61">
        <v>2190479.086436782</v>
      </c>
      <c r="GR296" s="134"/>
      <c r="GS296" s="134">
        <f t="shared" si="499"/>
        <v>11167311.137547694</v>
      </c>
      <c r="GT296" s="191">
        <f t="shared" si="500"/>
        <v>3037.8974802904499</v>
      </c>
      <c r="GV296" s="67">
        <f t="shared" si="501"/>
        <v>648558.03719573468</v>
      </c>
      <c r="GW296" s="34">
        <f t="shared" si="502"/>
        <v>6.1657311566143118E-2</v>
      </c>
      <c r="GX296" s="61">
        <f t="shared" si="503"/>
        <v>176.43036920449802</v>
      </c>
      <c r="GZ296" s="50">
        <v>78326.438439999998</v>
      </c>
      <c r="HA296" s="51">
        <v>146811.09600000002</v>
      </c>
      <c r="HB296" s="52">
        <f t="shared" si="504"/>
        <v>68484.657560000021</v>
      </c>
      <c r="HD296" s="50">
        <f t="shared" si="505"/>
        <v>11235795.795107694</v>
      </c>
      <c r="HE296" s="52">
        <f t="shared" si="506"/>
        <v>936316.31625897449</v>
      </c>
      <c r="HF296" s="51"/>
      <c r="HG296" s="6">
        <v>925</v>
      </c>
      <c r="HH296" s="6" t="s">
        <v>281</v>
      </c>
      <c r="HI296" s="7">
        <v>3676</v>
      </c>
      <c r="HJ296" s="7">
        <v>8939702.0511109121</v>
      </c>
      <c r="HK296" s="7">
        <v>1209443.18572223</v>
      </c>
      <c r="HL296" s="53">
        <v>-71895</v>
      </c>
      <c r="HN296" s="37">
        <f t="shared" si="507"/>
        <v>8867807.0511109121</v>
      </c>
      <c r="HO296" s="132"/>
      <c r="HP296" s="61">
        <v>2190479.086436782</v>
      </c>
      <c r="HQ296" s="134"/>
      <c r="HR296" s="61">
        <f t="shared" si="508"/>
        <v>11058286.137547694</v>
      </c>
      <c r="HT296" s="67">
        <f t="shared" si="509"/>
        <v>539533.03719573468</v>
      </c>
      <c r="HU296" s="34">
        <f t="shared" si="510"/>
        <v>5.1292489903359537E-2</v>
      </c>
      <c r="HV296" s="61">
        <f t="shared" si="511"/>
        <v>146.77177290417157</v>
      </c>
      <c r="HX296" s="50">
        <v>78559.107999999993</v>
      </c>
      <c r="HY296" s="51">
        <v>147247.20000000001</v>
      </c>
      <c r="HZ296" s="52">
        <f t="shared" si="512"/>
        <v>68688.092000000019</v>
      </c>
      <c r="IB296" s="70">
        <f t="shared" si="513"/>
        <v>11126974.229547694</v>
      </c>
      <c r="IC296" s="51"/>
      <c r="ID296" s="6">
        <v>925</v>
      </c>
      <c r="IE296" s="6" t="s">
        <v>281</v>
      </c>
      <c r="IF296" s="7">
        <v>3676</v>
      </c>
      <c r="IG296" s="7">
        <v>8935996.0400470961</v>
      </c>
      <c r="IH296" s="7">
        <v>1209531.6257222306</v>
      </c>
      <c r="II296" s="53">
        <v>-71895</v>
      </c>
      <c r="IK296" s="37">
        <f t="shared" si="514"/>
        <v>8864101.0400470961</v>
      </c>
      <c r="IL296" s="132"/>
      <c r="IM296" s="61">
        <v>2162615.4513963573</v>
      </c>
      <c r="IN296" s="134"/>
      <c r="IO296" s="61">
        <f t="shared" si="515"/>
        <v>11026716.491443453</v>
      </c>
      <c r="IQ296" s="67">
        <f t="shared" si="516"/>
        <v>507963.39109149389</v>
      </c>
      <c r="IR296" s="34">
        <f t="shared" si="517"/>
        <v>4.8291217242706963E-2</v>
      </c>
      <c r="IS296" s="61">
        <f t="shared" si="518"/>
        <v>138.18372989431282</v>
      </c>
      <c r="IU296" s="50">
        <v>78559.107999999993</v>
      </c>
      <c r="IV296" s="51">
        <v>147247.20000000001</v>
      </c>
      <c r="IW296" s="52">
        <f t="shared" si="519"/>
        <v>68688.092000000019</v>
      </c>
      <c r="IY296" s="70">
        <f t="shared" si="520"/>
        <v>11095404.583443454</v>
      </c>
      <c r="IZ296" s="51"/>
      <c r="JA296" s="6">
        <v>925</v>
      </c>
      <c r="JB296" s="6" t="s">
        <v>281</v>
      </c>
      <c r="JC296" s="7">
        <v>3676</v>
      </c>
      <c r="JD296" s="7">
        <v>8922563.5790995546</v>
      </c>
      <c r="JE296" s="7">
        <v>1198153.7081120601</v>
      </c>
      <c r="JF296" s="53">
        <v>-71895</v>
      </c>
      <c r="JH296" s="37">
        <f t="shared" si="521"/>
        <v>8850668.5790995546</v>
      </c>
      <c r="JI296" s="132"/>
      <c r="JJ296" s="61">
        <v>2162615.4513963573</v>
      </c>
      <c r="JK296" s="134"/>
      <c r="JL296" s="61">
        <f t="shared" si="522"/>
        <v>11013284.030495912</v>
      </c>
      <c r="JN296" s="67">
        <f t="shared" si="523"/>
        <v>494530.93014395237</v>
      </c>
      <c r="JO296" s="34">
        <f t="shared" si="524"/>
        <v>4.7014215984155505E-2</v>
      </c>
      <c r="JP296" s="61">
        <f t="shared" si="525"/>
        <v>134.52963279215243</v>
      </c>
      <c r="JR296" s="50">
        <v>78559.107999999993</v>
      </c>
      <c r="JS296" s="51">
        <v>147247.20000000001</v>
      </c>
      <c r="JT296" s="52">
        <f t="shared" si="526"/>
        <v>68688.092000000019</v>
      </c>
      <c r="JV296" s="70">
        <f t="shared" si="527"/>
        <v>11081972.122495912</v>
      </c>
      <c r="JW296" s="51"/>
      <c r="JX296" s="6">
        <v>925</v>
      </c>
      <c r="JY296" s="6" t="s">
        <v>281</v>
      </c>
      <c r="JZ296" s="7">
        <v>3676</v>
      </c>
      <c r="KA296" s="7">
        <v>8689037.9990942031</v>
      </c>
      <c r="KB296" s="7">
        <v>1198153.7081120601</v>
      </c>
      <c r="KC296" s="53">
        <v>-71895</v>
      </c>
      <c r="KE296" s="37">
        <f t="shared" si="528"/>
        <v>8617142.9990942031</v>
      </c>
      <c r="KF296" s="132"/>
      <c r="KG296" s="61">
        <v>2162615.4513963573</v>
      </c>
      <c r="KH296" s="134"/>
      <c r="KI296" s="61">
        <f t="shared" si="529"/>
        <v>10779758.45049056</v>
      </c>
      <c r="KK296" s="67">
        <f t="shared" si="530"/>
        <v>261005.35013860092</v>
      </c>
      <c r="KL296" s="34">
        <f t="shared" si="531"/>
        <v>2.4813335539729288E-2</v>
      </c>
      <c r="KM296" s="61">
        <f t="shared" si="532"/>
        <v>71.002543563275552</v>
      </c>
      <c r="KO296" s="50">
        <v>78559.107999999993</v>
      </c>
      <c r="KP296" s="51">
        <v>147247.20000000001</v>
      </c>
      <c r="KQ296" s="52">
        <f t="shared" si="533"/>
        <v>68688.092000000019</v>
      </c>
      <c r="KS296" s="70">
        <f t="shared" si="534"/>
        <v>10848446.542490561</v>
      </c>
      <c r="KT296" s="51"/>
      <c r="KU296" s="6">
        <v>925</v>
      </c>
      <c r="KV296" s="6" t="s">
        <v>281</v>
      </c>
      <c r="KW296" s="7">
        <v>3676</v>
      </c>
      <c r="KX296" s="7">
        <v>8743170.4607916512</v>
      </c>
      <c r="KY296" s="7">
        <v>1223140.8339818544</v>
      </c>
      <c r="KZ296" s="53">
        <v>-71895</v>
      </c>
      <c r="LB296" s="37">
        <f t="shared" si="535"/>
        <v>8671275.4607916512</v>
      </c>
      <c r="LC296" s="132"/>
      <c r="LD296" s="61">
        <v>2176235.6724314825</v>
      </c>
      <c r="LE296" s="134"/>
      <c r="LF296" s="61">
        <f t="shared" si="536"/>
        <v>10847511.133223133</v>
      </c>
      <c r="LH296" s="67">
        <f t="shared" si="537"/>
        <v>328758.03287117369</v>
      </c>
      <c r="LI296" s="34">
        <f t="shared" si="538"/>
        <v>3.1254468066198207E-2</v>
      </c>
      <c r="LJ296" s="61">
        <f t="shared" si="539"/>
        <v>89.433632445912323</v>
      </c>
      <c r="LL296" s="50">
        <v>78559.107999999993</v>
      </c>
      <c r="LM296" s="51">
        <v>147247.20000000001</v>
      </c>
      <c r="LN296" s="52">
        <f t="shared" si="540"/>
        <v>68688.092000000019</v>
      </c>
      <c r="LP296" s="70">
        <f t="shared" si="541"/>
        <v>10916199.225223133</v>
      </c>
      <c r="LQ296" s="51"/>
      <c r="LR296" s="6">
        <v>925</v>
      </c>
      <c r="LS296" s="6" t="s">
        <v>281</v>
      </c>
      <c r="LT296" s="7">
        <v>3676</v>
      </c>
      <c r="LU296" s="7">
        <v>8927682.379106177</v>
      </c>
      <c r="LV296" s="7">
        <v>1223140.8339818544</v>
      </c>
      <c r="LW296" s="53">
        <v>-71895</v>
      </c>
      <c r="LY296" s="37">
        <v>8855787.379106177</v>
      </c>
      <c r="LZ296" s="132"/>
      <c r="MA296" s="61">
        <v>2176235.6724314825</v>
      </c>
      <c r="MB296" s="134"/>
      <c r="MC296" s="61">
        <v>11032023.051537659</v>
      </c>
      <c r="ME296" s="67">
        <v>672535.65118570253</v>
      </c>
      <c r="MF296" s="34">
        <v>6.491978079560709E-2</v>
      </c>
      <c r="MG296" s="61">
        <v>182.95311512124661</v>
      </c>
      <c r="MI296" s="50">
        <v>78559.107999999993</v>
      </c>
      <c r="MJ296" s="51">
        <v>147247.20000000001</v>
      </c>
      <c r="MK296" s="52">
        <v>68688.092000000019</v>
      </c>
      <c r="MM296" s="70">
        <v>11100711.143537659</v>
      </c>
      <c r="MN296" s="51"/>
      <c r="MO296" s="6">
        <v>925</v>
      </c>
      <c r="MP296" s="6" t="s">
        <v>281</v>
      </c>
      <c r="MQ296" s="7">
        <v>3676</v>
      </c>
      <c r="MR296" s="7">
        <v>8891642.7249665186</v>
      </c>
      <c r="MS296" s="7">
        <v>1188255.6015459923</v>
      </c>
      <c r="MT296" s="53">
        <v>-71895</v>
      </c>
      <c r="MV296" s="37">
        <v>8819747.7249665186</v>
      </c>
      <c r="MW296" s="132"/>
      <c r="MX296" s="134">
        <v>2176235.6724314825</v>
      </c>
      <c r="MZ296" s="67">
        <v>636495.9970460441</v>
      </c>
      <c r="NA296" s="34">
        <v>6.1440877569330275E-2</v>
      </c>
      <c r="NB296" s="61">
        <v>173.14907427803158</v>
      </c>
      <c r="ND296" s="6">
        <v>925</v>
      </c>
      <c r="NE296" s="6" t="s">
        <v>281</v>
      </c>
      <c r="NF296" s="7">
        <v>3676</v>
      </c>
      <c r="NG296" s="7">
        <v>11182343.355304018</v>
      </c>
      <c r="NH296" s="7">
        <v>1415493.2621029036</v>
      </c>
      <c r="NI296" s="53">
        <v>-71895</v>
      </c>
      <c r="NK296" s="37">
        <f t="shared" si="542"/>
        <v>11110448.355304018</v>
      </c>
      <c r="NM296" s="67">
        <f t="shared" si="543"/>
        <v>591695.2549520582</v>
      </c>
      <c r="NN296" s="34">
        <f t="shared" si="544"/>
        <v>5.6251463391821598E-2</v>
      </c>
      <c r="NO296" s="61">
        <f t="shared" si="545"/>
        <v>160.96171244615294</v>
      </c>
      <c r="NQ296" s="50">
        <v>77485.995800000004</v>
      </c>
      <c r="NR296" s="51">
        <v>125403.23</v>
      </c>
      <c r="NS296" s="52">
        <f t="shared" si="546"/>
        <v>47917.234199999992</v>
      </c>
      <c r="NU296" s="70">
        <f t="shared" si="547"/>
        <v>11158365.589504018</v>
      </c>
      <c r="NV296" s="51"/>
      <c r="NW296" s="125">
        <v>11</v>
      </c>
      <c r="NX296" s="51"/>
      <c r="NY296" s="106" t="s">
        <v>281</v>
      </c>
      <c r="NZ296" s="88">
        <v>3685</v>
      </c>
      <c r="OA296" s="88">
        <v>10590648.100351959</v>
      </c>
      <c r="OB296" s="88">
        <v>1686094.1538906777</v>
      </c>
      <c r="OC296" s="88">
        <v>-71895</v>
      </c>
      <c r="OE296" s="97">
        <f t="shared" si="548"/>
        <v>10518753.100351959</v>
      </c>
      <c r="OG296" s="88">
        <v>47917.234199999992</v>
      </c>
      <c r="OI296" s="97">
        <f t="shared" si="549"/>
        <v>10566670.33455196</v>
      </c>
      <c r="OK296" s="110">
        <v>925</v>
      </c>
      <c r="OL296" s="53"/>
    </row>
    <row r="297" spans="1:402" x14ac:dyDescent="0.25">
      <c r="A297" s="12">
        <v>927</v>
      </c>
      <c r="B297" s="12" t="s">
        <v>282</v>
      </c>
      <c r="C297" s="352">
        <v>29211</v>
      </c>
      <c r="D297" s="352">
        <v>29783939.778642226</v>
      </c>
      <c r="E297" s="352">
        <v>-1301807.2308052953</v>
      </c>
      <c r="F297" s="353">
        <v>-2662384</v>
      </c>
      <c r="H297" s="354">
        <f t="shared" si="550"/>
        <v>27121555.778642226</v>
      </c>
      <c r="I297" s="355"/>
      <c r="J297" s="315">
        <v>10356182.016439874</v>
      </c>
      <c r="K297" s="355"/>
      <c r="L297" s="315">
        <v>631601.89009699191</v>
      </c>
      <c r="M297" s="356"/>
      <c r="N297" s="356">
        <f t="shared" si="551"/>
        <v>38109339.685179092</v>
      </c>
      <c r="O297" s="357">
        <f t="shared" si="447"/>
        <v>1304.6229052473072</v>
      </c>
      <c r="Q297" s="67">
        <f t="shared" si="552"/>
        <v>38108412.685179092</v>
      </c>
      <c r="R297" s="34">
        <f t="shared" si="553"/>
        <v>0.56396839740234062</v>
      </c>
      <c r="S297" s="61">
        <f t="shared" si="448"/>
        <v>1304.5911706267875</v>
      </c>
      <c r="U297" s="50"/>
      <c r="V297" s="51"/>
      <c r="W297" s="52">
        <v>114036.87817999977</v>
      </c>
      <c r="Y297" s="50">
        <f t="shared" si="449"/>
        <v>38223376.563359089</v>
      </c>
      <c r="Z297" s="52">
        <f t="shared" si="450"/>
        <v>3185281.3802799243</v>
      </c>
      <c r="AA297" s="51"/>
      <c r="AB297" s="6">
        <v>927</v>
      </c>
      <c r="AC297" s="6" t="s">
        <v>282</v>
      </c>
      <c r="AD297" s="7">
        <v>29211</v>
      </c>
      <c r="AE297" s="304">
        <v>29783939.778642226</v>
      </c>
      <c r="AF297" s="7">
        <v>-1301807.2308052953</v>
      </c>
      <c r="AG297" s="53">
        <v>-2725806</v>
      </c>
      <c r="AI297" s="37">
        <f t="shared" si="554"/>
        <v>27058133.778642226</v>
      </c>
      <c r="AJ297" s="132"/>
      <c r="AK297" s="61">
        <v>10356182.016439874</v>
      </c>
      <c r="AL297" s="132"/>
      <c r="AM297" s="312">
        <v>606729.15757570113</v>
      </c>
      <c r="AN297" s="134"/>
      <c r="AO297" s="134">
        <f t="shared" si="451"/>
        <v>38021044.952657804</v>
      </c>
      <c r="AP297" s="191">
        <f t="shared" si="452"/>
        <v>1301.6002517085278</v>
      </c>
      <c r="AR297" s="67">
        <f t="shared" si="555"/>
        <v>13654559.831555024</v>
      </c>
      <c r="AS297" s="34">
        <f t="shared" si="453"/>
        <v>0.56038282762947156</v>
      </c>
      <c r="AT297" s="61">
        <f t="shared" si="454"/>
        <v>467.4458194363433</v>
      </c>
      <c r="AV297" s="50"/>
      <c r="AW297" s="51"/>
      <c r="AX297" s="52">
        <v>114036.87817999977</v>
      </c>
      <c r="AZ297" s="50">
        <f t="shared" si="455"/>
        <v>38135081.830837801</v>
      </c>
      <c r="BA297" s="52">
        <f t="shared" si="456"/>
        <v>3177923.4859031499</v>
      </c>
      <c r="BB297" s="51"/>
      <c r="BC297" s="6">
        <v>927</v>
      </c>
      <c r="BD297" s="6" t="s">
        <v>282</v>
      </c>
      <c r="BE297" s="7">
        <v>29211</v>
      </c>
      <c r="BF297" s="304">
        <v>27400888.907018144</v>
      </c>
      <c r="BG297" s="7">
        <v>-1301807.2308052953</v>
      </c>
      <c r="BH297" s="53">
        <v>-2725806</v>
      </c>
      <c r="BJ297" s="37">
        <f t="shared" si="457"/>
        <v>24675082.907018144</v>
      </c>
      <c r="BK297" s="132"/>
      <c r="BL297" s="61">
        <v>10356182.016439874</v>
      </c>
      <c r="BM297" s="132"/>
      <c r="BN297" s="312">
        <v>606729.15757570113</v>
      </c>
      <c r="BO297" s="134"/>
      <c r="BP297" s="134">
        <f t="shared" si="458"/>
        <v>35637994.081033722</v>
      </c>
      <c r="BQ297" s="191">
        <f t="shared" si="459"/>
        <v>1220.0196529058821</v>
      </c>
      <c r="BS297" s="67">
        <f t="shared" si="460"/>
        <v>11271508.959930941</v>
      </c>
      <c r="BT297" s="34">
        <f t="shared" si="461"/>
        <v>0.46258247358660542</v>
      </c>
      <c r="BU297" s="61">
        <f t="shared" si="462"/>
        <v>385.86522063369762</v>
      </c>
      <c r="BW297" s="50"/>
      <c r="BX297" s="51"/>
      <c r="BY297" s="52">
        <v>114036.87817999977</v>
      </c>
      <c r="CA297" s="50">
        <f t="shared" si="463"/>
        <v>35752030.959213719</v>
      </c>
      <c r="CB297" s="52">
        <f t="shared" si="464"/>
        <v>2979335.9132678099</v>
      </c>
      <c r="CC297" s="51"/>
      <c r="CD297" s="6">
        <v>927</v>
      </c>
      <c r="CE297" s="6" t="s">
        <v>282</v>
      </c>
      <c r="CF297" s="7">
        <v>29211</v>
      </c>
      <c r="CG297" s="7">
        <v>25519902.8124718</v>
      </c>
      <c r="CH297" s="7">
        <v>-1301807.2308052953</v>
      </c>
      <c r="CI297" s="53">
        <v>-2725806</v>
      </c>
      <c r="CK297" s="37">
        <f t="shared" si="465"/>
        <v>22794096.8124718</v>
      </c>
      <c r="CL297" s="132"/>
      <c r="CM297" s="61">
        <v>10356182.016439874</v>
      </c>
      <c r="CN297" s="132"/>
      <c r="CO297" s="61">
        <v>628017.9</v>
      </c>
      <c r="CP297" s="134"/>
      <c r="CQ297" s="134">
        <f t="shared" si="466"/>
        <v>33778296.728911676</v>
      </c>
      <c r="CR297" s="191">
        <f t="shared" si="467"/>
        <v>1156.3553705423187</v>
      </c>
      <c r="CT297" s="67">
        <f t="shared" si="468"/>
        <v>9411811.6078088954</v>
      </c>
      <c r="CU297" s="34">
        <f t="shared" si="469"/>
        <v>0.38626053618450384</v>
      </c>
      <c r="CV297" s="61">
        <f t="shared" si="470"/>
        <v>322.20093827013437</v>
      </c>
      <c r="CX297" s="50"/>
      <c r="CY297" s="51"/>
      <c r="CZ297" s="52">
        <v>114036.87817999977</v>
      </c>
      <c r="DB297" s="50">
        <f t="shared" si="471"/>
        <v>33892333.607091673</v>
      </c>
      <c r="DC297" s="52">
        <f t="shared" si="472"/>
        <v>2824361.1339243059</v>
      </c>
      <c r="DD297" s="51"/>
      <c r="DE297" s="6">
        <v>927</v>
      </c>
      <c r="DF297" s="6" t="s">
        <v>282</v>
      </c>
      <c r="DG297" s="7">
        <v>29211</v>
      </c>
      <c r="DH297" s="7">
        <v>25107614.182471775</v>
      </c>
      <c r="DI297" s="7">
        <v>-1301807.2308052953</v>
      </c>
      <c r="DJ297" s="53">
        <v>-2725806</v>
      </c>
      <c r="DL297" s="275">
        <f t="shared" si="473"/>
        <v>22381808.182471775</v>
      </c>
      <c r="DM297" s="276"/>
      <c r="DN297" s="194">
        <v>10356182.016439874</v>
      </c>
      <c r="DO297" s="276"/>
      <c r="DP297" s="194">
        <v>2911235.5304620648</v>
      </c>
      <c r="DQ297" s="53"/>
      <c r="DR297" s="53">
        <f t="shared" si="474"/>
        <v>35649225.729373716</v>
      </c>
      <c r="DS297" s="277">
        <f t="shared" si="475"/>
        <v>1220.4041535508445</v>
      </c>
      <c r="DU297" s="274">
        <f t="shared" si="476"/>
        <v>6963374.5372614264</v>
      </c>
      <c r="DV297" s="34">
        <f t="shared" si="477"/>
        <v>0.28577673401202797</v>
      </c>
      <c r="DW297" s="194">
        <f t="shared" si="478"/>
        <v>238.38192931640225</v>
      </c>
      <c r="DY297" s="50">
        <v>741545.56462000019</v>
      </c>
      <c r="DZ297" s="278">
        <v>855582.44279999996</v>
      </c>
      <c r="EA297" s="52">
        <v>114036.87817999977</v>
      </c>
      <c r="EC297" s="50">
        <f t="shared" si="479"/>
        <v>35763262.607553713</v>
      </c>
      <c r="ED297" s="52">
        <f t="shared" si="480"/>
        <v>2980271.8839628096</v>
      </c>
      <c r="EE297" s="278"/>
      <c r="EF297" s="6">
        <v>927</v>
      </c>
      <c r="EG297" s="6" t="s">
        <v>282</v>
      </c>
      <c r="EH297" s="7">
        <v>29211</v>
      </c>
      <c r="EI297" s="7">
        <v>25136240.962471776</v>
      </c>
      <c r="EJ297" s="7">
        <v>-1301807.2308052953</v>
      </c>
      <c r="EK297" s="53">
        <v>-2725806</v>
      </c>
      <c r="EM297" s="37">
        <f t="shared" si="481"/>
        <v>22410434.962471776</v>
      </c>
      <c r="EN297" s="132"/>
      <c r="EO297" s="61">
        <v>10356182.016439874</v>
      </c>
      <c r="EP297" s="132"/>
      <c r="EQ297" s="61">
        <v>2911235.5304620648</v>
      </c>
      <c r="ER297" s="134"/>
      <c r="ES297" s="134">
        <f t="shared" si="482"/>
        <v>35677852.509373717</v>
      </c>
      <c r="ET297" s="191">
        <f t="shared" si="483"/>
        <v>1221.3841535508445</v>
      </c>
      <c r="EV297" s="67">
        <f t="shared" si="484"/>
        <v>11311367.388270937</v>
      </c>
      <c r="EW297" s="34">
        <f t="shared" si="485"/>
        <v>0.46421826258702537</v>
      </c>
      <c r="EX297" s="61">
        <f t="shared" si="486"/>
        <v>387.22972127866001</v>
      </c>
      <c r="EZ297" s="50">
        <v>741545.56462000019</v>
      </c>
      <c r="FA297" s="51">
        <v>855582.44279999996</v>
      </c>
      <c r="FB297" s="52">
        <v>114036.87817999977</v>
      </c>
      <c r="FD297" s="50">
        <f t="shared" si="487"/>
        <v>35791889.387553714</v>
      </c>
      <c r="FE297" s="52">
        <f t="shared" si="488"/>
        <v>2982657.4489628095</v>
      </c>
      <c r="FF297" s="51"/>
      <c r="FG297" s="6">
        <v>927</v>
      </c>
      <c r="FH297" s="6" t="s">
        <v>282</v>
      </c>
      <c r="FI297" s="7">
        <v>29211</v>
      </c>
      <c r="FJ297" s="7">
        <v>20741111.17719591</v>
      </c>
      <c r="FK297" s="7">
        <v>-1301807.2308052953</v>
      </c>
      <c r="FL297" s="53">
        <v>-2725806</v>
      </c>
      <c r="FN297" s="37">
        <f t="shared" si="489"/>
        <v>18015305.17719591</v>
      </c>
      <c r="FO297" s="132"/>
      <c r="FP297" s="61">
        <v>10356182.016439874</v>
      </c>
      <c r="FQ297" s="132"/>
      <c r="FR297" s="61">
        <v>2911235.5304620648</v>
      </c>
      <c r="FS297" s="134"/>
      <c r="FT297" s="134">
        <f t="shared" si="490"/>
        <v>31282722.724097848</v>
      </c>
      <c r="FU297" s="191">
        <f t="shared" si="491"/>
        <v>1070.9226909074612</v>
      </c>
      <c r="FW297" s="67">
        <f t="shared" si="492"/>
        <v>6916237.6029950678</v>
      </c>
      <c r="FX297" s="34">
        <f t="shared" si="493"/>
        <v>0.28384223529249231</v>
      </c>
      <c r="FY297" s="61">
        <f t="shared" si="494"/>
        <v>236.76825863527671</v>
      </c>
      <c r="GA297" s="50">
        <v>741545.56462000019</v>
      </c>
      <c r="GB297" s="51">
        <v>855582.44279999996</v>
      </c>
      <c r="GC297" s="52">
        <f t="shared" si="495"/>
        <v>114036.87817999977</v>
      </c>
      <c r="GE297" s="50">
        <f t="shared" si="496"/>
        <v>31396759.602277849</v>
      </c>
      <c r="GF297" s="52">
        <f t="shared" si="497"/>
        <v>2616396.6335231541</v>
      </c>
      <c r="GG297" s="51"/>
      <c r="GH297" s="6">
        <v>927</v>
      </c>
      <c r="GI297" s="6" t="s">
        <v>282</v>
      </c>
      <c r="GJ297" s="7">
        <v>29211</v>
      </c>
      <c r="GK297" s="7">
        <v>20741111.17719591</v>
      </c>
      <c r="GL297" s="7">
        <v>-1301807.2308052953</v>
      </c>
      <c r="GM297" s="53">
        <v>-2725806</v>
      </c>
      <c r="GO297" s="37">
        <f t="shared" si="498"/>
        <v>18015305.17719591</v>
      </c>
      <c r="GP297" s="132"/>
      <c r="GQ297" s="61">
        <v>10356182.016439874</v>
      </c>
      <c r="GR297" s="134"/>
      <c r="GS297" s="134">
        <f t="shared" si="499"/>
        <v>28371487.193635784</v>
      </c>
      <c r="GT297" s="191">
        <f t="shared" si="500"/>
        <v>971.26038799205037</v>
      </c>
      <c r="GV297" s="67">
        <f t="shared" si="501"/>
        <v>4005002.072533004</v>
      </c>
      <c r="GW297" s="34">
        <f t="shared" si="502"/>
        <v>0.16436519475943789</v>
      </c>
      <c r="GX297" s="61">
        <f t="shared" si="503"/>
        <v>137.10595571986593</v>
      </c>
      <c r="GZ297" s="50">
        <v>741545.56462000019</v>
      </c>
      <c r="HA297" s="51">
        <v>855582.44279999996</v>
      </c>
      <c r="HB297" s="52">
        <f t="shared" si="504"/>
        <v>114036.87817999977</v>
      </c>
      <c r="HD297" s="50">
        <f t="shared" si="505"/>
        <v>28485524.071815785</v>
      </c>
      <c r="HE297" s="52">
        <f t="shared" si="506"/>
        <v>2373793.6726513156</v>
      </c>
      <c r="HF297" s="51"/>
      <c r="HG297" s="6">
        <v>927</v>
      </c>
      <c r="HH297" s="6" t="s">
        <v>282</v>
      </c>
      <c r="HI297" s="7">
        <v>29211</v>
      </c>
      <c r="HJ297" s="7">
        <v>20741111.17719591</v>
      </c>
      <c r="HK297" s="7">
        <v>-1301807.2308052953</v>
      </c>
      <c r="HL297" s="53">
        <v>-2882621</v>
      </c>
      <c r="HN297" s="37">
        <f t="shared" si="507"/>
        <v>17858490.17719591</v>
      </c>
      <c r="HO297" s="132"/>
      <c r="HP297" s="61">
        <v>10356182.016439874</v>
      </c>
      <c r="HQ297" s="134"/>
      <c r="HR297" s="61">
        <f t="shared" si="508"/>
        <v>28214672.193635784</v>
      </c>
      <c r="HT297" s="67">
        <f t="shared" si="509"/>
        <v>3848187.072533004</v>
      </c>
      <c r="HU297" s="34">
        <f t="shared" si="510"/>
        <v>0.15792951069501002</v>
      </c>
      <c r="HV297" s="61">
        <f t="shared" si="511"/>
        <v>131.73760133281996</v>
      </c>
      <c r="HX297" s="50">
        <v>736931.33400000015</v>
      </c>
      <c r="HY297" s="51">
        <v>858123.95999999985</v>
      </c>
      <c r="HZ297" s="52">
        <f t="shared" si="512"/>
        <v>121192.6259999997</v>
      </c>
      <c r="IB297" s="70">
        <f t="shared" si="513"/>
        <v>28335864.819635782</v>
      </c>
      <c r="IC297" s="51"/>
      <c r="ID297" s="6">
        <v>927</v>
      </c>
      <c r="IE297" s="6" t="s">
        <v>282</v>
      </c>
      <c r="IF297" s="7">
        <v>29211</v>
      </c>
      <c r="IG297" s="7">
        <v>20689370.367583591</v>
      </c>
      <c r="IH297" s="7">
        <v>-1301494.7012346347</v>
      </c>
      <c r="II297" s="53">
        <v>-2882621</v>
      </c>
      <c r="IK297" s="37">
        <f t="shared" si="514"/>
        <v>17806749.367583591</v>
      </c>
      <c r="IL297" s="132"/>
      <c r="IM297" s="61">
        <v>10353690.182492223</v>
      </c>
      <c r="IN297" s="134"/>
      <c r="IO297" s="61">
        <f t="shared" si="515"/>
        <v>28160439.550075814</v>
      </c>
      <c r="IQ297" s="67">
        <f t="shared" si="516"/>
        <v>3793954.428973034</v>
      </c>
      <c r="IR297" s="34">
        <f t="shared" si="517"/>
        <v>0.15570380422604535</v>
      </c>
      <c r="IS297" s="61">
        <f t="shared" si="518"/>
        <v>129.88101841679619</v>
      </c>
      <c r="IU297" s="50">
        <v>736931.33400000015</v>
      </c>
      <c r="IV297" s="51">
        <v>858123.95999999985</v>
      </c>
      <c r="IW297" s="52">
        <f t="shared" si="519"/>
        <v>121192.6259999997</v>
      </c>
      <c r="IY297" s="70">
        <f t="shared" si="520"/>
        <v>28281632.176075812</v>
      </c>
      <c r="IZ297" s="51"/>
      <c r="JA297" s="6">
        <v>927</v>
      </c>
      <c r="JB297" s="6" t="s">
        <v>282</v>
      </c>
      <c r="JC297" s="7">
        <v>29211</v>
      </c>
      <c r="JD297" s="7">
        <v>20725806.546225186</v>
      </c>
      <c r="JE297" s="7">
        <v>-1227588.9252276169</v>
      </c>
      <c r="JF297" s="53">
        <v>-2882621</v>
      </c>
      <c r="JH297" s="37">
        <f t="shared" si="521"/>
        <v>17843185.546225186</v>
      </c>
      <c r="JI297" s="132"/>
      <c r="JJ297" s="61">
        <v>10353690.182492223</v>
      </c>
      <c r="JK297" s="134"/>
      <c r="JL297" s="61">
        <f t="shared" si="522"/>
        <v>28196875.728717409</v>
      </c>
      <c r="JN297" s="67">
        <f t="shared" si="523"/>
        <v>3830390.607614629</v>
      </c>
      <c r="JO297" s="34">
        <f t="shared" si="524"/>
        <v>0.15719914417600139</v>
      </c>
      <c r="JP297" s="61">
        <f t="shared" si="525"/>
        <v>131.12836286380573</v>
      </c>
      <c r="JR297" s="50">
        <v>736931.33400000015</v>
      </c>
      <c r="JS297" s="51">
        <v>858123.95999999985</v>
      </c>
      <c r="JT297" s="52">
        <f t="shared" si="526"/>
        <v>121192.6259999997</v>
      </c>
      <c r="JV297" s="70">
        <f t="shared" si="527"/>
        <v>28318068.354717407</v>
      </c>
      <c r="JW297" s="51"/>
      <c r="JX297" s="6">
        <v>927</v>
      </c>
      <c r="JY297" s="6" t="s">
        <v>282</v>
      </c>
      <c r="JZ297" s="7">
        <v>29211</v>
      </c>
      <c r="KA297" s="7">
        <v>19730568.651590582</v>
      </c>
      <c r="KB297" s="7">
        <v>-1227588.9252276169</v>
      </c>
      <c r="KC297" s="53">
        <v>-2882621</v>
      </c>
      <c r="KE297" s="37">
        <f t="shared" si="528"/>
        <v>16847947.651590582</v>
      </c>
      <c r="KF297" s="132"/>
      <c r="KG297" s="61">
        <v>10353690.182492223</v>
      </c>
      <c r="KH297" s="134"/>
      <c r="KI297" s="61">
        <f t="shared" si="529"/>
        <v>27201637.834082805</v>
      </c>
      <c r="KK297" s="67">
        <f t="shared" si="530"/>
        <v>2835152.7129800245</v>
      </c>
      <c r="KL297" s="34">
        <f t="shared" si="531"/>
        <v>0.11635460341896496</v>
      </c>
      <c r="KM297" s="61">
        <f t="shared" si="532"/>
        <v>97.057708157201887</v>
      </c>
      <c r="KO297" s="50">
        <v>736931.33400000015</v>
      </c>
      <c r="KP297" s="51">
        <v>858123.95999999985</v>
      </c>
      <c r="KQ297" s="52">
        <f t="shared" si="533"/>
        <v>121192.6259999997</v>
      </c>
      <c r="KS297" s="70">
        <f t="shared" si="534"/>
        <v>27322830.460082803</v>
      </c>
      <c r="KT297" s="51"/>
      <c r="KU297" s="6">
        <v>927</v>
      </c>
      <c r="KV297" s="6" t="s">
        <v>282</v>
      </c>
      <c r="KW297" s="7">
        <v>29211</v>
      </c>
      <c r="KX297" s="7">
        <v>19874592.248450309</v>
      </c>
      <c r="KY297" s="7">
        <v>-1183676.7643115148</v>
      </c>
      <c r="KZ297" s="53">
        <v>-2882621</v>
      </c>
      <c r="LB297" s="37">
        <f t="shared" si="535"/>
        <v>16991971.248450309</v>
      </c>
      <c r="LC297" s="132"/>
      <c r="LD297" s="61">
        <v>10527225.744784592</v>
      </c>
      <c r="LE297" s="134"/>
      <c r="LF297" s="61">
        <f t="shared" si="536"/>
        <v>27519196.993234903</v>
      </c>
      <c r="LH297" s="67">
        <f t="shared" si="537"/>
        <v>3152711.8721321225</v>
      </c>
      <c r="LI297" s="34">
        <f t="shared" si="538"/>
        <v>0.12938722415083545</v>
      </c>
      <c r="LJ297" s="61">
        <f t="shared" si="539"/>
        <v>107.92892650481403</v>
      </c>
      <c r="LL297" s="50">
        <v>736931.33400000015</v>
      </c>
      <c r="LM297" s="51">
        <v>858123.95999999985</v>
      </c>
      <c r="LN297" s="52">
        <f t="shared" si="540"/>
        <v>121192.6259999997</v>
      </c>
      <c r="LP297" s="70">
        <f t="shared" si="541"/>
        <v>27640389.619234901</v>
      </c>
      <c r="LQ297" s="51"/>
      <c r="LR297" s="6">
        <v>927</v>
      </c>
      <c r="LS297" s="6" t="s">
        <v>282</v>
      </c>
      <c r="LT297" s="7">
        <v>29211</v>
      </c>
      <c r="LU297" s="7">
        <v>21041246.447327696</v>
      </c>
      <c r="LV297" s="7">
        <v>-1183676.7643115148</v>
      </c>
      <c r="LW297" s="53">
        <v>-2882621</v>
      </c>
      <c r="LY297" s="37">
        <v>18158625.447327696</v>
      </c>
      <c r="LZ297" s="132"/>
      <c r="MA297" s="61">
        <v>10527225.744784592</v>
      </c>
      <c r="MB297" s="134"/>
      <c r="MC297" s="61">
        <v>28685851.192112289</v>
      </c>
      <c r="ME297" s="67">
        <v>5575079.9510095119</v>
      </c>
      <c r="MF297" s="34">
        <v>0.2412329685083883</v>
      </c>
      <c r="MG297" s="61">
        <v>190.85549796342173</v>
      </c>
      <c r="MI297" s="50">
        <v>736931.33400000015</v>
      </c>
      <c r="MJ297" s="51">
        <v>858123.95999999985</v>
      </c>
      <c r="MK297" s="52">
        <v>121192.6259999997</v>
      </c>
      <c r="MM297" s="70">
        <v>28807043.818112288</v>
      </c>
      <c r="MN297" s="51"/>
      <c r="MO297" s="6">
        <v>927</v>
      </c>
      <c r="MP297" s="6" t="s">
        <v>282</v>
      </c>
      <c r="MQ297" s="7">
        <v>29211</v>
      </c>
      <c r="MR297" s="7">
        <v>21059620.348886989</v>
      </c>
      <c r="MS297" s="7">
        <v>-1156223.8264962453</v>
      </c>
      <c r="MT297" s="53">
        <v>-2882621</v>
      </c>
      <c r="MV297" s="37">
        <v>18176999.348886989</v>
      </c>
      <c r="MW297" s="132"/>
      <c r="MX297" s="134">
        <v>10527225.744784592</v>
      </c>
      <c r="MZ297" s="67">
        <v>5593453.8525688052</v>
      </c>
      <c r="NA297" s="34">
        <v>0.24202800478682346</v>
      </c>
      <c r="NB297" s="61">
        <v>191.48450421309798</v>
      </c>
      <c r="ND297" s="6">
        <v>927</v>
      </c>
      <c r="NE297" s="6" t="s">
        <v>282</v>
      </c>
      <c r="NF297" s="7">
        <v>29211</v>
      </c>
      <c r="NG297" s="7">
        <v>31020394.930273131</v>
      </c>
      <c r="NH297" s="7">
        <v>-1154790.8511460344</v>
      </c>
      <c r="NI297" s="53">
        <v>-2882621</v>
      </c>
      <c r="NK297" s="37">
        <f t="shared" si="542"/>
        <v>28137773.930273131</v>
      </c>
      <c r="NM297" s="67">
        <f t="shared" si="543"/>
        <v>3771288.8091703504</v>
      </c>
      <c r="NN297" s="34">
        <f t="shared" si="544"/>
        <v>0.15477360770036533</v>
      </c>
      <c r="NO297" s="61">
        <f t="shared" si="545"/>
        <v>129.10509086201603</v>
      </c>
      <c r="NQ297" s="50">
        <v>703974.13220000011</v>
      </c>
      <c r="NR297" s="51">
        <v>589263.17759999994</v>
      </c>
      <c r="NS297" s="52">
        <f t="shared" si="546"/>
        <v>-114710.95460000017</v>
      </c>
      <c r="NU297" s="70">
        <f t="shared" si="547"/>
        <v>28023062.975673132</v>
      </c>
      <c r="NV297" s="51"/>
      <c r="NW297" s="125">
        <v>1</v>
      </c>
      <c r="NX297" s="51"/>
      <c r="NY297" s="106" t="s">
        <v>282</v>
      </c>
      <c r="NZ297" s="88">
        <v>29054</v>
      </c>
      <c r="OA297" s="88">
        <v>27249106.12110278</v>
      </c>
      <c r="OB297" s="88">
        <v>-1592623.9568455382</v>
      </c>
      <c r="OC297" s="88">
        <v>-2882621</v>
      </c>
      <c r="OE297" s="97">
        <f t="shared" si="548"/>
        <v>24366485.12110278</v>
      </c>
      <c r="OG297" s="88">
        <v>-114710.95460000017</v>
      </c>
      <c r="OI297" s="97">
        <f t="shared" si="549"/>
        <v>24251774.166502781</v>
      </c>
      <c r="OK297" s="110">
        <v>927</v>
      </c>
      <c r="OL297" s="53"/>
    </row>
    <row r="298" spans="1:402" x14ac:dyDescent="0.25">
      <c r="A298" s="12">
        <v>931</v>
      </c>
      <c r="B298" s="12" t="s">
        <v>283</v>
      </c>
      <c r="C298" s="352">
        <v>6264</v>
      </c>
      <c r="D298" s="352">
        <v>22856609.312980004</v>
      </c>
      <c r="E298" s="352">
        <v>5223258.8697486827</v>
      </c>
      <c r="F298" s="353">
        <v>-121125</v>
      </c>
      <c r="H298" s="354">
        <f t="shared" si="550"/>
        <v>22735484.312980004</v>
      </c>
      <c r="I298" s="355"/>
      <c r="J298" s="315">
        <v>3686095.2628160757</v>
      </c>
      <c r="K298" s="355"/>
      <c r="L298" s="315">
        <v>100470.96755146566</v>
      </c>
      <c r="M298" s="356"/>
      <c r="N298" s="356">
        <f t="shared" si="551"/>
        <v>26522050.543347545</v>
      </c>
      <c r="O298" s="357">
        <f t="shared" si="447"/>
        <v>4234.0438287591869</v>
      </c>
      <c r="Q298" s="67">
        <f t="shared" si="552"/>
        <v>26521119.543347545</v>
      </c>
      <c r="R298" s="34">
        <f t="shared" si="553"/>
        <v>0.11176143050478804</v>
      </c>
      <c r="S298" s="61">
        <f t="shared" si="448"/>
        <v>4233.8952016838357</v>
      </c>
      <c r="U298" s="50"/>
      <c r="V298" s="51"/>
      <c r="W298" s="52">
        <v>-72114.154100000014</v>
      </c>
      <c r="Y298" s="50">
        <f t="shared" si="449"/>
        <v>26449936.389247544</v>
      </c>
      <c r="Z298" s="52">
        <f t="shared" si="450"/>
        <v>2204161.3657706287</v>
      </c>
      <c r="AA298" s="51"/>
      <c r="AB298" s="6">
        <v>931</v>
      </c>
      <c r="AC298" s="6" t="s">
        <v>283</v>
      </c>
      <c r="AD298" s="7">
        <v>6264</v>
      </c>
      <c r="AE298" s="304">
        <v>22856609.312980004</v>
      </c>
      <c r="AF298" s="7">
        <v>5223258.8697486827</v>
      </c>
      <c r="AG298" s="53">
        <v>-160187</v>
      </c>
      <c r="AI298" s="37">
        <f t="shared" si="554"/>
        <v>22696422.312980004</v>
      </c>
      <c r="AJ298" s="132"/>
      <c r="AK298" s="61">
        <v>3686095.2628160757</v>
      </c>
      <c r="AL298" s="132"/>
      <c r="AM298" s="312">
        <v>103370.68829632453</v>
      </c>
      <c r="AN298" s="134"/>
      <c r="AO298" s="134">
        <f t="shared" si="451"/>
        <v>26485888.264092404</v>
      </c>
      <c r="AP298" s="191">
        <f t="shared" si="452"/>
        <v>4228.270795672478</v>
      </c>
      <c r="AR298" s="67">
        <f t="shared" si="555"/>
        <v>2630842.7339503802</v>
      </c>
      <c r="AS298" s="34">
        <f t="shared" si="453"/>
        <v>0.11028454046026367</v>
      </c>
      <c r="AT298" s="61">
        <f t="shared" si="454"/>
        <v>419.99405075836211</v>
      </c>
      <c r="AV298" s="50"/>
      <c r="AW298" s="51"/>
      <c r="AX298" s="52">
        <v>-72114.154100000014</v>
      </c>
      <c r="AZ298" s="50">
        <f t="shared" si="455"/>
        <v>26413774.109992404</v>
      </c>
      <c r="BA298" s="52">
        <f t="shared" si="456"/>
        <v>2201147.842499367</v>
      </c>
      <c r="BB298" s="51"/>
      <c r="BC298" s="6">
        <v>931</v>
      </c>
      <c r="BD298" s="6" t="s">
        <v>283</v>
      </c>
      <c r="BE298" s="7">
        <v>6264</v>
      </c>
      <c r="BF298" s="304">
        <v>22506271.206156224</v>
      </c>
      <c r="BG298" s="7">
        <v>5223258.8697486827</v>
      </c>
      <c r="BH298" s="53">
        <v>-160187</v>
      </c>
      <c r="BJ298" s="37">
        <f t="shared" si="457"/>
        <v>22346084.206156224</v>
      </c>
      <c r="BK298" s="132"/>
      <c r="BL298" s="61">
        <v>3686095.2628160757</v>
      </c>
      <c r="BM298" s="132"/>
      <c r="BN298" s="312">
        <v>103370.68829632453</v>
      </c>
      <c r="BO298" s="134"/>
      <c r="BP298" s="134">
        <f t="shared" si="458"/>
        <v>26135550.157268625</v>
      </c>
      <c r="BQ298" s="191">
        <f t="shared" si="459"/>
        <v>4172.3419791297292</v>
      </c>
      <c r="BS298" s="67">
        <f t="shared" si="460"/>
        <v>2280504.6271266006</v>
      </c>
      <c r="BT298" s="34">
        <f t="shared" si="461"/>
        <v>9.5598418550284073E-2</v>
      </c>
      <c r="BU298" s="61">
        <f t="shared" si="462"/>
        <v>364.06523421561315</v>
      </c>
      <c r="BW298" s="50"/>
      <c r="BX298" s="51"/>
      <c r="BY298" s="52">
        <v>-72114.154100000014</v>
      </c>
      <c r="CA298" s="50">
        <f t="shared" si="463"/>
        <v>26063436.003168624</v>
      </c>
      <c r="CB298" s="52">
        <f t="shared" si="464"/>
        <v>2171953.0002640518</v>
      </c>
      <c r="CC298" s="51"/>
      <c r="CD298" s="6">
        <v>931</v>
      </c>
      <c r="CE298" s="6" t="s">
        <v>283</v>
      </c>
      <c r="CF298" s="7">
        <v>6264</v>
      </c>
      <c r="CG298" s="7">
        <v>22193533.656730551</v>
      </c>
      <c r="CH298" s="7">
        <v>5223258.8697486827</v>
      </c>
      <c r="CI298" s="53">
        <v>-160187</v>
      </c>
      <c r="CK298" s="37">
        <f t="shared" si="465"/>
        <v>22033346.656730551</v>
      </c>
      <c r="CL298" s="132"/>
      <c r="CM298" s="61">
        <v>3686095.2628160757</v>
      </c>
      <c r="CN298" s="132"/>
      <c r="CO298" s="61">
        <v>106997.73</v>
      </c>
      <c r="CP298" s="134"/>
      <c r="CQ298" s="134">
        <f t="shared" si="466"/>
        <v>25826439.649546627</v>
      </c>
      <c r="CR298" s="191">
        <f t="shared" si="467"/>
        <v>4122.9948354959497</v>
      </c>
      <c r="CT298" s="67">
        <f t="shared" si="468"/>
        <v>1971394.1194046028</v>
      </c>
      <c r="CU298" s="34">
        <f t="shared" si="469"/>
        <v>8.2640551530855366E-2</v>
      </c>
      <c r="CV298" s="61">
        <f t="shared" si="470"/>
        <v>314.71809058183317</v>
      </c>
      <c r="CX298" s="50"/>
      <c r="CY298" s="51"/>
      <c r="CZ298" s="52">
        <v>-72114.154100000014</v>
      </c>
      <c r="DB298" s="50">
        <f t="shared" si="471"/>
        <v>25754325.495446626</v>
      </c>
      <c r="DC298" s="52">
        <f t="shared" si="472"/>
        <v>2146193.7912872187</v>
      </c>
      <c r="DD298" s="51"/>
      <c r="DE298" s="6">
        <v>931</v>
      </c>
      <c r="DF298" s="6" t="s">
        <v>283</v>
      </c>
      <c r="DG298" s="7">
        <v>6264</v>
      </c>
      <c r="DH298" s="7">
        <v>22109643.606730547</v>
      </c>
      <c r="DI298" s="7">
        <v>5223258.8697486827</v>
      </c>
      <c r="DJ298" s="53">
        <v>-160187</v>
      </c>
      <c r="DL298" s="275">
        <f t="shared" si="473"/>
        <v>21949456.606730547</v>
      </c>
      <c r="DM298" s="276"/>
      <c r="DN298" s="194">
        <v>3686095.2628160757</v>
      </c>
      <c r="DO298" s="276"/>
      <c r="DP298" s="194">
        <v>495997.92881831038</v>
      </c>
      <c r="DQ298" s="53"/>
      <c r="DR298" s="53">
        <f t="shared" si="474"/>
        <v>26131549.798364934</v>
      </c>
      <c r="DS298" s="277">
        <f t="shared" si="475"/>
        <v>4171.7033522293959</v>
      </c>
      <c r="DU298" s="274">
        <f t="shared" si="476"/>
        <v>1060318.8983726054</v>
      </c>
      <c r="DV298" s="34">
        <f t="shared" si="477"/>
        <v>4.4448412267033416E-2</v>
      </c>
      <c r="DW298" s="194">
        <f t="shared" si="478"/>
        <v>169.27185478489869</v>
      </c>
      <c r="DY298" s="50">
        <v>182290.44420000003</v>
      </c>
      <c r="DZ298" s="278">
        <v>110176.29010000001</v>
      </c>
      <c r="EA298" s="52">
        <v>-72114.154100000014</v>
      </c>
      <c r="EC298" s="50">
        <f t="shared" si="479"/>
        <v>26059435.644264933</v>
      </c>
      <c r="ED298" s="52">
        <f t="shared" si="480"/>
        <v>2171619.6370220776</v>
      </c>
      <c r="EE298" s="278"/>
      <c r="EF298" s="6">
        <v>931</v>
      </c>
      <c r="EG298" s="6" t="s">
        <v>283</v>
      </c>
      <c r="EH298" s="7">
        <v>6264</v>
      </c>
      <c r="EI298" s="7">
        <v>22115782.326730546</v>
      </c>
      <c r="EJ298" s="7">
        <v>5223258.8697486827</v>
      </c>
      <c r="EK298" s="53">
        <v>-160187</v>
      </c>
      <c r="EM298" s="37">
        <f t="shared" si="481"/>
        <v>21955595.326730546</v>
      </c>
      <c r="EN298" s="132"/>
      <c r="EO298" s="61">
        <v>3686095.2628160757</v>
      </c>
      <c r="EP298" s="132"/>
      <c r="EQ298" s="61">
        <v>495997.92881831038</v>
      </c>
      <c r="ER298" s="134"/>
      <c r="ES298" s="134">
        <f t="shared" si="482"/>
        <v>26137688.518364932</v>
      </c>
      <c r="ET298" s="191">
        <f t="shared" si="483"/>
        <v>4172.6833522293955</v>
      </c>
      <c r="EV298" s="67">
        <f t="shared" si="484"/>
        <v>2282642.9882229082</v>
      </c>
      <c r="EW298" s="34">
        <f t="shared" si="485"/>
        <v>9.5688058332929038E-2</v>
      </c>
      <c r="EX298" s="61">
        <f t="shared" si="486"/>
        <v>364.40660731527908</v>
      </c>
      <c r="EZ298" s="50">
        <v>182290.44420000003</v>
      </c>
      <c r="FA298" s="51">
        <v>110176.29010000001</v>
      </c>
      <c r="FB298" s="52">
        <v>-72114.154100000014</v>
      </c>
      <c r="FD298" s="50">
        <f t="shared" si="487"/>
        <v>26065574.364264932</v>
      </c>
      <c r="FE298" s="52">
        <f t="shared" si="488"/>
        <v>2172131.1970220776</v>
      </c>
      <c r="FF298" s="51"/>
      <c r="FG298" s="6">
        <v>931</v>
      </c>
      <c r="FH298" s="6" t="s">
        <v>283</v>
      </c>
      <c r="FI298" s="7">
        <v>6264</v>
      </c>
      <c r="FJ298" s="7">
        <v>21317534.533229843</v>
      </c>
      <c r="FK298" s="7">
        <v>5223258.8697486827</v>
      </c>
      <c r="FL298" s="53">
        <v>-160187</v>
      </c>
      <c r="FN298" s="37">
        <f t="shared" si="489"/>
        <v>21157347.533229843</v>
      </c>
      <c r="FO298" s="132"/>
      <c r="FP298" s="61">
        <v>3686095.2628160757</v>
      </c>
      <c r="FQ298" s="132"/>
      <c r="FR298" s="61">
        <v>495997.92881831038</v>
      </c>
      <c r="FS298" s="134"/>
      <c r="FT298" s="134">
        <f t="shared" si="490"/>
        <v>25339440.72486423</v>
      </c>
      <c r="FU298" s="191">
        <f t="shared" si="491"/>
        <v>4045.24915786466</v>
      </c>
      <c r="FW298" s="67">
        <f t="shared" si="492"/>
        <v>1484395.1947222054</v>
      </c>
      <c r="FX298" s="34">
        <f t="shared" si="493"/>
        <v>6.2225628236449976E-2</v>
      </c>
      <c r="FY298" s="61">
        <f t="shared" si="494"/>
        <v>236.97241295054366</v>
      </c>
      <c r="GA298" s="50">
        <v>182290.44420000003</v>
      </c>
      <c r="GB298" s="51">
        <v>110176.29010000001</v>
      </c>
      <c r="GC298" s="52">
        <f t="shared" si="495"/>
        <v>-72114.154100000014</v>
      </c>
      <c r="GE298" s="50">
        <f t="shared" si="496"/>
        <v>25267326.570764229</v>
      </c>
      <c r="GF298" s="52">
        <f t="shared" si="497"/>
        <v>2105610.5475636856</v>
      </c>
      <c r="GG298" s="51"/>
      <c r="GH298" s="6">
        <v>931</v>
      </c>
      <c r="GI298" s="6" t="s">
        <v>283</v>
      </c>
      <c r="GJ298" s="7">
        <v>6264</v>
      </c>
      <c r="GK298" s="7">
        <v>21317534.533229843</v>
      </c>
      <c r="GL298" s="7">
        <v>5223258.8697486827</v>
      </c>
      <c r="GM298" s="53">
        <v>-160187</v>
      </c>
      <c r="GO298" s="37">
        <f t="shared" si="498"/>
        <v>21157347.533229843</v>
      </c>
      <c r="GP298" s="132"/>
      <c r="GQ298" s="61">
        <v>3686095.2628160757</v>
      </c>
      <c r="GR298" s="134"/>
      <c r="GS298" s="134">
        <f t="shared" si="499"/>
        <v>24843442.796045918</v>
      </c>
      <c r="GT298" s="191">
        <f t="shared" si="500"/>
        <v>3966.0668576063085</v>
      </c>
      <c r="GV298" s="67">
        <f t="shared" si="501"/>
        <v>988397.26590389386</v>
      </c>
      <c r="GW298" s="34">
        <f t="shared" si="502"/>
        <v>4.1433468012249453E-2</v>
      </c>
      <c r="GX298" s="61">
        <f t="shared" si="503"/>
        <v>157.79011269219251</v>
      </c>
      <c r="GZ298" s="50">
        <v>182290.44420000003</v>
      </c>
      <c r="HA298" s="51">
        <v>110176.29010000001</v>
      </c>
      <c r="HB298" s="52">
        <f t="shared" si="504"/>
        <v>-72114.154100000014</v>
      </c>
      <c r="HD298" s="50">
        <f t="shared" si="505"/>
        <v>24771328.641945917</v>
      </c>
      <c r="HE298" s="52">
        <f t="shared" si="506"/>
        <v>2064277.3868288265</v>
      </c>
      <c r="HF298" s="51"/>
      <c r="HG298" s="6">
        <v>931</v>
      </c>
      <c r="HH298" s="6" t="s">
        <v>283</v>
      </c>
      <c r="HI298" s="7">
        <v>6264</v>
      </c>
      <c r="HJ298" s="7">
        <v>21317534.533229843</v>
      </c>
      <c r="HK298" s="7">
        <v>5223258.8697486827</v>
      </c>
      <c r="HL298" s="53">
        <v>-162388</v>
      </c>
      <c r="HN298" s="37">
        <f t="shared" si="507"/>
        <v>21155146.533229843</v>
      </c>
      <c r="HO298" s="132"/>
      <c r="HP298" s="61">
        <v>3686095.2628160757</v>
      </c>
      <c r="HQ298" s="134"/>
      <c r="HR298" s="61">
        <f t="shared" si="508"/>
        <v>24841241.796045918</v>
      </c>
      <c r="HT298" s="67">
        <f t="shared" si="509"/>
        <v>986196.26590389386</v>
      </c>
      <c r="HU298" s="34">
        <f t="shared" si="510"/>
        <v>4.13412024159747E-2</v>
      </c>
      <c r="HV298" s="61">
        <f t="shared" si="511"/>
        <v>157.43873976754372</v>
      </c>
      <c r="HX298" s="50">
        <v>182831.94</v>
      </c>
      <c r="HY298" s="51">
        <v>110503.56999999999</v>
      </c>
      <c r="HZ298" s="52">
        <f t="shared" si="512"/>
        <v>-72328.37000000001</v>
      </c>
      <c r="IB298" s="70">
        <f t="shared" si="513"/>
        <v>24768913.426045917</v>
      </c>
      <c r="IC298" s="51"/>
      <c r="ID298" s="6">
        <v>931</v>
      </c>
      <c r="IE298" s="6" t="s">
        <v>283</v>
      </c>
      <c r="IF298" s="7">
        <v>6264</v>
      </c>
      <c r="IG298" s="7">
        <v>21314414.182887603</v>
      </c>
      <c r="IH298" s="7">
        <v>5223412.7337486837</v>
      </c>
      <c r="II298" s="53">
        <v>-162388</v>
      </c>
      <c r="IK298" s="37">
        <f t="shared" si="514"/>
        <v>21152026.182887603</v>
      </c>
      <c r="IL298" s="132"/>
      <c r="IM298" s="61">
        <v>3692269.0726224859</v>
      </c>
      <c r="IN298" s="134"/>
      <c r="IO298" s="61">
        <f t="shared" si="515"/>
        <v>24844295.255510088</v>
      </c>
      <c r="IQ298" s="67">
        <f t="shared" si="516"/>
        <v>989249.7253680639</v>
      </c>
      <c r="IR298" s="34">
        <f t="shared" si="517"/>
        <v>4.1469202987606882E-2</v>
      </c>
      <c r="IS298" s="61">
        <f t="shared" si="518"/>
        <v>157.92620136782628</v>
      </c>
      <c r="IU298" s="50">
        <v>182831.94</v>
      </c>
      <c r="IV298" s="51">
        <v>110503.56999999999</v>
      </c>
      <c r="IW298" s="52">
        <f t="shared" si="519"/>
        <v>-72328.37000000001</v>
      </c>
      <c r="IY298" s="70">
        <f t="shared" si="520"/>
        <v>24771966.885510087</v>
      </c>
      <c r="IZ298" s="51"/>
      <c r="JA298" s="6">
        <v>931</v>
      </c>
      <c r="JB298" s="6" t="s">
        <v>283</v>
      </c>
      <c r="JC298" s="7">
        <v>6264</v>
      </c>
      <c r="JD298" s="7">
        <v>21283909.480972357</v>
      </c>
      <c r="JE298" s="7">
        <v>5195539.3079415606</v>
      </c>
      <c r="JF298" s="53">
        <v>-162388</v>
      </c>
      <c r="JH298" s="37">
        <f t="shared" si="521"/>
        <v>21121521.480972357</v>
      </c>
      <c r="JI298" s="132"/>
      <c r="JJ298" s="61">
        <v>3692269.0726224859</v>
      </c>
      <c r="JK298" s="134"/>
      <c r="JL298" s="61">
        <f t="shared" si="522"/>
        <v>24813790.553594843</v>
      </c>
      <c r="JN298" s="67">
        <f t="shared" si="523"/>
        <v>958745.02345281839</v>
      </c>
      <c r="JO298" s="34">
        <f t="shared" si="524"/>
        <v>4.0190450369981347E-2</v>
      </c>
      <c r="JP298" s="61">
        <f t="shared" si="525"/>
        <v>153.0563575116249</v>
      </c>
      <c r="JR298" s="50">
        <v>182831.94</v>
      </c>
      <c r="JS298" s="51">
        <v>110503.56999999999</v>
      </c>
      <c r="JT298" s="52">
        <f t="shared" si="526"/>
        <v>-72328.37000000001</v>
      </c>
      <c r="JV298" s="70">
        <f t="shared" si="527"/>
        <v>24741462.183594842</v>
      </c>
      <c r="JW298" s="51"/>
      <c r="JX298" s="6">
        <v>931</v>
      </c>
      <c r="JY298" s="6" t="s">
        <v>283</v>
      </c>
      <c r="JZ298" s="7">
        <v>6264</v>
      </c>
      <c r="KA298" s="7">
        <v>21140727.681599949</v>
      </c>
      <c r="KB298" s="7">
        <v>5195539.3079415606</v>
      </c>
      <c r="KC298" s="53">
        <v>-162388</v>
      </c>
      <c r="KE298" s="37">
        <f t="shared" si="528"/>
        <v>20978339.681599949</v>
      </c>
      <c r="KF298" s="132"/>
      <c r="KG298" s="61">
        <v>3692269.0726224859</v>
      </c>
      <c r="KH298" s="134"/>
      <c r="KI298" s="61">
        <f t="shared" si="529"/>
        <v>24670608.754222434</v>
      </c>
      <c r="KK298" s="67">
        <f t="shared" si="530"/>
        <v>815563.22408040985</v>
      </c>
      <c r="KL298" s="34">
        <f t="shared" si="531"/>
        <v>3.4188290399609828E-2</v>
      </c>
      <c r="KM298" s="61">
        <f t="shared" si="532"/>
        <v>130.19847127720465</v>
      </c>
      <c r="KO298" s="50">
        <v>182831.94</v>
      </c>
      <c r="KP298" s="51">
        <v>110503.56999999999</v>
      </c>
      <c r="KQ298" s="52">
        <f t="shared" si="533"/>
        <v>-72328.37000000001</v>
      </c>
      <c r="KS298" s="70">
        <f t="shared" si="534"/>
        <v>24598280.384222433</v>
      </c>
      <c r="KT298" s="51"/>
      <c r="KU298" s="6">
        <v>931</v>
      </c>
      <c r="KV298" s="6" t="s">
        <v>283</v>
      </c>
      <c r="KW298" s="7">
        <v>6264</v>
      </c>
      <c r="KX298" s="7">
        <v>21197691.69095441</v>
      </c>
      <c r="KY298" s="7">
        <v>5191168.5114083532</v>
      </c>
      <c r="KZ298" s="53">
        <v>-162388</v>
      </c>
      <c r="LB298" s="37">
        <f t="shared" si="535"/>
        <v>21035303.69095441</v>
      </c>
      <c r="LC298" s="132"/>
      <c r="LD298" s="61">
        <v>3706491.6585224667</v>
      </c>
      <c r="LE298" s="134"/>
      <c r="LF298" s="61">
        <f t="shared" si="536"/>
        <v>24741795.349476878</v>
      </c>
      <c r="LH298" s="67">
        <f t="shared" si="537"/>
        <v>886749.81933485344</v>
      </c>
      <c r="LI298" s="34">
        <f t="shared" si="538"/>
        <v>3.7172422002481671E-2</v>
      </c>
      <c r="LJ298" s="61">
        <f t="shared" si="539"/>
        <v>141.56287026418477</v>
      </c>
      <c r="LL298" s="50">
        <v>182831.94</v>
      </c>
      <c r="LM298" s="51">
        <v>110503.56999999999</v>
      </c>
      <c r="LN298" s="52">
        <f t="shared" si="540"/>
        <v>-72328.37000000001</v>
      </c>
      <c r="LP298" s="70">
        <f t="shared" si="541"/>
        <v>24669466.979476877</v>
      </c>
      <c r="LQ298" s="51"/>
      <c r="LR298" s="6">
        <v>931</v>
      </c>
      <c r="LS298" s="6" t="s">
        <v>283</v>
      </c>
      <c r="LT298" s="7">
        <v>6264</v>
      </c>
      <c r="LU298" s="7">
        <v>21527127.24146986</v>
      </c>
      <c r="LV298" s="7">
        <v>5191168.5114083532</v>
      </c>
      <c r="LW298" s="53">
        <v>-162388</v>
      </c>
      <c r="LY298" s="37">
        <v>21364739.24146986</v>
      </c>
      <c r="LZ298" s="132"/>
      <c r="MA298" s="61">
        <v>3706491.6585224667</v>
      </c>
      <c r="MB298" s="134"/>
      <c r="MC298" s="61">
        <v>25071230.899992328</v>
      </c>
      <c r="ME298" s="67">
        <v>1493268.7898502983</v>
      </c>
      <c r="MF298" s="34">
        <v>6.3333242409782761E-2</v>
      </c>
      <c r="MG298" s="61">
        <v>238.38901498248697</v>
      </c>
      <c r="MI298" s="50">
        <v>182831.94</v>
      </c>
      <c r="MJ298" s="51">
        <v>110503.56999999999</v>
      </c>
      <c r="MK298" s="52">
        <v>-72328.37000000001</v>
      </c>
      <c r="MM298" s="70">
        <v>24998902.529992327</v>
      </c>
      <c r="MN298" s="51"/>
      <c r="MO298" s="6">
        <v>931</v>
      </c>
      <c r="MP298" s="6" t="s">
        <v>283</v>
      </c>
      <c r="MQ298" s="7">
        <v>6264</v>
      </c>
      <c r="MR298" s="7">
        <v>21517224.308729872</v>
      </c>
      <c r="MS298" s="7">
        <v>5183248.7010304835</v>
      </c>
      <c r="MT298" s="53">
        <v>-162388</v>
      </c>
      <c r="MV298" s="37">
        <v>21354836.308729872</v>
      </c>
      <c r="MW298" s="132"/>
      <c r="MX298" s="134">
        <v>3706491.6585224667</v>
      </c>
      <c r="MZ298" s="67">
        <v>1483365.8571103103</v>
      </c>
      <c r="NA298" s="34">
        <v>6.2913234408509058E-2</v>
      </c>
      <c r="NB298" s="61">
        <v>236.80808702271875</v>
      </c>
      <c r="ND298" s="6">
        <v>931</v>
      </c>
      <c r="NE298" s="6" t="s">
        <v>283</v>
      </c>
      <c r="NF298" s="7">
        <v>6264</v>
      </c>
      <c r="NG298" s="7">
        <v>24984691.173114523</v>
      </c>
      <c r="NH298" s="7">
        <v>5138775.3424664158</v>
      </c>
      <c r="NI298" s="53">
        <v>-162388</v>
      </c>
      <c r="NK298" s="37">
        <f t="shared" si="542"/>
        <v>24822303.173114523</v>
      </c>
      <c r="NM298" s="67">
        <f t="shared" si="543"/>
        <v>967257.64297249913</v>
      </c>
      <c r="NN298" s="34">
        <f t="shared" si="544"/>
        <v>4.0547298128201917E-2</v>
      </c>
      <c r="NO298" s="61">
        <f t="shared" si="545"/>
        <v>154.41533253073104</v>
      </c>
      <c r="NQ298" s="50">
        <v>157282.05110000001</v>
      </c>
      <c r="NR298" s="51">
        <v>85868.211700000014</v>
      </c>
      <c r="NS298" s="52">
        <f t="shared" si="546"/>
        <v>-71413.839399999997</v>
      </c>
      <c r="NU298" s="70">
        <f t="shared" si="547"/>
        <v>24750889.333714522</v>
      </c>
      <c r="NV298" s="51"/>
      <c r="NW298" s="125">
        <v>13</v>
      </c>
      <c r="NX298" s="51"/>
      <c r="NY298" s="106" t="s">
        <v>283</v>
      </c>
      <c r="NZ298" s="88">
        <v>6411</v>
      </c>
      <c r="OA298" s="88">
        <v>24017433.530142024</v>
      </c>
      <c r="OB298" s="88">
        <v>5331446.3832236845</v>
      </c>
      <c r="OC298" s="88">
        <v>-162388</v>
      </c>
      <c r="OE298" s="97">
        <f t="shared" si="548"/>
        <v>23855045.530142024</v>
      </c>
      <c r="OG298" s="88">
        <v>-71413.839399999997</v>
      </c>
      <c r="OI298" s="97">
        <f t="shared" si="549"/>
        <v>23783631.690742023</v>
      </c>
      <c r="OK298" s="110">
        <v>931</v>
      </c>
      <c r="OL298" s="53"/>
    </row>
    <row r="299" spans="1:402" x14ac:dyDescent="0.25">
      <c r="A299" s="12">
        <v>934</v>
      </c>
      <c r="B299" s="12" t="s">
        <v>284</v>
      </c>
      <c r="C299" s="352">
        <v>2901</v>
      </c>
      <c r="D299" s="352">
        <v>8045551.8001178596</v>
      </c>
      <c r="E299" s="352">
        <v>2121141.6493606991</v>
      </c>
      <c r="F299" s="353">
        <v>-747920</v>
      </c>
      <c r="H299" s="354">
        <f t="shared" si="550"/>
        <v>7297631.8001178596</v>
      </c>
      <c r="I299" s="355"/>
      <c r="J299" s="315">
        <v>1548860.0144570628</v>
      </c>
      <c r="K299" s="355"/>
      <c r="L299" s="315">
        <v>49174.998688141539</v>
      </c>
      <c r="M299" s="356"/>
      <c r="N299" s="356">
        <f t="shared" si="551"/>
        <v>8895666.8132630643</v>
      </c>
      <c r="O299" s="357">
        <f t="shared" si="447"/>
        <v>3066.4139308042277</v>
      </c>
      <c r="Q299" s="67">
        <f t="shared" si="552"/>
        <v>8894732.8132630643</v>
      </c>
      <c r="R299" s="34">
        <f t="shared" si="553"/>
        <v>0.12762677151636659</v>
      </c>
      <c r="S299" s="61">
        <f t="shared" si="448"/>
        <v>3066.0919728586914</v>
      </c>
      <c r="U299" s="50"/>
      <c r="V299" s="51"/>
      <c r="W299" s="52">
        <v>-2722326.3093000003</v>
      </c>
      <c r="Y299" s="50">
        <f t="shared" si="449"/>
        <v>6173340.5039630644</v>
      </c>
      <c r="Z299" s="52">
        <f t="shared" si="450"/>
        <v>514445.04199692205</v>
      </c>
      <c r="AA299" s="51"/>
      <c r="AB299" s="6">
        <v>934</v>
      </c>
      <c r="AC299" s="6" t="s">
        <v>284</v>
      </c>
      <c r="AD299" s="7">
        <v>2901</v>
      </c>
      <c r="AE299" s="304">
        <v>8045551.8001178596</v>
      </c>
      <c r="AF299" s="7">
        <v>2121141.6493606991</v>
      </c>
      <c r="AG299" s="53">
        <v>-745483</v>
      </c>
      <c r="AI299" s="37">
        <f t="shared" si="554"/>
        <v>7300068.8001178596</v>
      </c>
      <c r="AJ299" s="132"/>
      <c r="AK299" s="61">
        <v>1548860.0144570628</v>
      </c>
      <c r="AL299" s="132"/>
      <c r="AM299" s="312">
        <v>50769.99660586696</v>
      </c>
      <c r="AN299" s="134"/>
      <c r="AO299" s="134">
        <f t="shared" si="451"/>
        <v>8899698.8111807909</v>
      </c>
      <c r="AP299" s="191">
        <f t="shared" si="452"/>
        <v>3067.8037956500484</v>
      </c>
      <c r="AR299" s="67">
        <f t="shared" si="555"/>
        <v>1011687.424840657</v>
      </c>
      <c r="AS299" s="34">
        <f t="shared" si="453"/>
        <v>0.12825633423813529</v>
      </c>
      <c r="AT299" s="61">
        <f t="shared" si="454"/>
        <v>348.737478400778</v>
      </c>
      <c r="AV299" s="50"/>
      <c r="AW299" s="51"/>
      <c r="AX299" s="52">
        <v>-2722326.3093000003</v>
      </c>
      <c r="AZ299" s="50">
        <f t="shared" si="455"/>
        <v>6177372.501880791</v>
      </c>
      <c r="BA299" s="52">
        <f t="shared" si="456"/>
        <v>514781.04182339925</v>
      </c>
      <c r="BB299" s="51"/>
      <c r="BC299" s="6">
        <v>934</v>
      </c>
      <c r="BD299" s="6" t="s">
        <v>284</v>
      </c>
      <c r="BE299" s="7">
        <v>2901</v>
      </c>
      <c r="BF299" s="304">
        <v>7921010.5508585703</v>
      </c>
      <c r="BG299" s="7">
        <v>2121141.6493606991</v>
      </c>
      <c r="BH299" s="53">
        <v>-745483</v>
      </c>
      <c r="BJ299" s="37">
        <f t="shared" si="457"/>
        <v>7175527.5508585703</v>
      </c>
      <c r="BK299" s="132"/>
      <c r="BL299" s="61">
        <v>1548860.0144570628</v>
      </c>
      <c r="BM299" s="132"/>
      <c r="BN299" s="312">
        <v>50769.99660586696</v>
      </c>
      <c r="BO299" s="134"/>
      <c r="BP299" s="134">
        <f t="shared" si="458"/>
        <v>8775157.5619215015</v>
      </c>
      <c r="BQ299" s="191">
        <f t="shared" si="459"/>
        <v>3024.8733408898661</v>
      </c>
      <c r="BS299" s="67">
        <f t="shared" si="460"/>
        <v>887146.17558136769</v>
      </c>
      <c r="BT299" s="34">
        <f t="shared" si="461"/>
        <v>0.11246765910070324</v>
      </c>
      <c r="BU299" s="61">
        <f t="shared" si="462"/>
        <v>305.80702364059556</v>
      </c>
      <c r="BW299" s="50"/>
      <c r="BX299" s="51"/>
      <c r="BY299" s="52">
        <v>-2722326.3093000003</v>
      </c>
      <c r="CA299" s="50">
        <f t="shared" si="463"/>
        <v>6052831.2526215017</v>
      </c>
      <c r="CB299" s="52">
        <f t="shared" si="464"/>
        <v>504402.60438512516</v>
      </c>
      <c r="CC299" s="51"/>
      <c r="CD299" s="6">
        <v>934</v>
      </c>
      <c r="CE299" s="6" t="s">
        <v>284</v>
      </c>
      <c r="CF299" s="7">
        <v>2901</v>
      </c>
      <c r="CG299" s="7">
        <v>7760424.9338555187</v>
      </c>
      <c r="CH299" s="7">
        <v>2121141.6493606991</v>
      </c>
      <c r="CI299" s="53">
        <v>-745483</v>
      </c>
      <c r="CK299" s="37">
        <f t="shared" si="465"/>
        <v>7014941.9338555187</v>
      </c>
      <c r="CL299" s="132"/>
      <c r="CM299" s="61">
        <v>1548860.0144570628</v>
      </c>
      <c r="CN299" s="132"/>
      <c r="CO299" s="61">
        <v>52551.4</v>
      </c>
      <c r="CP299" s="134"/>
      <c r="CQ299" s="134">
        <f t="shared" si="466"/>
        <v>8616353.348312581</v>
      </c>
      <c r="CR299" s="191">
        <f t="shared" si="467"/>
        <v>2970.1321435065774</v>
      </c>
      <c r="CT299" s="67">
        <f t="shared" si="468"/>
        <v>728341.96197244711</v>
      </c>
      <c r="CU299" s="34">
        <f t="shared" si="469"/>
        <v>9.233530814036793E-2</v>
      </c>
      <c r="CV299" s="61">
        <f t="shared" si="470"/>
        <v>251.06582625730684</v>
      </c>
      <c r="CX299" s="50"/>
      <c r="CY299" s="51"/>
      <c r="CZ299" s="52">
        <v>-2722326.3093000003</v>
      </c>
      <c r="DB299" s="50">
        <f t="shared" si="471"/>
        <v>5894027.0390125811</v>
      </c>
      <c r="DC299" s="52">
        <f t="shared" si="472"/>
        <v>491168.91991771507</v>
      </c>
      <c r="DD299" s="51"/>
      <c r="DE299" s="6">
        <v>934</v>
      </c>
      <c r="DF299" s="6" t="s">
        <v>284</v>
      </c>
      <c r="DG299" s="7">
        <v>2901</v>
      </c>
      <c r="DH299" s="7">
        <v>7720815.4438555185</v>
      </c>
      <c r="DI299" s="7">
        <v>2121141.6493606991</v>
      </c>
      <c r="DJ299" s="53">
        <v>-745483</v>
      </c>
      <c r="DL299" s="275">
        <f t="shared" si="473"/>
        <v>6975332.4438555185</v>
      </c>
      <c r="DM299" s="276"/>
      <c r="DN299" s="194">
        <v>1548860.0144570628</v>
      </c>
      <c r="DO299" s="276"/>
      <c r="DP299" s="194">
        <v>243606.92309852238</v>
      </c>
      <c r="DQ299" s="53"/>
      <c r="DR299" s="53">
        <f t="shared" si="474"/>
        <v>8767799.3814111054</v>
      </c>
      <c r="DS299" s="277">
        <f t="shared" si="475"/>
        <v>3022.3369118962792</v>
      </c>
      <c r="DU299" s="274">
        <f t="shared" si="476"/>
        <v>622128.75517868251</v>
      </c>
      <c r="DV299" s="34">
        <f t="shared" si="477"/>
        <v>7.8870164444239818E-2</v>
      </c>
      <c r="DW299" s="194">
        <f t="shared" si="478"/>
        <v>214.45320757624353</v>
      </c>
      <c r="DY299" s="50">
        <v>2722326.3093000003</v>
      </c>
      <c r="DZ299" s="278">
        <v>0</v>
      </c>
      <c r="EA299" s="52">
        <v>-2722326.3093000003</v>
      </c>
      <c r="EC299" s="50">
        <f t="shared" si="479"/>
        <v>6045473.0721111055</v>
      </c>
      <c r="ED299" s="52">
        <f t="shared" si="480"/>
        <v>503789.42267592548</v>
      </c>
      <c r="EE299" s="278"/>
      <c r="EF299" s="6">
        <v>934</v>
      </c>
      <c r="EG299" s="6" t="s">
        <v>284</v>
      </c>
      <c r="EH299" s="7">
        <v>2901</v>
      </c>
      <c r="EI299" s="7">
        <v>7723658.4238555189</v>
      </c>
      <c r="EJ299" s="7">
        <v>2121141.6493606991</v>
      </c>
      <c r="EK299" s="53">
        <v>-745483</v>
      </c>
      <c r="EM299" s="37">
        <f t="shared" si="481"/>
        <v>6978175.4238555189</v>
      </c>
      <c r="EN299" s="132"/>
      <c r="EO299" s="61">
        <v>1548860.0144570628</v>
      </c>
      <c r="EP299" s="132"/>
      <c r="EQ299" s="61">
        <v>243606.92309852238</v>
      </c>
      <c r="ER299" s="134"/>
      <c r="ES299" s="134">
        <f t="shared" si="482"/>
        <v>8770642.3614111058</v>
      </c>
      <c r="ET299" s="191">
        <f t="shared" si="483"/>
        <v>3023.3169118962792</v>
      </c>
      <c r="EV299" s="67">
        <f t="shared" si="484"/>
        <v>882630.975070972</v>
      </c>
      <c r="EW299" s="34">
        <f t="shared" si="485"/>
        <v>0.11189524606917355</v>
      </c>
      <c r="EX299" s="61">
        <f t="shared" si="486"/>
        <v>304.2505946470086</v>
      </c>
      <c r="EZ299" s="50">
        <v>2722326.3093000003</v>
      </c>
      <c r="FA299" s="51">
        <v>0</v>
      </c>
      <c r="FB299" s="52">
        <v>-2722326.3093000003</v>
      </c>
      <c r="FD299" s="50">
        <f t="shared" si="487"/>
        <v>6048316.052111106</v>
      </c>
      <c r="FE299" s="52">
        <f t="shared" si="488"/>
        <v>504026.33767592552</v>
      </c>
      <c r="FF299" s="51"/>
      <c r="FG299" s="6">
        <v>934</v>
      </c>
      <c r="FH299" s="6" t="s">
        <v>284</v>
      </c>
      <c r="FI299" s="7">
        <v>2901</v>
      </c>
      <c r="FJ299" s="7">
        <v>7328257.1286861077</v>
      </c>
      <c r="FK299" s="7">
        <v>2121141.6493606991</v>
      </c>
      <c r="FL299" s="53">
        <v>-745483</v>
      </c>
      <c r="FN299" s="37">
        <f t="shared" si="489"/>
        <v>6582774.1286861077</v>
      </c>
      <c r="FO299" s="132"/>
      <c r="FP299" s="61">
        <v>1548860.0144570628</v>
      </c>
      <c r="FQ299" s="132"/>
      <c r="FR299" s="61">
        <v>243606.92309852238</v>
      </c>
      <c r="FS299" s="134"/>
      <c r="FT299" s="134">
        <f t="shared" si="490"/>
        <v>8375241.0662416928</v>
      </c>
      <c r="FU299" s="191">
        <f t="shared" si="491"/>
        <v>2887.0186371050304</v>
      </c>
      <c r="FW299" s="67">
        <f t="shared" si="492"/>
        <v>487229.67990155891</v>
      </c>
      <c r="FX299" s="34">
        <f t="shared" si="493"/>
        <v>6.1768379384607212E-2</v>
      </c>
      <c r="FY299" s="61">
        <f t="shared" si="494"/>
        <v>167.9523198557597</v>
      </c>
      <c r="GA299" s="50">
        <v>2722326.3093000003</v>
      </c>
      <c r="GB299" s="51">
        <v>0</v>
      </c>
      <c r="GC299" s="52">
        <f t="shared" si="495"/>
        <v>-2722326.3093000003</v>
      </c>
      <c r="GE299" s="50">
        <f t="shared" si="496"/>
        <v>5652914.7569416929</v>
      </c>
      <c r="GF299" s="52">
        <f t="shared" si="497"/>
        <v>471076.22974514106</v>
      </c>
      <c r="GG299" s="51"/>
      <c r="GH299" s="6">
        <v>934</v>
      </c>
      <c r="GI299" s="6" t="s">
        <v>284</v>
      </c>
      <c r="GJ299" s="7">
        <v>2901</v>
      </c>
      <c r="GK299" s="7">
        <v>7328257.1286861058</v>
      </c>
      <c r="GL299" s="7">
        <v>2121141.6493606991</v>
      </c>
      <c r="GM299" s="53">
        <v>-745483</v>
      </c>
      <c r="GO299" s="37">
        <f t="shared" si="498"/>
        <v>6582774.1286861058</v>
      </c>
      <c r="GP299" s="132"/>
      <c r="GQ299" s="61">
        <v>1548860.0144570628</v>
      </c>
      <c r="GR299" s="134"/>
      <c r="GS299" s="134">
        <f t="shared" si="499"/>
        <v>8131634.1431431687</v>
      </c>
      <c r="GT299" s="191">
        <f t="shared" si="500"/>
        <v>2803.0452061851665</v>
      </c>
      <c r="GV299" s="67">
        <f t="shared" si="501"/>
        <v>243622.7568030348</v>
      </c>
      <c r="GW299" s="34">
        <f t="shared" si="502"/>
        <v>3.0885193348595113E-2</v>
      </c>
      <c r="GX299" s="61">
        <f t="shared" si="503"/>
        <v>83.97888893589618</v>
      </c>
      <c r="GZ299" s="50">
        <v>2722326.3093000003</v>
      </c>
      <c r="HA299" s="51">
        <v>0</v>
      </c>
      <c r="HB299" s="52">
        <f t="shared" si="504"/>
        <v>-2722326.3093000003</v>
      </c>
      <c r="HD299" s="50">
        <f t="shared" si="505"/>
        <v>5409307.8338431679</v>
      </c>
      <c r="HE299" s="52">
        <f t="shared" si="506"/>
        <v>450775.65282026399</v>
      </c>
      <c r="HF299" s="51"/>
      <c r="HG299" s="6">
        <v>934</v>
      </c>
      <c r="HH299" s="6" t="s">
        <v>284</v>
      </c>
      <c r="HI299" s="7">
        <v>2901</v>
      </c>
      <c r="HJ299" s="7">
        <v>7328257.1286861077</v>
      </c>
      <c r="HK299" s="7">
        <v>2121141.649360701</v>
      </c>
      <c r="HL299" s="53">
        <v>-736054</v>
      </c>
      <c r="HN299" s="37">
        <f t="shared" si="507"/>
        <v>6592203.1286861077</v>
      </c>
      <c r="HO299" s="132"/>
      <c r="HP299" s="61">
        <v>1548860.0144570628</v>
      </c>
      <c r="HQ299" s="134"/>
      <c r="HR299" s="61">
        <f t="shared" si="508"/>
        <v>8141063.1431431705</v>
      </c>
      <c r="HT299" s="67">
        <f t="shared" si="509"/>
        <v>253051.75680303667</v>
      </c>
      <c r="HU299" s="34">
        <f t="shared" si="510"/>
        <v>3.2080551663661735E-2</v>
      </c>
      <c r="HV299" s="61">
        <f t="shared" si="511"/>
        <v>87.22914746743767</v>
      </c>
      <c r="HX299" s="50">
        <v>2730413.0100000007</v>
      </c>
      <c r="HY299" s="51">
        <v>0</v>
      </c>
      <c r="HZ299" s="52">
        <f t="shared" si="512"/>
        <v>-2730413.0100000007</v>
      </c>
      <c r="IB299" s="70">
        <f t="shared" si="513"/>
        <v>5410650.1331431698</v>
      </c>
      <c r="IC299" s="51"/>
      <c r="ID299" s="6">
        <v>934</v>
      </c>
      <c r="IE299" s="6" t="s">
        <v>284</v>
      </c>
      <c r="IF299" s="7">
        <v>2901</v>
      </c>
      <c r="IG299" s="7">
        <v>7317911.0989096882</v>
      </c>
      <c r="IH299" s="7">
        <v>2121213.0253607016</v>
      </c>
      <c r="II299" s="53">
        <v>-736054</v>
      </c>
      <c r="IK299" s="37">
        <f t="shared" si="514"/>
        <v>6581857.0989096882</v>
      </c>
      <c r="IL299" s="132"/>
      <c r="IM299" s="61">
        <v>1540768.3790084408</v>
      </c>
      <c r="IN299" s="134"/>
      <c r="IO299" s="61">
        <f t="shared" si="515"/>
        <v>8122625.4779181294</v>
      </c>
      <c r="IQ299" s="67">
        <f t="shared" si="516"/>
        <v>234614.09157799557</v>
      </c>
      <c r="IR299" s="34">
        <f t="shared" si="517"/>
        <v>2.9743122833757903E-2</v>
      </c>
      <c r="IS299" s="61">
        <f t="shared" si="518"/>
        <v>80.873523467078783</v>
      </c>
      <c r="IU299" s="50">
        <v>2730413.0100000007</v>
      </c>
      <c r="IV299" s="51">
        <v>0</v>
      </c>
      <c r="IW299" s="52">
        <f t="shared" si="519"/>
        <v>-2730413.0100000007</v>
      </c>
      <c r="IY299" s="70">
        <f t="shared" si="520"/>
        <v>5392212.4679181287</v>
      </c>
      <c r="IZ299" s="51"/>
      <c r="JA299" s="6">
        <v>934</v>
      </c>
      <c r="JB299" s="6" t="s">
        <v>284</v>
      </c>
      <c r="JC299" s="7">
        <v>2901</v>
      </c>
      <c r="JD299" s="7">
        <v>7305737.837958144</v>
      </c>
      <c r="JE299" s="7">
        <v>2111157.6644855221</v>
      </c>
      <c r="JF299" s="53">
        <v>-736054</v>
      </c>
      <c r="JH299" s="37">
        <f t="shared" si="521"/>
        <v>6569683.837958144</v>
      </c>
      <c r="JI299" s="132"/>
      <c r="JJ299" s="61">
        <v>1540768.3790084408</v>
      </c>
      <c r="JK299" s="134"/>
      <c r="JL299" s="61">
        <f t="shared" si="522"/>
        <v>8110452.2169665843</v>
      </c>
      <c r="JN299" s="67">
        <f t="shared" si="523"/>
        <v>222440.83062645048</v>
      </c>
      <c r="JO299" s="34">
        <f t="shared" si="524"/>
        <v>2.8199861756241479E-2</v>
      </c>
      <c r="JP299" s="61">
        <f t="shared" si="525"/>
        <v>76.677294252482071</v>
      </c>
      <c r="JR299" s="50">
        <v>2730413.0100000007</v>
      </c>
      <c r="JS299" s="51">
        <v>0</v>
      </c>
      <c r="JT299" s="52">
        <f t="shared" si="526"/>
        <v>-2730413.0100000007</v>
      </c>
      <c r="JV299" s="70">
        <f t="shared" si="527"/>
        <v>5380039.2069665836</v>
      </c>
      <c r="JW299" s="51"/>
      <c r="JX299" s="6">
        <v>934</v>
      </c>
      <c r="JY299" s="6" t="s">
        <v>284</v>
      </c>
      <c r="JZ299" s="7">
        <v>2901</v>
      </c>
      <c r="KA299" s="7">
        <v>7165459.7166353147</v>
      </c>
      <c r="KB299" s="7">
        <v>2111157.6644855221</v>
      </c>
      <c r="KC299" s="53">
        <v>-736054</v>
      </c>
      <c r="KE299" s="37">
        <f t="shared" si="528"/>
        <v>6429405.7166353147</v>
      </c>
      <c r="KF299" s="132"/>
      <c r="KG299" s="61">
        <v>1540768.3790084408</v>
      </c>
      <c r="KH299" s="134"/>
      <c r="KI299" s="61">
        <f t="shared" si="529"/>
        <v>7970174.095643755</v>
      </c>
      <c r="KK299" s="67">
        <f t="shared" si="530"/>
        <v>82162.709303621203</v>
      </c>
      <c r="KL299" s="34">
        <f t="shared" si="531"/>
        <v>1.0416149936840154E-2</v>
      </c>
      <c r="KM299" s="61">
        <f t="shared" si="532"/>
        <v>28.32220244868018</v>
      </c>
      <c r="KO299" s="50">
        <v>2730413.0100000007</v>
      </c>
      <c r="KP299" s="51">
        <v>0</v>
      </c>
      <c r="KQ299" s="52">
        <f t="shared" si="533"/>
        <v>-2730413.0100000007</v>
      </c>
      <c r="KS299" s="70">
        <f t="shared" si="534"/>
        <v>5239761.0856437543</v>
      </c>
      <c r="KT299" s="51"/>
      <c r="KU299" s="6">
        <v>934</v>
      </c>
      <c r="KV299" s="6" t="s">
        <v>284</v>
      </c>
      <c r="KW299" s="7">
        <v>2901</v>
      </c>
      <c r="KX299" s="7">
        <v>7192153.2236993341</v>
      </c>
      <c r="KY299" s="7">
        <v>2116847.6071807994</v>
      </c>
      <c r="KZ299" s="53">
        <v>-736054</v>
      </c>
      <c r="LB299" s="37">
        <f t="shared" si="535"/>
        <v>6456099.2236993341</v>
      </c>
      <c r="LC299" s="132"/>
      <c r="LD299" s="61">
        <v>1549216.7351395818</v>
      </c>
      <c r="LE299" s="134"/>
      <c r="LF299" s="61">
        <f t="shared" si="536"/>
        <v>8005315.9588389155</v>
      </c>
      <c r="LH299" s="67">
        <f t="shared" si="537"/>
        <v>117304.57249878161</v>
      </c>
      <c r="LI299" s="34">
        <f t="shared" si="538"/>
        <v>1.4871247866340668E-2</v>
      </c>
      <c r="LJ299" s="61">
        <f t="shared" si="539"/>
        <v>40.435909168831991</v>
      </c>
      <c r="LL299" s="50">
        <v>2730413.0100000007</v>
      </c>
      <c r="LM299" s="51">
        <v>0</v>
      </c>
      <c r="LN299" s="52">
        <f t="shared" si="540"/>
        <v>-2730413.0100000007</v>
      </c>
      <c r="LP299" s="70">
        <f t="shared" si="541"/>
        <v>5274902.9488389147</v>
      </c>
      <c r="LQ299" s="51"/>
      <c r="LR299" s="6">
        <v>934</v>
      </c>
      <c r="LS299" s="6" t="s">
        <v>284</v>
      </c>
      <c r="LT299" s="7">
        <v>2901</v>
      </c>
      <c r="LU299" s="7">
        <v>7332507.8910928415</v>
      </c>
      <c r="LV299" s="7">
        <v>2116847.6071807994</v>
      </c>
      <c r="LW299" s="53">
        <v>-736054</v>
      </c>
      <c r="LY299" s="37">
        <v>6596453.8910928415</v>
      </c>
      <c r="LZ299" s="132"/>
      <c r="MA299" s="61">
        <v>1549216.7351395818</v>
      </c>
      <c r="MB299" s="134"/>
      <c r="MC299" s="61">
        <v>8145670.6262324229</v>
      </c>
      <c r="ME299" s="67">
        <v>386195.51989228837</v>
      </c>
      <c r="MF299" s="34">
        <v>4.9770830449180077E-2</v>
      </c>
      <c r="MG299" s="61">
        <v>133.12496376845513</v>
      </c>
      <c r="MI299" s="50">
        <v>2730413.0100000007</v>
      </c>
      <c r="MJ299" s="51">
        <v>0</v>
      </c>
      <c r="MK299" s="52">
        <v>-2730413.0100000007</v>
      </c>
      <c r="MM299" s="70">
        <v>5415257.6162324222</v>
      </c>
      <c r="MN299" s="51"/>
      <c r="MO299" s="6">
        <v>934</v>
      </c>
      <c r="MP299" s="6" t="s">
        <v>284</v>
      </c>
      <c r="MQ299" s="7">
        <v>2901</v>
      </c>
      <c r="MR299" s="7">
        <v>7324928.9938038234</v>
      </c>
      <c r="MS299" s="7">
        <v>2110173.0985921216</v>
      </c>
      <c r="MT299" s="53">
        <v>-736054</v>
      </c>
      <c r="MV299" s="37">
        <v>6588874.9938038234</v>
      </c>
      <c r="MW299" s="132"/>
      <c r="MX299" s="134">
        <v>1549216.7351395818</v>
      </c>
      <c r="MZ299" s="67">
        <v>378616.62260327116</v>
      </c>
      <c r="NA299" s="34">
        <v>4.8794102360597814E-2</v>
      </c>
      <c r="NB299" s="61">
        <v>130.5124517763775</v>
      </c>
      <c r="ND299" s="6">
        <v>934</v>
      </c>
      <c r="NE299" s="6" t="s">
        <v>284</v>
      </c>
      <c r="NF299" s="7">
        <v>2901</v>
      </c>
      <c r="NG299" s="7">
        <v>8938653.9914845657</v>
      </c>
      <c r="NH299" s="7">
        <v>2256059.1259588138</v>
      </c>
      <c r="NI299" s="53">
        <v>-736054</v>
      </c>
      <c r="NK299" s="37">
        <f t="shared" si="542"/>
        <v>8202599.9914845657</v>
      </c>
      <c r="NM299" s="67">
        <f t="shared" si="543"/>
        <v>314588.60514443181</v>
      </c>
      <c r="NN299" s="34">
        <f t="shared" si="544"/>
        <v>3.988186498934481E-2</v>
      </c>
      <c r="NO299" s="61">
        <f t="shared" si="545"/>
        <v>108.44143576161042</v>
      </c>
      <c r="NQ299" s="50">
        <v>2743558.6655999999</v>
      </c>
      <c r="NR299" s="51">
        <v>0</v>
      </c>
      <c r="NS299" s="52">
        <f t="shared" si="546"/>
        <v>-2743558.6655999999</v>
      </c>
      <c r="NU299" s="70">
        <f t="shared" si="547"/>
        <v>5459041.3258845657</v>
      </c>
      <c r="NV299" s="51"/>
      <c r="NW299" s="125">
        <v>14</v>
      </c>
      <c r="NX299" s="51"/>
      <c r="NY299" s="106" t="s">
        <v>284</v>
      </c>
      <c r="NZ299" s="88">
        <v>2974</v>
      </c>
      <c r="OA299" s="88">
        <v>8624065.3863401338</v>
      </c>
      <c r="OB299" s="88">
        <v>2243358.8476149547</v>
      </c>
      <c r="OC299" s="88">
        <v>-736054</v>
      </c>
      <c r="OE299" s="97">
        <f t="shared" si="548"/>
        <v>7888011.3863401338</v>
      </c>
      <c r="OG299" s="88">
        <v>-2743558.6655999999</v>
      </c>
      <c r="OI299" s="97">
        <f t="shared" si="549"/>
        <v>5144452.7207401339</v>
      </c>
      <c r="OK299" s="110">
        <v>934</v>
      </c>
      <c r="OL299" s="53"/>
    </row>
    <row r="300" spans="1:402" x14ac:dyDescent="0.25">
      <c r="A300" s="12">
        <v>935</v>
      </c>
      <c r="B300" s="12" t="s">
        <v>285</v>
      </c>
      <c r="C300" s="352">
        <v>3150</v>
      </c>
      <c r="D300" s="352">
        <v>8979648.7025679145</v>
      </c>
      <c r="E300" s="352">
        <v>2210214.7842441988</v>
      </c>
      <c r="F300" s="353">
        <v>-99060</v>
      </c>
      <c r="H300" s="354">
        <f t="shared" si="550"/>
        <v>8880588.7025679145</v>
      </c>
      <c r="I300" s="355"/>
      <c r="J300" s="315">
        <v>1716298.5380513156</v>
      </c>
      <c r="K300" s="355"/>
      <c r="L300" s="315">
        <v>53084.073150118362</v>
      </c>
      <c r="M300" s="356"/>
      <c r="N300" s="356">
        <f t="shared" si="551"/>
        <v>10649971.31376935</v>
      </c>
      <c r="O300" s="357">
        <f t="shared" si="447"/>
        <v>3380.9432742124918</v>
      </c>
      <c r="Q300" s="67">
        <f t="shared" si="552"/>
        <v>10649036.31376935</v>
      </c>
      <c r="R300" s="34">
        <f t="shared" si="553"/>
        <v>0.10984777828497738</v>
      </c>
      <c r="S300" s="61">
        <f t="shared" si="448"/>
        <v>3380.6464488156666</v>
      </c>
      <c r="U300" s="50"/>
      <c r="V300" s="51"/>
      <c r="W300" s="52">
        <v>1292685.2938999999</v>
      </c>
      <c r="Y300" s="50">
        <f t="shared" si="449"/>
        <v>11942656.60766935</v>
      </c>
      <c r="Z300" s="52">
        <f t="shared" si="450"/>
        <v>995221.38397244585</v>
      </c>
      <c r="AA300" s="51"/>
      <c r="AB300" s="6">
        <v>935</v>
      </c>
      <c r="AC300" s="6" t="s">
        <v>285</v>
      </c>
      <c r="AD300" s="7">
        <v>3150</v>
      </c>
      <c r="AE300" s="304">
        <v>8979648.7025679145</v>
      </c>
      <c r="AF300" s="7">
        <v>2210214.7842441988</v>
      </c>
      <c r="AG300" s="53">
        <v>-50123</v>
      </c>
      <c r="AI300" s="37">
        <f t="shared" si="554"/>
        <v>8929525.7025679145</v>
      </c>
      <c r="AJ300" s="132"/>
      <c r="AK300" s="61">
        <v>1716298.5380513156</v>
      </c>
      <c r="AL300" s="132"/>
      <c r="AM300" s="312">
        <v>57836.315588318968</v>
      </c>
      <c r="AN300" s="134"/>
      <c r="AO300" s="134">
        <f t="shared" si="451"/>
        <v>10703660.556207551</v>
      </c>
      <c r="AP300" s="191">
        <f t="shared" si="452"/>
        <v>3397.987478161127</v>
      </c>
      <c r="AR300" s="67">
        <f t="shared" si="555"/>
        <v>1108618.3151670136</v>
      </c>
      <c r="AS300" s="34">
        <f t="shared" si="453"/>
        <v>0.11554074357538098</v>
      </c>
      <c r="AT300" s="61">
        <f t="shared" si="454"/>
        <v>351.94232227524242</v>
      </c>
      <c r="AV300" s="50"/>
      <c r="AW300" s="51"/>
      <c r="AX300" s="52">
        <v>1292685.2938999999</v>
      </c>
      <c r="AZ300" s="50">
        <f t="shared" si="455"/>
        <v>11996345.850107551</v>
      </c>
      <c r="BA300" s="52">
        <f t="shared" si="456"/>
        <v>999695.48750896251</v>
      </c>
      <c r="BB300" s="51"/>
      <c r="BC300" s="6">
        <v>935</v>
      </c>
      <c r="BD300" s="6" t="s">
        <v>285</v>
      </c>
      <c r="BE300" s="7">
        <v>3150</v>
      </c>
      <c r="BF300" s="304">
        <v>8851140.222051844</v>
      </c>
      <c r="BG300" s="7">
        <v>2210214.7842441988</v>
      </c>
      <c r="BH300" s="53">
        <v>-50123</v>
      </c>
      <c r="BJ300" s="37">
        <f t="shared" si="457"/>
        <v>8801017.222051844</v>
      </c>
      <c r="BK300" s="132"/>
      <c r="BL300" s="61">
        <v>1716298.5380513156</v>
      </c>
      <c r="BM300" s="132"/>
      <c r="BN300" s="312">
        <v>57836.315588318968</v>
      </c>
      <c r="BO300" s="134"/>
      <c r="BP300" s="134">
        <f t="shared" si="458"/>
        <v>10575152.075691478</v>
      </c>
      <c r="BQ300" s="191">
        <f t="shared" si="459"/>
        <v>3357.1911351401518</v>
      </c>
      <c r="BS300" s="67">
        <f t="shared" si="460"/>
        <v>980109.83465094119</v>
      </c>
      <c r="BT300" s="34">
        <f t="shared" si="461"/>
        <v>0.10214752681950183</v>
      </c>
      <c r="BU300" s="61">
        <f t="shared" si="462"/>
        <v>311.14597925426705</v>
      </c>
      <c r="BW300" s="50"/>
      <c r="BX300" s="51"/>
      <c r="BY300" s="52">
        <v>1292685.2938999999</v>
      </c>
      <c r="CA300" s="50">
        <f t="shared" si="463"/>
        <v>11867837.369591478</v>
      </c>
      <c r="CB300" s="52">
        <f t="shared" si="464"/>
        <v>988986.44746595656</v>
      </c>
      <c r="CC300" s="51"/>
      <c r="CD300" s="6">
        <v>935</v>
      </c>
      <c r="CE300" s="6" t="s">
        <v>285</v>
      </c>
      <c r="CF300" s="7">
        <v>3150</v>
      </c>
      <c r="CG300" s="7">
        <v>8690857.7409306876</v>
      </c>
      <c r="CH300" s="7">
        <v>2210214.7842441988</v>
      </c>
      <c r="CI300" s="53">
        <v>-50123</v>
      </c>
      <c r="CK300" s="37">
        <f t="shared" si="465"/>
        <v>8640734.7409306876</v>
      </c>
      <c r="CL300" s="132"/>
      <c r="CM300" s="61">
        <v>1716298.5380513156</v>
      </c>
      <c r="CN300" s="132"/>
      <c r="CO300" s="61">
        <v>59865.66</v>
      </c>
      <c r="CP300" s="134"/>
      <c r="CQ300" s="134">
        <f t="shared" si="466"/>
        <v>10416898.938982002</v>
      </c>
      <c r="CR300" s="191">
        <f t="shared" si="467"/>
        <v>3306.9520441212708</v>
      </c>
      <c r="CT300" s="67">
        <f t="shared" si="468"/>
        <v>821856.6979414653</v>
      </c>
      <c r="CU300" s="34">
        <f t="shared" si="469"/>
        <v>8.5654307432453655E-2</v>
      </c>
      <c r="CV300" s="61">
        <f t="shared" si="470"/>
        <v>260.90688823538579</v>
      </c>
      <c r="CX300" s="50"/>
      <c r="CY300" s="51"/>
      <c r="CZ300" s="52">
        <v>1292685.2938999999</v>
      </c>
      <c r="DB300" s="50">
        <f t="shared" si="471"/>
        <v>11709584.232882002</v>
      </c>
      <c r="DC300" s="52">
        <f t="shared" si="472"/>
        <v>975798.6860735002</v>
      </c>
      <c r="DD300" s="51"/>
      <c r="DE300" s="6">
        <v>935</v>
      </c>
      <c r="DF300" s="6" t="s">
        <v>285</v>
      </c>
      <c r="DG300" s="7">
        <v>3150</v>
      </c>
      <c r="DH300" s="7">
        <v>8648166.5609306879</v>
      </c>
      <c r="DI300" s="7">
        <v>2210214.7842441988</v>
      </c>
      <c r="DJ300" s="53">
        <v>-50123</v>
      </c>
      <c r="DL300" s="275">
        <f t="shared" si="473"/>
        <v>8598043.5609306879</v>
      </c>
      <c r="DM300" s="276"/>
      <c r="DN300" s="194">
        <v>1716298.5380513156</v>
      </c>
      <c r="DO300" s="276"/>
      <c r="DP300" s="194">
        <v>277512.85287127644</v>
      </c>
      <c r="DQ300" s="53"/>
      <c r="DR300" s="53">
        <f t="shared" si="474"/>
        <v>10591854.951853279</v>
      </c>
      <c r="DS300" s="277">
        <f t="shared" si="475"/>
        <v>3362.4936355089776</v>
      </c>
      <c r="DU300" s="274">
        <f t="shared" si="476"/>
        <v>686302.46273239143</v>
      </c>
      <c r="DV300" s="34">
        <f t="shared" si="477"/>
        <v>7.1526778672937372E-2</v>
      </c>
      <c r="DW300" s="194">
        <f t="shared" si="478"/>
        <v>217.87379769282268</v>
      </c>
      <c r="DY300" s="50">
        <v>136004.16810000001</v>
      </c>
      <c r="DZ300" s="278">
        <v>1428689.4620000001</v>
      </c>
      <c r="EA300" s="52">
        <v>1292685.2938999999</v>
      </c>
      <c r="EC300" s="50">
        <f t="shared" si="479"/>
        <v>11884540.245753279</v>
      </c>
      <c r="ED300" s="52">
        <f t="shared" si="480"/>
        <v>990378.35381277325</v>
      </c>
      <c r="EE300" s="278"/>
      <c r="EF300" s="6">
        <v>935</v>
      </c>
      <c r="EG300" s="6" t="s">
        <v>285</v>
      </c>
      <c r="EH300" s="7">
        <v>3150</v>
      </c>
      <c r="EI300" s="7">
        <v>8651253.5609306879</v>
      </c>
      <c r="EJ300" s="7">
        <v>2210214.7842441988</v>
      </c>
      <c r="EK300" s="53">
        <v>-50123</v>
      </c>
      <c r="EM300" s="37">
        <f t="shared" si="481"/>
        <v>8601130.5609306879</v>
      </c>
      <c r="EN300" s="132"/>
      <c r="EO300" s="61">
        <v>1716298.5380513156</v>
      </c>
      <c r="EP300" s="132"/>
      <c r="EQ300" s="61">
        <v>277512.85287127644</v>
      </c>
      <c r="ER300" s="134"/>
      <c r="ES300" s="134">
        <f t="shared" si="482"/>
        <v>10594941.951853279</v>
      </c>
      <c r="ET300" s="191">
        <f t="shared" si="483"/>
        <v>3363.4736355089776</v>
      </c>
      <c r="EV300" s="67">
        <f t="shared" si="484"/>
        <v>999899.71081274189</v>
      </c>
      <c r="EW300" s="34">
        <f t="shared" si="485"/>
        <v>0.10421003740201434</v>
      </c>
      <c r="EX300" s="61">
        <f t="shared" si="486"/>
        <v>317.42847962309264</v>
      </c>
      <c r="EZ300" s="50">
        <v>136004.16810000001</v>
      </c>
      <c r="FA300" s="51">
        <v>1428689.4620000001</v>
      </c>
      <c r="FB300" s="52">
        <v>1292685.2938999999</v>
      </c>
      <c r="FD300" s="50">
        <f t="shared" si="487"/>
        <v>11887627.245753279</v>
      </c>
      <c r="FE300" s="52">
        <f t="shared" si="488"/>
        <v>990635.60381277325</v>
      </c>
      <c r="FF300" s="51"/>
      <c r="FG300" s="6">
        <v>935</v>
      </c>
      <c r="FH300" s="6" t="s">
        <v>285</v>
      </c>
      <c r="FI300" s="7">
        <v>3150</v>
      </c>
      <c r="FJ300" s="7">
        <v>8246437.4380401932</v>
      </c>
      <c r="FK300" s="7">
        <v>2210214.7842441988</v>
      </c>
      <c r="FL300" s="53">
        <v>-50123</v>
      </c>
      <c r="FN300" s="37">
        <f t="shared" si="489"/>
        <v>8196314.4380401932</v>
      </c>
      <c r="FO300" s="132"/>
      <c r="FP300" s="61">
        <v>1716298.5380513156</v>
      </c>
      <c r="FQ300" s="132"/>
      <c r="FR300" s="61">
        <v>277512.85287127644</v>
      </c>
      <c r="FS300" s="134"/>
      <c r="FT300" s="134">
        <f t="shared" si="490"/>
        <v>10190125.828962784</v>
      </c>
      <c r="FU300" s="191">
        <f t="shared" si="491"/>
        <v>3234.9605806231061</v>
      </c>
      <c r="FW300" s="67">
        <f t="shared" si="492"/>
        <v>595083.58792224713</v>
      </c>
      <c r="FX300" s="34">
        <f t="shared" si="493"/>
        <v>6.2019902880355963E-2</v>
      </c>
      <c r="FY300" s="61">
        <f t="shared" si="494"/>
        <v>188.91542473722131</v>
      </c>
      <c r="GA300" s="50">
        <v>136004.16810000001</v>
      </c>
      <c r="GB300" s="51">
        <v>1428689.4620000001</v>
      </c>
      <c r="GC300" s="52">
        <f t="shared" si="495"/>
        <v>1292685.2938999999</v>
      </c>
      <c r="GE300" s="50">
        <f t="shared" si="496"/>
        <v>11482811.122862784</v>
      </c>
      <c r="GF300" s="52">
        <f t="shared" si="497"/>
        <v>956900.92690523202</v>
      </c>
      <c r="GG300" s="51"/>
      <c r="GH300" s="6">
        <v>935</v>
      </c>
      <c r="GI300" s="6" t="s">
        <v>285</v>
      </c>
      <c r="GJ300" s="7">
        <v>3150</v>
      </c>
      <c r="GK300" s="7">
        <v>8246437.4380401932</v>
      </c>
      <c r="GL300" s="7">
        <v>2210214.7842441988</v>
      </c>
      <c r="GM300" s="53">
        <v>-50123</v>
      </c>
      <c r="GO300" s="37">
        <f t="shared" si="498"/>
        <v>8196314.4380401932</v>
      </c>
      <c r="GP300" s="132"/>
      <c r="GQ300" s="61">
        <v>1716298.5380513156</v>
      </c>
      <c r="GR300" s="134"/>
      <c r="GS300" s="134">
        <f t="shared" si="499"/>
        <v>9912612.9760915078</v>
      </c>
      <c r="GT300" s="191">
        <f t="shared" si="500"/>
        <v>3146.8612622512724</v>
      </c>
      <c r="GV300" s="67">
        <f t="shared" si="501"/>
        <v>317570.73505097069</v>
      </c>
      <c r="GW300" s="34">
        <f t="shared" si="502"/>
        <v>3.3097377486535344E-2</v>
      </c>
      <c r="GX300" s="61">
        <f t="shared" si="503"/>
        <v>100.81610636538753</v>
      </c>
      <c r="GZ300" s="50">
        <v>136004.16810000001</v>
      </c>
      <c r="HA300" s="51">
        <v>1428689.4620000001</v>
      </c>
      <c r="HB300" s="52">
        <f t="shared" si="504"/>
        <v>1292685.2938999999</v>
      </c>
      <c r="HD300" s="50">
        <f t="shared" si="505"/>
        <v>11205298.269991508</v>
      </c>
      <c r="HE300" s="52">
        <f t="shared" si="506"/>
        <v>933774.85583262565</v>
      </c>
      <c r="HF300" s="51"/>
      <c r="HG300" s="6">
        <v>935</v>
      </c>
      <c r="HH300" s="6" t="s">
        <v>285</v>
      </c>
      <c r="HI300" s="7">
        <v>3150</v>
      </c>
      <c r="HJ300" s="7">
        <v>8246437.4380401932</v>
      </c>
      <c r="HK300" s="7">
        <v>2210214.7842441988</v>
      </c>
      <c r="HL300" s="53">
        <v>-211926</v>
      </c>
      <c r="HN300" s="37">
        <f t="shared" si="507"/>
        <v>8034511.4380401932</v>
      </c>
      <c r="HO300" s="132"/>
      <c r="HP300" s="61">
        <v>1716298.5380513156</v>
      </c>
      <c r="HQ300" s="134"/>
      <c r="HR300" s="61">
        <f t="shared" si="508"/>
        <v>9750809.9760915078</v>
      </c>
      <c r="HT300" s="67">
        <f t="shared" si="509"/>
        <v>155767.73505097069</v>
      </c>
      <c r="HU300" s="34">
        <f t="shared" si="510"/>
        <v>1.6234189609370432E-2</v>
      </c>
      <c r="HV300" s="61">
        <f t="shared" si="511"/>
        <v>49.450074619355775</v>
      </c>
      <c r="HX300" s="50">
        <v>136408.16999999998</v>
      </c>
      <c r="HY300" s="51">
        <v>1432933.4000000001</v>
      </c>
      <c r="HZ300" s="52">
        <f t="shared" si="512"/>
        <v>1296525.2300000002</v>
      </c>
      <c r="IB300" s="70">
        <f t="shared" si="513"/>
        <v>11047335.206091508</v>
      </c>
      <c r="IC300" s="51"/>
      <c r="ID300" s="6">
        <v>935</v>
      </c>
      <c r="IE300" s="6" t="s">
        <v>285</v>
      </c>
      <c r="IF300" s="7">
        <v>3150</v>
      </c>
      <c r="IG300" s="7">
        <v>8247217.0578327887</v>
      </c>
      <c r="IH300" s="7">
        <v>2210291.7522441992</v>
      </c>
      <c r="II300" s="53">
        <v>-211926</v>
      </c>
      <c r="IK300" s="37">
        <f t="shared" si="514"/>
        <v>8035291.0578327887</v>
      </c>
      <c r="IL300" s="132"/>
      <c r="IM300" s="61">
        <v>1716357.9023969532</v>
      </c>
      <c r="IN300" s="134"/>
      <c r="IO300" s="61">
        <f t="shared" si="515"/>
        <v>9751648.9602297414</v>
      </c>
      <c r="IQ300" s="67">
        <f t="shared" si="516"/>
        <v>156606.71918920428</v>
      </c>
      <c r="IR300" s="34">
        <f t="shared" si="517"/>
        <v>1.6321628947015561E-2</v>
      </c>
      <c r="IS300" s="61">
        <f t="shared" si="518"/>
        <v>49.716418790223578</v>
      </c>
      <c r="IU300" s="50">
        <v>136408.16999999998</v>
      </c>
      <c r="IV300" s="51">
        <v>1432933.4000000001</v>
      </c>
      <c r="IW300" s="52">
        <f t="shared" si="519"/>
        <v>1296525.2300000002</v>
      </c>
      <c r="IY300" s="70">
        <f t="shared" si="520"/>
        <v>11048174.190229742</v>
      </c>
      <c r="IZ300" s="51"/>
      <c r="JA300" s="6">
        <v>935</v>
      </c>
      <c r="JB300" s="6" t="s">
        <v>285</v>
      </c>
      <c r="JC300" s="7">
        <v>3150</v>
      </c>
      <c r="JD300" s="7">
        <v>8254908.5783016514</v>
      </c>
      <c r="JE300" s="7">
        <v>2220055.0171833108</v>
      </c>
      <c r="JF300" s="53">
        <v>-211926</v>
      </c>
      <c r="JH300" s="37">
        <f t="shared" si="521"/>
        <v>8042982.5783016514</v>
      </c>
      <c r="JI300" s="132"/>
      <c r="JJ300" s="61">
        <v>1716357.9023969532</v>
      </c>
      <c r="JK300" s="134"/>
      <c r="JL300" s="61">
        <f t="shared" si="522"/>
        <v>9759340.4806986041</v>
      </c>
      <c r="JN300" s="67">
        <f t="shared" si="523"/>
        <v>164298.239658067</v>
      </c>
      <c r="JO300" s="34">
        <f t="shared" si="524"/>
        <v>1.7123242975973563E-2</v>
      </c>
      <c r="JP300" s="61">
        <f t="shared" si="525"/>
        <v>52.158171320021268</v>
      </c>
      <c r="JR300" s="50">
        <v>136408.16999999998</v>
      </c>
      <c r="JS300" s="51">
        <v>1432933.4000000001</v>
      </c>
      <c r="JT300" s="52">
        <f t="shared" si="526"/>
        <v>1296525.2300000002</v>
      </c>
      <c r="JV300" s="70">
        <f t="shared" si="527"/>
        <v>11055865.710698605</v>
      </c>
      <c r="JW300" s="51"/>
      <c r="JX300" s="6">
        <v>935</v>
      </c>
      <c r="JY300" s="6" t="s">
        <v>285</v>
      </c>
      <c r="JZ300" s="7">
        <v>3150</v>
      </c>
      <c r="KA300" s="7">
        <v>8172649.236361118</v>
      </c>
      <c r="KB300" s="7">
        <v>2220055.0171833108</v>
      </c>
      <c r="KC300" s="53">
        <v>-211926</v>
      </c>
      <c r="KE300" s="37">
        <f t="shared" si="528"/>
        <v>7960723.236361118</v>
      </c>
      <c r="KF300" s="132"/>
      <c r="KG300" s="61">
        <v>1716357.9023969532</v>
      </c>
      <c r="KH300" s="134"/>
      <c r="KI300" s="61">
        <f t="shared" si="529"/>
        <v>9677081.1387580708</v>
      </c>
      <c r="KK300" s="67">
        <f t="shared" si="530"/>
        <v>82038.897717533633</v>
      </c>
      <c r="KL300" s="34">
        <f t="shared" si="531"/>
        <v>8.5501340855625978E-3</v>
      </c>
      <c r="KM300" s="61">
        <f t="shared" si="532"/>
        <v>26.044094513502742</v>
      </c>
      <c r="KO300" s="50">
        <v>136408.16999999998</v>
      </c>
      <c r="KP300" s="51">
        <v>1432933.4000000001</v>
      </c>
      <c r="KQ300" s="52">
        <f t="shared" si="533"/>
        <v>1296525.2300000002</v>
      </c>
      <c r="KS300" s="70">
        <f t="shared" si="534"/>
        <v>10973606.368758071</v>
      </c>
      <c r="KT300" s="51"/>
      <c r="KU300" s="6">
        <v>935</v>
      </c>
      <c r="KV300" s="6" t="s">
        <v>285</v>
      </c>
      <c r="KW300" s="7">
        <v>3150</v>
      </c>
      <c r="KX300" s="7">
        <v>8232968.1064947806</v>
      </c>
      <c r="KY300" s="7">
        <v>2222271.1178601445</v>
      </c>
      <c r="KZ300" s="53">
        <v>-211926</v>
      </c>
      <c r="LB300" s="37">
        <f t="shared" si="535"/>
        <v>8021042.1064947806</v>
      </c>
      <c r="LC300" s="132"/>
      <c r="LD300" s="61">
        <v>1728225.4417817856</v>
      </c>
      <c r="LE300" s="134"/>
      <c r="LF300" s="61">
        <f t="shared" si="536"/>
        <v>9749267.548276566</v>
      </c>
      <c r="LH300" s="67">
        <f t="shared" si="537"/>
        <v>154225.30723602884</v>
      </c>
      <c r="LI300" s="34">
        <f t="shared" si="538"/>
        <v>1.6073437027339633E-2</v>
      </c>
      <c r="LJ300" s="61">
        <f t="shared" si="539"/>
        <v>48.960414995564712</v>
      </c>
      <c r="LL300" s="50">
        <v>136408.16999999998</v>
      </c>
      <c r="LM300" s="51">
        <v>1432933.4000000001</v>
      </c>
      <c r="LN300" s="52">
        <f t="shared" si="540"/>
        <v>1296525.2300000002</v>
      </c>
      <c r="LP300" s="70">
        <f t="shared" si="541"/>
        <v>11045792.778276566</v>
      </c>
      <c r="LQ300" s="51"/>
      <c r="LR300" s="6">
        <v>935</v>
      </c>
      <c r="LS300" s="6" t="s">
        <v>285</v>
      </c>
      <c r="LT300" s="7">
        <v>3150</v>
      </c>
      <c r="LU300" s="7">
        <v>8389253.0473391023</v>
      </c>
      <c r="LV300" s="7">
        <v>2222271.1178601445</v>
      </c>
      <c r="LW300" s="53">
        <v>-211926</v>
      </c>
      <c r="LY300" s="37">
        <v>8177327.0473391023</v>
      </c>
      <c r="LZ300" s="132"/>
      <c r="MA300" s="61">
        <v>1728225.4417817856</v>
      </c>
      <c r="MB300" s="134"/>
      <c r="MC300" s="61">
        <v>9905552.4891208876</v>
      </c>
      <c r="ME300" s="67">
        <v>449116.78808034956</v>
      </c>
      <c r="MF300" s="34">
        <v>4.7493241880863318E-2</v>
      </c>
      <c r="MG300" s="61">
        <v>142.57675812074589</v>
      </c>
      <c r="MI300" s="50">
        <v>136408.16999999998</v>
      </c>
      <c r="MJ300" s="51">
        <v>1432933.4000000001</v>
      </c>
      <c r="MK300" s="52">
        <v>1296525.2300000002</v>
      </c>
      <c r="MM300" s="70">
        <v>11202077.719120888</v>
      </c>
      <c r="MN300" s="51"/>
      <c r="MO300" s="6">
        <v>935</v>
      </c>
      <c r="MP300" s="6" t="s">
        <v>285</v>
      </c>
      <c r="MQ300" s="7">
        <v>3150</v>
      </c>
      <c r="MR300" s="7">
        <v>8403290.1841367316</v>
      </c>
      <c r="MS300" s="7">
        <v>2237292.5759735103</v>
      </c>
      <c r="MT300" s="53">
        <v>-211926</v>
      </c>
      <c r="MV300" s="37">
        <v>8191364.1841367316</v>
      </c>
      <c r="MW300" s="132"/>
      <c r="MX300" s="134">
        <v>1728225.4417817856</v>
      </c>
      <c r="MZ300" s="67">
        <v>463153.92487797886</v>
      </c>
      <c r="NA300" s="34">
        <v>4.8977642266104106E-2</v>
      </c>
      <c r="NB300" s="61">
        <v>147.0329920247552</v>
      </c>
      <c r="ND300" s="6">
        <v>935</v>
      </c>
      <c r="NE300" s="6" t="s">
        <v>285</v>
      </c>
      <c r="NF300" s="7">
        <v>3150</v>
      </c>
      <c r="NG300" s="7">
        <v>10117585.076038864</v>
      </c>
      <c r="NH300" s="7">
        <v>2320195.1985850958</v>
      </c>
      <c r="NI300" s="53">
        <v>-211926</v>
      </c>
      <c r="NK300" s="37">
        <f t="shared" si="542"/>
        <v>9905659.0760388635</v>
      </c>
      <c r="NM300" s="67">
        <f t="shared" si="543"/>
        <v>310616.83499832638</v>
      </c>
      <c r="NN300" s="34">
        <f t="shared" si="544"/>
        <v>3.2372638618487361E-2</v>
      </c>
      <c r="NO300" s="61">
        <f t="shared" si="545"/>
        <v>98.608519047087739</v>
      </c>
      <c r="NQ300" s="50">
        <v>152199.92020000002</v>
      </c>
      <c r="NR300" s="51">
        <v>1487678.318</v>
      </c>
      <c r="NS300" s="52">
        <f t="shared" si="546"/>
        <v>1335478.3977999999</v>
      </c>
      <c r="NU300" s="70">
        <f t="shared" si="547"/>
        <v>11241137.473838864</v>
      </c>
      <c r="NV300" s="51"/>
      <c r="NW300" s="125">
        <v>8</v>
      </c>
      <c r="NX300" s="51"/>
      <c r="NY300" s="106" t="s">
        <v>285</v>
      </c>
      <c r="NZ300" s="88">
        <v>3207</v>
      </c>
      <c r="OA300" s="88">
        <v>9806968.2410405371</v>
      </c>
      <c r="OB300" s="88">
        <v>2273799.3798387502</v>
      </c>
      <c r="OC300" s="88">
        <v>-211926</v>
      </c>
      <c r="OE300" s="97">
        <f t="shared" si="548"/>
        <v>9595042.2410405371</v>
      </c>
      <c r="OG300" s="88">
        <v>1335478.3977999999</v>
      </c>
      <c r="OI300" s="97">
        <f t="shared" si="549"/>
        <v>10930520.638840538</v>
      </c>
      <c r="OK300" s="110">
        <v>935</v>
      </c>
      <c r="OL300" s="53"/>
    </row>
    <row r="301" spans="1:402" x14ac:dyDescent="0.25">
      <c r="A301" s="12">
        <v>936</v>
      </c>
      <c r="B301" s="12" t="s">
        <v>286</v>
      </c>
      <c r="C301" s="352">
        <v>6739</v>
      </c>
      <c r="D301" s="352">
        <v>22572106.590049703</v>
      </c>
      <c r="E301" s="352">
        <v>5002035.1489758743</v>
      </c>
      <c r="F301" s="353">
        <v>397697</v>
      </c>
      <c r="H301" s="354">
        <f t="shared" si="550"/>
        <v>22969803.590049703</v>
      </c>
      <c r="I301" s="355"/>
      <c r="J301" s="315">
        <v>3914091.3511638008</v>
      </c>
      <c r="K301" s="355"/>
      <c r="L301" s="315">
        <v>110952.58244928261</v>
      </c>
      <c r="M301" s="356"/>
      <c r="N301" s="356">
        <f t="shared" si="551"/>
        <v>26994847.523662787</v>
      </c>
      <c r="O301" s="357">
        <f t="shared" si="447"/>
        <v>4005.7645828257587</v>
      </c>
      <c r="Q301" s="67">
        <f t="shared" si="552"/>
        <v>26993911.523662787</v>
      </c>
      <c r="R301" s="34">
        <f t="shared" si="553"/>
        <v>0.16675292232137773</v>
      </c>
      <c r="S301" s="61">
        <f t="shared" si="448"/>
        <v>4005.6256898149263</v>
      </c>
      <c r="U301" s="50"/>
      <c r="V301" s="51"/>
      <c r="W301" s="52">
        <v>49793.430060000028</v>
      </c>
      <c r="Y301" s="50">
        <f t="shared" si="449"/>
        <v>27044640.953722786</v>
      </c>
      <c r="Z301" s="52">
        <f t="shared" si="450"/>
        <v>2253720.079476899</v>
      </c>
      <c r="AA301" s="51"/>
      <c r="AB301" s="6">
        <v>936</v>
      </c>
      <c r="AC301" s="6" t="s">
        <v>286</v>
      </c>
      <c r="AD301" s="7">
        <v>6739</v>
      </c>
      <c r="AE301" s="304">
        <v>22572106.590049703</v>
      </c>
      <c r="AF301" s="7">
        <v>5002035.1489758743</v>
      </c>
      <c r="AG301" s="53">
        <v>383951</v>
      </c>
      <c r="AI301" s="37">
        <f t="shared" si="554"/>
        <v>22956057.590049703</v>
      </c>
      <c r="AJ301" s="132"/>
      <c r="AK301" s="61">
        <v>3914091.3511638008</v>
      </c>
      <c r="AL301" s="132"/>
      <c r="AM301" s="312">
        <v>113496.17795648339</v>
      </c>
      <c r="AN301" s="134"/>
      <c r="AO301" s="134">
        <f t="shared" si="451"/>
        <v>26983645.119169988</v>
      </c>
      <c r="AP301" s="191">
        <f t="shared" si="452"/>
        <v>4004.1022583721601</v>
      </c>
      <c r="AR301" s="67">
        <f t="shared" si="555"/>
        <v>3847717.1885541752</v>
      </c>
      <c r="AS301" s="34">
        <f t="shared" si="453"/>
        <v>0.16630917938945014</v>
      </c>
      <c r="AT301" s="61">
        <f t="shared" si="454"/>
        <v>570.96263370740098</v>
      </c>
      <c r="AV301" s="50"/>
      <c r="AW301" s="51"/>
      <c r="AX301" s="52">
        <v>49793.430060000028</v>
      </c>
      <c r="AZ301" s="50">
        <f t="shared" si="455"/>
        <v>27033438.549229987</v>
      </c>
      <c r="BA301" s="52">
        <f t="shared" si="456"/>
        <v>2252786.5457691657</v>
      </c>
      <c r="BB301" s="51"/>
      <c r="BC301" s="6">
        <v>936</v>
      </c>
      <c r="BD301" s="6" t="s">
        <v>286</v>
      </c>
      <c r="BE301" s="7">
        <v>6739</v>
      </c>
      <c r="BF301" s="304">
        <v>22178343.583002094</v>
      </c>
      <c r="BG301" s="7">
        <v>5002035.1489758743</v>
      </c>
      <c r="BH301" s="53">
        <v>383951</v>
      </c>
      <c r="BJ301" s="37">
        <f t="shared" si="457"/>
        <v>22562294.583002094</v>
      </c>
      <c r="BK301" s="132"/>
      <c r="BL301" s="61">
        <v>3914091.3511638008</v>
      </c>
      <c r="BM301" s="132"/>
      <c r="BN301" s="312">
        <v>113496.17795648339</v>
      </c>
      <c r="BO301" s="134"/>
      <c r="BP301" s="134">
        <f t="shared" si="458"/>
        <v>26589882.112122379</v>
      </c>
      <c r="BQ301" s="191">
        <f t="shared" si="459"/>
        <v>3945.6717780267663</v>
      </c>
      <c r="BS301" s="67">
        <f t="shared" si="460"/>
        <v>3453954.1815065667</v>
      </c>
      <c r="BT301" s="34">
        <f t="shared" si="461"/>
        <v>0.14928963263824588</v>
      </c>
      <c r="BU301" s="61">
        <f t="shared" si="462"/>
        <v>512.53215336200719</v>
      </c>
      <c r="BW301" s="50"/>
      <c r="BX301" s="51"/>
      <c r="BY301" s="52">
        <v>49793.430060000028</v>
      </c>
      <c r="CA301" s="50">
        <f t="shared" si="463"/>
        <v>26639675.542182378</v>
      </c>
      <c r="CB301" s="52">
        <f t="shared" si="464"/>
        <v>2219972.9618485314</v>
      </c>
      <c r="CC301" s="51"/>
      <c r="CD301" s="6">
        <v>936</v>
      </c>
      <c r="CE301" s="6" t="s">
        <v>286</v>
      </c>
      <c r="CF301" s="7">
        <v>6739</v>
      </c>
      <c r="CG301" s="7">
        <v>21830465.407033708</v>
      </c>
      <c r="CH301" s="7">
        <v>5002035.1489758743</v>
      </c>
      <c r="CI301" s="53">
        <v>383951</v>
      </c>
      <c r="CK301" s="37">
        <f t="shared" si="465"/>
        <v>22214416.407033708</v>
      </c>
      <c r="CL301" s="132"/>
      <c r="CM301" s="61">
        <v>3914091.3511638008</v>
      </c>
      <c r="CN301" s="132"/>
      <c r="CO301" s="61">
        <v>117478.5</v>
      </c>
      <c r="CP301" s="134"/>
      <c r="CQ301" s="134">
        <f t="shared" si="466"/>
        <v>26245986.258197509</v>
      </c>
      <c r="CR301" s="191">
        <f t="shared" si="467"/>
        <v>3894.6410829793008</v>
      </c>
      <c r="CT301" s="67">
        <f t="shared" si="468"/>
        <v>3110058.3275816962</v>
      </c>
      <c r="CU301" s="34">
        <f t="shared" si="469"/>
        <v>0.13442548476588875</v>
      </c>
      <c r="CV301" s="61">
        <f t="shared" si="470"/>
        <v>461.50145831454165</v>
      </c>
      <c r="CX301" s="50"/>
      <c r="CY301" s="51"/>
      <c r="CZ301" s="52">
        <v>49793.430060000028</v>
      </c>
      <c r="DB301" s="50">
        <f t="shared" si="471"/>
        <v>26295779.688257508</v>
      </c>
      <c r="DC301" s="52">
        <f t="shared" si="472"/>
        <v>2191314.974021459</v>
      </c>
      <c r="DD301" s="51"/>
      <c r="DE301" s="6">
        <v>936</v>
      </c>
      <c r="DF301" s="6" t="s">
        <v>286</v>
      </c>
      <c r="DG301" s="7">
        <v>6739</v>
      </c>
      <c r="DH301" s="7">
        <v>21740510.790367037</v>
      </c>
      <c r="DI301" s="7">
        <v>5002035.1489758743</v>
      </c>
      <c r="DJ301" s="53">
        <v>383951</v>
      </c>
      <c r="DL301" s="275">
        <f t="shared" si="473"/>
        <v>22124461.790367037</v>
      </c>
      <c r="DM301" s="276"/>
      <c r="DN301" s="194">
        <v>3914091.3511638008</v>
      </c>
      <c r="DO301" s="276"/>
      <c r="DP301" s="194">
        <v>544582.52321388503</v>
      </c>
      <c r="DQ301" s="53"/>
      <c r="DR301" s="53">
        <f t="shared" si="474"/>
        <v>26583135.664744724</v>
      </c>
      <c r="DS301" s="277">
        <f t="shared" si="475"/>
        <v>3944.6706729106281</v>
      </c>
      <c r="DU301" s="274">
        <f t="shared" si="476"/>
        <v>1936956.8995234184</v>
      </c>
      <c r="DV301" s="34">
        <f t="shared" si="477"/>
        <v>8.3720735357246681E-2</v>
      </c>
      <c r="DW301" s="194">
        <f t="shared" si="478"/>
        <v>287.4249739610355</v>
      </c>
      <c r="DY301" s="50">
        <v>89133.366339999993</v>
      </c>
      <c r="DZ301" s="278">
        <v>138926.79640000002</v>
      </c>
      <c r="EA301" s="52">
        <v>49793.430060000028</v>
      </c>
      <c r="EC301" s="50">
        <f t="shared" si="479"/>
        <v>26632929.094804723</v>
      </c>
      <c r="ED301" s="52">
        <f t="shared" si="480"/>
        <v>2219410.7579003936</v>
      </c>
      <c r="EE301" s="278"/>
      <c r="EF301" s="6">
        <v>936</v>
      </c>
      <c r="EG301" s="6" t="s">
        <v>286</v>
      </c>
      <c r="EH301" s="7">
        <v>6739</v>
      </c>
      <c r="EI301" s="7">
        <v>21747115.01036704</v>
      </c>
      <c r="EJ301" s="7">
        <v>5002035.1489758743</v>
      </c>
      <c r="EK301" s="53">
        <v>383951</v>
      </c>
      <c r="EM301" s="37">
        <f t="shared" si="481"/>
        <v>22131066.01036704</v>
      </c>
      <c r="EN301" s="132"/>
      <c r="EO301" s="61">
        <v>3914091.3511638008</v>
      </c>
      <c r="EP301" s="132"/>
      <c r="EQ301" s="61">
        <v>544582.52321388503</v>
      </c>
      <c r="ER301" s="134"/>
      <c r="ES301" s="134">
        <f t="shared" si="482"/>
        <v>26589739.884744726</v>
      </c>
      <c r="ET301" s="191">
        <f t="shared" si="483"/>
        <v>3945.6506729106286</v>
      </c>
      <c r="EV301" s="67">
        <f t="shared" si="484"/>
        <v>3453811.9541289136</v>
      </c>
      <c r="EW301" s="34">
        <f t="shared" si="485"/>
        <v>0.14928348517020051</v>
      </c>
      <c r="EX301" s="61">
        <f t="shared" si="486"/>
        <v>512.51104824586935</v>
      </c>
      <c r="EZ301" s="50">
        <v>89133.366339999993</v>
      </c>
      <c r="FA301" s="51">
        <v>138926.79640000002</v>
      </c>
      <c r="FB301" s="52">
        <v>49793.430060000028</v>
      </c>
      <c r="FD301" s="50">
        <f t="shared" si="487"/>
        <v>26639533.314804725</v>
      </c>
      <c r="FE301" s="52">
        <f t="shared" si="488"/>
        <v>2219961.1095670606</v>
      </c>
      <c r="FF301" s="51"/>
      <c r="FG301" s="6">
        <v>936</v>
      </c>
      <c r="FH301" s="6" t="s">
        <v>286</v>
      </c>
      <c r="FI301" s="7">
        <v>6739</v>
      </c>
      <c r="FJ301" s="7">
        <v>20865736.33366162</v>
      </c>
      <c r="FK301" s="7">
        <v>5002035.1489758743</v>
      </c>
      <c r="FL301" s="53">
        <v>383951</v>
      </c>
      <c r="FN301" s="37">
        <f t="shared" si="489"/>
        <v>21249687.33366162</v>
      </c>
      <c r="FO301" s="132"/>
      <c r="FP301" s="61">
        <v>3914091.3511638008</v>
      </c>
      <c r="FQ301" s="132"/>
      <c r="FR301" s="61">
        <v>544582.52321388503</v>
      </c>
      <c r="FS301" s="134"/>
      <c r="FT301" s="134">
        <f t="shared" si="490"/>
        <v>25708361.208039306</v>
      </c>
      <c r="FU301" s="191">
        <f t="shared" si="491"/>
        <v>3814.8629185397399</v>
      </c>
      <c r="FW301" s="67">
        <f t="shared" si="492"/>
        <v>2572433.2774234936</v>
      </c>
      <c r="FX301" s="34">
        <f t="shared" si="493"/>
        <v>0.11118781512192508</v>
      </c>
      <c r="FY301" s="61">
        <f t="shared" si="494"/>
        <v>381.72329387498047</v>
      </c>
      <c r="GA301" s="50">
        <v>89133.366339999993</v>
      </c>
      <c r="GB301" s="51">
        <v>138926.79640000002</v>
      </c>
      <c r="GC301" s="52">
        <f t="shared" si="495"/>
        <v>49793.430060000028</v>
      </c>
      <c r="GE301" s="50">
        <f t="shared" si="496"/>
        <v>25758154.638099305</v>
      </c>
      <c r="GF301" s="52">
        <f t="shared" si="497"/>
        <v>2146512.8865082753</v>
      </c>
      <c r="GG301" s="51"/>
      <c r="GH301" s="6">
        <v>936</v>
      </c>
      <c r="GI301" s="6" t="s">
        <v>286</v>
      </c>
      <c r="GJ301" s="7">
        <v>6739</v>
      </c>
      <c r="GK301" s="7">
        <v>20865736.33366162</v>
      </c>
      <c r="GL301" s="7">
        <v>5002035.1489758743</v>
      </c>
      <c r="GM301" s="53">
        <v>383951</v>
      </c>
      <c r="GO301" s="37">
        <f t="shared" si="498"/>
        <v>21249687.33366162</v>
      </c>
      <c r="GP301" s="132"/>
      <c r="GQ301" s="61">
        <v>3914091.3511638008</v>
      </c>
      <c r="GR301" s="134"/>
      <c r="GS301" s="134">
        <f t="shared" si="499"/>
        <v>25163778.68482542</v>
      </c>
      <c r="GT301" s="191">
        <f t="shared" si="500"/>
        <v>3734.0523348902539</v>
      </c>
      <c r="GV301" s="67">
        <f t="shared" si="501"/>
        <v>2027850.7542096078</v>
      </c>
      <c r="GW301" s="34">
        <f t="shared" si="502"/>
        <v>8.7649423886999131E-2</v>
      </c>
      <c r="GX301" s="61">
        <f t="shared" si="503"/>
        <v>300.91271022549455</v>
      </c>
      <c r="GZ301" s="50">
        <v>89133.366339999993</v>
      </c>
      <c r="HA301" s="51">
        <v>138926.79640000002</v>
      </c>
      <c r="HB301" s="52">
        <f t="shared" si="504"/>
        <v>49793.430060000028</v>
      </c>
      <c r="HD301" s="50">
        <f t="shared" si="505"/>
        <v>25213572.11488542</v>
      </c>
      <c r="HE301" s="52">
        <f t="shared" si="506"/>
        <v>2101131.0095737851</v>
      </c>
      <c r="HF301" s="51"/>
      <c r="HG301" s="6">
        <v>936</v>
      </c>
      <c r="HH301" s="6" t="s">
        <v>286</v>
      </c>
      <c r="HI301" s="7">
        <v>6739</v>
      </c>
      <c r="HJ301" s="7">
        <v>20865736.33366162</v>
      </c>
      <c r="HK301" s="7">
        <v>5002035.1489758743</v>
      </c>
      <c r="HL301" s="53">
        <v>270900</v>
      </c>
      <c r="HN301" s="37">
        <f t="shared" si="507"/>
        <v>21136636.33366162</v>
      </c>
      <c r="HO301" s="132"/>
      <c r="HP301" s="61">
        <v>3914091.3511638008</v>
      </c>
      <c r="HQ301" s="134"/>
      <c r="HR301" s="61">
        <f t="shared" si="508"/>
        <v>25050727.68482542</v>
      </c>
      <c r="HT301" s="67">
        <f t="shared" si="509"/>
        <v>1914799.7542096078</v>
      </c>
      <c r="HU301" s="34">
        <f t="shared" si="510"/>
        <v>8.2763041100061094E-2</v>
      </c>
      <c r="HV301" s="61">
        <f t="shared" si="511"/>
        <v>284.13707585837778</v>
      </c>
      <c r="HX301" s="50">
        <v>89398.137999999992</v>
      </c>
      <c r="HY301" s="51">
        <v>139339.48000000001</v>
      </c>
      <c r="HZ301" s="52">
        <f t="shared" si="512"/>
        <v>49941.342000000019</v>
      </c>
      <c r="IB301" s="70">
        <f t="shared" si="513"/>
        <v>25100669.026825421</v>
      </c>
      <c r="IC301" s="51"/>
      <c r="ID301" s="6">
        <v>936</v>
      </c>
      <c r="IE301" s="6" t="s">
        <v>286</v>
      </c>
      <c r="IF301" s="7">
        <v>6739</v>
      </c>
      <c r="IG301" s="7">
        <v>20833730.432795409</v>
      </c>
      <c r="IH301" s="7">
        <v>5002199.4049758753</v>
      </c>
      <c r="II301" s="53">
        <v>270900</v>
      </c>
      <c r="IK301" s="37">
        <f t="shared" si="514"/>
        <v>21104630.432795409</v>
      </c>
      <c r="IL301" s="132"/>
      <c r="IM301" s="61">
        <v>3885585.8075750913</v>
      </c>
      <c r="IN301" s="134"/>
      <c r="IO301" s="61">
        <f t="shared" si="515"/>
        <v>24990216.240370501</v>
      </c>
      <c r="IQ301" s="67">
        <f t="shared" si="516"/>
        <v>1854288.3097546883</v>
      </c>
      <c r="IR301" s="34">
        <f t="shared" si="517"/>
        <v>8.0147565955239058E-2</v>
      </c>
      <c r="IS301" s="61">
        <f t="shared" si="518"/>
        <v>275.15778450136344</v>
      </c>
      <c r="IU301" s="50">
        <v>89398.137999999992</v>
      </c>
      <c r="IV301" s="51">
        <v>139339.48000000001</v>
      </c>
      <c r="IW301" s="52">
        <f t="shared" si="519"/>
        <v>49941.342000000019</v>
      </c>
      <c r="IY301" s="70">
        <f t="shared" si="520"/>
        <v>25040157.582370501</v>
      </c>
      <c r="IZ301" s="51"/>
      <c r="JA301" s="6">
        <v>936</v>
      </c>
      <c r="JB301" s="6" t="s">
        <v>286</v>
      </c>
      <c r="JC301" s="7">
        <v>6739</v>
      </c>
      <c r="JD301" s="7">
        <v>20827533.694094539</v>
      </c>
      <c r="JE301" s="7">
        <v>4999312.8297340702</v>
      </c>
      <c r="JF301" s="53">
        <v>270900</v>
      </c>
      <c r="JH301" s="37">
        <f t="shared" si="521"/>
        <v>21098433.694094539</v>
      </c>
      <c r="JI301" s="132"/>
      <c r="JJ301" s="61">
        <v>3885585.8075750913</v>
      </c>
      <c r="JK301" s="134"/>
      <c r="JL301" s="61">
        <f t="shared" si="522"/>
        <v>24984019.50166963</v>
      </c>
      <c r="JN301" s="67">
        <f t="shared" si="523"/>
        <v>1848091.5710538179</v>
      </c>
      <c r="JO301" s="34">
        <f t="shared" si="524"/>
        <v>7.9879725446768662E-2</v>
      </c>
      <c r="JP301" s="61">
        <f t="shared" si="525"/>
        <v>274.23825063864342</v>
      </c>
      <c r="JR301" s="50">
        <v>89398.137999999992</v>
      </c>
      <c r="JS301" s="51">
        <v>139339.48000000001</v>
      </c>
      <c r="JT301" s="52">
        <f t="shared" si="526"/>
        <v>49941.342000000019</v>
      </c>
      <c r="JV301" s="70">
        <f t="shared" si="527"/>
        <v>25033960.843669631</v>
      </c>
      <c r="JW301" s="51"/>
      <c r="JX301" s="6">
        <v>936</v>
      </c>
      <c r="JY301" s="6" t="s">
        <v>286</v>
      </c>
      <c r="JZ301" s="7">
        <v>6739</v>
      </c>
      <c r="KA301" s="7">
        <v>20087205.412441052</v>
      </c>
      <c r="KB301" s="7">
        <v>4999312.8297340702</v>
      </c>
      <c r="KC301" s="53">
        <v>270900</v>
      </c>
      <c r="KE301" s="37">
        <f t="shared" si="528"/>
        <v>20358105.412441052</v>
      </c>
      <c r="KF301" s="132"/>
      <c r="KG301" s="61">
        <v>3885585.8075750913</v>
      </c>
      <c r="KH301" s="134"/>
      <c r="KI301" s="61">
        <f t="shared" si="529"/>
        <v>24243691.220016144</v>
      </c>
      <c r="KK301" s="67">
        <f t="shared" si="530"/>
        <v>1107763.2894003317</v>
      </c>
      <c r="KL301" s="34">
        <f t="shared" si="531"/>
        <v>4.7880650939201221E-2</v>
      </c>
      <c r="KM301" s="61">
        <f t="shared" si="532"/>
        <v>164.38095999411362</v>
      </c>
      <c r="KO301" s="50">
        <v>89398.137999999992</v>
      </c>
      <c r="KP301" s="51">
        <v>139339.48000000001</v>
      </c>
      <c r="KQ301" s="52">
        <f t="shared" si="533"/>
        <v>49941.342000000019</v>
      </c>
      <c r="KS301" s="70">
        <f t="shared" si="534"/>
        <v>24293632.562016144</v>
      </c>
      <c r="KT301" s="51"/>
      <c r="KU301" s="6">
        <v>936</v>
      </c>
      <c r="KV301" s="6" t="s">
        <v>286</v>
      </c>
      <c r="KW301" s="7">
        <v>6739</v>
      </c>
      <c r="KX301" s="7">
        <v>20122198.947394773</v>
      </c>
      <c r="KY301" s="7">
        <v>5002236.4557392169</v>
      </c>
      <c r="KZ301" s="53">
        <v>270900</v>
      </c>
      <c r="LB301" s="37">
        <f t="shared" si="535"/>
        <v>20393098.947394773</v>
      </c>
      <c r="LC301" s="132"/>
      <c r="LD301" s="61">
        <v>3902328.5127552762</v>
      </c>
      <c r="LE301" s="134"/>
      <c r="LF301" s="61">
        <f t="shared" si="536"/>
        <v>24295427.460150048</v>
      </c>
      <c r="LH301" s="67">
        <f t="shared" si="537"/>
        <v>1159499.5295342356</v>
      </c>
      <c r="LI301" s="34">
        <f t="shared" si="538"/>
        <v>5.0116837025579938E-2</v>
      </c>
      <c r="LJ301" s="61">
        <f t="shared" si="539"/>
        <v>172.05809905538442</v>
      </c>
      <c r="LL301" s="50">
        <v>89398.137999999992</v>
      </c>
      <c r="LM301" s="51">
        <v>139339.48000000001</v>
      </c>
      <c r="LN301" s="52">
        <f t="shared" si="540"/>
        <v>49941.342000000019</v>
      </c>
      <c r="LP301" s="70">
        <f t="shared" si="541"/>
        <v>24345368.802150048</v>
      </c>
      <c r="LQ301" s="51"/>
      <c r="LR301" s="6">
        <v>936</v>
      </c>
      <c r="LS301" s="6" t="s">
        <v>286</v>
      </c>
      <c r="LT301" s="7">
        <v>6739</v>
      </c>
      <c r="LU301" s="7">
        <v>20472950.25246603</v>
      </c>
      <c r="LV301" s="7">
        <v>5002236.4557392169</v>
      </c>
      <c r="LW301" s="53">
        <v>270900</v>
      </c>
      <c r="LY301" s="37">
        <v>20743850.25246603</v>
      </c>
      <c r="LZ301" s="132"/>
      <c r="MA301" s="61">
        <v>3902328.5127552762</v>
      </c>
      <c r="MB301" s="134"/>
      <c r="MC301" s="61">
        <v>24646178.765221305</v>
      </c>
      <c r="ME301" s="67">
        <v>1806048.5146054924</v>
      </c>
      <c r="MF301" s="34">
        <v>7.9073477024361447E-2</v>
      </c>
      <c r="MG301" s="61">
        <v>267.99948280241762</v>
      </c>
      <c r="MI301" s="50">
        <v>89398.137999999992</v>
      </c>
      <c r="MJ301" s="51">
        <v>139339.48000000001</v>
      </c>
      <c r="MK301" s="52">
        <v>49941.342000000019</v>
      </c>
      <c r="MM301" s="70">
        <v>24696120.107221305</v>
      </c>
      <c r="MN301" s="51"/>
      <c r="MO301" s="6">
        <v>936</v>
      </c>
      <c r="MP301" s="6" t="s">
        <v>286</v>
      </c>
      <c r="MQ301" s="7">
        <v>6739</v>
      </c>
      <c r="MR301" s="7">
        <v>20429678.310327724</v>
      </c>
      <c r="MS301" s="7">
        <v>4961076.2432731716</v>
      </c>
      <c r="MT301" s="53">
        <v>270900</v>
      </c>
      <c r="MV301" s="37">
        <v>20700578.310327724</v>
      </c>
      <c r="MW301" s="132"/>
      <c r="MX301" s="134">
        <v>3902328.5127552762</v>
      </c>
      <c r="MZ301" s="67">
        <v>1762776.5724671856</v>
      </c>
      <c r="NA301" s="34">
        <v>7.7178919433686585E-2</v>
      </c>
      <c r="NB301" s="61">
        <v>261.57836065694994</v>
      </c>
      <c r="ND301" s="6">
        <v>936</v>
      </c>
      <c r="NE301" s="6" t="s">
        <v>286</v>
      </c>
      <c r="NF301" s="7">
        <v>6739</v>
      </c>
      <c r="NG301" s="7">
        <v>24187644.984889403</v>
      </c>
      <c r="NH301" s="7">
        <v>5021308.0233971216</v>
      </c>
      <c r="NI301" s="53">
        <v>270900</v>
      </c>
      <c r="NK301" s="37">
        <f t="shared" si="542"/>
        <v>24458544.984889403</v>
      </c>
      <c r="NM301" s="67">
        <f t="shared" si="543"/>
        <v>1322617.0542735904</v>
      </c>
      <c r="NN301" s="34">
        <f t="shared" si="544"/>
        <v>5.7167236094445517E-2</v>
      </c>
      <c r="NO301" s="61">
        <f t="shared" si="545"/>
        <v>196.26310346840637</v>
      </c>
      <c r="NQ301" s="50">
        <v>50847.70968</v>
      </c>
      <c r="NR301" s="51">
        <v>129363.33200000001</v>
      </c>
      <c r="NS301" s="52">
        <f t="shared" si="546"/>
        <v>78515.622320000009</v>
      </c>
      <c r="NU301" s="70">
        <f t="shared" si="547"/>
        <v>24537060.607209403</v>
      </c>
      <c r="NV301" s="51"/>
      <c r="NW301" s="125">
        <v>6</v>
      </c>
      <c r="NX301" s="51"/>
      <c r="NY301" s="106" t="s">
        <v>286</v>
      </c>
      <c r="NZ301" s="88">
        <v>6844</v>
      </c>
      <c r="OA301" s="88">
        <v>22865027.930615813</v>
      </c>
      <c r="OB301" s="88">
        <v>5012167.7796127303</v>
      </c>
      <c r="OC301" s="88">
        <v>270900</v>
      </c>
      <c r="OE301" s="97">
        <f t="shared" si="548"/>
        <v>23135927.930615813</v>
      </c>
      <c r="OG301" s="88">
        <v>78515.622320000009</v>
      </c>
      <c r="OI301" s="97">
        <f t="shared" si="549"/>
        <v>23214443.552935813</v>
      </c>
      <c r="OK301" s="110">
        <v>936</v>
      </c>
      <c r="OL301" s="53"/>
    </row>
    <row r="302" spans="1:402" x14ac:dyDescent="0.25">
      <c r="A302" s="12">
        <v>946</v>
      </c>
      <c r="B302" s="12" t="s">
        <v>287</v>
      </c>
      <c r="C302" s="352">
        <v>6613</v>
      </c>
      <c r="D302" s="352">
        <v>17788926.430892251</v>
      </c>
      <c r="E302" s="352">
        <v>4342234.5988345705</v>
      </c>
      <c r="F302" s="353">
        <v>492380</v>
      </c>
      <c r="H302" s="354">
        <f t="shared" si="550"/>
        <v>18281306.430892251</v>
      </c>
      <c r="I302" s="355"/>
      <c r="J302" s="315">
        <v>3667905.8235299732</v>
      </c>
      <c r="K302" s="355"/>
      <c r="L302" s="315">
        <v>113547.98247310233</v>
      </c>
      <c r="M302" s="356"/>
      <c r="N302" s="356">
        <f t="shared" si="551"/>
        <v>22062760.236895327</v>
      </c>
      <c r="O302" s="357">
        <f t="shared" si="447"/>
        <v>3336.2710172229436</v>
      </c>
      <c r="Q302" s="67">
        <f t="shared" si="552"/>
        <v>22061814.236895327</v>
      </c>
      <c r="R302" s="34">
        <f t="shared" si="553"/>
        <v>0.17806363412741844</v>
      </c>
      <c r="S302" s="61">
        <f t="shared" si="448"/>
        <v>3336.1279656578445</v>
      </c>
      <c r="U302" s="50"/>
      <c r="V302" s="51"/>
      <c r="W302" s="52">
        <v>25691.941799999971</v>
      </c>
      <c r="Y302" s="50">
        <f t="shared" si="449"/>
        <v>22088452.178695325</v>
      </c>
      <c r="Z302" s="52">
        <f t="shared" si="450"/>
        <v>1840704.3482246103</v>
      </c>
      <c r="AA302" s="51"/>
      <c r="AB302" s="6">
        <v>946</v>
      </c>
      <c r="AC302" s="6" t="s">
        <v>287</v>
      </c>
      <c r="AD302" s="7">
        <v>6613</v>
      </c>
      <c r="AE302" s="304">
        <v>17788926.430892251</v>
      </c>
      <c r="AF302" s="7">
        <v>4342234.5988345705</v>
      </c>
      <c r="AG302" s="53">
        <v>488363</v>
      </c>
      <c r="AI302" s="37">
        <f t="shared" si="554"/>
        <v>18277289.430892251</v>
      </c>
      <c r="AJ302" s="132"/>
      <c r="AK302" s="61">
        <v>3667905.8235299732</v>
      </c>
      <c r="AL302" s="132"/>
      <c r="AM302" s="312">
        <v>112012.40032949051</v>
      </c>
      <c r="AN302" s="134"/>
      <c r="AO302" s="134">
        <f t="shared" si="451"/>
        <v>22057207.654751714</v>
      </c>
      <c r="AP302" s="191">
        <f t="shared" si="452"/>
        <v>3335.4313707472725</v>
      </c>
      <c r="AR302" s="67">
        <f t="shared" si="555"/>
        <v>3330023.8271681368</v>
      </c>
      <c r="AS302" s="34">
        <f t="shared" si="453"/>
        <v>0.17781765041806713</v>
      </c>
      <c r="AT302" s="61">
        <f t="shared" si="454"/>
        <v>503.55720961260198</v>
      </c>
      <c r="AV302" s="50"/>
      <c r="AW302" s="51"/>
      <c r="AX302" s="52">
        <v>25691.941799999971</v>
      </c>
      <c r="AZ302" s="50">
        <f t="shared" si="455"/>
        <v>22082899.596551713</v>
      </c>
      <c r="BA302" s="52">
        <f t="shared" si="456"/>
        <v>1840241.6330459761</v>
      </c>
      <c r="BB302" s="51"/>
      <c r="BC302" s="6">
        <v>946</v>
      </c>
      <c r="BD302" s="6" t="s">
        <v>287</v>
      </c>
      <c r="BE302" s="7">
        <v>6613</v>
      </c>
      <c r="BF302" s="304">
        <v>17557199.838474549</v>
      </c>
      <c r="BG302" s="7">
        <v>4342234.5988345705</v>
      </c>
      <c r="BH302" s="53">
        <v>488363</v>
      </c>
      <c r="BJ302" s="37">
        <f t="shared" si="457"/>
        <v>18045562.838474549</v>
      </c>
      <c r="BK302" s="132"/>
      <c r="BL302" s="61">
        <v>3667905.8235299732</v>
      </c>
      <c r="BM302" s="132"/>
      <c r="BN302" s="312">
        <v>112012.40032949051</v>
      </c>
      <c r="BO302" s="134"/>
      <c r="BP302" s="134">
        <f t="shared" si="458"/>
        <v>21825481.062334012</v>
      </c>
      <c r="BQ302" s="191">
        <f t="shared" si="459"/>
        <v>3300.3903012753685</v>
      </c>
      <c r="BS302" s="67">
        <f t="shared" si="460"/>
        <v>3098297.2347504348</v>
      </c>
      <c r="BT302" s="34">
        <f t="shared" si="461"/>
        <v>0.16544384159816394</v>
      </c>
      <c r="BU302" s="61">
        <f t="shared" si="462"/>
        <v>468.51614014069781</v>
      </c>
      <c r="BW302" s="50"/>
      <c r="BX302" s="51"/>
      <c r="BY302" s="52">
        <v>25691.941799999971</v>
      </c>
      <c r="CA302" s="50">
        <f t="shared" si="463"/>
        <v>21851173.004134011</v>
      </c>
      <c r="CB302" s="52">
        <f t="shared" si="464"/>
        <v>1820931.0836778341</v>
      </c>
      <c r="CC302" s="51"/>
      <c r="CD302" s="6">
        <v>946</v>
      </c>
      <c r="CE302" s="6" t="s">
        <v>287</v>
      </c>
      <c r="CF302" s="7">
        <v>6613</v>
      </c>
      <c r="CG302" s="7">
        <v>17200257.320294525</v>
      </c>
      <c r="CH302" s="7">
        <v>4342234.5988345705</v>
      </c>
      <c r="CI302" s="53">
        <v>488363</v>
      </c>
      <c r="CK302" s="37">
        <f t="shared" si="465"/>
        <v>17688620.320294525</v>
      </c>
      <c r="CL302" s="132"/>
      <c r="CM302" s="61">
        <v>3667905.8235299732</v>
      </c>
      <c r="CN302" s="132"/>
      <c r="CO302" s="61">
        <v>115942.66</v>
      </c>
      <c r="CP302" s="134"/>
      <c r="CQ302" s="134">
        <f t="shared" si="466"/>
        <v>21472468.803824499</v>
      </c>
      <c r="CR302" s="191">
        <f t="shared" si="467"/>
        <v>3247.0087409382277</v>
      </c>
      <c r="CT302" s="67">
        <f t="shared" si="468"/>
        <v>2745284.9762409218</v>
      </c>
      <c r="CU302" s="34">
        <f t="shared" si="469"/>
        <v>0.14659358297094016</v>
      </c>
      <c r="CV302" s="61">
        <f t="shared" si="470"/>
        <v>415.1345798035569</v>
      </c>
      <c r="CX302" s="50"/>
      <c r="CY302" s="51"/>
      <c r="CZ302" s="52">
        <v>25691.941799999971</v>
      </c>
      <c r="DB302" s="50">
        <f t="shared" si="471"/>
        <v>21498160.745624498</v>
      </c>
      <c r="DC302" s="52">
        <f t="shared" si="472"/>
        <v>1791513.3954687081</v>
      </c>
      <c r="DD302" s="51"/>
      <c r="DE302" s="6">
        <v>946</v>
      </c>
      <c r="DF302" s="6" t="s">
        <v>287</v>
      </c>
      <c r="DG302" s="7">
        <v>6613</v>
      </c>
      <c r="DH302" s="7">
        <v>17109225.12362786</v>
      </c>
      <c r="DI302" s="7">
        <v>4342234.5988345705</v>
      </c>
      <c r="DJ302" s="53">
        <v>488363</v>
      </c>
      <c r="DL302" s="275">
        <f t="shared" si="473"/>
        <v>17597588.12362786</v>
      </c>
      <c r="DM302" s="276"/>
      <c r="DN302" s="194">
        <v>3667905.8235299732</v>
      </c>
      <c r="DO302" s="276"/>
      <c r="DP302" s="194">
        <v>537463.02306105138</v>
      </c>
      <c r="DQ302" s="53"/>
      <c r="DR302" s="53">
        <f t="shared" si="474"/>
        <v>21802956.970218886</v>
      </c>
      <c r="DS302" s="277">
        <f t="shared" si="475"/>
        <v>3296.9842688974572</v>
      </c>
      <c r="DU302" s="274">
        <f t="shared" si="476"/>
        <v>1400081.4245065227</v>
      </c>
      <c r="DV302" s="34">
        <f t="shared" si="477"/>
        <v>7.4761984364371953E-2</v>
      </c>
      <c r="DW302" s="194">
        <f t="shared" si="478"/>
        <v>211.71653175661919</v>
      </c>
      <c r="DY302" s="50">
        <v>244821.09620000003</v>
      </c>
      <c r="DZ302" s="278">
        <v>270513.038</v>
      </c>
      <c r="EA302" s="52">
        <v>25691.941799999971</v>
      </c>
      <c r="EC302" s="50">
        <f t="shared" si="479"/>
        <v>21828648.912018884</v>
      </c>
      <c r="ED302" s="52">
        <f t="shared" si="480"/>
        <v>1819054.0760015736</v>
      </c>
      <c r="EE302" s="278"/>
      <c r="EF302" s="6">
        <v>946</v>
      </c>
      <c r="EG302" s="6" t="s">
        <v>287</v>
      </c>
      <c r="EH302" s="7">
        <v>6613</v>
      </c>
      <c r="EI302" s="7">
        <v>17115705.863627858</v>
      </c>
      <c r="EJ302" s="7">
        <v>4342234.5988345705</v>
      </c>
      <c r="EK302" s="53">
        <v>488363</v>
      </c>
      <c r="EM302" s="37">
        <f t="shared" si="481"/>
        <v>17604068.863627858</v>
      </c>
      <c r="EN302" s="132"/>
      <c r="EO302" s="61">
        <v>3667905.8235299732</v>
      </c>
      <c r="EP302" s="132"/>
      <c r="EQ302" s="61">
        <v>537463.02306105138</v>
      </c>
      <c r="ER302" s="134"/>
      <c r="ES302" s="134">
        <f t="shared" si="482"/>
        <v>21809437.710218884</v>
      </c>
      <c r="ET302" s="191">
        <f t="shared" si="483"/>
        <v>3297.9642688974573</v>
      </c>
      <c r="EV302" s="67">
        <f t="shared" si="484"/>
        <v>3082253.8826353066</v>
      </c>
      <c r="EW302" s="34">
        <f t="shared" si="485"/>
        <v>0.16458715368059793</v>
      </c>
      <c r="EX302" s="61">
        <f t="shared" si="486"/>
        <v>466.09010776278643</v>
      </c>
      <c r="EZ302" s="50">
        <v>244821.09620000003</v>
      </c>
      <c r="FA302" s="51">
        <v>270513.038</v>
      </c>
      <c r="FB302" s="52">
        <v>25691.941799999971</v>
      </c>
      <c r="FD302" s="50">
        <f t="shared" si="487"/>
        <v>21835129.652018882</v>
      </c>
      <c r="FE302" s="52">
        <f t="shared" si="488"/>
        <v>1819594.1376682401</v>
      </c>
      <c r="FF302" s="51"/>
      <c r="FG302" s="6">
        <v>946</v>
      </c>
      <c r="FH302" s="6" t="s">
        <v>287</v>
      </c>
      <c r="FI302" s="7">
        <v>6613</v>
      </c>
      <c r="FJ302" s="7">
        <v>16232564.498269275</v>
      </c>
      <c r="FK302" s="7">
        <v>4342234.5988345705</v>
      </c>
      <c r="FL302" s="53">
        <v>722781</v>
      </c>
      <c r="FN302" s="37">
        <f t="shared" si="489"/>
        <v>16955345.498269275</v>
      </c>
      <c r="FO302" s="132"/>
      <c r="FP302" s="61">
        <v>3667905.8235299732</v>
      </c>
      <c r="FQ302" s="132"/>
      <c r="FR302" s="61">
        <v>537463.02306105138</v>
      </c>
      <c r="FS302" s="134"/>
      <c r="FT302" s="134">
        <f t="shared" si="490"/>
        <v>21160714.3448603</v>
      </c>
      <c r="FU302" s="191">
        <f t="shared" si="491"/>
        <v>3199.8660736216998</v>
      </c>
      <c r="FW302" s="67">
        <f t="shared" si="492"/>
        <v>2433530.5172767229</v>
      </c>
      <c r="FX302" s="34">
        <f t="shared" si="493"/>
        <v>0.12994642118546065</v>
      </c>
      <c r="FY302" s="61">
        <f t="shared" si="494"/>
        <v>367.99191248702903</v>
      </c>
      <c r="GA302" s="50">
        <v>244821.09620000003</v>
      </c>
      <c r="GB302" s="51">
        <v>270513.038</v>
      </c>
      <c r="GC302" s="52">
        <f t="shared" si="495"/>
        <v>25691.941799999971</v>
      </c>
      <c r="GE302" s="50">
        <f t="shared" si="496"/>
        <v>21186406.286660299</v>
      </c>
      <c r="GF302" s="52">
        <f t="shared" si="497"/>
        <v>1765533.8572216916</v>
      </c>
      <c r="GG302" s="51"/>
      <c r="GH302" s="6">
        <v>946</v>
      </c>
      <c r="GI302" s="6" t="s">
        <v>287</v>
      </c>
      <c r="GJ302" s="7">
        <v>6613</v>
      </c>
      <c r="GK302" s="7">
        <v>16232564.498269277</v>
      </c>
      <c r="GL302" s="7">
        <v>4342234.5988345705</v>
      </c>
      <c r="GM302" s="53">
        <v>722781</v>
      </c>
      <c r="GO302" s="37">
        <f t="shared" si="498"/>
        <v>16955345.498269275</v>
      </c>
      <c r="GP302" s="132"/>
      <c r="GQ302" s="61">
        <v>3667905.8235299732</v>
      </c>
      <c r="GR302" s="134"/>
      <c r="GS302" s="134">
        <f t="shared" si="499"/>
        <v>20623251.321799248</v>
      </c>
      <c r="GT302" s="191">
        <f t="shared" si="500"/>
        <v>3118.5923668228111</v>
      </c>
      <c r="GV302" s="67">
        <f t="shared" si="501"/>
        <v>1896067.494215671</v>
      </c>
      <c r="GW302" s="34">
        <f t="shared" si="502"/>
        <v>0.10124680313240274</v>
      </c>
      <c r="GX302" s="61">
        <f t="shared" si="503"/>
        <v>286.71820568814019</v>
      </c>
      <c r="GZ302" s="50">
        <v>244821.09620000003</v>
      </c>
      <c r="HA302" s="51">
        <v>270513.038</v>
      </c>
      <c r="HB302" s="52">
        <f t="shared" si="504"/>
        <v>25691.941799999971</v>
      </c>
      <c r="HD302" s="50">
        <f t="shared" si="505"/>
        <v>20648943.263599247</v>
      </c>
      <c r="HE302" s="52">
        <f t="shared" si="506"/>
        <v>1720745.2719666038</v>
      </c>
      <c r="HF302" s="51"/>
      <c r="HG302" s="6">
        <v>946</v>
      </c>
      <c r="HH302" s="6" t="s">
        <v>287</v>
      </c>
      <c r="HI302" s="7">
        <v>6613</v>
      </c>
      <c r="HJ302" s="7">
        <v>16232564.498269275</v>
      </c>
      <c r="HK302" s="7">
        <v>4342234.5988345686</v>
      </c>
      <c r="HL302" s="53">
        <v>273552</v>
      </c>
      <c r="HN302" s="37">
        <f t="shared" si="507"/>
        <v>16506116.498269275</v>
      </c>
      <c r="HO302" s="132"/>
      <c r="HP302" s="61">
        <v>3667905.8235299732</v>
      </c>
      <c r="HQ302" s="134"/>
      <c r="HR302" s="61">
        <f t="shared" si="508"/>
        <v>20174022.321799248</v>
      </c>
      <c r="HT302" s="67">
        <f t="shared" si="509"/>
        <v>1446838.494215671</v>
      </c>
      <c r="HU302" s="34">
        <f t="shared" si="510"/>
        <v>7.7258732948656095E-2</v>
      </c>
      <c r="HV302" s="61">
        <f t="shared" si="511"/>
        <v>218.78700955930304</v>
      </c>
      <c r="HX302" s="50">
        <v>245548.34000000003</v>
      </c>
      <c r="HY302" s="51">
        <v>271316.60000000003</v>
      </c>
      <c r="HZ302" s="52">
        <f t="shared" si="512"/>
        <v>25768.260000000009</v>
      </c>
      <c r="IB302" s="70">
        <f t="shared" si="513"/>
        <v>20199790.58179925</v>
      </c>
      <c r="IC302" s="51"/>
      <c r="ID302" s="6">
        <v>946</v>
      </c>
      <c r="IE302" s="6" t="s">
        <v>287</v>
      </c>
      <c r="IF302" s="7">
        <v>6613</v>
      </c>
      <c r="IG302" s="7">
        <v>16221948.450138632</v>
      </c>
      <c r="IH302" s="7">
        <v>4342393.3828345696</v>
      </c>
      <c r="II302" s="53">
        <v>273552</v>
      </c>
      <c r="IK302" s="37">
        <f t="shared" si="514"/>
        <v>16495500.450138632</v>
      </c>
      <c r="IL302" s="132"/>
      <c r="IM302" s="61">
        <v>3658257.7219902398</v>
      </c>
      <c r="IN302" s="134"/>
      <c r="IO302" s="61">
        <f t="shared" si="515"/>
        <v>20153758.172128871</v>
      </c>
      <c r="IQ302" s="67">
        <f t="shared" si="516"/>
        <v>1426574.3445452936</v>
      </c>
      <c r="IR302" s="34">
        <f t="shared" si="517"/>
        <v>7.6176661567451953E-2</v>
      </c>
      <c r="IS302" s="61">
        <f t="shared" si="518"/>
        <v>215.72271957436769</v>
      </c>
      <c r="IU302" s="50">
        <v>245548.34000000003</v>
      </c>
      <c r="IV302" s="51">
        <v>271316.60000000003</v>
      </c>
      <c r="IW302" s="52">
        <f t="shared" si="519"/>
        <v>25768.260000000009</v>
      </c>
      <c r="IY302" s="70">
        <f t="shared" si="520"/>
        <v>20179526.432128873</v>
      </c>
      <c r="IZ302" s="51"/>
      <c r="JA302" s="6">
        <v>946</v>
      </c>
      <c r="JB302" s="6" t="s">
        <v>287</v>
      </c>
      <c r="JC302" s="7">
        <v>6613</v>
      </c>
      <c r="JD302" s="7">
        <v>16201375.917388789</v>
      </c>
      <c r="JE302" s="7">
        <v>4329515.4381916057</v>
      </c>
      <c r="JF302" s="53">
        <v>273552</v>
      </c>
      <c r="JH302" s="37">
        <f t="shared" si="521"/>
        <v>16474927.917388789</v>
      </c>
      <c r="JI302" s="132"/>
      <c r="JJ302" s="61">
        <v>3658257.7219902398</v>
      </c>
      <c r="JK302" s="134"/>
      <c r="JL302" s="61">
        <f t="shared" si="522"/>
        <v>20133185.639379028</v>
      </c>
      <c r="JN302" s="67">
        <f t="shared" si="523"/>
        <v>1406001.8117954507</v>
      </c>
      <c r="JO302" s="34">
        <f t="shared" si="524"/>
        <v>7.5078123050435777E-2</v>
      </c>
      <c r="JP302" s="61">
        <f t="shared" si="525"/>
        <v>212.61179673301842</v>
      </c>
      <c r="JR302" s="50">
        <v>245548.34000000003</v>
      </c>
      <c r="JS302" s="51">
        <v>271316.60000000003</v>
      </c>
      <c r="JT302" s="52">
        <f t="shared" si="526"/>
        <v>25768.260000000009</v>
      </c>
      <c r="JV302" s="70">
        <f t="shared" si="527"/>
        <v>20158953.89937903</v>
      </c>
      <c r="JW302" s="51"/>
      <c r="JX302" s="6">
        <v>946</v>
      </c>
      <c r="JY302" s="6" t="s">
        <v>287</v>
      </c>
      <c r="JZ302" s="7">
        <v>6613</v>
      </c>
      <c r="KA302" s="7">
        <v>16053913.314291466</v>
      </c>
      <c r="KB302" s="7">
        <v>4329515.4381916057</v>
      </c>
      <c r="KC302" s="53">
        <v>273552</v>
      </c>
      <c r="KE302" s="37">
        <f t="shared" si="528"/>
        <v>16327465.314291466</v>
      </c>
      <c r="KF302" s="132"/>
      <c r="KG302" s="61">
        <v>3658257.7219902398</v>
      </c>
      <c r="KH302" s="134"/>
      <c r="KI302" s="61">
        <f t="shared" si="529"/>
        <v>19985723.036281705</v>
      </c>
      <c r="KK302" s="67">
        <f t="shared" si="530"/>
        <v>1258539.2086981274</v>
      </c>
      <c r="KL302" s="34">
        <f t="shared" si="531"/>
        <v>6.7203869000549046E-2</v>
      </c>
      <c r="KM302" s="61">
        <f t="shared" si="532"/>
        <v>190.31290015093413</v>
      </c>
      <c r="KO302" s="50">
        <v>245548.34000000003</v>
      </c>
      <c r="KP302" s="51">
        <v>271316.60000000003</v>
      </c>
      <c r="KQ302" s="52">
        <f t="shared" si="533"/>
        <v>25768.260000000009</v>
      </c>
      <c r="KS302" s="70">
        <f t="shared" si="534"/>
        <v>20011491.296281707</v>
      </c>
      <c r="KT302" s="51"/>
      <c r="KU302" s="6">
        <v>946</v>
      </c>
      <c r="KV302" s="6" t="s">
        <v>287</v>
      </c>
      <c r="KW302" s="7">
        <v>6613</v>
      </c>
      <c r="KX302" s="7">
        <v>16113103.585889431</v>
      </c>
      <c r="KY302" s="7">
        <v>4346380.2603791486</v>
      </c>
      <c r="KZ302" s="53">
        <v>273552</v>
      </c>
      <c r="LB302" s="37">
        <f t="shared" si="535"/>
        <v>16386655.585889431</v>
      </c>
      <c r="LC302" s="132"/>
      <c r="LD302" s="61">
        <v>3697789.6230718722</v>
      </c>
      <c r="LE302" s="134"/>
      <c r="LF302" s="61">
        <f t="shared" si="536"/>
        <v>20084445.208961304</v>
      </c>
      <c r="LH302" s="67">
        <f t="shared" si="537"/>
        <v>1357261.3813777268</v>
      </c>
      <c r="LI302" s="34">
        <f t="shared" si="538"/>
        <v>7.2475466352746223E-2</v>
      </c>
      <c r="LJ302" s="61">
        <f t="shared" si="539"/>
        <v>205.24140048052726</v>
      </c>
      <c r="LL302" s="50">
        <v>245548.34000000003</v>
      </c>
      <c r="LM302" s="51">
        <v>271316.60000000003</v>
      </c>
      <c r="LN302" s="52">
        <f t="shared" si="540"/>
        <v>25768.260000000009</v>
      </c>
      <c r="LP302" s="70">
        <f t="shared" si="541"/>
        <v>20110213.468961306</v>
      </c>
      <c r="LQ302" s="51"/>
      <c r="LR302" s="6">
        <v>946</v>
      </c>
      <c r="LS302" s="6" t="s">
        <v>287</v>
      </c>
      <c r="LT302" s="7">
        <v>6613</v>
      </c>
      <c r="LU302" s="7">
        <v>16431533.922640489</v>
      </c>
      <c r="LV302" s="7">
        <v>4346380.2603791486</v>
      </c>
      <c r="LW302" s="53">
        <v>273552</v>
      </c>
      <c r="LY302" s="37">
        <v>16705085.922640489</v>
      </c>
      <c r="LZ302" s="132"/>
      <c r="MA302" s="61">
        <v>3697789.6230718722</v>
      </c>
      <c r="MB302" s="134"/>
      <c r="MC302" s="61">
        <v>20402875.545712363</v>
      </c>
      <c r="ME302" s="67">
        <v>1961635.238128785</v>
      </c>
      <c r="MF302" s="34">
        <v>0.10637219652314292</v>
      </c>
      <c r="MG302" s="61">
        <v>296.63318284118935</v>
      </c>
      <c r="MI302" s="50">
        <v>245548.34000000003</v>
      </c>
      <c r="MJ302" s="51">
        <v>271316.60000000003</v>
      </c>
      <c r="MK302" s="52">
        <v>25768.260000000009</v>
      </c>
      <c r="MM302" s="70">
        <v>20428643.805712365</v>
      </c>
      <c r="MN302" s="51"/>
      <c r="MO302" s="6">
        <v>946</v>
      </c>
      <c r="MP302" s="6" t="s">
        <v>287</v>
      </c>
      <c r="MQ302" s="7">
        <v>6613</v>
      </c>
      <c r="MR302" s="7">
        <v>16432337.501655251</v>
      </c>
      <c r="MS302" s="7">
        <v>4349245.5502276095</v>
      </c>
      <c r="MT302" s="53">
        <v>273552</v>
      </c>
      <c r="MV302" s="37">
        <v>16705889.501655251</v>
      </c>
      <c r="MW302" s="132"/>
      <c r="MX302" s="134">
        <v>3697789.6230718722</v>
      </c>
      <c r="MZ302" s="67">
        <v>1962438.8171435446</v>
      </c>
      <c r="NA302" s="34">
        <v>0.1064157716298796</v>
      </c>
      <c r="NB302" s="61">
        <v>296.75469788954251</v>
      </c>
      <c r="ND302" s="6">
        <v>946</v>
      </c>
      <c r="NE302" s="6" t="s">
        <v>287</v>
      </c>
      <c r="NF302" s="7">
        <v>6613</v>
      </c>
      <c r="NG302" s="7">
        <v>20054985.460609302</v>
      </c>
      <c r="NH302" s="7">
        <v>4469953.1945675993</v>
      </c>
      <c r="NI302" s="53">
        <v>273552</v>
      </c>
      <c r="NK302" s="37">
        <f t="shared" si="542"/>
        <v>20328537.460609302</v>
      </c>
      <c r="NM302" s="67">
        <f t="shared" si="543"/>
        <v>1601353.6330257244</v>
      </c>
      <c r="NN302" s="34">
        <f t="shared" si="544"/>
        <v>8.550958049907452E-2</v>
      </c>
      <c r="NO302" s="61">
        <f t="shared" si="545"/>
        <v>242.15237154479425</v>
      </c>
      <c r="NQ302" s="50">
        <v>325309.17895999999</v>
      </c>
      <c r="NR302" s="51">
        <v>385647.93310000002</v>
      </c>
      <c r="NS302" s="52">
        <f t="shared" si="546"/>
        <v>60338.754140000034</v>
      </c>
      <c r="NU302" s="70">
        <f t="shared" si="547"/>
        <v>20388876.214749303</v>
      </c>
      <c r="NV302" s="51"/>
      <c r="NW302" s="125">
        <v>15</v>
      </c>
      <c r="NX302" s="51"/>
      <c r="NY302" s="106" t="s">
        <v>287</v>
      </c>
      <c r="NZ302" s="88">
        <v>6616</v>
      </c>
      <c r="OA302" s="88">
        <v>18453631.827583577</v>
      </c>
      <c r="OB302" s="88">
        <v>4154767.5049202465</v>
      </c>
      <c r="OC302" s="88">
        <v>273552</v>
      </c>
      <c r="OE302" s="97">
        <f t="shared" si="548"/>
        <v>18727183.827583577</v>
      </c>
      <c r="OG302" s="88">
        <v>60338.754140000034</v>
      </c>
      <c r="OI302" s="97">
        <f t="shared" si="549"/>
        <v>18787522.581723578</v>
      </c>
      <c r="OK302" s="110">
        <v>946</v>
      </c>
      <c r="OL302" s="53"/>
    </row>
    <row r="303" spans="1:402" x14ac:dyDescent="0.25">
      <c r="A303" s="12">
        <v>976</v>
      </c>
      <c r="B303" s="12" t="s">
        <v>288</v>
      </c>
      <c r="C303" s="352">
        <v>4022</v>
      </c>
      <c r="D303" s="352">
        <v>18348327.181342769</v>
      </c>
      <c r="E303" s="352">
        <v>3433696.4830694287</v>
      </c>
      <c r="F303" s="353">
        <v>-597628</v>
      </c>
      <c r="H303" s="354">
        <f t="shared" si="550"/>
        <v>17750699.181342769</v>
      </c>
      <c r="I303" s="355"/>
      <c r="J303" s="315">
        <v>2290495.2482265928</v>
      </c>
      <c r="K303" s="355"/>
      <c r="L303" s="315">
        <v>63135.767711588102</v>
      </c>
      <c r="M303" s="356"/>
      <c r="N303" s="356">
        <f t="shared" si="551"/>
        <v>20104330.197280951</v>
      </c>
      <c r="O303" s="357">
        <f t="shared" si="447"/>
        <v>4998.5903026556316</v>
      </c>
      <c r="Q303" s="67">
        <f t="shared" si="552"/>
        <v>20103354.197280951</v>
      </c>
      <c r="R303" s="34">
        <f t="shared" si="553"/>
        <v>0.11011910733559893</v>
      </c>
      <c r="S303" s="61">
        <f t="shared" si="448"/>
        <v>4998.3476373150052</v>
      </c>
      <c r="U303" s="50"/>
      <c r="V303" s="51"/>
      <c r="W303" s="52">
        <v>-46218.308000000019</v>
      </c>
      <c r="Y303" s="50">
        <f t="shared" si="449"/>
        <v>20058111.889280953</v>
      </c>
      <c r="Z303" s="52">
        <f t="shared" si="450"/>
        <v>1671509.3241067461</v>
      </c>
      <c r="AA303" s="51"/>
      <c r="AB303" s="6">
        <v>976</v>
      </c>
      <c r="AC303" s="6" t="s">
        <v>288</v>
      </c>
      <c r="AD303" s="7">
        <v>4022</v>
      </c>
      <c r="AE303" s="304">
        <v>18348327.181342769</v>
      </c>
      <c r="AF303" s="7">
        <v>3433696.4830694287</v>
      </c>
      <c r="AG303" s="53">
        <v>-596543</v>
      </c>
      <c r="AI303" s="37">
        <f t="shared" si="554"/>
        <v>17751784.181342769</v>
      </c>
      <c r="AJ303" s="132"/>
      <c r="AK303" s="61">
        <v>2290495.2482265928</v>
      </c>
      <c r="AL303" s="132"/>
      <c r="AM303" s="312">
        <v>62783.876943831885</v>
      </c>
      <c r="AN303" s="134"/>
      <c r="AO303" s="134">
        <f t="shared" si="451"/>
        <v>20105063.306513194</v>
      </c>
      <c r="AP303" s="191">
        <f t="shared" si="452"/>
        <v>4998.7725774523105</v>
      </c>
      <c r="AR303" s="67">
        <f t="shared" si="555"/>
        <v>1995876.5855215266</v>
      </c>
      <c r="AS303" s="34">
        <f t="shared" si="453"/>
        <v>0.11021348535812278</v>
      </c>
      <c r="AT303" s="61">
        <f t="shared" si="454"/>
        <v>496.2398273300663</v>
      </c>
      <c r="AV303" s="50"/>
      <c r="AW303" s="51"/>
      <c r="AX303" s="52">
        <v>-46218.308000000019</v>
      </c>
      <c r="AZ303" s="50">
        <f t="shared" si="455"/>
        <v>20058844.998513196</v>
      </c>
      <c r="BA303" s="52">
        <f t="shared" si="456"/>
        <v>1671570.4165427664</v>
      </c>
      <c r="BB303" s="51"/>
      <c r="BC303" s="6">
        <v>976</v>
      </c>
      <c r="BD303" s="6" t="s">
        <v>288</v>
      </c>
      <c r="BE303" s="7">
        <v>4022</v>
      </c>
      <c r="BF303" s="304">
        <v>18085566.65337738</v>
      </c>
      <c r="BG303" s="7">
        <v>3433696.4830694287</v>
      </c>
      <c r="BH303" s="53">
        <v>-596543</v>
      </c>
      <c r="BJ303" s="37">
        <f t="shared" si="457"/>
        <v>17489023.65337738</v>
      </c>
      <c r="BK303" s="132"/>
      <c r="BL303" s="61">
        <v>2290495.2482265928</v>
      </c>
      <c r="BM303" s="132"/>
      <c r="BN303" s="312">
        <v>62783.876943831885</v>
      </c>
      <c r="BO303" s="134"/>
      <c r="BP303" s="134">
        <f t="shared" si="458"/>
        <v>19842302.778547805</v>
      </c>
      <c r="BQ303" s="191">
        <f t="shared" si="459"/>
        <v>4933.4417649298375</v>
      </c>
      <c r="BS303" s="67">
        <f t="shared" si="460"/>
        <v>1733116.0575561374</v>
      </c>
      <c r="BT303" s="34">
        <f t="shared" si="461"/>
        <v>9.5703693614642413E-2</v>
      </c>
      <c r="BU303" s="61">
        <f t="shared" si="462"/>
        <v>430.9090148075926</v>
      </c>
      <c r="BW303" s="50"/>
      <c r="BX303" s="51"/>
      <c r="BY303" s="52">
        <v>-46218.308000000019</v>
      </c>
      <c r="CA303" s="50">
        <f t="shared" si="463"/>
        <v>19796084.470547806</v>
      </c>
      <c r="CB303" s="52">
        <f t="shared" si="464"/>
        <v>1649673.705878984</v>
      </c>
      <c r="CC303" s="51"/>
      <c r="CD303" s="6">
        <v>976</v>
      </c>
      <c r="CE303" s="6" t="s">
        <v>288</v>
      </c>
      <c r="CF303" s="7">
        <v>4022</v>
      </c>
      <c r="CG303" s="7">
        <v>17885528.565805487</v>
      </c>
      <c r="CH303" s="7">
        <v>3433696.4830694287</v>
      </c>
      <c r="CI303" s="53">
        <v>-596543</v>
      </c>
      <c r="CK303" s="37">
        <f t="shared" si="465"/>
        <v>17288985.565805487</v>
      </c>
      <c r="CL303" s="132"/>
      <c r="CM303" s="61">
        <v>2290495.2482265928</v>
      </c>
      <c r="CN303" s="132"/>
      <c r="CO303" s="61">
        <v>64986.82</v>
      </c>
      <c r="CP303" s="134"/>
      <c r="CQ303" s="134">
        <f t="shared" si="466"/>
        <v>19644467.634032082</v>
      </c>
      <c r="CR303" s="191">
        <f t="shared" si="467"/>
        <v>4884.2535141800299</v>
      </c>
      <c r="CT303" s="67">
        <f t="shared" si="468"/>
        <v>1535280.9130404145</v>
      </c>
      <c r="CU303" s="34">
        <f t="shared" si="469"/>
        <v>8.4779119940309594E-2</v>
      </c>
      <c r="CV303" s="61">
        <f t="shared" si="470"/>
        <v>381.7207640577858</v>
      </c>
      <c r="CX303" s="50"/>
      <c r="CY303" s="51"/>
      <c r="CZ303" s="52">
        <v>-46218.308000000019</v>
      </c>
      <c r="DB303" s="50">
        <f t="shared" si="471"/>
        <v>19598249.326032083</v>
      </c>
      <c r="DC303" s="52">
        <f t="shared" si="472"/>
        <v>1633187.443836007</v>
      </c>
      <c r="DD303" s="51"/>
      <c r="DE303" s="6">
        <v>976</v>
      </c>
      <c r="DF303" s="6" t="s">
        <v>288</v>
      </c>
      <c r="DG303" s="7">
        <v>4022</v>
      </c>
      <c r="DH303" s="7">
        <v>17832099.042472161</v>
      </c>
      <c r="DI303" s="7">
        <v>3433696.4830694287</v>
      </c>
      <c r="DJ303" s="53">
        <v>-596543</v>
      </c>
      <c r="DL303" s="275">
        <f t="shared" si="473"/>
        <v>17235556.042472161</v>
      </c>
      <c r="DM303" s="276"/>
      <c r="DN303" s="194">
        <v>2290495.2482265928</v>
      </c>
      <c r="DO303" s="276"/>
      <c r="DP303" s="194">
        <v>301252.47374206543</v>
      </c>
      <c r="DQ303" s="53"/>
      <c r="DR303" s="53">
        <f t="shared" si="474"/>
        <v>19827303.76444082</v>
      </c>
      <c r="DS303" s="277">
        <f t="shared" si="475"/>
        <v>4929.7125222378963</v>
      </c>
      <c r="DU303" s="274">
        <f t="shared" si="476"/>
        <v>666947.37722238153</v>
      </c>
      <c r="DV303" s="34">
        <f t="shared" si="477"/>
        <v>3.6829228584256336E-2</v>
      </c>
      <c r="DW303" s="194">
        <f t="shared" si="478"/>
        <v>165.82480786235246</v>
      </c>
      <c r="DY303" s="50">
        <v>122342.58000000002</v>
      </c>
      <c r="DZ303" s="278">
        <v>76124.271999999997</v>
      </c>
      <c r="EA303" s="52">
        <v>-46218.308000000019</v>
      </c>
      <c r="EC303" s="50">
        <f t="shared" si="479"/>
        <v>19781085.456440821</v>
      </c>
      <c r="ED303" s="52">
        <f t="shared" si="480"/>
        <v>1648423.788036735</v>
      </c>
      <c r="EE303" s="278"/>
      <c r="EF303" s="6">
        <v>976</v>
      </c>
      <c r="EG303" s="6" t="s">
        <v>288</v>
      </c>
      <c r="EH303" s="7">
        <v>4022</v>
      </c>
      <c r="EI303" s="7">
        <v>17836040.60247216</v>
      </c>
      <c r="EJ303" s="7">
        <v>3433696.4830694287</v>
      </c>
      <c r="EK303" s="53">
        <v>-596543</v>
      </c>
      <c r="EM303" s="37">
        <f t="shared" si="481"/>
        <v>17239497.60247216</v>
      </c>
      <c r="EN303" s="132"/>
      <c r="EO303" s="61">
        <v>2290495.2482265928</v>
      </c>
      <c r="EP303" s="132"/>
      <c r="EQ303" s="61">
        <v>301252.47374206543</v>
      </c>
      <c r="ER303" s="134"/>
      <c r="ES303" s="134">
        <f t="shared" si="482"/>
        <v>19831245.324440818</v>
      </c>
      <c r="ET303" s="191">
        <f t="shared" si="483"/>
        <v>4930.6925222378959</v>
      </c>
      <c r="EV303" s="67">
        <f t="shared" si="484"/>
        <v>1722058.6034491509</v>
      </c>
      <c r="EW303" s="34">
        <f t="shared" si="485"/>
        <v>9.5093094459785338E-2</v>
      </c>
      <c r="EX303" s="61">
        <f t="shared" si="486"/>
        <v>428.15977211565166</v>
      </c>
      <c r="EZ303" s="50">
        <v>122342.58000000002</v>
      </c>
      <c r="FA303" s="51">
        <v>76124.271999999997</v>
      </c>
      <c r="FB303" s="52">
        <v>-46218.308000000019</v>
      </c>
      <c r="FD303" s="50">
        <f t="shared" si="487"/>
        <v>19785027.01644082</v>
      </c>
      <c r="FE303" s="52">
        <f t="shared" si="488"/>
        <v>1648752.2513700684</v>
      </c>
      <c r="FF303" s="51"/>
      <c r="FG303" s="6">
        <v>976</v>
      </c>
      <c r="FH303" s="6" t="s">
        <v>288</v>
      </c>
      <c r="FI303" s="7">
        <v>4022</v>
      </c>
      <c r="FJ303" s="7">
        <v>17322153.46860747</v>
      </c>
      <c r="FK303" s="7">
        <v>3433696.4830694287</v>
      </c>
      <c r="FL303" s="53">
        <v>-596543</v>
      </c>
      <c r="FN303" s="37">
        <f t="shared" si="489"/>
        <v>16725610.46860747</v>
      </c>
      <c r="FO303" s="132"/>
      <c r="FP303" s="61">
        <v>2290495.2482265928</v>
      </c>
      <c r="FQ303" s="132"/>
      <c r="FR303" s="61">
        <v>301252.47374206543</v>
      </c>
      <c r="FS303" s="134"/>
      <c r="FT303" s="134">
        <f t="shared" si="490"/>
        <v>19317358.190576129</v>
      </c>
      <c r="FU303" s="191">
        <f t="shared" si="491"/>
        <v>4802.9234685669144</v>
      </c>
      <c r="FW303" s="67">
        <f t="shared" si="492"/>
        <v>1208171.4695844613</v>
      </c>
      <c r="FX303" s="34">
        <f t="shared" si="493"/>
        <v>6.6715943029290348E-2</v>
      </c>
      <c r="FY303" s="61">
        <f t="shared" si="494"/>
        <v>300.39071844466963</v>
      </c>
      <c r="GA303" s="50">
        <v>122342.58000000002</v>
      </c>
      <c r="GB303" s="51">
        <v>76124.271999999997</v>
      </c>
      <c r="GC303" s="52">
        <f t="shared" si="495"/>
        <v>-46218.308000000019</v>
      </c>
      <c r="GE303" s="50">
        <f t="shared" si="496"/>
        <v>19271139.88257613</v>
      </c>
      <c r="GF303" s="52">
        <f t="shared" si="497"/>
        <v>1605928.3235480108</v>
      </c>
      <c r="GG303" s="51"/>
      <c r="GH303" s="6">
        <v>976</v>
      </c>
      <c r="GI303" s="6" t="s">
        <v>288</v>
      </c>
      <c r="GJ303" s="7">
        <v>4022</v>
      </c>
      <c r="GK303" s="7">
        <v>17322153.468607474</v>
      </c>
      <c r="GL303" s="7">
        <v>3433696.4830694287</v>
      </c>
      <c r="GM303" s="53">
        <v>-596543</v>
      </c>
      <c r="GO303" s="37">
        <f t="shared" si="498"/>
        <v>16725610.468607474</v>
      </c>
      <c r="GP303" s="132"/>
      <c r="GQ303" s="61">
        <v>2290495.2482265928</v>
      </c>
      <c r="GR303" s="134"/>
      <c r="GS303" s="134">
        <f t="shared" si="499"/>
        <v>19016105.716834068</v>
      </c>
      <c r="GT303" s="191">
        <f t="shared" si="500"/>
        <v>4728.0223065226428</v>
      </c>
      <c r="GV303" s="67">
        <f t="shared" si="501"/>
        <v>906918.99584240094</v>
      </c>
      <c r="GW303" s="34">
        <f t="shared" si="502"/>
        <v>5.0080603276961386E-2</v>
      </c>
      <c r="GX303" s="61">
        <f t="shared" si="503"/>
        <v>225.48955640039804</v>
      </c>
      <c r="GZ303" s="50">
        <v>122342.58000000002</v>
      </c>
      <c r="HA303" s="51">
        <v>76124.271999999997</v>
      </c>
      <c r="HB303" s="52">
        <f t="shared" si="504"/>
        <v>-46218.308000000019</v>
      </c>
      <c r="HD303" s="50">
        <f t="shared" si="505"/>
        <v>18969887.40883407</v>
      </c>
      <c r="HE303" s="52">
        <f t="shared" si="506"/>
        <v>1580823.9507361725</v>
      </c>
      <c r="HF303" s="51"/>
      <c r="HG303" s="6">
        <v>976</v>
      </c>
      <c r="HH303" s="6" t="s">
        <v>288</v>
      </c>
      <c r="HI303" s="7">
        <v>4022</v>
      </c>
      <c r="HJ303" s="7">
        <v>17322153.46860747</v>
      </c>
      <c r="HK303" s="7">
        <v>3433696.4830694287</v>
      </c>
      <c r="HL303" s="53">
        <v>-596845</v>
      </c>
      <c r="HN303" s="37">
        <f t="shared" si="507"/>
        <v>16725308.46860747</v>
      </c>
      <c r="HO303" s="132"/>
      <c r="HP303" s="61">
        <v>2290495.2482265928</v>
      </c>
      <c r="HQ303" s="134"/>
      <c r="HR303" s="61">
        <f t="shared" si="508"/>
        <v>19015803.716834065</v>
      </c>
      <c r="HT303" s="67">
        <f t="shared" si="509"/>
        <v>906616.99584239721</v>
      </c>
      <c r="HU303" s="34">
        <f t="shared" si="510"/>
        <v>5.0063926658366821E-2</v>
      </c>
      <c r="HV303" s="61">
        <f t="shared" si="511"/>
        <v>225.41446937901472</v>
      </c>
      <c r="HX303" s="50">
        <v>122706</v>
      </c>
      <c r="HY303" s="51">
        <v>76350.399999999994</v>
      </c>
      <c r="HZ303" s="52">
        <f t="shared" si="512"/>
        <v>-46355.600000000006</v>
      </c>
      <c r="IB303" s="70">
        <f t="shared" si="513"/>
        <v>18969448.116834063</v>
      </c>
      <c r="IC303" s="51"/>
      <c r="ID303" s="6">
        <v>976</v>
      </c>
      <c r="IE303" s="6" t="s">
        <v>288</v>
      </c>
      <c r="IF303" s="7">
        <v>4022</v>
      </c>
      <c r="IG303" s="7">
        <v>17310288.911304154</v>
      </c>
      <c r="IH303" s="7">
        <v>3433795.3150694296</v>
      </c>
      <c r="II303" s="53">
        <v>-596845</v>
      </c>
      <c r="IK303" s="37">
        <f t="shared" si="514"/>
        <v>16713443.911304154</v>
      </c>
      <c r="IL303" s="132"/>
      <c r="IM303" s="61">
        <v>2300396.7748704888</v>
      </c>
      <c r="IN303" s="134"/>
      <c r="IO303" s="61">
        <f t="shared" si="515"/>
        <v>19013840.686174642</v>
      </c>
      <c r="IQ303" s="67">
        <f t="shared" si="516"/>
        <v>904653.96518297493</v>
      </c>
      <c r="IR303" s="34">
        <f t="shared" si="517"/>
        <v>4.9955526944472063E-2</v>
      </c>
      <c r="IS303" s="61">
        <f t="shared" si="518"/>
        <v>224.9263961170997</v>
      </c>
      <c r="IU303" s="50">
        <v>122706</v>
      </c>
      <c r="IV303" s="51">
        <v>76350.399999999994</v>
      </c>
      <c r="IW303" s="52">
        <f t="shared" si="519"/>
        <v>-46355.600000000006</v>
      </c>
      <c r="IY303" s="70">
        <f t="shared" si="520"/>
        <v>18967485.086174641</v>
      </c>
      <c r="IZ303" s="51"/>
      <c r="JA303" s="6">
        <v>976</v>
      </c>
      <c r="JB303" s="6" t="s">
        <v>288</v>
      </c>
      <c r="JC303" s="7">
        <v>4022</v>
      </c>
      <c r="JD303" s="7">
        <v>17317265.757356621</v>
      </c>
      <c r="JE303" s="7">
        <v>3442974.892720331</v>
      </c>
      <c r="JF303" s="53">
        <v>-596845</v>
      </c>
      <c r="JH303" s="37">
        <f t="shared" si="521"/>
        <v>16720420.757356621</v>
      </c>
      <c r="JI303" s="132"/>
      <c r="JJ303" s="61">
        <v>2300396.7748704888</v>
      </c>
      <c r="JK303" s="134"/>
      <c r="JL303" s="61">
        <f t="shared" si="522"/>
        <v>19020817.53222711</v>
      </c>
      <c r="JN303" s="67">
        <f t="shared" si="523"/>
        <v>911630.81123544276</v>
      </c>
      <c r="JO303" s="34">
        <f t="shared" si="524"/>
        <v>5.0340792509401079E-2</v>
      </c>
      <c r="JP303" s="61">
        <f t="shared" si="525"/>
        <v>226.66106694068691</v>
      </c>
      <c r="JR303" s="50">
        <v>122706</v>
      </c>
      <c r="JS303" s="51">
        <v>76350.399999999994</v>
      </c>
      <c r="JT303" s="52">
        <f t="shared" si="526"/>
        <v>-46355.600000000006</v>
      </c>
      <c r="JV303" s="70">
        <f t="shared" si="527"/>
        <v>18974461.932227109</v>
      </c>
      <c r="JW303" s="51"/>
      <c r="JX303" s="6">
        <v>976</v>
      </c>
      <c r="JY303" s="6" t="s">
        <v>288</v>
      </c>
      <c r="JZ303" s="7">
        <v>4022</v>
      </c>
      <c r="KA303" s="7">
        <v>17159742.084521662</v>
      </c>
      <c r="KB303" s="7">
        <v>3442974.892720331</v>
      </c>
      <c r="KC303" s="53">
        <v>-596845</v>
      </c>
      <c r="KE303" s="37">
        <f t="shared" si="528"/>
        <v>16562897.084521662</v>
      </c>
      <c r="KF303" s="132"/>
      <c r="KG303" s="61">
        <v>2300396.7748704888</v>
      </c>
      <c r="KH303" s="134"/>
      <c r="KI303" s="61">
        <f t="shared" si="529"/>
        <v>18863293.859392151</v>
      </c>
      <c r="KK303" s="67">
        <f t="shared" si="530"/>
        <v>754107.13840048388</v>
      </c>
      <c r="KL303" s="34">
        <f t="shared" si="531"/>
        <v>4.1642242140357624E-2</v>
      </c>
      <c r="KM303" s="61">
        <f t="shared" si="532"/>
        <v>187.49555902548082</v>
      </c>
      <c r="KO303" s="50">
        <v>122706</v>
      </c>
      <c r="KP303" s="51">
        <v>76350.399999999994</v>
      </c>
      <c r="KQ303" s="52">
        <f t="shared" si="533"/>
        <v>-46355.600000000006</v>
      </c>
      <c r="KS303" s="70">
        <f t="shared" si="534"/>
        <v>18816938.25939215</v>
      </c>
      <c r="KT303" s="51"/>
      <c r="KU303" s="6">
        <v>976</v>
      </c>
      <c r="KV303" s="6" t="s">
        <v>288</v>
      </c>
      <c r="KW303" s="7">
        <v>4022</v>
      </c>
      <c r="KX303" s="7">
        <v>17230808.201111741</v>
      </c>
      <c r="KY303" s="7">
        <v>3481071.9408458644</v>
      </c>
      <c r="KZ303" s="53">
        <v>-596845</v>
      </c>
      <c r="LB303" s="37">
        <f t="shared" si="535"/>
        <v>16633963.201111741</v>
      </c>
      <c r="LC303" s="132"/>
      <c r="LD303" s="61">
        <v>2307941.2983541531</v>
      </c>
      <c r="LE303" s="134"/>
      <c r="LF303" s="61">
        <f t="shared" si="536"/>
        <v>18941904.499465894</v>
      </c>
      <c r="LH303" s="67">
        <f t="shared" si="537"/>
        <v>832717.77847422659</v>
      </c>
      <c r="LI303" s="34">
        <f t="shared" si="538"/>
        <v>4.5983168173364918E-2</v>
      </c>
      <c r="LJ303" s="61">
        <f t="shared" si="539"/>
        <v>207.04072065495441</v>
      </c>
      <c r="LL303" s="50">
        <v>122706</v>
      </c>
      <c r="LM303" s="51">
        <v>76350.399999999994</v>
      </c>
      <c r="LN303" s="52">
        <f t="shared" si="540"/>
        <v>-46355.600000000006</v>
      </c>
      <c r="LP303" s="70">
        <f t="shared" si="541"/>
        <v>18895548.899465892</v>
      </c>
      <c r="LQ303" s="51"/>
      <c r="LR303" s="6">
        <v>976</v>
      </c>
      <c r="LS303" s="6" t="s">
        <v>288</v>
      </c>
      <c r="LT303" s="7">
        <v>4022</v>
      </c>
      <c r="LU303" s="7">
        <v>17449260.088864285</v>
      </c>
      <c r="LV303" s="7">
        <v>3481071.9408458644</v>
      </c>
      <c r="LW303" s="53">
        <v>-596845</v>
      </c>
      <c r="LY303" s="37">
        <v>16852415.088864285</v>
      </c>
      <c r="LZ303" s="132"/>
      <c r="MA303" s="61">
        <v>2307941.2983541531</v>
      </c>
      <c r="MB303" s="134"/>
      <c r="MC303" s="61">
        <v>19160356.387218438</v>
      </c>
      <c r="ME303" s="67">
        <v>1229149.6262267716</v>
      </c>
      <c r="MF303" s="34">
        <v>6.8548070557120436E-2</v>
      </c>
      <c r="MG303" s="61">
        <v>305.60657041938629</v>
      </c>
      <c r="MI303" s="50">
        <v>122706</v>
      </c>
      <c r="MJ303" s="51">
        <v>76350.399999999994</v>
      </c>
      <c r="MK303" s="52">
        <v>-46355.600000000006</v>
      </c>
      <c r="MM303" s="70">
        <v>19114000.787218437</v>
      </c>
      <c r="MN303" s="51"/>
      <c r="MO303" s="6">
        <v>976</v>
      </c>
      <c r="MP303" s="6" t="s">
        <v>288</v>
      </c>
      <c r="MQ303" s="7">
        <v>4022</v>
      </c>
      <c r="MR303" s="7">
        <v>17498955.818075161</v>
      </c>
      <c r="MS303" s="7">
        <v>3532074.2909620334</v>
      </c>
      <c r="MT303" s="53">
        <v>-596845</v>
      </c>
      <c r="MV303" s="37">
        <v>16902110.818075161</v>
      </c>
      <c r="MW303" s="132"/>
      <c r="MX303" s="134">
        <v>2307941.2983541531</v>
      </c>
      <c r="MZ303" s="67">
        <v>1278845.3554376476</v>
      </c>
      <c r="NA303" s="34">
        <v>7.1319536519968293E-2</v>
      </c>
      <c r="NB303" s="61">
        <v>317.96254486266724</v>
      </c>
      <c r="ND303" s="6">
        <v>976</v>
      </c>
      <c r="NE303" s="6" t="s">
        <v>288</v>
      </c>
      <c r="NF303" s="7">
        <v>4022</v>
      </c>
      <c r="NG303" s="7">
        <v>19412028.65270447</v>
      </c>
      <c r="NH303" s="7">
        <v>3262713.6405749521</v>
      </c>
      <c r="NI303" s="53">
        <v>-596845</v>
      </c>
      <c r="NK303" s="37">
        <f t="shared" si="542"/>
        <v>18815183.65270447</v>
      </c>
      <c r="NM303" s="67">
        <f t="shared" si="543"/>
        <v>705996.9317128025</v>
      </c>
      <c r="NN303" s="34">
        <f t="shared" si="544"/>
        <v>3.8985568076032394E-2</v>
      </c>
      <c r="NO303" s="61">
        <f t="shared" si="545"/>
        <v>175.53379704445612</v>
      </c>
      <c r="NQ303" s="50">
        <v>125469.2317</v>
      </c>
      <c r="NR303" s="51">
        <v>143883.70599999998</v>
      </c>
      <c r="NS303" s="52">
        <f t="shared" si="546"/>
        <v>18414.474299999973</v>
      </c>
      <c r="NU303" s="70">
        <f t="shared" si="547"/>
        <v>18833598.127004471</v>
      </c>
      <c r="NV303" s="51"/>
      <c r="NW303" s="125">
        <v>19</v>
      </c>
      <c r="NX303" s="51"/>
      <c r="NY303" s="106" t="s">
        <v>288</v>
      </c>
      <c r="NZ303" s="88">
        <v>4118</v>
      </c>
      <c r="OA303" s="88">
        <v>18706031.720991667</v>
      </c>
      <c r="OB303" s="88">
        <v>3401968.7242515199</v>
      </c>
      <c r="OC303" s="88">
        <v>-596845</v>
      </c>
      <c r="OE303" s="97">
        <f t="shared" si="548"/>
        <v>18109186.720991667</v>
      </c>
      <c r="OG303" s="88">
        <v>18414.474299999973</v>
      </c>
      <c r="OI303" s="97">
        <f t="shared" si="549"/>
        <v>18127601.195291668</v>
      </c>
      <c r="OK303" s="110">
        <v>976</v>
      </c>
      <c r="OL303" s="53"/>
    </row>
    <row r="304" spans="1:402" x14ac:dyDescent="0.25">
      <c r="A304" s="12">
        <v>977</v>
      </c>
      <c r="B304" s="12" t="s">
        <v>289</v>
      </c>
      <c r="C304" s="352">
        <v>15212</v>
      </c>
      <c r="D304" s="352">
        <v>38945047.223985679</v>
      </c>
      <c r="E304" s="352">
        <v>9653776.4621924516</v>
      </c>
      <c r="F304" s="353">
        <v>241000</v>
      </c>
      <c r="H304" s="354">
        <f t="shared" si="550"/>
        <v>39186047.223985679</v>
      </c>
      <c r="I304" s="355"/>
      <c r="J304" s="315">
        <v>6496709.000222018</v>
      </c>
      <c r="K304" s="355"/>
      <c r="L304" s="315">
        <v>279197.67152708914</v>
      </c>
      <c r="M304" s="356"/>
      <c r="N304" s="356">
        <f t="shared" si="551"/>
        <v>45961953.895734787</v>
      </c>
      <c r="O304" s="357">
        <f t="shared" si="447"/>
        <v>3021.4274188623972</v>
      </c>
      <c r="Q304" s="67">
        <f t="shared" si="552"/>
        <v>45960976.895734787</v>
      </c>
      <c r="R304" s="34">
        <f t="shared" si="553"/>
        <v>0.20928188982147544</v>
      </c>
      <c r="S304" s="61">
        <f t="shared" si="448"/>
        <v>3021.363193251038</v>
      </c>
      <c r="U304" s="50"/>
      <c r="V304" s="51"/>
      <c r="W304" s="52">
        <v>243597.6704</v>
      </c>
      <c r="Y304" s="50">
        <f t="shared" si="449"/>
        <v>46205551.566134788</v>
      </c>
      <c r="Z304" s="52">
        <f t="shared" si="450"/>
        <v>3850462.6305112322</v>
      </c>
      <c r="AA304" s="51"/>
      <c r="AB304" s="6">
        <v>977</v>
      </c>
      <c r="AC304" s="6" t="s">
        <v>289</v>
      </c>
      <c r="AD304" s="7">
        <v>15212</v>
      </c>
      <c r="AE304" s="304">
        <v>38945047.223985679</v>
      </c>
      <c r="AF304" s="7">
        <v>9653776.4621924516</v>
      </c>
      <c r="AG304" s="53">
        <v>256960</v>
      </c>
      <c r="AI304" s="37">
        <f t="shared" si="554"/>
        <v>39202007.223985679</v>
      </c>
      <c r="AJ304" s="132"/>
      <c r="AK304" s="61">
        <v>6496709.000222018</v>
      </c>
      <c r="AL304" s="132"/>
      <c r="AM304" s="312">
        <v>277210.43794260937</v>
      </c>
      <c r="AN304" s="134"/>
      <c r="AO304" s="134">
        <f t="shared" si="451"/>
        <v>45975926.662150308</v>
      </c>
      <c r="AP304" s="191">
        <f t="shared" si="452"/>
        <v>3022.3459546509539</v>
      </c>
      <c r="AR304" s="67">
        <f t="shared" si="555"/>
        <v>7969091.9591846168</v>
      </c>
      <c r="AS304" s="34">
        <f t="shared" si="453"/>
        <v>0.20967523398002899</v>
      </c>
      <c r="AT304" s="61">
        <f t="shared" si="454"/>
        <v>523.86878511600162</v>
      </c>
      <c r="AV304" s="50"/>
      <c r="AW304" s="51"/>
      <c r="AX304" s="52">
        <v>243597.6704</v>
      </c>
      <c r="AZ304" s="50">
        <f t="shared" si="455"/>
        <v>46219524.33255031</v>
      </c>
      <c r="BA304" s="52">
        <f t="shared" si="456"/>
        <v>3851627.0277125258</v>
      </c>
      <c r="BB304" s="51"/>
      <c r="BC304" s="6">
        <v>977</v>
      </c>
      <c r="BD304" s="6" t="s">
        <v>289</v>
      </c>
      <c r="BE304" s="7">
        <v>15212</v>
      </c>
      <c r="BF304" s="304">
        <v>37968001.726579465</v>
      </c>
      <c r="BG304" s="7">
        <v>9653776.4621924516</v>
      </c>
      <c r="BH304" s="53">
        <v>256960</v>
      </c>
      <c r="BJ304" s="37">
        <f t="shared" si="457"/>
        <v>38224961.726579465</v>
      </c>
      <c r="BK304" s="132"/>
      <c r="BL304" s="61">
        <v>6496709.000222018</v>
      </c>
      <c r="BM304" s="132"/>
      <c r="BN304" s="312">
        <v>277210.43794260937</v>
      </c>
      <c r="BO304" s="134"/>
      <c r="BP304" s="134">
        <f t="shared" si="458"/>
        <v>44998881.164744094</v>
      </c>
      <c r="BQ304" s="191">
        <f t="shared" si="459"/>
        <v>2958.1173524023202</v>
      </c>
      <c r="BS304" s="67">
        <f t="shared" si="460"/>
        <v>6992046.4617784023</v>
      </c>
      <c r="BT304" s="34">
        <f t="shared" si="461"/>
        <v>0.18396813405860418</v>
      </c>
      <c r="BU304" s="61">
        <f t="shared" si="462"/>
        <v>459.64018286736803</v>
      </c>
      <c r="BW304" s="50"/>
      <c r="BX304" s="51"/>
      <c r="BY304" s="52">
        <v>243597.6704</v>
      </c>
      <c r="CA304" s="50">
        <f t="shared" si="463"/>
        <v>45242478.835144095</v>
      </c>
      <c r="CB304" s="52">
        <f t="shared" si="464"/>
        <v>3770206.5695953411</v>
      </c>
      <c r="CC304" s="51"/>
      <c r="CD304" s="6">
        <v>977</v>
      </c>
      <c r="CE304" s="6" t="s">
        <v>289</v>
      </c>
      <c r="CF304" s="7">
        <v>15212</v>
      </c>
      <c r="CG304" s="7">
        <v>37093503.536483653</v>
      </c>
      <c r="CH304" s="7">
        <v>9653776.4621924516</v>
      </c>
      <c r="CI304" s="53">
        <v>256960</v>
      </c>
      <c r="CK304" s="37">
        <f t="shared" si="465"/>
        <v>37350463.536483653</v>
      </c>
      <c r="CL304" s="132"/>
      <c r="CM304" s="61">
        <v>6496709.000222018</v>
      </c>
      <c r="CN304" s="132"/>
      <c r="CO304" s="61">
        <v>286937.12</v>
      </c>
      <c r="CP304" s="134"/>
      <c r="CQ304" s="134">
        <f t="shared" si="466"/>
        <v>44134109.65670567</v>
      </c>
      <c r="CR304" s="191">
        <f t="shared" si="467"/>
        <v>2901.2693700174646</v>
      </c>
      <c r="CT304" s="67">
        <f t="shared" si="468"/>
        <v>6127274.9537399784</v>
      </c>
      <c r="CU304" s="34">
        <f t="shared" si="469"/>
        <v>0.161215081488011</v>
      </c>
      <c r="CV304" s="61">
        <f t="shared" si="470"/>
        <v>402.79220048251238</v>
      </c>
      <c r="CX304" s="50"/>
      <c r="CY304" s="51"/>
      <c r="CZ304" s="52">
        <v>243597.6704</v>
      </c>
      <c r="DB304" s="50">
        <f t="shared" si="471"/>
        <v>44377707.327105671</v>
      </c>
      <c r="DC304" s="52">
        <f t="shared" si="472"/>
        <v>3698142.2772588059</v>
      </c>
      <c r="DD304" s="51"/>
      <c r="DE304" s="6">
        <v>977</v>
      </c>
      <c r="DF304" s="6" t="s">
        <v>289</v>
      </c>
      <c r="DG304" s="7">
        <v>15212</v>
      </c>
      <c r="DH304" s="7">
        <v>36879562.523150317</v>
      </c>
      <c r="DI304" s="7">
        <v>9653776.4621924516</v>
      </c>
      <c r="DJ304" s="53">
        <v>256960</v>
      </c>
      <c r="DL304" s="275">
        <f t="shared" si="473"/>
        <v>37136522.523150317</v>
      </c>
      <c r="DM304" s="276"/>
      <c r="DN304" s="194">
        <v>6496709.000222018</v>
      </c>
      <c r="DO304" s="276"/>
      <c r="DP304" s="194">
        <v>1330123.7473648526</v>
      </c>
      <c r="DQ304" s="53"/>
      <c r="DR304" s="53">
        <f t="shared" si="474"/>
        <v>44963355.270737186</v>
      </c>
      <c r="DS304" s="277">
        <f t="shared" si="475"/>
        <v>2955.781966259347</v>
      </c>
      <c r="DU304" s="274">
        <f t="shared" si="476"/>
        <v>3338481.0365879238</v>
      </c>
      <c r="DV304" s="34">
        <f t="shared" si="477"/>
        <v>8.7838965351340365E-2</v>
      </c>
      <c r="DW304" s="194">
        <f t="shared" si="478"/>
        <v>219.46364952589559</v>
      </c>
      <c r="DY304" s="50">
        <v>232450.90200000006</v>
      </c>
      <c r="DZ304" s="278">
        <v>476048.57240000006</v>
      </c>
      <c r="EA304" s="52">
        <v>243597.6704</v>
      </c>
      <c r="EC304" s="50">
        <f t="shared" si="479"/>
        <v>45206952.941137187</v>
      </c>
      <c r="ED304" s="52">
        <f t="shared" si="480"/>
        <v>3767246.0784280989</v>
      </c>
      <c r="EE304" s="278"/>
      <c r="EF304" s="6">
        <v>977</v>
      </c>
      <c r="EG304" s="6" t="s">
        <v>289</v>
      </c>
      <c r="EH304" s="7">
        <v>15212</v>
      </c>
      <c r="EI304" s="7">
        <v>36894470.283150323</v>
      </c>
      <c r="EJ304" s="7">
        <v>9653776.4621924516</v>
      </c>
      <c r="EK304" s="53">
        <v>256960</v>
      </c>
      <c r="EM304" s="37">
        <f t="shared" si="481"/>
        <v>37151430.283150323</v>
      </c>
      <c r="EN304" s="132"/>
      <c r="EO304" s="61">
        <v>6496709.000222018</v>
      </c>
      <c r="EP304" s="132"/>
      <c r="EQ304" s="61">
        <v>1330123.7473648526</v>
      </c>
      <c r="ER304" s="134"/>
      <c r="ES304" s="134">
        <f t="shared" si="482"/>
        <v>44978263.030737191</v>
      </c>
      <c r="ET304" s="191">
        <f t="shared" si="483"/>
        <v>2956.7619662593474</v>
      </c>
      <c r="EV304" s="67">
        <f t="shared" si="484"/>
        <v>6971428.3277714998</v>
      </c>
      <c r="EW304" s="34">
        <f t="shared" si="485"/>
        <v>0.18342564915640069</v>
      </c>
      <c r="EX304" s="61">
        <f t="shared" si="486"/>
        <v>458.28479672439522</v>
      </c>
      <c r="EZ304" s="50">
        <v>232450.90200000006</v>
      </c>
      <c r="FA304" s="51">
        <v>476048.57240000006</v>
      </c>
      <c r="FB304" s="52">
        <v>243597.6704</v>
      </c>
      <c r="FD304" s="50">
        <f t="shared" si="487"/>
        <v>45221860.701137193</v>
      </c>
      <c r="FE304" s="52">
        <f t="shared" si="488"/>
        <v>3768488.3917614329</v>
      </c>
      <c r="FF304" s="51"/>
      <c r="FG304" s="6">
        <v>977</v>
      </c>
      <c r="FH304" s="6" t="s">
        <v>289</v>
      </c>
      <c r="FI304" s="7">
        <v>15212</v>
      </c>
      <c r="FJ304" s="7">
        <v>34788810.50754673</v>
      </c>
      <c r="FK304" s="7">
        <v>9653776.4621924516</v>
      </c>
      <c r="FL304" s="53">
        <v>256960</v>
      </c>
      <c r="FN304" s="37">
        <f t="shared" si="489"/>
        <v>35045770.50754673</v>
      </c>
      <c r="FO304" s="132"/>
      <c r="FP304" s="61">
        <v>6496709.000222018</v>
      </c>
      <c r="FQ304" s="132"/>
      <c r="FR304" s="61">
        <v>1330123.7473648526</v>
      </c>
      <c r="FS304" s="134"/>
      <c r="FT304" s="134">
        <f t="shared" si="490"/>
        <v>42872603.255133599</v>
      </c>
      <c r="FU304" s="191">
        <f t="shared" si="491"/>
        <v>2818.3409975764921</v>
      </c>
      <c r="FW304" s="67">
        <f t="shared" si="492"/>
        <v>4865768.5521679074</v>
      </c>
      <c r="FX304" s="34">
        <f t="shared" si="493"/>
        <v>0.12802351445984081</v>
      </c>
      <c r="FY304" s="61">
        <f t="shared" si="494"/>
        <v>319.86382804154005</v>
      </c>
      <c r="GA304" s="50">
        <v>232450.90200000006</v>
      </c>
      <c r="GB304" s="51">
        <v>476048.57240000006</v>
      </c>
      <c r="GC304" s="52">
        <f t="shared" si="495"/>
        <v>243597.6704</v>
      </c>
      <c r="GE304" s="50">
        <f t="shared" si="496"/>
        <v>43116200.9255336</v>
      </c>
      <c r="GF304" s="52">
        <f t="shared" si="497"/>
        <v>3593016.7437944668</v>
      </c>
      <c r="GG304" s="51"/>
      <c r="GH304" s="6">
        <v>977</v>
      </c>
      <c r="GI304" s="6" t="s">
        <v>289</v>
      </c>
      <c r="GJ304" s="7">
        <v>15212</v>
      </c>
      <c r="GK304" s="7">
        <v>34788810.50754673</v>
      </c>
      <c r="GL304" s="7">
        <v>9653776.4621924516</v>
      </c>
      <c r="GM304" s="53">
        <v>256960</v>
      </c>
      <c r="GO304" s="37">
        <f t="shared" si="498"/>
        <v>35045770.50754673</v>
      </c>
      <c r="GP304" s="132"/>
      <c r="GQ304" s="61">
        <v>6496709.000222018</v>
      </c>
      <c r="GR304" s="134"/>
      <c r="GS304" s="134">
        <f t="shared" si="499"/>
        <v>41542479.50776875</v>
      </c>
      <c r="GT304" s="191">
        <f t="shared" si="500"/>
        <v>2730.9018871791186</v>
      </c>
      <c r="GV304" s="67">
        <f t="shared" si="501"/>
        <v>3535644.8048030585</v>
      </c>
      <c r="GW304" s="34">
        <f t="shared" si="502"/>
        <v>9.302655252496389E-2</v>
      </c>
      <c r="GX304" s="61">
        <f t="shared" si="503"/>
        <v>232.42471764416635</v>
      </c>
      <c r="GZ304" s="50">
        <v>232450.90200000006</v>
      </c>
      <c r="HA304" s="51">
        <v>476048.57240000006</v>
      </c>
      <c r="HB304" s="52">
        <f t="shared" si="504"/>
        <v>243597.6704</v>
      </c>
      <c r="HD304" s="50">
        <f t="shared" si="505"/>
        <v>41786077.178168751</v>
      </c>
      <c r="HE304" s="52">
        <f t="shared" si="506"/>
        <v>3482173.0981807294</v>
      </c>
      <c r="HF304" s="51"/>
      <c r="HG304" s="6">
        <v>977</v>
      </c>
      <c r="HH304" s="6" t="s">
        <v>289</v>
      </c>
      <c r="HI304" s="7">
        <v>15212</v>
      </c>
      <c r="HJ304" s="7">
        <v>34788810.50754673</v>
      </c>
      <c r="HK304" s="7">
        <v>9653776.4621924516</v>
      </c>
      <c r="HL304" s="53">
        <v>245714</v>
      </c>
      <c r="HN304" s="37">
        <f t="shared" si="507"/>
        <v>35034524.50754673</v>
      </c>
      <c r="HO304" s="132"/>
      <c r="HP304" s="61">
        <v>6496709.000222018</v>
      </c>
      <c r="HQ304" s="134"/>
      <c r="HR304" s="61">
        <f t="shared" si="508"/>
        <v>41531233.50776875</v>
      </c>
      <c r="HT304" s="67">
        <f t="shared" si="509"/>
        <v>3524398.8048030585</v>
      </c>
      <c r="HU304" s="34">
        <f t="shared" si="510"/>
        <v>9.2730658376243252E-2</v>
      </c>
      <c r="HV304" s="61">
        <f t="shared" si="511"/>
        <v>231.68543286898887</v>
      </c>
      <c r="HX304" s="50">
        <v>233141.40000000005</v>
      </c>
      <c r="HY304" s="51">
        <v>477462.68</v>
      </c>
      <c r="HZ304" s="52">
        <f t="shared" si="512"/>
        <v>244321.27999999994</v>
      </c>
      <c r="IB304" s="70">
        <f t="shared" si="513"/>
        <v>41775554.787768751</v>
      </c>
      <c r="IC304" s="51"/>
      <c r="ID304" s="6">
        <v>977</v>
      </c>
      <c r="IE304" s="6" t="s">
        <v>289</v>
      </c>
      <c r="IF304" s="7">
        <v>15212</v>
      </c>
      <c r="IG304" s="7">
        <v>34760821.608104259</v>
      </c>
      <c r="IH304" s="7">
        <v>9654142.4861924537</v>
      </c>
      <c r="II304" s="53">
        <v>245714</v>
      </c>
      <c r="IK304" s="37">
        <f t="shared" si="514"/>
        <v>35006535.608104259</v>
      </c>
      <c r="IL304" s="132"/>
      <c r="IM304" s="61">
        <v>6433801.9727424476</v>
      </c>
      <c r="IN304" s="134"/>
      <c r="IO304" s="61">
        <f t="shared" si="515"/>
        <v>41440337.580846705</v>
      </c>
      <c r="IQ304" s="67">
        <f t="shared" si="516"/>
        <v>3433502.8778810129</v>
      </c>
      <c r="IR304" s="34">
        <f t="shared" si="517"/>
        <v>9.0339090448200224E-2</v>
      </c>
      <c r="IS304" s="61">
        <f t="shared" si="518"/>
        <v>225.71015500138134</v>
      </c>
      <c r="IU304" s="50">
        <v>233141.40000000005</v>
      </c>
      <c r="IV304" s="51">
        <v>477462.68</v>
      </c>
      <c r="IW304" s="52">
        <f t="shared" si="519"/>
        <v>244321.27999999994</v>
      </c>
      <c r="IY304" s="70">
        <f t="shared" si="520"/>
        <v>41684658.860846706</v>
      </c>
      <c r="IZ304" s="51"/>
      <c r="JA304" s="6">
        <v>977</v>
      </c>
      <c r="JB304" s="6" t="s">
        <v>289</v>
      </c>
      <c r="JC304" s="7">
        <v>15212</v>
      </c>
      <c r="JD304" s="7">
        <v>34759345.551269107</v>
      </c>
      <c r="JE304" s="7">
        <v>9664888.8034303319</v>
      </c>
      <c r="JF304" s="53">
        <v>245714</v>
      </c>
      <c r="JH304" s="37">
        <f t="shared" si="521"/>
        <v>35005059.551269107</v>
      </c>
      <c r="JI304" s="132"/>
      <c r="JJ304" s="61">
        <v>6433801.9727424476</v>
      </c>
      <c r="JK304" s="134"/>
      <c r="JL304" s="61">
        <f t="shared" si="522"/>
        <v>41438861.524011552</v>
      </c>
      <c r="JN304" s="67">
        <f t="shared" si="523"/>
        <v>3432026.8210458606</v>
      </c>
      <c r="JO304" s="34">
        <f t="shared" si="524"/>
        <v>9.0300253832452354E-2</v>
      </c>
      <c r="JP304" s="61">
        <f t="shared" si="525"/>
        <v>225.61312260359327</v>
      </c>
      <c r="JR304" s="50">
        <v>233141.40000000005</v>
      </c>
      <c r="JS304" s="51">
        <v>477462.68</v>
      </c>
      <c r="JT304" s="52">
        <f t="shared" si="526"/>
        <v>244321.27999999994</v>
      </c>
      <c r="JV304" s="70">
        <f t="shared" si="527"/>
        <v>41683182.804011554</v>
      </c>
      <c r="JW304" s="51"/>
      <c r="JX304" s="6">
        <v>977</v>
      </c>
      <c r="JY304" s="6" t="s">
        <v>289</v>
      </c>
      <c r="JZ304" s="7">
        <v>15212</v>
      </c>
      <c r="KA304" s="7">
        <v>34024406.686894171</v>
      </c>
      <c r="KB304" s="7">
        <v>9664888.8034303319</v>
      </c>
      <c r="KC304" s="53">
        <v>245714</v>
      </c>
      <c r="KE304" s="37">
        <f t="shared" si="528"/>
        <v>34270120.686894171</v>
      </c>
      <c r="KF304" s="132"/>
      <c r="KG304" s="61">
        <v>6433801.9727424476</v>
      </c>
      <c r="KH304" s="134"/>
      <c r="KI304" s="61">
        <f t="shared" si="529"/>
        <v>40703922.659636617</v>
      </c>
      <c r="KK304" s="67">
        <f t="shared" si="530"/>
        <v>2697087.956670925</v>
      </c>
      <c r="KL304" s="34">
        <f t="shared" si="531"/>
        <v>7.0963235369360292E-2</v>
      </c>
      <c r="KM304" s="61">
        <f t="shared" si="532"/>
        <v>177.30002344668191</v>
      </c>
      <c r="KO304" s="50">
        <v>233141.40000000005</v>
      </c>
      <c r="KP304" s="51">
        <v>477462.68</v>
      </c>
      <c r="KQ304" s="52">
        <f t="shared" si="533"/>
        <v>244321.27999999994</v>
      </c>
      <c r="KS304" s="70">
        <f t="shared" si="534"/>
        <v>40948243.939636618</v>
      </c>
      <c r="KT304" s="51"/>
      <c r="KU304" s="6">
        <v>977</v>
      </c>
      <c r="KV304" s="6" t="s">
        <v>289</v>
      </c>
      <c r="KW304" s="7">
        <v>15212</v>
      </c>
      <c r="KX304" s="7">
        <v>34149698.979166336</v>
      </c>
      <c r="KY304" s="7">
        <v>9696758.915086491</v>
      </c>
      <c r="KZ304" s="53">
        <v>245714</v>
      </c>
      <c r="LB304" s="37">
        <f t="shared" si="535"/>
        <v>34395412.979166336</v>
      </c>
      <c r="LC304" s="132"/>
      <c r="LD304" s="61">
        <v>6513041.7189702783</v>
      </c>
      <c r="LE304" s="134"/>
      <c r="LF304" s="61">
        <f t="shared" si="536"/>
        <v>40908454.698136613</v>
      </c>
      <c r="LH304" s="67">
        <f t="shared" si="537"/>
        <v>2901619.9951709211</v>
      </c>
      <c r="LI304" s="34">
        <f t="shared" si="538"/>
        <v>7.6344689523553153E-2</v>
      </c>
      <c r="LJ304" s="61">
        <f t="shared" si="539"/>
        <v>190.74546378983177</v>
      </c>
      <c r="LL304" s="50">
        <v>233141.40000000005</v>
      </c>
      <c r="LM304" s="51">
        <v>477462.68</v>
      </c>
      <c r="LN304" s="52">
        <f t="shared" si="540"/>
        <v>244321.27999999994</v>
      </c>
      <c r="LP304" s="70">
        <f t="shared" si="541"/>
        <v>41152775.978136614</v>
      </c>
      <c r="LQ304" s="51"/>
      <c r="LR304" s="6">
        <v>977</v>
      </c>
      <c r="LS304" s="6" t="s">
        <v>289</v>
      </c>
      <c r="LT304" s="7">
        <v>15212</v>
      </c>
      <c r="LU304" s="7">
        <v>34866118.515178986</v>
      </c>
      <c r="LV304" s="7">
        <v>9696758.915086491</v>
      </c>
      <c r="LW304" s="53">
        <v>245714</v>
      </c>
      <c r="LY304" s="37">
        <v>35111832.515178986</v>
      </c>
      <c r="LZ304" s="132"/>
      <c r="MA304" s="61">
        <v>6513041.7189702783</v>
      </c>
      <c r="MB304" s="134"/>
      <c r="MC304" s="61">
        <v>41624874.234149262</v>
      </c>
      <c r="ME304" s="67">
        <v>4277187.7511835694</v>
      </c>
      <c r="MF304" s="34">
        <v>0.11452349941767874</v>
      </c>
      <c r="MG304" s="61">
        <v>281.171953141176</v>
      </c>
      <c r="MI304" s="50">
        <v>233141.40000000005</v>
      </c>
      <c r="MJ304" s="51">
        <v>477462.68</v>
      </c>
      <c r="MK304" s="52">
        <v>244321.27999999994</v>
      </c>
      <c r="MM304" s="70">
        <v>41869195.514149264</v>
      </c>
      <c r="MN304" s="51"/>
      <c r="MO304" s="6">
        <v>977</v>
      </c>
      <c r="MP304" s="6" t="s">
        <v>289</v>
      </c>
      <c r="MQ304" s="7">
        <v>15212</v>
      </c>
      <c r="MR304" s="7">
        <v>34875935.44869794</v>
      </c>
      <c r="MS304" s="7">
        <v>9711330.9131577276</v>
      </c>
      <c r="MT304" s="53">
        <v>245714</v>
      </c>
      <c r="MV304" s="37">
        <v>35121649.44869794</v>
      </c>
      <c r="MW304" s="132"/>
      <c r="MX304" s="134">
        <v>6513041.7189702783</v>
      </c>
      <c r="MZ304" s="67">
        <v>4287004.6847025231</v>
      </c>
      <c r="NA304" s="34">
        <v>0.1147863519379662</v>
      </c>
      <c r="NB304" s="61">
        <v>281.81729455052084</v>
      </c>
      <c r="ND304" s="6">
        <v>977</v>
      </c>
      <c r="NE304" s="6" t="s">
        <v>289</v>
      </c>
      <c r="NF304" s="7">
        <v>15212</v>
      </c>
      <c r="NG304" s="7">
        <v>41076142.098022237</v>
      </c>
      <c r="NH304" s="7">
        <v>9762434.5822461732</v>
      </c>
      <c r="NI304" s="53">
        <v>245714</v>
      </c>
      <c r="NK304" s="37">
        <f t="shared" si="542"/>
        <v>41321856.098022237</v>
      </c>
      <c r="NM304" s="67">
        <f t="shared" si="543"/>
        <v>3315021.3950565457</v>
      </c>
      <c r="NN304" s="34">
        <f t="shared" si="544"/>
        <v>8.7221717382265279E-2</v>
      </c>
      <c r="NO304" s="61">
        <f t="shared" si="545"/>
        <v>217.92146956721967</v>
      </c>
      <c r="NQ304" s="50">
        <v>174930.90568000003</v>
      </c>
      <c r="NR304" s="51">
        <v>382941.86340000003</v>
      </c>
      <c r="NS304" s="52">
        <f t="shared" si="546"/>
        <v>208010.95772000001</v>
      </c>
      <c r="NU304" s="70">
        <f t="shared" si="547"/>
        <v>41529867.055742234</v>
      </c>
      <c r="NV304" s="51"/>
      <c r="NW304" s="125">
        <v>17</v>
      </c>
      <c r="NX304" s="51"/>
      <c r="NY304" s="106" t="s">
        <v>289</v>
      </c>
      <c r="NZ304" s="88">
        <v>15251</v>
      </c>
      <c r="OA304" s="88">
        <v>37761120.702965692</v>
      </c>
      <c r="OB304" s="88">
        <v>8597813.0174485818</v>
      </c>
      <c r="OC304" s="88">
        <v>245714</v>
      </c>
      <c r="OE304" s="97">
        <f t="shared" si="548"/>
        <v>38006834.702965692</v>
      </c>
      <c r="OG304" s="88">
        <v>208010.95772000001</v>
      </c>
      <c r="OI304" s="97">
        <f t="shared" si="549"/>
        <v>38214845.660685688</v>
      </c>
      <c r="OK304" s="110">
        <v>977</v>
      </c>
      <c r="OL304" s="53"/>
    </row>
    <row r="305" spans="1:402" x14ac:dyDescent="0.25">
      <c r="A305" s="12">
        <v>980</v>
      </c>
      <c r="B305" s="12" t="s">
        <v>290</v>
      </c>
      <c r="C305" s="352">
        <v>32983</v>
      </c>
      <c r="D305" s="352">
        <v>45891239.444371946</v>
      </c>
      <c r="E305" s="352">
        <v>6651189.8966381904</v>
      </c>
      <c r="F305" s="353">
        <v>-3652833</v>
      </c>
      <c r="H305" s="354">
        <f t="shared" si="550"/>
        <v>42238406.444371946</v>
      </c>
      <c r="I305" s="355"/>
      <c r="J305" s="315">
        <v>11422959.442409365</v>
      </c>
      <c r="K305" s="355"/>
      <c r="L305" s="315">
        <v>646465.58290023229</v>
      </c>
      <c r="M305" s="356"/>
      <c r="N305" s="356">
        <f t="shared" si="551"/>
        <v>54307831.469681546</v>
      </c>
      <c r="O305" s="357">
        <f t="shared" si="447"/>
        <v>1646.5400803347648</v>
      </c>
      <c r="Q305" s="67">
        <f t="shared" si="552"/>
        <v>54306851.469681546</v>
      </c>
      <c r="R305" s="34">
        <f t="shared" si="553"/>
        <v>0.31187843631265699</v>
      </c>
      <c r="S305" s="61">
        <f t="shared" si="448"/>
        <v>1646.5103680587438</v>
      </c>
      <c r="U305" s="50"/>
      <c r="V305" s="51"/>
      <c r="W305" s="52">
        <v>-889743.20985999971</v>
      </c>
      <c r="Y305" s="50">
        <f t="shared" si="449"/>
        <v>53418088.259821549</v>
      </c>
      <c r="Z305" s="52">
        <f t="shared" si="450"/>
        <v>4451507.3549851291</v>
      </c>
      <c r="AA305" s="51"/>
      <c r="AB305" s="6">
        <v>980</v>
      </c>
      <c r="AC305" s="6" t="s">
        <v>290</v>
      </c>
      <c r="AD305" s="7">
        <v>32983</v>
      </c>
      <c r="AE305" s="304">
        <v>45891239.444371946</v>
      </c>
      <c r="AF305" s="7">
        <v>6651189.8966381904</v>
      </c>
      <c r="AG305" s="53">
        <v>-3844562</v>
      </c>
      <c r="AI305" s="37">
        <f t="shared" si="554"/>
        <v>42046677.444371946</v>
      </c>
      <c r="AJ305" s="132"/>
      <c r="AK305" s="61">
        <v>11422959.442409365</v>
      </c>
      <c r="AL305" s="132"/>
      <c r="AM305" s="312">
        <v>630091.22587880597</v>
      </c>
      <c r="AN305" s="134"/>
      <c r="AO305" s="134">
        <f t="shared" si="451"/>
        <v>54099728.112660117</v>
      </c>
      <c r="AP305" s="191">
        <f t="shared" si="452"/>
        <v>1640.2306676973021</v>
      </c>
      <c r="AR305" s="67">
        <f t="shared" si="555"/>
        <v>12703475.253802456</v>
      </c>
      <c r="AS305" s="34">
        <f t="shared" si="453"/>
        <v>0.30687500381050214</v>
      </c>
      <c r="AT305" s="61">
        <f t="shared" si="454"/>
        <v>385.1522073129326</v>
      </c>
      <c r="AV305" s="50"/>
      <c r="AW305" s="51"/>
      <c r="AX305" s="52">
        <v>-889743.20985999971</v>
      </c>
      <c r="AZ305" s="50">
        <f t="shared" si="455"/>
        <v>53209984.90280012</v>
      </c>
      <c r="BA305" s="52">
        <f t="shared" si="456"/>
        <v>4434165.408566677</v>
      </c>
      <c r="BB305" s="51"/>
      <c r="BC305" s="6">
        <v>980</v>
      </c>
      <c r="BD305" s="6" t="s">
        <v>290</v>
      </c>
      <c r="BE305" s="7">
        <v>32983</v>
      </c>
      <c r="BF305" s="304">
        <v>43907631.131315909</v>
      </c>
      <c r="BG305" s="7">
        <v>6651189.8966381904</v>
      </c>
      <c r="BH305" s="53">
        <v>-3844562</v>
      </c>
      <c r="BJ305" s="37">
        <f t="shared" si="457"/>
        <v>40063069.131315909</v>
      </c>
      <c r="BK305" s="132"/>
      <c r="BL305" s="61">
        <v>11422959.442409365</v>
      </c>
      <c r="BM305" s="132"/>
      <c r="BN305" s="312">
        <v>630091.22587880597</v>
      </c>
      <c r="BO305" s="134"/>
      <c r="BP305" s="134">
        <f t="shared" si="458"/>
        <v>52116119.799604081</v>
      </c>
      <c r="BQ305" s="191">
        <f t="shared" si="459"/>
        <v>1580.0903434982895</v>
      </c>
      <c r="BS305" s="67">
        <f t="shared" si="460"/>
        <v>10719866.940746419</v>
      </c>
      <c r="BT305" s="34">
        <f t="shared" si="461"/>
        <v>0.25895742248208492</v>
      </c>
      <c r="BU305" s="61">
        <f t="shared" si="462"/>
        <v>325.01188311391985</v>
      </c>
      <c r="BW305" s="50"/>
      <c r="BX305" s="51"/>
      <c r="BY305" s="52">
        <v>-889743.20985999971</v>
      </c>
      <c r="CA305" s="50">
        <f t="shared" si="463"/>
        <v>51226376.589744084</v>
      </c>
      <c r="CB305" s="52">
        <f t="shared" si="464"/>
        <v>4268864.715812007</v>
      </c>
      <c r="CC305" s="51"/>
      <c r="CD305" s="6">
        <v>980</v>
      </c>
      <c r="CE305" s="6" t="s">
        <v>290</v>
      </c>
      <c r="CF305" s="7">
        <v>32983</v>
      </c>
      <c r="CG305" s="7">
        <v>41881313.311882839</v>
      </c>
      <c r="CH305" s="7">
        <v>6651189.8966381904</v>
      </c>
      <c r="CI305" s="53">
        <v>-3844562</v>
      </c>
      <c r="CK305" s="37">
        <f t="shared" si="465"/>
        <v>38036751.311882839</v>
      </c>
      <c r="CL305" s="132"/>
      <c r="CM305" s="61">
        <v>11422959.442409365</v>
      </c>
      <c r="CN305" s="132"/>
      <c r="CO305" s="61">
        <v>652199.68999999994</v>
      </c>
      <c r="CP305" s="134"/>
      <c r="CQ305" s="134">
        <f t="shared" si="466"/>
        <v>50111910.444292203</v>
      </c>
      <c r="CR305" s="191">
        <f t="shared" si="467"/>
        <v>1519.3254235300672</v>
      </c>
      <c r="CT305" s="67">
        <f t="shared" si="468"/>
        <v>8715657.5854345411</v>
      </c>
      <c r="CU305" s="34">
        <f t="shared" si="469"/>
        <v>0.21054218639428446</v>
      </c>
      <c r="CV305" s="61">
        <f t="shared" si="470"/>
        <v>264.24696314569752</v>
      </c>
      <c r="CX305" s="50"/>
      <c r="CY305" s="51"/>
      <c r="CZ305" s="52">
        <v>-889743.20985999971</v>
      </c>
      <c r="DB305" s="50">
        <f t="shared" si="471"/>
        <v>49222167.234432206</v>
      </c>
      <c r="DC305" s="52">
        <f t="shared" si="472"/>
        <v>4101847.269536017</v>
      </c>
      <c r="DD305" s="51"/>
      <c r="DE305" s="6">
        <v>980</v>
      </c>
      <c r="DF305" s="6" t="s">
        <v>290</v>
      </c>
      <c r="DG305" s="7">
        <v>32983</v>
      </c>
      <c r="DH305" s="7">
        <v>41414670.795216136</v>
      </c>
      <c r="DI305" s="7">
        <v>6651189.8966381904</v>
      </c>
      <c r="DJ305" s="53">
        <v>-3844562</v>
      </c>
      <c r="DL305" s="275">
        <f t="shared" si="473"/>
        <v>37570108.795216136</v>
      </c>
      <c r="DM305" s="276"/>
      <c r="DN305" s="194">
        <v>11422959.442409365</v>
      </c>
      <c r="DO305" s="276"/>
      <c r="DP305" s="194">
        <v>3023332.4783948534</v>
      </c>
      <c r="DQ305" s="53"/>
      <c r="DR305" s="53">
        <f t="shared" si="474"/>
        <v>52016400.716020353</v>
      </c>
      <c r="DS305" s="277">
        <f t="shared" si="475"/>
        <v>1577.066995604413</v>
      </c>
      <c r="DU305" s="274">
        <f t="shared" si="476"/>
        <v>6435891.699431926</v>
      </c>
      <c r="DV305" s="34">
        <f t="shared" si="477"/>
        <v>0.15547039296951298</v>
      </c>
      <c r="DW305" s="194">
        <f t="shared" si="478"/>
        <v>195.12754144352928</v>
      </c>
      <c r="DY305" s="50">
        <v>1570783.5718599998</v>
      </c>
      <c r="DZ305" s="278">
        <v>681040.36200000008</v>
      </c>
      <c r="EA305" s="52">
        <v>-889743.20985999971</v>
      </c>
      <c r="EC305" s="50">
        <f t="shared" si="479"/>
        <v>51126657.506160356</v>
      </c>
      <c r="ED305" s="52">
        <f t="shared" si="480"/>
        <v>4260554.7921800297</v>
      </c>
      <c r="EE305" s="278"/>
      <c r="EF305" s="6">
        <v>980</v>
      </c>
      <c r="EG305" s="6" t="s">
        <v>290</v>
      </c>
      <c r="EH305" s="7">
        <v>32983</v>
      </c>
      <c r="EI305" s="7">
        <v>41446994.135216139</v>
      </c>
      <c r="EJ305" s="7">
        <v>6651189.8966381904</v>
      </c>
      <c r="EK305" s="53">
        <v>-3844562</v>
      </c>
      <c r="EM305" s="37">
        <f t="shared" si="481"/>
        <v>37602432.135216139</v>
      </c>
      <c r="EN305" s="132"/>
      <c r="EO305" s="61">
        <v>11422959.442409365</v>
      </c>
      <c r="EP305" s="132"/>
      <c r="EQ305" s="61">
        <v>3023332.4783948534</v>
      </c>
      <c r="ER305" s="134"/>
      <c r="ES305" s="134">
        <f t="shared" si="482"/>
        <v>52048724.056020357</v>
      </c>
      <c r="ET305" s="191">
        <f t="shared" si="483"/>
        <v>1578.046995604413</v>
      </c>
      <c r="EV305" s="67">
        <f t="shared" si="484"/>
        <v>10652471.197162695</v>
      </c>
      <c r="EW305" s="34">
        <f t="shared" si="485"/>
        <v>0.25732935861327261</v>
      </c>
      <c r="EX305" s="61">
        <f t="shared" si="486"/>
        <v>322.96853522004352</v>
      </c>
      <c r="EZ305" s="50">
        <v>1570783.5718599998</v>
      </c>
      <c r="FA305" s="51">
        <v>681040.36200000008</v>
      </c>
      <c r="FB305" s="52">
        <v>-889743.20985999971</v>
      </c>
      <c r="FD305" s="50">
        <f t="shared" si="487"/>
        <v>51158980.84616036</v>
      </c>
      <c r="FE305" s="52">
        <f t="shared" si="488"/>
        <v>4263248.403846697</v>
      </c>
      <c r="FF305" s="51"/>
      <c r="FG305" s="6">
        <v>980</v>
      </c>
      <c r="FH305" s="6" t="s">
        <v>290</v>
      </c>
      <c r="FI305" s="7">
        <v>32983</v>
      </c>
      <c r="FJ305" s="7">
        <v>36661062.540223226</v>
      </c>
      <c r="FK305" s="7">
        <v>6651189.8966381904</v>
      </c>
      <c r="FL305" s="53">
        <v>-3844562</v>
      </c>
      <c r="FN305" s="37">
        <f t="shared" si="489"/>
        <v>32816500.540223226</v>
      </c>
      <c r="FO305" s="132"/>
      <c r="FP305" s="61">
        <v>11422959.442409365</v>
      </c>
      <c r="FQ305" s="132"/>
      <c r="FR305" s="61">
        <v>3023332.4783948534</v>
      </c>
      <c r="FS305" s="134"/>
      <c r="FT305" s="134">
        <f t="shared" si="490"/>
        <v>47262792.461027443</v>
      </c>
      <c r="FU305" s="191">
        <f t="shared" si="491"/>
        <v>1432.9440154330243</v>
      </c>
      <c r="FW305" s="67">
        <f t="shared" si="492"/>
        <v>5866539.6021697819</v>
      </c>
      <c r="FX305" s="34">
        <f t="shared" si="493"/>
        <v>0.14171668199467247</v>
      </c>
      <c r="FY305" s="61">
        <f t="shared" si="494"/>
        <v>177.86555504865481</v>
      </c>
      <c r="GA305" s="50">
        <v>1570783.5718599998</v>
      </c>
      <c r="GB305" s="51">
        <v>681040.36200000008</v>
      </c>
      <c r="GC305" s="52">
        <f t="shared" si="495"/>
        <v>-889743.20985999971</v>
      </c>
      <c r="GE305" s="50">
        <f t="shared" si="496"/>
        <v>46373049.251167446</v>
      </c>
      <c r="GF305" s="52">
        <f t="shared" si="497"/>
        <v>3864420.7709306204</v>
      </c>
      <c r="GG305" s="51"/>
      <c r="GH305" s="6">
        <v>980</v>
      </c>
      <c r="GI305" s="6" t="s">
        <v>290</v>
      </c>
      <c r="GJ305" s="7">
        <v>32983</v>
      </c>
      <c r="GK305" s="7">
        <v>36661062.540223226</v>
      </c>
      <c r="GL305" s="7">
        <v>6651189.8966381904</v>
      </c>
      <c r="GM305" s="53">
        <v>-3844562</v>
      </c>
      <c r="GO305" s="37">
        <f t="shared" si="498"/>
        <v>32816500.540223226</v>
      </c>
      <c r="GP305" s="132"/>
      <c r="GQ305" s="61">
        <v>11422959.442409365</v>
      </c>
      <c r="GR305" s="134"/>
      <c r="GS305" s="134">
        <f t="shared" si="499"/>
        <v>44239459.982632592</v>
      </c>
      <c r="GT305" s="191">
        <f t="shared" si="500"/>
        <v>1341.2806592072459</v>
      </c>
      <c r="GV305" s="67">
        <f t="shared" si="501"/>
        <v>2843207.1237749308</v>
      </c>
      <c r="GW305" s="34">
        <f t="shared" si="502"/>
        <v>6.8682717092026904E-2</v>
      </c>
      <c r="GX305" s="61">
        <f t="shared" si="503"/>
        <v>86.202198822876355</v>
      </c>
      <c r="GZ305" s="50">
        <v>1570783.5718599998</v>
      </c>
      <c r="HA305" s="51">
        <v>681040.36200000008</v>
      </c>
      <c r="HB305" s="52">
        <f t="shared" si="504"/>
        <v>-889743.20985999971</v>
      </c>
      <c r="HD305" s="50">
        <f t="shared" si="505"/>
        <v>43349716.772772595</v>
      </c>
      <c r="HE305" s="52">
        <f t="shared" si="506"/>
        <v>3612476.3977310495</v>
      </c>
      <c r="HF305" s="51"/>
      <c r="HG305" s="6">
        <v>980</v>
      </c>
      <c r="HH305" s="6" t="s">
        <v>290</v>
      </c>
      <c r="HI305" s="7">
        <v>32983</v>
      </c>
      <c r="HJ305" s="7">
        <v>36661062.540223226</v>
      </c>
      <c r="HK305" s="7">
        <v>6651189.8966381904</v>
      </c>
      <c r="HL305" s="53">
        <v>-3833874</v>
      </c>
      <c r="HN305" s="37">
        <f t="shared" si="507"/>
        <v>32827188.540223226</v>
      </c>
      <c r="HO305" s="132"/>
      <c r="HP305" s="61">
        <v>11422959.442409365</v>
      </c>
      <c r="HQ305" s="134"/>
      <c r="HR305" s="61">
        <f t="shared" si="508"/>
        <v>44250147.982632592</v>
      </c>
      <c r="HT305" s="67">
        <f t="shared" si="509"/>
        <v>2853895.1237749308</v>
      </c>
      <c r="HU305" s="34">
        <f t="shared" si="510"/>
        <v>6.8940904711965387E-2</v>
      </c>
      <c r="HV305" s="61">
        <f t="shared" si="511"/>
        <v>86.526244543399045</v>
      </c>
      <c r="HX305" s="50">
        <v>1575449.6020000002</v>
      </c>
      <c r="HY305" s="51">
        <v>683063.40000000026</v>
      </c>
      <c r="HZ305" s="52">
        <f t="shared" si="512"/>
        <v>-892386.20199999993</v>
      </c>
      <c r="IB305" s="70">
        <f t="shared" si="513"/>
        <v>43357761.780632593</v>
      </c>
      <c r="IC305" s="51"/>
      <c r="ID305" s="6">
        <v>980</v>
      </c>
      <c r="IE305" s="6" t="s">
        <v>290</v>
      </c>
      <c r="IF305" s="7">
        <v>32983</v>
      </c>
      <c r="IG305" s="7">
        <v>36595248.185490973</v>
      </c>
      <c r="IH305" s="7">
        <v>6651978.9686381947</v>
      </c>
      <c r="II305" s="53">
        <v>-3833874</v>
      </c>
      <c r="IK305" s="37">
        <f t="shared" si="514"/>
        <v>32761374.185490973</v>
      </c>
      <c r="IL305" s="132"/>
      <c r="IM305" s="61">
        <v>11337469.886407308</v>
      </c>
      <c r="IN305" s="134"/>
      <c r="IO305" s="61">
        <f t="shared" si="515"/>
        <v>44098844.071898282</v>
      </c>
      <c r="IQ305" s="67">
        <f t="shared" si="516"/>
        <v>2702591.2130406201</v>
      </c>
      <c r="IR305" s="34">
        <f t="shared" si="517"/>
        <v>6.5285890060030868E-2</v>
      </c>
      <c r="IS305" s="61">
        <f t="shared" si="518"/>
        <v>81.938914381366772</v>
      </c>
      <c r="IU305" s="50">
        <v>1575449.6020000002</v>
      </c>
      <c r="IV305" s="51">
        <v>683063.40000000026</v>
      </c>
      <c r="IW305" s="52">
        <f t="shared" si="519"/>
        <v>-892386.20199999993</v>
      </c>
      <c r="IY305" s="70">
        <f t="shared" si="520"/>
        <v>43206457.869898282</v>
      </c>
      <c r="IZ305" s="51"/>
      <c r="JA305" s="6">
        <v>980</v>
      </c>
      <c r="JB305" s="6" t="s">
        <v>290</v>
      </c>
      <c r="JC305" s="7">
        <v>32983</v>
      </c>
      <c r="JD305" s="7">
        <v>36610652.013350047</v>
      </c>
      <c r="JE305" s="7">
        <v>6709809.8319546785</v>
      </c>
      <c r="JF305" s="53">
        <v>-3833874</v>
      </c>
      <c r="JH305" s="37">
        <f t="shared" si="521"/>
        <v>32776778.013350047</v>
      </c>
      <c r="JI305" s="132"/>
      <c r="JJ305" s="61">
        <v>11337469.886407308</v>
      </c>
      <c r="JK305" s="134"/>
      <c r="JL305" s="61">
        <f t="shared" si="522"/>
        <v>44114247.899757355</v>
      </c>
      <c r="JN305" s="67">
        <f t="shared" si="523"/>
        <v>2717995.040899694</v>
      </c>
      <c r="JO305" s="34">
        <f t="shared" si="524"/>
        <v>6.5657996876355387E-2</v>
      </c>
      <c r="JP305" s="61">
        <f t="shared" si="525"/>
        <v>82.405937631497864</v>
      </c>
      <c r="JR305" s="50">
        <v>1575449.6020000002</v>
      </c>
      <c r="JS305" s="51">
        <v>683063.40000000026</v>
      </c>
      <c r="JT305" s="52">
        <f t="shared" si="526"/>
        <v>-892386.20199999993</v>
      </c>
      <c r="JV305" s="70">
        <f t="shared" si="527"/>
        <v>43221861.697757356</v>
      </c>
      <c r="JW305" s="51"/>
      <c r="JX305" s="6">
        <v>980</v>
      </c>
      <c r="JY305" s="6" t="s">
        <v>290</v>
      </c>
      <c r="JZ305" s="7">
        <v>32983</v>
      </c>
      <c r="KA305" s="7">
        <v>36364212.460614242</v>
      </c>
      <c r="KB305" s="7">
        <v>6709809.8319546785</v>
      </c>
      <c r="KC305" s="53">
        <v>-3833874</v>
      </c>
      <c r="KE305" s="37">
        <f t="shared" si="528"/>
        <v>32530338.460614242</v>
      </c>
      <c r="KF305" s="132"/>
      <c r="KG305" s="61">
        <v>11337469.886407308</v>
      </c>
      <c r="KH305" s="134"/>
      <c r="KI305" s="61">
        <f t="shared" si="529"/>
        <v>43867808.34702155</v>
      </c>
      <c r="KK305" s="67">
        <f t="shared" si="530"/>
        <v>2471555.4881638885</v>
      </c>
      <c r="KL305" s="34">
        <f t="shared" si="531"/>
        <v>5.9704811848327557E-2</v>
      </c>
      <c r="KM305" s="61">
        <f t="shared" si="532"/>
        <v>74.934223332137421</v>
      </c>
      <c r="KO305" s="50">
        <v>1575449.6020000002</v>
      </c>
      <c r="KP305" s="51">
        <v>683063.40000000026</v>
      </c>
      <c r="KQ305" s="52">
        <f t="shared" si="533"/>
        <v>-892386.20199999993</v>
      </c>
      <c r="KS305" s="70">
        <f t="shared" si="534"/>
        <v>42975422.14502155</v>
      </c>
      <c r="KT305" s="51"/>
      <c r="KU305" s="6">
        <v>980</v>
      </c>
      <c r="KV305" s="6" t="s">
        <v>290</v>
      </c>
      <c r="KW305" s="7">
        <v>32983</v>
      </c>
      <c r="KX305" s="7">
        <v>36545900.5111432</v>
      </c>
      <c r="KY305" s="7">
        <v>6760443.7701530261</v>
      </c>
      <c r="KZ305" s="53">
        <v>-3833874</v>
      </c>
      <c r="LB305" s="37">
        <f t="shared" si="535"/>
        <v>32712026.5111432</v>
      </c>
      <c r="LC305" s="132"/>
      <c r="LD305" s="61">
        <v>11503980.847449301</v>
      </c>
      <c r="LE305" s="134"/>
      <c r="LF305" s="61">
        <f t="shared" si="536"/>
        <v>44216007.358592503</v>
      </c>
      <c r="LH305" s="67">
        <f t="shared" si="537"/>
        <v>2819754.4997348413</v>
      </c>
      <c r="LI305" s="34">
        <f t="shared" si="538"/>
        <v>6.8116177310756074E-2</v>
      </c>
      <c r="LJ305" s="61">
        <f t="shared" si="539"/>
        <v>85.49114694645246</v>
      </c>
      <c r="LL305" s="50">
        <v>1575449.6020000002</v>
      </c>
      <c r="LM305" s="51">
        <v>683063.40000000026</v>
      </c>
      <c r="LN305" s="52">
        <f t="shared" si="540"/>
        <v>-892386.20199999993</v>
      </c>
      <c r="LP305" s="70">
        <f t="shared" si="541"/>
        <v>43323621.156592503</v>
      </c>
      <c r="LQ305" s="51"/>
      <c r="LR305" s="6">
        <v>980</v>
      </c>
      <c r="LS305" s="6" t="s">
        <v>290</v>
      </c>
      <c r="LT305" s="7">
        <v>32983</v>
      </c>
      <c r="LU305" s="7">
        <v>37910402.169139124</v>
      </c>
      <c r="LV305" s="7">
        <v>6760443.7701530261</v>
      </c>
      <c r="LW305" s="53">
        <v>-3833874</v>
      </c>
      <c r="LY305" s="37">
        <v>34076528.169139124</v>
      </c>
      <c r="LZ305" s="132"/>
      <c r="MA305" s="61">
        <v>11503980.847449301</v>
      </c>
      <c r="MB305" s="134"/>
      <c r="MC305" s="61">
        <v>45580509.016588427</v>
      </c>
      <c r="ME305" s="67">
        <v>5605243.317730777</v>
      </c>
      <c r="MF305" s="34">
        <v>0.14021778766791174</v>
      </c>
      <c r="MG305" s="61">
        <v>169.94340471548304</v>
      </c>
      <c r="MI305" s="50">
        <v>1575449.6020000002</v>
      </c>
      <c r="MJ305" s="51">
        <v>683063.40000000026</v>
      </c>
      <c r="MK305" s="52">
        <v>-892386.20199999993</v>
      </c>
      <c r="MM305" s="70">
        <v>44688122.814588428</v>
      </c>
      <c r="MN305" s="51"/>
      <c r="MO305" s="6">
        <v>980</v>
      </c>
      <c r="MP305" s="6" t="s">
        <v>290</v>
      </c>
      <c r="MQ305" s="7">
        <v>32983</v>
      </c>
      <c r="MR305" s="7">
        <v>37950015.222628891</v>
      </c>
      <c r="MS305" s="7">
        <v>6810311.7073467225</v>
      </c>
      <c r="MT305" s="53">
        <v>-3833874</v>
      </c>
      <c r="MV305" s="37">
        <v>34116141.222628891</v>
      </c>
      <c r="MW305" s="132"/>
      <c r="MX305" s="134">
        <v>11503980.847449301</v>
      </c>
      <c r="MZ305" s="67">
        <v>5644856.371220544</v>
      </c>
      <c r="NA305" s="34">
        <v>0.14120872675980373</v>
      </c>
      <c r="NB305" s="61">
        <v>171.14441898009713</v>
      </c>
      <c r="ND305" s="6">
        <v>980</v>
      </c>
      <c r="NE305" s="6" t="s">
        <v>290</v>
      </c>
      <c r="NF305" s="7">
        <v>32983</v>
      </c>
      <c r="NG305" s="7">
        <v>48591936.387507111</v>
      </c>
      <c r="NH305" s="7">
        <v>6571235.9884388559</v>
      </c>
      <c r="NI305" s="53">
        <v>-3833874</v>
      </c>
      <c r="NK305" s="37">
        <f t="shared" si="542"/>
        <v>44758062.387507111</v>
      </c>
      <c r="NM305" s="67">
        <f t="shared" si="543"/>
        <v>3361809.5286494493</v>
      </c>
      <c r="NN305" s="34">
        <f t="shared" si="544"/>
        <v>8.121047912504753E-2</v>
      </c>
      <c r="NO305" s="61">
        <f t="shared" si="545"/>
        <v>101.92552310734165</v>
      </c>
      <c r="NQ305" s="50">
        <v>1478460.520578</v>
      </c>
      <c r="NR305" s="51">
        <v>710508.30050000001</v>
      </c>
      <c r="NS305" s="52">
        <f t="shared" si="546"/>
        <v>-767952.22007799998</v>
      </c>
      <c r="NU305" s="70">
        <f t="shared" si="547"/>
        <v>43990110.167429112</v>
      </c>
      <c r="NV305" s="51"/>
      <c r="NW305" s="125">
        <v>6</v>
      </c>
      <c r="NX305" s="51"/>
      <c r="NY305" s="106" t="s">
        <v>290</v>
      </c>
      <c r="NZ305" s="88">
        <v>32878</v>
      </c>
      <c r="OA305" s="88">
        <v>45230126.858857661</v>
      </c>
      <c r="OB305" s="88">
        <v>6578511.9860629551</v>
      </c>
      <c r="OC305" s="88">
        <v>-3833874</v>
      </c>
      <c r="OE305" s="97">
        <f t="shared" si="548"/>
        <v>41396252.858857661</v>
      </c>
      <c r="OG305" s="88">
        <v>-767952.22007799998</v>
      </c>
      <c r="OI305" s="97">
        <f t="shared" si="549"/>
        <v>40628300.638779663</v>
      </c>
      <c r="OK305" s="110">
        <v>980</v>
      </c>
      <c r="OL305" s="53"/>
    </row>
    <row r="306" spans="1:402" s="162" customFormat="1" x14ac:dyDescent="0.25">
      <c r="A306" s="12">
        <v>981</v>
      </c>
      <c r="B306" s="12" t="s">
        <v>291</v>
      </c>
      <c r="C306" s="352">
        <v>2357</v>
      </c>
      <c r="D306" s="352">
        <v>4971704.7153284429</v>
      </c>
      <c r="E306" s="352">
        <v>1757997.6690899332</v>
      </c>
      <c r="F306" s="353">
        <v>-573279</v>
      </c>
      <c r="G306" s="12"/>
      <c r="H306" s="354">
        <f t="shared" si="550"/>
        <v>4398425.7153284429</v>
      </c>
      <c r="I306" s="355"/>
      <c r="J306" s="315">
        <v>1353301.2170573436</v>
      </c>
      <c r="K306" s="355"/>
      <c r="L306" s="315">
        <v>38917.17094475164</v>
      </c>
      <c r="M306" s="356"/>
      <c r="N306" s="356">
        <f t="shared" si="551"/>
        <v>5790644.1033305377</v>
      </c>
      <c r="O306" s="357">
        <f t="shared" si="447"/>
        <v>2456.7857884304358</v>
      </c>
      <c r="Q306" s="67">
        <f t="shared" si="552"/>
        <v>5789663.1033305377</v>
      </c>
      <c r="R306" s="34">
        <f t="shared" si="553"/>
        <v>0.20981244273723498</v>
      </c>
      <c r="S306" s="61">
        <f t="shared" si="448"/>
        <v>2456.3695813875847</v>
      </c>
      <c r="U306" s="165"/>
      <c r="V306" s="166"/>
      <c r="W306" s="52">
        <v>-55665.873900000006</v>
      </c>
      <c r="Y306" s="165">
        <f t="shared" si="449"/>
        <v>5734978.2294305377</v>
      </c>
      <c r="Z306" s="52">
        <f t="shared" si="450"/>
        <v>477914.85245254479</v>
      </c>
      <c r="AA306" s="166"/>
      <c r="AB306" s="162">
        <v>981</v>
      </c>
      <c r="AC306" s="162" t="s">
        <v>291</v>
      </c>
      <c r="AD306" s="163">
        <v>2357</v>
      </c>
      <c r="AE306" s="304">
        <v>4971704.7153284429</v>
      </c>
      <c r="AF306" s="163">
        <v>1757997.6690899332</v>
      </c>
      <c r="AG306" s="164">
        <v>-573428</v>
      </c>
      <c r="AI306" s="37">
        <f t="shared" si="554"/>
        <v>4398276.7153284429</v>
      </c>
      <c r="AJ306" s="132"/>
      <c r="AK306" s="61">
        <v>1353301.2170573436</v>
      </c>
      <c r="AL306" s="132"/>
      <c r="AM306" s="312">
        <v>39261.242539045663</v>
      </c>
      <c r="AN306" s="134"/>
      <c r="AO306" s="134">
        <f t="shared" si="451"/>
        <v>5790839.1749248318</v>
      </c>
      <c r="AP306" s="191">
        <f t="shared" si="452"/>
        <v>2456.8685510924192</v>
      </c>
      <c r="AR306" s="67">
        <f t="shared" si="555"/>
        <v>1005251.8402209003</v>
      </c>
      <c r="AS306" s="34">
        <f t="shared" si="453"/>
        <v>0.21005819555962441</v>
      </c>
      <c r="AT306" s="61">
        <f t="shared" si="454"/>
        <v>426.49632593165052</v>
      </c>
      <c r="AV306" s="165"/>
      <c r="AW306" s="166"/>
      <c r="AX306" s="52">
        <v>-55665.873900000006</v>
      </c>
      <c r="AZ306" s="165">
        <f t="shared" si="455"/>
        <v>5735173.3010248318</v>
      </c>
      <c r="BA306" s="52">
        <f t="shared" si="456"/>
        <v>477931.10841873597</v>
      </c>
      <c r="BB306" s="166"/>
      <c r="BC306" s="162">
        <v>981</v>
      </c>
      <c r="BD306" s="162" t="s">
        <v>291</v>
      </c>
      <c r="BE306" s="163">
        <v>2357</v>
      </c>
      <c r="BF306" s="304">
        <v>4874862.2772888849</v>
      </c>
      <c r="BG306" s="163">
        <v>1757997.6690899332</v>
      </c>
      <c r="BH306" s="164">
        <v>-573428</v>
      </c>
      <c r="BJ306" s="37">
        <f t="shared" si="457"/>
        <v>4301434.2772888849</v>
      </c>
      <c r="BK306" s="132"/>
      <c r="BL306" s="61">
        <v>1353301.2170573436</v>
      </c>
      <c r="BM306" s="132"/>
      <c r="BN306" s="312">
        <v>39261.242539045663</v>
      </c>
      <c r="BO306" s="134"/>
      <c r="BP306" s="134">
        <f t="shared" si="458"/>
        <v>5693996.7368852738</v>
      </c>
      <c r="BQ306" s="191">
        <f t="shared" si="459"/>
        <v>2415.7813902780117</v>
      </c>
      <c r="BS306" s="67">
        <f t="shared" si="460"/>
        <v>908409.40218134224</v>
      </c>
      <c r="BT306" s="34">
        <f t="shared" si="461"/>
        <v>0.18982192542883403</v>
      </c>
      <c r="BU306" s="61">
        <f t="shared" si="462"/>
        <v>385.40916511724322</v>
      </c>
      <c r="BW306" s="165"/>
      <c r="BX306" s="166"/>
      <c r="BY306" s="52">
        <v>-55665.873900000006</v>
      </c>
      <c r="CA306" s="165">
        <f t="shared" si="463"/>
        <v>5638330.8629852738</v>
      </c>
      <c r="CB306" s="52">
        <f t="shared" si="464"/>
        <v>469860.90524877282</v>
      </c>
      <c r="CC306" s="166"/>
      <c r="CD306" s="162">
        <v>981</v>
      </c>
      <c r="CE306" s="162" t="s">
        <v>291</v>
      </c>
      <c r="CF306" s="163">
        <v>2357</v>
      </c>
      <c r="CG306" s="163">
        <v>4746820.5336559983</v>
      </c>
      <c r="CH306" s="163">
        <v>1757997.6690899332</v>
      </c>
      <c r="CI306" s="164">
        <v>-573428</v>
      </c>
      <c r="CK306" s="37">
        <f t="shared" si="465"/>
        <v>4173392.5336559983</v>
      </c>
      <c r="CL306" s="132"/>
      <c r="CM306" s="61">
        <v>1353301.2170573436</v>
      </c>
      <c r="CN306" s="132"/>
      <c r="CO306" s="61">
        <v>40638.83</v>
      </c>
      <c r="CP306" s="134"/>
      <c r="CQ306" s="134">
        <f t="shared" si="466"/>
        <v>5567332.5807133419</v>
      </c>
      <c r="CR306" s="191">
        <f t="shared" si="467"/>
        <v>2362.0418246556392</v>
      </c>
      <c r="CT306" s="67">
        <f t="shared" si="468"/>
        <v>781745.24600941036</v>
      </c>
      <c r="CU306" s="34">
        <f t="shared" si="469"/>
        <v>0.16335408620387748</v>
      </c>
      <c r="CV306" s="61">
        <f t="shared" si="470"/>
        <v>331.66959949487074</v>
      </c>
      <c r="CX306" s="165"/>
      <c r="CY306" s="166"/>
      <c r="CZ306" s="52">
        <v>-55665.873900000006</v>
      </c>
      <c r="DB306" s="165">
        <f t="shared" si="471"/>
        <v>5511666.7068133419</v>
      </c>
      <c r="DC306" s="52">
        <f t="shared" si="472"/>
        <v>459305.55890111183</v>
      </c>
      <c r="DD306" s="166"/>
      <c r="DE306" s="6">
        <v>981</v>
      </c>
      <c r="DF306" s="6" t="s">
        <v>291</v>
      </c>
      <c r="DG306" s="7">
        <v>2357</v>
      </c>
      <c r="DH306" s="7">
        <v>4714554.2503226632</v>
      </c>
      <c r="DI306" s="7">
        <v>1757997.6690899332</v>
      </c>
      <c r="DJ306" s="53">
        <v>-573428</v>
      </c>
      <c r="DK306" s="6"/>
      <c r="DL306" s="275">
        <f t="shared" si="473"/>
        <v>4141126.2503226632</v>
      </c>
      <c r="DM306" s="276"/>
      <c r="DN306" s="194">
        <v>1353301.2170573436</v>
      </c>
      <c r="DO306" s="276"/>
      <c r="DP306" s="194">
        <v>188385.07178204291</v>
      </c>
      <c r="DQ306" s="53"/>
      <c r="DR306" s="53">
        <f t="shared" si="474"/>
        <v>5682812.53916205</v>
      </c>
      <c r="DS306" s="277">
        <f t="shared" si="475"/>
        <v>2411.0362915409632</v>
      </c>
      <c r="DT306" s="6"/>
      <c r="DU306" s="274">
        <f t="shared" si="476"/>
        <v>606255.97757159546</v>
      </c>
      <c r="DV306" s="34">
        <f t="shared" si="477"/>
        <v>0.12668371407103418</v>
      </c>
      <c r="DW306" s="194">
        <f t="shared" si="478"/>
        <v>257.21509443003623</v>
      </c>
      <c r="DX306" s="6"/>
      <c r="DY306" s="50">
        <v>59811.928000000007</v>
      </c>
      <c r="DZ306" s="278">
        <v>4146.0541000000003</v>
      </c>
      <c r="EA306" s="52">
        <v>-55665.873900000006</v>
      </c>
      <c r="EB306" s="6"/>
      <c r="EC306" s="50">
        <f t="shared" si="479"/>
        <v>5627146.66526205</v>
      </c>
      <c r="ED306" s="52">
        <f t="shared" si="480"/>
        <v>468928.88877183752</v>
      </c>
      <c r="EE306" s="278"/>
      <c r="EF306" s="162">
        <v>981</v>
      </c>
      <c r="EG306" s="162" t="s">
        <v>291</v>
      </c>
      <c r="EH306" s="163">
        <v>2357</v>
      </c>
      <c r="EI306" s="163">
        <v>4716864.1103226645</v>
      </c>
      <c r="EJ306" s="163">
        <v>1757997.6690899332</v>
      </c>
      <c r="EK306" s="164">
        <v>-573428</v>
      </c>
      <c r="EM306" s="37">
        <f t="shared" si="481"/>
        <v>4143436.1103226645</v>
      </c>
      <c r="EN306" s="132"/>
      <c r="EO306" s="61">
        <v>1353301.2170573436</v>
      </c>
      <c r="EP306" s="132"/>
      <c r="EQ306" s="61">
        <v>188385.07178204291</v>
      </c>
      <c r="ER306" s="134"/>
      <c r="ES306" s="134">
        <f t="shared" si="482"/>
        <v>5685122.3991620513</v>
      </c>
      <c r="ET306" s="191">
        <f t="shared" si="483"/>
        <v>2412.0162915409637</v>
      </c>
      <c r="EV306" s="67">
        <f t="shared" si="484"/>
        <v>899535.06445811968</v>
      </c>
      <c r="EW306" s="34">
        <f t="shared" si="485"/>
        <v>0.18796753701158209</v>
      </c>
      <c r="EX306" s="61">
        <f t="shared" si="486"/>
        <v>381.64406638019506</v>
      </c>
      <c r="EZ306" s="165">
        <v>59811.928000000007</v>
      </c>
      <c r="FA306" s="166">
        <v>4146.0541000000003</v>
      </c>
      <c r="FB306" s="52">
        <v>-55665.873900000006</v>
      </c>
      <c r="FD306" s="165">
        <f t="shared" si="487"/>
        <v>5629456.5252620513</v>
      </c>
      <c r="FE306" s="52">
        <f t="shared" si="488"/>
        <v>469121.37710517092</v>
      </c>
      <c r="FF306" s="166"/>
      <c r="FG306" s="162">
        <v>981</v>
      </c>
      <c r="FH306" s="162" t="s">
        <v>291</v>
      </c>
      <c r="FI306" s="163">
        <v>2357</v>
      </c>
      <c r="FJ306" s="163">
        <v>4400675.8672697134</v>
      </c>
      <c r="FK306" s="163">
        <v>1757997.6690899332</v>
      </c>
      <c r="FL306" s="164">
        <v>-573428</v>
      </c>
      <c r="FN306" s="37">
        <f t="shared" si="489"/>
        <v>3827247.8672697134</v>
      </c>
      <c r="FO306" s="132"/>
      <c r="FP306" s="61">
        <v>1353301.2170573436</v>
      </c>
      <c r="FQ306" s="132"/>
      <c r="FR306" s="61">
        <v>188385.07178204291</v>
      </c>
      <c r="FS306" s="134"/>
      <c r="FT306" s="134">
        <f t="shared" si="490"/>
        <v>5368934.1561091002</v>
      </c>
      <c r="FU306" s="191">
        <f t="shared" si="491"/>
        <v>2277.8676945732286</v>
      </c>
      <c r="FW306" s="67">
        <f t="shared" si="492"/>
        <v>583346.82140516862</v>
      </c>
      <c r="FX306" s="34">
        <f t="shared" si="493"/>
        <v>0.12189659922719984</v>
      </c>
      <c r="FY306" s="61">
        <f t="shared" si="494"/>
        <v>247.49546941246018</v>
      </c>
      <c r="GA306" s="165">
        <v>59811.928000000007</v>
      </c>
      <c r="GB306" s="166">
        <v>4146.0541000000003</v>
      </c>
      <c r="GC306" s="52">
        <f t="shared" si="495"/>
        <v>-55665.873900000006</v>
      </c>
      <c r="GE306" s="165">
        <f t="shared" si="496"/>
        <v>5313268.2822091002</v>
      </c>
      <c r="GF306" s="52">
        <f t="shared" si="497"/>
        <v>442772.35685075837</v>
      </c>
      <c r="GG306" s="166"/>
      <c r="GH306" s="162">
        <v>981</v>
      </c>
      <c r="GI306" s="162" t="s">
        <v>291</v>
      </c>
      <c r="GJ306" s="163">
        <v>2357</v>
      </c>
      <c r="GK306" s="163">
        <v>4400675.8672697116</v>
      </c>
      <c r="GL306" s="163">
        <v>1757997.6690899332</v>
      </c>
      <c r="GM306" s="164">
        <v>-573428</v>
      </c>
      <c r="GO306" s="37">
        <f t="shared" si="498"/>
        <v>3827247.8672697116</v>
      </c>
      <c r="GP306" s="132"/>
      <c r="GQ306" s="61">
        <v>1353301.2170573436</v>
      </c>
      <c r="GR306" s="134"/>
      <c r="GS306" s="134">
        <f t="shared" si="499"/>
        <v>5180549.0843270551</v>
      </c>
      <c r="GT306" s="191">
        <f t="shared" si="500"/>
        <v>2197.9419110424501</v>
      </c>
      <c r="GV306" s="67">
        <f t="shared" si="501"/>
        <v>394961.74962312356</v>
      </c>
      <c r="GW306" s="34">
        <f t="shared" si="502"/>
        <v>8.2531510136479108E-2</v>
      </c>
      <c r="GX306" s="61">
        <f t="shared" si="503"/>
        <v>167.56968588168161</v>
      </c>
      <c r="GZ306" s="165">
        <v>59811.928000000007</v>
      </c>
      <c r="HA306" s="166">
        <v>4146.0541000000003</v>
      </c>
      <c r="HB306" s="52">
        <f t="shared" si="504"/>
        <v>-55665.873900000006</v>
      </c>
      <c r="HD306" s="165">
        <f t="shared" si="505"/>
        <v>5124883.2104270551</v>
      </c>
      <c r="HE306" s="52">
        <f t="shared" si="506"/>
        <v>427073.60086892126</v>
      </c>
      <c r="HF306" s="166"/>
      <c r="HG306" s="162">
        <v>981</v>
      </c>
      <c r="HH306" s="162" t="s">
        <v>291</v>
      </c>
      <c r="HI306" s="163">
        <v>2357</v>
      </c>
      <c r="HJ306" s="163">
        <v>4400675.8672697134</v>
      </c>
      <c r="HK306" s="163">
        <v>1757997.6690899332</v>
      </c>
      <c r="HL306" s="164">
        <v>-490002</v>
      </c>
      <c r="HN306" s="37">
        <f t="shared" si="507"/>
        <v>3910673.8672697134</v>
      </c>
      <c r="HO306" s="132"/>
      <c r="HP306" s="61">
        <v>1353301.2170573436</v>
      </c>
      <c r="HQ306" s="134"/>
      <c r="HR306" s="61">
        <f t="shared" si="508"/>
        <v>5263975.084327057</v>
      </c>
      <c r="HT306" s="67">
        <f t="shared" si="509"/>
        <v>478387.74962312542</v>
      </c>
      <c r="HU306" s="34">
        <f t="shared" si="510"/>
        <v>9.9964271084130515E-2</v>
      </c>
      <c r="HV306" s="61">
        <f t="shared" si="511"/>
        <v>202.96467951766033</v>
      </c>
      <c r="HX306" s="165">
        <v>59989.600000000006</v>
      </c>
      <c r="HY306" s="166">
        <v>4158.37</v>
      </c>
      <c r="HZ306" s="167">
        <f t="shared" si="512"/>
        <v>-55831.23</v>
      </c>
      <c r="IB306" s="168">
        <f t="shared" si="513"/>
        <v>5208143.8543270566</v>
      </c>
      <c r="IC306" s="166"/>
      <c r="ID306" s="162">
        <v>981</v>
      </c>
      <c r="IE306" s="162" t="s">
        <v>291</v>
      </c>
      <c r="IF306" s="163">
        <v>2357</v>
      </c>
      <c r="IG306" s="163">
        <v>4408961.2355329888</v>
      </c>
      <c r="IH306" s="163">
        <v>1758054.5970899335</v>
      </c>
      <c r="II306" s="164">
        <v>-490002</v>
      </c>
      <c r="IK306" s="37">
        <f t="shared" si="514"/>
        <v>3918959.2355329888</v>
      </c>
      <c r="IL306" s="132"/>
      <c r="IM306" s="61">
        <v>1355155.3293612744</v>
      </c>
      <c r="IN306" s="134"/>
      <c r="IO306" s="61">
        <f t="shared" si="515"/>
        <v>5274114.5648942627</v>
      </c>
      <c r="IQ306" s="67">
        <f t="shared" si="516"/>
        <v>488527.23019033112</v>
      </c>
      <c r="IR306" s="34">
        <f t="shared" si="517"/>
        <v>0.10208302472042435</v>
      </c>
      <c r="IS306" s="61">
        <f t="shared" si="518"/>
        <v>207.26653805274972</v>
      </c>
      <c r="IU306" s="165">
        <v>59989.600000000006</v>
      </c>
      <c r="IV306" s="166">
        <v>4158.37</v>
      </c>
      <c r="IW306" s="167">
        <f t="shared" si="519"/>
        <v>-55831.23</v>
      </c>
      <c r="IY306" s="168">
        <f t="shared" si="520"/>
        <v>5218283.3348942623</v>
      </c>
      <c r="IZ306" s="166"/>
      <c r="JA306" s="162">
        <v>981</v>
      </c>
      <c r="JB306" s="162" t="s">
        <v>291</v>
      </c>
      <c r="JC306" s="163">
        <v>2357</v>
      </c>
      <c r="JD306" s="163">
        <v>4409905.7255816553</v>
      </c>
      <c r="JE306" s="163">
        <v>1761554.2971414474</v>
      </c>
      <c r="JF306" s="164">
        <v>-490002</v>
      </c>
      <c r="JH306" s="37">
        <f t="shared" si="521"/>
        <v>3919903.7255816553</v>
      </c>
      <c r="JI306" s="132"/>
      <c r="JJ306" s="61">
        <v>1355155.3293612744</v>
      </c>
      <c r="JK306" s="134"/>
      <c r="JL306" s="61">
        <f t="shared" si="522"/>
        <v>5275059.0549429301</v>
      </c>
      <c r="JN306" s="67">
        <f t="shared" si="523"/>
        <v>489471.72023899853</v>
      </c>
      <c r="JO306" s="34">
        <f t="shared" si="524"/>
        <v>0.10228038608541673</v>
      </c>
      <c r="JP306" s="61">
        <f t="shared" si="525"/>
        <v>207.66725508655009</v>
      </c>
      <c r="JR306" s="165">
        <v>59989.600000000006</v>
      </c>
      <c r="JS306" s="166">
        <v>4158.37</v>
      </c>
      <c r="JT306" s="167">
        <f t="shared" si="526"/>
        <v>-55831.23</v>
      </c>
      <c r="JV306" s="168">
        <f t="shared" si="527"/>
        <v>5219227.8249429297</v>
      </c>
      <c r="JW306" s="166"/>
      <c r="JX306" s="162">
        <v>981</v>
      </c>
      <c r="JY306" s="162" t="s">
        <v>291</v>
      </c>
      <c r="JZ306" s="163">
        <v>2357</v>
      </c>
      <c r="KA306" s="163">
        <v>4091276.4222399425</v>
      </c>
      <c r="KB306" s="163">
        <v>1761554.2971414474</v>
      </c>
      <c r="KC306" s="164">
        <v>-490002</v>
      </c>
      <c r="KE306" s="37">
        <f t="shared" si="528"/>
        <v>3601274.4222399425</v>
      </c>
      <c r="KF306" s="132"/>
      <c r="KG306" s="61">
        <v>1355155.3293612744</v>
      </c>
      <c r="KH306" s="134"/>
      <c r="KI306" s="61">
        <f t="shared" si="529"/>
        <v>4956429.7516012173</v>
      </c>
      <c r="KK306" s="67">
        <f t="shared" si="530"/>
        <v>170842.41689728573</v>
      </c>
      <c r="KL306" s="34">
        <f t="shared" si="531"/>
        <v>3.5699362470804262E-2</v>
      </c>
      <c r="KM306" s="61">
        <f t="shared" si="532"/>
        <v>72.482994016667689</v>
      </c>
      <c r="KO306" s="165">
        <v>59989.600000000006</v>
      </c>
      <c r="KP306" s="166">
        <v>4158.37</v>
      </c>
      <c r="KQ306" s="167">
        <f t="shared" si="533"/>
        <v>-55831.23</v>
      </c>
      <c r="KS306" s="168">
        <f t="shared" si="534"/>
        <v>4900598.5216012169</v>
      </c>
      <c r="KT306" s="166"/>
      <c r="KU306" s="162">
        <v>981</v>
      </c>
      <c r="KV306" s="162" t="s">
        <v>291</v>
      </c>
      <c r="KW306" s="163">
        <v>2357</v>
      </c>
      <c r="KX306" s="163">
        <v>4101750.0188708222</v>
      </c>
      <c r="KY306" s="163">
        <v>1761524.7683540848</v>
      </c>
      <c r="KZ306" s="164">
        <v>-490002</v>
      </c>
      <c r="LB306" s="37">
        <f t="shared" si="535"/>
        <v>3611748.0188708222</v>
      </c>
      <c r="LC306" s="132"/>
      <c r="LD306" s="61">
        <v>1366156.37993694</v>
      </c>
      <c r="LE306" s="134"/>
      <c r="LF306" s="61">
        <f t="shared" si="536"/>
        <v>4977904.3988077622</v>
      </c>
      <c r="LH306" s="67">
        <f t="shared" si="537"/>
        <v>192317.06410383061</v>
      </c>
      <c r="LI306" s="34">
        <f t="shared" si="538"/>
        <v>4.0186721222114863E-2</v>
      </c>
      <c r="LJ306" s="61">
        <f t="shared" si="539"/>
        <v>81.594002589660846</v>
      </c>
      <c r="LL306" s="165">
        <v>59989.600000000006</v>
      </c>
      <c r="LM306" s="166">
        <v>4158.37</v>
      </c>
      <c r="LN306" s="167">
        <f t="shared" si="540"/>
        <v>-55831.23</v>
      </c>
      <c r="LP306" s="168">
        <f t="shared" si="541"/>
        <v>4922073.1688077617</v>
      </c>
      <c r="LQ306" s="166"/>
      <c r="LR306" s="162">
        <v>981</v>
      </c>
      <c r="LS306" s="162" t="s">
        <v>291</v>
      </c>
      <c r="LT306" s="163">
        <v>2357</v>
      </c>
      <c r="LU306" s="163">
        <v>4200402.1816535145</v>
      </c>
      <c r="LV306" s="163">
        <v>1761524.7683540848</v>
      </c>
      <c r="LW306" s="164">
        <v>-490002</v>
      </c>
      <c r="LY306" s="37">
        <v>3710400.1816535145</v>
      </c>
      <c r="LZ306" s="132"/>
      <c r="MA306" s="61">
        <v>1366156.37993694</v>
      </c>
      <c r="MB306" s="134"/>
      <c r="MC306" s="61">
        <v>5076556.5615904545</v>
      </c>
      <c r="ME306" s="67">
        <v>393487.06688652281</v>
      </c>
      <c r="MF306" s="34">
        <v>8.4023324302899216E-2</v>
      </c>
      <c r="MG306" s="61">
        <v>166.94402498367535</v>
      </c>
      <c r="MI306" s="165">
        <v>59989.600000000006</v>
      </c>
      <c r="MJ306" s="166">
        <v>4158.37</v>
      </c>
      <c r="MK306" s="167">
        <v>-55831.23</v>
      </c>
      <c r="MM306" s="168">
        <v>5020725.3315904541</v>
      </c>
      <c r="MN306" s="166"/>
      <c r="MO306" s="162">
        <v>981</v>
      </c>
      <c r="MP306" s="162" t="s">
        <v>291</v>
      </c>
      <c r="MQ306" s="163">
        <v>2357</v>
      </c>
      <c r="MR306" s="163">
        <v>4210622.6141909976</v>
      </c>
      <c r="MS306" s="163">
        <v>1772478.3744453187</v>
      </c>
      <c r="MT306" s="164">
        <v>-490002</v>
      </c>
      <c r="MV306" s="37">
        <v>3720620.6141909976</v>
      </c>
      <c r="MW306" s="132"/>
      <c r="MX306" s="134">
        <v>1366156.37993694</v>
      </c>
      <c r="MZ306" s="67">
        <v>403707.49942400586</v>
      </c>
      <c r="NA306" s="34">
        <v>8.6205746013497633E-2</v>
      </c>
      <c r="NB306" s="61">
        <v>171.28022886041828</v>
      </c>
      <c r="ND306" s="162">
        <v>981</v>
      </c>
      <c r="NE306" s="162" t="s">
        <v>291</v>
      </c>
      <c r="NF306" s="163">
        <v>2357</v>
      </c>
      <c r="NG306" s="163">
        <v>5586476.7655436583</v>
      </c>
      <c r="NH306" s="163">
        <v>1855964.3735822777</v>
      </c>
      <c r="NI306" s="164">
        <v>-490002</v>
      </c>
      <c r="NK306" s="37">
        <f t="shared" si="542"/>
        <v>5096474.7655436583</v>
      </c>
      <c r="NM306" s="67">
        <f t="shared" si="543"/>
        <v>310887.4308397267</v>
      </c>
      <c r="NN306" s="34">
        <f t="shared" si="544"/>
        <v>6.4963275998589684E-2</v>
      </c>
      <c r="NO306" s="61">
        <f t="shared" si="545"/>
        <v>131.8996312429897</v>
      </c>
      <c r="NQ306" s="165">
        <v>40591.0455</v>
      </c>
      <c r="NR306" s="166">
        <v>0</v>
      </c>
      <c r="NS306" s="167">
        <f t="shared" si="546"/>
        <v>-40591.0455</v>
      </c>
      <c r="NU306" s="168">
        <f t="shared" si="547"/>
        <v>5055883.7200436583</v>
      </c>
      <c r="NV306" s="166"/>
      <c r="NW306" s="169">
        <v>5</v>
      </c>
      <c r="NX306" s="166"/>
      <c r="NY306" s="170" t="s">
        <v>291</v>
      </c>
      <c r="NZ306" s="100">
        <v>2372</v>
      </c>
      <c r="OA306" s="100">
        <v>5275589.3347039316</v>
      </c>
      <c r="OB306" s="100">
        <v>1734208.8044841089</v>
      </c>
      <c r="OC306" s="100">
        <v>-490002</v>
      </c>
      <c r="OD306" s="100"/>
      <c r="OE306" s="171">
        <f t="shared" si="548"/>
        <v>4785587.3347039316</v>
      </c>
      <c r="OF306" s="100"/>
      <c r="OG306" s="100">
        <v>-40591.0455</v>
      </c>
      <c r="OH306" s="100"/>
      <c r="OI306" s="171">
        <f t="shared" si="549"/>
        <v>4744996.2892039316</v>
      </c>
      <c r="OJ306" s="100"/>
      <c r="OK306" s="172">
        <v>981</v>
      </c>
      <c r="OL306" s="164"/>
    </row>
    <row r="307" spans="1:402" x14ac:dyDescent="0.25">
      <c r="A307" s="12">
        <v>989</v>
      </c>
      <c r="B307" s="12" t="s">
        <v>292</v>
      </c>
      <c r="C307" s="352">
        <v>5703</v>
      </c>
      <c r="D307" s="352">
        <v>16879210.159398243</v>
      </c>
      <c r="E307" s="352">
        <v>4204788.3675500434</v>
      </c>
      <c r="F307" s="353">
        <v>-288497</v>
      </c>
      <c r="H307" s="354">
        <f t="shared" si="550"/>
        <v>16590713.159398243</v>
      </c>
      <c r="I307" s="355"/>
      <c r="J307" s="315">
        <v>3192114.9265360585</v>
      </c>
      <c r="K307" s="355"/>
      <c r="L307" s="315">
        <v>99598.559794962654</v>
      </c>
      <c r="M307" s="356"/>
      <c r="N307" s="356">
        <f t="shared" si="551"/>
        <v>19882426.645729262</v>
      </c>
      <c r="O307" s="357">
        <f t="shared" si="447"/>
        <v>3486.3101255004844</v>
      </c>
      <c r="Q307" s="67">
        <f t="shared" si="552"/>
        <v>19881437.645729262</v>
      </c>
      <c r="R307" s="34">
        <f t="shared" si="553"/>
        <v>8.0267702269832597E-2</v>
      </c>
      <c r="S307" s="61">
        <f t="shared" si="448"/>
        <v>3486.1367080009227</v>
      </c>
      <c r="U307" s="50"/>
      <c r="V307" s="51"/>
      <c r="W307" s="52">
        <v>108178.02795999998</v>
      </c>
      <c r="Y307" s="50">
        <f t="shared" si="449"/>
        <v>19990604.673689261</v>
      </c>
      <c r="Z307" s="52">
        <f t="shared" si="450"/>
        <v>1665883.7228074383</v>
      </c>
      <c r="AA307" s="51"/>
      <c r="AB307" s="6">
        <v>989</v>
      </c>
      <c r="AC307" s="6" t="s">
        <v>292</v>
      </c>
      <c r="AD307" s="7">
        <v>5703</v>
      </c>
      <c r="AE307" s="304">
        <v>16879210.159398243</v>
      </c>
      <c r="AF307" s="7">
        <v>4204788.3675500434</v>
      </c>
      <c r="AG307" s="53">
        <v>-190034</v>
      </c>
      <c r="AI307" s="37">
        <f t="shared" si="554"/>
        <v>16689176.159398243</v>
      </c>
      <c r="AJ307" s="132"/>
      <c r="AK307" s="61">
        <v>3192114.9265360585</v>
      </c>
      <c r="AL307" s="132"/>
      <c r="AM307" s="312">
        <v>103706.61151663506</v>
      </c>
      <c r="AN307" s="134"/>
      <c r="AO307" s="134">
        <f t="shared" si="451"/>
        <v>19984997.697450936</v>
      </c>
      <c r="AP307" s="191">
        <f t="shared" si="452"/>
        <v>3504.2955808260454</v>
      </c>
      <c r="AR307" s="67">
        <f t="shared" si="555"/>
        <v>1580821.0253585801</v>
      </c>
      <c r="AS307" s="34">
        <f t="shared" si="453"/>
        <v>8.5894688663562896E-2</v>
      </c>
      <c r="AT307" s="61">
        <f t="shared" si="454"/>
        <v>277.19113192330002</v>
      </c>
      <c r="AV307" s="50"/>
      <c r="AW307" s="51"/>
      <c r="AX307" s="52">
        <v>108178.02795999998</v>
      </c>
      <c r="AZ307" s="50">
        <f t="shared" si="455"/>
        <v>20093175.725410935</v>
      </c>
      <c r="BA307" s="52">
        <f t="shared" si="456"/>
        <v>1674431.3104509113</v>
      </c>
      <c r="BB307" s="51"/>
      <c r="BC307" s="6">
        <v>989</v>
      </c>
      <c r="BD307" s="6" t="s">
        <v>292</v>
      </c>
      <c r="BE307" s="7">
        <v>5703</v>
      </c>
      <c r="BF307" s="304">
        <v>16632157.899236368</v>
      </c>
      <c r="BG307" s="7">
        <v>4204788.3675500434</v>
      </c>
      <c r="BH307" s="53">
        <v>-190034</v>
      </c>
      <c r="BJ307" s="37">
        <f t="shared" si="457"/>
        <v>16442123.899236368</v>
      </c>
      <c r="BK307" s="132"/>
      <c r="BL307" s="61">
        <v>3192114.9265360585</v>
      </c>
      <c r="BM307" s="132"/>
      <c r="BN307" s="312">
        <v>103706.61151663506</v>
      </c>
      <c r="BO307" s="134"/>
      <c r="BP307" s="134">
        <f t="shared" si="458"/>
        <v>19737945.437289063</v>
      </c>
      <c r="BQ307" s="191">
        <f t="shared" si="459"/>
        <v>3460.9758788863865</v>
      </c>
      <c r="BS307" s="67">
        <f t="shared" si="460"/>
        <v>1333768.7651967071</v>
      </c>
      <c r="BT307" s="34">
        <f t="shared" si="461"/>
        <v>7.2470982481884202E-2</v>
      </c>
      <c r="BU307" s="61">
        <f t="shared" si="462"/>
        <v>233.87142998364143</v>
      </c>
      <c r="BW307" s="50"/>
      <c r="BX307" s="51"/>
      <c r="BY307" s="52">
        <v>108178.02795999998</v>
      </c>
      <c r="CA307" s="50">
        <f t="shared" si="463"/>
        <v>19846123.465249062</v>
      </c>
      <c r="CB307" s="52">
        <f t="shared" si="464"/>
        <v>1653843.6221040885</v>
      </c>
      <c r="CC307" s="51"/>
      <c r="CD307" s="6">
        <v>989</v>
      </c>
      <c r="CE307" s="6" t="s">
        <v>292</v>
      </c>
      <c r="CF307" s="7">
        <v>5703</v>
      </c>
      <c r="CG307" s="7">
        <v>16319720.786519492</v>
      </c>
      <c r="CH307" s="7">
        <v>4204788.3675500434</v>
      </c>
      <c r="CI307" s="53">
        <v>-190034</v>
      </c>
      <c r="CK307" s="37">
        <f t="shared" si="465"/>
        <v>16129686.786519492</v>
      </c>
      <c r="CL307" s="132"/>
      <c r="CM307" s="61">
        <v>3192114.9265360585</v>
      </c>
      <c r="CN307" s="132"/>
      <c r="CO307" s="61">
        <v>107345.44</v>
      </c>
      <c r="CP307" s="134"/>
      <c r="CQ307" s="134">
        <f t="shared" si="466"/>
        <v>19429147.153055552</v>
      </c>
      <c r="CR307" s="191">
        <f t="shared" si="467"/>
        <v>3406.829239532799</v>
      </c>
      <c r="CT307" s="67">
        <f t="shared" si="468"/>
        <v>1024970.4809631966</v>
      </c>
      <c r="CU307" s="34">
        <f t="shared" si="469"/>
        <v>5.5692275684216662E-2</v>
      </c>
      <c r="CV307" s="61">
        <f t="shared" si="470"/>
        <v>179.72479063005377</v>
      </c>
      <c r="CX307" s="50"/>
      <c r="CY307" s="51"/>
      <c r="CZ307" s="52">
        <v>108178.02795999998</v>
      </c>
      <c r="DB307" s="50">
        <f t="shared" si="471"/>
        <v>19537325.181015551</v>
      </c>
      <c r="DC307" s="52">
        <f t="shared" si="472"/>
        <v>1628110.4317512959</v>
      </c>
      <c r="DD307" s="51"/>
      <c r="DE307" s="6">
        <v>989</v>
      </c>
      <c r="DF307" s="6" t="s">
        <v>292</v>
      </c>
      <c r="DG307" s="7">
        <v>5703</v>
      </c>
      <c r="DH307" s="7">
        <v>16242394.146519495</v>
      </c>
      <c r="DI307" s="7">
        <v>4204788.3675500434</v>
      </c>
      <c r="DJ307" s="53">
        <v>-190034</v>
      </c>
      <c r="DL307" s="275">
        <f t="shared" si="473"/>
        <v>16052360.146519495</v>
      </c>
      <c r="DM307" s="276"/>
      <c r="DN307" s="194">
        <v>3192114.9265360585</v>
      </c>
      <c r="DO307" s="276"/>
      <c r="DP307" s="194">
        <v>497609.79249753867</v>
      </c>
      <c r="DQ307" s="53"/>
      <c r="DR307" s="53">
        <f t="shared" si="474"/>
        <v>19742084.865553092</v>
      </c>
      <c r="DS307" s="277">
        <f t="shared" si="475"/>
        <v>3461.7017123536898</v>
      </c>
      <c r="DU307" s="274">
        <f t="shared" si="476"/>
        <v>869414.30622413009</v>
      </c>
      <c r="DV307" s="34">
        <f t="shared" si="477"/>
        <v>4.7240054348233286E-2</v>
      </c>
      <c r="DW307" s="194">
        <f t="shared" si="478"/>
        <v>152.44858955359112</v>
      </c>
      <c r="DY307" s="50">
        <v>38769.004240000002</v>
      </c>
      <c r="DZ307" s="278">
        <v>146947.03219999999</v>
      </c>
      <c r="EA307" s="52">
        <v>108178.02795999998</v>
      </c>
      <c r="EC307" s="50">
        <f t="shared" si="479"/>
        <v>19850262.893513091</v>
      </c>
      <c r="ED307" s="52">
        <f t="shared" si="480"/>
        <v>1654188.5744594242</v>
      </c>
      <c r="EE307" s="278"/>
      <c r="EF307" s="6">
        <v>989</v>
      </c>
      <c r="EG307" s="6" t="s">
        <v>292</v>
      </c>
      <c r="EH307" s="7">
        <v>5703</v>
      </c>
      <c r="EI307" s="7">
        <v>16247983.086519493</v>
      </c>
      <c r="EJ307" s="7">
        <v>4204788.3675500434</v>
      </c>
      <c r="EK307" s="53">
        <v>-190034</v>
      </c>
      <c r="EM307" s="37">
        <f t="shared" si="481"/>
        <v>16057949.086519493</v>
      </c>
      <c r="EN307" s="132"/>
      <c r="EO307" s="61">
        <v>3192114.9265360585</v>
      </c>
      <c r="EP307" s="132"/>
      <c r="EQ307" s="61">
        <v>497609.79249753867</v>
      </c>
      <c r="ER307" s="134"/>
      <c r="ES307" s="134">
        <f t="shared" si="482"/>
        <v>19747673.80555309</v>
      </c>
      <c r="ET307" s="191">
        <f t="shared" si="483"/>
        <v>3462.6817123536894</v>
      </c>
      <c r="EV307" s="67">
        <f t="shared" si="484"/>
        <v>1343497.133460734</v>
      </c>
      <c r="EW307" s="34">
        <f t="shared" si="485"/>
        <v>7.2999578160862819E-2</v>
      </c>
      <c r="EX307" s="61">
        <f t="shared" si="486"/>
        <v>235.57726345094406</v>
      </c>
      <c r="EZ307" s="50">
        <v>38769.004240000002</v>
      </c>
      <c r="FA307" s="51">
        <v>146947.03219999999</v>
      </c>
      <c r="FB307" s="52">
        <v>108178.02795999998</v>
      </c>
      <c r="FD307" s="50">
        <f t="shared" si="487"/>
        <v>19855851.833513089</v>
      </c>
      <c r="FE307" s="52">
        <f t="shared" si="488"/>
        <v>1654654.3194594241</v>
      </c>
      <c r="FF307" s="51"/>
      <c r="FG307" s="6">
        <v>989</v>
      </c>
      <c r="FH307" s="6" t="s">
        <v>292</v>
      </c>
      <c r="FI307" s="7">
        <v>5703</v>
      </c>
      <c r="FJ307" s="7">
        <v>15475783.191005379</v>
      </c>
      <c r="FK307" s="7">
        <v>4204788.3675500434</v>
      </c>
      <c r="FL307" s="53">
        <v>-190034</v>
      </c>
      <c r="FN307" s="37">
        <f t="shared" si="489"/>
        <v>15285749.191005379</v>
      </c>
      <c r="FO307" s="132"/>
      <c r="FP307" s="61">
        <v>3192114.9265360585</v>
      </c>
      <c r="FQ307" s="132"/>
      <c r="FR307" s="61">
        <v>497609.79249753867</v>
      </c>
      <c r="FS307" s="134"/>
      <c r="FT307" s="134">
        <f t="shared" si="490"/>
        <v>18975473.910038974</v>
      </c>
      <c r="FU307" s="191">
        <f t="shared" si="491"/>
        <v>3327.2793108958399</v>
      </c>
      <c r="FW307" s="67">
        <f t="shared" si="492"/>
        <v>571297.23794661835</v>
      </c>
      <c r="FX307" s="34">
        <f t="shared" si="493"/>
        <v>3.1041716677982098E-2</v>
      </c>
      <c r="FY307" s="61">
        <f t="shared" si="494"/>
        <v>100.17486199309457</v>
      </c>
      <c r="GA307" s="50">
        <v>38769.004240000002</v>
      </c>
      <c r="GB307" s="51">
        <v>146947.03219999999</v>
      </c>
      <c r="GC307" s="52">
        <f t="shared" si="495"/>
        <v>108178.02795999998</v>
      </c>
      <c r="GE307" s="50">
        <f t="shared" si="496"/>
        <v>19083651.937998973</v>
      </c>
      <c r="GF307" s="52">
        <f t="shared" si="497"/>
        <v>1590304.328166581</v>
      </c>
      <c r="GG307" s="51"/>
      <c r="GH307" s="6">
        <v>989</v>
      </c>
      <c r="GI307" s="6" t="s">
        <v>292</v>
      </c>
      <c r="GJ307" s="7">
        <v>5703</v>
      </c>
      <c r="GK307" s="7">
        <v>15475783.191005375</v>
      </c>
      <c r="GL307" s="7">
        <v>4204788.3675500434</v>
      </c>
      <c r="GM307" s="53">
        <v>-190034</v>
      </c>
      <c r="GO307" s="37">
        <f t="shared" si="498"/>
        <v>15285749.191005375</v>
      </c>
      <c r="GP307" s="132"/>
      <c r="GQ307" s="61">
        <v>3192114.9265360585</v>
      </c>
      <c r="GR307" s="134"/>
      <c r="GS307" s="134">
        <f t="shared" si="499"/>
        <v>18477864.117541432</v>
      </c>
      <c r="GT307" s="191">
        <f t="shared" si="500"/>
        <v>3240.0252704789464</v>
      </c>
      <c r="GV307" s="67">
        <f t="shared" si="501"/>
        <v>73687.445449076593</v>
      </c>
      <c r="GW307" s="34">
        <f t="shared" si="502"/>
        <v>4.0038436253882759E-3</v>
      </c>
      <c r="GX307" s="61">
        <f t="shared" si="503"/>
        <v>12.920821576201401</v>
      </c>
      <c r="GZ307" s="50">
        <v>38769.004240000002</v>
      </c>
      <c r="HA307" s="51">
        <v>146947.03219999999</v>
      </c>
      <c r="HB307" s="52">
        <f t="shared" si="504"/>
        <v>108178.02795999998</v>
      </c>
      <c r="HD307" s="50">
        <f t="shared" si="505"/>
        <v>18586042.145501431</v>
      </c>
      <c r="HE307" s="52">
        <f t="shared" si="506"/>
        <v>1548836.8454584526</v>
      </c>
      <c r="HF307" s="51"/>
      <c r="HG307" s="6">
        <v>989</v>
      </c>
      <c r="HH307" s="6" t="s">
        <v>292</v>
      </c>
      <c r="HI307" s="7">
        <v>5703</v>
      </c>
      <c r="HJ307" s="7">
        <v>15475783.191005379</v>
      </c>
      <c r="HK307" s="7">
        <v>4204788.3675500434</v>
      </c>
      <c r="HL307" s="53">
        <v>-266723</v>
      </c>
      <c r="HN307" s="37">
        <f t="shared" si="507"/>
        <v>15209060.191005379</v>
      </c>
      <c r="HO307" s="132"/>
      <c r="HP307" s="61">
        <v>3192114.9265360585</v>
      </c>
      <c r="HQ307" s="134"/>
      <c r="HR307" s="61">
        <f t="shared" si="508"/>
        <v>18401175.117541436</v>
      </c>
      <c r="HT307" s="67">
        <f t="shared" si="509"/>
        <v>-3001.5545509196818</v>
      </c>
      <c r="HU307" s="34">
        <f t="shared" si="510"/>
        <v>-1.6309094421328643E-4</v>
      </c>
      <c r="HV307" s="61">
        <f t="shared" si="511"/>
        <v>-0.52631151164644607</v>
      </c>
      <c r="HX307" s="50">
        <v>38884.168000000005</v>
      </c>
      <c r="HY307" s="51">
        <v>147383.54</v>
      </c>
      <c r="HZ307" s="52">
        <f t="shared" si="512"/>
        <v>108499.372</v>
      </c>
      <c r="IB307" s="70">
        <f t="shared" si="513"/>
        <v>18509674.489541437</v>
      </c>
      <c r="IC307" s="51"/>
      <c r="ID307" s="6">
        <v>989</v>
      </c>
      <c r="IE307" s="6" t="s">
        <v>292</v>
      </c>
      <c r="IF307" s="7">
        <v>5703</v>
      </c>
      <c r="IG307" s="7">
        <v>15462114.620523997</v>
      </c>
      <c r="IH307" s="7">
        <v>4204930.1115500452</v>
      </c>
      <c r="II307" s="53">
        <v>-266723</v>
      </c>
      <c r="IK307" s="37">
        <f t="shared" si="514"/>
        <v>15195391.620523997</v>
      </c>
      <c r="IL307" s="132"/>
      <c r="IM307" s="61">
        <v>3198523.0840934296</v>
      </c>
      <c r="IN307" s="134"/>
      <c r="IO307" s="61">
        <f t="shared" si="515"/>
        <v>18393914.704617426</v>
      </c>
      <c r="IQ307" s="67">
        <f t="shared" si="516"/>
        <v>-10261.967474929988</v>
      </c>
      <c r="IR307" s="34">
        <f t="shared" si="517"/>
        <v>-5.5758905479814187E-4</v>
      </c>
      <c r="IS307" s="61">
        <f t="shared" si="518"/>
        <v>-1.7993981193985602</v>
      </c>
      <c r="IU307" s="50">
        <v>38884.168000000005</v>
      </c>
      <c r="IV307" s="51">
        <v>147383.54</v>
      </c>
      <c r="IW307" s="52">
        <f t="shared" si="519"/>
        <v>108499.372</v>
      </c>
      <c r="IY307" s="70">
        <f t="shared" si="520"/>
        <v>18502414.076617427</v>
      </c>
      <c r="IZ307" s="51"/>
      <c r="JA307" s="6">
        <v>989</v>
      </c>
      <c r="JB307" s="6" t="s">
        <v>292</v>
      </c>
      <c r="JC307" s="7">
        <v>5703</v>
      </c>
      <c r="JD307" s="7">
        <v>15470048.089786299</v>
      </c>
      <c r="JE307" s="7">
        <v>4216240.5420977259</v>
      </c>
      <c r="JF307" s="53">
        <v>-266723</v>
      </c>
      <c r="JH307" s="37">
        <f t="shared" si="521"/>
        <v>15203325.089786299</v>
      </c>
      <c r="JI307" s="132"/>
      <c r="JJ307" s="61">
        <v>3198523.0840934296</v>
      </c>
      <c r="JK307" s="134"/>
      <c r="JL307" s="61">
        <f t="shared" si="522"/>
        <v>18401848.173879728</v>
      </c>
      <c r="JN307" s="67">
        <f t="shared" si="523"/>
        <v>-2328.4982126280665</v>
      </c>
      <c r="JO307" s="34">
        <f t="shared" si="524"/>
        <v>-1.2652009672124831E-4</v>
      </c>
      <c r="JP307" s="61">
        <f t="shared" si="525"/>
        <v>-0.40829356700474601</v>
      </c>
      <c r="JR307" s="50">
        <v>38884.168000000005</v>
      </c>
      <c r="JS307" s="51">
        <v>147383.54</v>
      </c>
      <c r="JT307" s="52">
        <f t="shared" si="526"/>
        <v>108499.372</v>
      </c>
      <c r="JV307" s="70">
        <f t="shared" si="527"/>
        <v>18510347.545879729</v>
      </c>
      <c r="JW307" s="51"/>
      <c r="JX307" s="6">
        <v>989</v>
      </c>
      <c r="JY307" s="6" t="s">
        <v>292</v>
      </c>
      <c r="JZ307" s="7">
        <v>5703</v>
      </c>
      <c r="KA307" s="7">
        <v>15536487.392852552</v>
      </c>
      <c r="KB307" s="7">
        <v>4216240.5420977259</v>
      </c>
      <c r="KC307" s="53">
        <v>-266723</v>
      </c>
      <c r="KE307" s="37">
        <f t="shared" si="528"/>
        <v>15269764.392852552</v>
      </c>
      <c r="KF307" s="132"/>
      <c r="KG307" s="61">
        <v>3198523.0840934296</v>
      </c>
      <c r="KH307" s="134"/>
      <c r="KI307" s="61">
        <f t="shared" si="529"/>
        <v>18468287.476945981</v>
      </c>
      <c r="KK307" s="67">
        <f t="shared" si="530"/>
        <v>64110.804853625596</v>
      </c>
      <c r="KL307" s="34">
        <f t="shared" si="531"/>
        <v>3.4834921439784727E-3</v>
      </c>
      <c r="KM307" s="61">
        <f t="shared" si="532"/>
        <v>11.241592995550691</v>
      </c>
      <c r="KO307" s="50">
        <v>38884.168000000005</v>
      </c>
      <c r="KP307" s="51">
        <v>147383.54</v>
      </c>
      <c r="KQ307" s="52">
        <f t="shared" si="533"/>
        <v>108499.372</v>
      </c>
      <c r="KS307" s="70">
        <f t="shared" si="534"/>
        <v>18576786.848945983</v>
      </c>
      <c r="KT307" s="51"/>
      <c r="KU307" s="6">
        <v>989</v>
      </c>
      <c r="KV307" s="6" t="s">
        <v>292</v>
      </c>
      <c r="KW307" s="7">
        <v>5703</v>
      </c>
      <c r="KX307" s="7">
        <v>15637108.055987136</v>
      </c>
      <c r="KY307" s="7">
        <v>4213563.8008932713</v>
      </c>
      <c r="KZ307" s="53">
        <v>-266723</v>
      </c>
      <c r="LB307" s="37">
        <f t="shared" si="535"/>
        <v>15370385.055987136</v>
      </c>
      <c r="LC307" s="132"/>
      <c r="LD307" s="61">
        <v>3218022.89049841</v>
      </c>
      <c r="LE307" s="134"/>
      <c r="LF307" s="61">
        <f t="shared" si="536"/>
        <v>18588407.946485545</v>
      </c>
      <c r="LH307" s="67">
        <f t="shared" si="537"/>
        <v>184231.2743931897</v>
      </c>
      <c r="LI307" s="34">
        <f t="shared" si="538"/>
        <v>1.0010296992668708E-2</v>
      </c>
      <c r="LJ307" s="61">
        <f t="shared" si="539"/>
        <v>32.304273959878955</v>
      </c>
      <c r="LL307" s="50">
        <v>38884.168000000005</v>
      </c>
      <c r="LM307" s="51">
        <v>147383.54</v>
      </c>
      <c r="LN307" s="52">
        <f t="shared" si="540"/>
        <v>108499.372</v>
      </c>
      <c r="LP307" s="70">
        <f t="shared" si="541"/>
        <v>18696907.318485547</v>
      </c>
      <c r="LQ307" s="51"/>
      <c r="LR307" s="6">
        <v>989</v>
      </c>
      <c r="LS307" s="6" t="s">
        <v>292</v>
      </c>
      <c r="LT307" s="7">
        <v>5703</v>
      </c>
      <c r="LU307" s="7">
        <v>15921370.668830553</v>
      </c>
      <c r="LV307" s="7">
        <v>4213563.8008932713</v>
      </c>
      <c r="LW307" s="53">
        <v>-266723</v>
      </c>
      <c r="LY307" s="37">
        <v>15654647.668830553</v>
      </c>
      <c r="LZ307" s="132"/>
      <c r="MA307" s="61">
        <v>3218022.89049841</v>
      </c>
      <c r="MB307" s="134"/>
      <c r="MC307" s="61">
        <v>18872670.559328962</v>
      </c>
      <c r="ME307" s="67">
        <v>723751.2072366029</v>
      </c>
      <c r="MF307" s="34">
        <v>3.9878473929807992E-2</v>
      </c>
      <c r="MG307" s="61">
        <v>126.9071027944245</v>
      </c>
      <c r="MI307" s="50">
        <v>38884.168000000005</v>
      </c>
      <c r="MJ307" s="51">
        <v>147383.54</v>
      </c>
      <c r="MK307" s="52">
        <v>108499.372</v>
      </c>
      <c r="MM307" s="70">
        <v>18981169.931328963</v>
      </c>
      <c r="MN307" s="51"/>
      <c r="MO307" s="6">
        <v>989</v>
      </c>
      <c r="MP307" s="6" t="s">
        <v>292</v>
      </c>
      <c r="MQ307" s="7">
        <v>5703</v>
      </c>
      <c r="MR307" s="7">
        <v>15922893.79410968</v>
      </c>
      <c r="MS307" s="7">
        <v>4216871.1408148119</v>
      </c>
      <c r="MT307" s="53">
        <v>-266723</v>
      </c>
      <c r="MV307" s="37">
        <v>15656170.79410968</v>
      </c>
      <c r="MW307" s="132"/>
      <c r="MX307" s="134">
        <v>3218022.89049841</v>
      </c>
      <c r="MZ307" s="67">
        <v>725274.33251573145</v>
      </c>
      <c r="NA307" s="34">
        <v>3.9962397674774823E-2</v>
      </c>
      <c r="NB307" s="61">
        <v>127.17417719020365</v>
      </c>
      <c r="ND307" s="6">
        <v>989</v>
      </c>
      <c r="NE307" s="6" t="s">
        <v>292</v>
      </c>
      <c r="NF307" s="7">
        <v>5703</v>
      </c>
      <c r="NG307" s="7">
        <v>18957085.547712408</v>
      </c>
      <c r="NH307" s="7">
        <v>4202670.5278982986</v>
      </c>
      <c r="NI307" s="53">
        <v>-266723</v>
      </c>
      <c r="NK307" s="37">
        <f t="shared" si="542"/>
        <v>18690362.547712408</v>
      </c>
      <c r="NM307" s="67">
        <f t="shared" si="543"/>
        <v>286185.87562005222</v>
      </c>
      <c r="NN307" s="34">
        <f t="shared" si="544"/>
        <v>1.5550050443387533E-2</v>
      </c>
      <c r="NO307" s="61">
        <f t="shared" si="545"/>
        <v>50.181636966518013</v>
      </c>
      <c r="NQ307" s="50">
        <v>35073.303379999998</v>
      </c>
      <c r="NR307" s="51">
        <v>137283.53600000002</v>
      </c>
      <c r="NS307" s="52">
        <f t="shared" si="546"/>
        <v>102210.23262000002</v>
      </c>
      <c r="NU307" s="70">
        <f t="shared" si="547"/>
        <v>18792572.780332409</v>
      </c>
      <c r="NV307" s="51"/>
      <c r="NW307" s="125">
        <v>14</v>
      </c>
      <c r="NX307" s="51"/>
      <c r="NY307" s="106" t="s">
        <v>292</v>
      </c>
      <c r="NZ307" s="88">
        <v>5906</v>
      </c>
      <c r="OA307" s="88">
        <v>18670899.672092356</v>
      </c>
      <c r="OB307" s="88">
        <v>4168875.5978993229</v>
      </c>
      <c r="OC307" s="88">
        <v>-266723</v>
      </c>
      <c r="OE307" s="97">
        <f t="shared" si="548"/>
        <v>18404176.672092356</v>
      </c>
      <c r="OG307" s="88">
        <v>102210.23262000002</v>
      </c>
      <c r="OI307" s="97">
        <f t="shared" si="549"/>
        <v>18506386.904712357</v>
      </c>
      <c r="OK307" s="110">
        <v>989</v>
      </c>
      <c r="OL307" s="53"/>
    </row>
    <row r="308" spans="1:402" x14ac:dyDescent="0.25">
      <c r="A308" s="12">
        <v>992</v>
      </c>
      <c r="B308" s="12" t="s">
        <v>293</v>
      </c>
      <c r="C308" s="352">
        <v>18851</v>
      </c>
      <c r="D308" s="352">
        <v>43792213.228215441</v>
      </c>
      <c r="E308" s="352">
        <v>5381057.150740522</v>
      </c>
      <c r="F308" s="353">
        <v>-592222</v>
      </c>
      <c r="H308" s="354">
        <f t="shared" si="550"/>
        <v>43199991.228215441</v>
      </c>
      <c r="I308" s="355"/>
      <c r="J308" s="315">
        <v>8184976.757364098</v>
      </c>
      <c r="K308" s="355"/>
      <c r="L308" s="315">
        <v>365796.05799242464</v>
      </c>
      <c r="M308" s="356"/>
      <c r="N308" s="356">
        <f t="shared" si="551"/>
        <v>51750764.043571956</v>
      </c>
      <c r="O308" s="357">
        <f t="shared" si="447"/>
        <v>2745.2529862379693</v>
      </c>
      <c r="Q308" s="67">
        <f t="shared" si="552"/>
        <v>51749772.043571956</v>
      </c>
      <c r="R308" s="34">
        <f t="shared" si="553"/>
        <v>0.20528273918567352</v>
      </c>
      <c r="S308" s="61">
        <f t="shared" si="448"/>
        <v>2745.2003630349559</v>
      </c>
      <c r="U308" s="50"/>
      <c r="V308" s="51"/>
      <c r="W308" s="52">
        <v>-100687.94334</v>
      </c>
      <c r="Y308" s="50">
        <f t="shared" si="449"/>
        <v>51650076.100231953</v>
      </c>
      <c r="Z308" s="52">
        <f t="shared" si="450"/>
        <v>4304173.0083526624</v>
      </c>
      <c r="AA308" s="51"/>
      <c r="AB308" s="6">
        <v>992</v>
      </c>
      <c r="AC308" s="6" t="s">
        <v>293</v>
      </c>
      <c r="AD308" s="7">
        <v>18851</v>
      </c>
      <c r="AE308" s="304">
        <v>43792213.228215441</v>
      </c>
      <c r="AF308" s="7">
        <v>5381057.150740522</v>
      </c>
      <c r="AG308" s="53">
        <v>-577591</v>
      </c>
      <c r="AI308" s="37">
        <f t="shared" si="554"/>
        <v>43214622.228215441</v>
      </c>
      <c r="AJ308" s="132"/>
      <c r="AK308" s="61">
        <v>8184976.757364098</v>
      </c>
      <c r="AL308" s="132"/>
      <c r="AM308" s="312">
        <v>367336.36471463257</v>
      </c>
      <c r="AN308" s="134"/>
      <c r="AO308" s="134">
        <f t="shared" si="451"/>
        <v>51766935.350294165</v>
      </c>
      <c r="AP308" s="191">
        <f t="shared" si="452"/>
        <v>2746.1108349845717</v>
      </c>
      <c r="AR308" s="67">
        <f t="shared" si="555"/>
        <v>8831140.8175227866</v>
      </c>
      <c r="AS308" s="34">
        <f t="shared" si="453"/>
        <v>0.20568248273086662</v>
      </c>
      <c r="AT308" s="61">
        <f t="shared" si="454"/>
        <v>468.47068153004011</v>
      </c>
      <c r="AV308" s="50"/>
      <c r="AW308" s="51"/>
      <c r="AX308" s="52">
        <v>-100687.94334</v>
      </c>
      <c r="AZ308" s="50">
        <f t="shared" si="455"/>
        <v>51666247.406954162</v>
      </c>
      <c r="BA308" s="52">
        <f t="shared" si="456"/>
        <v>4305520.6172461798</v>
      </c>
      <c r="BB308" s="51"/>
      <c r="BC308" s="6">
        <v>992</v>
      </c>
      <c r="BD308" s="6" t="s">
        <v>293</v>
      </c>
      <c r="BE308" s="7">
        <v>18851</v>
      </c>
      <c r="BF308" s="304">
        <v>42707839.929202192</v>
      </c>
      <c r="BG308" s="7">
        <v>5381057.150740522</v>
      </c>
      <c r="BH308" s="53">
        <v>-577591</v>
      </c>
      <c r="BJ308" s="37">
        <f t="shared" si="457"/>
        <v>42130248.929202192</v>
      </c>
      <c r="BK308" s="132"/>
      <c r="BL308" s="61">
        <v>8184976.757364098</v>
      </c>
      <c r="BM308" s="132"/>
      <c r="BN308" s="312">
        <v>367336.36471463257</v>
      </c>
      <c r="BO308" s="134"/>
      <c r="BP308" s="134">
        <f t="shared" si="458"/>
        <v>50682562.051280923</v>
      </c>
      <c r="BQ308" s="191">
        <f t="shared" si="459"/>
        <v>2688.5874516620297</v>
      </c>
      <c r="BS308" s="67">
        <f t="shared" si="460"/>
        <v>7746767.5185095444</v>
      </c>
      <c r="BT308" s="34">
        <f t="shared" si="461"/>
        <v>0.18042678848289881</v>
      </c>
      <c r="BU308" s="61">
        <f t="shared" si="462"/>
        <v>410.94729820749797</v>
      </c>
      <c r="BW308" s="50"/>
      <c r="BX308" s="51"/>
      <c r="BY308" s="52">
        <v>-100687.94334</v>
      </c>
      <c r="CA308" s="50">
        <f t="shared" si="463"/>
        <v>50581874.10794092</v>
      </c>
      <c r="CB308" s="52">
        <f t="shared" si="464"/>
        <v>4215156.1756617436</v>
      </c>
      <c r="CC308" s="51"/>
      <c r="CD308" s="6">
        <v>992</v>
      </c>
      <c r="CE308" s="6" t="s">
        <v>293</v>
      </c>
      <c r="CF308" s="7">
        <v>18851</v>
      </c>
      <c r="CG308" s="7">
        <v>41622554.066627286</v>
      </c>
      <c r="CH308" s="7">
        <v>5381057.150740522</v>
      </c>
      <c r="CI308" s="53">
        <v>-577591</v>
      </c>
      <c r="CK308" s="37">
        <f t="shared" si="465"/>
        <v>41044963.066627286</v>
      </c>
      <c r="CL308" s="132"/>
      <c r="CM308" s="61">
        <v>8184976.757364098</v>
      </c>
      <c r="CN308" s="132"/>
      <c r="CO308" s="61">
        <v>380225.36</v>
      </c>
      <c r="CP308" s="134"/>
      <c r="CQ308" s="134">
        <f t="shared" si="466"/>
        <v>49610165.183991387</v>
      </c>
      <c r="CR308" s="191">
        <f t="shared" si="467"/>
        <v>2631.6993891035695</v>
      </c>
      <c r="CT308" s="67">
        <f t="shared" si="468"/>
        <v>6674370.6512200087</v>
      </c>
      <c r="CU308" s="34">
        <f t="shared" si="469"/>
        <v>0.15545003239955643</v>
      </c>
      <c r="CV308" s="61">
        <f t="shared" si="470"/>
        <v>354.05923564903765</v>
      </c>
      <c r="CX308" s="50"/>
      <c r="CY308" s="51"/>
      <c r="CZ308" s="52">
        <v>-100687.94334</v>
      </c>
      <c r="DB308" s="50">
        <f t="shared" si="471"/>
        <v>49509477.240651384</v>
      </c>
      <c r="DC308" s="52">
        <f t="shared" si="472"/>
        <v>4125789.7700542822</v>
      </c>
      <c r="DD308" s="51"/>
      <c r="DE308" s="6">
        <v>992</v>
      </c>
      <c r="DF308" s="6" t="s">
        <v>293</v>
      </c>
      <c r="DG308" s="7">
        <v>18851</v>
      </c>
      <c r="DH308" s="7">
        <v>41362841.693293959</v>
      </c>
      <c r="DI308" s="7">
        <v>5381057.150740522</v>
      </c>
      <c r="DJ308" s="53">
        <v>-577591</v>
      </c>
      <c r="DL308" s="275">
        <f t="shared" si="473"/>
        <v>40785250.693293959</v>
      </c>
      <c r="DM308" s="276"/>
      <c r="DN308" s="194">
        <v>8184976.757364098</v>
      </c>
      <c r="DO308" s="276"/>
      <c r="DP308" s="194">
        <v>1762570.1147812179</v>
      </c>
      <c r="DQ308" s="53"/>
      <c r="DR308" s="53">
        <f t="shared" si="474"/>
        <v>50732797.565439269</v>
      </c>
      <c r="DS308" s="277">
        <f t="shared" si="475"/>
        <v>2691.252324303181</v>
      </c>
      <c r="DU308" s="274">
        <f t="shared" si="476"/>
        <v>4867015.4503181353</v>
      </c>
      <c r="DV308" s="34">
        <f t="shared" si="477"/>
        <v>0.11335566287479119</v>
      </c>
      <c r="DW308" s="194">
        <f t="shared" si="478"/>
        <v>258.18340938507959</v>
      </c>
      <c r="DY308" s="50">
        <v>247499.03934000002</v>
      </c>
      <c r="DZ308" s="278">
        <v>146811.09600000002</v>
      </c>
      <c r="EA308" s="52">
        <v>-100687.94334</v>
      </c>
      <c r="EC308" s="50">
        <f t="shared" si="479"/>
        <v>50632109.622099265</v>
      </c>
      <c r="ED308" s="52">
        <f t="shared" si="480"/>
        <v>4219342.4685082724</v>
      </c>
      <c r="EE308" s="278"/>
      <c r="EF308" s="6">
        <v>992</v>
      </c>
      <c r="EG308" s="6" t="s">
        <v>293</v>
      </c>
      <c r="EH308" s="7">
        <v>18851</v>
      </c>
      <c r="EI308" s="7">
        <v>41381315.673293963</v>
      </c>
      <c r="EJ308" s="7">
        <v>5381057.150740522</v>
      </c>
      <c r="EK308" s="53">
        <v>-577591</v>
      </c>
      <c r="EM308" s="37">
        <f t="shared" si="481"/>
        <v>40803724.673293963</v>
      </c>
      <c r="EN308" s="132"/>
      <c r="EO308" s="61">
        <v>8184976.757364098</v>
      </c>
      <c r="EP308" s="132"/>
      <c r="EQ308" s="61">
        <v>1762570.1147812179</v>
      </c>
      <c r="ER308" s="134"/>
      <c r="ES308" s="134">
        <f t="shared" si="482"/>
        <v>50751271.545439273</v>
      </c>
      <c r="ET308" s="191">
        <f t="shared" si="483"/>
        <v>2692.2323243031815</v>
      </c>
      <c r="EV308" s="67">
        <f t="shared" si="484"/>
        <v>7815477.0126678944</v>
      </c>
      <c r="EW308" s="34">
        <f t="shared" si="485"/>
        <v>0.18202707316159286</v>
      </c>
      <c r="EX308" s="61">
        <f t="shared" si="486"/>
        <v>414.59217084864963</v>
      </c>
      <c r="EZ308" s="50">
        <v>247499.03934000002</v>
      </c>
      <c r="FA308" s="51">
        <v>146811.09600000002</v>
      </c>
      <c r="FB308" s="52">
        <v>-100687.94334</v>
      </c>
      <c r="FD308" s="50">
        <f t="shared" si="487"/>
        <v>50650583.60209927</v>
      </c>
      <c r="FE308" s="52">
        <f t="shared" si="488"/>
        <v>4220881.9668416055</v>
      </c>
      <c r="FF308" s="51"/>
      <c r="FG308" s="6">
        <v>992</v>
      </c>
      <c r="FH308" s="6" t="s">
        <v>293</v>
      </c>
      <c r="FI308" s="7">
        <v>18851</v>
      </c>
      <c r="FJ308" s="7">
        <v>38751830.445225686</v>
      </c>
      <c r="FK308" s="7">
        <v>5381057.150740522</v>
      </c>
      <c r="FL308" s="53">
        <v>-577591</v>
      </c>
      <c r="FN308" s="37">
        <f t="shared" si="489"/>
        <v>38174239.445225686</v>
      </c>
      <c r="FO308" s="132"/>
      <c r="FP308" s="61">
        <v>8184976.757364098</v>
      </c>
      <c r="FQ308" s="132"/>
      <c r="FR308" s="61">
        <v>1762570.1147812179</v>
      </c>
      <c r="FS308" s="134"/>
      <c r="FT308" s="134">
        <f t="shared" si="490"/>
        <v>48121786.317370996</v>
      </c>
      <c r="FU308" s="191">
        <f t="shared" si="491"/>
        <v>2552.7444866251653</v>
      </c>
      <c r="FW308" s="67">
        <f t="shared" si="492"/>
        <v>5185991.7845996171</v>
      </c>
      <c r="FX308" s="34">
        <f t="shared" si="493"/>
        <v>0.1207848099944053</v>
      </c>
      <c r="FY308" s="61">
        <f t="shared" si="494"/>
        <v>275.10433317063377</v>
      </c>
      <c r="GA308" s="50">
        <v>247499.03934000002</v>
      </c>
      <c r="GB308" s="51">
        <v>146811.09600000002</v>
      </c>
      <c r="GC308" s="52">
        <f t="shared" si="495"/>
        <v>-100687.94334</v>
      </c>
      <c r="GE308" s="50">
        <f t="shared" si="496"/>
        <v>48021098.374030992</v>
      </c>
      <c r="GF308" s="52">
        <f t="shared" si="497"/>
        <v>4001758.1978359162</v>
      </c>
      <c r="GG308" s="51"/>
      <c r="GH308" s="6">
        <v>992</v>
      </c>
      <c r="GI308" s="6" t="s">
        <v>293</v>
      </c>
      <c r="GJ308" s="7">
        <v>18851</v>
      </c>
      <c r="GK308" s="7">
        <v>38751830.445225686</v>
      </c>
      <c r="GL308" s="7">
        <v>5381057.150740522</v>
      </c>
      <c r="GM308" s="53">
        <v>-577591</v>
      </c>
      <c r="GO308" s="37">
        <f t="shared" si="498"/>
        <v>38174239.445225686</v>
      </c>
      <c r="GP308" s="132"/>
      <c r="GQ308" s="61">
        <v>8184976.757364098</v>
      </c>
      <c r="GR308" s="134"/>
      <c r="GS308" s="134">
        <f t="shared" si="499"/>
        <v>46359216.20258978</v>
      </c>
      <c r="GT308" s="191">
        <f t="shared" si="500"/>
        <v>2459.2444009649239</v>
      </c>
      <c r="GV308" s="67">
        <f t="shared" si="501"/>
        <v>3423421.6698184013</v>
      </c>
      <c r="GW308" s="34">
        <f t="shared" si="502"/>
        <v>7.9733511562373072E-2</v>
      </c>
      <c r="GX308" s="61">
        <f t="shared" si="503"/>
        <v>181.6042475103921</v>
      </c>
      <c r="GZ308" s="50">
        <v>247499.03934000002</v>
      </c>
      <c r="HA308" s="51">
        <v>146811.09600000002</v>
      </c>
      <c r="HB308" s="52">
        <f t="shared" si="504"/>
        <v>-100687.94334</v>
      </c>
      <c r="HD308" s="50">
        <f t="shared" si="505"/>
        <v>46258528.259249777</v>
      </c>
      <c r="HE308" s="52">
        <f t="shared" si="506"/>
        <v>3854877.3549374812</v>
      </c>
      <c r="HF308" s="51"/>
      <c r="HG308" s="6">
        <v>992</v>
      </c>
      <c r="HH308" s="6" t="s">
        <v>293</v>
      </c>
      <c r="HI308" s="7">
        <v>18851</v>
      </c>
      <c r="HJ308" s="7">
        <v>38751830.445225686</v>
      </c>
      <c r="HK308" s="7">
        <v>5381057.150740522</v>
      </c>
      <c r="HL308" s="53">
        <v>-1077026</v>
      </c>
      <c r="HN308" s="37">
        <f t="shared" si="507"/>
        <v>37674804.445225686</v>
      </c>
      <c r="HO308" s="132"/>
      <c r="HP308" s="61">
        <v>8184976.757364098</v>
      </c>
      <c r="HQ308" s="134"/>
      <c r="HR308" s="61">
        <f t="shared" si="508"/>
        <v>45859781.20258978</v>
      </c>
      <c r="HT308" s="67">
        <f t="shared" si="509"/>
        <v>2923986.6698184013</v>
      </c>
      <c r="HU308" s="34">
        <f t="shared" si="510"/>
        <v>6.8101375592027891E-2</v>
      </c>
      <c r="HV308" s="61">
        <f t="shared" si="511"/>
        <v>155.1104275538911</v>
      </c>
      <c r="HX308" s="50">
        <v>248234.23800000004</v>
      </c>
      <c r="HY308" s="51">
        <v>147247.20000000001</v>
      </c>
      <c r="HZ308" s="52">
        <f t="shared" si="512"/>
        <v>-100987.03800000003</v>
      </c>
      <c r="IB308" s="70">
        <f t="shared" si="513"/>
        <v>45758794.164589778</v>
      </c>
      <c r="IC308" s="51"/>
      <c r="ID308" s="6">
        <v>992</v>
      </c>
      <c r="IE308" s="6" t="s">
        <v>293</v>
      </c>
      <c r="IF308" s="7">
        <v>18851</v>
      </c>
      <c r="IG308" s="7">
        <v>38683561.360349596</v>
      </c>
      <c r="IH308" s="7">
        <v>5381516.606740525</v>
      </c>
      <c r="II308" s="53">
        <v>-1077026</v>
      </c>
      <c r="IK308" s="37">
        <f t="shared" si="514"/>
        <v>37606535.360349596</v>
      </c>
      <c r="IL308" s="132"/>
      <c r="IM308" s="61">
        <v>8193799.7367667807</v>
      </c>
      <c r="IN308" s="134"/>
      <c r="IO308" s="61">
        <f t="shared" si="515"/>
        <v>45800335.097116373</v>
      </c>
      <c r="IQ308" s="67">
        <f t="shared" si="516"/>
        <v>2864540.5643449947</v>
      </c>
      <c r="IR308" s="34">
        <f t="shared" si="517"/>
        <v>6.6716840704056188E-2</v>
      </c>
      <c r="IS308" s="61">
        <f t="shared" si="518"/>
        <v>151.95695529918808</v>
      </c>
      <c r="IU308" s="50">
        <v>248234.23800000004</v>
      </c>
      <c r="IV308" s="51">
        <v>147247.20000000001</v>
      </c>
      <c r="IW308" s="52">
        <f t="shared" si="519"/>
        <v>-100987.03800000003</v>
      </c>
      <c r="IY308" s="70">
        <f t="shared" si="520"/>
        <v>45699348.059116371</v>
      </c>
      <c r="IZ308" s="51"/>
      <c r="JA308" s="6">
        <v>992</v>
      </c>
      <c r="JB308" s="6" t="s">
        <v>293</v>
      </c>
      <c r="JC308" s="7">
        <v>18851</v>
      </c>
      <c r="JD308" s="7">
        <v>38628652.929413617</v>
      </c>
      <c r="JE308" s="7">
        <v>5338154.8659649305</v>
      </c>
      <c r="JF308" s="53">
        <v>-1077026</v>
      </c>
      <c r="JH308" s="37">
        <f t="shared" si="521"/>
        <v>37551626.929413617</v>
      </c>
      <c r="JI308" s="132"/>
      <c r="JJ308" s="61">
        <v>8193799.7367667807</v>
      </c>
      <c r="JK308" s="134"/>
      <c r="JL308" s="61">
        <f t="shared" si="522"/>
        <v>45745426.666180395</v>
      </c>
      <c r="JN308" s="67">
        <f t="shared" si="523"/>
        <v>2809632.1334090158</v>
      </c>
      <c r="JO308" s="34">
        <f t="shared" si="524"/>
        <v>6.5437990934685566E-2</v>
      </c>
      <c r="JP308" s="61">
        <f t="shared" si="525"/>
        <v>149.0441957142335</v>
      </c>
      <c r="JR308" s="50">
        <v>248234.23800000004</v>
      </c>
      <c r="JS308" s="51">
        <v>147247.20000000001</v>
      </c>
      <c r="JT308" s="52">
        <f t="shared" si="526"/>
        <v>-100987.03800000003</v>
      </c>
      <c r="JV308" s="70">
        <f t="shared" si="527"/>
        <v>45644439.628180392</v>
      </c>
      <c r="JW308" s="51"/>
      <c r="JX308" s="6">
        <v>992</v>
      </c>
      <c r="JY308" s="6" t="s">
        <v>293</v>
      </c>
      <c r="JZ308" s="7">
        <v>18851</v>
      </c>
      <c r="KA308" s="7">
        <v>37683529.021107838</v>
      </c>
      <c r="KB308" s="7">
        <v>5338154.8659649305</v>
      </c>
      <c r="KC308" s="53">
        <v>-1077026</v>
      </c>
      <c r="KE308" s="37">
        <f t="shared" si="528"/>
        <v>36606503.021107838</v>
      </c>
      <c r="KF308" s="132"/>
      <c r="KG308" s="61">
        <v>8193799.7367667807</v>
      </c>
      <c r="KH308" s="134"/>
      <c r="KI308" s="61">
        <f t="shared" si="529"/>
        <v>44800302.757874615</v>
      </c>
      <c r="KK308" s="67">
        <f t="shared" si="530"/>
        <v>1864508.2251032367</v>
      </c>
      <c r="KL308" s="34">
        <f t="shared" si="531"/>
        <v>4.3425497196287431E-2</v>
      </c>
      <c r="KM308" s="61">
        <f t="shared" si="532"/>
        <v>98.907656097991449</v>
      </c>
      <c r="KO308" s="50">
        <v>248234.23800000004</v>
      </c>
      <c r="KP308" s="51">
        <v>147247.20000000001</v>
      </c>
      <c r="KQ308" s="52">
        <f t="shared" si="533"/>
        <v>-100987.03800000003</v>
      </c>
      <c r="KS308" s="70">
        <f t="shared" si="534"/>
        <v>44699315.719874613</v>
      </c>
      <c r="KT308" s="51"/>
      <c r="KU308" s="6">
        <v>992</v>
      </c>
      <c r="KV308" s="6" t="s">
        <v>293</v>
      </c>
      <c r="KW308" s="7">
        <v>18851</v>
      </c>
      <c r="KX308" s="7">
        <v>37796471.359601125</v>
      </c>
      <c r="KY308" s="7">
        <v>5321368.2380435392</v>
      </c>
      <c r="KZ308" s="53">
        <v>-1077026</v>
      </c>
      <c r="LB308" s="37">
        <f t="shared" si="535"/>
        <v>36719445.359601125</v>
      </c>
      <c r="LC308" s="132"/>
      <c r="LD308" s="61">
        <v>8239452.3285076115</v>
      </c>
      <c r="LE308" s="134"/>
      <c r="LF308" s="61">
        <f t="shared" si="536"/>
        <v>44958897.688108735</v>
      </c>
      <c r="LH308" s="67">
        <f t="shared" si="537"/>
        <v>2023103.155337356</v>
      </c>
      <c r="LI308" s="34">
        <f t="shared" si="538"/>
        <v>4.7119266741254613E-2</v>
      </c>
      <c r="LJ308" s="61">
        <f t="shared" si="539"/>
        <v>107.32073393121617</v>
      </c>
      <c r="LL308" s="50">
        <v>248234.23800000004</v>
      </c>
      <c r="LM308" s="51">
        <v>147247.20000000001</v>
      </c>
      <c r="LN308" s="52">
        <f t="shared" si="540"/>
        <v>-100987.03800000003</v>
      </c>
      <c r="LP308" s="70">
        <f t="shared" si="541"/>
        <v>44857910.650108732</v>
      </c>
      <c r="LQ308" s="51"/>
      <c r="LR308" s="6">
        <v>992</v>
      </c>
      <c r="LS308" s="6" t="s">
        <v>293</v>
      </c>
      <c r="LT308" s="7">
        <v>18851</v>
      </c>
      <c r="LU308" s="7">
        <v>38703355.786613524</v>
      </c>
      <c r="LV308" s="7">
        <v>5321368.2380435392</v>
      </c>
      <c r="LW308" s="53">
        <v>-1077026</v>
      </c>
      <c r="LY308" s="37">
        <v>37626329.786613524</v>
      </c>
      <c r="LZ308" s="132"/>
      <c r="MA308" s="61">
        <v>8239452.3285076115</v>
      </c>
      <c r="MB308" s="134"/>
      <c r="MC308" s="61">
        <v>45865782.115121134</v>
      </c>
      <c r="ME308" s="67">
        <v>3757391.2623497546</v>
      </c>
      <c r="MF308" s="34">
        <v>8.9231414125682751E-2</v>
      </c>
      <c r="MG308" s="61">
        <v>199.32052741763061</v>
      </c>
      <c r="MI308" s="50">
        <v>248234.23800000004</v>
      </c>
      <c r="MJ308" s="51">
        <v>147247.20000000001</v>
      </c>
      <c r="MK308" s="52">
        <v>-100987.03800000003</v>
      </c>
      <c r="MM308" s="70">
        <v>45764795.077121131</v>
      </c>
      <c r="MN308" s="51"/>
      <c r="MO308" s="6">
        <v>992</v>
      </c>
      <c r="MP308" s="6" t="s">
        <v>293</v>
      </c>
      <c r="MQ308" s="7">
        <v>18851</v>
      </c>
      <c r="MR308" s="7">
        <v>38661073.551846907</v>
      </c>
      <c r="MS308" s="7">
        <v>5284974.8062396683</v>
      </c>
      <c r="MT308" s="53">
        <v>-1077026</v>
      </c>
      <c r="MV308" s="37">
        <v>37584047.551846907</v>
      </c>
      <c r="MW308" s="132"/>
      <c r="MX308" s="134">
        <v>8239452.3285076115</v>
      </c>
      <c r="MZ308" s="67">
        <v>3715109.0275831372</v>
      </c>
      <c r="NA308" s="34">
        <v>8.822728563940424E-2</v>
      </c>
      <c r="NB308" s="61">
        <v>197.07755703056267</v>
      </c>
      <c r="ND308" s="6">
        <v>992</v>
      </c>
      <c r="NE308" s="6" t="s">
        <v>293</v>
      </c>
      <c r="NF308" s="7">
        <v>18851</v>
      </c>
      <c r="NG308" s="7">
        <v>46612082.826758184</v>
      </c>
      <c r="NH308" s="7">
        <v>5445208.7415992497</v>
      </c>
      <c r="NI308" s="53">
        <v>-1077026</v>
      </c>
      <c r="NK308" s="37">
        <f t="shared" si="542"/>
        <v>45535056.826758184</v>
      </c>
      <c r="NM308" s="67">
        <f t="shared" si="543"/>
        <v>2599262.2939868048</v>
      </c>
      <c r="NN308" s="34">
        <f t="shared" si="544"/>
        <v>6.0538353191598199E-2</v>
      </c>
      <c r="NO308" s="61">
        <f t="shared" si="545"/>
        <v>137.88458405319636</v>
      </c>
      <c r="NQ308" s="50">
        <v>203756.48813800002</v>
      </c>
      <c r="NR308" s="51">
        <v>116162.992</v>
      </c>
      <c r="NS308" s="52">
        <f t="shared" si="546"/>
        <v>-87593.496138000017</v>
      </c>
      <c r="NU308" s="70">
        <f t="shared" si="547"/>
        <v>45447463.330620185</v>
      </c>
      <c r="NV308" s="51"/>
      <c r="NW308" s="125">
        <v>13</v>
      </c>
      <c r="NX308" s="51"/>
      <c r="NY308" s="106" t="s">
        <v>293</v>
      </c>
      <c r="NZ308" s="88">
        <v>19144</v>
      </c>
      <c r="OA308" s="88">
        <v>44012820.532771379</v>
      </c>
      <c r="OB308" s="88">
        <v>5206454.9365640478</v>
      </c>
      <c r="OC308" s="88">
        <v>-1077026</v>
      </c>
      <c r="OE308" s="97">
        <f t="shared" si="548"/>
        <v>42935794.532771379</v>
      </c>
      <c r="OG308" s="88">
        <v>-87593.496138000017</v>
      </c>
      <c r="OI308" s="97">
        <f t="shared" si="549"/>
        <v>42848201.03663338</v>
      </c>
      <c r="OK308" s="110">
        <v>992</v>
      </c>
      <c r="OL308" s="53"/>
    </row>
    <row r="309" spans="1:402" x14ac:dyDescent="0.25">
      <c r="U309" s="85"/>
      <c r="V309" s="85"/>
      <c r="W309" s="53">
        <v>1732538.7260562785</v>
      </c>
      <c r="AV309" s="85"/>
      <c r="AW309" s="85"/>
      <c r="AX309" s="53">
        <v>1732538.7260562785</v>
      </c>
      <c r="BW309" s="85"/>
      <c r="BX309" s="85"/>
      <c r="BY309" s="53">
        <v>1732538.7260562785</v>
      </c>
      <c r="CX309" s="85"/>
      <c r="CY309" s="85"/>
      <c r="CZ309" s="53">
        <v>1732538.7260562785</v>
      </c>
      <c r="EZ309" s="85"/>
      <c r="FA309" s="85"/>
      <c r="GA309" s="85"/>
      <c r="GB309" s="85"/>
      <c r="GZ309" s="85"/>
      <c r="HA309" s="85"/>
      <c r="HX309" s="85"/>
      <c r="HY309" s="85"/>
      <c r="IU309" s="85"/>
      <c r="IV309" s="85"/>
      <c r="JR309" s="85"/>
      <c r="JS309" s="85"/>
      <c r="KO309" s="85"/>
      <c r="KP309" s="85"/>
      <c r="LL309" s="85"/>
      <c r="LM309" s="85"/>
      <c r="MI309" s="85"/>
      <c r="MJ309" s="85"/>
      <c r="NQ309" s="85"/>
      <c r="NR309" s="85"/>
    </row>
    <row r="310" spans="1:402" x14ac:dyDescent="0.25">
      <c r="A310" s="12">
        <v>90011361</v>
      </c>
      <c r="B310" s="12" t="s">
        <v>380</v>
      </c>
      <c r="C310" s="352"/>
      <c r="D310" s="352"/>
      <c r="E310" s="352"/>
      <c r="F310" s="353">
        <v>20066</v>
      </c>
      <c r="H310" s="354"/>
      <c r="I310" s="355"/>
      <c r="J310" s="315"/>
      <c r="K310" s="355"/>
      <c r="L310" s="315"/>
      <c r="M310" s="356"/>
      <c r="N310" s="356"/>
      <c r="O310" s="357"/>
      <c r="Q310" s="67"/>
      <c r="S310" s="61"/>
      <c r="U310" s="50"/>
      <c r="V310" s="51"/>
      <c r="W310" s="52">
        <v>2038593.7498900671</v>
      </c>
      <c r="Y310" s="50">
        <v>20066</v>
      </c>
      <c r="Z310" s="52">
        <f t="shared" ref="Z310:Z373" si="556">Y310/12</f>
        <v>1672.1666666666667</v>
      </c>
      <c r="AA310" s="51"/>
      <c r="AB310" s="6">
        <v>90011361</v>
      </c>
      <c r="AC310" s="6" t="s">
        <v>380</v>
      </c>
      <c r="AD310" s="7"/>
      <c r="AE310" s="304"/>
      <c r="AF310" s="7"/>
      <c r="AG310" s="53">
        <v>20066</v>
      </c>
      <c r="AI310" s="37"/>
      <c r="AJ310" s="132"/>
      <c r="AK310" s="61"/>
      <c r="AL310" s="132"/>
      <c r="AM310" s="312"/>
      <c r="AN310" s="134"/>
      <c r="AO310" s="134"/>
      <c r="AP310" s="191"/>
      <c r="AR310" s="67"/>
      <c r="AT310" s="61"/>
      <c r="AV310" s="50"/>
      <c r="AW310" s="51"/>
      <c r="AX310" s="52">
        <v>2038593.7498900671</v>
      </c>
      <c r="AZ310" s="50">
        <v>20066</v>
      </c>
      <c r="BA310" s="52">
        <f t="shared" ref="BA310:BA373" si="557">AZ310/12</f>
        <v>1672.1666666666667</v>
      </c>
      <c r="BB310" s="51"/>
      <c r="BC310" s="6">
        <v>90011361</v>
      </c>
      <c r="BD310" s="6" t="s">
        <v>380</v>
      </c>
      <c r="BE310" s="7"/>
      <c r="BF310" s="304"/>
      <c r="BG310" s="7"/>
      <c r="BH310" s="53">
        <v>20066</v>
      </c>
      <c r="BJ310" s="37"/>
      <c r="BK310" s="132"/>
      <c r="BL310" s="61"/>
      <c r="BM310" s="132"/>
      <c r="BN310" s="312"/>
      <c r="BO310" s="134"/>
      <c r="BP310" s="134"/>
      <c r="BQ310" s="191"/>
      <c r="BS310" s="67"/>
      <c r="BU310" s="61"/>
      <c r="BW310" s="50"/>
      <c r="BX310" s="51"/>
      <c r="BY310" s="52">
        <v>2038593.7498900671</v>
      </c>
      <c r="CA310" s="50">
        <v>20066</v>
      </c>
      <c r="CB310" s="52">
        <f t="shared" ref="CB310:CB373" si="558">CA310/12</f>
        <v>1672.1666666666667</v>
      </c>
      <c r="CC310" s="51"/>
      <c r="CD310" s="6">
        <v>90011361</v>
      </c>
      <c r="CE310" s="6" t="s">
        <v>380</v>
      </c>
      <c r="CF310" s="7"/>
      <c r="CG310" s="7"/>
      <c r="CH310" s="7"/>
      <c r="CI310" s="53">
        <v>20066</v>
      </c>
      <c r="CK310" s="37"/>
      <c r="CL310" s="132"/>
      <c r="CM310" s="61"/>
      <c r="CN310" s="132"/>
      <c r="CO310" s="61"/>
      <c r="CP310" s="134"/>
      <c r="CQ310" s="134"/>
      <c r="CR310" s="191"/>
      <c r="CT310" s="67"/>
      <c r="CV310" s="61"/>
      <c r="CX310" s="50"/>
      <c r="CY310" s="51"/>
      <c r="CZ310" s="52">
        <v>2038593.7498900671</v>
      </c>
      <c r="DB310" s="50">
        <v>20066</v>
      </c>
      <c r="DC310" s="52">
        <f t="shared" ref="DC310:DC373" si="559">DB310/12</f>
        <v>1672.1666666666667</v>
      </c>
      <c r="DD310" s="51"/>
      <c r="DE310" s="6">
        <v>90011361</v>
      </c>
      <c r="DF310" s="6" t="s">
        <v>380</v>
      </c>
      <c r="DG310" s="7"/>
      <c r="DH310" s="7"/>
      <c r="DI310" s="7"/>
      <c r="DJ310" s="53">
        <v>20066</v>
      </c>
      <c r="DL310" s="275"/>
      <c r="DM310" s="276"/>
      <c r="DN310" s="194"/>
      <c r="DO310" s="276"/>
      <c r="DP310" s="194"/>
      <c r="DQ310" s="53"/>
      <c r="DR310" s="53"/>
      <c r="DS310" s="277"/>
      <c r="DU310" s="274"/>
      <c r="DW310" s="194"/>
      <c r="DY310" s="50"/>
      <c r="DZ310" s="278"/>
      <c r="EA310" s="52">
        <v>0</v>
      </c>
      <c r="EC310" s="50">
        <v>20066</v>
      </c>
      <c r="ED310" s="52">
        <f t="shared" ref="ED310:ED373" si="560">EC310/12</f>
        <v>1672.1666666666667</v>
      </c>
      <c r="EE310" s="278"/>
      <c r="EF310" s="6">
        <v>90011361</v>
      </c>
      <c r="EG310" s="6" t="s">
        <v>380</v>
      </c>
      <c r="EH310" s="7"/>
      <c r="EI310" s="7"/>
      <c r="EJ310" s="7"/>
      <c r="EK310" s="53">
        <v>20066</v>
      </c>
      <c r="EM310" s="37"/>
      <c r="EN310" s="132"/>
      <c r="EO310" s="61"/>
      <c r="EP310" s="132"/>
      <c r="EQ310" s="61"/>
      <c r="ER310" s="134"/>
      <c r="ES310" s="134"/>
      <c r="ET310" s="191"/>
      <c r="EV310" s="67"/>
      <c r="EX310" s="61"/>
      <c r="EZ310" s="50"/>
      <c r="FA310" s="51"/>
      <c r="FB310" s="52">
        <v>0</v>
      </c>
      <c r="FD310" s="50">
        <v>20066</v>
      </c>
      <c r="FE310" s="52">
        <f t="shared" ref="FE310:FE373" si="561">FD310/12</f>
        <v>1672.1666666666667</v>
      </c>
      <c r="FF310" s="51"/>
      <c r="FG310" s="6">
        <v>90011361</v>
      </c>
      <c r="FH310" s="6" t="s">
        <v>380</v>
      </c>
      <c r="FI310" s="7"/>
      <c r="FJ310" s="7"/>
      <c r="FK310" s="7"/>
      <c r="FL310" s="53">
        <v>20066</v>
      </c>
      <c r="FN310" s="37"/>
      <c r="FO310" s="132"/>
      <c r="FP310" s="61"/>
      <c r="FQ310" s="132"/>
      <c r="FR310" s="61"/>
      <c r="FS310" s="134"/>
      <c r="FT310" s="134"/>
      <c r="FU310" s="191"/>
      <c r="FW310" s="67"/>
      <c r="FY310" s="61"/>
      <c r="GA310" s="50"/>
      <c r="GB310" s="51"/>
      <c r="GC310" s="52">
        <v>0</v>
      </c>
      <c r="GE310" s="50">
        <v>20066</v>
      </c>
      <c r="GF310" s="52">
        <f t="shared" ref="GF310:GF373" si="562">GE310/12</f>
        <v>1672.1666666666667</v>
      </c>
      <c r="GG310" s="51"/>
      <c r="GH310" s="6">
        <v>90011361</v>
      </c>
      <c r="GI310" s="6" t="s">
        <v>380</v>
      </c>
      <c r="GJ310" s="7"/>
      <c r="GK310" s="7"/>
      <c r="GL310" s="7"/>
      <c r="GM310" s="53">
        <v>20066</v>
      </c>
      <c r="GO310" s="37"/>
      <c r="GP310" s="132"/>
      <c r="GQ310" s="61"/>
      <c r="GR310" s="134"/>
      <c r="GS310" s="134"/>
      <c r="GT310" s="191"/>
      <c r="GV310" s="67"/>
      <c r="GX310" s="61"/>
      <c r="GZ310" s="50"/>
      <c r="HA310" s="51"/>
      <c r="HB310" s="52">
        <v>0</v>
      </c>
      <c r="HD310" s="50">
        <v>20066</v>
      </c>
      <c r="HE310" s="52">
        <f t="shared" ref="HE310:HE335" si="563">HD310/12</f>
        <v>1672.1666666666667</v>
      </c>
      <c r="HF310" s="51"/>
      <c r="HI310" s="7"/>
      <c r="HJ310" s="7"/>
      <c r="HK310" s="7"/>
      <c r="HL310" s="53"/>
      <c r="HN310" s="37"/>
      <c r="HO310" s="132"/>
      <c r="HP310" s="61"/>
      <c r="HQ310" s="134"/>
      <c r="HR310" s="61"/>
      <c r="HT310" s="67"/>
      <c r="HV310" s="61"/>
      <c r="HX310" s="50"/>
      <c r="HY310" s="51"/>
      <c r="HZ310" s="52"/>
      <c r="IB310" s="70"/>
      <c r="IC310" s="51"/>
      <c r="IF310" s="7"/>
      <c r="IG310" s="7"/>
      <c r="IH310" s="7"/>
      <c r="II310" s="53"/>
      <c r="IK310" s="37"/>
      <c r="IL310" s="132"/>
      <c r="IM310" s="61"/>
      <c r="IN310" s="134"/>
      <c r="IO310" s="61"/>
      <c r="IQ310" s="67"/>
      <c r="IS310" s="61"/>
      <c r="IU310" s="50"/>
      <c r="IV310" s="51"/>
      <c r="IW310" s="52"/>
      <c r="IY310" s="70"/>
      <c r="IZ310" s="51"/>
      <c r="JC310" s="7"/>
      <c r="JD310" s="7"/>
      <c r="JE310" s="7"/>
      <c r="JF310" s="53"/>
      <c r="JH310" s="37"/>
      <c r="JI310" s="132"/>
      <c r="JJ310" s="61"/>
      <c r="JK310" s="134"/>
      <c r="JL310" s="61"/>
      <c r="JN310" s="67"/>
      <c r="JP310" s="61"/>
      <c r="JR310" s="50"/>
      <c r="JS310" s="51"/>
      <c r="JT310" s="52"/>
      <c r="JV310" s="70"/>
      <c r="JW310" s="51"/>
      <c r="JZ310" s="7"/>
      <c r="KA310" s="7"/>
      <c r="KB310" s="7"/>
      <c r="KC310" s="53"/>
      <c r="KE310" s="37"/>
      <c r="KF310" s="132"/>
      <c r="KG310" s="61"/>
      <c r="KH310" s="134"/>
      <c r="KI310" s="61"/>
      <c r="KK310" s="67"/>
      <c r="KM310" s="61"/>
      <c r="KO310" s="50"/>
      <c r="KP310" s="51"/>
      <c r="KQ310" s="52"/>
      <c r="KS310" s="70"/>
      <c r="KT310" s="51"/>
      <c r="KW310" s="7"/>
      <c r="KX310" s="7"/>
      <c r="KY310" s="7"/>
      <c r="KZ310" s="53"/>
      <c r="LB310" s="37"/>
      <c r="LC310" s="132"/>
      <c r="LD310" s="61"/>
      <c r="LE310" s="134"/>
      <c r="LF310" s="61"/>
      <c r="LH310" s="67"/>
      <c r="LJ310" s="61"/>
      <c r="LL310" s="50"/>
      <c r="LM310" s="51"/>
      <c r="LN310" s="52"/>
      <c r="LP310" s="70"/>
      <c r="LQ310" s="51"/>
      <c r="LT310" s="7"/>
      <c r="LU310" s="7"/>
      <c r="LV310" s="7"/>
      <c r="LW310" s="53"/>
      <c r="LY310" s="37"/>
      <c r="LZ310" s="132"/>
      <c r="MA310" s="61"/>
      <c r="MB310" s="134"/>
      <c r="MC310" s="61"/>
      <c r="ME310" s="67"/>
      <c r="MG310" s="61"/>
      <c r="MI310" s="50"/>
      <c r="MJ310" s="51"/>
      <c r="MK310" s="52"/>
      <c r="MM310" s="70"/>
      <c r="MN310" s="51"/>
      <c r="MQ310" s="7"/>
      <c r="MR310" s="7"/>
      <c r="MS310" s="7"/>
      <c r="MT310" s="53"/>
      <c r="MV310" s="37"/>
      <c r="MW310" s="132"/>
      <c r="MX310" s="134"/>
      <c r="MZ310" s="67"/>
      <c r="NB310" s="61"/>
      <c r="NF310" s="7"/>
      <c r="NG310" s="7"/>
      <c r="NH310" s="7"/>
      <c r="NI310" s="53"/>
      <c r="NK310" s="37"/>
      <c r="NM310" s="67"/>
      <c r="NO310" s="61"/>
      <c r="NQ310" s="50"/>
      <c r="NR310" s="51"/>
      <c r="NS310" s="52"/>
      <c r="NU310" s="70"/>
      <c r="NV310" s="51"/>
      <c r="NW310" s="125"/>
      <c r="NX310" s="51"/>
      <c r="OL310" s="53"/>
    </row>
    <row r="311" spans="1:402" x14ac:dyDescent="0.25">
      <c r="A311" s="12">
        <v>90001461</v>
      </c>
      <c r="B311" s="12" t="s">
        <v>381</v>
      </c>
      <c r="C311" s="352"/>
      <c r="D311" s="352"/>
      <c r="E311" s="352"/>
      <c r="F311" s="353">
        <v>2711007</v>
      </c>
      <c r="H311" s="354"/>
      <c r="I311" s="355"/>
      <c r="J311" s="315"/>
      <c r="K311" s="355"/>
      <c r="L311" s="315"/>
      <c r="M311" s="356"/>
      <c r="N311" s="356"/>
      <c r="O311" s="357"/>
      <c r="Q311" s="67"/>
      <c r="S311" s="61"/>
      <c r="U311" s="50"/>
      <c r="V311" s="51"/>
      <c r="W311" s="52">
        <v>850211.9465050326</v>
      </c>
      <c r="Y311" s="50">
        <v>2711007</v>
      </c>
      <c r="Z311" s="52">
        <f t="shared" si="556"/>
        <v>225917.25</v>
      </c>
      <c r="AA311" s="51"/>
      <c r="AB311" s="6">
        <v>90001461</v>
      </c>
      <c r="AC311" s="6" t="s">
        <v>381</v>
      </c>
      <c r="AD311" s="7"/>
      <c r="AE311" s="304"/>
      <c r="AF311" s="7"/>
      <c r="AG311" s="53">
        <v>2711007</v>
      </c>
      <c r="AI311" s="37"/>
      <c r="AJ311" s="132"/>
      <c r="AK311" s="61"/>
      <c r="AL311" s="132"/>
      <c r="AM311" s="312"/>
      <c r="AN311" s="134"/>
      <c r="AO311" s="134"/>
      <c r="AP311" s="191"/>
      <c r="AR311" s="67"/>
      <c r="AT311" s="61"/>
      <c r="AV311" s="50"/>
      <c r="AW311" s="51"/>
      <c r="AX311" s="52">
        <v>850211.9465050326</v>
      </c>
      <c r="AZ311" s="50">
        <v>2711007</v>
      </c>
      <c r="BA311" s="52">
        <f t="shared" si="557"/>
        <v>225917.25</v>
      </c>
      <c r="BB311" s="51"/>
      <c r="BC311" s="6">
        <v>90001461</v>
      </c>
      <c r="BD311" s="6" t="s">
        <v>381</v>
      </c>
      <c r="BE311" s="7"/>
      <c r="BF311" s="304"/>
      <c r="BG311" s="7"/>
      <c r="BH311" s="53">
        <v>2711007</v>
      </c>
      <c r="BJ311" s="37"/>
      <c r="BK311" s="132"/>
      <c r="BL311" s="61"/>
      <c r="BM311" s="132"/>
      <c r="BN311" s="312"/>
      <c r="BO311" s="134"/>
      <c r="BP311" s="134"/>
      <c r="BQ311" s="191"/>
      <c r="BS311" s="67"/>
      <c r="BU311" s="61"/>
      <c r="BW311" s="50"/>
      <c r="BX311" s="51"/>
      <c r="BY311" s="52">
        <v>850211.9465050326</v>
      </c>
      <c r="CA311" s="50">
        <v>2711007</v>
      </c>
      <c r="CB311" s="52">
        <f t="shared" si="558"/>
        <v>225917.25</v>
      </c>
      <c r="CC311" s="51"/>
      <c r="CD311" s="6">
        <v>90001461</v>
      </c>
      <c r="CE311" s="6" t="s">
        <v>381</v>
      </c>
      <c r="CF311" s="7"/>
      <c r="CG311" s="7"/>
      <c r="CH311" s="7"/>
      <c r="CI311" s="53">
        <v>2711007</v>
      </c>
      <c r="CK311" s="37"/>
      <c r="CL311" s="132"/>
      <c r="CM311" s="61"/>
      <c r="CN311" s="132"/>
      <c r="CO311" s="61"/>
      <c r="CP311" s="134"/>
      <c r="CQ311" s="134"/>
      <c r="CR311" s="191"/>
      <c r="CT311" s="67"/>
      <c r="CV311" s="61"/>
      <c r="CX311" s="50"/>
      <c r="CY311" s="51"/>
      <c r="CZ311" s="52">
        <v>850211.9465050326</v>
      </c>
      <c r="DB311" s="50">
        <v>2711007</v>
      </c>
      <c r="DC311" s="52">
        <f t="shared" si="559"/>
        <v>225917.25</v>
      </c>
      <c r="DD311" s="51"/>
      <c r="DE311" s="6">
        <v>90001461</v>
      </c>
      <c r="DF311" s="6" t="s">
        <v>381</v>
      </c>
      <c r="DG311" s="7"/>
      <c r="DH311" s="7"/>
      <c r="DI311" s="7"/>
      <c r="DJ311" s="53">
        <v>2711007</v>
      </c>
      <c r="DL311" s="275"/>
      <c r="DM311" s="276"/>
      <c r="DN311" s="194"/>
      <c r="DO311" s="276"/>
      <c r="DP311" s="194"/>
      <c r="DQ311" s="53"/>
      <c r="DR311" s="53"/>
      <c r="DS311" s="277"/>
      <c r="DU311" s="274"/>
      <c r="DW311" s="194"/>
      <c r="DY311" s="50"/>
      <c r="DZ311" s="278"/>
      <c r="EA311" s="52">
        <v>0</v>
      </c>
      <c r="EC311" s="50">
        <v>2711007</v>
      </c>
      <c r="ED311" s="52">
        <f t="shared" si="560"/>
        <v>225917.25</v>
      </c>
      <c r="EE311" s="278"/>
      <c r="EF311" s="6">
        <v>90001461</v>
      </c>
      <c r="EG311" s="6" t="s">
        <v>381</v>
      </c>
      <c r="EH311" s="7"/>
      <c r="EI311" s="7"/>
      <c r="EJ311" s="7"/>
      <c r="EK311" s="53">
        <v>2711007</v>
      </c>
      <c r="EM311" s="37"/>
      <c r="EN311" s="132"/>
      <c r="EO311" s="61"/>
      <c r="EP311" s="132"/>
      <c r="EQ311" s="61"/>
      <c r="ER311" s="134"/>
      <c r="ES311" s="134"/>
      <c r="ET311" s="191"/>
      <c r="EV311" s="67"/>
      <c r="EX311" s="61"/>
      <c r="EZ311" s="50"/>
      <c r="FA311" s="51"/>
      <c r="FB311" s="52">
        <v>0</v>
      </c>
      <c r="FD311" s="50">
        <v>2711007</v>
      </c>
      <c r="FE311" s="52">
        <f t="shared" si="561"/>
        <v>225917.25</v>
      </c>
      <c r="FF311" s="51"/>
      <c r="FG311" s="6">
        <v>90001461</v>
      </c>
      <c r="FH311" s="6" t="s">
        <v>381</v>
      </c>
      <c r="FI311" s="7"/>
      <c r="FJ311" s="7"/>
      <c r="FK311" s="7"/>
      <c r="FL311" s="53">
        <v>2711007</v>
      </c>
      <c r="FN311" s="37"/>
      <c r="FO311" s="132"/>
      <c r="FP311" s="61"/>
      <c r="FQ311" s="132"/>
      <c r="FR311" s="61"/>
      <c r="FS311" s="134"/>
      <c r="FT311" s="134"/>
      <c r="FU311" s="191"/>
      <c r="FW311" s="67"/>
      <c r="FY311" s="61"/>
      <c r="GA311" s="50"/>
      <c r="GB311" s="51"/>
      <c r="GC311" s="52">
        <v>0</v>
      </c>
      <c r="GE311" s="50">
        <v>2711007</v>
      </c>
      <c r="GF311" s="52">
        <f t="shared" si="562"/>
        <v>225917.25</v>
      </c>
      <c r="GG311" s="51"/>
      <c r="GH311" s="6">
        <v>90001461</v>
      </c>
      <c r="GI311" s="6" t="s">
        <v>381</v>
      </c>
      <c r="GJ311" s="7"/>
      <c r="GK311" s="7"/>
      <c r="GL311" s="7"/>
      <c r="GM311" s="53">
        <v>2711007</v>
      </c>
      <c r="GO311" s="37"/>
      <c r="GP311" s="132"/>
      <c r="GQ311" s="61"/>
      <c r="GR311" s="134"/>
      <c r="GS311" s="134"/>
      <c r="GT311" s="191"/>
      <c r="GV311" s="67"/>
      <c r="GX311" s="61"/>
      <c r="GZ311" s="50"/>
      <c r="HA311" s="51"/>
      <c r="HB311" s="52">
        <v>0</v>
      </c>
      <c r="HD311" s="50">
        <v>2711007</v>
      </c>
      <c r="HE311" s="52">
        <f t="shared" si="563"/>
        <v>225917.25</v>
      </c>
      <c r="HF311" s="51"/>
      <c r="HI311" s="7"/>
      <c r="HJ311" s="7"/>
      <c r="HK311" s="7"/>
      <c r="HL311" s="53"/>
      <c r="HN311" s="37"/>
      <c r="HO311" s="132"/>
      <c r="HP311" s="61"/>
      <c r="HQ311" s="134"/>
      <c r="HR311" s="61"/>
      <c r="HT311" s="67"/>
      <c r="HV311" s="61"/>
      <c r="HX311" s="50"/>
      <c r="HY311" s="51"/>
      <c r="HZ311" s="52"/>
      <c r="IB311" s="70"/>
      <c r="IC311" s="51"/>
      <c r="IF311" s="7"/>
      <c r="IG311" s="7"/>
      <c r="IH311" s="7"/>
      <c r="II311" s="53"/>
      <c r="IK311" s="37"/>
      <c r="IL311" s="132"/>
      <c r="IM311" s="61"/>
      <c r="IN311" s="134"/>
      <c r="IO311" s="61"/>
      <c r="IQ311" s="67"/>
      <c r="IS311" s="61"/>
      <c r="IU311" s="50"/>
      <c r="IV311" s="51"/>
      <c r="IW311" s="52"/>
      <c r="IY311" s="70"/>
      <c r="IZ311" s="51"/>
      <c r="JC311" s="7"/>
      <c r="JD311" s="7"/>
      <c r="JE311" s="7"/>
      <c r="JF311" s="53"/>
      <c r="JH311" s="37"/>
      <c r="JI311" s="132"/>
      <c r="JJ311" s="61"/>
      <c r="JK311" s="134"/>
      <c r="JL311" s="61"/>
      <c r="JN311" s="67"/>
      <c r="JP311" s="61"/>
      <c r="JR311" s="50"/>
      <c r="JS311" s="51"/>
      <c r="JT311" s="52"/>
      <c r="JV311" s="70"/>
      <c r="JW311" s="51"/>
      <c r="JZ311" s="7"/>
      <c r="KA311" s="7"/>
      <c r="KB311" s="7"/>
      <c r="KC311" s="53"/>
      <c r="KE311" s="37"/>
      <c r="KF311" s="132"/>
      <c r="KG311" s="61"/>
      <c r="KH311" s="134"/>
      <c r="KI311" s="61"/>
      <c r="KK311" s="67"/>
      <c r="KM311" s="61"/>
      <c r="KO311" s="50"/>
      <c r="KP311" s="51"/>
      <c r="KQ311" s="52"/>
      <c r="KS311" s="70"/>
      <c r="KT311" s="51"/>
      <c r="KW311" s="7"/>
      <c r="KX311" s="7"/>
      <c r="KY311" s="7"/>
      <c r="KZ311" s="53"/>
      <c r="LB311" s="37"/>
      <c r="LC311" s="132"/>
      <c r="LD311" s="61"/>
      <c r="LE311" s="134"/>
      <c r="LF311" s="61"/>
      <c r="LH311" s="67"/>
      <c r="LJ311" s="61"/>
      <c r="LL311" s="50"/>
      <c r="LM311" s="51"/>
      <c r="LN311" s="52"/>
      <c r="LP311" s="70"/>
      <c r="LQ311" s="51"/>
      <c r="LT311" s="7"/>
      <c r="LU311" s="7"/>
      <c r="LV311" s="7"/>
      <c r="LW311" s="53"/>
      <c r="LY311" s="37"/>
      <c r="LZ311" s="132"/>
      <c r="MA311" s="61"/>
      <c r="MB311" s="134"/>
      <c r="MC311" s="61"/>
      <c r="ME311" s="67"/>
      <c r="MG311" s="61"/>
      <c r="MI311" s="50"/>
      <c r="MJ311" s="51"/>
      <c r="MK311" s="52"/>
      <c r="MM311" s="70"/>
      <c r="MN311" s="51"/>
      <c r="MQ311" s="7"/>
      <c r="MR311" s="7"/>
      <c r="MS311" s="7"/>
      <c r="MT311" s="53"/>
      <c r="MV311" s="37"/>
      <c r="MW311" s="132"/>
      <c r="MX311" s="134"/>
      <c r="MZ311" s="67"/>
      <c r="NB311" s="61"/>
      <c r="NF311" s="7"/>
      <c r="NG311" s="7"/>
      <c r="NH311" s="7"/>
      <c r="NI311" s="53"/>
      <c r="NK311" s="37"/>
      <c r="NM311" s="67"/>
      <c r="NO311" s="61"/>
      <c r="NQ311" s="50"/>
      <c r="NR311" s="51"/>
      <c r="NS311" s="52"/>
      <c r="NU311" s="70"/>
      <c r="NV311" s="51"/>
      <c r="NW311" s="125"/>
      <c r="NX311" s="51"/>
      <c r="OL311" s="53"/>
    </row>
    <row r="312" spans="1:402" x14ac:dyDescent="0.25">
      <c r="A312" s="12">
        <v>90053361</v>
      </c>
      <c r="B312" s="12" t="s">
        <v>382</v>
      </c>
      <c r="C312" s="352"/>
      <c r="D312" s="352"/>
      <c r="E312" s="352"/>
      <c r="F312" s="353">
        <v>30769464</v>
      </c>
      <c r="H312" s="354"/>
      <c r="I312" s="355"/>
      <c r="J312" s="315"/>
      <c r="K312" s="355"/>
      <c r="L312" s="315"/>
      <c r="M312" s="356"/>
      <c r="N312" s="356"/>
      <c r="O312" s="357"/>
      <c r="Q312" s="67"/>
      <c r="S312" s="61"/>
      <c r="U312" s="50"/>
      <c r="V312" s="51"/>
      <c r="W312" s="52">
        <v>1909602.4950046563</v>
      </c>
      <c r="Y312" s="50">
        <v>30769464</v>
      </c>
      <c r="Z312" s="52">
        <f t="shared" si="556"/>
        <v>2564122</v>
      </c>
      <c r="AA312" s="51"/>
      <c r="AB312" s="6">
        <v>90053361</v>
      </c>
      <c r="AC312" s="6" t="s">
        <v>382</v>
      </c>
      <c r="AD312" s="7"/>
      <c r="AE312" s="304"/>
      <c r="AF312" s="7"/>
      <c r="AG312" s="53">
        <v>30769464</v>
      </c>
      <c r="AI312" s="37"/>
      <c r="AJ312" s="132"/>
      <c r="AK312" s="61"/>
      <c r="AL312" s="132"/>
      <c r="AM312" s="312"/>
      <c r="AN312" s="134"/>
      <c r="AO312" s="134"/>
      <c r="AP312" s="191"/>
      <c r="AR312" s="67"/>
      <c r="AT312" s="61"/>
      <c r="AV312" s="50"/>
      <c r="AW312" s="51"/>
      <c r="AX312" s="52">
        <v>1909602.4950046563</v>
      </c>
      <c r="AZ312" s="50">
        <v>30769464</v>
      </c>
      <c r="BA312" s="52">
        <f t="shared" si="557"/>
        <v>2564122</v>
      </c>
      <c r="BB312" s="51"/>
      <c r="BC312" s="6">
        <v>90053361</v>
      </c>
      <c r="BD312" s="6" t="s">
        <v>382</v>
      </c>
      <c r="BE312" s="7"/>
      <c r="BF312" s="304"/>
      <c r="BG312" s="7"/>
      <c r="BH312" s="53">
        <v>30769464</v>
      </c>
      <c r="BJ312" s="37"/>
      <c r="BK312" s="132"/>
      <c r="BL312" s="61"/>
      <c r="BM312" s="132"/>
      <c r="BN312" s="312"/>
      <c r="BO312" s="134"/>
      <c r="BP312" s="134"/>
      <c r="BQ312" s="191"/>
      <c r="BS312" s="67"/>
      <c r="BU312" s="61"/>
      <c r="BW312" s="50"/>
      <c r="BX312" s="51"/>
      <c r="BY312" s="52">
        <v>1909602.4950046563</v>
      </c>
      <c r="CA312" s="50">
        <v>30769464</v>
      </c>
      <c r="CB312" s="52">
        <f t="shared" si="558"/>
        <v>2564122</v>
      </c>
      <c r="CC312" s="51"/>
      <c r="CD312" s="6">
        <v>90053361</v>
      </c>
      <c r="CE312" s="6" t="s">
        <v>382</v>
      </c>
      <c r="CF312" s="7"/>
      <c r="CG312" s="7"/>
      <c r="CH312" s="7"/>
      <c r="CI312" s="53">
        <v>30769464</v>
      </c>
      <c r="CK312" s="37"/>
      <c r="CL312" s="132"/>
      <c r="CM312" s="61"/>
      <c r="CN312" s="132"/>
      <c r="CO312" s="61"/>
      <c r="CP312" s="134"/>
      <c r="CQ312" s="134"/>
      <c r="CR312" s="191"/>
      <c r="CT312" s="67"/>
      <c r="CV312" s="61"/>
      <c r="CX312" s="50"/>
      <c r="CY312" s="51"/>
      <c r="CZ312" s="52">
        <v>1909602.4950046563</v>
      </c>
      <c r="DB312" s="50">
        <v>30769464</v>
      </c>
      <c r="DC312" s="52">
        <f t="shared" si="559"/>
        <v>2564122</v>
      </c>
      <c r="DD312" s="51"/>
      <c r="DE312" s="6">
        <v>90053361</v>
      </c>
      <c r="DF312" s="6" t="s">
        <v>382</v>
      </c>
      <c r="DG312" s="7"/>
      <c r="DH312" s="7"/>
      <c r="DI312" s="7"/>
      <c r="DJ312" s="53">
        <v>30769464</v>
      </c>
      <c r="DL312" s="275"/>
      <c r="DM312" s="276"/>
      <c r="DN312" s="194"/>
      <c r="DO312" s="276"/>
      <c r="DP312" s="194"/>
      <c r="DQ312" s="53"/>
      <c r="DR312" s="53"/>
      <c r="DS312" s="277"/>
      <c r="DU312" s="274"/>
      <c r="DW312" s="194"/>
      <c r="DY312" s="50"/>
      <c r="DZ312" s="278"/>
      <c r="EA312" s="52">
        <v>0</v>
      </c>
      <c r="EC312" s="50">
        <v>30769464</v>
      </c>
      <c r="ED312" s="52">
        <f t="shared" si="560"/>
        <v>2564122</v>
      </c>
      <c r="EE312" s="278"/>
      <c r="EF312" s="6">
        <v>90053361</v>
      </c>
      <c r="EG312" s="6" t="s">
        <v>382</v>
      </c>
      <c r="EH312" s="7"/>
      <c r="EI312" s="7"/>
      <c r="EJ312" s="7"/>
      <c r="EK312" s="53">
        <v>30769464</v>
      </c>
      <c r="EM312" s="37"/>
      <c r="EN312" s="132"/>
      <c r="EO312" s="61"/>
      <c r="EP312" s="132"/>
      <c r="EQ312" s="61"/>
      <c r="ER312" s="134"/>
      <c r="ES312" s="134"/>
      <c r="ET312" s="191"/>
      <c r="EV312" s="67"/>
      <c r="EX312" s="61"/>
      <c r="EZ312" s="50"/>
      <c r="FA312" s="51"/>
      <c r="FB312" s="52">
        <v>0</v>
      </c>
      <c r="FD312" s="50">
        <v>30769464</v>
      </c>
      <c r="FE312" s="52">
        <f t="shared" si="561"/>
        <v>2564122</v>
      </c>
      <c r="FF312" s="51"/>
      <c r="FG312" s="6">
        <v>90053361</v>
      </c>
      <c r="FH312" s="6" t="s">
        <v>382</v>
      </c>
      <c r="FI312" s="7"/>
      <c r="FJ312" s="7"/>
      <c r="FK312" s="7"/>
      <c r="FL312" s="53">
        <v>30769464</v>
      </c>
      <c r="FN312" s="37"/>
      <c r="FO312" s="132"/>
      <c r="FP312" s="61"/>
      <c r="FQ312" s="132"/>
      <c r="FR312" s="61"/>
      <c r="FS312" s="134"/>
      <c r="FT312" s="134"/>
      <c r="FU312" s="191"/>
      <c r="FW312" s="67"/>
      <c r="FY312" s="61"/>
      <c r="GA312" s="50"/>
      <c r="GB312" s="51"/>
      <c r="GC312" s="52">
        <v>0</v>
      </c>
      <c r="GE312" s="50">
        <v>30769464</v>
      </c>
      <c r="GF312" s="52">
        <f t="shared" si="562"/>
        <v>2564122</v>
      </c>
      <c r="GG312" s="51"/>
      <c r="GH312" s="6">
        <v>90053361</v>
      </c>
      <c r="GI312" s="6" t="s">
        <v>382</v>
      </c>
      <c r="GJ312" s="7"/>
      <c r="GK312" s="7"/>
      <c r="GL312" s="7"/>
      <c r="GM312" s="53">
        <v>30769464</v>
      </c>
      <c r="GO312" s="37"/>
      <c r="GP312" s="132"/>
      <c r="GQ312" s="61"/>
      <c r="GR312" s="134"/>
      <c r="GS312" s="134"/>
      <c r="GT312" s="191"/>
      <c r="GV312" s="67"/>
      <c r="GX312" s="61"/>
      <c r="GZ312" s="50"/>
      <c r="HA312" s="51"/>
      <c r="HB312" s="52">
        <v>0</v>
      </c>
      <c r="HD312" s="50">
        <v>30769464</v>
      </c>
      <c r="HE312" s="52">
        <f t="shared" si="563"/>
        <v>2564122</v>
      </c>
      <c r="HF312" s="51"/>
      <c r="HI312" s="7"/>
      <c r="HJ312" s="7"/>
      <c r="HK312" s="7"/>
      <c r="HL312" s="53"/>
      <c r="HN312" s="37"/>
      <c r="HO312" s="132"/>
      <c r="HP312" s="61"/>
      <c r="HQ312" s="134"/>
      <c r="HR312" s="61"/>
      <c r="HT312" s="67"/>
      <c r="HV312" s="61"/>
      <c r="HX312" s="50"/>
      <c r="HY312" s="51"/>
      <c r="HZ312" s="52"/>
      <c r="IB312" s="70"/>
      <c r="IC312" s="51"/>
      <c r="IF312" s="7"/>
      <c r="IG312" s="7"/>
      <c r="IH312" s="7"/>
      <c r="II312" s="53"/>
      <c r="IK312" s="37"/>
      <c r="IL312" s="132"/>
      <c r="IM312" s="61"/>
      <c r="IN312" s="134"/>
      <c r="IO312" s="61"/>
      <c r="IQ312" s="67"/>
      <c r="IS312" s="61"/>
      <c r="IU312" s="50"/>
      <c r="IV312" s="51"/>
      <c r="IW312" s="52"/>
      <c r="IY312" s="70"/>
      <c r="IZ312" s="51"/>
      <c r="JC312" s="7"/>
      <c r="JD312" s="7"/>
      <c r="JE312" s="7"/>
      <c r="JF312" s="53"/>
      <c r="JH312" s="37"/>
      <c r="JI312" s="132"/>
      <c r="JJ312" s="61"/>
      <c r="JK312" s="134"/>
      <c r="JL312" s="61"/>
      <c r="JN312" s="67"/>
      <c r="JP312" s="61"/>
      <c r="JR312" s="50"/>
      <c r="JS312" s="51"/>
      <c r="JT312" s="52"/>
      <c r="JV312" s="70"/>
      <c r="JW312" s="51"/>
      <c r="JZ312" s="7"/>
      <c r="KA312" s="7"/>
      <c r="KB312" s="7"/>
      <c r="KC312" s="53"/>
      <c r="KE312" s="37"/>
      <c r="KF312" s="132"/>
      <c r="KG312" s="61"/>
      <c r="KH312" s="134"/>
      <c r="KI312" s="61"/>
      <c r="KK312" s="67"/>
      <c r="KM312" s="61"/>
      <c r="KO312" s="50"/>
      <c r="KP312" s="51"/>
      <c r="KQ312" s="52"/>
      <c r="KS312" s="70"/>
      <c r="KT312" s="51"/>
      <c r="KW312" s="7"/>
      <c r="KX312" s="7"/>
      <c r="KY312" s="7"/>
      <c r="KZ312" s="53"/>
      <c r="LB312" s="37"/>
      <c r="LC312" s="132"/>
      <c r="LD312" s="61"/>
      <c r="LE312" s="134"/>
      <c r="LF312" s="61"/>
      <c r="LH312" s="67"/>
      <c r="LJ312" s="61"/>
      <c r="LL312" s="50"/>
      <c r="LM312" s="51"/>
      <c r="LN312" s="52"/>
      <c r="LP312" s="70"/>
      <c r="LQ312" s="51"/>
      <c r="LT312" s="7"/>
      <c r="LU312" s="7"/>
      <c r="LV312" s="7"/>
      <c r="LW312" s="53"/>
      <c r="LY312" s="37"/>
      <c r="LZ312" s="132"/>
      <c r="MA312" s="61"/>
      <c r="MB312" s="134"/>
      <c r="MC312" s="61"/>
      <c r="ME312" s="67"/>
      <c r="MG312" s="61"/>
      <c r="MI312" s="50"/>
      <c r="MJ312" s="51"/>
      <c r="MK312" s="52"/>
      <c r="MM312" s="70"/>
      <c r="MN312" s="51"/>
      <c r="MQ312" s="7"/>
      <c r="MR312" s="7"/>
      <c r="MS312" s="7"/>
      <c r="MT312" s="53"/>
      <c r="MV312" s="37"/>
      <c r="MW312" s="132"/>
      <c r="MX312" s="134"/>
      <c r="MZ312" s="67"/>
      <c r="NB312" s="61"/>
      <c r="NF312" s="7"/>
      <c r="NG312" s="7"/>
      <c r="NH312" s="7"/>
      <c r="NI312" s="53"/>
      <c r="NK312" s="37"/>
      <c r="NM312" s="67"/>
      <c r="NO312" s="61"/>
      <c r="NQ312" s="50"/>
      <c r="NR312" s="51"/>
      <c r="NS312" s="52"/>
      <c r="NU312" s="70"/>
      <c r="NV312" s="51"/>
      <c r="NW312" s="125"/>
      <c r="NX312" s="51"/>
      <c r="OL312" s="53"/>
    </row>
    <row r="313" spans="1:402" x14ac:dyDescent="0.25">
      <c r="A313" s="12">
        <v>90082041</v>
      </c>
      <c r="B313" s="12" t="s">
        <v>383</v>
      </c>
      <c r="C313" s="352"/>
      <c r="D313" s="352"/>
      <c r="E313" s="352"/>
      <c r="F313" s="353">
        <v>258621</v>
      </c>
      <c r="H313" s="354"/>
      <c r="I313" s="355"/>
      <c r="J313" s="315"/>
      <c r="K313" s="355"/>
      <c r="L313" s="315"/>
      <c r="M313" s="356"/>
      <c r="N313" s="356"/>
      <c r="O313" s="357"/>
      <c r="Q313" s="67"/>
      <c r="S313" s="61"/>
      <c r="U313" s="50"/>
      <c r="V313" s="51"/>
      <c r="W313" s="52">
        <v>4437458.7448683418</v>
      </c>
      <c r="Y313" s="50">
        <v>258621</v>
      </c>
      <c r="Z313" s="52">
        <f t="shared" si="556"/>
        <v>21551.75</v>
      </c>
      <c r="AA313" s="51"/>
      <c r="AB313" s="6">
        <v>90082041</v>
      </c>
      <c r="AC313" s="6" t="s">
        <v>383</v>
      </c>
      <c r="AD313" s="7"/>
      <c r="AE313" s="304"/>
      <c r="AF313" s="7"/>
      <c r="AG313" s="53">
        <v>258621</v>
      </c>
      <c r="AI313" s="37"/>
      <c r="AJ313" s="132"/>
      <c r="AK313" s="61"/>
      <c r="AL313" s="132"/>
      <c r="AM313" s="312"/>
      <c r="AN313" s="134"/>
      <c r="AO313" s="134"/>
      <c r="AP313" s="191"/>
      <c r="AR313" s="67"/>
      <c r="AT313" s="61"/>
      <c r="AV313" s="50"/>
      <c r="AW313" s="51"/>
      <c r="AX313" s="52">
        <v>4437458.7448683418</v>
      </c>
      <c r="AZ313" s="50">
        <v>258621</v>
      </c>
      <c r="BA313" s="52">
        <f t="shared" si="557"/>
        <v>21551.75</v>
      </c>
      <c r="BB313" s="51"/>
      <c r="BC313" s="6">
        <v>90082041</v>
      </c>
      <c r="BD313" s="6" t="s">
        <v>383</v>
      </c>
      <c r="BE313" s="7"/>
      <c r="BF313" s="304"/>
      <c r="BG313" s="7"/>
      <c r="BH313" s="53">
        <v>258621</v>
      </c>
      <c r="BJ313" s="37"/>
      <c r="BK313" s="132"/>
      <c r="BL313" s="61"/>
      <c r="BM313" s="132"/>
      <c r="BN313" s="312"/>
      <c r="BO313" s="134"/>
      <c r="BP313" s="134"/>
      <c r="BQ313" s="191"/>
      <c r="BS313" s="67"/>
      <c r="BU313" s="61"/>
      <c r="BW313" s="50"/>
      <c r="BX313" s="51"/>
      <c r="BY313" s="52">
        <v>4437458.7448683418</v>
      </c>
      <c r="CA313" s="50">
        <v>258621</v>
      </c>
      <c r="CB313" s="52">
        <f t="shared" si="558"/>
        <v>21551.75</v>
      </c>
      <c r="CC313" s="51"/>
      <c r="CD313" s="6">
        <v>90082041</v>
      </c>
      <c r="CE313" s="6" t="s">
        <v>383</v>
      </c>
      <c r="CF313" s="7"/>
      <c r="CG313" s="7"/>
      <c r="CH313" s="7"/>
      <c r="CI313" s="53">
        <v>258621</v>
      </c>
      <c r="CK313" s="37"/>
      <c r="CL313" s="132"/>
      <c r="CM313" s="61"/>
      <c r="CN313" s="132"/>
      <c r="CO313" s="61"/>
      <c r="CP313" s="134"/>
      <c r="CQ313" s="134"/>
      <c r="CR313" s="191"/>
      <c r="CT313" s="67"/>
      <c r="CV313" s="61"/>
      <c r="CX313" s="50"/>
      <c r="CY313" s="51"/>
      <c r="CZ313" s="52">
        <v>4437458.7448683418</v>
      </c>
      <c r="DB313" s="50">
        <v>258621</v>
      </c>
      <c r="DC313" s="52">
        <f t="shared" si="559"/>
        <v>21551.75</v>
      </c>
      <c r="DD313" s="51"/>
      <c r="DE313" s="6">
        <v>90082041</v>
      </c>
      <c r="DF313" s="6" t="s">
        <v>383</v>
      </c>
      <c r="DG313" s="7"/>
      <c r="DH313" s="7"/>
      <c r="DI313" s="7"/>
      <c r="DJ313" s="53">
        <v>258621</v>
      </c>
      <c r="DL313" s="275"/>
      <c r="DM313" s="276"/>
      <c r="DN313" s="194"/>
      <c r="DO313" s="276"/>
      <c r="DP313" s="194"/>
      <c r="DQ313" s="53"/>
      <c r="DR313" s="53"/>
      <c r="DS313" s="277"/>
      <c r="DU313" s="274"/>
      <c r="DW313" s="194"/>
      <c r="DY313" s="50"/>
      <c r="DZ313" s="278"/>
      <c r="EA313" s="52">
        <v>0</v>
      </c>
      <c r="EC313" s="50">
        <v>258621</v>
      </c>
      <c r="ED313" s="52">
        <f t="shared" si="560"/>
        <v>21551.75</v>
      </c>
      <c r="EE313" s="278"/>
      <c r="EF313" s="6">
        <v>90082041</v>
      </c>
      <c r="EG313" s="6" t="s">
        <v>383</v>
      </c>
      <c r="EH313" s="7"/>
      <c r="EI313" s="7"/>
      <c r="EJ313" s="7"/>
      <c r="EK313" s="53">
        <v>258621</v>
      </c>
      <c r="EM313" s="37"/>
      <c r="EN313" s="132"/>
      <c r="EO313" s="61"/>
      <c r="EP313" s="132"/>
      <c r="EQ313" s="61"/>
      <c r="ER313" s="134"/>
      <c r="ES313" s="134"/>
      <c r="ET313" s="191"/>
      <c r="EV313" s="67"/>
      <c r="EX313" s="61"/>
      <c r="EZ313" s="50"/>
      <c r="FA313" s="51"/>
      <c r="FB313" s="52">
        <v>0</v>
      </c>
      <c r="FD313" s="50">
        <v>258621</v>
      </c>
      <c r="FE313" s="52">
        <f t="shared" si="561"/>
        <v>21551.75</v>
      </c>
      <c r="FF313" s="51"/>
      <c r="FG313" s="6">
        <v>90082041</v>
      </c>
      <c r="FH313" s="6" t="s">
        <v>383</v>
      </c>
      <c r="FI313" s="7"/>
      <c r="FJ313" s="7"/>
      <c r="FK313" s="7"/>
      <c r="FL313" s="53">
        <v>258621</v>
      </c>
      <c r="FN313" s="37"/>
      <c r="FO313" s="132"/>
      <c r="FP313" s="61"/>
      <c r="FQ313" s="132"/>
      <c r="FR313" s="61"/>
      <c r="FS313" s="134"/>
      <c r="FT313" s="134"/>
      <c r="FU313" s="191"/>
      <c r="FW313" s="67"/>
      <c r="FY313" s="61"/>
      <c r="GA313" s="50"/>
      <c r="GB313" s="51"/>
      <c r="GC313" s="52">
        <v>0</v>
      </c>
      <c r="GE313" s="50">
        <v>258621</v>
      </c>
      <c r="GF313" s="52">
        <f t="shared" si="562"/>
        <v>21551.75</v>
      </c>
      <c r="GG313" s="51"/>
      <c r="GH313" s="6">
        <v>90082041</v>
      </c>
      <c r="GI313" s="6" t="s">
        <v>383</v>
      </c>
      <c r="GJ313" s="7"/>
      <c r="GK313" s="7"/>
      <c r="GL313" s="7"/>
      <c r="GM313" s="53">
        <v>258621</v>
      </c>
      <c r="GO313" s="37"/>
      <c r="GP313" s="132"/>
      <c r="GQ313" s="61"/>
      <c r="GR313" s="134"/>
      <c r="GS313" s="134"/>
      <c r="GT313" s="191"/>
      <c r="GV313" s="67"/>
      <c r="GX313" s="61"/>
      <c r="GZ313" s="50"/>
      <c r="HA313" s="51"/>
      <c r="HB313" s="52">
        <v>0</v>
      </c>
      <c r="HD313" s="50">
        <v>258621</v>
      </c>
      <c r="HE313" s="52">
        <f t="shared" si="563"/>
        <v>21551.75</v>
      </c>
      <c r="HF313" s="51"/>
      <c r="HI313" s="7"/>
      <c r="HJ313" s="7"/>
      <c r="HK313" s="7"/>
      <c r="HL313" s="53"/>
      <c r="HN313" s="37"/>
      <c r="HO313" s="132"/>
      <c r="HP313" s="61"/>
      <c r="HQ313" s="134"/>
      <c r="HR313" s="61"/>
      <c r="HT313" s="67"/>
      <c r="HV313" s="61"/>
      <c r="HX313" s="50"/>
      <c r="HY313" s="51"/>
      <c r="HZ313" s="52"/>
      <c r="IB313" s="70"/>
      <c r="IC313" s="51"/>
      <c r="IF313" s="7"/>
      <c r="IG313" s="7"/>
      <c r="IH313" s="7"/>
      <c r="II313" s="53"/>
      <c r="IK313" s="37"/>
      <c r="IL313" s="132"/>
      <c r="IM313" s="61"/>
      <c r="IN313" s="134"/>
      <c r="IO313" s="61"/>
      <c r="IQ313" s="67"/>
      <c r="IS313" s="61"/>
      <c r="IU313" s="50"/>
      <c r="IV313" s="51"/>
      <c r="IW313" s="52"/>
      <c r="IY313" s="70"/>
      <c r="IZ313" s="51"/>
      <c r="JC313" s="7"/>
      <c r="JD313" s="7"/>
      <c r="JE313" s="7"/>
      <c r="JF313" s="53"/>
      <c r="JH313" s="37"/>
      <c r="JI313" s="132"/>
      <c r="JJ313" s="61"/>
      <c r="JK313" s="134"/>
      <c r="JL313" s="61"/>
      <c r="JN313" s="67"/>
      <c r="JP313" s="61"/>
      <c r="JR313" s="50"/>
      <c r="JS313" s="51"/>
      <c r="JT313" s="52"/>
      <c r="JV313" s="70"/>
      <c r="JW313" s="51"/>
      <c r="JZ313" s="7"/>
      <c r="KA313" s="7"/>
      <c r="KB313" s="7"/>
      <c r="KC313" s="53"/>
      <c r="KE313" s="37"/>
      <c r="KF313" s="132"/>
      <c r="KG313" s="61"/>
      <c r="KH313" s="134"/>
      <c r="KI313" s="61"/>
      <c r="KK313" s="67"/>
      <c r="KM313" s="61"/>
      <c r="KO313" s="50"/>
      <c r="KP313" s="51"/>
      <c r="KQ313" s="52"/>
      <c r="KS313" s="70"/>
      <c r="KT313" s="51"/>
      <c r="KW313" s="7"/>
      <c r="KX313" s="7"/>
      <c r="KY313" s="7"/>
      <c r="KZ313" s="53"/>
      <c r="LB313" s="37"/>
      <c r="LC313" s="132"/>
      <c r="LD313" s="61"/>
      <c r="LE313" s="134"/>
      <c r="LF313" s="61"/>
      <c r="LH313" s="67"/>
      <c r="LJ313" s="61"/>
      <c r="LL313" s="50"/>
      <c r="LM313" s="51"/>
      <c r="LN313" s="52"/>
      <c r="LP313" s="70"/>
      <c r="LQ313" s="51"/>
      <c r="LT313" s="7"/>
      <c r="LU313" s="7"/>
      <c r="LV313" s="7"/>
      <c r="LW313" s="53"/>
      <c r="LY313" s="37"/>
      <c r="LZ313" s="132"/>
      <c r="MA313" s="61"/>
      <c r="MB313" s="134"/>
      <c r="MC313" s="61"/>
      <c r="ME313" s="67"/>
      <c r="MG313" s="61"/>
      <c r="MI313" s="50"/>
      <c r="MJ313" s="51"/>
      <c r="MK313" s="52"/>
      <c r="MM313" s="70"/>
      <c r="MN313" s="51"/>
      <c r="MQ313" s="7"/>
      <c r="MR313" s="7"/>
      <c r="MS313" s="7"/>
      <c r="MT313" s="53"/>
      <c r="MV313" s="37"/>
      <c r="MW313" s="132"/>
      <c r="MX313" s="134"/>
      <c r="MZ313" s="67"/>
      <c r="NB313" s="61"/>
      <c r="NF313" s="7"/>
      <c r="NG313" s="7"/>
      <c r="NH313" s="7"/>
      <c r="NI313" s="53"/>
      <c r="NK313" s="37"/>
      <c r="NM313" s="67"/>
      <c r="NO313" s="61"/>
      <c r="NQ313" s="50"/>
      <c r="NR313" s="51"/>
      <c r="NS313" s="52"/>
      <c r="NU313" s="70"/>
      <c r="NV313" s="51"/>
      <c r="NW313" s="125"/>
      <c r="NX313" s="51"/>
      <c r="OL313" s="53"/>
    </row>
    <row r="314" spans="1:402" x14ac:dyDescent="0.25">
      <c r="A314" s="12">
        <v>90020931</v>
      </c>
      <c r="B314" s="12" t="s">
        <v>384</v>
      </c>
      <c r="C314" s="352"/>
      <c r="D314" s="352"/>
      <c r="E314" s="352"/>
      <c r="F314" s="353">
        <v>1605981</v>
      </c>
      <c r="H314" s="354"/>
      <c r="I314" s="355"/>
      <c r="J314" s="315"/>
      <c r="K314" s="355"/>
      <c r="L314" s="315"/>
      <c r="M314" s="356"/>
      <c r="N314" s="356"/>
      <c r="O314" s="357"/>
      <c r="Q314" s="67"/>
      <c r="S314" s="61"/>
      <c r="U314" s="50"/>
      <c r="V314" s="51"/>
      <c r="W314" s="52">
        <v>3293931.323207892</v>
      </c>
      <c r="Y314" s="50">
        <v>1605981</v>
      </c>
      <c r="Z314" s="52">
        <f t="shared" si="556"/>
        <v>133831.75</v>
      </c>
      <c r="AA314" s="51"/>
      <c r="AB314" s="6">
        <v>90020931</v>
      </c>
      <c r="AC314" s="6" t="s">
        <v>384</v>
      </c>
      <c r="AD314" s="7"/>
      <c r="AE314" s="304"/>
      <c r="AF314" s="7"/>
      <c r="AG314" s="53">
        <v>1605981</v>
      </c>
      <c r="AI314" s="37"/>
      <c r="AJ314" s="132"/>
      <c r="AK314" s="61"/>
      <c r="AL314" s="132"/>
      <c r="AM314" s="312"/>
      <c r="AN314" s="134"/>
      <c r="AO314" s="134"/>
      <c r="AP314" s="191"/>
      <c r="AR314" s="67"/>
      <c r="AT314" s="61"/>
      <c r="AV314" s="50"/>
      <c r="AW314" s="51"/>
      <c r="AX314" s="52">
        <v>3293931.323207892</v>
      </c>
      <c r="AZ314" s="50">
        <v>1605981</v>
      </c>
      <c r="BA314" s="52">
        <f t="shared" si="557"/>
        <v>133831.75</v>
      </c>
      <c r="BB314" s="51"/>
      <c r="BC314" s="6">
        <v>90020931</v>
      </c>
      <c r="BD314" s="6" t="s">
        <v>384</v>
      </c>
      <c r="BE314" s="7"/>
      <c r="BF314" s="304"/>
      <c r="BG314" s="7"/>
      <c r="BH314" s="53">
        <v>1605981</v>
      </c>
      <c r="BJ314" s="37"/>
      <c r="BK314" s="132"/>
      <c r="BL314" s="61"/>
      <c r="BM314" s="132"/>
      <c r="BN314" s="312"/>
      <c r="BO314" s="134"/>
      <c r="BP314" s="134"/>
      <c r="BQ314" s="191"/>
      <c r="BS314" s="67"/>
      <c r="BU314" s="61"/>
      <c r="BW314" s="50"/>
      <c r="BX314" s="51"/>
      <c r="BY314" s="52">
        <v>3293931.323207892</v>
      </c>
      <c r="CA314" s="50">
        <v>1605981</v>
      </c>
      <c r="CB314" s="52">
        <f t="shared" si="558"/>
        <v>133831.75</v>
      </c>
      <c r="CC314" s="51"/>
      <c r="CD314" s="6">
        <v>90020931</v>
      </c>
      <c r="CE314" s="6" t="s">
        <v>384</v>
      </c>
      <c r="CF314" s="7"/>
      <c r="CG314" s="7"/>
      <c r="CH314" s="7"/>
      <c r="CI314" s="53">
        <v>1605981</v>
      </c>
      <c r="CK314" s="37"/>
      <c r="CL314" s="132"/>
      <c r="CM314" s="61"/>
      <c r="CN314" s="132"/>
      <c r="CO314" s="61"/>
      <c r="CP314" s="134"/>
      <c r="CQ314" s="134"/>
      <c r="CR314" s="191"/>
      <c r="CT314" s="67"/>
      <c r="CV314" s="61"/>
      <c r="CX314" s="50"/>
      <c r="CY314" s="51"/>
      <c r="CZ314" s="52">
        <v>3293931.323207892</v>
      </c>
      <c r="DB314" s="50">
        <v>1605981</v>
      </c>
      <c r="DC314" s="52">
        <f t="shared" si="559"/>
        <v>133831.75</v>
      </c>
      <c r="DD314" s="51"/>
      <c r="DE314" s="6">
        <v>90020931</v>
      </c>
      <c r="DF314" s="6" t="s">
        <v>384</v>
      </c>
      <c r="DG314" s="7"/>
      <c r="DH314" s="7"/>
      <c r="DI314" s="7"/>
      <c r="DJ314" s="53">
        <v>1605981</v>
      </c>
      <c r="DL314" s="275"/>
      <c r="DM314" s="276"/>
      <c r="DN314" s="194"/>
      <c r="DO314" s="276"/>
      <c r="DP314" s="194"/>
      <c r="DQ314" s="53"/>
      <c r="DR314" s="53"/>
      <c r="DS314" s="277"/>
      <c r="DU314" s="274"/>
      <c r="DW314" s="194"/>
      <c r="DY314" s="50"/>
      <c r="DZ314" s="278"/>
      <c r="EA314" s="52">
        <v>0</v>
      </c>
      <c r="EC314" s="50">
        <v>1605981</v>
      </c>
      <c r="ED314" s="52">
        <f t="shared" si="560"/>
        <v>133831.75</v>
      </c>
      <c r="EE314" s="278"/>
      <c r="EF314" s="6">
        <v>90020931</v>
      </c>
      <c r="EG314" s="6" t="s">
        <v>384</v>
      </c>
      <c r="EH314" s="7"/>
      <c r="EI314" s="7"/>
      <c r="EJ314" s="7"/>
      <c r="EK314" s="53">
        <v>1605981</v>
      </c>
      <c r="EM314" s="37"/>
      <c r="EN314" s="132"/>
      <c r="EO314" s="61"/>
      <c r="EP314" s="132"/>
      <c r="EQ314" s="61"/>
      <c r="ER314" s="134"/>
      <c r="ES314" s="134"/>
      <c r="ET314" s="191"/>
      <c r="EV314" s="67"/>
      <c r="EX314" s="61"/>
      <c r="EZ314" s="50"/>
      <c r="FA314" s="51"/>
      <c r="FB314" s="52">
        <v>0</v>
      </c>
      <c r="FD314" s="50">
        <v>1605981</v>
      </c>
      <c r="FE314" s="52">
        <f t="shared" si="561"/>
        <v>133831.75</v>
      </c>
      <c r="FF314" s="51"/>
      <c r="FG314" s="6">
        <v>90020931</v>
      </c>
      <c r="FH314" s="6" t="s">
        <v>384</v>
      </c>
      <c r="FI314" s="7"/>
      <c r="FJ314" s="7"/>
      <c r="FK314" s="7"/>
      <c r="FL314" s="53">
        <v>1605981</v>
      </c>
      <c r="FN314" s="37"/>
      <c r="FO314" s="132"/>
      <c r="FP314" s="61"/>
      <c r="FQ314" s="132"/>
      <c r="FR314" s="61"/>
      <c r="FS314" s="134"/>
      <c r="FT314" s="134"/>
      <c r="FU314" s="191"/>
      <c r="FW314" s="67"/>
      <c r="FY314" s="61"/>
      <c r="GA314" s="50"/>
      <c r="GB314" s="51"/>
      <c r="GC314" s="52">
        <v>0</v>
      </c>
      <c r="GE314" s="50">
        <v>1605981</v>
      </c>
      <c r="GF314" s="52">
        <f t="shared" si="562"/>
        <v>133831.75</v>
      </c>
      <c r="GG314" s="51"/>
      <c r="GH314" s="6">
        <v>90020931</v>
      </c>
      <c r="GI314" s="6" t="s">
        <v>384</v>
      </c>
      <c r="GJ314" s="7"/>
      <c r="GK314" s="7"/>
      <c r="GL314" s="7"/>
      <c r="GM314" s="53">
        <v>1605981</v>
      </c>
      <c r="GO314" s="37"/>
      <c r="GP314" s="132"/>
      <c r="GQ314" s="61"/>
      <c r="GR314" s="134"/>
      <c r="GS314" s="134"/>
      <c r="GT314" s="191"/>
      <c r="GV314" s="67"/>
      <c r="GX314" s="61"/>
      <c r="GZ314" s="50"/>
      <c r="HA314" s="51"/>
      <c r="HB314" s="52">
        <v>0</v>
      </c>
      <c r="HD314" s="50">
        <v>1605981</v>
      </c>
      <c r="HE314" s="52">
        <f t="shared" si="563"/>
        <v>133831.75</v>
      </c>
      <c r="HF314" s="51"/>
      <c r="HI314" s="7"/>
      <c r="HJ314" s="7"/>
      <c r="HK314" s="7"/>
      <c r="HL314" s="53"/>
      <c r="HN314" s="37"/>
      <c r="HO314" s="132"/>
      <c r="HP314" s="61"/>
      <c r="HQ314" s="134"/>
      <c r="HR314" s="61"/>
      <c r="HT314" s="67"/>
      <c r="HV314" s="61"/>
      <c r="HX314" s="50"/>
      <c r="HY314" s="51"/>
      <c r="HZ314" s="52"/>
      <c r="IB314" s="70"/>
      <c r="IC314" s="51"/>
      <c r="IF314" s="7"/>
      <c r="IG314" s="7"/>
      <c r="IH314" s="7"/>
      <c r="II314" s="53"/>
      <c r="IK314" s="37"/>
      <c r="IL314" s="132"/>
      <c r="IM314" s="61"/>
      <c r="IN314" s="134"/>
      <c r="IO314" s="61"/>
      <c r="IQ314" s="67"/>
      <c r="IS314" s="61"/>
      <c r="IU314" s="50"/>
      <c r="IV314" s="51"/>
      <c r="IW314" s="52"/>
      <c r="IY314" s="70"/>
      <c r="IZ314" s="51"/>
      <c r="JC314" s="7"/>
      <c r="JD314" s="7"/>
      <c r="JE314" s="7"/>
      <c r="JF314" s="53"/>
      <c r="JH314" s="37"/>
      <c r="JI314" s="132"/>
      <c r="JJ314" s="61"/>
      <c r="JK314" s="134"/>
      <c r="JL314" s="61"/>
      <c r="JN314" s="67"/>
      <c r="JP314" s="61"/>
      <c r="JR314" s="50"/>
      <c r="JS314" s="51"/>
      <c r="JT314" s="52"/>
      <c r="JV314" s="70"/>
      <c r="JW314" s="51"/>
      <c r="JZ314" s="7"/>
      <c r="KA314" s="7"/>
      <c r="KB314" s="7"/>
      <c r="KC314" s="53"/>
      <c r="KE314" s="37"/>
      <c r="KF314" s="132"/>
      <c r="KG314" s="61"/>
      <c r="KH314" s="134"/>
      <c r="KI314" s="61"/>
      <c r="KK314" s="67"/>
      <c r="KM314" s="61"/>
      <c r="KO314" s="50"/>
      <c r="KP314" s="51"/>
      <c r="KQ314" s="52"/>
      <c r="KS314" s="70"/>
      <c r="KT314" s="51"/>
      <c r="KW314" s="7"/>
      <c r="KX314" s="7"/>
      <c r="KY314" s="7"/>
      <c r="KZ314" s="53"/>
      <c r="LB314" s="37"/>
      <c r="LC314" s="132"/>
      <c r="LD314" s="61"/>
      <c r="LE314" s="134"/>
      <c r="LF314" s="61"/>
      <c r="LH314" s="67"/>
      <c r="LJ314" s="61"/>
      <c r="LL314" s="50"/>
      <c r="LM314" s="51"/>
      <c r="LN314" s="52"/>
      <c r="LP314" s="70"/>
      <c r="LQ314" s="51"/>
      <c r="LT314" s="7"/>
      <c r="LU314" s="7"/>
      <c r="LV314" s="7"/>
      <c r="LW314" s="53"/>
      <c r="LY314" s="37"/>
      <c r="LZ314" s="132"/>
      <c r="MA314" s="61"/>
      <c r="MB314" s="134"/>
      <c r="MC314" s="61"/>
      <c r="ME314" s="67"/>
      <c r="MG314" s="61"/>
      <c r="MI314" s="50"/>
      <c r="MJ314" s="51"/>
      <c r="MK314" s="52"/>
      <c r="MM314" s="70"/>
      <c r="MN314" s="51"/>
      <c r="MQ314" s="7"/>
      <c r="MR314" s="7"/>
      <c r="MS314" s="7"/>
      <c r="MT314" s="53"/>
      <c r="MV314" s="37"/>
      <c r="MW314" s="132"/>
      <c r="MX314" s="134"/>
      <c r="MZ314" s="67"/>
      <c r="NB314" s="61"/>
      <c r="NF314" s="7"/>
      <c r="NG314" s="7"/>
      <c r="NH314" s="7"/>
      <c r="NI314" s="53"/>
      <c r="NK314" s="37"/>
      <c r="NM314" s="67"/>
      <c r="NO314" s="61"/>
      <c r="NQ314" s="50"/>
      <c r="NR314" s="51"/>
      <c r="NS314" s="52"/>
      <c r="NU314" s="70"/>
      <c r="NV314" s="51"/>
      <c r="NW314" s="125"/>
      <c r="NX314" s="51"/>
      <c r="OL314" s="53"/>
    </row>
    <row r="315" spans="1:402" x14ac:dyDescent="0.25">
      <c r="A315" s="12">
        <v>90014501</v>
      </c>
      <c r="B315" s="12" t="s">
        <v>385</v>
      </c>
      <c r="C315" s="352"/>
      <c r="D315" s="352"/>
      <c r="E315" s="352"/>
      <c r="F315" s="353">
        <v>5189889</v>
      </c>
      <c r="H315" s="354"/>
      <c r="I315" s="355"/>
      <c r="J315" s="315"/>
      <c r="K315" s="355"/>
      <c r="L315" s="315"/>
      <c r="M315" s="356"/>
      <c r="N315" s="356"/>
      <c r="O315" s="357"/>
      <c r="Q315" s="67"/>
      <c r="S315" s="61"/>
      <c r="U315" s="50"/>
      <c r="V315" s="51"/>
      <c r="W315" s="52">
        <v>1251281.6627260663</v>
      </c>
      <c r="Y315" s="50">
        <v>5189889</v>
      </c>
      <c r="Z315" s="52">
        <f t="shared" si="556"/>
        <v>432490.75</v>
      </c>
      <c r="AA315" s="51"/>
      <c r="AB315" s="6">
        <v>90014501</v>
      </c>
      <c r="AC315" s="6" t="s">
        <v>385</v>
      </c>
      <c r="AD315" s="7"/>
      <c r="AE315" s="304"/>
      <c r="AF315" s="7"/>
      <c r="AG315" s="53">
        <v>5189889</v>
      </c>
      <c r="AI315" s="37"/>
      <c r="AJ315" s="132"/>
      <c r="AK315" s="61"/>
      <c r="AL315" s="132"/>
      <c r="AM315" s="312"/>
      <c r="AN315" s="134"/>
      <c r="AO315" s="134"/>
      <c r="AP315" s="191"/>
      <c r="AR315" s="67"/>
      <c r="AT315" s="61"/>
      <c r="AV315" s="50"/>
      <c r="AW315" s="51"/>
      <c r="AX315" s="52">
        <v>1251281.6627260663</v>
      </c>
      <c r="AZ315" s="50">
        <v>5189889</v>
      </c>
      <c r="BA315" s="52">
        <f t="shared" si="557"/>
        <v>432490.75</v>
      </c>
      <c r="BB315" s="51"/>
      <c r="BC315" s="6">
        <v>90014501</v>
      </c>
      <c r="BD315" s="6" t="s">
        <v>385</v>
      </c>
      <c r="BE315" s="7"/>
      <c r="BF315" s="304"/>
      <c r="BG315" s="7"/>
      <c r="BH315" s="53">
        <v>5189889</v>
      </c>
      <c r="BJ315" s="37"/>
      <c r="BK315" s="132"/>
      <c r="BL315" s="61"/>
      <c r="BM315" s="132"/>
      <c r="BN315" s="312"/>
      <c r="BO315" s="134"/>
      <c r="BP315" s="134"/>
      <c r="BQ315" s="191"/>
      <c r="BS315" s="67"/>
      <c r="BU315" s="61"/>
      <c r="BW315" s="50"/>
      <c r="BX315" s="51"/>
      <c r="BY315" s="52">
        <v>1251281.6627260663</v>
      </c>
      <c r="CA315" s="50">
        <v>5189889</v>
      </c>
      <c r="CB315" s="52">
        <f t="shared" si="558"/>
        <v>432490.75</v>
      </c>
      <c r="CC315" s="51"/>
      <c r="CD315" s="6">
        <v>90014501</v>
      </c>
      <c r="CE315" s="6" t="s">
        <v>385</v>
      </c>
      <c r="CF315" s="7"/>
      <c r="CG315" s="7"/>
      <c r="CH315" s="7"/>
      <c r="CI315" s="53">
        <v>5189889</v>
      </c>
      <c r="CK315" s="37"/>
      <c r="CL315" s="132"/>
      <c r="CM315" s="61"/>
      <c r="CN315" s="132"/>
      <c r="CO315" s="61"/>
      <c r="CP315" s="134"/>
      <c r="CQ315" s="134"/>
      <c r="CR315" s="191"/>
      <c r="CT315" s="67"/>
      <c r="CV315" s="61"/>
      <c r="CX315" s="50"/>
      <c r="CY315" s="51"/>
      <c r="CZ315" s="52">
        <v>1251281.6627260663</v>
      </c>
      <c r="DB315" s="50">
        <v>5189889</v>
      </c>
      <c r="DC315" s="52">
        <f t="shared" si="559"/>
        <v>432490.75</v>
      </c>
      <c r="DD315" s="51"/>
      <c r="DE315" s="6">
        <v>90014501</v>
      </c>
      <c r="DF315" s="6" t="s">
        <v>385</v>
      </c>
      <c r="DG315" s="7"/>
      <c r="DH315" s="7"/>
      <c r="DI315" s="7"/>
      <c r="DJ315" s="53">
        <v>5189889</v>
      </c>
      <c r="DL315" s="275"/>
      <c r="DM315" s="276"/>
      <c r="DN315" s="194"/>
      <c r="DO315" s="276"/>
      <c r="DP315" s="194"/>
      <c r="DQ315" s="53"/>
      <c r="DR315" s="53"/>
      <c r="DS315" s="277"/>
      <c r="DU315" s="274"/>
      <c r="DW315" s="194"/>
      <c r="DY315" s="50"/>
      <c r="DZ315" s="278"/>
      <c r="EA315" s="52">
        <v>0</v>
      </c>
      <c r="EC315" s="50">
        <v>5189889</v>
      </c>
      <c r="ED315" s="52">
        <f t="shared" si="560"/>
        <v>432490.75</v>
      </c>
      <c r="EE315" s="278"/>
      <c r="EF315" s="6">
        <v>90014501</v>
      </c>
      <c r="EG315" s="6" t="s">
        <v>385</v>
      </c>
      <c r="EH315" s="7"/>
      <c r="EI315" s="7"/>
      <c r="EJ315" s="7"/>
      <c r="EK315" s="53">
        <v>5189889</v>
      </c>
      <c r="EM315" s="37"/>
      <c r="EN315" s="132"/>
      <c r="EO315" s="61"/>
      <c r="EP315" s="132"/>
      <c r="EQ315" s="61"/>
      <c r="ER315" s="134"/>
      <c r="ES315" s="134"/>
      <c r="ET315" s="191"/>
      <c r="EV315" s="67"/>
      <c r="EX315" s="61"/>
      <c r="EZ315" s="50"/>
      <c r="FA315" s="51"/>
      <c r="FB315" s="52">
        <v>0</v>
      </c>
      <c r="FD315" s="50">
        <v>5189889</v>
      </c>
      <c r="FE315" s="52">
        <f t="shared" si="561"/>
        <v>432490.75</v>
      </c>
      <c r="FF315" s="51"/>
      <c r="FG315" s="6">
        <v>90014501</v>
      </c>
      <c r="FH315" s="6" t="s">
        <v>385</v>
      </c>
      <c r="FI315" s="7"/>
      <c r="FJ315" s="7"/>
      <c r="FK315" s="7"/>
      <c r="FL315" s="53">
        <v>5189889</v>
      </c>
      <c r="FN315" s="37"/>
      <c r="FO315" s="132"/>
      <c r="FP315" s="61"/>
      <c r="FQ315" s="132"/>
      <c r="FR315" s="61"/>
      <c r="FS315" s="134"/>
      <c r="FT315" s="134"/>
      <c r="FU315" s="191"/>
      <c r="FW315" s="67"/>
      <c r="FY315" s="61"/>
      <c r="GA315" s="50"/>
      <c r="GB315" s="51"/>
      <c r="GC315" s="52">
        <v>0</v>
      </c>
      <c r="GE315" s="50">
        <v>5189889</v>
      </c>
      <c r="GF315" s="52">
        <f t="shared" si="562"/>
        <v>432490.75</v>
      </c>
      <c r="GG315" s="51"/>
      <c r="GH315" s="6">
        <v>90014501</v>
      </c>
      <c r="GI315" s="6" t="s">
        <v>385</v>
      </c>
      <c r="GJ315" s="7"/>
      <c r="GK315" s="7"/>
      <c r="GL315" s="7"/>
      <c r="GM315" s="53">
        <v>5189889</v>
      </c>
      <c r="GO315" s="37"/>
      <c r="GP315" s="132"/>
      <c r="GQ315" s="61"/>
      <c r="GR315" s="134"/>
      <c r="GS315" s="134"/>
      <c r="GT315" s="191"/>
      <c r="GV315" s="67"/>
      <c r="GX315" s="61"/>
      <c r="GZ315" s="50"/>
      <c r="HA315" s="51"/>
      <c r="HB315" s="52">
        <v>0</v>
      </c>
      <c r="HD315" s="50">
        <v>5189889</v>
      </c>
      <c r="HE315" s="52">
        <f t="shared" si="563"/>
        <v>432490.75</v>
      </c>
      <c r="HF315" s="51"/>
      <c r="HI315" s="7"/>
      <c r="HJ315" s="7"/>
      <c r="HK315" s="7"/>
      <c r="HL315" s="53"/>
      <c r="HN315" s="37"/>
      <c r="HO315" s="132"/>
      <c r="HP315" s="61"/>
      <c r="HQ315" s="134"/>
      <c r="HR315" s="61"/>
      <c r="HT315" s="67"/>
      <c r="HV315" s="61"/>
      <c r="HX315" s="50"/>
      <c r="HY315" s="51"/>
      <c r="HZ315" s="52"/>
      <c r="IB315" s="70"/>
      <c r="IC315" s="51"/>
      <c r="IF315" s="7"/>
      <c r="IG315" s="7"/>
      <c r="IH315" s="7"/>
      <c r="II315" s="53"/>
      <c r="IK315" s="37"/>
      <c r="IL315" s="132"/>
      <c r="IM315" s="61"/>
      <c r="IN315" s="134"/>
      <c r="IO315" s="61"/>
      <c r="IQ315" s="67"/>
      <c r="IS315" s="61"/>
      <c r="IU315" s="50"/>
      <c r="IV315" s="51"/>
      <c r="IW315" s="52"/>
      <c r="IY315" s="70"/>
      <c r="IZ315" s="51"/>
      <c r="JC315" s="7"/>
      <c r="JD315" s="7"/>
      <c r="JE315" s="7"/>
      <c r="JF315" s="53"/>
      <c r="JH315" s="37"/>
      <c r="JI315" s="132"/>
      <c r="JJ315" s="61"/>
      <c r="JK315" s="134"/>
      <c r="JL315" s="61"/>
      <c r="JN315" s="67"/>
      <c r="JP315" s="61"/>
      <c r="JR315" s="50"/>
      <c r="JS315" s="51"/>
      <c r="JT315" s="52"/>
      <c r="JV315" s="70"/>
      <c r="JW315" s="51"/>
      <c r="JZ315" s="7"/>
      <c r="KA315" s="7"/>
      <c r="KB315" s="7"/>
      <c r="KC315" s="53"/>
      <c r="KE315" s="37"/>
      <c r="KF315" s="132"/>
      <c r="KG315" s="61"/>
      <c r="KH315" s="134"/>
      <c r="KI315" s="61"/>
      <c r="KK315" s="67"/>
      <c r="KM315" s="61"/>
      <c r="KO315" s="50"/>
      <c r="KP315" s="51"/>
      <c r="KQ315" s="52"/>
      <c r="KS315" s="70"/>
      <c r="KT315" s="51"/>
      <c r="KW315" s="7"/>
      <c r="KX315" s="7"/>
      <c r="KY315" s="7"/>
      <c r="KZ315" s="53"/>
      <c r="LB315" s="37"/>
      <c r="LC315" s="132"/>
      <c r="LD315" s="61"/>
      <c r="LE315" s="134"/>
      <c r="LF315" s="61"/>
      <c r="LH315" s="67"/>
      <c r="LJ315" s="61"/>
      <c r="LL315" s="50"/>
      <c r="LM315" s="51"/>
      <c r="LN315" s="52"/>
      <c r="LP315" s="70"/>
      <c r="LQ315" s="51"/>
      <c r="LT315" s="7"/>
      <c r="LU315" s="7"/>
      <c r="LV315" s="7"/>
      <c r="LW315" s="53"/>
      <c r="LY315" s="37"/>
      <c r="LZ315" s="132"/>
      <c r="MA315" s="61"/>
      <c r="MB315" s="134"/>
      <c r="MC315" s="61"/>
      <c r="ME315" s="67"/>
      <c r="MG315" s="61"/>
      <c r="MI315" s="50"/>
      <c r="MJ315" s="51"/>
      <c r="MK315" s="52"/>
      <c r="MM315" s="70"/>
      <c r="MN315" s="51"/>
      <c r="MQ315" s="7"/>
      <c r="MR315" s="7"/>
      <c r="MS315" s="7"/>
      <c r="MT315" s="53"/>
      <c r="MV315" s="37"/>
      <c r="MW315" s="132"/>
      <c r="MX315" s="134"/>
      <c r="MZ315" s="67"/>
      <c r="NB315" s="61"/>
      <c r="NF315" s="7"/>
      <c r="NG315" s="7"/>
      <c r="NH315" s="7"/>
      <c r="NI315" s="53"/>
      <c r="NK315" s="37"/>
      <c r="NM315" s="67"/>
      <c r="NO315" s="61"/>
      <c r="NQ315" s="50"/>
      <c r="NR315" s="51"/>
      <c r="NS315" s="52"/>
      <c r="NU315" s="70"/>
      <c r="NV315" s="51"/>
      <c r="NW315" s="125"/>
      <c r="NX315" s="51"/>
      <c r="OL315" s="53"/>
    </row>
    <row r="316" spans="1:402" x14ac:dyDescent="0.25">
      <c r="A316" s="12">
        <v>90013591</v>
      </c>
      <c r="B316" s="12" t="s">
        <v>387</v>
      </c>
      <c r="C316" s="352"/>
      <c r="D316" s="352"/>
      <c r="E316" s="352"/>
      <c r="F316" s="353">
        <v>3742362</v>
      </c>
      <c r="H316" s="354"/>
      <c r="I316" s="355"/>
      <c r="J316" s="315"/>
      <c r="K316" s="355"/>
      <c r="L316" s="315"/>
      <c r="M316" s="356"/>
      <c r="N316" s="356"/>
      <c r="O316" s="357"/>
      <c r="Q316" s="67"/>
      <c r="S316" s="61"/>
      <c r="U316" s="50"/>
      <c r="V316" s="51"/>
      <c r="W316" s="52">
        <v>2372375.2444904642</v>
      </c>
      <c r="Y316" s="50">
        <v>3742362</v>
      </c>
      <c r="Z316" s="52">
        <f t="shared" si="556"/>
        <v>311863.5</v>
      </c>
      <c r="AA316" s="51"/>
      <c r="AB316" s="6">
        <v>90013591</v>
      </c>
      <c r="AC316" s="6" t="s">
        <v>387</v>
      </c>
      <c r="AD316" s="7"/>
      <c r="AE316" s="304"/>
      <c r="AF316" s="7"/>
      <c r="AG316" s="53">
        <v>3742362</v>
      </c>
      <c r="AI316" s="37"/>
      <c r="AJ316" s="132"/>
      <c r="AK316" s="61"/>
      <c r="AL316" s="132"/>
      <c r="AM316" s="312"/>
      <c r="AN316" s="134"/>
      <c r="AO316" s="134"/>
      <c r="AP316" s="191"/>
      <c r="AR316" s="67"/>
      <c r="AT316" s="61"/>
      <c r="AV316" s="50"/>
      <c r="AW316" s="51"/>
      <c r="AX316" s="52">
        <v>2372375.2444904642</v>
      </c>
      <c r="AZ316" s="50">
        <v>3742362</v>
      </c>
      <c r="BA316" s="52">
        <f t="shared" si="557"/>
        <v>311863.5</v>
      </c>
      <c r="BB316" s="51"/>
      <c r="BC316" s="6">
        <v>90013591</v>
      </c>
      <c r="BD316" s="6" t="s">
        <v>387</v>
      </c>
      <c r="BE316" s="7"/>
      <c r="BF316" s="304"/>
      <c r="BG316" s="7"/>
      <c r="BH316" s="53">
        <v>3742362</v>
      </c>
      <c r="BJ316" s="37"/>
      <c r="BK316" s="132"/>
      <c r="BL316" s="61"/>
      <c r="BM316" s="132"/>
      <c r="BN316" s="312"/>
      <c r="BO316" s="134"/>
      <c r="BP316" s="134"/>
      <c r="BQ316" s="191"/>
      <c r="BS316" s="67"/>
      <c r="BU316" s="61"/>
      <c r="BW316" s="50"/>
      <c r="BX316" s="51"/>
      <c r="BY316" s="52">
        <v>2372375.2444904642</v>
      </c>
      <c r="CA316" s="50">
        <v>3742362</v>
      </c>
      <c r="CB316" s="52">
        <f t="shared" si="558"/>
        <v>311863.5</v>
      </c>
      <c r="CC316" s="51"/>
      <c r="CD316" s="6">
        <v>90013591</v>
      </c>
      <c r="CE316" s="6" t="s">
        <v>387</v>
      </c>
      <c r="CF316" s="7"/>
      <c r="CG316" s="7"/>
      <c r="CH316" s="7"/>
      <c r="CI316" s="53">
        <v>3742362</v>
      </c>
      <c r="CK316" s="37"/>
      <c r="CL316" s="132"/>
      <c r="CM316" s="61"/>
      <c r="CN316" s="132"/>
      <c r="CO316" s="61"/>
      <c r="CP316" s="134"/>
      <c r="CQ316" s="134"/>
      <c r="CR316" s="191"/>
      <c r="CT316" s="67"/>
      <c r="CV316" s="61"/>
      <c r="CX316" s="50"/>
      <c r="CY316" s="51"/>
      <c r="CZ316" s="52">
        <v>2372375.2444904642</v>
      </c>
      <c r="DB316" s="50">
        <v>3742362</v>
      </c>
      <c r="DC316" s="52">
        <f t="shared" si="559"/>
        <v>311863.5</v>
      </c>
      <c r="DD316" s="51"/>
      <c r="DE316" s="6">
        <v>90013591</v>
      </c>
      <c r="DF316" s="6" t="s">
        <v>387</v>
      </c>
      <c r="DG316" s="7"/>
      <c r="DH316" s="7"/>
      <c r="DI316" s="7"/>
      <c r="DJ316" s="53">
        <v>3742362</v>
      </c>
      <c r="DL316" s="275"/>
      <c r="DM316" s="276"/>
      <c r="DN316" s="194"/>
      <c r="DO316" s="276"/>
      <c r="DP316" s="194"/>
      <c r="DQ316" s="53"/>
      <c r="DR316" s="53"/>
      <c r="DS316" s="277"/>
      <c r="DU316" s="274"/>
      <c r="DW316" s="194"/>
      <c r="DY316" s="50"/>
      <c r="DZ316" s="278"/>
      <c r="EA316" s="52">
        <v>0</v>
      </c>
      <c r="EC316" s="50">
        <v>3742362</v>
      </c>
      <c r="ED316" s="52">
        <f t="shared" si="560"/>
        <v>311863.5</v>
      </c>
      <c r="EE316" s="278"/>
      <c r="EF316" s="6">
        <v>90013591</v>
      </c>
      <c r="EG316" s="6" t="s">
        <v>387</v>
      </c>
      <c r="EH316" s="7"/>
      <c r="EI316" s="7"/>
      <c r="EJ316" s="7"/>
      <c r="EK316" s="53">
        <v>3742362</v>
      </c>
      <c r="EM316" s="37"/>
      <c r="EN316" s="132"/>
      <c r="EO316" s="61"/>
      <c r="EP316" s="132"/>
      <c r="EQ316" s="61"/>
      <c r="ER316" s="134"/>
      <c r="ES316" s="134"/>
      <c r="ET316" s="191"/>
      <c r="EV316" s="67"/>
      <c r="EX316" s="61"/>
      <c r="EZ316" s="50"/>
      <c r="FA316" s="51"/>
      <c r="FB316" s="52">
        <v>0</v>
      </c>
      <c r="FD316" s="50">
        <v>3742362</v>
      </c>
      <c r="FE316" s="52">
        <f t="shared" si="561"/>
        <v>311863.5</v>
      </c>
      <c r="FF316" s="51"/>
      <c r="FG316" s="6">
        <v>90013591</v>
      </c>
      <c r="FH316" s="6" t="s">
        <v>387</v>
      </c>
      <c r="FI316" s="7"/>
      <c r="FJ316" s="7"/>
      <c r="FK316" s="7"/>
      <c r="FL316" s="53">
        <v>3742362</v>
      </c>
      <c r="FN316" s="37"/>
      <c r="FO316" s="132"/>
      <c r="FP316" s="61"/>
      <c r="FQ316" s="132"/>
      <c r="FR316" s="61"/>
      <c r="FS316" s="134"/>
      <c r="FT316" s="134"/>
      <c r="FU316" s="191"/>
      <c r="FW316" s="67"/>
      <c r="FY316" s="61"/>
      <c r="GA316" s="50"/>
      <c r="GB316" s="51"/>
      <c r="GC316" s="52">
        <v>0</v>
      </c>
      <c r="GE316" s="50">
        <v>3742362</v>
      </c>
      <c r="GF316" s="52">
        <f t="shared" si="562"/>
        <v>311863.5</v>
      </c>
      <c r="GG316" s="51"/>
      <c r="GH316" s="6">
        <v>90013591</v>
      </c>
      <c r="GI316" s="6" t="s">
        <v>387</v>
      </c>
      <c r="GJ316" s="7"/>
      <c r="GK316" s="7"/>
      <c r="GL316" s="7"/>
      <c r="GM316" s="53">
        <v>3742362</v>
      </c>
      <c r="GO316" s="37"/>
      <c r="GP316" s="132"/>
      <c r="GQ316" s="61"/>
      <c r="GR316" s="134"/>
      <c r="GS316" s="134"/>
      <c r="GT316" s="191"/>
      <c r="GV316" s="67"/>
      <c r="GX316" s="61"/>
      <c r="GZ316" s="50"/>
      <c r="HA316" s="51"/>
      <c r="HB316" s="52">
        <v>0</v>
      </c>
      <c r="HD316" s="50">
        <v>3742362</v>
      </c>
      <c r="HE316" s="52">
        <f t="shared" si="563"/>
        <v>311863.5</v>
      </c>
      <c r="HF316" s="51"/>
      <c r="HI316" s="7"/>
      <c r="HJ316" s="7"/>
      <c r="HK316" s="7"/>
      <c r="HL316" s="53"/>
      <c r="HN316" s="37"/>
      <c r="HO316" s="132"/>
      <c r="HP316" s="61"/>
      <c r="HQ316" s="134"/>
      <c r="HR316" s="61"/>
      <c r="HT316" s="67"/>
      <c r="HV316" s="61"/>
      <c r="HX316" s="50"/>
      <c r="HY316" s="51"/>
      <c r="HZ316" s="52"/>
      <c r="IB316" s="70"/>
      <c r="IC316" s="51"/>
      <c r="IF316" s="7"/>
      <c r="IG316" s="7"/>
      <c r="IH316" s="7"/>
      <c r="II316" s="53"/>
      <c r="IK316" s="37"/>
      <c r="IL316" s="132"/>
      <c r="IM316" s="61"/>
      <c r="IN316" s="134"/>
      <c r="IO316" s="61"/>
      <c r="IQ316" s="67"/>
      <c r="IS316" s="61"/>
      <c r="IU316" s="50"/>
      <c r="IV316" s="51"/>
      <c r="IW316" s="52"/>
      <c r="IY316" s="70"/>
      <c r="IZ316" s="51"/>
      <c r="JC316" s="7"/>
      <c r="JD316" s="7"/>
      <c r="JE316" s="7"/>
      <c r="JF316" s="53"/>
      <c r="JH316" s="37"/>
      <c r="JI316" s="132"/>
      <c r="JJ316" s="61"/>
      <c r="JK316" s="134"/>
      <c r="JL316" s="61"/>
      <c r="JN316" s="67"/>
      <c r="JP316" s="61"/>
      <c r="JR316" s="50"/>
      <c r="JS316" s="51"/>
      <c r="JT316" s="52"/>
      <c r="JV316" s="70"/>
      <c r="JW316" s="51"/>
      <c r="JZ316" s="7"/>
      <c r="KA316" s="7"/>
      <c r="KB316" s="7"/>
      <c r="KC316" s="53"/>
      <c r="KE316" s="37"/>
      <c r="KF316" s="132"/>
      <c r="KG316" s="61"/>
      <c r="KH316" s="134"/>
      <c r="KI316" s="61"/>
      <c r="KK316" s="67"/>
      <c r="KM316" s="61"/>
      <c r="KO316" s="50"/>
      <c r="KP316" s="51"/>
      <c r="KQ316" s="52"/>
      <c r="KS316" s="70"/>
      <c r="KT316" s="51"/>
      <c r="KW316" s="7"/>
      <c r="KX316" s="7"/>
      <c r="KY316" s="7"/>
      <c r="KZ316" s="53"/>
      <c r="LB316" s="37"/>
      <c r="LC316" s="132"/>
      <c r="LD316" s="61"/>
      <c r="LE316" s="134"/>
      <c r="LF316" s="61"/>
      <c r="LH316" s="67"/>
      <c r="LJ316" s="61"/>
      <c r="LL316" s="50"/>
      <c r="LM316" s="51"/>
      <c r="LN316" s="52"/>
      <c r="LP316" s="70"/>
      <c r="LQ316" s="51"/>
      <c r="LT316" s="7"/>
      <c r="LU316" s="7"/>
      <c r="LV316" s="7"/>
      <c r="LW316" s="53"/>
      <c r="LY316" s="37"/>
      <c r="LZ316" s="132"/>
      <c r="MA316" s="61"/>
      <c r="MB316" s="134"/>
      <c r="MC316" s="61"/>
      <c r="ME316" s="67"/>
      <c r="MG316" s="61"/>
      <c r="MI316" s="50"/>
      <c r="MJ316" s="51"/>
      <c r="MK316" s="52"/>
      <c r="MM316" s="70"/>
      <c r="MN316" s="51"/>
      <c r="MQ316" s="7"/>
      <c r="MR316" s="7"/>
      <c r="MS316" s="7"/>
      <c r="MT316" s="53"/>
      <c r="MV316" s="37"/>
      <c r="MW316" s="132"/>
      <c r="MX316" s="134"/>
      <c r="MZ316" s="67"/>
      <c r="NB316" s="61"/>
      <c r="NF316" s="7"/>
      <c r="NG316" s="7"/>
      <c r="NH316" s="7"/>
      <c r="NI316" s="53"/>
      <c r="NK316" s="37"/>
      <c r="NM316" s="67"/>
      <c r="NO316" s="61"/>
      <c r="NQ316" s="50"/>
      <c r="NR316" s="51"/>
      <c r="NS316" s="52"/>
      <c r="NU316" s="70"/>
      <c r="NV316" s="51"/>
      <c r="NW316" s="125"/>
      <c r="NX316" s="51"/>
      <c r="OL316" s="53"/>
    </row>
    <row r="317" spans="1:402" x14ac:dyDescent="0.25">
      <c r="A317" s="12">
        <v>90080171</v>
      </c>
      <c r="B317" s="12" t="s">
        <v>388</v>
      </c>
      <c r="C317" s="352"/>
      <c r="D317" s="352"/>
      <c r="E317" s="352"/>
      <c r="F317" s="353">
        <v>225881</v>
      </c>
      <c r="H317" s="354"/>
      <c r="I317" s="355"/>
      <c r="J317" s="315"/>
      <c r="K317" s="355"/>
      <c r="L317" s="315"/>
      <c r="M317" s="356"/>
      <c r="N317" s="356"/>
      <c r="O317" s="357"/>
      <c r="Q317" s="67"/>
      <c r="S317" s="61"/>
      <c r="U317" s="50"/>
      <c r="V317" s="51"/>
      <c r="W317" s="52">
        <v>6141047.5779467272</v>
      </c>
      <c r="Y317" s="50">
        <v>225881</v>
      </c>
      <c r="Z317" s="52">
        <f t="shared" si="556"/>
        <v>18823.416666666668</v>
      </c>
      <c r="AA317" s="51"/>
      <c r="AB317" s="6">
        <v>90080171</v>
      </c>
      <c r="AC317" s="6" t="s">
        <v>388</v>
      </c>
      <c r="AD317" s="7"/>
      <c r="AE317" s="304"/>
      <c r="AF317" s="7"/>
      <c r="AG317" s="53">
        <v>225881</v>
      </c>
      <c r="AI317" s="37"/>
      <c r="AJ317" s="132"/>
      <c r="AK317" s="61"/>
      <c r="AL317" s="132"/>
      <c r="AM317" s="312"/>
      <c r="AN317" s="134"/>
      <c r="AO317" s="134"/>
      <c r="AP317" s="191"/>
      <c r="AR317" s="67"/>
      <c r="AT317" s="61"/>
      <c r="AV317" s="50"/>
      <c r="AW317" s="51"/>
      <c r="AX317" s="52">
        <v>6141047.5779467272</v>
      </c>
      <c r="AZ317" s="50">
        <v>225881</v>
      </c>
      <c r="BA317" s="52">
        <f t="shared" si="557"/>
        <v>18823.416666666668</v>
      </c>
      <c r="BB317" s="51"/>
      <c r="BC317" s="6">
        <v>90080171</v>
      </c>
      <c r="BD317" s="6" t="s">
        <v>388</v>
      </c>
      <c r="BE317" s="7"/>
      <c r="BF317" s="304"/>
      <c r="BG317" s="7"/>
      <c r="BH317" s="53">
        <v>225881</v>
      </c>
      <c r="BJ317" s="37"/>
      <c r="BK317" s="132"/>
      <c r="BL317" s="61"/>
      <c r="BM317" s="132"/>
      <c r="BN317" s="312"/>
      <c r="BO317" s="134"/>
      <c r="BP317" s="134"/>
      <c r="BQ317" s="191"/>
      <c r="BS317" s="67"/>
      <c r="BU317" s="61"/>
      <c r="BW317" s="50"/>
      <c r="BX317" s="51"/>
      <c r="BY317" s="52">
        <v>6141047.5779467272</v>
      </c>
      <c r="CA317" s="50">
        <v>225881</v>
      </c>
      <c r="CB317" s="52">
        <f t="shared" si="558"/>
        <v>18823.416666666668</v>
      </c>
      <c r="CC317" s="51"/>
      <c r="CD317" s="6">
        <v>90080171</v>
      </c>
      <c r="CE317" s="6" t="s">
        <v>388</v>
      </c>
      <c r="CF317" s="7"/>
      <c r="CG317" s="7"/>
      <c r="CH317" s="7"/>
      <c r="CI317" s="53">
        <v>225881</v>
      </c>
      <c r="CK317" s="37"/>
      <c r="CL317" s="132"/>
      <c r="CM317" s="61"/>
      <c r="CN317" s="132"/>
      <c r="CO317" s="61"/>
      <c r="CP317" s="134"/>
      <c r="CQ317" s="134"/>
      <c r="CR317" s="191"/>
      <c r="CT317" s="67"/>
      <c r="CV317" s="61"/>
      <c r="CX317" s="50"/>
      <c r="CY317" s="51"/>
      <c r="CZ317" s="52">
        <v>6141047.5779467272</v>
      </c>
      <c r="DB317" s="50">
        <v>225881</v>
      </c>
      <c r="DC317" s="52">
        <f t="shared" si="559"/>
        <v>18823.416666666668</v>
      </c>
      <c r="DD317" s="51"/>
      <c r="DE317" s="6">
        <v>90080171</v>
      </c>
      <c r="DF317" s="6" t="s">
        <v>388</v>
      </c>
      <c r="DG317" s="7"/>
      <c r="DH317" s="7"/>
      <c r="DI317" s="7"/>
      <c r="DJ317" s="53">
        <v>225881</v>
      </c>
      <c r="DL317" s="275"/>
      <c r="DM317" s="276"/>
      <c r="DN317" s="194"/>
      <c r="DO317" s="276"/>
      <c r="DP317" s="194"/>
      <c r="DQ317" s="53"/>
      <c r="DR317" s="53"/>
      <c r="DS317" s="277"/>
      <c r="DU317" s="274"/>
      <c r="DW317" s="194"/>
      <c r="DY317" s="50"/>
      <c r="DZ317" s="278"/>
      <c r="EA317" s="52">
        <v>0</v>
      </c>
      <c r="EC317" s="50">
        <v>225881</v>
      </c>
      <c r="ED317" s="52">
        <f t="shared" si="560"/>
        <v>18823.416666666668</v>
      </c>
      <c r="EE317" s="278"/>
      <c r="EF317" s="6">
        <v>90080171</v>
      </c>
      <c r="EG317" s="6" t="s">
        <v>388</v>
      </c>
      <c r="EH317" s="7"/>
      <c r="EI317" s="7"/>
      <c r="EJ317" s="7"/>
      <c r="EK317" s="53">
        <v>225881</v>
      </c>
      <c r="EM317" s="37"/>
      <c r="EN317" s="132"/>
      <c r="EO317" s="61"/>
      <c r="EP317" s="132"/>
      <c r="EQ317" s="61"/>
      <c r="ER317" s="134"/>
      <c r="ES317" s="134"/>
      <c r="ET317" s="191"/>
      <c r="EV317" s="67"/>
      <c r="EX317" s="61"/>
      <c r="EZ317" s="50"/>
      <c r="FA317" s="51"/>
      <c r="FB317" s="52">
        <v>0</v>
      </c>
      <c r="FD317" s="50">
        <v>225881</v>
      </c>
      <c r="FE317" s="52">
        <f t="shared" si="561"/>
        <v>18823.416666666668</v>
      </c>
      <c r="FF317" s="51"/>
      <c r="FG317" s="6">
        <v>90080171</v>
      </c>
      <c r="FH317" s="6" t="s">
        <v>388</v>
      </c>
      <c r="FI317" s="7"/>
      <c r="FJ317" s="7"/>
      <c r="FK317" s="7"/>
      <c r="FL317" s="53">
        <v>225881</v>
      </c>
      <c r="FN317" s="37"/>
      <c r="FO317" s="132"/>
      <c r="FP317" s="61"/>
      <c r="FQ317" s="132"/>
      <c r="FR317" s="61"/>
      <c r="FS317" s="134"/>
      <c r="FT317" s="134"/>
      <c r="FU317" s="191"/>
      <c r="FW317" s="67"/>
      <c r="FY317" s="61"/>
      <c r="GA317" s="50"/>
      <c r="GB317" s="51"/>
      <c r="GC317" s="52">
        <v>0</v>
      </c>
      <c r="GE317" s="50">
        <v>225881</v>
      </c>
      <c r="GF317" s="52">
        <f t="shared" si="562"/>
        <v>18823.416666666668</v>
      </c>
      <c r="GG317" s="51"/>
      <c r="GH317" s="6">
        <v>90080171</v>
      </c>
      <c r="GI317" s="6" t="s">
        <v>388</v>
      </c>
      <c r="GJ317" s="7"/>
      <c r="GK317" s="7"/>
      <c r="GL317" s="7"/>
      <c r="GM317" s="53">
        <v>225881</v>
      </c>
      <c r="GO317" s="37"/>
      <c r="GP317" s="132"/>
      <c r="GQ317" s="61"/>
      <c r="GR317" s="134"/>
      <c r="GS317" s="134"/>
      <c r="GT317" s="191"/>
      <c r="GV317" s="67"/>
      <c r="GX317" s="61"/>
      <c r="GZ317" s="50"/>
      <c r="HA317" s="51"/>
      <c r="HB317" s="52">
        <v>0</v>
      </c>
      <c r="HD317" s="50">
        <v>225881</v>
      </c>
      <c r="HE317" s="52">
        <f t="shared" si="563"/>
        <v>18823.416666666668</v>
      </c>
      <c r="HF317" s="51"/>
      <c r="HI317" s="7"/>
      <c r="HJ317" s="7"/>
      <c r="HK317" s="7"/>
      <c r="HL317" s="53"/>
      <c r="HN317" s="37"/>
      <c r="HO317" s="132"/>
      <c r="HP317" s="61"/>
      <c r="HQ317" s="134"/>
      <c r="HR317" s="61"/>
      <c r="HT317" s="67"/>
      <c r="HV317" s="61"/>
      <c r="HX317" s="50"/>
      <c r="HY317" s="51"/>
      <c r="HZ317" s="52"/>
      <c r="IB317" s="70"/>
      <c r="IC317" s="51"/>
      <c r="IF317" s="7"/>
      <c r="IG317" s="7"/>
      <c r="IH317" s="7"/>
      <c r="II317" s="53"/>
      <c r="IK317" s="37"/>
      <c r="IL317" s="132"/>
      <c r="IM317" s="61"/>
      <c r="IN317" s="134"/>
      <c r="IO317" s="61"/>
      <c r="IQ317" s="67"/>
      <c r="IS317" s="61"/>
      <c r="IU317" s="50"/>
      <c r="IV317" s="51"/>
      <c r="IW317" s="52"/>
      <c r="IY317" s="70"/>
      <c r="IZ317" s="51"/>
      <c r="JC317" s="7"/>
      <c r="JD317" s="7"/>
      <c r="JE317" s="7"/>
      <c r="JF317" s="53"/>
      <c r="JH317" s="37"/>
      <c r="JI317" s="132"/>
      <c r="JJ317" s="61"/>
      <c r="JK317" s="134"/>
      <c r="JL317" s="61"/>
      <c r="JN317" s="67"/>
      <c r="JP317" s="61"/>
      <c r="JR317" s="50"/>
      <c r="JS317" s="51"/>
      <c r="JT317" s="52"/>
      <c r="JV317" s="70"/>
      <c r="JW317" s="51"/>
      <c r="JZ317" s="7"/>
      <c r="KA317" s="7"/>
      <c r="KB317" s="7"/>
      <c r="KC317" s="53"/>
      <c r="KE317" s="37"/>
      <c r="KF317" s="132"/>
      <c r="KG317" s="61"/>
      <c r="KH317" s="134"/>
      <c r="KI317" s="61"/>
      <c r="KK317" s="67"/>
      <c r="KM317" s="61"/>
      <c r="KO317" s="50"/>
      <c r="KP317" s="51"/>
      <c r="KQ317" s="52"/>
      <c r="KS317" s="70"/>
      <c r="KT317" s="51"/>
      <c r="KW317" s="7"/>
      <c r="KX317" s="7"/>
      <c r="KY317" s="7"/>
      <c r="KZ317" s="53"/>
      <c r="LB317" s="37"/>
      <c r="LC317" s="132"/>
      <c r="LD317" s="61"/>
      <c r="LE317" s="134"/>
      <c r="LF317" s="61"/>
      <c r="LH317" s="67"/>
      <c r="LJ317" s="61"/>
      <c r="LL317" s="50"/>
      <c r="LM317" s="51"/>
      <c r="LN317" s="52"/>
      <c r="LP317" s="70"/>
      <c r="LQ317" s="51"/>
      <c r="LT317" s="7"/>
      <c r="LU317" s="7"/>
      <c r="LV317" s="7"/>
      <c r="LW317" s="53"/>
      <c r="LY317" s="37"/>
      <c r="LZ317" s="132"/>
      <c r="MA317" s="61"/>
      <c r="MB317" s="134"/>
      <c r="MC317" s="61"/>
      <c r="ME317" s="67"/>
      <c r="MG317" s="61"/>
      <c r="MI317" s="50"/>
      <c r="MJ317" s="51"/>
      <c r="MK317" s="52"/>
      <c r="MM317" s="70"/>
      <c r="MN317" s="51"/>
      <c r="MQ317" s="7"/>
      <c r="MR317" s="7"/>
      <c r="MS317" s="7"/>
      <c r="MT317" s="53"/>
      <c r="MV317" s="37"/>
      <c r="MW317" s="132"/>
      <c r="MX317" s="134"/>
      <c r="MZ317" s="67"/>
      <c r="NB317" s="61"/>
      <c r="NF317" s="7"/>
      <c r="NG317" s="7"/>
      <c r="NH317" s="7"/>
      <c r="NI317" s="53"/>
      <c r="NK317" s="37"/>
      <c r="NM317" s="67"/>
      <c r="NO317" s="61"/>
      <c r="NQ317" s="50"/>
      <c r="NR317" s="51"/>
      <c r="NS317" s="52"/>
      <c r="NU317" s="70"/>
      <c r="NV317" s="51"/>
      <c r="NW317" s="125"/>
      <c r="NX317" s="51"/>
      <c r="OL317" s="53"/>
    </row>
    <row r="318" spans="1:402" x14ac:dyDescent="0.25">
      <c r="A318" s="12">
        <v>90016201</v>
      </c>
      <c r="B318" s="12" t="s">
        <v>389</v>
      </c>
      <c r="C318" s="352"/>
      <c r="D318" s="352"/>
      <c r="E318" s="352"/>
      <c r="F318" s="353">
        <v>1265753</v>
      </c>
      <c r="H318" s="354"/>
      <c r="I318" s="355"/>
      <c r="J318" s="315"/>
      <c r="K318" s="355"/>
      <c r="L318" s="315"/>
      <c r="M318" s="356"/>
      <c r="N318" s="356"/>
      <c r="O318" s="357"/>
      <c r="Q318" s="67"/>
      <c r="S318" s="61"/>
      <c r="U318" s="50"/>
      <c r="V318" s="51"/>
      <c r="W318" s="52">
        <v>4585173.6788134081</v>
      </c>
      <c r="Y318" s="50">
        <v>1265753</v>
      </c>
      <c r="Z318" s="52">
        <f t="shared" si="556"/>
        <v>105479.41666666667</v>
      </c>
      <c r="AA318" s="51"/>
      <c r="AB318" s="6">
        <v>90016201</v>
      </c>
      <c r="AC318" s="6" t="s">
        <v>389</v>
      </c>
      <c r="AD318" s="7"/>
      <c r="AE318" s="304"/>
      <c r="AF318" s="7"/>
      <c r="AG318" s="53">
        <v>1265753</v>
      </c>
      <c r="AI318" s="37"/>
      <c r="AJ318" s="132"/>
      <c r="AK318" s="61"/>
      <c r="AL318" s="132"/>
      <c r="AM318" s="312"/>
      <c r="AN318" s="134"/>
      <c r="AO318" s="134"/>
      <c r="AP318" s="191"/>
      <c r="AR318" s="67"/>
      <c r="AT318" s="61"/>
      <c r="AV318" s="50"/>
      <c r="AW318" s="51"/>
      <c r="AX318" s="52">
        <v>4585173.6788134081</v>
      </c>
      <c r="AZ318" s="50">
        <v>1265753</v>
      </c>
      <c r="BA318" s="52">
        <f t="shared" si="557"/>
        <v>105479.41666666667</v>
      </c>
      <c r="BB318" s="51"/>
      <c r="BC318" s="6">
        <v>90016201</v>
      </c>
      <c r="BD318" s="6" t="s">
        <v>389</v>
      </c>
      <c r="BE318" s="7"/>
      <c r="BF318" s="304"/>
      <c r="BG318" s="7"/>
      <c r="BH318" s="53">
        <v>1265753</v>
      </c>
      <c r="BJ318" s="37"/>
      <c r="BK318" s="132"/>
      <c r="BL318" s="61"/>
      <c r="BM318" s="132"/>
      <c r="BN318" s="312"/>
      <c r="BO318" s="134"/>
      <c r="BP318" s="134"/>
      <c r="BQ318" s="191"/>
      <c r="BS318" s="67"/>
      <c r="BU318" s="61"/>
      <c r="BW318" s="50"/>
      <c r="BX318" s="51"/>
      <c r="BY318" s="52">
        <v>4585173.6788134081</v>
      </c>
      <c r="CA318" s="50">
        <v>1265753</v>
      </c>
      <c r="CB318" s="52">
        <f t="shared" si="558"/>
        <v>105479.41666666667</v>
      </c>
      <c r="CC318" s="51"/>
      <c r="CD318" s="6">
        <v>90016201</v>
      </c>
      <c r="CE318" s="6" t="s">
        <v>389</v>
      </c>
      <c r="CF318" s="7"/>
      <c r="CG318" s="7"/>
      <c r="CH318" s="7"/>
      <c r="CI318" s="53">
        <v>1265753</v>
      </c>
      <c r="CK318" s="37"/>
      <c r="CL318" s="132"/>
      <c r="CM318" s="61"/>
      <c r="CN318" s="132"/>
      <c r="CO318" s="61"/>
      <c r="CP318" s="134"/>
      <c r="CQ318" s="134"/>
      <c r="CR318" s="191"/>
      <c r="CT318" s="67"/>
      <c r="CV318" s="61"/>
      <c r="CX318" s="50"/>
      <c r="CY318" s="51"/>
      <c r="CZ318" s="52">
        <v>4585173.6788134081</v>
      </c>
      <c r="DB318" s="50">
        <v>1265753</v>
      </c>
      <c r="DC318" s="52">
        <f t="shared" si="559"/>
        <v>105479.41666666667</v>
      </c>
      <c r="DD318" s="51"/>
      <c r="DE318" s="6">
        <v>90016201</v>
      </c>
      <c r="DF318" s="6" t="s">
        <v>389</v>
      </c>
      <c r="DG318" s="7"/>
      <c r="DH318" s="7"/>
      <c r="DI318" s="7"/>
      <c r="DJ318" s="53">
        <v>1265753</v>
      </c>
      <c r="DL318" s="275"/>
      <c r="DM318" s="276"/>
      <c r="DN318" s="194"/>
      <c r="DO318" s="276"/>
      <c r="DP318" s="194"/>
      <c r="DQ318" s="53"/>
      <c r="DR318" s="53"/>
      <c r="DS318" s="277"/>
      <c r="DU318" s="274"/>
      <c r="DW318" s="194"/>
      <c r="DY318" s="50"/>
      <c r="DZ318" s="278"/>
      <c r="EA318" s="52">
        <v>0</v>
      </c>
      <c r="EC318" s="50">
        <v>1265753</v>
      </c>
      <c r="ED318" s="52">
        <f t="shared" si="560"/>
        <v>105479.41666666667</v>
      </c>
      <c r="EE318" s="278"/>
      <c r="EF318" s="6">
        <v>90016201</v>
      </c>
      <c r="EG318" s="6" t="s">
        <v>389</v>
      </c>
      <c r="EH318" s="7"/>
      <c r="EI318" s="7"/>
      <c r="EJ318" s="7"/>
      <c r="EK318" s="53">
        <v>1265753</v>
      </c>
      <c r="EM318" s="37"/>
      <c r="EN318" s="132"/>
      <c r="EO318" s="61"/>
      <c r="EP318" s="132"/>
      <c r="EQ318" s="61"/>
      <c r="ER318" s="134"/>
      <c r="ES318" s="134"/>
      <c r="ET318" s="191"/>
      <c r="EV318" s="67"/>
      <c r="EX318" s="61"/>
      <c r="EZ318" s="50"/>
      <c r="FA318" s="51"/>
      <c r="FB318" s="52">
        <v>0</v>
      </c>
      <c r="FD318" s="50">
        <v>1265753</v>
      </c>
      <c r="FE318" s="52">
        <f t="shared" si="561"/>
        <v>105479.41666666667</v>
      </c>
      <c r="FF318" s="51"/>
      <c r="FG318" s="6">
        <v>90016201</v>
      </c>
      <c r="FH318" s="6" t="s">
        <v>389</v>
      </c>
      <c r="FI318" s="7"/>
      <c r="FJ318" s="7"/>
      <c r="FK318" s="7"/>
      <c r="FL318" s="53">
        <v>1265753</v>
      </c>
      <c r="FN318" s="37"/>
      <c r="FO318" s="132"/>
      <c r="FP318" s="61"/>
      <c r="FQ318" s="132"/>
      <c r="FR318" s="61"/>
      <c r="FS318" s="134"/>
      <c r="FT318" s="134"/>
      <c r="FU318" s="191"/>
      <c r="FW318" s="67"/>
      <c r="FY318" s="61"/>
      <c r="GA318" s="50"/>
      <c r="GB318" s="51"/>
      <c r="GC318" s="52">
        <v>0</v>
      </c>
      <c r="GE318" s="50">
        <v>1265753</v>
      </c>
      <c r="GF318" s="52">
        <f t="shared" si="562"/>
        <v>105479.41666666667</v>
      </c>
      <c r="GG318" s="51"/>
      <c r="GH318" s="6">
        <v>90016201</v>
      </c>
      <c r="GI318" s="6" t="s">
        <v>389</v>
      </c>
      <c r="GJ318" s="7"/>
      <c r="GK318" s="7"/>
      <c r="GL318" s="7"/>
      <c r="GM318" s="53">
        <v>1265753</v>
      </c>
      <c r="GO318" s="37"/>
      <c r="GP318" s="132"/>
      <c r="GQ318" s="61"/>
      <c r="GR318" s="134"/>
      <c r="GS318" s="134"/>
      <c r="GT318" s="191"/>
      <c r="GV318" s="67"/>
      <c r="GX318" s="61"/>
      <c r="GZ318" s="50"/>
      <c r="HA318" s="51"/>
      <c r="HB318" s="52">
        <v>0</v>
      </c>
      <c r="HD318" s="50">
        <v>1265753</v>
      </c>
      <c r="HE318" s="52">
        <f t="shared" si="563"/>
        <v>105479.41666666667</v>
      </c>
      <c r="HF318" s="51"/>
      <c r="HI318" s="7"/>
      <c r="HJ318" s="7"/>
      <c r="HK318" s="7"/>
      <c r="HL318" s="53"/>
      <c r="HN318" s="37"/>
      <c r="HO318" s="132"/>
      <c r="HP318" s="61"/>
      <c r="HQ318" s="134"/>
      <c r="HR318" s="61"/>
      <c r="HT318" s="67"/>
      <c r="HV318" s="61"/>
      <c r="HX318" s="50"/>
      <c r="HY318" s="51"/>
      <c r="HZ318" s="52"/>
      <c r="IB318" s="70"/>
      <c r="IC318" s="51"/>
      <c r="IF318" s="7"/>
      <c r="IG318" s="7"/>
      <c r="IH318" s="7"/>
      <c r="II318" s="53"/>
      <c r="IK318" s="37"/>
      <c r="IL318" s="132"/>
      <c r="IM318" s="61"/>
      <c r="IN318" s="134"/>
      <c r="IO318" s="61"/>
      <c r="IQ318" s="67"/>
      <c r="IS318" s="61"/>
      <c r="IU318" s="50"/>
      <c r="IV318" s="51"/>
      <c r="IW318" s="52"/>
      <c r="IY318" s="70"/>
      <c r="IZ318" s="51"/>
      <c r="JC318" s="7"/>
      <c r="JD318" s="7"/>
      <c r="JE318" s="7"/>
      <c r="JF318" s="53"/>
      <c r="JH318" s="37"/>
      <c r="JI318" s="132"/>
      <c r="JJ318" s="61"/>
      <c r="JK318" s="134"/>
      <c r="JL318" s="61"/>
      <c r="JN318" s="67"/>
      <c r="JP318" s="61"/>
      <c r="JR318" s="50"/>
      <c r="JS318" s="51"/>
      <c r="JT318" s="52"/>
      <c r="JV318" s="70"/>
      <c r="JW318" s="51"/>
      <c r="JZ318" s="7"/>
      <c r="KA318" s="7"/>
      <c r="KB318" s="7"/>
      <c r="KC318" s="53"/>
      <c r="KE318" s="37"/>
      <c r="KF318" s="132"/>
      <c r="KG318" s="61"/>
      <c r="KH318" s="134"/>
      <c r="KI318" s="61"/>
      <c r="KK318" s="67"/>
      <c r="KM318" s="61"/>
      <c r="KO318" s="50"/>
      <c r="KP318" s="51"/>
      <c r="KQ318" s="52"/>
      <c r="KS318" s="70"/>
      <c r="KT318" s="51"/>
      <c r="KW318" s="7"/>
      <c r="KX318" s="7"/>
      <c r="KY318" s="7"/>
      <c r="KZ318" s="53"/>
      <c r="LB318" s="37"/>
      <c r="LC318" s="132"/>
      <c r="LD318" s="61"/>
      <c r="LE318" s="134"/>
      <c r="LF318" s="61"/>
      <c r="LH318" s="67"/>
      <c r="LJ318" s="61"/>
      <c r="LL318" s="50"/>
      <c r="LM318" s="51"/>
      <c r="LN318" s="52"/>
      <c r="LP318" s="70"/>
      <c r="LQ318" s="51"/>
      <c r="LT318" s="7"/>
      <c r="LU318" s="7"/>
      <c r="LV318" s="7"/>
      <c r="LW318" s="53"/>
      <c r="LY318" s="37"/>
      <c r="LZ318" s="132"/>
      <c r="MA318" s="61"/>
      <c r="MB318" s="134"/>
      <c r="MC318" s="61"/>
      <c r="ME318" s="67"/>
      <c r="MG318" s="61"/>
      <c r="MI318" s="50"/>
      <c r="MJ318" s="51"/>
      <c r="MK318" s="52"/>
      <c r="MM318" s="70"/>
      <c r="MN318" s="51"/>
      <c r="MQ318" s="7"/>
      <c r="MR318" s="7"/>
      <c r="MS318" s="7"/>
      <c r="MT318" s="53"/>
      <c r="MV318" s="37"/>
      <c r="MW318" s="132"/>
      <c r="MX318" s="134"/>
      <c r="MZ318" s="67"/>
      <c r="NB318" s="61"/>
      <c r="NF318" s="7"/>
      <c r="NG318" s="7"/>
      <c r="NH318" s="7"/>
      <c r="NI318" s="53"/>
      <c r="NK318" s="37"/>
      <c r="NM318" s="67"/>
      <c r="NO318" s="61"/>
      <c r="NQ318" s="50"/>
      <c r="NR318" s="51"/>
      <c r="NS318" s="52"/>
      <c r="NU318" s="70"/>
      <c r="NV318" s="51"/>
      <c r="NW318" s="125"/>
      <c r="NX318" s="51"/>
      <c r="OL318" s="53"/>
    </row>
    <row r="319" spans="1:402" x14ac:dyDescent="0.25">
      <c r="A319" s="12">
        <v>90080081</v>
      </c>
      <c r="B319" s="12" t="s">
        <v>390</v>
      </c>
      <c r="C319" s="352"/>
      <c r="D319" s="352"/>
      <c r="E319" s="352"/>
      <c r="F319" s="353">
        <v>898722</v>
      </c>
      <c r="H319" s="354"/>
      <c r="I319" s="355"/>
      <c r="J319" s="315"/>
      <c r="K319" s="355"/>
      <c r="L319" s="315"/>
      <c r="M319" s="356"/>
      <c r="N319" s="356"/>
      <c r="O319" s="357"/>
      <c r="Q319" s="67"/>
      <c r="S319" s="61"/>
      <c r="U319" s="50"/>
      <c r="V319" s="51"/>
      <c r="W319" s="52">
        <v>4102453.82805666</v>
      </c>
      <c r="Y319" s="50">
        <v>898722</v>
      </c>
      <c r="Z319" s="52">
        <f t="shared" si="556"/>
        <v>74893.5</v>
      </c>
      <c r="AA319" s="51"/>
      <c r="AB319" s="6">
        <v>90080081</v>
      </c>
      <c r="AC319" s="6" t="s">
        <v>390</v>
      </c>
      <c r="AD319" s="7"/>
      <c r="AE319" s="304"/>
      <c r="AF319" s="7"/>
      <c r="AG319" s="53">
        <v>898722</v>
      </c>
      <c r="AI319" s="37"/>
      <c r="AJ319" s="132"/>
      <c r="AK319" s="61"/>
      <c r="AL319" s="132"/>
      <c r="AM319" s="312"/>
      <c r="AN319" s="134"/>
      <c r="AO319" s="134"/>
      <c r="AP319" s="191"/>
      <c r="AR319" s="67"/>
      <c r="AT319" s="61"/>
      <c r="AV319" s="50"/>
      <c r="AW319" s="51"/>
      <c r="AX319" s="52">
        <v>4102453.82805666</v>
      </c>
      <c r="AZ319" s="50">
        <v>898722</v>
      </c>
      <c r="BA319" s="52">
        <f t="shared" si="557"/>
        <v>74893.5</v>
      </c>
      <c r="BB319" s="51"/>
      <c r="BC319" s="6">
        <v>90080081</v>
      </c>
      <c r="BD319" s="6" t="s">
        <v>390</v>
      </c>
      <c r="BE319" s="7"/>
      <c r="BF319" s="304"/>
      <c r="BG319" s="7"/>
      <c r="BH319" s="53">
        <v>898722</v>
      </c>
      <c r="BJ319" s="37"/>
      <c r="BK319" s="132"/>
      <c r="BL319" s="61"/>
      <c r="BM319" s="132"/>
      <c r="BN319" s="312"/>
      <c r="BO319" s="134"/>
      <c r="BP319" s="134"/>
      <c r="BQ319" s="191"/>
      <c r="BS319" s="67"/>
      <c r="BU319" s="61"/>
      <c r="BW319" s="50"/>
      <c r="BX319" s="51"/>
      <c r="BY319" s="52">
        <v>4102453.82805666</v>
      </c>
      <c r="CA319" s="50">
        <v>898722</v>
      </c>
      <c r="CB319" s="52">
        <f t="shared" si="558"/>
        <v>74893.5</v>
      </c>
      <c r="CC319" s="51"/>
      <c r="CD319" s="6">
        <v>90080081</v>
      </c>
      <c r="CE319" s="6" t="s">
        <v>390</v>
      </c>
      <c r="CF319" s="7"/>
      <c r="CG319" s="7"/>
      <c r="CH319" s="7"/>
      <c r="CI319" s="53">
        <v>898722</v>
      </c>
      <c r="CK319" s="37"/>
      <c r="CL319" s="132"/>
      <c r="CM319" s="61"/>
      <c r="CN319" s="132"/>
      <c r="CO319" s="61"/>
      <c r="CP319" s="134"/>
      <c r="CQ319" s="134"/>
      <c r="CR319" s="191"/>
      <c r="CT319" s="67"/>
      <c r="CV319" s="61"/>
      <c r="CX319" s="50"/>
      <c r="CY319" s="51"/>
      <c r="CZ319" s="52">
        <v>4102453.82805666</v>
      </c>
      <c r="DB319" s="50">
        <v>898722</v>
      </c>
      <c r="DC319" s="52">
        <f t="shared" si="559"/>
        <v>74893.5</v>
      </c>
      <c r="DD319" s="51"/>
      <c r="DE319" s="6">
        <v>90080081</v>
      </c>
      <c r="DF319" s="6" t="s">
        <v>390</v>
      </c>
      <c r="DG319" s="7"/>
      <c r="DH319" s="7"/>
      <c r="DI319" s="7"/>
      <c r="DJ319" s="53">
        <v>898722</v>
      </c>
      <c r="DL319" s="275"/>
      <c r="DM319" s="276"/>
      <c r="DN319" s="194"/>
      <c r="DO319" s="276"/>
      <c r="DP319" s="194"/>
      <c r="DQ319" s="53"/>
      <c r="DR319" s="53"/>
      <c r="DS319" s="277"/>
      <c r="DU319" s="274"/>
      <c r="DW319" s="194"/>
      <c r="DY319" s="50"/>
      <c r="DZ319" s="278"/>
      <c r="EA319" s="52">
        <v>0</v>
      </c>
      <c r="EC319" s="50">
        <v>898722</v>
      </c>
      <c r="ED319" s="52">
        <f t="shared" si="560"/>
        <v>74893.5</v>
      </c>
      <c r="EE319" s="278"/>
      <c r="EF319" s="6">
        <v>90080081</v>
      </c>
      <c r="EG319" s="6" t="s">
        <v>390</v>
      </c>
      <c r="EH319" s="7"/>
      <c r="EI319" s="7"/>
      <c r="EJ319" s="7"/>
      <c r="EK319" s="53">
        <v>898722</v>
      </c>
      <c r="EM319" s="37"/>
      <c r="EN319" s="132"/>
      <c r="EO319" s="61"/>
      <c r="EP319" s="132"/>
      <c r="EQ319" s="61"/>
      <c r="ER319" s="134"/>
      <c r="ES319" s="134"/>
      <c r="ET319" s="191"/>
      <c r="EV319" s="67"/>
      <c r="EX319" s="61"/>
      <c r="EZ319" s="50"/>
      <c r="FA319" s="51"/>
      <c r="FB319" s="52">
        <v>0</v>
      </c>
      <c r="FD319" s="50">
        <v>898722</v>
      </c>
      <c r="FE319" s="52">
        <f t="shared" si="561"/>
        <v>74893.5</v>
      </c>
      <c r="FF319" s="51"/>
      <c r="FG319" s="6">
        <v>90080081</v>
      </c>
      <c r="FH319" s="6" t="s">
        <v>390</v>
      </c>
      <c r="FI319" s="7"/>
      <c r="FJ319" s="7"/>
      <c r="FK319" s="7"/>
      <c r="FL319" s="53">
        <v>898722</v>
      </c>
      <c r="FN319" s="37"/>
      <c r="FO319" s="132"/>
      <c r="FP319" s="61"/>
      <c r="FQ319" s="132"/>
      <c r="FR319" s="61"/>
      <c r="FS319" s="134"/>
      <c r="FT319" s="134"/>
      <c r="FU319" s="191"/>
      <c r="FW319" s="67"/>
      <c r="FY319" s="61"/>
      <c r="GA319" s="50"/>
      <c r="GB319" s="51"/>
      <c r="GC319" s="52">
        <v>0</v>
      </c>
      <c r="GE319" s="50">
        <v>898722</v>
      </c>
      <c r="GF319" s="52">
        <f t="shared" si="562"/>
        <v>74893.5</v>
      </c>
      <c r="GG319" s="51"/>
      <c r="GH319" s="6">
        <v>90080081</v>
      </c>
      <c r="GI319" s="6" t="s">
        <v>390</v>
      </c>
      <c r="GJ319" s="7"/>
      <c r="GK319" s="7"/>
      <c r="GL319" s="7"/>
      <c r="GM319" s="53">
        <v>898722</v>
      </c>
      <c r="GO319" s="37"/>
      <c r="GP319" s="132"/>
      <c r="GQ319" s="61"/>
      <c r="GR319" s="134"/>
      <c r="GS319" s="134"/>
      <c r="GT319" s="191"/>
      <c r="GV319" s="67"/>
      <c r="GX319" s="61"/>
      <c r="GZ319" s="50"/>
      <c r="HA319" s="51"/>
      <c r="HB319" s="52">
        <v>0</v>
      </c>
      <c r="HD319" s="50">
        <v>898722</v>
      </c>
      <c r="HE319" s="52">
        <f t="shared" si="563"/>
        <v>74893.5</v>
      </c>
      <c r="HF319" s="51"/>
      <c r="HI319" s="7"/>
      <c r="HJ319" s="7"/>
      <c r="HK319" s="7"/>
      <c r="HL319" s="53"/>
      <c r="HN319" s="37"/>
      <c r="HO319" s="132"/>
      <c r="HP319" s="61"/>
      <c r="HQ319" s="134"/>
      <c r="HR319" s="61"/>
      <c r="HT319" s="67"/>
      <c r="HV319" s="61"/>
      <c r="HX319" s="50"/>
      <c r="HY319" s="51"/>
      <c r="HZ319" s="52"/>
      <c r="IB319" s="70"/>
      <c r="IC319" s="51"/>
      <c r="IF319" s="7"/>
      <c r="IG319" s="7"/>
      <c r="IH319" s="7"/>
      <c r="II319" s="53"/>
      <c r="IK319" s="37"/>
      <c r="IL319" s="132"/>
      <c r="IM319" s="61"/>
      <c r="IN319" s="134"/>
      <c r="IO319" s="61"/>
      <c r="IQ319" s="67"/>
      <c r="IS319" s="61"/>
      <c r="IU319" s="50"/>
      <c r="IV319" s="51"/>
      <c r="IW319" s="52"/>
      <c r="IY319" s="70"/>
      <c r="IZ319" s="51"/>
      <c r="JC319" s="7"/>
      <c r="JD319" s="7"/>
      <c r="JE319" s="7"/>
      <c r="JF319" s="53"/>
      <c r="JH319" s="37"/>
      <c r="JI319" s="132"/>
      <c r="JJ319" s="61"/>
      <c r="JK319" s="134"/>
      <c r="JL319" s="61"/>
      <c r="JN319" s="67"/>
      <c r="JP319" s="61"/>
      <c r="JR319" s="50"/>
      <c r="JS319" s="51"/>
      <c r="JT319" s="52"/>
      <c r="JV319" s="70"/>
      <c r="JW319" s="51"/>
      <c r="JZ319" s="7"/>
      <c r="KA319" s="7"/>
      <c r="KB319" s="7"/>
      <c r="KC319" s="53"/>
      <c r="KE319" s="37"/>
      <c r="KF319" s="132"/>
      <c r="KG319" s="61"/>
      <c r="KH319" s="134"/>
      <c r="KI319" s="61"/>
      <c r="KK319" s="67"/>
      <c r="KM319" s="61"/>
      <c r="KO319" s="50"/>
      <c r="KP319" s="51"/>
      <c r="KQ319" s="52"/>
      <c r="KS319" s="70"/>
      <c r="KT319" s="51"/>
      <c r="KW319" s="7"/>
      <c r="KX319" s="7"/>
      <c r="KY319" s="7"/>
      <c r="KZ319" s="53"/>
      <c r="LB319" s="37"/>
      <c r="LC319" s="132"/>
      <c r="LD319" s="61"/>
      <c r="LE319" s="134"/>
      <c r="LF319" s="61"/>
      <c r="LH319" s="67"/>
      <c r="LJ319" s="61"/>
      <c r="LL319" s="50"/>
      <c r="LM319" s="51"/>
      <c r="LN319" s="52"/>
      <c r="LP319" s="70"/>
      <c r="LQ319" s="51"/>
      <c r="LT319" s="7"/>
      <c r="LU319" s="7"/>
      <c r="LV319" s="7"/>
      <c r="LW319" s="53"/>
      <c r="LY319" s="37"/>
      <c r="LZ319" s="132"/>
      <c r="MA319" s="61"/>
      <c r="MB319" s="134"/>
      <c r="MC319" s="61"/>
      <c r="ME319" s="67"/>
      <c r="MG319" s="61"/>
      <c r="MI319" s="50"/>
      <c r="MJ319" s="51"/>
      <c r="MK319" s="52"/>
      <c r="MM319" s="70"/>
      <c r="MN319" s="51"/>
      <c r="MQ319" s="7"/>
      <c r="MR319" s="7"/>
      <c r="MS319" s="7"/>
      <c r="MT319" s="53"/>
      <c r="MV319" s="37"/>
      <c r="MW319" s="132"/>
      <c r="MX319" s="134"/>
      <c r="MZ319" s="67"/>
      <c r="NB319" s="61"/>
      <c r="NF319" s="7"/>
      <c r="NG319" s="7"/>
      <c r="NH319" s="7"/>
      <c r="NI319" s="53"/>
      <c r="NK319" s="37"/>
      <c r="NM319" s="67"/>
      <c r="NO319" s="61"/>
      <c r="NQ319" s="50"/>
      <c r="NR319" s="51"/>
      <c r="NS319" s="52"/>
      <c r="NU319" s="70"/>
      <c r="NV319" s="51"/>
      <c r="NW319" s="125"/>
      <c r="NX319" s="51"/>
      <c r="OL319" s="53"/>
    </row>
    <row r="320" spans="1:402" x14ac:dyDescent="0.25">
      <c r="A320" s="12">
        <v>90053261</v>
      </c>
      <c r="B320" s="12" t="s">
        <v>391</v>
      </c>
      <c r="C320" s="352"/>
      <c r="D320" s="352"/>
      <c r="E320" s="352"/>
      <c r="F320" s="353">
        <v>40526502</v>
      </c>
      <c r="H320" s="354"/>
      <c r="I320" s="355"/>
      <c r="J320" s="315"/>
      <c r="K320" s="355"/>
      <c r="L320" s="315"/>
      <c r="M320" s="356"/>
      <c r="N320" s="356"/>
      <c r="O320" s="357"/>
      <c r="Q320" s="67"/>
      <c r="S320" s="61"/>
      <c r="U320" s="50"/>
      <c r="V320" s="51"/>
      <c r="W320" s="52">
        <v>4202189.3344113603</v>
      </c>
      <c r="Y320" s="50">
        <v>40526502</v>
      </c>
      <c r="Z320" s="52">
        <f t="shared" si="556"/>
        <v>3377208.5</v>
      </c>
      <c r="AA320" s="51"/>
      <c r="AB320" s="6">
        <v>90053261</v>
      </c>
      <c r="AC320" s="6" t="s">
        <v>391</v>
      </c>
      <c r="AD320" s="7"/>
      <c r="AE320" s="304"/>
      <c r="AF320" s="7"/>
      <c r="AG320" s="53">
        <v>40526502</v>
      </c>
      <c r="AI320" s="37"/>
      <c r="AJ320" s="132"/>
      <c r="AK320" s="61"/>
      <c r="AL320" s="132"/>
      <c r="AM320" s="312"/>
      <c r="AN320" s="134"/>
      <c r="AO320" s="134"/>
      <c r="AP320" s="191"/>
      <c r="AR320" s="67"/>
      <c r="AT320" s="61"/>
      <c r="AV320" s="50"/>
      <c r="AW320" s="51"/>
      <c r="AX320" s="52">
        <v>4202189.3344113603</v>
      </c>
      <c r="AZ320" s="50">
        <v>40526502</v>
      </c>
      <c r="BA320" s="52">
        <f t="shared" si="557"/>
        <v>3377208.5</v>
      </c>
      <c r="BB320" s="51"/>
      <c r="BC320" s="6">
        <v>90053261</v>
      </c>
      <c r="BD320" s="6" t="s">
        <v>391</v>
      </c>
      <c r="BE320" s="7"/>
      <c r="BF320" s="304"/>
      <c r="BG320" s="7"/>
      <c r="BH320" s="53">
        <v>40526502</v>
      </c>
      <c r="BJ320" s="37"/>
      <c r="BK320" s="132"/>
      <c r="BL320" s="61"/>
      <c r="BM320" s="132"/>
      <c r="BN320" s="312"/>
      <c r="BO320" s="134"/>
      <c r="BP320" s="134"/>
      <c r="BQ320" s="191"/>
      <c r="BS320" s="67"/>
      <c r="BU320" s="61"/>
      <c r="BW320" s="50"/>
      <c r="BX320" s="51"/>
      <c r="BY320" s="52">
        <v>4202189.3344113603</v>
      </c>
      <c r="CA320" s="50">
        <v>40526502</v>
      </c>
      <c r="CB320" s="52">
        <f t="shared" si="558"/>
        <v>3377208.5</v>
      </c>
      <c r="CC320" s="51"/>
      <c r="CD320" s="6">
        <v>90053261</v>
      </c>
      <c r="CE320" s="6" t="s">
        <v>391</v>
      </c>
      <c r="CF320" s="7"/>
      <c r="CG320" s="7"/>
      <c r="CH320" s="7"/>
      <c r="CI320" s="53">
        <v>40526502</v>
      </c>
      <c r="CK320" s="37"/>
      <c r="CL320" s="132"/>
      <c r="CM320" s="61"/>
      <c r="CN320" s="132"/>
      <c r="CO320" s="61"/>
      <c r="CP320" s="134"/>
      <c r="CQ320" s="134"/>
      <c r="CR320" s="191"/>
      <c r="CT320" s="67"/>
      <c r="CV320" s="61"/>
      <c r="CX320" s="50"/>
      <c r="CY320" s="51"/>
      <c r="CZ320" s="52">
        <v>4202189.3344113603</v>
      </c>
      <c r="DB320" s="50">
        <v>40526502</v>
      </c>
      <c r="DC320" s="52">
        <f t="shared" si="559"/>
        <v>3377208.5</v>
      </c>
      <c r="DD320" s="51"/>
      <c r="DE320" s="6">
        <v>90053261</v>
      </c>
      <c r="DF320" s="6" t="s">
        <v>391</v>
      </c>
      <c r="DG320" s="7"/>
      <c r="DH320" s="7"/>
      <c r="DI320" s="7"/>
      <c r="DJ320" s="53">
        <v>40526502</v>
      </c>
      <c r="DL320" s="275"/>
      <c r="DM320" s="276"/>
      <c r="DN320" s="194"/>
      <c r="DO320" s="276"/>
      <c r="DP320" s="194"/>
      <c r="DQ320" s="53"/>
      <c r="DR320" s="53"/>
      <c r="DS320" s="277"/>
      <c r="DU320" s="274"/>
      <c r="DW320" s="194"/>
      <c r="DY320" s="50"/>
      <c r="DZ320" s="278"/>
      <c r="EA320" s="52">
        <v>0</v>
      </c>
      <c r="EC320" s="50">
        <v>40526502</v>
      </c>
      <c r="ED320" s="52">
        <f t="shared" si="560"/>
        <v>3377208.5</v>
      </c>
      <c r="EE320" s="278"/>
      <c r="EF320" s="6">
        <v>90053261</v>
      </c>
      <c r="EG320" s="6" t="s">
        <v>391</v>
      </c>
      <c r="EH320" s="7"/>
      <c r="EI320" s="7"/>
      <c r="EJ320" s="7"/>
      <c r="EK320" s="53">
        <v>40526502</v>
      </c>
      <c r="EM320" s="37"/>
      <c r="EN320" s="132"/>
      <c r="EO320" s="61"/>
      <c r="EP320" s="132"/>
      <c r="EQ320" s="61"/>
      <c r="ER320" s="134"/>
      <c r="ES320" s="134"/>
      <c r="ET320" s="191"/>
      <c r="EV320" s="67"/>
      <c r="EX320" s="61"/>
      <c r="EZ320" s="50"/>
      <c r="FA320" s="51"/>
      <c r="FB320" s="52">
        <v>0</v>
      </c>
      <c r="FD320" s="50">
        <v>40526502</v>
      </c>
      <c r="FE320" s="52">
        <f t="shared" si="561"/>
        <v>3377208.5</v>
      </c>
      <c r="FF320" s="51"/>
      <c r="FG320" s="6">
        <v>90053261</v>
      </c>
      <c r="FH320" s="6" t="s">
        <v>391</v>
      </c>
      <c r="FI320" s="7"/>
      <c r="FJ320" s="7"/>
      <c r="FK320" s="7"/>
      <c r="FL320" s="53">
        <v>40526502</v>
      </c>
      <c r="FN320" s="37"/>
      <c r="FO320" s="132"/>
      <c r="FP320" s="61"/>
      <c r="FQ320" s="132"/>
      <c r="FR320" s="61"/>
      <c r="FS320" s="134"/>
      <c r="FT320" s="134"/>
      <c r="FU320" s="191"/>
      <c r="FW320" s="67"/>
      <c r="FY320" s="61"/>
      <c r="GA320" s="50"/>
      <c r="GB320" s="51"/>
      <c r="GC320" s="52">
        <v>0</v>
      </c>
      <c r="GE320" s="50">
        <v>40526502</v>
      </c>
      <c r="GF320" s="52">
        <f t="shared" si="562"/>
        <v>3377208.5</v>
      </c>
      <c r="GG320" s="51"/>
      <c r="GH320" s="6">
        <v>90053261</v>
      </c>
      <c r="GI320" s="6" t="s">
        <v>391</v>
      </c>
      <c r="GJ320" s="7"/>
      <c r="GK320" s="7"/>
      <c r="GL320" s="7"/>
      <c r="GM320" s="53">
        <v>40526502</v>
      </c>
      <c r="GO320" s="37"/>
      <c r="GP320" s="132"/>
      <c r="GQ320" s="61"/>
      <c r="GR320" s="134"/>
      <c r="GS320" s="134"/>
      <c r="GT320" s="191"/>
      <c r="GV320" s="67"/>
      <c r="GX320" s="61"/>
      <c r="GZ320" s="50"/>
      <c r="HA320" s="51"/>
      <c r="HB320" s="52">
        <v>0</v>
      </c>
      <c r="HD320" s="50">
        <v>40526502</v>
      </c>
      <c r="HE320" s="52">
        <f t="shared" si="563"/>
        <v>3377208.5</v>
      </c>
      <c r="HF320" s="51"/>
      <c r="HI320" s="7"/>
      <c r="HJ320" s="7"/>
      <c r="HK320" s="7"/>
      <c r="HL320" s="53"/>
      <c r="HN320" s="37"/>
      <c r="HO320" s="132"/>
      <c r="HP320" s="61"/>
      <c r="HQ320" s="134"/>
      <c r="HR320" s="61"/>
      <c r="HT320" s="67"/>
      <c r="HV320" s="61"/>
      <c r="HX320" s="50"/>
      <c r="HY320" s="51"/>
      <c r="HZ320" s="52"/>
      <c r="IB320" s="70"/>
      <c r="IC320" s="51"/>
      <c r="IF320" s="7"/>
      <c r="IG320" s="7"/>
      <c r="IH320" s="7"/>
      <c r="II320" s="53"/>
      <c r="IK320" s="37"/>
      <c r="IL320" s="132"/>
      <c r="IM320" s="61"/>
      <c r="IN320" s="134"/>
      <c r="IO320" s="61"/>
      <c r="IQ320" s="67"/>
      <c r="IS320" s="61"/>
      <c r="IU320" s="50"/>
      <c r="IV320" s="51"/>
      <c r="IW320" s="52"/>
      <c r="IY320" s="70"/>
      <c r="IZ320" s="51"/>
      <c r="JC320" s="7"/>
      <c r="JD320" s="7"/>
      <c r="JE320" s="7"/>
      <c r="JF320" s="53"/>
      <c r="JH320" s="37"/>
      <c r="JI320" s="132"/>
      <c r="JJ320" s="61"/>
      <c r="JK320" s="134"/>
      <c r="JL320" s="61"/>
      <c r="JN320" s="67"/>
      <c r="JP320" s="61"/>
      <c r="JR320" s="50"/>
      <c r="JS320" s="51"/>
      <c r="JT320" s="52"/>
      <c r="JV320" s="70"/>
      <c r="JW320" s="51"/>
      <c r="JZ320" s="7"/>
      <c r="KA320" s="7"/>
      <c r="KB320" s="7"/>
      <c r="KC320" s="53"/>
      <c r="KE320" s="37"/>
      <c r="KF320" s="132"/>
      <c r="KG320" s="61"/>
      <c r="KH320" s="134"/>
      <c r="KI320" s="61"/>
      <c r="KK320" s="67"/>
      <c r="KM320" s="61"/>
      <c r="KO320" s="50"/>
      <c r="KP320" s="51"/>
      <c r="KQ320" s="52"/>
      <c r="KS320" s="70"/>
      <c r="KT320" s="51"/>
      <c r="KW320" s="7"/>
      <c r="KX320" s="7"/>
      <c r="KY320" s="7"/>
      <c r="KZ320" s="53"/>
      <c r="LB320" s="37"/>
      <c r="LC320" s="132"/>
      <c r="LD320" s="61"/>
      <c r="LE320" s="134"/>
      <c r="LF320" s="61"/>
      <c r="LH320" s="67"/>
      <c r="LJ320" s="61"/>
      <c r="LL320" s="50"/>
      <c r="LM320" s="51"/>
      <c r="LN320" s="52"/>
      <c r="LP320" s="70"/>
      <c r="LQ320" s="51"/>
      <c r="LT320" s="7"/>
      <c r="LU320" s="7"/>
      <c r="LV320" s="7"/>
      <c r="LW320" s="53"/>
      <c r="LY320" s="37"/>
      <c r="LZ320" s="132"/>
      <c r="MA320" s="61"/>
      <c r="MB320" s="134"/>
      <c r="MC320" s="61"/>
      <c r="ME320" s="67"/>
      <c r="MG320" s="61"/>
      <c r="MI320" s="50"/>
      <c r="MJ320" s="51"/>
      <c r="MK320" s="52"/>
      <c r="MM320" s="70"/>
      <c r="MN320" s="51"/>
      <c r="MQ320" s="7"/>
      <c r="MR320" s="7"/>
      <c r="MS320" s="7"/>
      <c r="MT320" s="53"/>
      <c r="MV320" s="37"/>
      <c r="MW320" s="132"/>
      <c r="MX320" s="134"/>
      <c r="MZ320" s="67"/>
      <c r="NB320" s="61"/>
      <c r="NF320" s="7"/>
      <c r="NG320" s="7"/>
      <c r="NH320" s="7"/>
      <c r="NI320" s="53"/>
      <c r="NK320" s="37"/>
      <c r="NM320" s="67"/>
      <c r="NO320" s="61"/>
      <c r="NQ320" s="50"/>
      <c r="NR320" s="51"/>
      <c r="NS320" s="52"/>
      <c r="NU320" s="70"/>
      <c r="NV320" s="51"/>
      <c r="NW320" s="125"/>
      <c r="NX320" s="51"/>
      <c r="OL320" s="53"/>
    </row>
    <row r="321" spans="1:402" x14ac:dyDescent="0.25">
      <c r="A321" s="12">
        <v>90053311</v>
      </c>
      <c r="B321" s="12" t="s">
        <v>392</v>
      </c>
      <c r="C321" s="352"/>
      <c r="D321" s="352"/>
      <c r="E321" s="352"/>
      <c r="F321" s="353">
        <v>451377</v>
      </c>
      <c r="H321" s="354"/>
      <c r="I321" s="355"/>
      <c r="J321" s="315"/>
      <c r="K321" s="355"/>
      <c r="L321" s="315"/>
      <c r="M321" s="356"/>
      <c r="N321" s="356"/>
      <c r="O321" s="357"/>
      <c r="Q321" s="67"/>
      <c r="S321" s="61"/>
      <c r="U321" s="50"/>
      <c r="V321" s="51"/>
      <c r="W321" s="52">
        <v>5020020.4865198992</v>
      </c>
      <c r="Y321" s="50">
        <v>451377</v>
      </c>
      <c r="Z321" s="52">
        <f t="shared" si="556"/>
        <v>37614.75</v>
      </c>
      <c r="AA321" s="51"/>
      <c r="AB321" s="6">
        <v>90053311</v>
      </c>
      <c r="AC321" s="6" t="s">
        <v>392</v>
      </c>
      <c r="AD321" s="7"/>
      <c r="AE321" s="304"/>
      <c r="AF321" s="7"/>
      <c r="AG321" s="53">
        <v>451377</v>
      </c>
      <c r="AI321" s="37"/>
      <c r="AJ321" s="132"/>
      <c r="AK321" s="61"/>
      <c r="AL321" s="132"/>
      <c r="AM321" s="312"/>
      <c r="AN321" s="134"/>
      <c r="AO321" s="134"/>
      <c r="AP321" s="191"/>
      <c r="AR321" s="67"/>
      <c r="AT321" s="61"/>
      <c r="AV321" s="50"/>
      <c r="AW321" s="51"/>
      <c r="AX321" s="52">
        <v>5020020.4865198992</v>
      </c>
      <c r="AZ321" s="50">
        <v>451377</v>
      </c>
      <c r="BA321" s="52">
        <f t="shared" si="557"/>
        <v>37614.75</v>
      </c>
      <c r="BB321" s="51"/>
      <c r="BC321" s="6">
        <v>90053311</v>
      </c>
      <c r="BD321" s="6" t="s">
        <v>392</v>
      </c>
      <c r="BE321" s="7"/>
      <c r="BF321" s="304"/>
      <c r="BG321" s="7"/>
      <c r="BH321" s="53">
        <v>451377</v>
      </c>
      <c r="BJ321" s="37"/>
      <c r="BK321" s="132"/>
      <c r="BL321" s="61"/>
      <c r="BM321" s="132"/>
      <c r="BN321" s="312"/>
      <c r="BO321" s="134"/>
      <c r="BP321" s="134"/>
      <c r="BQ321" s="191"/>
      <c r="BS321" s="67"/>
      <c r="BU321" s="61"/>
      <c r="BW321" s="50"/>
      <c r="BX321" s="51"/>
      <c r="BY321" s="52">
        <v>5020020.4865198992</v>
      </c>
      <c r="CA321" s="50">
        <v>451377</v>
      </c>
      <c r="CB321" s="52">
        <f t="shared" si="558"/>
        <v>37614.75</v>
      </c>
      <c r="CC321" s="51"/>
      <c r="CD321" s="6">
        <v>90053311</v>
      </c>
      <c r="CE321" s="6" t="s">
        <v>392</v>
      </c>
      <c r="CF321" s="7"/>
      <c r="CG321" s="7"/>
      <c r="CH321" s="7"/>
      <c r="CI321" s="53">
        <v>451377</v>
      </c>
      <c r="CK321" s="37"/>
      <c r="CL321" s="132"/>
      <c r="CM321" s="61"/>
      <c r="CN321" s="132"/>
      <c r="CO321" s="61"/>
      <c r="CP321" s="134"/>
      <c r="CQ321" s="134"/>
      <c r="CR321" s="191"/>
      <c r="CT321" s="67"/>
      <c r="CV321" s="61"/>
      <c r="CX321" s="50"/>
      <c r="CY321" s="51"/>
      <c r="CZ321" s="52">
        <v>5020020.4865198992</v>
      </c>
      <c r="DB321" s="50">
        <v>451377</v>
      </c>
      <c r="DC321" s="52">
        <f t="shared" si="559"/>
        <v>37614.75</v>
      </c>
      <c r="DD321" s="51"/>
      <c r="DE321" s="6">
        <v>90053311</v>
      </c>
      <c r="DF321" s="6" t="s">
        <v>392</v>
      </c>
      <c r="DG321" s="7"/>
      <c r="DH321" s="7"/>
      <c r="DI321" s="7"/>
      <c r="DJ321" s="53">
        <v>451377</v>
      </c>
      <c r="DL321" s="275"/>
      <c r="DM321" s="276"/>
      <c r="DN321" s="194"/>
      <c r="DO321" s="276"/>
      <c r="DP321" s="194"/>
      <c r="DQ321" s="53"/>
      <c r="DR321" s="53"/>
      <c r="DS321" s="277"/>
      <c r="DU321" s="274"/>
      <c r="DW321" s="194"/>
      <c r="DY321" s="50"/>
      <c r="DZ321" s="278"/>
      <c r="EA321" s="52">
        <v>0</v>
      </c>
      <c r="EC321" s="50">
        <v>451377</v>
      </c>
      <c r="ED321" s="52">
        <f t="shared" si="560"/>
        <v>37614.75</v>
      </c>
      <c r="EE321" s="278"/>
      <c r="EF321" s="6">
        <v>90053311</v>
      </c>
      <c r="EG321" s="6" t="s">
        <v>392</v>
      </c>
      <c r="EH321" s="7"/>
      <c r="EI321" s="7"/>
      <c r="EJ321" s="7"/>
      <c r="EK321" s="53">
        <v>451377</v>
      </c>
      <c r="EM321" s="37"/>
      <c r="EN321" s="132"/>
      <c r="EO321" s="61"/>
      <c r="EP321" s="132"/>
      <c r="EQ321" s="61"/>
      <c r="ER321" s="134"/>
      <c r="ES321" s="134"/>
      <c r="ET321" s="191"/>
      <c r="EV321" s="67"/>
      <c r="EX321" s="61"/>
      <c r="EZ321" s="50"/>
      <c r="FA321" s="51"/>
      <c r="FB321" s="52">
        <v>0</v>
      </c>
      <c r="FD321" s="50">
        <v>451377</v>
      </c>
      <c r="FE321" s="52">
        <f t="shared" si="561"/>
        <v>37614.75</v>
      </c>
      <c r="FF321" s="51"/>
      <c r="FG321" s="6">
        <v>90053311</v>
      </c>
      <c r="FH321" s="6" t="s">
        <v>392</v>
      </c>
      <c r="FI321" s="7"/>
      <c r="FJ321" s="7"/>
      <c r="FK321" s="7"/>
      <c r="FL321" s="53">
        <v>451377</v>
      </c>
      <c r="FN321" s="37"/>
      <c r="FO321" s="132"/>
      <c r="FP321" s="61"/>
      <c r="FQ321" s="132"/>
      <c r="FR321" s="61"/>
      <c r="FS321" s="134"/>
      <c r="FT321" s="134"/>
      <c r="FU321" s="191"/>
      <c r="FW321" s="67"/>
      <c r="FY321" s="61"/>
      <c r="GA321" s="50"/>
      <c r="GB321" s="51"/>
      <c r="GC321" s="52">
        <v>0</v>
      </c>
      <c r="GE321" s="50">
        <v>451377</v>
      </c>
      <c r="GF321" s="52">
        <f t="shared" si="562"/>
        <v>37614.75</v>
      </c>
      <c r="GG321" s="51"/>
      <c r="GH321" s="6">
        <v>90053311</v>
      </c>
      <c r="GI321" s="6" t="s">
        <v>392</v>
      </c>
      <c r="GJ321" s="7"/>
      <c r="GK321" s="7"/>
      <c r="GL321" s="7"/>
      <c r="GM321" s="53">
        <v>451377</v>
      </c>
      <c r="GO321" s="37"/>
      <c r="GP321" s="132"/>
      <c r="GQ321" s="61"/>
      <c r="GR321" s="134"/>
      <c r="GS321" s="134"/>
      <c r="GT321" s="191"/>
      <c r="GV321" s="67"/>
      <c r="GX321" s="61"/>
      <c r="GZ321" s="50"/>
      <c r="HA321" s="51"/>
      <c r="HB321" s="52">
        <v>0</v>
      </c>
      <c r="HD321" s="50">
        <v>451377</v>
      </c>
      <c r="HE321" s="52">
        <f t="shared" si="563"/>
        <v>37614.75</v>
      </c>
      <c r="HF321" s="51"/>
      <c r="HI321" s="7"/>
      <c r="HJ321" s="7"/>
      <c r="HK321" s="7"/>
      <c r="HL321" s="53"/>
      <c r="HN321" s="37"/>
      <c r="HO321" s="132"/>
      <c r="HP321" s="61"/>
      <c r="HQ321" s="134"/>
      <c r="HR321" s="61"/>
      <c r="HT321" s="67"/>
      <c r="HV321" s="61"/>
      <c r="HX321" s="50"/>
      <c r="HY321" s="51"/>
      <c r="HZ321" s="52"/>
      <c r="IB321" s="70"/>
      <c r="IC321" s="51"/>
      <c r="IF321" s="7"/>
      <c r="IG321" s="7"/>
      <c r="IH321" s="7"/>
      <c r="II321" s="53"/>
      <c r="IK321" s="37"/>
      <c r="IL321" s="132"/>
      <c r="IM321" s="61"/>
      <c r="IN321" s="134"/>
      <c r="IO321" s="61"/>
      <c r="IQ321" s="67"/>
      <c r="IS321" s="61"/>
      <c r="IU321" s="50"/>
      <c r="IV321" s="51"/>
      <c r="IW321" s="52"/>
      <c r="IY321" s="70"/>
      <c r="IZ321" s="51"/>
      <c r="JC321" s="7"/>
      <c r="JD321" s="7"/>
      <c r="JE321" s="7"/>
      <c r="JF321" s="53"/>
      <c r="JH321" s="37"/>
      <c r="JI321" s="132"/>
      <c r="JJ321" s="61"/>
      <c r="JK321" s="134"/>
      <c r="JL321" s="61"/>
      <c r="JN321" s="67"/>
      <c r="JP321" s="61"/>
      <c r="JR321" s="50"/>
      <c r="JS321" s="51"/>
      <c r="JT321" s="52"/>
      <c r="JV321" s="70"/>
      <c r="JW321" s="51"/>
      <c r="JZ321" s="7"/>
      <c r="KA321" s="7"/>
      <c r="KB321" s="7"/>
      <c r="KC321" s="53"/>
      <c r="KE321" s="37"/>
      <c r="KF321" s="132"/>
      <c r="KG321" s="61"/>
      <c r="KH321" s="134"/>
      <c r="KI321" s="61"/>
      <c r="KK321" s="67"/>
      <c r="KM321" s="61"/>
      <c r="KO321" s="50"/>
      <c r="KP321" s="51"/>
      <c r="KQ321" s="52"/>
      <c r="KS321" s="70"/>
      <c r="KT321" s="51"/>
      <c r="KW321" s="7"/>
      <c r="KX321" s="7"/>
      <c r="KY321" s="7"/>
      <c r="KZ321" s="53"/>
      <c r="LB321" s="37"/>
      <c r="LC321" s="132"/>
      <c r="LD321" s="61"/>
      <c r="LE321" s="134"/>
      <c r="LF321" s="61"/>
      <c r="LH321" s="67"/>
      <c r="LJ321" s="61"/>
      <c r="LL321" s="50"/>
      <c r="LM321" s="51"/>
      <c r="LN321" s="52"/>
      <c r="LP321" s="70"/>
      <c r="LQ321" s="51"/>
      <c r="LT321" s="7"/>
      <c r="LU321" s="7"/>
      <c r="LV321" s="7"/>
      <c r="LW321" s="53"/>
      <c r="LY321" s="37"/>
      <c r="LZ321" s="132"/>
      <c r="MA321" s="61"/>
      <c r="MB321" s="134"/>
      <c r="MC321" s="61"/>
      <c r="ME321" s="67"/>
      <c r="MG321" s="61"/>
      <c r="MI321" s="50"/>
      <c r="MJ321" s="51"/>
      <c r="MK321" s="52"/>
      <c r="MM321" s="70"/>
      <c r="MN321" s="51"/>
      <c r="MQ321" s="7"/>
      <c r="MR321" s="7"/>
      <c r="MS321" s="7"/>
      <c r="MT321" s="53"/>
      <c r="MV321" s="37"/>
      <c r="MW321" s="132"/>
      <c r="MX321" s="134"/>
      <c r="MZ321" s="67"/>
      <c r="NB321" s="61"/>
      <c r="NF321" s="7"/>
      <c r="NG321" s="7"/>
      <c r="NH321" s="7"/>
      <c r="NI321" s="53"/>
      <c r="NK321" s="37"/>
      <c r="NM321" s="67"/>
      <c r="NO321" s="61"/>
      <c r="NQ321" s="50"/>
      <c r="NR321" s="51"/>
      <c r="NS321" s="52"/>
      <c r="NU321" s="70"/>
      <c r="NV321" s="51"/>
      <c r="NW321" s="125"/>
      <c r="NX321" s="51"/>
      <c r="OL321" s="53"/>
    </row>
    <row r="322" spans="1:402" x14ac:dyDescent="0.25">
      <c r="A322" s="12">
        <v>90000281</v>
      </c>
      <c r="B322" s="12" t="s">
        <v>393</v>
      </c>
      <c r="C322" s="352"/>
      <c r="D322" s="352"/>
      <c r="E322" s="352"/>
      <c r="F322" s="353">
        <v>510289</v>
      </c>
      <c r="H322" s="354"/>
      <c r="I322" s="355"/>
      <c r="J322" s="315"/>
      <c r="K322" s="355"/>
      <c r="L322" s="315"/>
      <c r="M322" s="356"/>
      <c r="N322" s="356"/>
      <c r="O322" s="357"/>
      <c r="Q322" s="67"/>
      <c r="S322" s="61"/>
      <c r="U322" s="50"/>
      <c r="V322" s="51"/>
      <c r="W322" s="52">
        <v>5400345.2174191568</v>
      </c>
      <c r="Y322" s="50">
        <v>2548882.7498900671</v>
      </c>
      <c r="Z322" s="52">
        <f t="shared" si="556"/>
        <v>212406.89582417227</v>
      </c>
      <c r="AA322" s="51"/>
      <c r="AB322" s="6">
        <v>90000281</v>
      </c>
      <c r="AC322" s="6" t="s">
        <v>393</v>
      </c>
      <c r="AD322" s="7"/>
      <c r="AE322" s="304"/>
      <c r="AF322" s="7"/>
      <c r="AG322" s="53">
        <v>510289</v>
      </c>
      <c r="AI322" s="37"/>
      <c r="AJ322" s="132"/>
      <c r="AK322" s="61"/>
      <c r="AL322" s="132"/>
      <c r="AM322" s="312"/>
      <c r="AN322" s="134"/>
      <c r="AO322" s="134"/>
      <c r="AP322" s="191"/>
      <c r="AR322" s="67"/>
      <c r="AT322" s="61"/>
      <c r="AV322" s="50"/>
      <c r="AW322" s="51"/>
      <c r="AX322" s="52">
        <v>5400345.2174191568</v>
      </c>
      <c r="AZ322" s="50">
        <v>2548882.7498900671</v>
      </c>
      <c r="BA322" s="52">
        <f t="shared" si="557"/>
        <v>212406.89582417227</v>
      </c>
      <c r="BB322" s="51"/>
      <c r="BC322" s="6">
        <v>90000281</v>
      </c>
      <c r="BD322" s="6" t="s">
        <v>393</v>
      </c>
      <c r="BE322" s="7"/>
      <c r="BF322" s="304"/>
      <c r="BG322" s="7"/>
      <c r="BH322" s="53">
        <v>510289</v>
      </c>
      <c r="BJ322" s="37"/>
      <c r="BK322" s="132"/>
      <c r="BL322" s="61"/>
      <c r="BM322" s="132"/>
      <c r="BN322" s="312"/>
      <c r="BO322" s="134"/>
      <c r="BP322" s="134"/>
      <c r="BQ322" s="191"/>
      <c r="BS322" s="67"/>
      <c r="BU322" s="61"/>
      <c r="BW322" s="50"/>
      <c r="BX322" s="51"/>
      <c r="BY322" s="52">
        <v>5400345.2174191568</v>
      </c>
      <c r="CA322" s="50">
        <v>2548882.7498900671</v>
      </c>
      <c r="CB322" s="52">
        <f t="shared" si="558"/>
        <v>212406.89582417227</v>
      </c>
      <c r="CC322" s="51"/>
      <c r="CD322" s="6">
        <v>90000281</v>
      </c>
      <c r="CE322" s="6" t="s">
        <v>393</v>
      </c>
      <c r="CF322" s="7"/>
      <c r="CG322" s="7"/>
      <c r="CH322" s="7"/>
      <c r="CI322" s="53">
        <v>510289</v>
      </c>
      <c r="CK322" s="37"/>
      <c r="CL322" s="132"/>
      <c r="CM322" s="61"/>
      <c r="CN322" s="132"/>
      <c r="CO322" s="61"/>
      <c r="CP322" s="134"/>
      <c r="CQ322" s="134"/>
      <c r="CR322" s="191"/>
      <c r="CT322" s="67"/>
      <c r="CV322" s="61"/>
      <c r="CX322" s="50"/>
      <c r="CY322" s="51"/>
      <c r="CZ322" s="52">
        <v>5400345.2174191568</v>
      </c>
      <c r="DB322" s="50">
        <v>2548882.7498900671</v>
      </c>
      <c r="DC322" s="52">
        <f t="shared" si="559"/>
        <v>212406.89582417227</v>
      </c>
      <c r="DD322" s="51"/>
      <c r="DE322" s="6">
        <v>90000281</v>
      </c>
      <c r="DF322" s="6" t="s">
        <v>393</v>
      </c>
      <c r="DG322" s="7"/>
      <c r="DH322" s="7"/>
      <c r="DI322" s="7"/>
      <c r="DJ322" s="53">
        <v>510289</v>
      </c>
      <c r="DL322" s="275"/>
      <c r="DM322" s="276"/>
      <c r="DN322" s="194"/>
      <c r="DO322" s="276"/>
      <c r="DP322" s="194"/>
      <c r="DQ322" s="53"/>
      <c r="DR322" s="53"/>
      <c r="DS322" s="277"/>
      <c r="DU322" s="274"/>
      <c r="DW322" s="194"/>
      <c r="DY322" s="50"/>
      <c r="DZ322" s="278"/>
      <c r="EA322" s="52">
        <v>2038593.7498900671</v>
      </c>
      <c r="EC322" s="50">
        <v>2548882.7498900671</v>
      </c>
      <c r="ED322" s="52">
        <f t="shared" si="560"/>
        <v>212406.89582417227</v>
      </c>
      <c r="EE322" s="278"/>
      <c r="EF322" s="6">
        <v>90000281</v>
      </c>
      <c r="EG322" s="6" t="s">
        <v>393</v>
      </c>
      <c r="EH322" s="7"/>
      <c r="EI322" s="7"/>
      <c r="EJ322" s="7"/>
      <c r="EK322" s="53">
        <v>510289</v>
      </c>
      <c r="EM322" s="37"/>
      <c r="EN322" s="132"/>
      <c r="EO322" s="61"/>
      <c r="EP322" s="132"/>
      <c r="EQ322" s="61"/>
      <c r="ER322" s="134"/>
      <c r="ES322" s="134"/>
      <c r="ET322" s="191"/>
      <c r="EV322" s="67"/>
      <c r="EX322" s="61"/>
      <c r="EZ322" s="50"/>
      <c r="FA322" s="51"/>
      <c r="FB322" s="52">
        <v>2038593.7498900671</v>
      </c>
      <c r="FD322" s="50">
        <v>2548882.7498900671</v>
      </c>
      <c r="FE322" s="52">
        <f t="shared" si="561"/>
        <v>212406.89582417227</v>
      </c>
      <c r="FF322" s="51"/>
      <c r="FG322" s="6">
        <v>90000281</v>
      </c>
      <c r="FH322" s="6" t="s">
        <v>393</v>
      </c>
      <c r="FI322" s="7"/>
      <c r="FJ322" s="7"/>
      <c r="FK322" s="7"/>
      <c r="FL322" s="53">
        <v>510289</v>
      </c>
      <c r="FN322" s="37"/>
      <c r="FO322" s="132"/>
      <c r="FP322" s="61"/>
      <c r="FQ322" s="132"/>
      <c r="FR322" s="61"/>
      <c r="FS322" s="134"/>
      <c r="FT322" s="134"/>
      <c r="FU322" s="191"/>
      <c r="FW322" s="67"/>
      <c r="FY322" s="61"/>
      <c r="GA322" s="50"/>
      <c r="GB322" s="51"/>
      <c r="GC322" s="52">
        <v>2038593.7498900671</v>
      </c>
      <c r="GE322" s="50">
        <v>2548882.7498900671</v>
      </c>
      <c r="GF322" s="52">
        <f t="shared" si="562"/>
        <v>212406.89582417227</v>
      </c>
      <c r="GG322" s="51"/>
      <c r="GH322" s="6">
        <v>90000281</v>
      </c>
      <c r="GI322" s="6" t="s">
        <v>393</v>
      </c>
      <c r="GJ322" s="7"/>
      <c r="GK322" s="7"/>
      <c r="GL322" s="7"/>
      <c r="GM322" s="53">
        <v>510289</v>
      </c>
      <c r="GO322" s="37"/>
      <c r="GP322" s="132"/>
      <c r="GQ322" s="61"/>
      <c r="GR322" s="134"/>
      <c r="GS322" s="134"/>
      <c r="GT322" s="191"/>
      <c r="GV322" s="67"/>
      <c r="GX322" s="61"/>
      <c r="GZ322" s="50"/>
      <c r="HA322" s="51"/>
      <c r="HB322" s="52">
        <v>2038593.7498900671</v>
      </c>
      <c r="HD322" s="50">
        <v>2548882.7498900671</v>
      </c>
      <c r="HE322" s="52">
        <f t="shared" si="563"/>
        <v>212406.89582417227</v>
      </c>
      <c r="HF322" s="51"/>
      <c r="HI322" s="7"/>
      <c r="HJ322" s="7"/>
      <c r="HK322" s="7"/>
      <c r="HL322" s="53"/>
      <c r="HN322" s="37"/>
      <c r="HO322" s="132"/>
      <c r="HP322" s="61"/>
      <c r="HQ322" s="134"/>
      <c r="HR322" s="61"/>
      <c r="HT322" s="67"/>
      <c r="HV322" s="61"/>
      <c r="HX322" s="50"/>
      <c r="HY322" s="51"/>
      <c r="HZ322" s="52"/>
      <c r="IB322" s="70"/>
      <c r="IC322" s="51"/>
      <c r="IF322" s="7"/>
      <c r="IG322" s="7"/>
      <c r="IH322" s="7"/>
      <c r="II322" s="53"/>
      <c r="IK322" s="37"/>
      <c r="IL322" s="132"/>
      <c r="IM322" s="61"/>
      <c r="IN322" s="134"/>
      <c r="IO322" s="61"/>
      <c r="IQ322" s="67"/>
      <c r="IS322" s="61"/>
      <c r="IU322" s="50"/>
      <c r="IV322" s="51"/>
      <c r="IW322" s="52"/>
      <c r="IY322" s="70"/>
      <c r="IZ322" s="51"/>
      <c r="JC322" s="7"/>
      <c r="JD322" s="7"/>
      <c r="JE322" s="7"/>
      <c r="JF322" s="53"/>
      <c r="JH322" s="37"/>
      <c r="JI322" s="132"/>
      <c r="JJ322" s="61"/>
      <c r="JK322" s="134"/>
      <c r="JL322" s="61"/>
      <c r="JN322" s="67"/>
      <c r="JP322" s="61"/>
      <c r="JR322" s="50"/>
      <c r="JS322" s="51"/>
      <c r="JT322" s="52"/>
      <c r="JV322" s="70"/>
      <c r="JW322" s="51"/>
      <c r="JZ322" s="7"/>
      <c r="KA322" s="7"/>
      <c r="KB322" s="7"/>
      <c r="KC322" s="53"/>
      <c r="KE322" s="37"/>
      <c r="KF322" s="132"/>
      <c r="KG322" s="61"/>
      <c r="KH322" s="134"/>
      <c r="KI322" s="61"/>
      <c r="KK322" s="67"/>
      <c r="KM322" s="61"/>
      <c r="KO322" s="50"/>
      <c r="KP322" s="51"/>
      <c r="KQ322" s="52"/>
      <c r="KS322" s="70"/>
      <c r="KT322" s="51"/>
      <c r="KW322" s="7"/>
      <c r="KX322" s="7"/>
      <c r="KY322" s="7"/>
      <c r="KZ322" s="53"/>
      <c r="LB322" s="37"/>
      <c r="LC322" s="132"/>
      <c r="LD322" s="61"/>
      <c r="LE322" s="134"/>
      <c r="LF322" s="61"/>
      <c r="LH322" s="67"/>
      <c r="LJ322" s="61"/>
      <c r="LL322" s="50"/>
      <c r="LM322" s="51"/>
      <c r="LN322" s="52"/>
      <c r="LP322" s="70"/>
      <c r="LQ322" s="51"/>
      <c r="LT322" s="7"/>
      <c r="LU322" s="7"/>
      <c r="LV322" s="7"/>
      <c r="LW322" s="53"/>
      <c r="LY322" s="37"/>
      <c r="LZ322" s="132"/>
      <c r="MA322" s="61"/>
      <c r="MB322" s="134"/>
      <c r="MC322" s="61"/>
      <c r="ME322" s="67"/>
      <c r="MG322" s="61"/>
      <c r="MI322" s="50"/>
      <c r="MJ322" s="51"/>
      <c r="MK322" s="52"/>
      <c r="MM322" s="70"/>
      <c r="MN322" s="51"/>
      <c r="MQ322" s="7"/>
      <c r="MR322" s="7"/>
      <c r="MS322" s="7"/>
      <c r="MT322" s="53"/>
      <c r="MV322" s="37"/>
      <c r="MW322" s="132"/>
      <c r="MX322" s="134"/>
      <c r="MZ322" s="67"/>
      <c r="NB322" s="61"/>
      <c r="NF322" s="7"/>
      <c r="NG322" s="7"/>
      <c r="NH322" s="7"/>
      <c r="NI322" s="53"/>
      <c r="NK322" s="37"/>
      <c r="NM322" s="67"/>
      <c r="NO322" s="61"/>
      <c r="NQ322" s="50"/>
      <c r="NR322" s="51"/>
      <c r="NS322" s="52"/>
      <c r="NU322" s="70"/>
      <c r="NV322" s="51"/>
      <c r="NW322" s="125"/>
      <c r="NX322" s="51"/>
      <c r="OL322" s="53"/>
    </row>
    <row r="323" spans="1:402" x14ac:dyDescent="0.25">
      <c r="A323" s="12">
        <v>90053251</v>
      </c>
      <c r="B323" s="12" t="s">
        <v>386</v>
      </c>
      <c r="C323" s="352"/>
      <c r="D323" s="352"/>
      <c r="E323" s="352"/>
      <c r="F323" s="353">
        <v>1455956</v>
      </c>
      <c r="H323" s="354"/>
      <c r="I323" s="355"/>
      <c r="J323" s="315"/>
      <c r="K323" s="355"/>
      <c r="L323" s="315"/>
      <c r="M323" s="356"/>
      <c r="N323" s="356"/>
      <c r="O323" s="357"/>
      <c r="Q323" s="67"/>
      <c r="S323" s="61"/>
      <c r="U323" s="50"/>
      <c r="V323" s="51"/>
      <c r="W323" s="52">
        <v>3737222.4037857493</v>
      </c>
      <c r="Y323" s="50">
        <v>1455956</v>
      </c>
      <c r="Z323" s="52">
        <f t="shared" si="556"/>
        <v>121329.66666666667</v>
      </c>
      <c r="AA323" s="51"/>
      <c r="AB323" s="6">
        <v>90053251</v>
      </c>
      <c r="AC323" s="6" t="s">
        <v>386</v>
      </c>
      <c r="AD323" s="7"/>
      <c r="AE323" s="304"/>
      <c r="AF323" s="7"/>
      <c r="AG323" s="53">
        <v>1455956</v>
      </c>
      <c r="AI323" s="37"/>
      <c r="AJ323" s="132"/>
      <c r="AK323" s="61"/>
      <c r="AL323" s="132"/>
      <c r="AM323" s="312"/>
      <c r="AN323" s="134"/>
      <c r="AO323" s="134"/>
      <c r="AP323" s="191"/>
      <c r="AR323" s="67"/>
      <c r="AT323" s="61"/>
      <c r="AV323" s="50"/>
      <c r="AW323" s="51"/>
      <c r="AX323" s="52">
        <v>3737222.4037857493</v>
      </c>
      <c r="AZ323" s="50">
        <v>1455956</v>
      </c>
      <c r="BA323" s="52">
        <f t="shared" si="557"/>
        <v>121329.66666666667</v>
      </c>
      <c r="BB323" s="51"/>
      <c r="BC323" s="6">
        <v>90053251</v>
      </c>
      <c r="BD323" s="6" t="s">
        <v>386</v>
      </c>
      <c r="BE323" s="7"/>
      <c r="BF323" s="304"/>
      <c r="BG323" s="7"/>
      <c r="BH323" s="53">
        <v>1455956</v>
      </c>
      <c r="BJ323" s="37"/>
      <c r="BK323" s="132"/>
      <c r="BL323" s="61"/>
      <c r="BM323" s="132"/>
      <c r="BN323" s="312"/>
      <c r="BO323" s="134"/>
      <c r="BP323" s="134"/>
      <c r="BQ323" s="191"/>
      <c r="BS323" s="67"/>
      <c r="BU323" s="61"/>
      <c r="BW323" s="50"/>
      <c r="BX323" s="51"/>
      <c r="BY323" s="52">
        <v>3737222.4037857493</v>
      </c>
      <c r="CA323" s="50">
        <v>1455956</v>
      </c>
      <c r="CB323" s="52">
        <f t="shared" si="558"/>
        <v>121329.66666666667</v>
      </c>
      <c r="CC323" s="51"/>
      <c r="CD323" s="6">
        <v>90053251</v>
      </c>
      <c r="CE323" s="6" t="s">
        <v>386</v>
      </c>
      <c r="CF323" s="7"/>
      <c r="CG323" s="7"/>
      <c r="CH323" s="7"/>
      <c r="CI323" s="53">
        <v>1455956</v>
      </c>
      <c r="CK323" s="37"/>
      <c r="CL323" s="132"/>
      <c r="CM323" s="61"/>
      <c r="CN323" s="132"/>
      <c r="CO323" s="61"/>
      <c r="CP323" s="134"/>
      <c r="CQ323" s="134"/>
      <c r="CR323" s="191"/>
      <c r="CT323" s="67"/>
      <c r="CV323" s="61"/>
      <c r="CX323" s="50"/>
      <c r="CY323" s="51"/>
      <c r="CZ323" s="52">
        <v>3737222.4037857493</v>
      </c>
      <c r="DB323" s="50">
        <v>1455956</v>
      </c>
      <c r="DC323" s="52">
        <f t="shared" si="559"/>
        <v>121329.66666666667</v>
      </c>
      <c r="DD323" s="51"/>
      <c r="DE323" s="6">
        <v>90053251</v>
      </c>
      <c r="DF323" s="6" t="s">
        <v>386</v>
      </c>
      <c r="DG323" s="7"/>
      <c r="DH323" s="7"/>
      <c r="DI323" s="7"/>
      <c r="DJ323" s="53">
        <v>1455956</v>
      </c>
      <c r="DL323" s="275"/>
      <c r="DM323" s="276"/>
      <c r="DN323" s="194"/>
      <c r="DO323" s="276"/>
      <c r="DP323" s="194"/>
      <c r="DQ323" s="53"/>
      <c r="DR323" s="53"/>
      <c r="DS323" s="277"/>
      <c r="DU323" s="274"/>
      <c r="DW323" s="194"/>
      <c r="DY323" s="50"/>
      <c r="DZ323" s="278"/>
      <c r="EA323" s="52">
        <v>0</v>
      </c>
      <c r="EC323" s="50">
        <v>1455956</v>
      </c>
      <c r="ED323" s="52">
        <f t="shared" si="560"/>
        <v>121329.66666666667</v>
      </c>
      <c r="EE323" s="278"/>
      <c r="EF323" s="6">
        <v>90053251</v>
      </c>
      <c r="EG323" s="6" t="s">
        <v>386</v>
      </c>
      <c r="EH323" s="7"/>
      <c r="EI323" s="7"/>
      <c r="EJ323" s="7"/>
      <c r="EK323" s="53">
        <v>1455956</v>
      </c>
      <c r="EM323" s="37"/>
      <c r="EN323" s="132"/>
      <c r="EO323" s="61"/>
      <c r="EP323" s="132"/>
      <c r="EQ323" s="61"/>
      <c r="ER323" s="134"/>
      <c r="ES323" s="134"/>
      <c r="ET323" s="191"/>
      <c r="EV323" s="67"/>
      <c r="EX323" s="61"/>
      <c r="EZ323" s="50"/>
      <c r="FA323" s="51"/>
      <c r="FB323" s="52">
        <v>0</v>
      </c>
      <c r="FD323" s="50">
        <v>1455956</v>
      </c>
      <c r="FE323" s="52">
        <f t="shared" si="561"/>
        <v>121329.66666666667</v>
      </c>
      <c r="FF323" s="51"/>
      <c r="FG323" s="6">
        <v>90053251</v>
      </c>
      <c r="FH323" s="6" t="s">
        <v>386</v>
      </c>
      <c r="FI323" s="7"/>
      <c r="FJ323" s="7"/>
      <c r="FK323" s="7"/>
      <c r="FL323" s="53">
        <v>1455956</v>
      </c>
      <c r="FN323" s="37"/>
      <c r="FO323" s="132"/>
      <c r="FP323" s="61"/>
      <c r="FQ323" s="132"/>
      <c r="FR323" s="61"/>
      <c r="FS323" s="134"/>
      <c r="FT323" s="134"/>
      <c r="FU323" s="191"/>
      <c r="FW323" s="67"/>
      <c r="FY323" s="61"/>
      <c r="GA323" s="50"/>
      <c r="GB323" s="51"/>
      <c r="GC323" s="52">
        <v>0</v>
      </c>
      <c r="GE323" s="50">
        <v>1455956</v>
      </c>
      <c r="GF323" s="52">
        <f t="shared" si="562"/>
        <v>121329.66666666667</v>
      </c>
      <c r="GG323" s="51"/>
      <c r="GH323" s="6">
        <v>90053251</v>
      </c>
      <c r="GI323" s="6" t="s">
        <v>386</v>
      </c>
      <c r="GJ323" s="7"/>
      <c r="GK323" s="7"/>
      <c r="GL323" s="7"/>
      <c r="GM323" s="53">
        <v>1455956</v>
      </c>
      <c r="GO323" s="37"/>
      <c r="GP323" s="132"/>
      <c r="GQ323" s="61"/>
      <c r="GR323" s="134"/>
      <c r="GS323" s="134"/>
      <c r="GT323" s="191"/>
      <c r="GV323" s="67"/>
      <c r="GX323" s="61"/>
      <c r="GZ323" s="50"/>
      <c r="HA323" s="51"/>
      <c r="HB323" s="52">
        <v>0</v>
      </c>
      <c r="HD323" s="50">
        <v>1455956</v>
      </c>
      <c r="HE323" s="52">
        <f t="shared" si="563"/>
        <v>121329.66666666667</v>
      </c>
      <c r="HF323" s="51"/>
      <c r="HI323" s="7"/>
      <c r="HJ323" s="7"/>
      <c r="HK323" s="7"/>
      <c r="HL323" s="53"/>
      <c r="HN323" s="37"/>
      <c r="HO323" s="132"/>
      <c r="HP323" s="61"/>
      <c r="HQ323" s="134"/>
      <c r="HR323" s="61"/>
      <c r="HT323" s="67"/>
      <c r="HV323" s="61"/>
      <c r="HX323" s="50"/>
      <c r="HY323" s="51"/>
      <c r="HZ323" s="52"/>
      <c r="IB323" s="70"/>
      <c r="IC323" s="51"/>
      <c r="IF323" s="7"/>
      <c r="IG323" s="7"/>
      <c r="IH323" s="7"/>
      <c r="II323" s="53"/>
      <c r="IK323" s="37"/>
      <c r="IL323" s="132"/>
      <c r="IM323" s="61"/>
      <c r="IN323" s="134"/>
      <c r="IO323" s="61"/>
      <c r="IQ323" s="67"/>
      <c r="IS323" s="61"/>
      <c r="IU323" s="50"/>
      <c r="IV323" s="51"/>
      <c r="IW323" s="52"/>
      <c r="IY323" s="70"/>
      <c r="IZ323" s="51"/>
      <c r="JC323" s="7"/>
      <c r="JD323" s="7"/>
      <c r="JE323" s="7"/>
      <c r="JF323" s="53"/>
      <c r="JH323" s="37"/>
      <c r="JI323" s="132"/>
      <c r="JJ323" s="61"/>
      <c r="JK323" s="134"/>
      <c r="JL323" s="61"/>
      <c r="JN323" s="67"/>
      <c r="JP323" s="61"/>
      <c r="JR323" s="50"/>
      <c r="JS323" s="51"/>
      <c r="JT323" s="52"/>
      <c r="JV323" s="70"/>
      <c r="JW323" s="51"/>
      <c r="JZ323" s="7"/>
      <c r="KA323" s="7"/>
      <c r="KB323" s="7"/>
      <c r="KC323" s="53"/>
      <c r="KE323" s="37"/>
      <c r="KF323" s="132"/>
      <c r="KG323" s="61"/>
      <c r="KH323" s="134"/>
      <c r="KI323" s="61"/>
      <c r="KK323" s="67"/>
      <c r="KM323" s="61"/>
      <c r="KO323" s="50"/>
      <c r="KP323" s="51"/>
      <c r="KQ323" s="52"/>
      <c r="KS323" s="70"/>
      <c r="KT323" s="51"/>
      <c r="KW323" s="7"/>
      <c r="KX323" s="7"/>
      <c r="KY323" s="7"/>
      <c r="KZ323" s="53"/>
      <c r="LB323" s="37"/>
      <c r="LC323" s="132"/>
      <c r="LD323" s="61"/>
      <c r="LE323" s="134"/>
      <c r="LF323" s="61"/>
      <c r="LH323" s="67"/>
      <c r="LJ323" s="61"/>
      <c r="LL323" s="50"/>
      <c r="LM323" s="51"/>
      <c r="LN323" s="52"/>
      <c r="LP323" s="70"/>
      <c r="LQ323" s="51"/>
      <c r="LT323" s="7"/>
      <c r="LU323" s="7"/>
      <c r="LV323" s="7"/>
      <c r="LW323" s="53"/>
      <c r="LY323" s="37"/>
      <c r="LZ323" s="132"/>
      <c r="MA323" s="61"/>
      <c r="MB323" s="134"/>
      <c r="MC323" s="61"/>
      <c r="ME323" s="67"/>
      <c r="MG323" s="61"/>
      <c r="MI323" s="50"/>
      <c r="MJ323" s="51"/>
      <c r="MK323" s="52"/>
      <c r="MM323" s="70"/>
      <c r="MN323" s="51"/>
      <c r="MQ323" s="7"/>
      <c r="MR323" s="7"/>
      <c r="MS323" s="7"/>
      <c r="MT323" s="53"/>
      <c r="MV323" s="37"/>
      <c r="MW323" s="132"/>
      <c r="MX323" s="134"/>
      <c r="MZ323" s="67"/>
      <c r="NB323" s="61"/>
      <c r="NF323" s="7"/>
      <c r="NG323" s="7"/>
      <c r="NH323" s="7"/>
      <c r="NI323" s="53"/>
      <c r="NK323" s="37"/>
      <c r="NM323" s="67"/>
      <c r="NO323" s="61"/>
      <c r="NQ323" s="50"/>
      <c r="NR323" s="51"/>
      <c r="NS323" s="52"/>
      <c r="NU323" s="70"/>
      <c r="NV323" s="51"/>
      <c r="NW323" s="125"/>
      <c r="NX323" s="51"/>
      <c r="OL323" s="53"/>
    </row>
    <row r="324" spans="1:402" x14ac:dyDescent="0.25">
      <c r="A324" s="12">
        <v>90001361</v>
      </c>
      <c r="B324" s="12" t="s">
        <v>394</v>
      </c>
      <c r="C324" s="352"/>
      <c r="D324" s="352"/>
      <c r="E324" s="352"/>
      <c r="F324" s="353">
        <v>1322844</v>
      </c>
      <c r="H324" s="354"/>
      <c r="I324" s="355"/>
      <c r="J324" s="315"/>
      <c r="K324" s="355"/>
      <c r="L324" s="315"/>
      <c r="M324" s="356"/>
      <c r="N324" s="356"/>
      <c r="O324" s="357"/>
      <c r="Q324" s="67"/>
      <c r="S324" s="61"/>
      <c r="U324" s="50"/>
      <c r="V324" s="51"/>
      <c r="W324" s="52">
        <v>6311262.8421254167</v>
      </c>
      <c r="Y324" s="50">
        <v>3695219.2444904642</v>
      </c>
      <c r="Z324" s="52">
        <f t="shared" si="556"/>
        <v>307934.937040872</v>
      </c>
      <c r="AA324" s="51"/>
      <c r="AB324" s="6">
        <v>90001361</v>
      </c>
      <c r="AC324" s="6" t="s">
        <v>394</v>
      </c>
      <c r="AD324" s="7"/>
      <c r="AE324" s="304"/>
      <c r="AF324" s="7"/>
      <c r="AG324" s="53">
        <v>1322844</v>
      </c>
      <c r="AI324" s="37"/>
      <c r="AJ324" s="132"/>
      <c r="AK324" s="61"/>
      <c r="AL324" s="132"/>
      <c r="AM324" s="312"/>
      <c r="AN324" s="134"/>
      <c r="AO324" s="134"/>
      <c r="AP324" s="191"/>
      <c r="AR324" s="67"/>
      <c r="AT324" s="61"/>
      <c r="AV324" s="50"/>
      <c r="AW324" s="51"/>
      <c r="AX324" s="52">
        <v>6311262.8421254167</v>
      </c>
      <c r="AZ324" s="50">
        <v>3695219.2444904642</v>
      </c>
      <c r="BA324" s="52">
        <f t="shared" si="557"/>
        <v>307934.937040872</v>
      </c>
      <c r="BB324" s="51"/>
      <c r="BC324" s="6">
        <v>90001361</v>
      </c>
      <c r="BD324" s="6" t="s">
        <v>394</v>
      </c>
      <c r="BE324" s="7"/>
      <c r="BF324" s="304"/>
      <c r="BG324" s="7"/>
      <c r="BH324" s="53">
        <v>1322844</v>
      </c>
      <c r="BJ324" s="37"/>
      <c r="BK324" s="132"/>
      <c r="BL324" s="61"/>
      <c r="BM324" s="132"/>
      <c r="BN324" s="312"/>
      <c r="BO324" s="134"/>
      <c r="BP324" s="134"/>
      <c r="BQ324" s="191"/>
      <c r="BS324" s="67"/>
      <c r="BU324" s="61"/>
      <c r="BW324" s="50"/>
      <c r="BX324" s="51"/>
      <c r="BY324" s="52">
        <v>6311262.8421254167</v>
      </c>
      <c r="CA324" s="50">
        <v>3695219.2444904642</v>
      </c>
      <c r="CB324" s="52">
        <f t="shared" si="558"/>
        <v>307934.937040872</v>
      </c>
      <c r="CC324" s="51"/>
      <c r="CD324" s="6">
        <v>90001361</v>
      </c>
      <c r="CE324" s="6" t="s">
        <v>394</v>
      </c>
      <c r="CF324" s="7"/>
      <c r="CG324" s="7"/>
      <c r="CH324" s="7"/>
      <c r="CI324" s="53">
        <v>1322844</v>
      </c>
      <c r="CK324" s="37"/>
      <c r="CL324" s="132"/>
      <c r="CM324" s="61"/>
      <c r="CN324" s="132"/>
      <c r="CO324" s="61"/>
      <c r="CP324" s="134"/>
      <c r="CQ324" s="134"/>
      <c r="CR324" s="191"/>
      <c r="CT324" s="67"/>
      <c r="CV324" s="61"/>
      <c r="CX324" s="50"/>
      <c r="CY324" s="51"/>
      <c r="CZ324" s="52">
        <v>6311262.8421254167</v>
      </c>
      <c r="DB324" s="50">
        <v>3695219.2444904642</v>
      </c>
      <c r="DC324" s="52">
        <f t="shared" si="559"/>
        <v>307934.937040872</v>
      </c>
      <c r="DD324" s="51"/>
      <c r="DE324" s="6">
        <v>90001361</v>
      </c>
      <c r="DF324" s="6" t="s">
        <v>394</v>
      </c>
      <c r="DG324" s="7"/>
      <c r="DH324" s="7"/>
      <c r="DI324" s="7"/>
      <c r="DJ324" s="53">
        <v>1322844</v>
      </c>
      <c r="DL324" s="275"/>
      <c r="DM324" s="276"/>
      <c r="DN324" s="194"/>
      <c r="DO324" s="276"/>
      <c r="DP324" s="194"/>
      <c r="DQ324" s="53"/>
      <c r="DR324" s="53"/>
      <c r="DS324" s="277"/>
      <c r="DU324" s="274"/>
      <c r="DW324" s="194"/>
      <c r="DY324" s="50"/>
      <c r="DZ324" s="278"/>
      <c r="EA324" s="52">
        <v>2372375.2444904642</v>
      </c>
      <c r="EC324" s="50">
        <v>3695219.2444904642</v>
      </c>
      <c r="ED324" s="52">
        <f t="shared" si="560"/>
        <v>307934.937040872</v>
      </c>
      <c r="EE324" s="278"/>
      <c r="EF324" s="6">
        <v>90001361</v>
      </c>
      <c r="EG324" s="6" t="s">
        <v>394</v>
      </c>
      <c r="EH324" s="7"/>
      <c r="EI324" s="7"/>
      <c r="EJ324" s="7"/>
      <c r="EK324" s="53">
        <v>1322844</v>
      </c>
      <c r="EM324" s="37"/>
      <c r="EN324" s="132"/>
      <c r="EO324" s="61"/>
      <c r="EP324" s="132"/>
      <c r="EQ324" s="61"/>
      <c r="ER324" s="134"/>
      <c r="ES324" s="134"/>
      <c r="ET324" s="191"/>
      <c r="EV324" s="67"/>
      <c r="EX324" s="61"/>
      <c r="EZ324" s="50"/>
      <c r="FA324" s="51"/>
      <c r="FB324" s="52">
        <v>2372375.2444904642</v>
      </c>
      <c r="FD324" s="50">
        <v>3695219.2444904642</v>
      </c>
      <c r="FE324" s="52">
        <f t="shared" si="561"/>
        <v>307934.937040872</v>
      </c>
      <c r="FF324" s="51"/>
      <c r="FG324" s="6">
        <v>90001361</v>
      </c>
      <c r="FH324" s="6" t="s">
        <v>394</v>
      </c>
      <c r="FI324" s="7"/>
      <c r="FJ324" s="7"/>
      <c r="FK324" s="7"/>
      <c r="FL324" s="53">
        <v>1322844</v>
      </c>
      <c r="FN324" s="37"/>
      <c r="FO324" s="132"/>
      <c r="FP324" s="61"/>
      <c r="FQ324" s="132"/>
      <c r="FR324" s="61"/>
      <c r="FS324" s="134"/>
      <c r="FT324" s="134"/>
      <c r="FU324" s="191"/>
      <c r="FW324" s="67"/>
      <c r="FY324" s="61"/>
      <c r="GA324" s="50"/>
      <c r="GB324" s="51"/>
      <c r="GC324" s="52">
        <v>2372375.2444904642</v>
      </c>
      <c r="GE324" s="50">
        <v>3695219.2444904642</v>
      </c>
      <c r="GF324" s="52">
        <f t="shared" si="562"/>
        <v>307934.937040872</v>
      </c>
      <c r="GG324" s="51"/>
      <c r="GH324" s="6">
        <v>90001361</v>
      </c>
      <c r="GI324" s="6" t="s">
        <v>394</v>
      </c>
      <c r="GJ324" s="7"/>
      <c r="GK324" s="7"/>
      <c r="GL324" s="7"/>
      <c r="GM324" s="53">
        <v>1322844</v>
      </c>
      <c r="GO324" s="37"/>
      <c r="GP324" s="132"/>
      <c r="GQ324" s="61"/>
      <c r="GR324" s="134"/>
      <c r="GS324" s="134"/>
      <c r="GT324" s="191"/>
      <c r="GV324" s="67"/>
      <c r="GX324" s="61"/>
      <c r="GZ324" s="50"/>
      <c r="HA324" s="51"/>
      <c r="HB324" s="52">
        <v>2372375.2444904642</v>
      </c>
      <c r="HD324" s="50">
        <v>3695219.2444904642</v>
      </c>
      <c r="HE324" s="52">
        <f t="shared" si="563"/>
        <v>307934.937040872</v>
      </c>
      <c r="HF324" s="51"/>
      <c r="HI324" s="7"/>
      <c r="HJ324" s="7"/>
      <c r="HK324" s="7"/>
      <c r="HL324" s="53"/>
      <c r="HN324" s="37"/>
      <c r="HO324" s="132"/>
      <c r="HP324" s="61"/>
      <c r="HQ324" s="134"/>
      <c r="HR324" s="61"/>
      <c r="HT324" s="67"/>
      <c r="HV324" s="61"/>
      <c r="HX324" s="50"/>
      <c r="HY324" s="51"/>
      <c r="HZ324" s="52"/>
      <c r="IB324" s="70"/>
      <c r="IC324" s="51"/>
      <c r="IF324" s="7"/>
      <c r="IG324" s="7"/>
      <c r="IH324" s="7"/>
      <c r="II324" s="53"/>
      <c r="IK324" s="37"/>
      <c r="IL324" s="132"/>
      <c r="IM324" s="61"/>
      <c r="IN324" s="134"/>
      <c r="IO324" s="61"/>
      <c r="IQ324" s="67"/>
      <c r="IS324" s="61"/>
      <c r="IU324" s="50"/>
      <c r="IV324" s="51"/>
      <c r="IW324" s="52"/>
      <c r="IY324" s="70"/>
      <c r="IZ324" s="51"/>
      <c r="JC324" s="7"/>
      <c r="JD324" s="7"/>
      <c r="JE324" s="7"/>
      <c r="JF324" s="53"/>
      <c r="JH324" s="37"/>
      <c r="JI324" s="132"/>
      <c r="JJ324" s="61"/>
      <c r="JK324" s="134"/>
      <c r="JL324" s="61"/>
      <c r="JN324" s="67"/>
      <c r="JP324" s="61"/>
      <c r="JR324" s="50"/>
      <c r="JS324" s="51"/>
      <c r="JT324" s="52"/>
      <c r="JV324" s="70"/>
      <c r="JW324" s="51"/>
      <c r="JZ324" s="7"/>
      <c r="KA324" s="7"/>
      <c r="KB324" s="7"/>
      <c r="KC324" s="53"/>
      <c r="KE324" s="37"/>
      <c r="KF324" s="132"/>
      <c r="KG324" s="61"/>
      <c r="KH324" s="134"/>
      <c r="KI324" s="61"/>
      <c r="KK324" s="67"/>
      <c r="KM324" s="61"/>
      <c r="KO324" s="50"/>
      <c r="KP324" s="51"/>
      <c r="KQ324" s="52"/>
      <c r="KS324" s="70"/>
      <c r="KT324" s="51"/>
      <c r="KW324" s="7"/>
      <c r="KX324" s="7"/>
      <c r="KY324" s="7"/>
      <c r="KZ324" s="53"/>
      <c r="LB324" s="37"/>
      <c r="LC324" s="132"/>
      <c r="LD324" s="61"/>
      <c r="LE324" s="134"/>
      <c r="LF324" s="61"/>
      <c r="LH324" s="67"/>
      <c r="LJ324" s="61"/>
      <c r="LL324" s="50"/>
      <c r="LM324" s="51"/>
      <c r="LN324" s="52"/>
      <c r="LP324" s="70"/>
      <c r="LQ324" s="51"/>
      <c r="LT324" s="7"/>
      <c r="LU324" s="7"/>
      <c r="LV324" s="7"/>
      <c r="LW324" s="53"/>
      <c r="LY324" s="37"/>
      <c r="LZ324" s="132"/>
      <c r="MA324" s="61"/>
      <c r="MB324" s="134"/>
      <c r="MC324" s="61"/>
      <c r="ME324" s="67"/>
      <c r="MG324" s="61"/>
      <c r="MI324" s="50"/>
      <c r="MJ324" s="51"/>
      <c r="MK324" s="52"/>
      <c r="MM324" s="70"/>
      <c r="MN324" s="51"/>
      <c r="MQ324" s="7"/>
      <c r="MR324" s="7"/>
      <c r="MS324" s="7"/>
      <c r="MT324" s="53"/>
      <c r="MV324" s="37"/>
      <c r="MW324" s="132"/>
      <c r="MX324" s="134"/>
      <c r="MZ324" s="67"/>
      <c r="NB324" s="61"/>
      <c r="NF324" s="7"/>
      <c r="NG324" s="7"/>
      <c r="NH324" s="7"/>
      <c r="NI324" s="53"/>
      <c r="NK324" s="37"/>
      <c r="NM324" s="67"/>
      <c r="NO324" s="61"/>
      <c r="NQ324" s="50"/>
      <c r="NR324" s="51"/>
      <c r="NS324" s="52"/>
      <c r="NU324" s="70"/>
      <c r="NV324" s="51"/>
      <c r="NW324" s="125"/>
      <c r="NX324" s="51"/>
      <c r="OL324" s="53"/>
    </row>
    <row r="325" spans="1:402" x14ac:dyDescent="0.25">
      <c r="A325" s="12">
        <v>90020561</v>
      </c>
      <c r="B325" s="12" t="s">
        <v>395</v>
      </c>
      <c r="C325" s="352"/>
      <c r="D325" s="352"/>
      <c r="E325" s="352"/>
      <c r="F325" s="353">
        <v>498091</v>
      </c>
      <c r="H325" s="354"/>
      <c r="I325" s="355"/>
      <c r="J325" s="315"/>
      <c r="K325" s="355"/>
      <c r="L325" s="315"/>
      <c r="M325" s="356"/>
      <c r="N325" s="356"/>
      <c r="O325" s="357"/>
      <c r="Q325" s="67"/>
      <c r="S325" s="61"/>
      <c r="U325" s="50"/>
      <c r="V325" s="51"/>
      <c r="W325" s="52">
        <v>4404319.960623553</v>
      </c>
      <c r="Y325" s="50">
        <v>498091</v>
      </c>
      <c r="Z325" s="52">
        <f t="shared" si="556"/>
        <v>41507.583333333336</v>
      </c>
      <c r="AA325" s="51"/>
      <c r="AB325" s="6">
        <v>90020561</v>
      </c>
      <c r="AC325" s="6" t="s">
        <v>395</v>
      </c>
      <c r="AD325" s="7"/>
      <c r="AE325" s="304"/>
      <c r="AF325" s="7"/>
      <c r="AG325" s="53">
        <v>498091</v>
      </c>
      <c r="AI325" s="37"/>
      <c r="AJ325" s="132"/>
      <c r="AK325" s="61"/>
      <c r="AL325" s="132"/>
      <c r="AM325" s="312"/>
      <c r="AN325" s="134"/>
      <c r="AO325" s="134"/>
      <c r="AP325" s="191"/>
      <c r="AR325" s="67"/>
      <c r="AT325" s="61"/>
      <c r="AV325" s="50"/>
      <c r="AW325" s="51"/>
      <c r="AX325" s="52">
        <v>4404319.960623553</v>
      </c>
      <c r="AZ325" s="50">
        <v>498091</v>
      </c>
      <c r="BA325" s="52">
        <f t="shared" si="557"/>
        <v>41507.583333333336</v>
      </c>
      <c r="BB325" s="51"/>
      <c r="BC325" s="6">
        <v>90020561</v>
      </c>
      <c r="BD325" s="6" t="s">
        <v>395</v>
      </c>
      <c r="BE325" s="7"/>
      <c r="BF325" s="304"/>
      <c r="BG325" s="7"/>
      <c r="BH325" s="53">
        <v>498091</v>
      </c>
      <c r="BJ325" s="37"/>
      <c r="BK325" s="132"/>
      <c r="BL325" s="61"/>
      <c r="BM325" s="132"/>
      <c r="BN325" s="312"/>
      <c r="BO325" s="134"/>
      <c r="BP325" s="134"/>
      <c r="BQ325" s="191"/>
      <c r="BS325" s="67"/>
      <c r="BU325" s="61"/>
      <c r="BW325" s="50"/>
      <c r="BX325" s="51"/>
      <c r="BY325" s="52">
        <v>4404319.960623553</v>
      </c>
      <c r="CA325" s="50">
        <v>498091</v>
      </c>
      <c r="CB325" s="52">
        <f t="shared" si="558"/>
        <v>41507.583333333336</v>
      </c>
      <c r="CC325" s="51"/>
      <c r="CD325" s="6">
        <v>90020561</v>
      </c>
      <c r="CE325" s="6" t="s">
        <v>395</v>
      </c>
      <c r="CF325" s="7"/>
      <c r="CG325" s="7"/>
      <c r="CH325" s="7"/>
      <c r="CI325" s="53">
        <v>498091</v>
      </c>
      <c r="CK325" s="37"/>
      <c r="CL325" s="132"/>
      <c r="CM325" s="61"/>
      <c r="CN325" s="132"/>
      <c r="CO325" s="61"/>
      <c r="CP325" s="134"/>
      <c r="CQ325" s="134"/>
      <c r="CR325" s="191"/>
      <c r="CT325" s="67"/>
      <c r="CV325" s="61"/>
      <c r="CX325" s="50"/>
      <c r="CY325" s="51"/>
      <c r="CZ325" s="52">
        <v>4404319.960623553</v>
      </c>
      <c r="DB325" s="50">
        <v>498091</v>
      </c>
      <c r="DC325" s="52">
        <f t="shared" si="559"/>
        <v>41507.583333333336</v>
      </c>
      <c r="DD325" s="51"/>
      <c r="DE325" s="6">
        <v>90020561</v>
      </c>
      <c r="DF325" s="6" t="s">
        <v>395</v>
      </c>
      <c r="DG325" s="7"/>
      <c r="DH325" s="7"/>
      <c r="DI325" s="7"/>
      <c r="DJ325" s="53">
        <v>498091</v>
      </c>
      <c r="DL325" s="275"/>
      <c r="DM325" s="276"/>
      <c r="DN325" s="194"/>
      <c r="DO325" s="276"/>
      <c r="DP325" s="194"/>
      <c r="DQ325" s="53"/>
      <c r="DR325" s="53"/>
      <c r="DS325" s="277"/>
      <c r="DU325" s="274"/>
      <c r="DW325" s="194"/>
      <c r="DY325" s="50"/>
      <c r="DZ325" s="278"/>
      <c r="EA325" s="52">
        <v>0</v>
      </c>
      <c r="EC325" s="50">
        <v>498091</v>
      </c>
      <c r="ED325" s="52">
        <f t="shared" si="560"/>
        <v>41507.583333333336</v>
      </c>
      <c r="EE325" s="278"/>
      <c r="EF325" s="6">
        <v>90020561</v>
      </c>
      <c r="EG325" s="6" t="s">
        <v>395</v>
      </c>
      <c r="EH325" s="7"/>
      <c r="EI325" s="7"/>
      <c r="EJ325" s="7"/>
      <c r="EK325" s="53">
        <v>498091</v>
      </c>
      <c r="EM325" s="37"/>
      <c r="EN325" s="132"/>
      <c r="EO325" s="61"/>
      <c r="EP325" s="132"/>
      <c r="EQ325" s="61"/>
      <c r="ER325" s="134"/>
      <c r="ES325" s="134"/>
      <c r="ET325" s="191"/>
      <c r="EV325" s="67"/>
      <c r="EX325" s="61"/>
      <c r="EZ325" s="50"/>
      <c r="FA325" s="51"/>
      <c r="FB325" s="52">
        <v>0</v>
      </c>
      <c r="FD325" s="50">
        <v>498091</v>
      </c>
      <c r="FE325" s="52">
        <f t="shared" si="561"/>
        <v>41507.583333333336</v>
      </c>
      <c r="FF325" s="51"/>
      <c r="FG325" s="6">
        <v>90020561</v>
      </c>
      <c r="FH325" s="6" t="s">
        <v>395</v>
      </c>
      <c r="FI325" s="7"/>
      <c r="FJ325" s="7"/>
      <c r="FK325" s="7"/>
      <c r="FL325" s="53">
        <v>498091</v>
      </c>
      <c r="FN325" s="37"/>
      <c r="FO325" s="132"/>
      <c r="FP325" s="61"/>
      <c r="FQ325" s="132"/>
      <c r="FR325" s="61"/>
      <c r="FS325" s="134"/>
      <c r="FT325" s="134"/>
      <c r="FU325" s="191"/>
      <c r="FW325" s="67"/>
      <c r="FY325" s="61"/>
      <c r="GA325" s="50"/>
      <c r="GB325" s="51"/>
      <c r="GC325" s="52">
        <v>0</v>
      </c>
      <c r="GE325" s="50">
        <v>498091</v>
      </c>
      <c r="GF325" s="52">
        <f t="shared" si="562"/>
        <v>41507.583333333336</v>
      </c>
      <c r="GG325" s="51"/>
      <c r="GH325" s="6">
        <v>90020561</v>
      </c>
      <c r="GI325" s="6" t="s">
        <v>395</v>
      </c>
      <c r="GJ325" s="7"/>
      <c r="GK325" s="7"/>
      <c r="GL325" s="7"/>
      <c r="GM325" s="53">
        <v>498091</v>
      </c>
      <c r="GO325" s="37"/>
      <c r="GP325" s="132"/>
      <c r="GQ325" s="61"/>
      <c r="GR325" s="134"/>
      <c r="GS325" s="134"/>
      <c r="GT325" s="191"/>
      <c r="GV325" s="67"/>
      <c r="GX325" s="61"/>
      <c r="GZ325" s="50"/>
      <c r="HA325" s="51"/>
      <c r="HB325" s="52">
        <v>0</v>
      </c>
      <c r="HD325" s="50">
        <v>498091</v>
      </c>
      <c r="HE325" s="52">
        <f t="shared" si="563"/>
        <v>41507.583333333336</v>
      </c>
      <c r="HF325" s="51"/>
      <c r="HI325" s="7"/>
      <c r="HJ325" s="7"/>
      <c r="HK325" s="7"/>
      <c r="HL325" s="53"/>
      <c r="HN325" s="37"/>
      <c r="HO325" s="132"/>
      <c r="HP325" s="61"/>
      <c r="HQ325" s="134"/>
      <c r="HR325" s="61"/>
      <c r="HT325" s="67"/>
      <c r="HV325" s="61"/>
      <c r="HX325" s="50"/>
      <c r="HY325" s="51"/>
      <c r="HZ325" s="52"/>
      <c r="IB325" s="70"/>
      <c r="IC325" s="51"/>
      <c r="IF325" s="7"/>
      <c r="IG325" s="7"/>
      <c r="IH325" s="7"/>
      <c r="II325" s="53"/>
      <c r="IK325" s="37"/>
      <c r="IL325" s="132"/>
      <c r="IM325" s="61"/>
      <c r="IN325" s="134"/>
      <c r="IO325" s="61"/>
      <c r="IQ325" s="67"/>
      <c r="IS325" s="61"/>
      <c r="IU325" s="50"/>
      <c r="IV325" s="51"/>
      <c r="IW325" s="52"/>
      <c r="IY325" s="70"/>
      <c r="IZ325" s="51"/>
      <c r="JC325" s="7"/>
      <c r="JD325" s="7"/>
      <c r="JE325" s="7"/>
      <c r="JF325" s="53"/>
      <c r="JH325" s="37"/>
      <c r="JI325" s="132"/>
      <c r="JJ325" s="61"/>
      <c r="JK325" s="134"/>
      <c r="JL325" s="61"/>
      <c r="JN325" s="67"/>
      <c r="JP325" s="61"/>
      <c r="JR325" s="50"/>
      <c r="JS325" s="51"/>
      <c r="JT325" s="52"/>
      <c r="JV325" s="70"/>
      <c r="JW325" s="51"/>
      <c r="JZ325" s="7"/>
      <c r="KA325" s="7"/>
      <c r="KB325" s="7"/>
      <c r="KC325" s="53"/>
      <c r="KE325" s="37"/>
      <c r="KF325" s="132"/>
      <c r="KG325" s="61"/>
      <c r="KH325" s="134"/>
      <c r="KI325" s="61"/>
      <c r="KK325" s="67"/>
      <c r="KM325" s="61"/>
      <c r="KO325" s="50"/>
      <c r="KP325" s="51"/>
      <c r="KQ325" s="52"/>
      <c r="KS325" s="70"/>
      <c r="KT325" s="51"/>
      <c r="KW325" s="7"/>
      <c r="KX325" s="7"/>
      <c r="KY325" s="7"/>
      <c r="KZ325" s="53"/>
      <c r="LB325" s="37"/>
      <c r="LC325" s="132"/>
      <c r="LD325" s="61"/>
      <c r="LE325" s="134"/>
      <c r="LF325" s="61"/>
      <c r="LH325" s="67"/>
      <c r="LJ325" s="61"/>
      <c r="LL325" s="50"/>
      <c r="LM325" s="51"/>
      <c r="LN325" s="52"/>
      <c r="LP325" s="70"/>
      <c r="LQ325" s="51"/>
      <c r="LT325" s="7"/>
      <c r="LU325" s="7"/>
      <c r="LV325" s="7"/>
      <c r="LW325" s="53"/>
      <c r="LY325" s="37"/>
      <c r="LZ325" s="132"/>
      <c r="MA325" s="61"/>
      <c r="MB325" s="134"/>
      <c r="MC325" s="61"/>
      <c r="ME325" s="67"/>
      <c r="MG325" s="61"/>
      <c r="MI325" s="50"/>
      <c r="MJ325" s="51"/>
      <c r="MK325" s="52"/>
      <c r="MM325" s="70"/>
      <c r="MN325" s="51"/>
      <c r="MQ325" s="7"/>
      <c r="MR325" s="7"/>
      <c r="MS325" s="7"/>
      <c r="MT325" s="53"/>
      <c r="MV325" s="37"/>
      <c r="MW325" s="132"/>
      <c r="MX325" s="134"/>
      <c r="MZ325" s="67"/>
      <c r="NB325" s="61"/>
      <c r="NF325" s="7"/>
      <c r="NG325" s="7"/>
      <c r="NH325" s="7"/>
      <c r="NI325" s="53"/>
      <c r="NK325" s="37"/>
      <c r="NM325" s="67"/>
      <c r="NO325" s="61"/>
      <c r="NQ325" s="50"/>
      <c r="NR325" s="51"/>
      <c r="NS325" s="52"/>
      <c r="NU325" s="70"/>
      <c r="NV325" s="51"/>
      <c r="NW325" s="125"/>
      <c r="NX325" s="51"/>
      <c r="OL325" s="53"/>
    </row>
    <row r="326" spans="1:402" x14ac:dyDescent="0.25">
      <c r="A326" s="12">
        <v>90082051</v>
      </c>
      <c r="B326" s="12" t="s">
        <v>396</v>
      </c>
      <c r="C326" s="352"/>
      <c r="D326" s="352"/>
      <c r="E326" s="352"/>
      <c r="F326" s="353">
        <v>269326</v>
      </c>
      <c r="H326" s="354"/>
      <c r="I326" s="355"/>
      <c r="J326" s="315"/>
      <c r="K326" s="355"/>
      <c r="L326" s="315"/>
      <c r="M326" s="356"/>
      <c r="N326" s="356"/>
      <c r="O326" s="357"/>
      <c r="Q326" s="67"/>
      <c r="S326" s="61"/>
      <c r="U326" s="50"/>
      <c r="V326" s="51"/>
      <c r="W326" s="52">
        <v>1696966.3954564359</v>
      </c>
      <c r="Y326" s="50">
        <v>269326</v>
      </c>
      <c r="Z326" s="52">
        <f t="shared" si="556"/>
        <v>22443.833333333332</v>
      </c>
      <c r="AA326" s="51"/>
      <c r="AB326" s="6">
        <v>90082051</v>
      </c>
      <c r="AC326" s="6" t="s">
        <v>396</v>
      </c>
      <c r="AD326" s="7"/>
      <c r="AE326" s="304"/>
      <c r="AF326" s="7"/>
      <c r="AG326" s="53">
        <v>269326</v>
      </c>
      <c r="AI326" s="37"/>
      <c r="AJ326" s="132"/>
      <c r="AK326" s="61"/>
      <c r="AL326" s="132"/>
      <c r="AM326" s="312"/>
      <c r="AN326" s="134"/>
      <c r="AO326" s="134"/>
      <c r="AP326" s="191"/>
      <c r="AR326" s="67"/>
      <c r="AT326" s="61"/>
      <c r="AV326" s="50"/>
      <c r="AW326" s="51"/>
      <c r="AX326" s="52">
        <v>1696966.3954564359</v>
      </c>
      <c r="AZ326" s="50">
        <v>269326</v>
      </c>
      <c r="BA326" s="52">
        <f t="shared" si="557"/>
        <v>22443.833333333332</v>
      </c>
      <c r="BB326" s="51"/>
      <c r="BC326" s="6">
        <v>90082051</v>
      </c>
      <c r="BD326" s="6" t="s">
        <v>396</v>
      </c>
      <c r="BE326" s="7"/>
      <c r="BF326" s="304"/>
      <c r="BG326" s="7"/>
      <c r="BH326" s="53">
        <v>269326</v>
      </c>
      <c r="BJ326" s="37"/>
      <c r="BK326" s="132"/>
      <c r="BL326" s="61"/>
      <c r="BM326" s="132"/>
      <c r="BN326" s="312"/>
      <c r="BO326" s="134"/>
      <c r="BP326" s="134"/>
      <c r="BQ326" s="191"/>
      <c r="BS326" s="67"/>
      <c r="BU326" s="61"/>
      <c r="BW326" s="50"/>
      <c r="BX326" s="51"/>
      <c r="BY326" s="52">
        <v>1696966.3954564359</v>
      </c>
      <c r="CA326" s="50">
        <v>269326</v>
      </c>
      <c r="CB326" s="52">
        <f t="shared" si="558"/>
        <v>22443.833333333332</v>
      </c>
      <c r="CC326" s="51"/>
      <c r="CD326" s="6">
        <v>90082051</v>
      </c>
      <c r="CE326" s="6" t="s">
        <v>396</v>
      </c>
      <c r="CF326" s="7"/>
      <c r="CG326" s="7"/>
      <c r="CH326" s="7"/>
      <c r="CI326" s="53">
        <v>269326</v>
      </c>
      <c r="CK326" s="37"/>
      <c r="CL326" s="132"/>
      <c r="CM326" s="61"/>
      <c r="CN326" s="132"/>
      <c r="CO326" s="61"/>
      <c r="CP326" s="134"/>
      <c r="CQ326" s="134"/>
      <c r="CR326" s="191"/>
      <c r="CT326" s="67"/>
      <c r="CV326" s="61"/>
      <c r="CX326" s="50"/>
      <c r="CY326" s="51"/>
      <c r="CZ326" s="52">
        <v>1696966.3954564359</v>
      </c>
      <c r="DB326" s="50">
        <v>269326</v>
      </c>
      <c r="DC326" s="52">
        <f t="shared" si="559"/>
        <v>22443.833333333332</v>
      </c>
      <c r="DD326" s="51"/>
      <c r="DE326" s="6">
        <v>90082051</v>
      </c>
      <c r="DF326" s="6" t="s">
        <v>396</v>
      </c>
      <c r="DG326" s="7"/>
      <c r="DH326" s="7"/>
      <c r="DI326" s="7"/>
      <c r="DJ326" s="53">
        <v>269326</v>
      </c>
      <c r="DL326" s="275"/>
      <c r="DM326" s="276"/>
      <c r="DN326" s="194"/>
      <c r="DO326" s="276"/>
      <c r="DP326" s="194"/>
      <c r="DQ326" s="53"/>
      <c r="DR326" s="53"/>
      <c r="DS326" s="277"/>
      <c r="DU326" s="274"/>
      <c r="DW326" s="194"/>
      <c r="DY326" s="50"/>
      <c r="DZ326" s="278"/>
      <c r="EA326" s="52">
        <v>0</v>
      </c>
      <c r="EC326" s="50">
        <v>269326</v>
      </c>
      <c r="ED326" s="52">
        <f t="shared" si="560"/>
        <v>22443.833333333332</v>
      </c>
      <c r="EE326" s="278"/>
      <c r="EF326" s="6">
        <v>90082051</v>
      </c>
      <c r="EG326" s="6" t="s">
        <v>396</v>
      </c>
      <c r="EH326" s="7"/>
      <c r="EI326" s="7"/>
      <c r="EJ326" s="7"/>
      <c r="EK326" s="53">
        <v>269326</v>
      </c>
      <c r="EM326" s="37"/>
      <c r="EN326" s="132"/>
      <c r="EO326" s="61"/>
      <c r="EP326" s="132"/>
      <c r="EQ326" s="61"/>
      <c r="ER326" s="134"/>
      <c r="ES326" s="134"/>
      <c r="ET326" s="191"/>
      <c r="EV326" s="67"/>
      <c r="EX326" s="61"/>
      <c r="EZ326" s="50"/>
      <c r="FA326" s="51"/>
      <c r="FB326" s="52">
        <v>0</v>
      </c>
      <c r="FD326" s="50">
        <v>269326</v>
      </c>
      <c r="FE326" s="52">
        <f t="shared" si="561"/>
        <v>22443.833333333332</v>
      </c>
      <c r="FF326" s="51"/>
      <c r="FG326" s="6">
        <v>90082051</v>
      </c>
      <c r="FH326" s="6" t="s">
        <v>396</v>
      </c>
      <c r="FI326" s="7"/>
      <c r="FJ326" s="7"/>
      <c r="FK326" s="7"/>
      <c r="FL326" s="53">
        <v>269326</v>
      </c>
      <c r="FN326" s="37"/>
      <c r="FO326" s="132"/>
      <c r="FP326" s="61"/>
      <c r="FQ326" s="132"/>
      <c r="FR326" s="61"/>
      <c r="FS326" s="134"/>
      <c r="FT326" s="134"/>
      <c r="FU326" s="191"/>
      <c r="FW326" s="67"/>
      <c r="FY326" s="61"/>
      <c r="GA326" s="50"/>
      <c r="GB326" s="51"/>
      <c r="GC326" s="52">
        <v>0</v>
      </c>
      <c r="GE326" s="50">
        <v>269326</v>
      </c>
      <c r="GF326" s="52">
        <f t="shared" si="562"/>
        <v>22443.833333333332</v>
      </c>
      <c r="GG326" s="51"/>
      <c r="GH326" s="6">
        <v>90082051</v>
      </c>
      <c r="GI326" s="6" t="s">
        <v>396</v>
      </c>
      <c r="GJ326" s="7"/>
      <c r="GK326" s="7"/>
      <c r="GL326" s="7"/>
      <c r="GM326" s="53">
        <v>269326</v>
      </c>
      <c r="GO326" s="37"/>
      <c r="GP326" s="132"/>
      <c r="GQ326" s="61"/>
      <c r="GR326" s="134"/>
      <c r="GS326" s="134"/>
      <c r="GT326" s="191"/>
      <c r="GV326" s="67"/>
      <c r="GX326" s="61"/>
      <c r="GZ326" s="50"/>
      <c r="HA326" s="51"/>
      <c r="HB326" s="52">
        <v>0</v>
      </c>
      <c r="HD326" s="50">
        <v>269326</v>
      </c>
      <c r="HE326" s="52">
        <f t="shared" si="563"/>
        <v>22443.833333333332</v>
      </c>
      <c r="HF326" s="51"/>
      <c r="HI326" s="7"/>
      <c r="HJ326" s="7"/>
      <c r="HK326" s="7"/>
      <c r="HL326" s="53"/>
      <c r="HN326" s="37"/>
      <c r="HO326" s="132"/>
      <c r="HP326" s="61"/>
      <c r="HQ326" s="134"/>
      <c r="HR326" s="61"/>
      <c r="HT326" s="67"/>
      <c r="HV326" s="61"/>
      <c r="HX326" s="50"/>
      <c r="HY326" s="51"/>
      <c r="HZ326" s="52"/>
      <c r="IB326" s="70"/>
      <c r="IC326" s="51"/>
      <c r="IF326" s="7"/>
      <c r="IG326" s="7"/>
      <c r="IH326" s="7"/>
      <c r="II326" s="53"/>
      <c r="IK326" s="37"/>
      <c r="IL326" s="132"/>
      <c r="IM326" s="61"/>
      <c r="IN326" s="134"/>
      <c r="IO326" s="61"/>
      <c r="IQ326" s="67"/>
      <c r="IS326" s="61"/>
      <c r="IU326" s="50"/>
      <c r="IV326" s="51"/>
      <c r="IW326" s="52"/>
      <c r="IY326" s="70"/>
      <c r="IZ326" s="51"/>
      <c r="JC326" s="7"/>
      <c r="JD326" s="7"/>
      <c r="JE326" s="7"/>
      <c r="JF326" s="53"/>
      <c r="JH326" s="37"/>
      <c r="JI326" s="132"/>
      <c r="JJ326" s="61"/>
      <c r="JK326" s="134"/>
      <c r="JL326" s="61"/>
      <c r="JN326" s="67"/>
      <c r="JP326" s="61"/>
      <c r="JR326" s="50"/>
      <c r="JS326" s="51"/>
      <c r="JT326" s="52"/>
      <c r="JV326" s="70"/>
      <c r="JW326" s="51"/>
      <c r="JZ326" s="7"/>
      <c r="KA326" s="7"/>
      <c r="KB326" s="7"/>
      <c r="KC326" s="53"/>
      <c r="KE326" s="37"/>
      <c r="KF326" s="132"/>
      <c r="KG326" s="61"/>
      <c r="KH326" s="134"/>
      <c r="KI326" s="61"/>
      <c r="KK326" s="67"/>
      <c r="KM326" s="61"/>
      <c r="KO326" s="50"/>
      <c r="KP326" s="51"/>
      <c r="KQ326" s="52"/>
      <c r="KS326" s="70"/>
      <c r="KT326" s="51"/>
      <c r="KW326" s="7"/>
      <c r="KX326" s="7"/>
      <c r="KY326" s="7"/>
      <c r="KZ326" s="53"/>
      <c r="LB326" s="37"/>
      <c r="LC326" s="132"/>
      <c r="LD326" s="61"/>
      <c r="LE326" s="134"/>
      <c r="LF326" s="61"/>
      <c r="LH326" s="67"/>
      <c r="LJ326" s="61"/>
      <c r="LL326" s="50"/>
      <c r="LM326" s="51"/>
      <c r="LN326" s="52"/>
      <c r="LP326" s="70"/>
      <c r="LQ326" s="51"/>
      <c r="LT326" s="7"/>
      <c r="LU326" s="7"/>
      <c r="LV326" s="7"/>
      <c r="LW326" s="53"/>
      <c r="LY326" s="37"/>
      <c r="LZ326" s="132"/>
      <c r="MA326" s="61"/>
      <c r="MB326" s="134"/>
      <c r="MC326" s="61"/>
      <c r="ME326" s="67"/>
      <c r="MG326" s="61"/>
      <c r="MI326" s="50"/>
      <c r="MJ326" s="51"/>
      <c r="MK326" s="52"/>
      <c r="MM326" s="70"/>
      <c r="MN326" s="51"/>
      <c r="MQ326" s="7"/>
      <c r="MR326" s="7"/>
      <c r="MS326" s="7"/>
      <c r="MT326" s="53"/>
      <c r="MV326" s="37"/>
      <c r="MW326" s="132"/>
      <c r="MX326" s="134"/>
      <c r="MZ326" s="67"/>
      <c r="NB326" s="61"/>
      <c r="NF326" s="7"/>
      <c r="NG326" s="7"/>
      <c r="NH326" s="7"/>
      <c r="NI326" s="53"/>
      <c r="NK326" s="37"/>
      <c r="NM326" s="67"/>
      <c r="NO326" s="61"/>
      <c r="NQ326" s="50"/>
      <c r="NR326" s="51"/>
      <c r="NS326" s="52"/>
      <c r="NU326" s="70"/>
      <c r="NV326" s="51"/>
      <c r="NW326" s="125"/>
      <c r="NX326" s="51"/>
      <c r="OL326" s="53"/>
    </row>
    <row r="327" spans="1:402" x14ac:dyDescent="0.25">
      <c r="A327" s="12">
        <v>90089881</v>
      </c>
      <c r="B327" s="12" t="s">
        <v>397</v>
      </c>
      <c r="C327" s="352"/>
      <c r="D327" s="352"/>
      <c r="E327" s="352"/>
      <c r="F327" s="353">
        <v>2655684</v>
      </c>
      <c r="H327" s="354"/>
      <c r="I327" s="355"/>
      <c r="J327" s="315"/>
      <c r="K327" s="355"/>
      <c r="L327" s="315"/>
      <c r="M327" s="356"/>
      <c r="N327" s="356"/>
      <c r="O327" s="357"/>
      <c r="Q327" s="67"/>
      <c r="S327" s="61"/>
      <c r="U327" s="50"/>
      <c r="V327" s="51"/>
      <c r="W327" s="52">
        <v>3773459.6377612897</v>
      </c>
      <c r="Y327" s="50">
        <v>2655684</v>
      </c>
      <c r="Z327" s="52">
        <f t="shared" si="556"/>
        <v>221307</v>
      </c>
      <c r="AA327" s="51"/>
      <c r="AB327" s="6">
        <v>90089881</v>
      </c>
      <c r="AC327" s="6" t="s">
        <v>397</v>
      </c>
      <c r="AD327" s="7"/>
      <c r="AE327" s="304"/>
      <c r="AF327" s="7"/>
      <c r="AG327" s="53">
        <v>2655684</v>
      </c>
      <c r="AI327" s="37"/>
      <c r="AJ327" s="132"/>
      <c r="AK327" s="61"/>
      <c r="AL327" s="132"/>
      <c r="AM327" s="312"/>
      <c r="AN327" s="134"/>
      <c r="AO327" s="134"/>
      <c r="AP327" s="191"/>
      <c r="AR327" s="67"/>
      <c r="AT327" s="61"/>
      <c r="AV327" s="50"/>
      <c r="AW327" s="51"/>
      <c r="AX327" s="52">
        <v>3773459.6377612897</v>
      </c>
      <c r="AZ327" s="50">
        <v>2655684</v>
      </c>
      <c r="BA327" s="52">
        <f t="shared" si="557"/>
        <v>221307</v>
      </c>
      <c r="BB327" s="51"/>
      <c r="BC327" s="6">
        <v>90089881</v>
      </c>
      <c r="BD327" s="6" t="s">
        <v>397</v>
      </c>
      <c r="BE327" s="7"/>
      <c r="BF327" s="304"/>
      <c r="BG327" s="7"/>
      <c r="BH327" s="53">
        <v>2655684</v>
      </c>
      <c r="BJ327" s="37"/>
      <c r="BK327" s="132"/>
      <c r="BL327" s="61"/>
      <c r="BM327" s="132"/>
      <c r="BN327" s="312"/>
      <c r="BO327" s="134"/>
      <c r="BP327" s="134"/>
      <c r="BQ327" s="191"/>
      <c r="BS327" s="67"/>
      <c r="BU327" s="61"/>
      <c r="BW327" s="50"/>
      <c r="BX327" s="51"/>
      <c r="BY327" s="52">
        <v>3773459.6377612897</v>
      </c>
      <c r="CA327" s="50">
        <v>2655684</v>
      </c>
      <c r="CB327" s="52">
        <f t="shared" si="558"/>
        <v>221307</v>
      </c>
      <c r="CC327" s="51"/>
      <c r="CD327" s="6">
        <v>90089881</v>
      </c>
      <c r="CE327" s="6" t="s">
        <v>397</v>
      </c>
      <c r="CF327" s="7"/>
      <c r="CG327" s="7"/>
      <c r="CH327" s="7"/>
      <c r="CI327" s="53">
        <v>2655684</v>
      </c>
      <c r="CK327" s="37"/>
      <c r="CL327" s="132"/>
      <c r="CM327" s="61"/>
      <c r="CN327" s="132"/>
      <c r="CO327" s="61"/>
      <c r="CP327" s="134"/>
      <c r="CQ327" s="134"/>
      <c r="CR327" s="191"/>
      <c r="CT327" s="67"/>
      <c r="CV327" s="61"/>
      <c r="CX327" s="50"/>
      <c r="CY327" s="51"/>
      <c r="CZ327" s="52">
        <v>3773459.6377612897</v>
      </c>
      <c r="DB327" s="50">
        <v>2655684</v>
      </c>
      <c r="DC327" s="52">
        <f t="shared" si="559"/>
        <v>221307</v>
      </c>
      <c r="DD327" s="51"/>
      <c r="DE327" s="6">
        <v>90089881</v>
      </c>
      <c r="DF327" s="6" t="s">
        <v>397</v>
      </c>
      <c r="DG327" s="7"/>
      <c r="DH327" s="7"/>
      <c r="DI327" s="7"/>
      <c r="DJ327" s="53">
        <v>2655684</v>
      </c>
      <c r="DL327" s="275"/>
      <c r="DM327" s="276"/>
      <c r="DN327" s="194"/>
      <c r="DO327" s="276"/>
      <c r="DP327" s="194"/>
      <c r="DQ327" s="53"/>
      <c r="DR327" s="53"/>
      <c r="DS327" s="277"/>
      <c r="DU327" s="274"/>
      <c r="DW327" s="194"/>
      <c r="DY327" s="50"/>
      <c r="DZ327" s="278"/>
      <c r="EA327" s="52">
        <v>0</v>
      </c>
      <c r="EC327" s="50">
        <v>2655684</v>
      </c>
      <c r="ED327" s="52">
        <f t="shared" si="560"/>
        <v>221307</v>
      </c>
      <c r="EE327" s="278"/>
      <c r="EF327" s="6">
        <v>90089881</v>
      </c>
      <c r="EG327" s="6" t="s">
        <v>397</v>
      </c>
      <c r="EH327" s="7"/>
      <c r="EI327" s="7"/>
      <c r="EJ327" s="7"/>
      <c r="EK327" s="53">
        <v>2655684</v>
      </c>
      <c r="EM327" s="37"/>
      <c r="EN327" s="132"/>
      <c r="EO327" s="61"/>
      <c r="EP327" s="132"/>
      <c r="EQ327" s="61"/>
      <c r="ER327" s="134"/>
      <c r="ES327" s="134"/>
      <c r="ET327" s="191"/>
      <c r="EV327" s="67"/>
      <c r="EX327" s="61"/>
      <c r="EZ327" s="50"/>
      <c r="FA327" s="51"/>
      <c r="FB327" s="52">
        <v>0</v>
      </c>
      <c r="FD327" s="50">
        <v>2655684</v>
      </c>
      <c r="FE327" s="52">
        <f t="shared" si="561"/>
        <v>221307</v>
      </c>
      <c r="FF327" s="51"/>
      <c r="FG327" s="6">
        <v>90089881</v>
      </c>
      <c r="FH327" s="6" t="s">
        <v>397</v>
      </c>
      <c r="FI327" s="7"/>
      <c r="FJ327" s="7"/>
      <c r="FK327" s="7"/>
      <c r="FL327" s="53">
        <v>2655684</v>
      </c>
      <c r="FN327" s="37"/>
      <c r="FO327" s="132"/>
      <c r="FP327" s="61"/>
      <c r="FQ327" s="132"/>
      <c r="FR327" s="61"/>
      <c r="FS327" s="134"/>
      <c r="FT327" s="134"/>
      <c r="FU327" s="191"/>
      <c r="FW327" s="67"/>
      <c r="FY327" s="61"/>
      <c r="GA327" s="50"/>
      <c r="GB327" s="51"/>
      <c r="GC327" s="52">
        <v>0</v>
      </c>
      <c r="GE327" s="50">
        <v>2655684</v>
      </c>
      <c r="GF327" s="52">
        <f t="shared" si="562"/>
        <v>221307</v>
      </c>
      <c r="GG327" s="51"/>
      <c r="GH327" s="6">
        <v>90089881</v>
      </c>
      <c r="GI327" s="6" t="s">
        <v>397</v>
      </c>
      <c r="GJ327" s="7"/>
      <c r="GK327" s="7"/>
      <c r="GL327" s="7"/>
      <c r="GM327" s="53">
        <v>2655684</v>
      </c>
      <c r="GO327" s="37"/>
      <c r="GP327" s="132"/>
      <c r="GQ327" s="61"/>
      <c r="GR327" s="134"/>
      <c r="GS327" s="134"/>
      <c r="GT327" s="191"/>
      <c r="GV327" s="67"/>
      <c r="GX327" s="61"/>
      <c r="GZ327" s="50"/>
      <c r="HA327" s="51"/>
      <c r="HB327" s="52">
        <v>0</v>
      </c>
      <c r="HD327" s="50">
        <v>2655684</v>
      </c>
      <c r="HE327" s="52">
        <f t="shared" si="563"/>
        <v>221307</v>
      </c>
      <c r="HF327" s="51"/>
      <c r="HI327" s="7"/>
      <c r="HJ327" s="7"/>
      <c r="HK327" s="7"/>
      <c r="HL327" s="53"/>
      <c r="HN327" s="37"/>
      <c r="HO327" s="132"/>
      <c r="HP327" s="61"/>
      <c r="HQ327" s="134"/>
      <c r="HR327" s="61"/>
      <c r="HT327" s="67"/>
      <c r="HV327" s="61"/>
      <c r="HX327" s="50"/>
      <c r="HY327" s="51"/>
      <c r="HZ327" s="52"/>
      <c r="IB327" s="70"/>
      <c r="IC327" s="51"/>
      <c r="IF327" s="7"/>
      <c r="IG327" s="7"/>
      <c r="IH327" s="7"/>
      <c r="II327" s="53"/>
      <c r="IK327" s="37"/>
      <c r="IL327" s="132"/>
      <c r="IM327" s="61"/>
      <c r="IN327" s="134"/>
      <c r="IO327" s="61"/>
      <c r="IQ327" s="67"/>
      <c r="IS327" s="61"/>
      <c r="IU327" s="50"/>
      <c r="IV327" s="51"/>
      <c r="IW327" s="52"/>
      <c r="IY327" s="70"/>
      <c r="IZ327" s="51"/>
      <c r="JC327" s="7"/>
      <c r="JD327" s="7"/>
      <c r="JE327" s="7"/>
      <c r="JF327" s="53"/>
      <c r="JH327" s="37"/>
      <c r="JI327" s="132"/>
      <c r="JJ327" s="61"/>
      <c r="JK327" s="134"/>
      <c r="JL327" s="61"/>
      <c r="JN327" s="67"/>
      <c r="JP327" s="61"/>
      <c r="JR327" s="50"/>
      <c r="JS327" s="51"/>
      <c r="JT327" s="52"/>
      <c r="JV327" s="70"/>
      <c r="JW327" s="51"/>
      <c r="JZ327" s="7"/>
      <c r="KA327" s="7"/>
      <c r="KB327" s="7"/>
      <c r="KC327" s="53"/>
      <c r="KE327" s="37"/>
      <c r="KF327" s="132"/>
      <c r="KG327" s="61"/>
      <c r="KH327" s="134"/>
      <c r="KI327" s="61"/>
      <c r="KK327" s="67"/>
      <c r="KM327" s="61"/>
      <c r="KO327" s="50"/>
      <c r="KP327" s="51"/>
      <c r="KQ327" s="52"/>
      <c r="KS327" s="70"/>
      <c r="KT327" s="51"/>
      <c r="KW327" s="7"/>
      <c r="KX327" s="7"/>
      <c r="KY327" s="7"/>
      <c r="KZ327" s="53"/>
      <c r="LB327" s="37"/>
      <c r="LC327" s="132"/>
      <c r="LD327" s="61"/>
      <c r="LE327" s="134"/>
      <c r="LF327" s="61"/>
      <c r="LH327" s="67"/>
      <c r="LJ327" s="61"/>
      <c r="LL327" s="50"/>
      <c r="LM327" s="51"/>
      <c r="LN327" s="52"/>
      <c r="LP327" s="70"/>
      <c r="LQ327" s="51"/>
      <c r="LT327" s="7"/>
      <c r="LU327" s="7"/>
      <c r="LV327" s="7"/>
      <c r="LW327" s="53"/>
      <c r="LY327" s="37"/>
      <c r="LZ327" s="132"/>
      <c r="MA327" s="61"/>
      <c r="MB327" s="134"/>
      <c r="MC327" s="61"/>
      <c r="ME327" s="67"/>
      <c r="MG327" s="61"/>
      <c r="MI327" s="50"/>
      <c r="MJ327" s="51"/>
      <c r="MK327" s="52"/>
      <c r="MM327" s="70"/>
      <c r="MN327" s="51"/>
      <c r="MQ327" s="7"/>
      <c r="MR327" s="7"/>
      <c r="MS327" s="7"/>
      <c r="MT327" s="53"/>
      <c r="MV327" s="37"/>
      <c r="MW327" s="132"/>
      <c r="MX327" s="134"/>
      <c r="MZ327" s="67"/>
      <c r="NB327" s="61"/>
      <c r="NF327" s="7"/>
      <c r="NG327" s="7"/>
      <c r="NH327" s="7"/>
      <c r="NI327" s="53"/>
      <c r="NK327" s="37"/>
      <c r="NM327" s="67"/>
      <c r="NO327" s="61"/>
      <c r="NQ327" s="50"/>
      <c r="NR327" s="51"/>
      <c r="NS327" s="52"/>
      <c r="NU327" s="70"/>
      <c r="NV327" s="51"/>
      <c r="NW327" s="125"/>
      <c r="NX327" s="51"/>
      <c r="OL327" s="53"/>
    </row>
    <row r="328" spans="1:402" x14ac:dyDescent="0.25">
      <c r="A328" s="12">
        <v>90014341</v>
      </c>
      <c r="B328" s="12" t="s">
        <v>398</v>
      </c>
      <c r="C328" s="352"/>
      <c r="D328" s="352"/>
      <c r="E328" s="352"/>
      <c r="F328" s="353">
        <v>623810</v>
      </c>
      <c r="H328" s="354"/>
      <c r="I328" s="355"/>
      <c r="J328" s="315"/>
      <c r="K328" s="355"/>
      <c r="L328" s="315"/>
      <c r="M328" s="356"/>
      <c r="N328" s="356"/>
      <c r="O328" s="357"/>
      <c r="Q328" s="67"/>
      <c r="S328" s="61"/>
      <c r="U328" s="50"/>
      <c r="V328" s="51"/>
      <c r="W328" s="52">
        <v>4672940.9244055441</v>
      </c>
      <c r="Y328" s="50">
        <v>623810</v>
      </c>
      <c r="Z328" s="52">
        <f t="shared" si="556"/>
        <v>51984.166666666664</v>
      </c>
      <c r="AA328" s="51"/>
      <c r="AB328" s="6">
        <v>90014341</v>
      </c>
      <c r="AC328" s="6" t="s">
        <v>398</v>
      </c>
      <c r="AD328" s="7"/>
      <c r="AE328" s="304"/>
      <c r="AF328" s="7"/>
      <c r="AG328" s="53">
        <v>623810</v>
      </c>
      <c r="AI328" s="37"/>
      <c r="AJ328" s="132"/>
      <c r="AK328" s="61"/>
      <c r="AL328" s="132"/>
      <c r="AM328" s="312"/>
      <c r="AN328" s="134"/>
      <c r="AO328" s="134"/>
      <c r="AP328" s="191"/>
      <c r="AR328" s="67"/>
      <c r="AT328" s="61"/>
      <c r="AV328" s="50"/>
      <c r="AW328" s="51"/>
      <c r="AX328" s="52">
        <v>4672940.9244055441</v>
      </c>
      <c r="AZ328" s="50">
        <v>623810</v>
      </c>
      <c r="BA328" s="52">
        <f t="shared" si="557"/>
        <v>51984.166666666664</v>
      </c>
      <c r="BB328" s="51"/>
      <c r="BC328" s="6">
        <v>90014341</v>
      </c>
      <c r="BD328" s="6" t="s">
        <v>398</v>
      </c>
      <c r="BE328" s="7"/>
      <c r="BF328" s="304"/>
      <c r="BG328" s="7"/>
      <c r="BH328" s="53">
        <v>623810</v>
      </c>
      <c r="BJ328" s="37"/>
      <c r="BK328" s="132"/>
      <c r="BL328" s="61"/>
      <c r="BM328" s="132"/>
      <c r="BN328" s="312"/>
      <c r="BO328" s="134"/>
      <c r="BP328" s="134"/>
      <c r="BQ328" s="191"/>
      <c r="BS328" s="67"/>
      <c r="BU328" s="61"/>
      <c r="BW328" s="50"/>
      <c r="BX328" s="51"/>
      <c r="BY328" s="52">
        <v>4672940.9244055441</v>
      </c>
      <c r="CA328" s="50">
        <v>623810</v>
      </c>
      <c r="CB328" s="52">
        <f t="shared" si="558"/>
        <v>51984.166666666664</v>
      </c>
      <c r="CC328" s="51"/>
      <c r="CD328" s="6">
        <v>90014341</v>
      </c>
      <c r="CE328" s="6" t="s">
        <v>398</v>
      </c>
      <c r="CF328" s="7"/>
      <c r="CG328" s="7"/>
      <c r="CH328" s="7"/>
      <c r="CI328" s="53">
        <v>623810</v>
      </c>
      <c r="CK328" s="37"/>
      <c r="CL328" s="132"/>
      <c r="CM328" s="61"/>
      <c r="CN328" s="132"/>
      <c r="CO328" s="61"/>
      <c r="CP328" s="134"/>
      <c r="CQ328" s="134"/>
      <c r="CR328" s="191"/>
      <c r="CT328" s="67"/>
      <c r="CV328" s="61"/>
      <c r="CX328" s="50"/>
      <c r="CY328" s="51"/>
      <c r="CZ328" s="52">
        <v>4672940.9244055441</v>
      </c>
      <c r="DB328" s="50">
        <v>623810</v>
      </c>
      <c r="DC328" s="52">
        <f t="shared" si="559"/>
        <v>51984.166666666664</v>
      </c>
      <c r="DD328" s="51"/>
      <c r="DE328" s="6">
        <v>90014341</v>
      </c>
      <c r="DF328" s="6" t="s">
        <v>398</v>
      </c>
      <c r="DG328" s="7"/>
      <c r="DH328" s="7"/>
      <c r="DI328" s="7"/>
      <c r="DJ328" s="53">
        <v>623810</v>
      </c>
      <c r="DL328" s="275"/>
      <c r="DM328" s="276"/>
      <c r="DN328" s="194"/>
      <c r="DO328" s="276"/>
      <c r="DP328" s="194"/>
      <c r="DQ328" s="53"/>
      <c r="DR328" s="53"/>
      <c r="DS328" s="277"/>
      <c r="DU328" s="274"/>
      <c r="DW328" s="194"/>
      <c r="DY328" s="50"/>
      <c r="DZ328" s="278"/>
      <c r="EA328" s="52">
        <v>0</v>
      </c>
      <c r="EC328" s="50">
        <v>623810</v>
      </c>
      <c r="ED328" s="52">
        <f t="shared" si="560"/>
        <v>51984.166666666664</v>
      </c>
      <c r="EE328" s="278"/>
      <c r="EF328" s="6">
        <v>90014341</v>
      </c>
      <c r="EG328" s="6" t="s">
        <v>398</v>
      </c>
      <c r="EH328" s="7"/>
      <c r="EI328" s="7"/>
      <c r="EJ328" s="7"/>
      <c r="EK328" s="53">
        <v>623810</v>
      </c>
      <c r="EM328" s="37"/>
      <c r="EN328" s="132"/>
      <c r="EO328" s="61"/>
      <c r="EP328" s="132"/>
      <c r="EQ328" s="61"/>
      <c r="ER328" s="134"/>
      <c r="ES328" s="134"/>
      <c r="ET328" s="191"/>
      <c r="EV328" s="67"/>
      <c r="EX328" s="61"/>
      <c r="EZ328" s="50"/>
      <c r="FA328" s="51"/>
      <c r="FB328" s="52">
        <v>0</v>
      </c>
      <c r="FD328" s="50">
        <v>623810</v>
      </c>
      <c r="FE328" s="52">
        <f t="shared" si="561"/>
        <v>51984.166666666664</v>
      </c>
      <c r="FF328" s="51"/>
      <c r="FG328" s="6">
        <v>90014341</v>
      </c>
      <c r="FH328" s="6" t="s">
        <v>398</v>
      </c>
      <c r="FI328" s="7"/>
      <c r="FJ328" s="7"/>
      <c r="FK328" s="7"/>
      <c r="FL328" s="53">
        <v>623810</v>
      </c>
      <c r="FN328" s="37"/>
      <c r="FO328" s="132"/>
      <c r="FP328" s="61"/>
      <c r="FQ328" s="132"/>
      <c r="FR328" s="61"/>
      <c r="FS328" s="134"/>
      <c r="FT328" s="134"/>
      <c r="FU328" s="191"/>
      <c r="FW328" s="67"/>
      <c r="FY328" s="61"/>
      <c r="GA328" s="50"/>
      <c r="GB328" s="51"/>
      <c r="GC328" s="52">
        <v>0</v>
      </c>
      <c r="GE328" s="50">
        <v>623810</v>
      </c>
      <c r="GF328" s="52">
        <f t="shared" si="562"/>
        <v>51984.166666666664</v>
      </c>
      <c r="GG328" s="51"/>
      <c r="GH328" s="6">
        <v>90014341</v>
      </c>
      <c r="GI328" s="6" t="s">
        <v>398</v>
      </c>
      <c r="GJ328" s="7"/>
      <c r="GK328" s="7"/>
      <c r="GL328" s="7"/>
      <c r="GM328" s="53">
        <v>623810</v>
      </c>
      <c r="GO328" s="37"/>
      <c r="GP328" s="132"/>
      <c r="GQ328" s="61"/>
      <c r="GR328" s="134"/>
      <c r="GS328" s="134"/>
      <c r="GT328" s="191"/>
      <c r="GV328" s="67"/>
      <c r="GX328" s="61"/>
      <c r="GZ328" s="50"/>
      <c r="HA328" s="51"/>
      <c r="HB328" s="52">
        <v>0</v>
      </c>
      <c r="HD328" s="50">
        <v>623810</v>
      </c>
      <c r="HE328" s="52">
        <f t="shared" si="563"/>
        <v>51984.166666666664</v>
      </c>
      <c r="HF328" s="51"/>
      <c r="HI328" s="7"/>
      <c r="HJ328" s="7"/>
      <c r="HK328" s="7"/>
      <c r="HL328" s="53"/>
      <c r="HN328" s="37"/>
      <c r="HO328" s="132"/>
      <c r="HP328" s="61"/>
      <c r="HQ328" s="134"/>
      <c r="HR328" s="61"/>
      <c r="HT328" s="67"/>
      <c r="HV328" s="61"/>
      <c r="HX328" s="50"/>
      <c r="HY328" s="51"/>
      <c r="HZ328" s="52"/>
      <c r="IB328" s="70"/>
      <c r="IC328" s="51"/>
      <c r="IF328" s="7"/>
      <c r="IG328" s="7"/>
      <c r="IH328" s="7"/>
      <c r="II328" s="53"/>
      <c r="IK328" s="37"/>
      <c r="IL328" s="132"/>
      <c r="IM328" s="61"/>
      <c r="IN328" s="134"/>
      <c r="IO328" s="61"/>
      <c r="IQ328" s="67"/>
      <c r="IS328" s="61"/>
      <c r="IU328" s="50"/>
      <c r="IV328" s="51"/>
      <c r="IW328" s="52"/>
      <c r="IY328" s="70"/>
      <c r="IZ328" s="51"/>
      <c r="JC328" s="7"/>
      <c r="JD328" s="7"/>
      <c r="JE328" s="7"/>
      <c r="JF328" s="53"/>
      <c r="JH328" s="37"/>
      <c r="JI328" s="132"/>
      <c r="JJ328" s="61"/>
      <c r="JK328" s="134"/>
      <c r="JL328" s="61"/>
      <c r="JN328" s="67"/>
      <c r="JP328" s="61"/>
      <c r="JR328" s="50"/>
      <c r="JS328" s="51"/>
      <c r="JT328" s="52"/>
      <c r="JV328" s="70"/>
      <c r="JW328" s="51"/>
      <c r="JZ328" s="7"/>
      <c r="KA328" s="7"/>
      <c r="KB328" s="7"/>
      <c r="KC328" s="53"/>
      <c r="KE328" s="37"/>
      <c r="KF328" s="132"/>
      <c r="KG328" s="61"/>
      <c r="KH328" s="134"/>
      <c r="KI328" s="61"/>
      <c r="KK328" s="67"/>
      <c r="KM328" s="61"/>
      <c r="KO328" s="50"/>
      <c r="KP328" s="51"/>
      <c r="KQ328" s="52"/>
      <c r="KS328" s="70"/>
      <c r="KT328" s="51"/>
      <c r="KW328" s="7"/>
      <c r="KX328" s="7"/>
      <c r="KY328" s="7"/>
      <c r="KZ328" s="53"/>
      <c r="LB328" s="37"/>
      <c r="LC328" s="132"/>
      <c r="LD328" s="61"/>
      <c r="LE328" s="134"/>
      <c r="LF328" s="61"/>
      <c r="LH328" s="67"/>
      <c r="LJ328" s="61"/>
      <c r="LL328" s="50"/>
      <c r="LM328" s="51"/>
      <c r="LN328" s="52"/>
      <c r="LP328" s="70"/>
      <c r="LQ328" s="51"/>
      <c r="LT328" s="7"/>
      <c r="LU328" s="7"/>
      <c r="LV328" s="7"/>
      <c r="LW328" s="53"/>
      <c r="LY328" s="37"/>
      <c r="LZ328" s="132"/>
      <c r="MA328" s="61"/>
      <c r="MB328" s="134"/>
      <c r="MC328" s="61"/>
      <c r="ME328" s="67"/>
      <c r="MG328" s="61"/>
      <c r="MI328" s="50"/>
      <c r="MJ328" s="51"/>
      <c r="MK328" s="52"/>
      <c r="MM328" s="70"/>
      <c r="MN328" s="51"/>
      <c r="MQ328" s="7"/>
      <c r="MR328" s="7"/>
      <c r="MS328" s="7"/>
      <c r="MT328" s="53"/>
      <c r="MV328" s="37"/>
      <c r="MW328" s="132"/>
      <c r="MX328" s="134"/>
      <c r="MZ328" s="67"/>
      <c r="NB328" s="61"/>
      <c r="NF328" s="7"/>
      <c r="NG328" s="7"/>
      <c r="NH328" s="7"/>
      <c r="NI328" s="53"/>
      <c r="NK328" s="37"/>
      <c r="NM328" s="67"/>
      <c r="NO328" s="61"/>
      <c r="NQ328" s="50"/>
      <c r="NR328" s="51"/>
      <c r="NS328" s="52"/>
      <c r="NU328" s="70"/>
      <c r="NV328" s="51"/>
      <c r="NW328" s="125"/>
      <c r="NX328" s="51"/>
      <c r="OL328" s="53"/>
    </row>
    <row r="329" spans="1:402" x14ac:dyDescent="0.25">
      <c r="A329" s="12">
        <v>90083061</v>
      </c>
      <c r="B329" s="12" t="s">
        <v>399</v>
      </c>
      <c r="C329" s="352"/>
      <c r="D329" s="352"/>
      <c r="E329" s="352"/>
      <c r="F329" s="353">
        <v>178205</v>
      </c>
      <c r="H329" s="354"/>
      <c r="I329" s="355"/>
      <c r="J329" s="315"/>
      <c r="K329" s="355"/>
      <c r="L329" s="315"/>
      <c r="M329" s="356"/>
      <c r="N329" s="356"/>
      <c r="O329" s="357"/>
      <c r="Q329" s="67"/>
      <c r="S329" s="61"/>
      <c r="U329" s="50"/>
      <c r="V329" s="51"/>
      <c r="W329" s="52">
        <v>4986110.4143593023</v>
      </c>
      <c r="Y329" s="50">
        <v>178205</v>
      </c>
      <c r="Z329" s="52">
        <f t="shared" si="556"/>
        <v>14850.416666666666</v>
      </c>
      <c r="AA329" s="51"/>
      <c r="AB329" s="6">
        <v>90083061</v>
      </c>
      <c r="AC329" s="6" t="s">
        <v>399</v>
      </c>
      <c r="AD329" s="7"/>
      <c r="AE329" s="304"/>
      <c r="AF329" s="7"/>
      <c r="AG329" s="53">
        <v>178205</v>
      </c>
      <c r="AI329" s="37"/>
      <c r="AJ329" s="132"/>
      <c r="AK329" s="61"/>
      <c r="AL329" s="132"/>
      <c r="AM329" s="312"/>
      <c r="AN329" s="134"/>
      <c r="AO329" s="134"/>
      <c r="AP329" s="191"/>
      <c r="AR329" s="67"/>
      <c r="AT329" s="61"/>
      <c r="AV329" s="50"/>
      <c r="AW329" s="51"/>
      <c r="AX329" s="52">
        <v>4986110.4143593023</v>
      </c>
      <c r="AZ329" s="50">
        <v>178205</v>
      </c>
      <c r="BA329" s="52">
        <f t="shared" si="557"/>
        <v>14850.416666666666</v>
      </c>
      <c r="BB329" s="51"/>
      <c r="BC329" s="6">
        <v>90083061</v>
      </c>
      <c r="BD329" s="6" t="s">
        <v>399</v>
      </c>
      <c r="BE329" s="7"/>
      <c r="BF329" s="304"/>
      <c r="BG329" s="7"/>
      <c r="BH329" s="53">
        <v>178205</v>
      </c>
      <c r="BJ329" s="37"/>
      <c r="BK329" s="132"/>
      <c r="BL329" s="61"/>
      <c r="BM329" s="132"/>
      <c r="BN329" s="312"/>
      <c r="BO329" s="134"/>
      <c r="BP329" s="134"/>
      <c r="BQ329" s="191"/>
      <c r="BS329" s="67"/>
      <c r="BU329" s="61"/>
      <c r="BW329" s="50"/>
      <c r="BX329" s="51"/>
      <c r="BY329" s="52">
        <v>4986110.4143593023</v>
      </c>
      <c r="CA329" s="50">
        <v>178205</v>
      </c>
      <c r="CB329" s="52">
        <f t="shared" si="558"/>
        <v>14850.416666666666</v>
      </c>
      <c r="CC329" s="51"/>
      <c r="CD329" s="6">
        <v>90083061</v>
      </c>
      <c r="CE329" s="6" t="s">
        <v>399</v>
      </c>
      <c r="CF329" s="7"/>
      <c r="CG329" s="7"/>
      <c r="CH329" s="7"/>
      <c r="CI329" s="53">
        <v>178205</v>
      </c>
      <c r="CK329" s="37"/>
      <c r="CL329" s="132"/>
      <c r="CM329" s="61"/>
      <c r="CN329" s="132"/>
      <c r="CO329" s="61"/>
      <c r="CP329" s="134"/>
      <c r="CQ329" s="134"/>
      <c r="CR329" s="191"/>
      <c r="CT329" s="67"/>
      <c r="CV329" s="61"/>
      <c r="CX329" s="50"/>
      <c r="CY329" s="51"/>
      <c r="CZ329" s="52">
        <v>4986110.4143593023</v>
      </c>
      <c r="DB329" s="50">
        <v>178205</v>
      </c>
      <c r="DC329" s="52">
        <f t="shared" si="559"/>
        <v>14850.416666666666</v>
      </c>
      <c r="DD329" s="51"/>
      <c r="DE329" s="6">
        <v>90083061</v>
      </c>
      <c r="DF329" s="6" t="s">
        <v>399</v>
      </c>
      <c r="DG329" s="7"/>
      <c r="DH329" s="7"/>
      <c r="DI329" s="7"/>
      <c r="DJ329" s="53">
        <v>178205</v>
      </c>
      <c r="DL329" s="275"/>
      <c r="DM329" s="276"/>
      <c r="DN329" s="194"/>
      <c r="DO329" s="276"/>
      <c r="DP329" s="194"/>
      <c r="DQ329" s="53"/>
      <c r="DR329" s="53"/>
      <c r="DS329" s="277"/>
      <c r="DU329" s="274"/>
      <c r="DW329" s="194"/>
      <c r="DY329" s="50"/>
      <c r="DZ329" s="278"/>
      <c r="EA329" s="52">
        <v>0</v>
      </c>
      <c r="EC329" s="50">
        <v>178205</v>
      </c>
      <c r="ED329" s="52">
        <f t="shared" si="560"/>
        <v>14850.416666666666</v>
      </c>
      <c r="EE329" s="278"/>
      <c r="EF329" s="6">
        <v>90083061</v>
      </c>
      <c r="EG329" s="6" t="s">
        <v>399</v>
      </c>
      <c r="EH329" s="7"/>
      <c r="EI329" s="7"/>
      <c r="EJ329" s="7"/>
      <c r="EK329" s="53">
        <v>178205</v>
      </c>
      <c r="EM329" s="37"/>
      <c r="EN329" s="132"/>
      <c r="EO329" s="61"/>
      <c r="EP329" s="132"/>
      <c r="EQ329" s="61"/>
      <c r="ER329" s="134"/>
      <c r="ES329" s="134"/>
      <c r="ET329" s="191"/>
      <c r="EV329" s="67"/>
      <c r="EX329" s="61"/>
      <c r="EZ329" s="50"/>
      <c r="FA329" s="51"/>
      <c r="FB329" s="52">
        <v>0</v>
      </c>
      <c r="FD329" s="50">
        <v>178205</v>
      </c>
      <c r="FE329" s="52">
        <f t="shared" si="561"/>
        <v>14850.416666666666</v>
      </c>
      <c r="FF329" s="51"/>
      <c r="FG329" s="6">
        <v>90083061</v>
      </c>
      <c r="FH329" s="6" t="s">
        <v>399</v>
      </c>
      <c r="FI329" s="7"/>
      <c r="FJ329" s="7"/>
      <c r="FK329" s="7"/>
      <c r="FL329" s="53">
        <v>178205</v>
      </c>
      <c r="FN329" s="37"/>
      <c r="FO329" s="132"/>
      <c r="FP329" s="61"/>
      <c r="FQ329" s="132"/>
      <c r="FR329" s="61"/>
      <c r="FS329" s="134"/>
      <c r="FT329" s="134"/>
      <c r="FU329" s="191"/>
      <c r="FW329" s="67"/>
      <c r="FY329" s="61"/>
      <c r="GA329" s="50"/>
      <c r="GB329" s="51"/>
      <c r="GC329" s="52">
        <v>0</v>
      </c>
      <c r="GE329" s="50">
        <v>178205</v>
      </c>
      <c r="GF329" s="52">
        <f t="shared" si="562"/>
        <v>14850.416666666666</v>
      </c>
      <c r="GG329" s="51"/>
      <c r="GH329" s="6">
        <v>90083061</v>
      </c>
      <c r="GI329" s="6" t="s">
        <v>399</v>
      </c>
      <c r="GJ329" s="7"/>
      <c r="GK329" s="7"/>
      <c r="GL329" s="7"/>
      <c r="GM329" s="53">
        <v>178205</v>
      </c>
      <c r="GO329" s="37"/>
      <c r="GP329" s="132"/>
      <c r="GQ329" s="61"/>
      <c r="GR329" s="134"/>
      <c r="GS329" s="134"/>
      <c r="GT329" s="191"/>
      <c r="GV329" s="67"/>
      <c r="GX329" s="61"/>
      <c r="GZ329" s="50"/>
      <c r="HA329" s="51"/>
      <c r="HB329" s="52">
        <v>0</v>
      </c>
      <c r="HD329" s="50">
        <v>178205</v>
      </c>
      <c r="HE329" s="52">
        <f t="shared" si="563"/>
        <v>14850.416666666666</v>
      </c>
      <c r="HF329" s="51"/>
      <c r="HI329" s="7"/>
      <c r="HJ329" s="7"/>
      <c r="HK329" s="7"/>
      <c r="HL329" s="53"/>
      <c r="HN329" s="37"/>
      <c r="HO329" s="132"/>
      <c r="HP329" s="61"/>
      <c r="HQ329" s="134"/>
      <c r="HR329" s="61"/>
      <c r="HT329" s="67"/>
      <c r="HV329" s="61"/>
      <c r="HX329" s="50"/>
      <c r="HY329" s="51"/>
      <c r="HZ329" s="52"/>
      <c r="IB329" s="70"/>
      <c r="IC329" s="51"/>
      <c r="IF329" s="7"/>
      <c r="IG329" s="7"/>
      <c r="IH329" s="7"/>
      <c r="II329" s="53"/>
      <c r="IK329" s="37"/>
      <c r="IL329" s="132"/>
      <c r="IM329" s="61"/>
      <c r="IN329" s="134"/>
      <c r="IO329" s="61"/>
      <c r="IQ329" s="67"/>
      <c r="IS329" s="61"/>
      <c r="IU329" s="50"/>
      <c r="IV329" s="51"/>
      <c r="IW329" s="52"/>
      <c r="IY329" s="70"/>
      <c r="IZ329" s="51"/>
      <c r="JC329" s="7"/>
      <c r="JD329" s="7"/>
      <c r="JE329" s="7"/>
      <c r="JF329" s="53"/>
      <c r="JH329" s="37"/>
      <c r="JI329" s="132"/>
      <c r="JJ329" s="61"/>
      <c r="JK329" s="134"/>
      <c r="JL329" s="61"/>
      <c r="JN329" s="67"/>
      <c r="JP329" s="61"/>
      <c r="JR329" s="50"/>
      <c r="JS329" s="51"/>
      <c r="JT329" s="52"/>
      <c r="JV329" s="70"/>
      <c r="JW329" s="51"/>
      <c r="JZ329" s="7"/>
      <c r="KA329" s="7"/>
      <c r="KB329" s="7"/>
      <c r="KC329" s="53"/>
      <c r="KE329" s="37"/>
      <c r="KF329" s="132"/>
      <c r="KG329" s="61"/>
      <c r="KH329" s="134"/>
      <c r="KI329" s="61"/>
      <c r="KK329" s="67"/>
      <c r="KM329" s="61"/>
      <c r="KO329" s="50"/>
      <c r="KP329" s="51"/>
      <c r="KQ329" s="52"/>
      <c r="KS329" s="70"/>
      <c r="KT329" s="51"/>
      <c r="KW329" s="7"/>
      <c r="KX329" s="7"/>
      <c r="KY329" s="7"/>
      <c r="KZ329" s="53"/>
      <c r="LB329" s="37"/>
      <c r="LC329" s="132"/>
      <c r="LD329" s="61"/>
      <c r="LE329" s="134"/>
      <c r="LF329" s="61"/>
      <c r="LH329" s="67"/>
      <c r="LJ329" s="61"/>
      <c r="LL329" s="50"/>
      <c r="LM329" s="51"/>
      <c r="LN329" s="52"/>
      <c r="LP329" s="70"/>
      <c r="LQ329" s="51"/>
      <c r="LT329" s="7"/>
      <c r="LU329" s="7"/>
      <c r="LV329" s="7"/>
      <c r="LW329" s="53"/>
      <c r="LY329" s="37"/>
      <c r="LZ329" s="132"/>
      <c r="MA329" s="61"/>
      <c r="MB329" s="134"/>
      <c r="MC329" s="61"/>
      <c r="ME329" s="67"/>
      <c r="MG329" s="61"/>
      <c r="MI329" s="50"/>
      <c r="MJ329" s="51"/>
      <c r="MK329" s="52"/>
      <c r="MM329" s="70"/>
      <c r="MN329" s="51"/>
      <c r="MQ329" s="7"/>
      <c r="MR329" s="7"/>
      <c r="MS329" s="7"/>
      <c r="MT329" s="53"/>
      <c r="MV329" s="37"/>
      <c r="MW329" s="132"/>
      <c r="MX329" s="134"/>
      <c r="MZ329" s="67"/>
      <c r="NB329" s="61"/>
      <c r="NF329" s="7"/>
      <c r="NG329" s="7"/>
      <c r="NH329" s="7"/>
      <c r="NI329" s="53"/>
      <c r="NK329" s="37"/>
      <c r="NM329" s="67"/>
      <c r="NO329" s="61"/>
      <c r="NQ329" s="50"/>
      <c r="NR329" s="51"/>
      <c r="NS329" s="52"/>
      <c r="NU329" s="70"/>
      <c r="NV329" s="51"/>
      <c r="NW329" s="125"/>
      <c r="NX329" s="51"/>
      <c r="OL329" s="53"/>
    </row>
    <row r="330" spans="1:402" x14ac:dyDescent="0.25">
      <c r="A330" s="12">
        <v>90053041</v>
      </c>
      <c r="B330" s="12" t="s">
        <v>400</v>
      </c>
      <c r="C330" s="352"/>
      <c r="D330" s="352"/>
      <c r="E330" s="352"/>
      <c r="F330" s="353">
        <v>16798210</v>
      </c>
      <c r="H330" s="354"/>
      <c r="I330" s="355"/>
      <c r="J330" s="315"/>
      <c r="K330" s="355"/>
      <c r="L330" s="315"/>
      <c r="M330" s="356"/>
      <c r="N330" s="356"/>
      <c r="O330" s="357"/>
      <c r="Q330" s="67"/>
      <c r="S330" s="61"/>
      <c r="U330" s="50"/>
      <c r="V330" s="51"/>
      <c r="W330" s="52">
        <v>3324516.87849</v>
      </c>
      <c r="Y330" s="50">
        <v>16798210</v>
      </c>
      <c r="Z330" s="52">
        <f t="shared" si="556"/>
        <v>1399850.8333333333</v>
      </c>
      <c r="AA330" s="51"/>
      <c r="AB330" s="6">
        <v>90053041</v>
      </c>
      <c r="AC330" s="6" t="s">
        <v>400</v>
      </c>
      <c r="AD330" s="7"/>
      <c r="AE330" s="304"/>
      <c r="AF330" s="7"/>
      <c r="AG330" s="53">
        <v>16798210</v>
      </c>
      <c r="AI330" s="37"/>
      <c r="AJ330" s="132"/>
      <c r="AK330" s="61"/>
      <c r="AL330" s="132"/>
      <c r="AM330" s="312"/>
      <c r="AN330" s="134"/>
      <c r="AO330" s="134"/>
      <c r="AP330" s="191"/>
      <c r="AR330" s="67"/>
      <c r="AT330" s="61"/>
      <c r="AV330" s="50"/>
      <c r="AW330" s="51"/>
      <c r="AX330" s="52">
        <v>3324516.87849</v>
      </c>
      <c r="AZ330" s="50">
        <v>16798210</v>
      </c>
      <c r="BA330" s="52">
        <f t="shared" si="557"/>
        <v>1399850.8333333333</v>
      </c>
      <c r="BB330" s="51"/>
      <c r="BC330" s="6">
        <v>90053041</v>
      </c>
      <c r="BD330" s="6" t="s">
        <v>400</v>
      </c>
      <c r="BE330" s="7"/>
      <c r="BF330" s="304"/>
      <c r="BG330" s="7"/>
      <c r="BH330" s="53">
        <v>16798210</v>
      </c>
      <c r="BJ330" s="37"/>
      <c r="BK330" s="132"/>
      <c r="BL330" s="61"/>
      <c r="BM330" s="132"/>
      <c r="BN330" s="312"/>
      <c r="BO330" s="134"/>
      <c r="BP330" s="134"/>
      <c r="BQ330" s="191"/>
      <c r="BS330" s="67"/>
      <c r="BU330" s="61"/>
      <c r="BW330" s="50"/>
      <c r="BX330" s="51"/>
      <c r="BY330" s="52">
        <v>3324516.87849</v>
      </c>
      <c r="CA330" s="50">
        <v>16798210</v>
      </c>
      <c r="CB330" s="52">
        <f t="shared" si="558"/>
        <v>1399850.8333333333</v>
      </c>
      <c r="CC330" s="51"/>
      <c r="CD330" s="6">
        <v>90053041</v>
      </c>
      <c r="CE330" s="6" t="s">
        <v>400</v>
      </c>
      <c r="CF330" s="7"/>
      <c r="CG330" s="7"/>
      <c r="CH330" s="7"/>
      <c r="CI330" s="53">
        <v>16798210</v>
      </c>
      <c r="CK330" s="37"/>
      <c r="CL330" s="132"/>
      <c r="CM330" s="61"/>
      <c r="CN330" s="132"/>
      <c r="CO330" s="61"/>
      <c r="CP330" s="134"/>
      <c r="CQ330" s="134"/>
      <c r="CR330" s="191"/>
      <c r="CT330" s="67"/>
      <c r="CV330" s="61"/>
      <c r="CX330" s="50"/>
      <c r="CY330" s="51"/>
      <c r="CZ330" s="52">
        <v>3324516.87849</v>
      </c>
      <c r="DB330" s="50">
        <v>16798210</v>
      </c>
      <c r="DC330" s="52">
        <f t="shared" si="559"/>
        <v>1399850.8333333333</v>
      </c>
      <c r="DD330" s="51"/>
      <c r="DE330" s="6">
        <v>90053041</v>
      </c>
      <c r="DF330" s="6" t="s">
        <v>400</v>
      </c>
      <c r="DG330" s="7"/>
      <c r="DH330" s="7"/>
      <c r="DI330" s="7"/>
      <c r="DJ330" s="53">
        <v>16798210</v>
      </c>
      <c r="DL330" s="275"/>
      <c r="DM330" s="276"/>
      <c r="DN330" s="194"/>
      <c r="DO330" s="276"/>
      <c r="DP330" s="194"/>
      <c r="DQ330" s="53"/>
      <c r="DR330" s="53"/>
      <c r="DS330" s="277"/>
      <c r="DU330" s="274"/>
      <c r="DW330" s="194"/>
      <c r="DY330" s="50"/>
      <c r="DZ330" s="278"/>
      <c r="EA330" s="52">
        <v>0</v>
      </c>
      <c r="EC330" s="50">
        <v>16798210</v>
      </c>
      <c r="ED330" s="52">
        <f t="shared" si="560"/>
        <v>1399850.8333333333</v>
      </c>
      <c r="EE330" s="278"/>
      <c r="EF330" s="6">
        <v>90053041</v>
      </c>
      <c r="EG330" s="6" t="s">
        <v>400</v>
      </c>
      <c r="EH330" s="7"/>
      <c r="EI330" s="7"/>
      <c r="EJ330" s="7"/>
      <c r="EK330" s="53">
        <v>16798210</v>
      </c>
      <c r="EM330" s="37"/>
      <c r="EN330" s="132"/>
      <c r="EO330" s="61"/>
      <c r="EP330" s="132"/>
      <c r="EQ330" s="61"/>
      <c r="ER330" s="134"/>
      <c r="ES330" s="134"/>
      <c r="ET330" s="191"/>
      <c r="EV330" s="67"/>
      <c r="EX330" s="61"/>
      <c r="EZ330" s="50"/>
      <c r="FA330" s="51"/>
      <c r="FB330" s="52">
        <v>0</v>
      </c>
      <c r="FD330" s="50">
        <v>16798210</v>
      </c>
      <c r="FE330" s="52">
        <f t="shared" si="561"/>
        <v>1399850.8333333333</v>
      </c>
      <c r="FF330" s="51"/>
      <c r="FG330" s="6">
        <v>90053041</v>
      </c>
      <c r="FH330" s="6" t="s">
        <v>400</v>
      </c>
      <c r="FI330" s="7"/>
      <c r="FJ330" s="7"/>
      <c r="FK330" s="7"/>
      <c r="FL330" s="53">
        <v>16798210</v>
      </c>
      <c r="FN330" s="37"/>
      <c r="FO330" s="132"/>
      <c r="FP330" s="61"/>
      <c r="FQ330" s="132"/>
      <c r="FR330" s="61"/>
      <c r="FS330" s="134"/>
      <c r="FT330" s="134"/>
      <c r="FU330" s="191"/>
      <c r="FW330" s="67"/>
      <c r="FY330" s="61"/>
      <c r="GA330" s="50"/>
      <c r="GB330" s="51"/>
      <c r="GC330" s="52">
        <v>0</v>
      </c>
      <c r="GE330" s="50">
        <v>16798210</v>
      </c>
      <c r="GF330" s="52">
        <f t="shared" si="562"/>
        <v>1399850.8333333333</v>
      </c>
      <c r="GG330" s="51"/>
      <c r="GH330" s="6">
        <v>90053041</v>
      </c>
      <c r="GI330" s="6" t="s">
        <v>400</v>
      </c>
      <c r="GJ330" s="7"/>
      <c r="GK330" s="7"/>
      <c r="GL330" s="7"/>
      <c r="GM330" s="53">
        <v>16798210</v>
      </c>
      <c r="GO330" s="37"/>
      <c r="GP330" s="132"/>
      <c r="GQ330" s="61"/>
      <c r="GR330" s="134"/>
      <c r="GS330" s="134"/>
      <c r="GT330" s="191"/>
      <c r="GV330" s="67"/>
      <c r="GX330" s="61"/>
      <c r="GZ330" s="50"/>
      <c r="HA330" s="51"/>
      <c r="HB330" s="52">
        <v>0</v>
      </c>
      <c r="HD330" s="50">
        <v>16798210</v>
      </c>
      <c r="HE330" s="52">
        <f t="shared" si="563"/>
        <v>1399850.8333333333</v>
      </c>
      <c r="HF330" s="51"/>
      <c r="HI330" s="7"/>
      <c r="HJ330" s="7"/>
      <c r="HK330" s="7"/>
      <c r="HL330" s="53"/>
      <c r="HN330" s="37"/>
      <c r="HO330" s="132"/>
      <c r="HP330" s="61"/>
      <c r="HQ330" s="134"/>
      <c r="HR330" s="61"/>
      <c r="HT330" s="67"/>
      <c r="HV330" s="61"/>
      <c r="HX330" s="50"/>
      <c r="HY330" s="51"/>
      <c r="HZ330" s="52"/>
      <c r="IB330" s="70"/>
      <c r="IC330" s="51"/>
      <c r="IF330" s="7"/>
      <c r="IG330" s="7"/>
      <c r="IH330" s="7"/>
      <c r="II330" s="53"/>
      <c r="IK330" s="37"/>
      <c r="IL330" s="132"/>
      <c r="IM330" s="61"/>
      <c r="IN330" s="134"/>
      <c r="IO330" s="61"/>
      <c r="IQ330" s="67"/>
      <c r="IS330" s="61"/>
      <c r="IU330" s="50"/>
      <c r="IV330" s="51"/>
      <c r="IW330" s="52"/>
      <c r="IY330" s="70"/>
      <c r="IZ330" s="51"/>
      <c r="JC330" s="7"/>
      <c r="JD330" s="7"/>
      <c r="JE330" s="7"/>
      <c r="JF330" s="53"/>
      <c r="JH330" s="37"/>
      <c r="JI330" s="132"/>
      <c r="JJ330" s="61"/>
      <c r="JK330" s="134"/>
      <c r="JL330" s="61"/>
      <c r="JN330" s="67"/>
      <c r="JP330" s="61"/>
      <c r="JR330" s="50"/>
      <c r="JS330" s="51"/>
      <c r="JT330" s="52"/>
      <c r="JV330" s="70"/>
      <c r="JW330" s="51"/>
      <c r="JZ330" s="7"/>
      <c r="KA330" s="7"/>
      <c r="KB330" s="7"/>
      <c r="KC330" s="53"/>
      <c r="KE330" s="37"/>
      <c r="KF330" s="132"/>
      <c r="KG330" s="61"/>
      <c r="KH330" s="134"/>
      <c r="KI330" s="61"/>
      <c r="KK330" s="67"/>
      <c r="KM330" s="61"/>
      <c r="KO330" s="50"/>
      <c r="KP330" s="51"/>
      <c r="KQ330" s="52"/>
      <c r="KS330" s="70"/>
      <c r="KT330" s="51"/>
      <c r="KW330" s="7"/>
      <c r="KX330" s="7"/>
      <c r="KY330" s="7"/>
      <c r="KZ330" s="53"/>
      <c r="LB330" s="37"/>
      <c r="LC330" s="132"/>
      <c r="LD330" s="61"/>
      <c r="LE330" s="134"/>
      <c r="LF330" s="61"/>
      <c r="LH330" s="67"/>
      <c r="LJ330" s="61"/>
      <c r="LL330" s="50"/>
      <c r="LM330" s="51"/>
      <c r="LN330" s="52"/>
      <c r="LP330" s="70"/>
      <c r="LQ330" s="51"/>
      <c r="LT330" s="7"/>
      <c r="LU330" s="7"/>
      <c r="LV330" s="7"/>
      <c r="LW330" s="53"/>
      <c r="LY330" s="37"/>
      <c r="LZ330" s="132"/>
      <c r="MA330" s="61"/>
      <c r="MB330" s="134"/>
      <c r="MC330" s="61"/>
      <c r="ME330" s="67"/>
      <c r="MG330" s="61"/>
      <c r="MI330" s="50"/>
      <c r="MJ330" s="51"/>
      <c r="MK330" s="52"/>
      <c r="MM330" s="70"/>
      <c r="MN330" s="51"/>
      <c r="MQ330" s="7"/>
      <c r="MR330" s="7"/>
      <c r="MS330" s="7"/>
      <c r="MT330" s="53"/>
      <c r="MV330" s="37"/>
      <c r="MW330" s="132"/>
      <c r="MX330" s="134"/>
      <c r="MZ330" s="67"/>
      <c r="NB330" s="61"/>
      <c r="NF330" s="7"/>
      <c r="NG330" s="7"/>
      <c r="NH330" s="7"/>
      <c r="NI330" s="53"/>
      <c r="NK330" s="37"/>
      <c r="NM330" s="67"/>
      <c r="NO330" s="61"/>
      <c r="NQ330" s="50"/>
      <c r="NR330" s="51"/>
      <c r="NS330" s="52"/>
      <c r="NU330" s="70"/>
      <c r="NV330" s="51"/>
      <c r="NW330" s="125"/>
      <c r="NX330" s="51"/>
      <c r="OL330" s="53"/>
    </row>
    <row r="331" spans="1:402" x14ac:dyDescent="0.25">
      <c r="A331" s="12">
        <v>90000231</v>
      </c>
      <c r="B331" s="12" t="s">
        <v>401</v>
      </c>
      <c r="C331" s="352"/>
      <c r="D331" s="352"/>
      <c r="E331" s="352"/>
      <c r="F331" s="353">
        <v>633706</v>
      </c>
      <c r="H331" s="354"/>
      <c r="I331" s="355"/>
      <c r="J331" s="315"/>
      <c r="K331" s="355"/>
      <c r="L331" s="315"/>
      <c r="M331" s="356"/>
      <c r="N331" s="356"/>
      <c r="O331" s="357"/>
      <c r="Q331" s="67"/>
      <c r="S331" s="61"/>
      <c r="U331" s="50"/>
      <c r="V331" s="51"/>
      <c r="W331" s="52">
        <v>10638.454011168</v>
      </c>
      <c r="Y331" s="50">
        <v>2366244.7260562787</v>
      </c>
      <c r="Z331" s="52">
        <f t="shared" si="556"/>
        <v>197187.0605046899</v>
      </c>
      <c r="AA331" s="51"/>
      <c r="AB331" s="6">
        <v>90000231</v>
      </c>
      <c r="AC331" s="6" t="s">
        <v>401</v>
      </c>
      <c r="AD331" s="7"/>
      <c r="AE331" s="304"/>
      <c r="AF331" s="7"/>
      <c r="AG331" s="53">
        <v>633706</v>
      </c>
      <c r="AI331" s="37"/>
      <c r="AJ331" s="132"/>
      <c r="AK331" s="61"/>
      <c r="AL331" s="132"/>
      <c r="AM331" s="312"/>
      <c r="AN331" s="134"/>
      <c r="AO331" s="134"/>
      <c r="AP331" s="191"/>
      <c r="AR331" s="67"/>
      <c r="AT331" s="61"/>
      <c r="AV331" s="50"/>
      <c r="AW331" s="51"/>
      <c r="AX331" s="52">
        <v>10638.454011168</v>
      </c>
      <c r="AZ331" s="50">
        <v>2366244.7260562787</v>
      </c>
      <c r="BA331" s="52">
        <f t="shared" si="557"/>
        <v>197187.0605046899</v>
      </c>
      <c r="BB331" s="51"/>
      <c r="BC331" s="6">
        <v>90000231</v>
      </c>
      <c r="BD331" s="6" t="s">
        <v>401</v>
      </c>
      <c r="BE331" s="7"/>
      <c r="BF331" s="304"/>
      <c r="BG331" s="7"/>
      <c r="BH331" s="53">
        <v>633706</v>
      </c>
      <c r="BJ331" s="37"/>
      <c r="BK331" s="132"/>
      <c r="BL331" s="61"/>
      <c r="BM331" s="132"/>
      <c r="BN331" s="312"/>
      <c r="BO331" s="134"/>
      <c r="BP331" s="134"/>
      <c r="BQ331" s="191"/>
      <c r="BS331" s="67"/>
      <c r="BU331" s="61"/>
      <c r="BW331" s="50"/>
      <c r="BX331" s="51"/>
      <c r="BY331" s="52">
        <v>10638.454011168</v>
      </c>
      <c r="CA331" s="50">
        <v>2366244.7260562787</v>
      </c>
      <c r="CB331" s="52">
        <f t="shared" si="558"/>
        <v>197187.0605046899</v>
      </c>
      <c r="CC331" s="51"/>
      <c r="CD331" s="6">
        <v>90000231</v>
      </c>
      <c r="CE331" s="6" t="s">
        <v>401</v>
      </c>
      <c r="CF331" s="7"/>
      <c r="CG331" s="7"/>
      <c r="CH331" s="7"/>
      <c r="CI331" s="53">
        <v>633706</v>
      </c>
      <c r="CK331" s="37"/>
      <c r="CL331" s="132"/>
      <c r="CM331" s="61"/>
      <c r="CN331" s="132"/>
      <c r="CO331" s="61"/>
      <c r="CP331" s="134"/>
      <c r="CQ331" s="134"/>
      <c r="CR331" s="191"/>
      <c r="CT331" s="67"/>
      <c r="CV331" s="61"/>
      <c r="CX331" s="50"/>
      <c r="CY331" s="51"/>
      <c r="CZ331" s="52">
        <v>10638.454011168</v>
      </c>
      <c r="DB331" s="50">
        <v>2366244.7260562787</v>
      </c>
      <c r="DC331" s="52">
        <f t="shared" si="559"/>
        <v>197187.0605046899</v>
      </c>
      <c r="DD331" s="51"/>
      <c r="DE331" s="6">
        <v>90000231</v>
      </c>
      <c r="DF331" s="6" t="s">
        <v>401</v>
      </c>
      <c r="DG331" s="7"/>
      <c r="DH331" s="7"/>
      <c r="DI331" s="7"/>
      <c r="DJ331" s="53">
        <v>633706</v>
      </c>
      <c r="DL331" s="275"/>
      <c r="DM331" s="276"/>
      <c r="DN331" s="194"/>
      <c r="DO331" s="276"/>
      <c r="DP331" s="194"/>
      <c r="DQ331" s="53"/>
      <c r="DR331" s="53"/>
      <c r="DS331" s="277"/>
      <c r="DU331" s="274"/>
      <c r="DW331" s="194"/>
      <c r="DY331" s="50"/>
      <c r="DZ331" s="278"/>
      <c r="EA331" s="52">
        <v>1732538.7260562785</v>
      </c>
      <c r="EC331" s="50">
        <v>2366244.7260562787</v>
      </c>
      <c r="ED331" s="52">
        <f t="shared" si="560"/>
        <v>197187.0605046899</v>
      </c>
      <c r="EE331" s="278"/>
      <c r="EF331" s="6">
        <v>90000231</v>
      </c>
      <c r="EG331" s="6" t="s">
        <v>401</v>
      </c>
      <c r="EH331" s="7"/>
      <c r="EI331" s="7"/>
      <c r="EJ331" s="7"/>
      <c r="EK331" s="53">
        <v>633706</v>
      </c>
      <c r="EM331" s="37"/>
      <c r="EN331" s="132"/>
      <c r="EO331" s="61"/>
      <c r="EP331" s="132"/>
      <c r="EQ331" s="61"/>
      <c r="ER331" s="134"/>
      <c r="ES331" s="134"/>
      <c r="ET331" s="191"/>
      <c r="EV331" s="67"/>
      <c r="EX331" s="61"/>
      <c r="EZ331" s="50"/>
      <c r="FA331" s="51"/>
      <c r="FB331" s="52">
        <v>1732538.7260562785</v>
      </c>
      <c r="FD331" s="50">
        <v>2366244.7260562787</v>
      </c>
      <c r="FE331" s="52">
        <f t="shared" si="561"/>
        <v>197187.0605046899</v>
      </c>
      <c r="FF331" s="51"/>
      <c r="FG331" s="6">
        <v>90000231</v>
      </c>
      <c r="FH331" s="6" t="s">
        <v>401</v>
      </c>
      <c r="FI331" s="7"/>
      <c r="FJ331" s="7"/>
      <c r="FK331" s="7"/>
      <c r="FL331" s="53">
        <v>633706</v>
      </c>
      <c r="FN331" s="37"/>
      <c r="FO331" s="132"/>
      <c r="FP331" s="61"/>
      <c r="FQ331" s="132"/>
      <c r="FR331" s="61"/>
      <c r="FS331" s="134"/>
      <c r="FT331" s="134"/>
      <c r="FU331" s="191"/>
      <c r="FW331" s="67"/>
      <c r="FY331" s="61"/>
      <c r="GA331" s="50"/>
      <c r="GB331" s="51"/>
      <c r="GC331" s="52">
        <v>1732538.7260562785</v>
      </c>
      <c r="GE331" s="50">
        <v>2366244.7260562787</v>
      </c>
      <c r="GF331" s="52">
        <f t="shared" si="562"/>
        <v>197187.0605046899</v>
      </c>
      <c r="GG331" s="51"/>
      <c r="GH331" s="6">
        <v>90000231</v>
      </c>
      <c r="GI331" s="6" t="s">
        <v>401</v>
      </c>
      <c r="GJ331" s="7"/>
      <c r="GK331" s="7"/>
      <c r="GL331" s="7"/>
      <c r="GM331" s="53">
        <v>633706</v>
      </c>
      <c r="GO331" s="37"/>
      <c r="GP331" s="132"/>
      <c r="GQ331" s="61"/>
      <c r="GR331" s="134"/>
      <c r="GS331" s="134"/>
      <c r="GT331" s="191"/>
      <c r="GV331" s="67"/>
      <c r="GX331" s="61"/>
      <c r="GZ331" s="50"/>
      <c r="HA331" s="51"/>
      <c r="HB331" s="52">
        <v>1732538.7260562785</v>
      </c>
      <c r="HD331" s="50">
        <v>2366244.7260562787</v>
      </c>
      <c r="HE331" s="52">
        <f t="shared" si="563"/>
        <v>197187.0605046899</v>
      </c>
      <c r="HF331" s="51"/>
      <c r="HI331" s="7"/>
      <c r="HJ331" s="7"/>
      <c r="HK331" s="7"/>
      <c r="HL331" s="53"/>
      <c r="HN331" s="37"/>
      <c r="HO331" s="132"/>
      <c r="HP331" s="61"/>
      <c r="HQ331" s="134"/>
      <c r="HR331" s="61"/>
      <c r="HT331" s="67"/>
      <c r="HV331" s="61"/>
      <c r="HX331" s="50"/>
      <c r="HY331" s="51"/>
      <c r="HZ331" s="52"/>
      <c r="IB331" s="70"/>
      <c r="IC331" s="51"/>
      <c r="IF331" s="7"/>
      <c r="IG331" s="7"/>
      <c r="IH331" s="7"/>
      <c r="II331" s="53"/>
      <c r="IK331" s="37"/>
      <c r="IL331" s="132"/>
      <c r="IM331" s="61"/>
      <c r="IN331" s="134"/>
      <c r="IO331" s="61"/>
      <c r="IQ331" s="67"/>
      <c r="IS331" s="61"/>
      <c r="IU331" s="50"/>
      <c r="IV331" s="51"/>
      <c r="IW331" s="52"/>
      <c r="IY331" s="70"/>
      <c r="IZ331" s="51"/>
      <c r="JC331" s="7"/>
      <c r="JD331" s="7"/>
      <c r="JE331" s="7"/>
      <c r="JF331" s="53"/>
      <c r="JH331" s="37"/>
      <c r="JI331" s="132"/>
      <c r="JJ331" s="61"/>
      <c r="JK331" s="134"/>
      <c r="JL331" s="61"/>
      <c r="JN331" s="67"/>
      <c r="JP331" s="61"/>
      <c r="JR331" s="50"/>
      <c r="JS331" s="51"/>
      <c r="JT331" s="52"/>
      <c r="JV331" s="70"/>
      <c r="JW331" s="51"/>
      <c r="JZ331" s="7"/>
      <c r="KA331" s="7"/>
      <c r="KB331" s="7"/>
      <c r="KC331" s="53"/>
      <c r="KE331" s="37"/>
      <c r="KF331" s="132"/>
      <c r="KG331" s="61"/>
      <c r="KH331" s="134"/>
      <c r="KI331" s="61"/>
      <c r="KK331" s="67"/>
      <c r="KM331" s="61"/>
      <c r="KO331" s="50"/>
      <c r="KP331" s="51"/>
      <c r="KQ331" s="52"/>
      <c r="KS331" s="70"/>
      <c r="KT331" s="51"/>
      <c r="KW331" s="7"/>
      <c r="KX331" s="7"/>
      <c r="KY331" s="7"/>
      <c r="KZ331" s="53"/>
      <c r="LB331" s="37"/>
      <c r="LC331" s="132"/>
      <c r="LD331" s="61"/>
      <c r="LE331" s="134"/>
      <c r="LF331" s="61"/>
      <c r="LH331" s="67"/>
      <c r="LJ331" s="61"/>
      <c r="LL331" s="50"/>
      <c r="LM331" s="51"/>
      <c r="LN331" s="52"/>
      <c r="LP331" s="70"/>
      <c r="LQ331" s="51"/>
      <c r="LT331" s="7"/>
      <c r="LU331" s="7"/>
      <c r="LV331" s="7"/>
      <c r="LW331" s="53"/>
      <c r="LY331" s="37"/>
      <c r="LZ331" s="132"/>
      <c r="MA331" s="61"/>
      <c r="MB331" s="134"/>
      <c r="MC331" s="61"/>
      <c r="ME331" s="67"/>
      <c r="MG331" s="61"/>
      <c r="MI331" s="50"/>
      <c r="MJ331" s="51"/>
      <c r="MK331" s="52"/>
      <c r="MM331" s="70"/>
      <c r="MN331" s="51"/>
      <c r="MQ331" s="7"/>
      <c r="MR331" s="7"/>
      <c r="MS331" s="7"/>
      <c r="MT331" s="53"/>
      <c r="MV331" s="37"/>
      <c r="MW331" s="132"/>
      <c r="MX331" s="134"/>
      <c r="MZ331" s="67"/>
      <c r="NB331" s="61"/>
      <c r="NF331" s="7"/>
      <c r="NG331" s="7"/>
      <c r="NH331" s="7"/>
      <c r="NI331" s="53"/>
      <c r="NK331" s="37"/>
      <c r="NM331" s="67"/>
      <c r="NO331" s="61"/>
      <c r="NQ331" s="50"/>
      <c r="NR331" s="51"/>
      <c r="NS331" s="52"/>
      <c r="NU331" s="70"/>
      <c r="NV331" s="51"/>
      <c r="NW331" s="125"/>
      <c r="NX331" s="51"/>
      <c r="OL331" s="53"/>
    </row>
    <row r="332" spans="1:402" x14ac:dyDescent="0.25">
      <c r="A332" s="12">
        <v>90010471</v>
      </c>
      <c r="B332" s="12" t="s">
        <v>402</v>
      </c>
      <c r="C332" s="352"/>
      <c r="D332" s="352"/>
      <c r="E332" s="352"/>
      <c r="F332" s="353">
        <v>695466</v>
      </c>
      <c r="H332" s="354"/>
      <c r="I332" s="355"/>
      <c r="J332" s="315"/>
      <c r="K332" s="355"/>
      <c r="L332" s="315"/>
      <c r="M332" s="356"/>
      <c r="N332" s="356"/>
      <c r="O332" s="357"/>
      <c r="Q332" s="67"/>
      <c r="S332" s="61"/>
      <c r="U332" s="50"/>
      <c r="V332" s="51"/>
      <c r="W332" s="52">
        <v>717630.21339085139</v>
      </c>
      <c r="Y332" s="50">
        <v>695466</v>
      </c>
      <c r="Z332" s="52">
        <f t="shared" si="556"/>
        <v>57955.5</v>
      </c>
      <c r="AA332" s="51"/>
      <c r="AB332" s="6">
        <v>90010471</v>
      </c>
      <c r="AC332" s="6" t="s">
        <v>402</v>
      </c>
      <c r="AD332" s="7"/>
      <c r="AE332" s="304"/>
      <c r="AF332" s="7"/>
      <c r="AG332" s="53">
        <v>695466</v>
      </c>
      <c r="AI332" s="37"/>
      <c r="AJ332" s="132"/>
      <c r="AK332" s="61"/>
      <c r="AL332" s="132"/>
      <c r="AM332" s="312"/>
      <c r="AN332" s="134"/>
      <c r="AO332" s="134"/>
      <c r="AP332" s="191"/>
      <c r="AR332" s="67"/>
      <c r="AT332" s="61"/>
      <c r="AV332" s="50"/>
      <c r="AW332" s="51"/>
      <c r="AX332" s="52">
        <v>717630.21339085139</v>
      </c>
      <c r="AZ332" s="50">
        <v>695466</v>
      </c>
      <c r="BA332" s="52">
        <f t="shared" si="557"/>
        <v>57955.5</v>
      </c>
      <c r="BB332" s="51"/>
      <c r="BC332" s="6">
        <v>90010471</v>
      </c>
      <c r="BD332" s="6" t="s">
        <v>402</v>
      </c>
      <c r="BE332" s="7"/>
      <c r="BF332" s="304"/>
      <c r="BG332" s="7"/>
      <c r="BH332" s="53">
        <v>695466</v>
      </c>
      <c r="BJ332" s="37"/>
      <c r="BK332" s="132"/>
      <c r="BL332" s="61"/>
      <c r="BM332" s="132"/>
      <c r="BN332" s="312"/>
      <c r="BO332" s="134"/>
      <c r="BP332" s="134"/>
      <c r="BQ332" s="191"/>
      <c r="BS332" s="67"/>
      <c r="BU332" s="61"/>
      <c r="BW332" s="50"/>
      <c r="BX332" s="51"/>
      <c r="BY332" s="52">
        <v>717630.21339085139</v>
      </c>
      <c r="CA332" s="50">
        <v>695466</v>
      </c>
      <c r="CB332" s="52">
        <f t="shared" si="558"/>
        <v>57955.5</v>
      </c>
      <c r="CC332" s="51"/>
      <c r="CD332" s="6">
        <v>90010471</v>
      </c>
      <c r="CE332" s="6" t="s">
        <v>402</v>
      </c>
      <c r="CF332" s="7"/>
      <c r="CG332" s="7"/>
      <c r="CH332" s="7"/>
      <c r="CI332" s="53">
        <v>695466</v>
      </c>
      <c r="CK332" s="37"/>
      <c r="CL332" s="132"/>
      <c r="CM332" s="61"/>
      <c r="CN332" s="132"/>
      <c r="CO332" s="61"/>
      <c r="CP332" s="134"/>
      <c r="CQ332" s="134"/>
      <c r="CR332" s="191"/>
      <c r="CT332" s="67"/>
      <c r="CV332" s="61"/>
      <c r="CX332" s="50"/>
      <c r="CY332" s="51"/>
      <c r="CZ332" s="52">
        <v>717630.21339085139</v>
      </c>
      <c r="DB332" s="50">
        <v>695466</v>
      </c>
      <c r="DC332" s="52">
        <f t="shared" si="559"/>
        <v>57955.5</v>
      </c>
      <c r="DD332" s="51"/>
      <c r="DE332" s="6">
        <v>90010471</v>
      </c>
      <c r="DF332" s="6" t="s">
        <v>402</v>
      </c>
      <c r="DG332" s="7"/>
      <c r="DH332" s="7"/>
      <c r="DI332" s="7"/>
      <c r="DJ332" s="53">
        <v>695466</v>
      </c>
      <c r="DL332" s="275"/>
      <c r="DM332" s="276"/>
      <c r="DN332" s="194"/>
      <c r="DO332" s="276"/>
      <c r="DP332" s="194"/>
      <c r="DQ332" s="53"/>
      <c r="DR332" s="53"/>
      <c r="DS332" s="277"/>
      <c r="DU332" s="274"/>
      <c r="DW332" s="194"/>
      <c r="DY332" s="50"/>
      <c r="DZ332" s="278"/>
      <c r="EA332" s="52">
        <v>0</v>
      </c>
      <c r="EC332" s="50">
        <v>695466</v>
      </c>
      <c r="ED332" s="52">
        <f t="shared" si="560"/>
        <v>57955.5</v>
      </c>
      <c r="EE332" s="278"/>
      <c r="EF332" s="6">
        <v>90010471</v>
      </c>
      <c r="EG332" s="6" t="s">
        <v>402</v>
      </c>
      <c r="EH332" s="7"/>
      <c r="EI332" s="7"/>
      <c r="EJ332" s="7"/>
      <c r="EK332" s="53">
        <v>695466</v>
      </c>
      <c r="EM332" s="37"/>
      <c r="EN332" s="132"/>
      <c r="EO332" s="61"/>
      <c r="EP332" s="132"/>
      <c r="EQ332" s="61"/>
      <c r="ER332" s="134"/>
      <c r="ES332" s="134"/>
      <c r="ET332" s="191"/>
      <c r="EV332" s="67"/>
      <c r="EX332" s="61"/>
      <c r="EZ332" s="50"/>
      <c r="FA332" s="51"/>
      <c r="FB332" s="52">
        <v>0</v>
      </c>
      <c r="FD332" s="50">
        <v>695466</v>
      </c>
      <c r="FE332" s="52">
        <f t="shared" si="561"/>
        <v>57955.5</v>
      </c>
      <c r="FF332" s="51"/>
      <c r="FG332" s="6">
        <v>90010471</v>
      </c>
      <c r="FH332" s="6" t="s">
        <v>402</v>
      </c>
      <c r="FI332" s="7"/>
      <c r="FJ332" s="7"/>
      <c r="FK332" s="7"/>
      <c r="FL332" s="53">
        <v>695466</v>
      </c>
      <c r="FN332" s="37"/>
      <c r="FO332" s="132"/>
      <c r="FP332" s="61"/>
      <c r="FQ332" s="132"/>
      <c r="FR332" s="61"/>
      <c r="FS332" s="134"/>
      <c r="FT332" s="134"/>
      <c r="FU332" s="191"/>
      <c r="FW332" s="67"/>
      <c r="FY332" s="61"/>
      <c r="GA332" s="50"/>
      <c r="GB332" s="51"/>
      <c r="GC332" s="52">
        <v>0</v>
      </c>
      <c r="GE332" s="50">
        <v>695466</v>
      </c>
      <c r="GF332" s="52">
        <f t="shared" si="562"/>
        <v>57955.5</v>
      </c>
      <c r="GG332" s="51"/>
      <c r="GH332" s="6">
        <v>90010471</v>
      </c>
      <c r="GI332" s="6" t="s">
        <v>402</v>
      </c>
      <c r="GJ332" s="7"/>
      <c r="GK332" s="7"/>
      <c r="GL332" s="7"/>
      <c r="GM332" s="53">
        <v>695466</v>
      </c>
      <c r="GO332" s="37"/>
      <c r="GP332" s="132"/>
      <c r="GQ332" s="61"/>
      <c r="GR332" s="134"/>
      <c r="GS332" s="134"/>
      <c r="GT332" s="191"/>
      <c r="GV332" s="67"/>
      <c r="GX332" s="61"/>
      <c r="GZ332" s="50"/>
      <c r="HA332" s="51"/>
      <c r="HB332" s="52">
        <v>0</v>
      </c>
      <c r="HD332" s="50">
        <v>695466</v>
      </c>
      <c r="HE332" s="52">
        <f t="shared" si="563"/>
        <v>57955.5</v>
      </c>
      <c r="HF332" s="51"/>
      <c r="HI332" s="7"/>
      <c r="HJ332" s="7"/>
      <c r="HK332" s="7"/>
      <c r="HL332" s="53"/>
      <c r="HN332" s="37"/>
      <c r="HO332" s="132"/>
      <c r="HP332" s="61"/>
      <c r="HQ332" s="134"/>
      <c r="HR332" s="61"/>
      <c r="HT332" s="67"/>
      <c r="HV332" s="61"/>
      <c r="HX332" s="50"/>
      <c r="HY332" s="51"/>
      <c r="HZ332" s="52"/>
      <c r="IB332" s="70"/>
      <c r="IC332" s="51"/>
      <c r="IF332" s="7"/>
      <c r="IG332" s="7"/>
      <c r="IH332" s="7"/>
      <c r="II332" s="53"/>
      <c r="IK332" s="37"/>
      <c r="IL332" s="132"/>
      <c r="IM332" s="61"/>
      <c r="IN332" s="134"/>
      <c r="IO332" s="61"/>
      <c r="IQ332" s="67"/>
      <c r="IS332" s="61"/>
      <c r="IU332" s="50"/>
      <c r="IV332" s="51"/>
      <c r="IW332" s="52"/>
      <c r="IY332" s="70"/>
      <c r="IZ332" s="51"/>
      <c r="JC332" s="7"/>
      <c r="JD332" s="7"/>
      <c r="JE332" s="7"/>
      <c r="JF332" s="53"/>
      <c r="JH332" s="37"/>
      <c r="JI332" s="132"/>
      <c r="JJ332" s="61"/>
      <c r="JK332" s="134"/>
      <c r="JL332" s="61"/>
      <c r="JN332" s="67"/>
      <c r="JP332" s="61"/>
      <c r="JR332" s="50"/>
      <c r="JS332" s="51"/>
      <c r="JT332" s="52"/>
      <c r="JV332" s="70"/>
      <c r="JW332" s="51"/>
      <c r="JZ332" s="7"/>
      <c r="KA332" s="7"/>
      <c r="KB332" s="7"/>
      <c r="KC332" s="53"/>
      <c r="KE332" s="37"/>
      <c r="KF332" s="132"/>
      <c r="KG332" s="61"/>
      <c r="KH332" s="134"/>
      <c r="KI332" s="61"/>
      <c r="KK332" s="67"/>
      <c r="KM332" s="61"/>
      <c r="KO332" s="50"/>
      <c r="KP332" s="51"/>
      <c r="KQ332" s="52"/>
      <c r="KS332" s="70"/>
      <c r="KT332" s="51"/>
      <c r="KW332" s="7"/>
      <c r="KX332" s="7"/>
      <c r="KY332" s="7"/>
      <c r="KZ332" s="53"/>
      <c r="LB332" s="37"/>
      <c r="LC332" s="132"/>
      <c r="LD332" s="61"/>
      <c r="LE332" s="134"/>
      <c r="LF332" s="61"/>
      <c r="LH332" s="67"/>
      <c r="LJ332" s="61"/>
      <c r="LL332" s="50"/>
      <c r="LM332" s="51"/>
      <c r="LN332" s="52"/>
      <c r="LP332" s="70"/>
      <c r="LQ332" s="51"/>
      <c r="LT332" s="7"/>
      <c r="LU332" s="7"/>
      <c r="LV332" s="7"/>
      <c r="LW332" s="53"/>
      <c r="LY332" s="37"/>
      <c r="LZ332" s="132"/>
      <c r="MA332" s="61"/>
      <c r="MB332" s="134"/>
      <c r="MC332" s="61"/>
      <c r="ME332" s="67"/>
      <c r="MG332" s="61"/>
      <c r="MI332" s="50"/>
      <c r="MJ332" s="51"/>
      <c r="MK332" s="52"/>
      <c r="MM332" s="70"/>
      <c r="MN332" s="51"/>
      <c r="MQ332" s="7"/>
      <c r="MR332" s="7"/>
      <c r="MS332" s="7"/>
      <c r="MT332" s="53"/>
      <c r="MV332" s="37"/>
      <c r="MW332" s="132"/>
      <c r="MX332" s="134"/>
      <c r="MZ332" s="67"/>
      <c r="NB332" s="61"/>
      <c r="NF332" s="7"/>
      <c r="NG332" s="7"/>
      <c r="NH332" s="7"/>
      <c r="NI332" s="53"/>
      <c r="NK332" s="37"/>
      <c r="NM332" s="67"/>
      <c r="NO332" s="61"/>
      <c r="NQ332" s="50"/>
      <c r="NR332" s="51"/>
      <c r="NS332" s="52"/>
      <c r="NU332" s="70"/>
      <c r="NV332" s="51"/>
      <c r="NW332" s="125"/>
      <c r="NX332" s="51"/>
      <c r="OL332" s="53"/>
    </row>
    <row r="333" spans="1:402" x14ac:dyDescent="0.25">
      <c r="A333" s="12">
        <v>90089891</v>
      </c>
      <c r="B333" s="12" t="s">
        <v>403</v>
      </c>
      <c r="C333" s="352"/>
      <c r="D333" s="352"/>
      <c r="E333" s="352"/>
      <c r="F333" s="353">
        <v>40181</v>
      </c>
      <c r="H333" s="354"/>
      <c r="I333" s="355"/>
      <c r="J333" s="315"/>
      <c r="K333" s="355"/>
      <c r="L333" s="315"/>
      <c r="M333" s="356"/>
      <c r="N333" s="356"/>
      <c r="O333" s="357"/>
      <c r="Q333" s="67"/>
      <c r="S333" s="61"/>
      <c r="U333" s="50"/>
      <c r="V333" s="51"/>
      <c r="W333" s="52">
        <v>414899.70643555204</v>
      </c>
      <c r="Y333" s="50">
        <v>40181</v>
      </c>
      <c r="Z333" s="52">
        <f t="shared" si="556"/>
        <v>3348.4166666666665</v>
      </c>
      <c r="AA333" s="51"/>
      <c r="AB333" s="6">
        <v>90089891</v>
      </c>
      <c r="AC333" s="6" t="s">
        <v>403</v>
      </c>
      <c r="AD333" s="7"/>
      <c r="AE333" s="304"/>
      <c r="AF333" s="7"/>
      <c r="AG333" s="53">
        <v>40181</v>
      </c>
      <c r="AI333" s="37"/>
      <c r="AJ333" s="132"/>
      <c r="AK333" s="61"/>
      <c r="AL333" s="132"/>
      <c r="AM333" s="312"/>
      <c r="AN333" s="134"/>
      <c r="AO333" s="134"/>
      <c r="AP333" s="191"/>
      <c r="AR333" s="67"/>
      <c r="AT333" s="61"/>
      <c r="AV333" s="50"/>
      <c r="AW333" s="51"/>
      <c r="AX333" s="52">
        <v>414899.70643555204</v>
      </c>
      <c r="AZ333" s="50">
        <v>40181</v>
      </c>
      <c r="BA333" s="52">
        <f t="shared" si="557"/>
        <v>3348.4166666666665</v>
      </c>
      <c r="BB333" s="51"/>
      <c r="BC333" s="6">
        <v>90089891</v>
      </c>
      <c r="BD333" s="6" t="s">
        <v>403</v>
      </c>
      <c r="BE333" s="7"/>
      <c r="BF333" s="304"/>
      <c r="BG333" s="7"/>
      <c r="BH333" s="53">
        <v>40181</v>
      </c>
      <c r="BJ333" s="37"/>
      <c r="BK333" s="132"/>
      <c r="BL333" s="61"/>
      <c r="BM333" s="132"/>
      <c r="BN333" s="312"/>
      <c r="BO333" s="134"/>
      <c r="BP333" s="134"/>
      <c r="BQ333" s="191"/>
      <c r="BS333" s="67"/>
      <c r="BU333" s="61"/>
      <c r="BW333" s="50"/>
      <c r="BX333" s="51"/>
      <c r="BY333" s="52">
        <v>414899.70643555204</v>
      </c>
      <c r="CA333" s="50">
        <v>40181</v>
      </c>
      <c r="CB333" s="52">
        <f t="shared" si="558"/>
        <v>3348.4166666666665</v>
      </c>
      <c r="CC333" s="51"/>
      <c r="CD333" s="6">
        <v>90089891</v>
      </c>
      <c r="CE333" s="6" t="s">
        <v>403</v>
      </c>
      <c r="CF333" s="7"/>
      <c r="CG333" s="7"/>
      <c r="CH333" s="7"/>
      <c r="CI333" s="53">
        <v>40181</v>
      </c>
      <c r="CK333" s="37"/>
      <c r="CL333" s="132"/>
      <c r="CM333" s="61"/>
      <c r="CN333" s="132"/>
      <c r="CO333" s="61"/>
      <c r="CP333" s="134"/>
      <c r="CQ333" s="134"/>
      <c r="CR333" s="191"/>
      <c r="CT333" s="67"/>
      <c r="CV333" s="61"/>
      <c r="CX333" s="50"/>
      <c r="CY333" s="51"/>
      <c r="CZ333" s="52">
        <v>414899.70643555204</v>
      </c>
      <c r="DB333" s="50">
        <v>40181</v>
      </c>
      <c r="DC333" s="52">
        <f t="shared" si="559"/>
        <v>3348.4166666666665</v>
      </c>
      <c r="DD333" s="51"/>
      <c r="DE333" s="6">
        <v>90089891</v>
      </c>
      <c r="DF333" s="6" t="s">
        <v>403</v>
      </c>
      <c r="DG333" s="7"/>
      <c r="DH333" s="7"/>
      <c r="DI333" s="7"/>
      <c r="DJ333" s="53">
        <v>40181</v>
      </c>
      <c r="DL333" s="275"/>
      <c r="DM333" s="276"/>
      <c r="DN333" s="194"/>
      <c r="DO333" s="276"/>
      <c r="DP333" s="194"/>
      <c r="DQ333" s="53"/>
      <c r="DR333" s="53"/>
      <c r="DS333" s="277"/>
      <c r="DU333" s="274"/>
      <c r="DW333" s="194"/>
      <c r="DY333" s="50"/>
      <c r="DZ333" s="278"/>
      <c r="EA333" s="52">
        <v>0</v>
      </c>
      <c r="EC333" s="50">
        <v>40181</v>
      </c>
      <c r="ED333" s="52">
        <f t="shared" si="560"/>
        <v>3348.4166666666665</v>
      </c>
      <c r="EE333" s="278"/>
      <c r="EF333" s="6">
        <v>90089891</v>
      </c>
      <c r="EG333" s="6" t="s">
        <v>403</v>
      </c>
      <c r="EH333" s="7"/>
      <c r="EI333" s="7"/>
      <c r="EJ333" s="7"/>
      <c r="EK333" s="53">
        <v>40181</v>
      </c>
      <c r="EM333" s="37"/>
      <c r="EN333" s="132"/>
      <c r="EO333" s="61"/>
      <c r="EP333" s="132"/>
      <c r="EQ333" s="61"/>
      <c r="ER333" s="134"/>
      <c r="ES333" s="134"/>
      <c r="ET333" s="191"/>
      <c r="EV333" s="67"/>
      <c r="EX333" s="61"/>
      <c r="EZ333" s="50"/>
      <c r="FA333" s="51"/>
      <c r="FB333" s="52">
        <v>0</v>
      </c>
      <c r="FD333" s="50">
        <v>40181</v>
      </c>
      <c r="FE333" s="52">
        <f t="shared" si="561"/>
        <v>3348.4166666666665</v>
      </c>
      <c r="FF333" s="51"/>
      <c r="FG333" s="6">
        <v>90089891</v>
      </c>
      <c r="FH333" s="6" t="s">
        <v>403</v>
      </c>
      <c r="FI333" s="7"/>
      <c r="FJ333" s="7"/>
      <c r="FK333" s="7"/>
      <c r="FL333" s="53">
        <v>40181</v>
      </c>
      <c r="FN333" s="37"/>
      <c r="FO333" s="132"/>
      <c r="FP333" s="61"/>
      <c r="FQ333" s="132"/>
      <c r="FR333" s="61"/>
      <c r="FS333" s="134"/>
      <c r="FT333" s="134"/>
      <c r="FU333" s="191"/>
      <c r="FW333" s="67"/>
      <c r="FY333" s="61"/>
      <c r="GA333" s="50"/>
      <c r="GB333" s="51"/>
      <c r="GC333" s="52">
        <v>0</v>
      </c>
      <c r="GE333" s="50">
        <v>40181</v>
      </c>
      <c r="GF333" s="52">
        <f t="shared" si="562"/>
        <v>3348.4166666666665</v>
      </c>
      <c r="GG333" s="51"/>
      <c r="GH333" s="6">
        <v>90089891</v>
      </c>
      <c r="GI333" s="6" t="s">
        <v>403</v>
      </c>
      <c r="GJ333" s="7"/>
      <c r="GK333" s="7"/>
      <c r="GL333" s="7"/>
      <c r="GM333" s="53">
        <v>40181</v>
      </c>
      <c r="GO333" s="37"/>
      <c r="GP333" s="132"/>
      <c r="GQ333" s="61"/>
      <c r="GR333" s="134"/>
      <c r="GS333" s="134"/>
      <c r="GT333" s="191"/>
      <c r="GV333" s="67"/>
      <c r="GX333" s="61"/>
      <c r="GZ333" s="50"/>
      <c r="HA333" s="51"/>
      <c r="HB333" s="52">
        <v>0</v>
      </c>
      <c r="HD333" s="50">
        <v>40181</v>
      </c>
      <c r="HE333" s="52">
        <f t="shared" si="563"/>
        <v>3348.4166666666665</v>
      </c>
      <c r="HF333" s="51"/>
      <c r="HI333" s="7"/>
      <c r="HJ333" s="7"/>
      <c r="HK333" s="7"/>
      <c r="HL333" s="53"/>
      <c r="HN333" s="37"/>
      <c r="HO333" s="132"/>
      <c r="HP333" s="61"/>
      <c r="HQ333" s="134"/>
      <c r="HR333" s="61"/>
      <c r="HT333" s="67"/>
      <c r="HV333" s="61"/>
      <c r="HX333" s="50"/>
      <c r="HY333" s="51"/>
      <c r="HZ333" s="52"/>
      <c r="IB333" s="70"/>
      <c r="IC333" s="51"/>
      <c r="IF333" s="7"/>
      <c r="IG333" s="7"/>
      <c r="IH333" s="7"/>
      <c r="II333" s="53"/>
      <c r="IK333" s="37"/>
      <c r="IL333" s="132"/>
      <c r="IM333" s="61"/>
      <c r="IN333" s="134"/>
      <c r="IO333" s="61"/>
      <c r="IQ333" s="67"/>
      <c r="IS333" s="61"/>
      <c r="IU333" s="50"/>
      <c r="IV333" s="51"/>
      <c r="IW333" s="52"/>
      <c r="IY333" s="70"/>
      <c r="IZ333" s="51"/>
      <c r="JC333" s="7"/>
      <c r="JD333" s="7"/>
      <c r="JE333" s="7"/>
      <c r="JF333" s="53"/>
      <c r="JH333" s="37"/>
      <c r="JI333" s="132"/>
      <c r="JJ333" s="61"/>
      <c r="JK333" s="134"/>
      <c r="JL333" s="61"/>
      <c r="JN333" s="67"/>
      <c r="JP333" s="61"/>
      <c r="JR333" s="50"/>
      <c r="JS333" s="51"/>
      <c r="JT333" s="52"/>
      <c r="JV333" s="70"/>
      <c r="JW333" s="51"/>
      <c r="JZ333" s="7"/>
      <c r="KA333" s="7"/>
      <c r="KB333" s="7"/>
      <c r="KC333" s="53"/>
      <c r="KE333" s="37"/>
      <c r="KF333" s="132"/>
      <c r="KG333" s="61"/>
      <c r="KH333" s="134"/>
      <c r="KI333" s="61"/>
      <c r="KK333" s="67"/>
      <c r="KM333" s="61"/>
      <c r="KO333" s="50"/>
      <c r="KP333" s="51"/>
      <c r="KQ333" s="52"/>
      <c r="KS333" s="70"/>
      <c r="KT333" s="51"/>
      <c r="KW333" s="7"/>
      <c r="KX333" s="7"/>
      <c r="KY333" s="7"/>
      <c r="KZ333" s="53"/>
      <c r="LB333" s="37"/>
      <c r="LC333" s="132"/>
      <c r="LD333" s="61"/>
      <c r="LE333" s="134"/>
      <c r="LF333" s="61"/>
      <c r="LH333" s="67"/>
      <c r="LJ333" s="61"/>
      <c r="LL333" s="50"/>
      <c r="LM333" s="51"/>
      <c r="LN333" s="52"/>
      <c r="LP333" s="70"/>
      <c r="LQ333" s="51"/>
      <c r="LT333" s="7"/>
      <c r="LU333" s="7"/>
      <c r="LV333" s="7"/>
      <c r="LW333" s="53"/>
      <c r="LY333" s="37"/>
      <c r="LZ333" s="132"/>
      <c r="MA333" s="61"/>
      <c r="MB333" s="134"/>
      <c r="MC333" s="61"/>
      <c r="ME333" s="67"/>
      <c r="MG333" s="61"/>
      <c r="MI333" s="50"/>
      <c r="MJ333" s="51"/>
      <c r="MK333" s="52"/>
      <c r="MM333" s="70"/>
      <c r="MN333" s="51"/>
      <c r="MQ333" s="7"/>
      <c r="MR333" s="7"/>
      <c r="MS333" s="7"/>
      <c r="MT333" s="53"/>
      <c r="MV333" s="37"/>
      <c r="MW333" s="132"/>
      <c r="MX333" s="134"/>
      <c r="MZ333" s="67"/>
      <c r="NB333" s="61"/>
      <c r="NF333" s="7"/>
      <c r="NG333" s="7"/>
      <c r="NH333" s="7"/>
      <c r="NI333" s="53"/>
      <c r="NK333" s="37"/>
      <c r="NM333" s="67"/>
      <c r="NO333" s="61"/>
      <c r="NQ333" s="50"/>
      <c r="NR333" s="51"/>
      <c r="NS333" s="52"/>
      <c r="NU333" s="70"/>
      <c r="NV333" s="51"/>
      <c r="NW333" s="125"/>
      <c r="NX333" s="51"/>
      <c r="OL333" s="53"/>
    </row>
    <row r="334" spans="1:402" x14ac:dyDescent="0.25">
      <c r="A334" s="12">
        <v>90053321</v>
      </c>
      <c r="B334" s="12" t="s">
        <v>404</v>
      </c>
      <c r="C334" s="352"/>
      <c r="D334" s="352"/>
      <c r="E334" s="352"/>
      <c r="F334" s="353">
        <v>27423745</v>
      </c>
      <c r="H334" s="354"/>
      <c r="I334" s="355"/>
      <c r="J334" s="315"/>
      <c r="K334" s="355"/>
      <c r="L334" s="315"/>
      <c r="M334" s="356"/>
      <c r="N334" s="356"/>
      <c r="O334" s="357"/>
      <c r="Q334" s="67"/>
      <c r="S334" s="61"/>
      <c r="U334" s="50"/>
      <c r="V334" s="51"/>
      <c r="W334" s="52">
        <v>458783.32923162013</v>
      </c>
      <c r="Y334" s="50">
        <v>27423745</v>
      </c>
      <c r="Z334" s="52">
        <f t="shared" si="556"/>
        <v>2285312.0833333335</v>
      </c>
      <c r="AA334" s="51"/>
      <c r="AB334" s="6">
        <v>90053321</v>
      </c>
      <c r="AC334" s="6" t="s">
        <v>404</v>
      </c>
      <c r="AD334" s="7"/>
      <c r="AE334" s="304"/>
      <c r="AF334" s="7"/>
      <c r="AG334" s="53">
        <v>27423745</v>
      </c>
      <c r="AI334" s="37"/>
      <c r="AJ334" s="132"/>
      <c r="AK334" s="61"/>
      <c r="AL334" s="132"/>
      <c r="AM334" s="312"/>
      <c r="AN334" s="134"/>
      <c r="AO334" s="134"/>
      <c r="AP334" s="191"/>
      <c r="AR334" s="67"/>
      <c r="AT334" s="61"/>
      <c r="AV334" s="50"/>
      <c r="AW334" s="51"/>
      <c r="AX334" s="52">
        <v>458783.32923162013</v>
      </c>
      <c r="AZ334" s="50">
        <v>27423745</v>
      </c>
      <c r="BA334" s="52">
        <f t="shared" si="557"/>
        <v>2285312.0833333335</v>
      </c>
      <c r="BB334" s="51"/>
      <c r="BC334" s="6">
        <v>90053321</v>
      </c>
      <c r="BD334" s="6" t="s">
        <v>404</v>
      </c>
      <c r="BE334" s="7"/>
      <c r="BF334" s="304"/>
      <c r="BG334" s="7"/>
      <c r="BH334" s="53">
        <v>27423745</v>
      </c>
      <c r="BJ334" s="37"/>
      <c r="BK334" s="132"/>
      <c r="BL334" s="61"/>
      <c r="BM334" s="132"/>
      <c r="BN334" s="312"/>
      <c r="BO334" s="134"/>
      <c r="BP334" s="134"/>
      <c r="BQ334" s="191"/>
      <c r="BS334" s="67"/>
      <c r="BU334" s="61"/>
      <c r="BW334" s="50"/>
      <c r="BX334" s="51"/>
      <c r="BY334" s="52">
        <v>458783.32923162013</v>
      </c>
      <c r="CA334" s="50">
        <v>27423745</v>
      </c>
      <c r="CB334" s="52">
        <f t="shared" si="558"/>
        <v>2285312.0833333335</v>
      </c>
      <c r="CC334" s="51"/>
      <c r="CD334" s="6">
        <v>90053321</v>
      </c>
      <c r="CE334" s="6" t="s">
        <v>404</v>
      </c>
      <c r="CF334" s="7"/>
      <c r="CG334" s="7"/>
      <c r="CH334" s="7"/>
      <c r="CI334" s="53">
        <v>27423745</v>
      </c>
      <c r="CK334" s="37"/>
      <c r="CL334" s="132"/>
      <c r="CM334" s="61"/>
      <c r="CN334" s="132"/>
      <c r="CO334" s="61"/>
      <c r="CP334" s="134"/>
      <c r="CQ334" s="134"/>
      <c r="CR334" s="191"/>
      <c r="CT334" s="67"/>
      <c r="CV334" s="61"/>
      <c r="CX334" s="50"/>
      <c r="CY334" s="51"/>
      <c r="CZ334" s="52">
        <v>458783.32923162013</v>
      </c>
      <c r="DB334" s="50">
        <v>27423745</v>
      </c>
      <c r="DC334" s="52">
        <f t="shared" si="559"/>
        <v>2285312.0833333335</v>
      </c>
      <c r="DD334" s="51"/>
      <c r="DE334" s="6">
        <v>90053321</v>
      </c>
      <c r="DF334" s="6" t="s">
        <v>404</v>
      </c>
      <c r="DG334" s="7"/>
      <c r="DH334" s="7"/>
      <c r="DI334" s="7"/>
      <c r="DJ334" s="53">
        <v>27423745</v>
      </c>
      <c r="DL334" s="275"/>
      <c r="DM334" s="276"/>
      <c r="DN334" s="194"/>
      <c r="DO334" s="276"/>
      <c r="DP334" s="194"/>
      <c r="DQ334" s="53"/>
      <c r="DR334" s="53"/>
      <c r="DS334" s="277"/>
      <c r="DU334" s="274"/>
      <c r="DW334" s="194"/>
      <c r="DY334" s="50"/>
      <c r="DZ334" s="278"/>
      <c r="EA334" s="52">
        <v>0</v>
      </c>
      <c r="EC334" s="50">
        <v>27423745</v>
      </c>
      <c r="ED334" s="52">
        <f t="shared" si="560"/>
        <v>2285312.0833333335</v>
      </c>
      <c r="EE334" s="278"/>
      <c r="EF334" s="6">
        <v>90053321</v>
      </c>
      <c r="EG334" s="6" t="s">
        <v>404</v>
      </c>
      <c r="EH334" s="7"/>
      <c r="EI334" s="7"/>
      <c r="EJ334" s="7"/>
      <c r="EK334" s="53">
        <v>27423745</v>
      </c>
      <c r="EM334" s="37"/>
      <c r="EN334" s="132"/>
      <c r="EO334" s="61"/>
      <c r="EP334" s="132"/>
      <c r="EQ334" s="61"/>
      <c r="ER334" s="134"/>
      <c r="ES334" s="134"/>
      <c r="ET334" s="191"/>
      <c r="EV334" s="67"/>
      <c r="EX334" s="61"/>
      <c r="EZ334" s="50"/>
      <c r="FA334" s="51"/>
      <c r="FB334" s="52">
        <v>0</v>
      </c>
      <c r="FD334" s="50">
        <v>27423745</v>
      </c>
      <c r="FE334" s="52">
        <f t="shared" si="561"/>
        <v>2285312.0833333335</v>
      </c>
      <c r="FF334" s="51"/>
      <c r="FG334" s="6">
        <v>90053321</v>
      </c>
      <c r="FH334" s="6" t="s">
        <v>404</v>
      </c>
      <c r="FI334" s="7"/>
      <c r="FJ334" s="7"/>
      <c r="FK334" s="7"/>
      <c r="FL334" s="53">
        <v>27423745</v>
      </c>
      <c r="FN334" s="37"/>
      <c r="FO334" s="132"/>
      <c r="FP334" s="61"/>
      <c r="FQ334" s="132"/>
      <c r="FR334" s="61"/>
      <c r="FS334" s="134"/>
      <c r="FT334" s="134"/>
      <c r="FU334" s="191"/>
      <c r="FW334" s="67"/>
      <c r="FY334" s="61"/>
      <c r="GA334" s="50"/>
      <c r="GB334" s="51"/>
      <c r="GC334" s="52">
        <v>0</v>
      </c>
      <c r="GE334" s="50">
        <v>27423745</v>
      </c>
      <c r="GF334" s="52">
        <f t="shared" si="562"/>
        <v>2285312.0833333335</v>
      </c>
      <c r="GG334" s="51"/>
      <c r="GH334" s="6">
        <v>90053321</v>
      </c>
      <c r="GI334" s="6" t="s">
        <v>404</v>
      </c>
      <c r="GJ334" s="7"/>
      <c r="GK334" s="7"/>
      <c r="GL334" s="7"/>
      <c r="GM334" s="53">
        <v>27423745</v>
      </c>
      <c r="GO334" s="37"/>
      <c r="GP334" s="132"/>
      <c r="GQ334" s="61"/>
      <c r="GR334" s="134"/>
      <c r="GS334" s="134"/>
      <c r="GT334" s="191"/>
      <c r="GV334" s="67"/>
      <c r="GX334" s="61"/>
      <c r="GZ334" s="50"/>
      <c r="HA334" s="51"/>
      <c r="HB334" s="52">
        <v>0</v>
      </c>
      <c r="HD334" s="50">
        <v>27423745</v>
      </c>
      <c r="HE334" s="52">
        <f t="shared" si="563"/>
        <v>2285312.0833333335</v>
      </c>
      <c r="HF334" s="51"/>
      <c r="HI334" s="7"/>
      <c r="HJ334" s="7"/>
      <c r="HK334" s="7"/>
      <c r="HL334" s="53"/>
      <c r="HN334" s="37"/>
      <c r="HO334" s="132"/>
      <c r="HP334" s="61"/>
      <c r="HQ334" s="134"/>
      <c r="HR334" s="61"/>
      <c r="HT334" s="67"/>
      <c r="HV334" s="61"/>
      <c r="HX334" s="50"/>
      <c r="HY334" s="51"/>
      <c r="HZ334" s="52"/>
      <c r="IB334" s="70"/>
      <c r="IC334" s="51"/>
      <c r="IF334" s="7"/>
      <c r="IG334" s="7"/>
      <c r="IH334" s="7"/>
      <c r="II334" s="53"/>
      <c r="IK334" s="37"/>
      <c r="IL334" s="132"/>
      <c r="IM334" s="61"/>
      <c r="IN334" s="134"/>
      <c r="IO334" s="61"/>
      <c r="IQ334" s="67"/>
      <c r="IS334" s="61"/>
      <c r="IU334" s="50"/>
      <c r="IV334" s="51"/>
      <c r="IW334" s="52"/>
      <c r="IY334" s="70"/>
      <c r="IZ334" s="51"/>
      <c r="JC334" s="7"/>
      <c r="JD334" s="7"/>
      <c r="JE334" s="7"/>
      <c r="JF334" s="53"/>
      <c r="JH334" s="37"/>
      <c r="JI334" s="132"/>
      <c r="JJ334" s="61"/>
      <c r="JK334" s="134"/>
      <c r="JL334" s="61"/>
      <c r="JN334" s="67"/>
      <c r="JP334" s="61"/>
      <c r="JR334" s="50"/>
      <c r="JS334" s="51"/>
      <c r="JT334" s="52"/>
      <c r="JV334" s="70"/>
      <c r="JW334" s="51"/>
      <c r="JZ334" s="7"/>
      <c r="KA334" s="7"/>
      <c r="KB334" s="7"/>
      <c r="KC334" s="53"/>
      <c r="KE334" s="37"/>
      <c r="KF334" s="132"/>
      <c r="KG334" s="61"/>
      <c r="KH334" s="134"/>
      <c r="KI334" s="61"/>
      <c r="KK334" s="67"/>
      <c r="KM334" s="61"/>
      <c r="KO334" s="50"/>
      <c r="KP334" s="51"/>
      <c r="KQ334" s="52"/>
      <c r="KS334" s="70"/>
      <c r="KT334" s="51"/>
      <c r="KW334" s="7"/>
      <c r="KX334" s="7"/>
      <c r="KY334" s="7"/>
      <c r="KZ334" s="53"/>
      <c r="LB334" s="37"/>
      <c r="LC334" s="132"/>
      <c r="LD334" s="61"/>
      <c r="LE334" s="134"/>
      <c r="LF334" s="61"/>
      <c r="LH334" s="67"/>
      <c r="LJ334" s="61"/>
      <c r="LL334" s="50"/>
      <c r="LM334" s="51"/>
      <c r="LN334" s="52"/>
      <c r="LP334" s="70"/>
      <c r="LQ334" s="51"/>
      <c r="LT334" s="7"/>
      <c r="LU334" s="7"/>
      <c r="LV334" s="7"/>
      <c r="LW334" s="53"/>
      <c r="LY334" s="37"/>
      <c r="LZ334" s="132"/>
      <c r="MA334" s="61"/>
      <c r="MB334" s="134"/>
      <c r="MC334" s="61"/>
      <c r="ME334" s="67"/>
      <c r="MG334" s="61"/>
      <c r="MI334" s="50"/>
      <c r="MJ334" s="51"/>
      <c r="MK334" s="52"/>
      <c r="MM334" s="70"/>
      <c r="MN334" s="51"/>
      <c r="MQ334" s="7"/>
      <c r="MR334" s="7"/>
      <c r="MS334" s="7"/>
      <c r="MT334" s="53"/>
      <c r="MV334" s="37"/>
      <c r="MW334" s="132"/>
      <c r="MX334" s="134"/>
      <c r="MZ334" s="67"/>
      <c r="NB334" s="61"/>
      <c r="NF334" s="7"/>
      <c r="NG334" s="7"/>
      <c r="NH334" s="7"/>
      <c r="NI334" s="53"/>
      <c r="NK334" s="37"/>
      <c r="NM334" s="67"/>
      <c r="NO334" s="61"/>
      <c r="NQ334" s="50"/>
      <c r="NR334" s="51"/>
      <c r="NS334" s="52"/>
      <c r="NU334" s="70"/>
      <c r="NV334" s="51"/>
      <c r="NW334" s="125"/>
      <c r="NX334" s="51"/>
      <c r="OL334" s="53"/>
    </row>
    <row r="335" spans="1:402" x14ac:dyDescent="0.25">
      <c r="A335" s="12">
        <v>90053301</v>
      </c>
      <c r="B335" s="12" t="s">
        <v>405</v>
      </c>
      <c r="C335" s="352"/>
      <c r="D335" s="352"/>
      <c r="E335" s="352"/>
      <c r="F335" s="353">
        <v>79328</v>
      </c>
      <c r="H335" s="354"/>
      <c r="I335" s="355"/>
      <c r="J335" s="315"/>
      <c r="K335" s="355"/>
      <c r="L335" s="315"/>
      <c r="M335" s="356"/>
      <c r="N335" s="356"/>
      <c r="O335" s="357"/>
      <c r="Q335" s="67"/>
      <c r="S335" s="61"/>
      <c r="U335" s="50"/>
      <c r="V335" s="51"/>
      <c r="W335" s="52">
        <v>4938902.274684744</v>
      </c>
      <c r="Y335" s="50">
        <v>79328</v>
      </c>
      <c r="Z335" s="52">
        <f t="shared" si="556"/>
        <v>6610.666666666667</v>
      </c>
      <c r="AA335" s="51"/>
      <c r="AB335" s="6">
        <v>90053301</v>
      </c>
      <c r="AC335" s="6" t="s">
        <v>405</v>
      </c>
      <c r="AD335" s="7"/>
      <c r="AE335" s="304"/>
      <c r="AF335" s="7"/>
      <c r="AG335" s="53">
        <v>79328</v>
      </c>
      <c r="AI335" s="37"/>
      <c r="AJ335" s="132"/>
      <c r="AK335" s="61"/>
      <c r="AL335" s="132"/>
      <c r="AM335" s="312"/>
      <c r="AN335" s="134"/>
      <c r="AO335" s="134"/>
      <c r="AP335" s="191"/>
      <c r="AR335" s="67"/>
      <c r="AT335" s="61"/>
      <c r="AV335" s="50"/>
      <c r="AW335" s="51"/>
      <c r="AX335" s="52">
        <v>4938902.274684744</v>
      </c>
      <c r="AZ335" s="50">
        <v>79328</v>
      </c>
      <c r="BA335" s="52">
        <f t="shared" si="557"/>
        <v>6610.666666666667</v>
      </c>
      <c r="BB335" s="51"/>
      <c r="BC335" s="6">
        <v>90053301</v>
      </c>
      <c r="BD335" s="6" t="s">
        <v>405</v>
      </c>
      <c r="BE335" s="7"/>
      <c r="BF335" s="304"/>
      <c r="BG335" s="7"/>
      <c r="BH335" s="53">
        <v>79328</v>
      </c>
      <c r="BJ335" s="37"/>
      <c r="BK335" s="132"/>
      <c r="BL335" s="61"/>
      <c r="BM335" s="132"/>
      <c r="BN335" s="312"/>
      <c r="BO335" s="134"/>
      <c r="BP335" s="134"/>
      <c r="BQ335" s="191"/>
      <c r="BS335" s="67"/>
      <c r="BU335" s="61"/>
      <c r="BW335" s="50"/>
      <c r="BX335" s="51"/>
      <c r="BY335" s="52">
        <v>4938902.274684744</v>
      </c>
      <c r="CA335" s="50">
        <v>79328</v>
      </c>
      <c r="CB335" s="52">
        <f t="shared" si="558"/>
        <v>6610.666666666667</v>
      </c>
      <c r="CC335" s="51"/>
      <c r="CD335" s="6">
        <v>90053301</v>
      </c>
      <c r="CE335" s="6" t="s">
        <v>405</v>
      </c>
      <c r="CF335" s="7"/>
      <c r="CG335" s="7"/>
      <c r="CH335" s="7"/>
      <c r="CI335" s="53">
        <v>79328</v>
      </c>
      <c r="CK335" s="37"/>
      <c r="CL335" s="132"/>
      <c r="CM335" s="61"/>
      <c r="CN335" s="132"/>
      <c r="CO335" s="61"/>
      <c r="CP335" s="134"/>
      <c r="CQ335" s="134"/>
      <c r="CR335" s="191"/>
      <c r="CT335" s="67"/>
      <c r="CV335" s="61"/>
      <c r="CX335" s="50"/>
      <c r="CY335" s="51"/>
      <c r="CZ335" s="52">
        <v>4938902.274684744</v>
      </c>
      <c r="DB335" s="50">
        <v>79328</v>
      </c>
      <c r="DC335" s="52">
        <f t="shared" si="559"/>
        <v>6610.666666666667</v>
      </c>
      <c r="DD335" s="51"/>
      <c r="DE335" s="6">
        <v>90053301</v>
      </c>
      <c r="DF335" s="6" t="s">
        <v>405</v>
      </c>
      <c r="DG335" s="7"/>
      <c r="DH335" s="7"/>
      <c r="DI335" s="7"/>
      <c r="DJ335" s="53">
        <v>79328</v>
      </c>
      <c r="DL335" s="275"/>
      <c r="DM335" s="276"/>
      <c r="DN335" s="194"/>
      <c r="DO335" s="276"/>
      <c r="DP335" s="194"/>
      <c r="DQ335" s="53"/>
      <c r="DR335" s="53"/>
      <c r="DS335" s="277"/>
      <c r="DU335" s="274"/>
      <c r="DW335" s="194"/>
      <c r="DY335" s="50"/>
      <c r="DZ335" s="278"/>
      <c r="EA335" s="52">
        <v>0</v>
      </c>
      <c r="EC335" s="50">
        <v>79328</v>
      </c>
      <c r="ED335" s="52">
        <f t="shared" si="560"/>
        <v>6610.666666666667</v>
      </c>
      <c r="EE335" s="278"/>
      <c r="EF335" s="6">
        <v>90053301</v>
      </c>
      <c r="EG335" s="6" t="s">
        <v>405</v>
      </c>
      <c r="EH335" s="7"/>
      <c r="EI335" s="7"/>
      <c r="EJ335" s="7"/>
      <c r="EK335" s="53">
        <v>79328</v>
      </c>
      <c r="EM335" s="37"/>
      <c r="EN335" s="132"/>
      <c r="EO335" s="61"/>
      <c r="EP335" s="132"/>
      <c r="EQ335" s="61"/>
      <c r="ER335" s="134"/>
      <c r="ES335" s="134"/>
      <c r="ET335" s="191"/>
      <c r="EV335" s="67"/>
      <c r="EX335" s="61"/>
      <c r="EZ335" s="50"/>
      <c r="FA335" s="51"/>
      <c r="FB335" s="52">
        <v>0</v>
      </c>
      <c r="FD335" s="50">
        <v>79328</v>
      </c>
      <c r="FE335" s="52">
        <f t="shared" si="561"/>
        <v>6610.666666666667</v>
      </c>
      <c r="FF335" s="51"/>
      <c r="FG335" s="6">
        <v>90053301</v>
      </c>
      <c r="FH335" s="6" t="s">
        <v>405</v>
      </c>
      <c r="FI335" s="7"/>
      <c r="FJ335" s="7"/>
      <c r="FK335" s="7"/>
      <c r="FL335" s="53">
        <v>79328</v>
      </c>
      <c r="FN335" s="37"/>
      <c r="FO335" s="132"/>
      <c r="FP335" s="61"/>
      <c r="FQ335" s="132"/>
      <c r="FR335" s="61"/>
      <c r="FS335" s="134"/>
      <c r="FT335" s="134"/>
      <c r="FU335" s="191"/>
      <c r="FW335" s="67"/>
      <c r="FY335" s="61"/>
      <c r="GA335" s="50"/>
      <c r="GB335" s="51"/>
      <c r="GC335" s="52">
        <v>0</v>
      </c>
      <c r="GE335" s="50">
        <v>79328</v>
      </c>
      <c r="GF335" s="52">
        <f t="shared" si="562"/>
        <v>6610.666666666667</v>
      </c>
      <c r="GG335" s="51"/>
      <c r="GH335" s="6">
        <v>90053301</v>
      </c>
      <c r="GI335" s="6" t="s">
        <v>405</v>
      </c>
      <c r="GJ335" s="7"/>
      <c r="GK335" s="7"/>
      <c r="GL335" s="7"/>
      <c r="GM335" s="53">
        <v>79328</v>
      </c>
      <c r="GO335" s="37"/>
      <c r="GP335" s="132"/>
      <c r="GQ335" s="61"/>
      <c r="GR335" s="134"/>
      <c r="GS335" s="134"/>
      <c r="GT335" s="191"/>
      <c r="GV335" s="67"/>
      <c r="GX335" s="61"/>
      <c r="GZ335" s="50"/>
      <c r="HA335" s="51"/>
      <c r="HB335" s="52">
        <v>0</v>
      </c>
      <c r="HD335" s="50">
        <v>79328</v>
      </c>
      <c r="HE335" s="52">
        <f t="shared" si="563"/>
        <v>6610.666666666667</v>
      </c>
      <c r="HF335" s="51"/>
      <c r="HI335" s="7"/>
      <c r="HJ335" s="7"/>
      <c r="HK335" s="7"/>
      <c r="HL335" s="53"/>
      <c r="HN335" s="37"/>
      <c r="HO335" s="132"/>
      <c r="HP335" s="61"/>
      <c r="HQ335" s="134"/>
      <c r="HR335" s="61"/>
      <c r="HT335" s="67"/>
      <c r="HV335" s="61"/>
      <c r="HX335" s="50"/>
      <c r="HY335" s="51"/>
      <c r="HZ335" s="52"/>
      <c r="IB335" s="70"/>
      <c r="IC335" s="51"/>
      <c r="IF335" s="7"/>
      <c r="IG335" s="7"/>
      <c r="IH335" s="7"/>
      <c r="II335" s="53"/>
      <c r="IK335" s="37"/>
      <c r="IL335" s="132"/>
      <c r="IM335" s="61"/>
      <c r="IN335" s="134"/>
      <c r="IO335" s="61"/>
      <c r="IQ335" s="67"/>
      <c r="IS335" s="61"/>
      <c r="IU335" s="50"/>
      <c r="IV335" s="51"/>
      <c r="IW335" s="52"/>
      <c r="IY335" s="70"/>
      <c r="IZ335" s="51"/>
      <c r="JC335" s="7"/>
      <c r="JD335" s="7"/>
      <c r="JE335" s="7"/>
      <c r="JF335" s="53"/>
      <c r="JH335" s="37"/>
      <c r="JI335" s="132"/>
      <c r="JJ335" s="61"/>
      <c r="JK335" s="134"/>
      <c r="JL335" s="61"/>
      <c r="JN335" s="67"/>
      <c r="JP335" s="61"/>
      <c r="JR335" s="50"/>
      <c r="JS335" s="51"/>
      <c r="JT335" s="52"/>
      <c r="JV335" s="70"/>
      <c r="JW335" s="51"/>
      <c r="JZ335" s="7"/>
      <c r="KA335" s="7"/>
      <c r="KB335" s="7"/>
      <c r="KC335" s="53"/>
      <c r="KE335" s="37"/>
      <c r="KF335" s="132"/>
      <c r="KG335" s="61"/>
      <c r="KH335" s="134"/>
      <c r="KI335" s="61"/>
      <c r="KK335" s="67"/>
      <c r="KM335" s="61"/>
      <c r="KO335" s="50"/>
      <c r="KP335" s="51"/>
      <c r="KQ335" s="52"/>
      <c r="KS335" s="70"/>
      <c r="KT335" s="51"/>
      <c r="KW335" s="7"/>
      <c r="KX335" s="7"/>
      <c r="KY335" s="7"/>
      <c r="KZ335" s="53"/>
      <c r="LB335" s="37"/>
      <c r="LC335" s="132"/>
      <c r="LD335" s="61"/>
      <c r="LE335" s="134"/>
      <c r="LF335" s="61"/>
      <c r="LH335" s="67"/>
      <c r="LJ335" s="61"/>
      <c r="LL335" s="50"/>
      <c r="LM335" s="51"/>
      <c r="LN335" s="52"/>
      <c r="LP335" s="70"/>
      <c r="LQ335" s="51"/>
      <c r="LT335" s="7"/>
      <c r="LU335" s="7"/>
      <c r="LV335" s="7"/>
      <c r="LW335" s="53"/>
      <c r="LY335" s="37"/>
      <c r="LZ335" s="132"/>
      <c r="MA335" s="61"/>
      <c r="MB335" s="134"/>
      <c r="MC335" s="61"/>
      <c r="ME335" s="67"/>
      <c r="MG335" s="61"/>
      <c r="MI335" s="50"/>
      <c r="MJ335" s="51"/>
      <c r="MK335" s="52"/>
      <c r="MM335" s="70"/>
      <c r="MN335" s="51"/>
      <c r="MQ335" s="7"/>
      <c r="MR335" s="7"/>
      <c r="MS335" s="7"/>
      <c r="MT335" s="53"/>
      <c r="MV335" s="37"/>
      <c r="MW335" s="132"/>
      <c r="MX335" s="134"/>
      <c r="MZ335" s="67"/>
      <c r="NB335" s="61"/>
      <c r="NF335" s="7"/>
      <c r="NG335" s="7"/>
      <c r="NH335" s="7"/>
      <c r="NI335" s="53"/>
      <c r="NK335" s="37"/>
      <c r="NM335" s="67"/>
      <c r="NO335" s="61"/>
      <c r="NQ335" s="50"/>
      <c r="NR335" s="51"/>
      <c r="NS335" s="52"/>
      <c r="NU335" s="70"/>
      <c r="NV335" s="51"/>
      <c r="NW335" s="125"/>
      <c r="NX335" s="51"/>
      <c r="OL335" s="53"/>
    </row>
    <row r="336" spans="1:402" x14ac:dyDescent="0.25">
      <c r="A336" s="12">
        <v>90051311</v>
      </c>
      <c r="B336" s="12" t="s">
        <v>406</v>
      </c>
      <c r="C336" s="352"/>
      <c r="D336" s="352"/>
      <c r="E336" s="352"/>
      <c r="F336" s="353">
        <v>196198</v>
      </c>
      <c r="H336" s="354"/>
      <c r="I336" s="355"/>
      <c r="J336" s="315"/>
      <c r="K336" s="355"/>
      <c r="L336" s="315"/>
      <c r="M336" s="356"/>
      <c r="N336" s="356"/>
      <c r="O336" s="357"/>
      <c r="Q336" s="67"/>
      <c r="S336" s="61"/>
      <c r="U336" s="50"/>
      <c r="V336" s="51"/>
      <c r="W336" s="52">
        <v>336574.08877832757</v>
      </c>
      <c r="Y336" s="50">
        <v>196198</v>
      </c>
      <c r="Z336" s="52">
        <f t="shared" si="556"/>
        <v>16349.833333333334</v>
      </c>
      <c r="AA336" s="51"/>
      <c r="AB336" s="6">
        <v>90051311</v>
      </c>
      <c r="AC336" s="6" t="s">
        <v>406</v>
      </c>
      <c r="AD336" s="7"/>
      <c r="AE336" s="304"/>
      <c r="AF336" s="7"/>
      <c r="AG336" s="53">
        <v>196198</v>
      </c>
      <c r="AI336" s="37"/>
      <c r="AJ336" s="132"/>
      <c r="AK336" s="61"/>
      <c r="AL336" s="132"/>
      <c r="AM336" s="312"/>
      <c r="AN336" s="134"/>
      <c r="AO336" s="134"/>
      <c r="AP336" s="191"/>
      <c r="AR336" s="67"/>
      <c r="AT336" s="61"/>
      <c r="AV336" s="50"/>
      <c r="AW336" s="51"/>
      <c r="AX336" s="52">
        <v>336574.08877832757</v>
      </c>
      <c r="AZ336" s="50">
        <v>196198</v>
      </c>
      <c r="BA336" s="52">
        <f t="shared" si="557"/>
        <v>16349.833333333334</v>
      </c>
      <c r="BB336" s="51"/>
      <c r="BC336" s="6">
        <v>90051311</v>
      </c>
      <c r="BD336" s="6" t="s">
        <v>406</v>
      </c>
      <c r="BE336" s="7"/>
      <c r="BF336" s="304"/>
      <c r="BG336" s="7"/>
      <c r="BH336" s="53">
        <v>196198</v>
      </c>
      <c r="BJ336" s="37"/>
      <c r="BK336" s="132"/>
      <c r="BL336" s="61"/>
      <c r="BM336" s="132"/>
      <c r="BN336" s="312"/>
      <c r="BO336" s="134"/>
      <c r="BP336" s="134"/>
      <c r="BQ336" s="191"/>
      <c r="BS336" s="67"/>
      <c r="BU336" s="61"/>
      <c r="BW336" s="50"/>
      <c r="BX336" s="51"/>
      <c r="BY336" s="52">
        <v>336574.08877832757</v>
      </c>
      <c r="CA336" s="50">
        <v>196198</v>
      </c>
      <c r="CB336" s="52">
        <f t="shared" si="558"/>
        <v>16349.833333333334</v>
      </c>
      <c r="CC336" s="51"/>
      <c r="CD336" s="6">
        <v>90051311</v>
      </c>
      <c r="CE336" s="6" t="s">
        <v>406</v>
      </c>
      <c r="CF336" s="7"/>
      <c r="CG336" s="7"/>
      <c r="CH336" s="7"/>
      <c r="CI336" s="53">
        <v>196198</v>
      </c>
      <c r="CK336" s="37"/>
      <c r="CL336" s="132"/>
      <c r="CM336" s="61"/>
      <c r="CN336" s="132"/>
      <c r="CO336" s="61"/>
      <c r="CP336" s="134"/>
      <c r="CQ336" s="134"/>
      <c r="CR336" s="191"/>
      <c r="CT336" s="67"/>
      <c r="CV336" s="61"/>
      <c r="CX336" s="50"/>
      <c r="CY336" s="51"/>
      <c r="CZ336" s="52">
        <v>336574.08877832757</v>
      </c>
      <c r="DB336" s="50">
        <v>196198</v>
      </c>
      <c r="DC336" s="52">
        <f t="shared" si="559"/>
        <v>16349.833333333334</v>
      </c>
      <c r="DD336" s="51"/>
      <c r="DE336" s="6">
        <v>90051311</v>
      </c>
      <c r="DF336" s="6" t="s">
        <v>406</v>
      </c>
      <c r="DG336" s="7"/>
      <c r="DH336" s="7"/>
      <c r="DI336" s="7"/>
      <c r="DJ336" s="53">
        <v>196198</v>
      </c>
      <c r="DL336" s="275"/>
      <c r="DM336" s="276"/>
      <c r="DN336" s="194"/>
      <c r="DO336" s="276"/>
      <c r="DP336" s="194"/>
      <c r="DQ336" s="53"/>
      <c r="DR336" s="53"/>
      <c r="DS336" s="277"/>
      <c r="DU336" s="274"/>
      <c r="DW336" s="194"/>
      <c r="DY336" s="50"/>
      <c r="DZ336" s="278"/>
      <c r="EA336" s="52">
        <v>0</v>
      </c>
      <c r="EC336" s="50">
        <v>196198</v>
      </c>
      <c r="ED336" s="52">
        <f t="shared" si="560"/>
        <v>16349.833333333334</v>
      </c>
      <c r="EE336" s="278"/>
      <c r="EF336" s="6">
        <v>90051311</v>
      </c>
      <c r="EG336" s="6" t="s">
        <v>406</v>
      </c>
      <c r="EH336" s="7"/>
      <c r="EI336" s="7"/>
      <c r="EJ336" s="7"/>
      <c r="EK336" s="53">
        <v>196198</v>
      </c>
      <c r="EM336" s="37"/>
      <c r="EN336" s="132"/>
      <c r="EO336" s="61"/>
      <c r="EP336" s="132"/>
      <c r="EQ336" s="61"/>
      <c r="ER336" s="134"/>
      <c r="ES336" s="134"/>
      <c r="ET336" s="191"/>
      <c r="EV336" s="67"/>
      <c r="EX336" s="61"/>
      <c r="EZ336" s="50"/>
      <c r="FA336" s="51"/>
      <c r="FB336" s="52">
        <v>0</v>
      </c>
      <c r="FD336" s="50">
        <v>196198</v>
      </c>
      <c r="FE336" s="52">
        <f t="shared" si="561"/>
        <v>16349.833333333334</v>
      </c>
      <c r="FF336" s="51"/>
      <c r="FG336" s="6">
        <v>90051311</v>
      </c>
      <c r="FH336" s="6" t="s">
        <v>406</v>
      </c>
      <c r="FI336" s="7"/>
      <c r="FJ336" s="7"/>
      <c r="FK336" s="7"/>
      <c r="FL336" s="53">
        <v>196198</v>
      </c>
      <c r="FN336" s="37"/>
      <c r="FO336" s="132"/>
      <c r="FP336" s="61"/>
      <c r="FQ336" s="132"/>
      <c r="FR336" s="61"/>
      <c r="FS336" s="134"/>
      <c r="FT336" s="134"/>
      <c r="FU336" s="191"/>
      <c r="FW336" s="67"/>
      <c r="FY336" s="61"/>
      <c r="GA336" s="50"/>
      <c r="GB336" s="51"/>
      <c r="GC336" s="52">
        <v>0</v>
      </c>
      <c r="GE336" s="50">
        <v>196198</v>
      </c>
      <c r="GF336" s="52">
        <f t="shared" si="562"/>
        <v>16349.833333333334</v>
      </c>
      <c r="GG336" s="51"/>
      <c r="GH336" s="6">
        <v>90051311</v>
      </c>
      <c r="GI336" s="6" t="s">
        <v>406</v>
      </c>
      <c r="GJ336" s="7"/>
      <c r="GK336" s="7"/>
      <c r="GL336" s="7"/>
      <c r="GM336" s="53">
        <v>196198</v>
      </c>
      <c r="GO336" s="37"/>
      <c r="GP336" s="132"/>
      <c r="GQ336" s="61"/>
      <c r="GR336" s="134"/>
      <c r="GS336" s="134"/>
      <c r="GT336" s="191"/>
      <c r="GV336" s="67"/>
      <c r="GX336" s="61"/>
      <c r="GZ336" s="50"/>
      <c r="HA336" s="51"/>
      <c r="HB336" s="52">
        <v>0</v>
      </c>
      <c r="HD336" s="50">
        <v>196198</v>
      </c>
      <c r="HE336" s="52">
        <f t="shared" ref="HE336:HE399" si="564">HD336/12</f>
        <v>16349.833333333334</v>
      </c>
      <c r="HF336" s="51"/>
      <c r="HI336" s="7"/>
      <c r="HJ336" s="7"/>
      <c r="HK336" s="7"/>
      <c r="HL336" s="53"/>
      <c r="HN336" s="37"/>
      <c r="HO336" s="132"/>
      <c r="HP336" s="61"/>
      <c r="HQ336" s="134"/>
      <c r="HR336" s="61"/>
      <c r="HT336" s="67"/>
      <c r="HV336" s="61"/>
      <c r="HX336" s="50"/>
      <c r="HY336" s="51"/>
      <c r="HZ336" s="52"/>
      <c r="IB336" s="70"/>
      <c r="IC336" s="51"/>
      <c r="IF336" s="7"/>
      <c r="IG336" s="7"/>
      <c r="IH336" s="7"/>
      <c r="II336" s="53"/>
      <c r="IK336" s="37"/>
      <c r="IL336" s="132"/>
      <c r="IM336" s="61"/>
      <c r="IN336" s="134"/>
      <c r="IO336" s="61"/>
      <c r="IQ336" s="67"/>
      <c r="IS336" s="61"/>
      <c r="IU336" s="50"/>
      <c r="IV336" s="51"/>
      <c r="IW336" s="52"/>
      <c r="IY336" s="70"/>
      <c r="IZ336" s="51"/>
      <c r="JC336" s="7"/>
      <c r="JD336" s="7"/>
      <c r="JE336" s="7"/>
      <c r="JF336" s="53"/>
      <c r="JH336" s="37"/>
      <c r="JI336" s="132"/>
      <c r="JJ336" s="61"/>
      <c r="JK336" s="134"/>
      <c r="JL336" s="61"/>
      <c r="JN336" s="67"/>
      <c r="JP336" s="61"/>
      <c r="JR336" s="50"/>
      <c r="JS336" s="51"/>
      <c r="JT336" s="52"/>
      <c r="JV336" s="70"/>
      <c r="JW336" s="51"/>
      <c r="JZ336" s="7"/>
      <c r="KA336" s="7"/>
      <c r="KB336" s="7"/>
      <c r="KC336" s="53"/>
      <c r="KE336" s="37"/>
      <c r="KF336" s="132"/>
      <c r="KG336" s="61"/>
      <c r="KH336" s="134"/>
      <c r="KI336" s="61"/>
      <c r="KK336" s="67"/>
      <c r="KM336" s="61"/>
      <c r="KO336" s="50"/>
      <c r="KP336" s="51"/>
      <c r="KQ336" s="52"/>
      <c r="KS336" s="70"/>
      <c r="KT336" s="51"/>
      <c r="KW336" s="7"/>
      <c r="KX336" s="7"/>
      <c r="KY336" s="7"/>
      <c r="KZ336" s="53"/>
      <c r="LB336" s="37"/>
      <c r="LC336" s="132"/>
      <c r="LD336" s="61"/>
      <c r="LE336" s="134"/>
      <c r="LF336" s="61"/>
      <c r="LH336" s="67"/>
      <c r="LJ336" s="61"/>
      <c r="LL336" s="50"/>
      <c r="LM336" s="51"/>
      <c r="LN336" s="52"/>
      <c r="LP336" s="70"/>
      <c r="LQ336" s="51"/>
      <c r="LT336" s="7"/>
      <c r="LU336" s="7"/>
      <c r="LV336" s="7"/>
      <c r="LW336" s="53"/>
      <c r="LY336" s="37"/>
      <c r="LZ336" s="132"/>
      <c r="MA336" s="61"/>
      <c r="MB336" s="134"/>
      <c r="MC336" s="61"/>
      <c r="ME336" s="67"/>
      <c r="MG336" s="61"/>
      <c r="MI336" s="50"/>
      <c r="MJ336" s="51"/>
      <c r="MK336" s="52"/>
      <c r="MM336" s="70"/>
      <c r="MN336" s="51"/>
      <c r="MQ336" s="7"/>
      <c r="MR336" s="7"/>
      <c r="MS336" s="7"/>
      <c r="MT336" s="53"/>
      <c r="MV336" s="37"/>
      <c r="MW336" s="132"/>
      <c r="MX336" s="134"/>
      <c r="MZ336" s="67"/>
      <c r="NB336" s="61"/>
      <c r="NF336" s="7"/>
      <c r="NG336" s="7"/>
      <c r="NH336" s="7"/>
      <c r="NI336" s="53"/>
      <c r="NK336" s="37"/>
      <c r="NM336" s="67"/>
      <c r="NO336" s="61"/>
      <c r="NQ336" s="50"/>
      <c r="NR336" s="51"/>
      <c r="NS336" s="52"/>
      <c r="NU336" s="70"/>
      <c r="NV336" s="51"/>
      <c r="NW336" s="125"/>
      <c r="NX336" s="51"/>
      <c r="OL336" s="53"/>
    </row>
    <row r="337" spans="1:402" x14ac:dyDescent="0.25">
      <c r="A337" s="12">
        <v>90037841</v>
      </c>
      <c r="B337" s="12" t="s">
        <v>407</v>
      </c>
      <c r="C337" s="352"/>
      <c r="D337" s="352"/>
      <c r="E337" s="352"/>
      <c r="F337" s="353">
        <v>65824</v>
      </c>
      <c r="H337" s="354"/>
      <c r="I337" s="355"/>
      <c r="J337" s="315"/>
      <c r="K337" s="355"/>
      <c r="L337" s="315"/>
      <c r="M337" s="356"/>
      <c r="N337" s="356"/>
      <c r="O337" s="357"/>
      <c r="Q337" s="67"/>
      <c r="S337" s="61"/>
      <c r="U337" s="50"/>
      <c r="V337" s="51"/>
      <c r="W337" s="52">
        <v>570686.56736159348</v>
      </c>
      <c r="Y337" s="50">
        <v>579395.36738913518</v>
      </c>
      <c r="Z337" s="52">
        <f t="shared" si="556"/>
        <v>48282.947282427929</v>
      </c>
      <c r="AA337" s="51"/>
      <c r="AB337" s="6">
        <v>90037841</v>
      </c>
      <c r="AC337" s="6" t="s">
        <v>407</v>
      </c>
      <c r="AD337" s="7"/>
      <c r="AE337" s="304"/>
      <c r="AF337" s="7"/>
      <c r="AG337" s="53">
        <v>65824</v>
      </c>
      <c r="AI337" s="37"/>
      <c r="AJ337" s="132"/>
      <c r="AK337" s="61"/>
      <c r="AL337" s="132"/>
      <c r="AM337" s="312"/>
      <c r="AN337" s="134"/>
      <c r="AO337" s="134"/>
      <c r="AP337" s="191"/>
      <c r="AR337" s="67"/>
      <c r="AT337" s="61"/>
      <c r="AV337" s="50"/>
      <c r="AW337" s="51"/>
      <c r="AX337" s="52">
        <v>570686.56736159348</v>
      </c>
      <c r="AZ337" s="50">
        <v>579395.36738913518</v>
      </c>
      <c r="BA337" s="52">
        <f t="shared" si="557"/>
        <v>48282.947282427929</v>
      </c>
      <c r="BB337" s="51"/>
      <c r="BC337" s="6">
        <v>90037841</v>
      </c>
      <c r="BD337" s="6" t="s">
        <v>407</v>
      </c>
      <c r="BE337" s="7"/>
      <c r="BF337" s="304"/>
      <c r="BG337" s="7"/>
      <c r="BH337" s="53">
        <v>65824</v>
      </c>
      <c r="BJ337" s="37"/>
      <c r="BK337" s="132"/>
      <c r="BL337" s="61"/>
      <c r="BM337" s="132"/>
      <c r="BN337" s="312"/>
      <c r="BO337" s="134"/>
      <c r="BP337" s="134"/>
      <c r="BQ337" s="191"/>
      <c r="BS337" s="67"/>
      <c r="BU337" s="61"/>
      <c r="BW337" s="50"/>
      <c r="BX337" s="51"/>
      <c r="BY337" s="52">
        <v>570686.56736159348</v>
      </c>
      <c r="CA337" s="50">
        <v>579395.36738913518</v>
      </c>
      <c r="CB337" s="52">
        <f t="shared" si="558"/>
        <v>48282.947282427929</v>
      </c>
      <c r="CC337" s="51"/>
      <c r="CD337" s="6">
        <v>90037841</v>
      </c>
      <c r="CE337" s="6" t="s">
        <v>407</v>
      </c>
      <c r="CF337" s="7"/>
      <c r="CG337" s="7"/>
      <c r="CH337" s="7"/>
      <c r="CI337" s="53">
        <v>65824</v>
      </c>
      <c r="CK337" s="37"/>
      <c r="CL337" s="132"/>
      <c r="CM337" s="61"/>
      <c r="CN337" s="132"/>
      <c r="CO337" s="61"/>
      <c r="CP337" s="134"/>
      <c r="CQ337" s="134"/>
      <c r="CR337" s="191"/>
      <c r="CT337" s="67"/>
      <c r="CV337" s="61"/>
      <c r="CX337" s="50"/>
      <c r="CY337" s="51"/>
      <c r="CZ337" s="52">
        <v>570686.56736159348</v>
      </c>
      <c r="DB337" s="50">
        <v>579395.36738913518</v>
      </c>
      <c r="DC337" s="52">
        <f t="shared" si="559"/>
        <v>48282.947282427929</v>
      </c>
      <c r="DD337" s="51"/>
      <c r="DE337" s="6">
        <v>90037841</v>
      </c>
      <c r="DF337" s="6" t="s">
        <v>407</v>
      </c>
      <c r="DG337" s="7"/>
      <c r="DH337" s="7"/>
      <c r="DI337" s="7"/>
      <c r="DJ337" s="53">
        <v>65824</v>
      </c>
      <c r="DL337" s="275"/>
      <c r="DM337" s="276"/>
      <c r="DN337" s="194"/>
      <c r="DO337" s="276"/>
      <c r="DP337" s="194"/>
      <c r="DQ337" s="53"/>
      <c r="DR337" s="53"/>
      <c r="DS337" s="277"/>
      <c r="DU337" s="274"/>
      <c r="DW337" s="194"/>
      <c r="DY337" s="50"/>
      <c r="DZ337" s="278"/>
      <c r="EA337" s="52">
        <v>513571.36738913518</v>
      </c>
      <c r="EC337" s="50">
        <v>579395.36738913518</v>
      </c>
      <c r="ED337" s="52">
        <f t="shared" si="560"/>
        <v>48282.947282427929</v>
      </c>
      <c r="EE337" s="278"/>
      <c r="EF337" s="6">
        <v>90037841</v>
      </c>
      <c r="EG337" s="6" t="s">
        <v>407</v>
      </c>
      <c r="EH337" s="7"/>
      <c r="EI337" s="7"/>
      <c r="EJ337" s="7"/>
      <c r="EK337" s="53">
        <v>65824</v>
      </c>
      <c r="EM337" s="37"/>
      <c r="EN337" s="132"/>
      <c r="EO337" s="61"/>
      <c r="EP337" s="132"/>
      <c r="EQ337" s="61"/>
      <c r="ER337" s="134"/>
      <c r="ES337" s="134"/>
      <c r="ET337" s="191"/>
      <c r="EV337" s="67"/>
      <c r="EX337" s="61"/>
      <c r="EZ337" s="50"/>
      <c r="FA337" s="51"/>
      <c r="FB337" s="52">
        <v>513571.36738913518</v>
      </c>
      <c r="FD337" s="50">
        <v>579395.36738913518</v>
      </c>
      <c r="FE337" s="52">
        <f t="shared" si="561"/>
        <v>48282.947282427929</v>
      </c>
      <c r="FF337" s="51"/>
      <c r="FG337" s="6">
        <v>90037841</v>
      </c>
      <c r="FH337" s="6" t="s">
        <v>407</v>
      </c>
      <c r="FI337" s="7"/>
      <c r="FJ337" s="7"/>
      <c r="FK337" s="7"/>
      <c r="FL337" s="53">
        <v>65824</v>
      </c>
      <c r="FN337" s="37"/>
      <c r="FO337" s="132"/>
      <c r="FP337" s="61"/>
      <c r="FQ337" s="132"/>
      <c r="FR337" s="61"/>
      <c r="FS337" s="134"/>
      <c r="FT337" s="134"/>
      <c r="FU337" s="191"/>
      <c r="FW337" s="67"/>
      <c r="FY337" s="61"/>
      <c r="GA337" s="50"/>
      <c r="GB337" s="51"/>
      <c r="GC337" s="52">
        <v>513571.36738913518</v>
      </c>
      <c r="GE337" s="50">
        <v>579395.36738913518</v>
      </c>
      <c r="GF337" s="52">
        <f t="shared" si="562"/>
        <v>48282.947282427929</v>
      </c>
      <c r="GG337" s="51"/>
      <c r="GH337" s="6">
        <v>90037841</v>
      </c>
      <c r="GI337" s="6" t="s">
        <v>407</v>
      </c>
      <c r="GJ337" s="7"/>
      <c r="GK337" s="7"/>
      <c r="GL337" s="7"/>
      <c r="GM337" s="53">
        <v>65824</v>
      </c>
      <c r="GO337" s="37"/>
      <c r="GP337" s="132"/>
      <c r="GQ337" s="61"/>
      <c r="GR337" s="134"/>
      <c r="GS337" s="134"/>
      <c r="GT337" s="191"/>
      <c r="GV337" s="67"/>
      <c r="GX337" s="61"/>
      <c r="GZ337" s="50"/>
      <c r="HA337" s="51"/>
      <c r="HB337" s="52">
        <v>513571.36738913518</v>
      </c>
      <c r="HD337" s="50">
        <v>579395.36738913518</v>
      </c>
      <c r="HE337" s="52">
        <f t="shared" si="564"/>
        <v>48282.947282427929</v>
      </c>
      <c r="HF337" s="51"/>
      <c r="HI337" s="7"/>
      <c r="HJ337" s="7"/>
      <c r="HK337" s="7"/>
      <c r="HL337" s="53"/>
      <c r="HN337" s="37"/>
      <c r="HO337" s="132"/>
      <c r="HP337" s="61"/>
      <c r="HQ337" s="134"/>
      <c r="HR337" s="61"/>
      <c r="HT337" s="67"/>
      <c r="HV337" s="61"/>
      <c r="HX337" s="50"/>
      <c r="HY337" s="51"/>
      <c r="HZ337" s="52"/>
      <c r="IB337" s="70"/>
      <c r="IC337" s="51"/>
      <c r="IF337" s="7"/>
      <c r="IG337" s="7"/>
      <c r="IH337" s="7"/>
      <c r="II337" s="53"/>
      <c r="IK337" s="37"/>
      <c r="IL337" s="132"/>
      <c r="IM337" s="61"/>
      <c r="IN337" s="134"/>
      <c r="IO337" s="61"/>
      <c r="IQ337" s="67"/>
      <c r="IS337" s="61"/>
      <c r="IU337" s="50"/>
      <c r="IV337" s="51"/>
      <c r="IW337" s="52"/>
      <c r="IY337" s="70"/>
      <c r="IZ337" s="51"/>
      <c r="JC337" s="7"/>
      <c r="JD337" s="7"/>
      <c r="JE337" s="7"/>
      <c r="JF337" s="53"/>
      <c r="JH337" s="37"/>
      <c r="JI337" s="132"/>
      <c r="JJ337" s="61"/>
      <c r="JK337" s="134"/>
      <c r="JL337" s="61"/>
      <c r="JN337" s="67"/>
      <c r="JP337" s="61"/>
      <c r="JR337" s="50"/>
      <c r="JS337" s="51"/>
      <c r="JT337" s="52"/>
      <c r="JV337" s="70"/>
      <c r="JW337" s="51"/>
      <c r="JZ337" s="7"/>
      <c r="KA337" s="7"/>
      <c r="KB337" s="7"/>
      <c r="KC337" s="53"/>
      <c r="KE337" s="37"/>
      <c r="KF337" s="132"/>
      <c r="KG337" s="61"/>
      <c r="KH337" s="134"/>
      <c r="KI337" s="61"/>
      <c r="KK337" s="67"/>
      <c r="KM337" s="61"/>
      <c r="KO337" s="50"/>
      <c r="KP337" s="51"/>
      <c r="KQ337" s="52"/>
      <c r="KS337" s="70"/>
      <c r="KT337" s="51"/>
      <c r="KW337" s="7"/>
      <c r="KX337" s="7"/>
      <c r="KY337" s="7"/>
      <c r="KZ337" s="53"/>
      <c r="LB337" s="37"/>
      <c r="LC337" s="132"/>
      <c r="LD337" s="61"/>
      <c r="LE337" s="134"/>
      <c r="LF337" s="61"/>
      <c r="LH337" s="67"/>
      <c r="LJ337" s="61"/>
      <c r="LL337" s="50"/>
      <c r="LM337" s="51"/>
      <c r="LN337" s="52"/>
      <c r="LP337" s="70"/>
      <c r="LQ337" s="51"/>
      <c r="LT337" s="7"/>
      <c r="LU337" s="7"/>
      <c r="LV337" s="7"/>
      <c r="LW337" s="53"/>
      <c r="LY337" s="37"/>
      <c r="LZ337" s="132"/>
      <c r="MA337" s="61"/>
      <c r="MB337" s="134"/>
      <c r="MC337" s="61"/>
      <c r="ME337" s="67"/>
      <c r="MG337" s="61"/>
      <c r="MI337" s="50"/>
      <c r="MJ337" s="51"/>
      <c r="MK337" s="52"/>
      <c r="MM337" s="70"/>
      <c r="MN337" s="51"/>
      <c r="MQ337" s="7"/>
      <c r="MR337" s="7"/>
      <c r="MS337" s="7"/>
      <c r="MT337" s="53"/>
      <c r="MV337" s="37"/>
      <c r="MW337" s="132"/>
      <c r="MX337" s="134"/>
      <c r="MZ337" s="67"/>
      <c r="NB337" s="61"/>
      <c r="NF337" s="7"/>
      <c r="NG337" s="7"/>
      <c r="NH337" s="7"/>
      <c r="NI337" s="53"/>
      <c r="NK337" s="37"/>
      <c r="NM337" s="67"/>
      <c r="NO337" s="61"/>
      <c r="NQ337" s="50"/>
      <c r="NR337" s="51"/>
      <c r="NS337" s="52"/>
      <c r="NU337" s="70"/>
      <c r="NV337" s="51"/>
      <c r="NW337" s="125"/>
      <c r="NX337" s="51"/>
      <c r="OL337" s="53"/>
    </row>
    <row r="338" spans="1:402" x14ac:dyDescent="0.25">
      <c r="A338" s="12">
        <v>90099111</v>
      </c>
      <c r="B338" s="12" t="s">
        <v>408</v>
      </c>
      <c r="C338" s="352"/>
      <c r="D338" s="352"/>
      <c r="E338" s="352"/>
      <c r="F338" s="353">
        <v>356844</v>
      </c>
      <c r="H338" s="354"/>
      <c r="I338" s="355"/>
      <c r="J338" s="315"/>
      <c r="K338" s="355"/>
      <c r="L338" s="315"/>
      <c r="M338" s="356"/>
      <c r="N338" s="356"/>
      <c r="O338" s="357"/>
      <c r="Q338" s="67"/>
      <c r="S338" s="61"/>
      <c r="U338" s="50"/>
      <c r="V338" s="51"/>
      <c r="W338" s="52">
        <v>1832820.7829858023</v>
      </c>
      <c r="Y338" s="50">
        <v>356844</v>
      </c>
      <c r="Z338" s="52">
        <f t="shared" si="556"/>
        <v>29737</v>
      </c>
      <c r="AA338" s="51"/>
      <c r="AB338" s="6">
        <v>90099111</v>
      </c>
      <c r="AC338" s="6" t="s">
        <v>408</v>
      </c>
      <c r="AD338" s="7"/>
      <c r="AE338" s="304"/>
      <c r="AF338" s="7"/>
      <c r="AG338" s="53">
        <v>356844</v>
      </c>
      <c r="AI338" s="37"/>
      <c r="AJ338" s="132"/>
      <c r="AK338" s="61"/>
      <c r="AL338" s="132"/>
      <c r="AM338" s="312"/>
      <c r="AN338" s="134"/>
      <c r="AO338" s="134"/>
      <c r="AP338" s="191"/>
      <c r="AR338" s="67"/>
      <c r="AT338" s="61"/>
      <c r="AV338" s="50"/>
      <c r="AW338" s="51"/>
      <c r="AX338" s="52">
        <v>1832820.7829858023</v>
      </c>
      <c r="AZ338" s="50">
        <v>356844</v>
      </c>
      <c r="BA338" s="52">
        <f t="shared" si="557"/>
        <v>29737</v>
      </c>
      <c r="BB338" s="51"/>
      <c r="BC338" s="6">
        <v>90099111</v>
      </c>
      <c r="BD338" s="6" t="s">
        <v>408</v>
      </c>
      <c r="BE338" s="7"/>
      <c r="BF338" s="304"/>
      <c r="BG338" s="7"/>
      <c r="BH338" s="53">
        <v>356844</v>
      </c>
      <c r="BJ338" s="37"/>
      <c r="BK338" s="132"/>
      <c r="BL338" s="61"/>
      <c r="BM338" s="132"/>
      <c r="BN338" s="312"/>
      <c r="BO338" s="134"/>
      <c r="BP338" s="134"/>
      <c r="BQ338" s="191"/>
      <c r="BS338" s="67"/>
      <c r="BU338" s="61"/>
      <c r="BW338" s="50"/>
      <c r="BX338" s="51"/>
      <c r="BY338" s="52">
        <v>1832820.7829858023</v>
      </c>
      <c r="CA338" s="50">
        <v>356844</v>
      </c>
      <c r="CB338" s="52">
        <f t="shared" si="558"/>
        <v>29737</v>
      </c>
      <c r="CC338" s="51"/>
      <c r="CD338" s="6">
        <v>90099111</v>
      </c>
      <c r="CE338" s="6" t="s">
        <v>408</v>
      </c>
      <c r="CF338" s="7"/>
      <c r="CG338" s="7"/>
      <c r="CH338" s="7"/>
      <c r="CI338" s="53">
        <v>356844</v>
      </c>
      <c r="CK338" s="37"/>
      <c r="CL338" s="132"/>
      <c r="CM338" s="61"/>
      <c r="CN338" s="132"/>
      <c r="CO338" s="61"/>
      <c r="CP338" s="134"/>
      <c r="CQ338" s="134"/>
      <c r="CR338" s="191"/>
      <c r="CT338" s="67"/>
      <c r="CV338" s="61"/>
      <c r="CX338" s="50"/>
      <c r="CY338" s="51"/>
      <c r="CZ338" s="52">
        <v>1832820.7829858023</v>
      </c>
      <c r="DB338" s="50">
        <v>356844</v>
      </c>
      <c r="DC338" s="52">
        <f t="shared" si="559"/>
        <v>29737</v>
      </c>
      <c r="DD338" s="51"/>
      <c r="DE338" s="6">
        <v>90099111</v>
      </c>
      <c r="DF338" s="6" t="s">
        <v>408</v>
      </c>
      <c r="DG338" s="7"/>
      <c r="DH338" s="7"/>
      <c r="DI338" s="7"/>
      <c r="DJ338" s="53">
        <v>356844</v>
      </c>
      <c r="DL338" s="275"/>
      <c r="DM338" s="276"/>
      <c r="DN338" s="194"/>
      <c r="DO338" s="276"/>
      <c r="DP338" s="194"/>
      <c r="DQ338" s="53"/>
      <c r="DR338" s="53"/>
      <c r="DS338" s="277"/>
      <c r="DU338" s="274"/>
      <c r="DW338" s="194"/>
      <c r="DY338" s="50"/>
      <c r="DZ338" s="278"/>
      <c r="EA338" s="52">
        <v>0</v>
      </c>
      <c r="EC338" s="50">
        <v>356844</v>
      </c>
      <c r="ED338" s="52">
        <f t="shared" si="560"/>
        <v>29737</v>
      </c>
      <c r="EE338" s="278"/>
      <c r="EF338" s="6">
        <v>90099111</v>
      </c>
      <c r="EG338" s="6" t="s">
        <v>408</v>
      </c>
      <c r="EH338" s="7"/>
      <c r="EI338" s="7"/>
      <c r="EJ338" s="7"/>
      <c r="EK338" s="53">
        <v>356844</v>
      </c>
      <c r="EM338" s="37"/>
      <c r="EN338" s="132"/>
      <c r="EO338" s="61"/>
      <c r="EP338" s="132"/>
      <c r="EQ338" s="61"/>
      <c r="ER338" s="134"/>
      <c r="ES338" s="134"/>
      <c r="ET338" s="191"/>
      <c r="EV338" s="67"/>
      <c r="EX338" s="61"/>
      <c r="EZ338" s="50"/>
      <c r="FA338" s="51"/>
      <c r="FB338" s="52">
        <v>0</v>
      </c>
      <c r="FD338" s="50">
        <v>356844</v>
      </c>
      <c r="FE338" s="52">
        <f t="shared" si="561"/>
        <v>29737</v>
      </c>
      <c r="FF338" s="51"/>
      <c r="FG338" s="6">
        <v>90099111</v>
      </c>
      <c r="FH338" s="6" t="s">
        <v>408</v>
      </c>
      <c r="FI338" s="7"/>
      <c r="FJ338" s="7"/>
      <c r="FK338" s="7"/>
      <c r="FL338" s="53">
        <v>356844</v>
      </c>
      <c r="FN338" s="37"/>
      <c r="FO338" s="132"/>
      <c r="FP338" s="61"/>
      <c r="FQ338" s="132"/>
      <c r="FR338" s="61"/>
      <c r="FS338" s="134"/>
      <c r="FT338" s="134"/>
      <c r="FU338" s="191"/>
      <c r="FW338" s="67"/>
      <c r="FY338" s="61"/>
      <c r="GA338" s="50"/>
      <c r="GB338" s="51"/>
      <c r="GC338" s="52">
        <v>0</v>
      </c>
      <c r="GE338" s="50">
        <v>356844</v>
      </c>
      <c r="GF338" s="52">
        <f t="shared" si="562"/>
        <v>29737</v>
      </c>
      <c r="GG338" s="51"/>
      <c r="GH338" s="6">
        <v>90099111</v>
      </c>
      <c r="GI338" s="6" t="s">
        <v>408</v>
      </c>
      <c r="GJ338" s="7"/>
      <c r="GK338" s="7"/>
      <c r="GL338" s="7"/>
      <c r="GM338" s="53">
        <v>356844</v>
      </c>
      <c r="GO338" s="37"/>
      <c r="GP338" s="132"/>
      <c r="GQ338" s="61"/>
      <c r="GR338" s="134"/>
      <c r="GS338" s="134"/>
      <c r="GT338" s="191"/>
      <c r="GV338" s="67"/>
      <c r="GX338" s="61"/>
      <c r="GZ338" s="50"/>
      <c r="HA338" s="51"/>
      <c r="HB338" s="52">
        <v>0</v>
      </c>
      <c r="HD338" s="50">
        <v>356844</v>
      </c>
      <c r="HE338" s="52">
        <f t="shared" si="564"/>
        <v>29737</v>
      </c>
      <c r="HF338" s="51"/>
      <c r="HI338" s="7"/>
      <c r="HJ338" s="7"/>
      <c r="HK338" s="7"/>
      <c r="HL338" s="53"/>
      <c r="HN338" s="37"/>
      <c r="HO338" s="132"/>
      <c r="HP338" s="61"/>
      <c r="HQ338" s="134"/>
      <c r="HR338" s="61"/>
      <c r="HT338" s="67"/>
      <c r="HV338" s="61"/>
      <c r="HX338" s="50"/>
      <c r="HY338" s="51"/>
      <c r="HZ338" s="52"/>
      <c r="IB338" s="70"/>
      <c r="IC338" s="51"/>
      <c r="IF338" s="7"/>
      <c r="IG338" s="7"/>
      <c r="IH338" s="7"/>
      <c r="II338" s="53"/>
      <c r="IK338" s="37"/>
      <c r="IL338" s="132"/>
      <c r="IM338" s="61"/>
      <c r="IN338" s="134"/>
      <c r="IO338" s="61"/>
      <c r="IQ338" s="67"/>
      <c r="IS338" s="61"/>
      <c r="IU338" s="50"/>
      <c r="IV338" s="51"/>
      <c r="IW338" s="52"/>
      <c r="IY338" s="70"/>
      <c r="IZ338" s="51"/>
      <c r="JC338" s="7"/>
      <c r="JD338" s="7"/>
      <c r="JE338" s="7"/>
      <c r="JF338" s="53"/>
      <c r="JH338" s="37"/>
      <c r="JI338" s="132"/>
      <c r="JJ338" s="61"/>
      <c r="JK338" s="134"/>
      <c r="JL338" s="61"/>
      <c r="JN338" s="67"/>
      <c r="JP338" s="61"/>
      <c r="JR338" s="50"/>
      <c r="JS338" s="51"/>
      <c r="JT338" s="52"/>
      <c r="JV338" s="70"/>
      <c r="JW338" s="51"/>
      <c r="JZ338" s="7"/>
      <c r="KA338" s="7"/>
      <c r="KB338" s="7"/>
      <c r="KC338" s="53"/>
      <c r="KE338" s="37"/>
      <c r="KF338" s="132"/>
      <c r="KG338" s="61"/>
      <c r="KH338" s="134"/>
      <c r="KI338" s="61"/>
      <c r="KK338" s="67"/>
      <c r="KM338" s="61"/>
      <c r="KO338" s="50"/>
      <c r="KP338" s="51"/>
      <c r="KQ338" s="52"/>
      <c r="KS338" s="70"/>
      <c r="KT338" s="51"/>
      <c r="KW338" s="7"/>
      <c r="KX338" s="7"/>
      <c r="KY338" s="7"/>
      <c r="KZ338" s="53"/>
      <c r="LB338" s="37"/>
      <c r="LC338" s="132"/>
      <c r="LD338" s="61"/>
      <c r="LE338" s="134"/>
      <c r="LF338" s="61"/>
      <c r="LH338" s="67"/>
      <c r="LJ338" s="61"/>
      <c r="LL338" s="50"/>
      <c r="LM338" s="51"/>
      <c r="LN338" s="52"/>
      <c r="LP338" s="70"/>
      <c r="LQ338" s="51"/>
      <c r="LT338" s="7"/>
      <c r="LU338" s="7"/>
      <c r="LV338" s="7"/>
      <c r="LW338" s="53"/>
      <c r="LY338" s="37"/>
      <c r="LZ338" s="132"/>
      <c r="MA338" s="61"/>
      <c r="MB338" s="134"/>
      <c r="MC338" s="61"/>
      <c r="ME338" s="67"/>
      <c r="MG338" s="61"/>
      <c r="MI338" s="50"/>
      <c r="MJ338" s="51"/>
      <c r="MK338" s="52"/>
      <c r="MM338" s="70"/>
      <c r="MN338" s="51"/>
      <c r="MQ338" s="7"/>
      <c r="MR338" s="7"/>
      <c r="MS338" s="7"/>
      <c r="MT338" s="53"/>
      <c r="MV338" s="37"/>
      <c r="MW338" s="132"/>
      <c r="MX338" s="134"/>
      <c r="MZ338" s="67"/>
      <c r="NB338" s="61"/>
      <c r="NF338" s="7"/>
      <c r="NG338" s="7"/>
      <c r="NH338" s="7"/>
      <c r="NI338" s="53"/>
      <c r="NK338" s="37"/>
      <c r="NM338" s="67"/>
      <c r="NO338" s="61"/>
      <c r="NQ338" s="50"/>
      <c r="NR338" s="51"/>
      <c r="NS338" s="52"/>
      <c r="NU338" s="70"/>
      <c r="NV338" s="51"/>
      <c r="NW338" s="125"/>
      <c r="NX338" s="51"/>
      <c r="OL338" s="53"/>
    </row>
    <row r="339" spans="1:402" x14ac:dyDescent="0.25">
      <c r="A339" s="12">
        <v>90081331</v>
      </c>
      <c r="B339" s="12" t="s">
        <v>409</v>
      </c>
      <c r="C339" s="352"/>
      <c r="D339" s="352"/>
      <c r="E339" s="352"/>
      <c r="F339" s="353">
        <v>159309</v>
      </c>
      <c r="H339" s="354"/>
      <c r="I339" s="355"/>
      <c r="J339" s="315"/>
      <c r="K339" s="355"/>
      <c r="L339" s="315"/>
      <c r="M339" s="356"/>
      <c r="N339" s="356"/>
      <c r="O339" s="357"/>
      <c r="Q339" s="67"/>
      <c r="S339" s="61"/>
      <c r="U339" s="50"/>
      <c r="V339" s="51"/>
      <c r="W339" s="52">
        <v>1928219.7895241997</v>
      </c>
      <c r="Y339" s="50">
        <v>159309</v>
      </c>
      <c r="Z339" s="52">
        <f t="shared" si="556"/>
        <v>13275.75</v>
      </c>
      <c r="AA339" s="51"/>
      <c r="AB339" s="6">
        <v>90081331</v>
      </c>
      <c r="AC339" s="6" t="s">
        <v>409</v>
      </c>
      <c r="AD339" s="7"/>
      <c r="AE339" s="304"/>
      <c r="AF339" s="7"/>
      <c r="AG339" s="53">
        <v>159309</v>
      </c>
      <c r="AI339" s="37"/>
      <c r="AJ339" s="132"/>
      <c r="AK339" s="61"/>
      <c r="AL339" s="132"/>
      <c r="AM339" s="312"/>
      <c r="AN339" s="134"/>
      <c r="AO339" s="134"/>
      <c r="AP339" s="191"/>
      <c r="AR339" s="67"/>
      <c r="AT339" s="61"/>
      <c r="AV339" s="50"/>
      <c r="AW339" s="51"/>
      <c r="AX339" s="52">
        <v>1928219.7895241997</v>
      </c>
      <c r="AZ339" s="50">
        <v>159309</v>
      </c>
      <c r="BA339" s="52">
        <f t="shared" si="557"/>
        <v>13275.75</v>
      </c>
      <c r="BB339" s="51"/>
      <c r="BC339" s="6">
        <v>90081331</v>
      </c>
      <c r="BD339" s="6" t="s">
        <v>409</v>
      </c>
      <c r="BE339" s="7"/>
      <c r="BF339" s="304"/>
      <c r="BG339" s="7"/>
      <c r="BH339" s="53">
        <v>159309</v>
      </c>
      <c r="BJ339" s="37"/>
      <c r="BK339" s="132"/>
      <c r="BL339" s="61"/>
      <c r="BM339" s="132"/>
      <c r="BN339" s="312"/>
      <c r="BO339" s="134"/>
      <c r="BP339" s="134"/>
      <c r="BQ339" s="191"/>
      <c r="BS339" s="67"/>
      <c r="BU339" s="61"/>
      <c r="BW339" s="50"/>
      <c r="BX339" s="51"/>
      <c r="BY339" s="52">
        <v>1928219.7895241997</v>
      </c>
      <c r="CA339" s="50">
        <v>159309</v>
      </c>
      <c r="CB339" s="52">
        <f t="shared" si="558"/>
        <v>13275.75</v>
      </c>
      <c r="CC339" s="51"/>
      <c r="CD339" s="6">
        <v>90081331</v>
      </c>
      <c r="CE339" s="6" t="s">
        <v>409</v>
      </c>
      <c r="CF339" s="7"/>
      <c r="CG339" s="7"/>
      <c r="CH339" s="7"/>
      <c r="CI339" s="53">
        <v>159309</v>
      </c>
      <c r="CK339" s="37"/>
      <c r="CL339" s="132"/>
      <c r="CM339" s="61"/>
      <c r="CN339" s="132"/>
      <c r="CO339" s="61"/>
      <c r="CP339" s="134"/>
      <c r="CQ339" s="134"/>
      <c r="CR339" s="191"/>
      <c r="CT339" s="67"/>
      <c r="CV339" s="61"/>
      <c r="CX339" s="50"/>
      <c r="CY339" s="51"/>
      <c r="CZ339" s="52">
        <v>1928219.7895241997</v>
      </c>
      <c r="DB339" s="50">
        <v>159309</v>
      </c>
      <c r="DC339" s="52">
        <f t="shared" si="559"/>
        <v>13275.75</v>
      </c>
      <c r="DD339" s="51"/>
      <c r="DE339" s="6">
        <v>90081331</v>
      </c>
      <c r="DF339" s="6" t="s">
        <v>409</v>
      </c>
      <c r="DG339" s="7"/>
      <c r="DH339" s="7"/>
      <c r="DI339" s="7"/>
      <c r="DJ339" s="53">
        <v>159309</v>
      </c>
      <c r="DL339" s="275"/>
      <c r="DM339" s="276"/>
      <c r="DN339" s="194"/>
      <c r="DO339" s="276"/>
      <c r="DP339" s="194"/>
      <c r="DQ339" s="53"/>
      <c r="DR339" s="53"/>
      <c r="DS339" s="277"/>
      <c r="DU339" s="274"/>
      <c r="DW339" s="194"/>
      <c r="DY339" s="50"/>
      <c r="DZ339" s="278"/>
      <c r="EA339" s="52">
        <v>0</v>
      </c>
      <c r="EC339" s="50">
        <v>159309</v>
      </c>
      <c r="ED339" s="52">
        <f t="shared" si="560"/>
        <v>13275.75</v>
      </c>
      <c r="EE339" s="278"/>
      <c r="EF339" s="6">
        <v>90081331</v>
      </c>
      <c r="EG339" s="6" t="s">
        <v>409</v>
      </c>
      <c r="EH339" s="7"/>
      <c r="EI339" s="7"/>
      <c r="EJ339" s="7"/>
      <c r="EK339" s="53">
        <v>159309</v>
      </c>
      <c r="EM339" s="37"/>
      <c r="EN339" s="132"/>
      <c r="EO339" s="61"/>
      <c r="EP339" s="132"/>
      <c r="EQ339" s="61"/>
      <c r="ER339" s="134"/>
      <c r="ES339" s="134"/>
      <c r="ET339" s="191"/>
      <c r="EV339" s="67"/>
      <c r="EX339" s="61"/>
      <c r="EZ339" s="50"/>
      <c r="FA339" s="51"/>
      <c r="FB339" s="52">
        <v>0</v>
      </c>
      <c r="FD339" s="50">
        <v>159309</v>
      </c>
      <c r="FE339" s="52">
        <f t="shared" si="561"/>
        <v>13275.75</v>
      </c>
      <c r="FF339" s="51"/>
      <c r="FG339" s="6">
        <v>90081331</v>
      </c>
      <c r="FH339" s="6" t="s">
        <v>409</v>
      </c>
      <c r="FI339" s="7"/>
      <c r="FJ339" s="7"/>
      <c r="FK339" s="7"/>
      <c r="FL339" s="53">
        <v>159309</v>
      </c>
      <c r="FN339" s="37"/>
      <c r="FO339" s="132"/>
      <c r="FP339" s="61"/>
      <c r="FQ339" s="132"/>
      <c r="FR339" s="61"/>
      <c r="FS339" s="134"/>
      <c r="FT339" s="134"/>
      <c r="FU339" s="191"/>
      <c r="FW339" s="67"/>
      <c r="FY339" s="61"/>
      <c r="GA339" s="50"/>
      <c r="GB339" s="51"/>
      <c r="GC339" s="52">
        <v>0</v>
      </c>
      <c r="GE339" s="50">
        <v>159309</v>
      </c>
      <c r="GF339" s="52">
        <f t="shared" si="562"/>
        <v>13275.75</v>
      </c>
      <c r="GG339" s="51"/>
      <c r="GH339" s="6">
        <v>90081331</v>
      </c>
      <c r="GI339" s="6" t="s">
        <v>409</v>
      </c>
      <c r="GJ339" s="7"/>
      <c r="GK339" s="7"/>
      <c r="GL339" s="7"/>
      <c r="GM339" s="53">
        <v>159309</v>
      </c>
      <c r="GO339" s="37"/>
      <c r="GP339" s="132"/>
      <c r="GQ339" s="61"/>
      <c r="GR339" s="134"/>
      <c r="GS339" s="134"/>
      <c r="GT339" s="191"/>
      <c r="GV339" s="67"/>
      <c r="GX339" s="61"/>
      <c r="GZ339" s="50"/>
      <c r="HA339" s="51"/>
      <c r="HB339" s="52">
        <v>0</v>
      </c>
      <c r="HD339" s="50">
        <v>159309</v>
      </c>
      <c r="HE339" s="52">
        <f t="shared" si="564"/>
        <v>13275.75</v>
      </c>
      <c r="HF339" s="51"/>
      <c r="HI339" s="7"/>
      <c r="HJ339" s="7"/>
      <c r="HK339" s="7"/>
      <c r="HL339" s="53"/>
      <c r="HN339" s="37"/>
      <c r="HO339" s="132"/>
      <c r="HP339" s="61"/>
      <c r="HQ339" s="134"/>
      <c r="HR339" s="61"/>
      <c r="HT339" s="67"/>
      <c r="HV339" s="61"/>
      <c r="HX339" s="50"/>
      <c r="HY339" s="51"/>
      <c r="HZ339" s="52"/>
      <c r="IB339" s="70"/>
      <c r="IC339" s="51"/>
      <c r="IF339" s="7"/>
      <c r="IG339" s="7"/>
      <c r="IH339" s="7"/>
      <c r="II339" s="53"/>
      <c r="IK339" s="37"/>
      <c r="IL339" s="132"/>
      <c r="IM339" s="61"/>
      <c r="IN339" s="134"/>
      <c r="IO339" s="61"/>
      <c r="IQ339" s="67"/>
      <c r="IS339" s="61"/>
      <c r="IU339" s="50"/>
      <c r="IV339" s="51"/>
      <c r="IW339" s="52"/>
      <c r="IY339" s="70"/>
      <c r="IZ339" s="51"/>
      <c r="JC339" s="7"/>
      <c r="JD339" s="7"/>
      <c r="JE339" s="7"/>
      <c r="JF339" s="53"/>
      <c r="JH339" s="37"/>
      <c r="JI339" s="132"/>
      <c r="JJ339" s="61"/>
      <c r="JK339" s="134"/>
      <c r="JL339" s="61"/>
      <c r="JN339" s="67"/>
      <c r="JP339" s="61"/>
      <c r="JR339" s="50"/>
      <c r="JS339" s="51"/>
      <c r="JT339" s="52"/>
      <c r="JV339" s="70"/>
      <c r="JW339" s="51"/>
      <c r="JZ339" s="7"/>
      <c r="KA339" s="7"/>
      <c r="KB339" s="7"/>
      <c r="KC339" s="53"/>
      <c r="KE339" s="37"/>
      <c r="KF339" s="132"/>
      <c r="KG339" s="61"/>
      <c r="KH339" s="134"/>
      <c r="KI339" s="61"/>
      <c r="KK339" s="67"/>
      <c r="KM339" s="61"/>
      <c r="KO339" s="50"/>
      <c r="KP339" s="51"/>
      <c r="KQ339" s="52"/>
      <c r="KS339" s="70"/>
      <c r="KT339" s="51"/>
      <c r="KW339" s="7"/>
      <c r="KX339" s="7"/>
      <c r="KY339" s="7"/>
      <c r="KZ339" s="53"/>
      <c r="LB339" s="37"/>
      <c r="LC339" s="132"/>
      <c r="LD339" s="61"/>
      <c r="LE339" s="134"/>
      <c r="LF339" s="61"/>
      <c r="LH339" s="67"/>
      <c r="LJ339" s="61"/>
      <c r="LL339" s="50"/>
      <c r="LM339" s="51"/>
      <c r="LN339" s="52"/>
      <c r="LP339" s="70"/>
      <c r="LQ339" s="51"/>
      <c r="LT339" s="7"/>
      <c r="LU339" s="7"/>
      <c r="LV339" s="7"/>
      <c r="LW339" s="53"/>
      <c r="LY339" s="37"/>
      <c r="LZ339" s="132"/>
      <c r="MA339" s="61"/>
      <c r="MB339" s="134"/>
      <c r="MC339" s="61"/>
      <c r="ME339" s="67"/>
      <c r="MG339" s="61"/>
      <c r="MI339" s="50"/>
      <c r="MJ339" s="51"/>
      <c r="MK339" s="52"/>
      <c r="MM339" s="70"/>
      <c r="MN339" s="51"/>
      <c r="MQ339" s="7"/>
      <c r="MR339" s="7"/>
      <c r="MS339" s="7"/>
      <c r="MT339" s="53"/>
      <c r="MV339" s="37"/>
      <c r="MW339" s="132"/>
      <c r="MX339" s="134"/>
      <c r="MZ339" s="67"/>
      <c r="NB339" s="61"/>
      <c r="NF339" s="7"/>
      <c r="NG339" s="7"/>
      <c r="NH339" s="7"/>
      <c r="NI339" s="53"/>
      <c r="NK339" s="37"/>
      <c r="NM339" s="67"/>
      <c r="NO339" s="61"/>
      <c r="NQ339" s="50"/>
      <c r="NR339" s="51"/>
      <c r="NS339" s="52"/>
      <c r="NU339" s="70"/>
      <c r="NV339" s="51"/>
      <c r="NW339" s="125"/>
      <c r="NX339" s="51"/>
      <c r="OL339" s="53"/>
    </row>
    <row r="340" spans="1:402" x14ac:dyDescent="0.25">
      <c r="A340" s="12">
        <v>90081541</v>
      </c>
      <c r="B340" s="12" t="s">
        <v>410</v>
      </c>
      <c r="C340" s="352"/>
      <c r="D340" s="352"/>
      <c r="E340" s="352"/>
      <c r="F340" s="353">
        <v>70588</v>
      </c>
      <c r="H340" s="354"/>
      <c r="I340" s="355"/>
      <c r="J340" s="315"/>
      <c r="K340" s="355"/>
      <c r="L340" s="315"/>
      <c r="M340" s="356"/>
      <c r="N340" s="356"/>
      <c r="O340" s="357"/>
      <c r="Q340" s="67"/>
      <c r="S340" s="61"/>
      <c r="U340" s="50"/>
      <c r="V340" s="51"/>
      <c r="W340" s="52">
        <v>1289580.0971662709</v>
      </c>
      <c r="Y340" s="50">
        <v>70588</v>
      </c>
      <c r="Z340" s="52">
        <f t="shared" si="556"/>
        <v>5882.333333333333</v>
      </c>
      <c r="AA340" s="51"/>
      <c r="AB340" s="6">
        <v>90081541</v>
      </c>
      <c r="AC340" s="6" t="s">
        <v>410</v>
      </c>
      <c r="AD340" s="7"/>
      <c r="AE340" s="304"/>
      <c r="AF340" s="7"/>
      <c r="AG340" s="53">
        <v>70588</v>
      </c>
      <c r="AI340" s="37"/>
      <c r="AJ340" s="132"/>
      <c r="AK340" s="61"/>
      <c r="AL340" s="132"/>
      <c r="AM340" s="312"/>
      <c r="AN340" s="134"/>
      <c r="AO340" s="134"/>
      <c r="AP340" s="191"/>
      <c r="AR340" s="67"/>
      <c r="AT340" s="61"/>
      <c r="AV340" s="50"/>
      <c r="AW340" s="51"/>
      <c r="AX340" s="52">
        <v>1289580.0971662709</v>
      </c>
      <c r="AZ340" s="50">
        <v>70588</v>
      </c>
      <c r="BA340" s="52">
        <f t="shared" si="557"/>
        <v>5882.333333333333</v>
      </c>
      <c r="BB340" s="51"/>
      <c r="BC340" s="6">
        <v>90081541</v>
      </c>
      <c r="BD340" s="6" t="s">
        <v>410</v>
      </c>
      <c r="BE340" s="7"/>
      <c r="BF340" s="304"/>
      <c r="BG340" s="7"/>
      <c r="BH340" s="53">
        <v>70588</v>
      </c>
      <c r="BJ340" s="37"/>
      <c r="BK340" s="132"/>
      <c r="BL340" s="61"/>
      <c r="BM340" s="132"/>
      <c r="BN340" s="312"/>
      <c r="BO340" s="134"/>
      <c r="BP340" s="134"/>
      <c r="BQ340" s="191"/>
      <c r="BS340" s="67"/>
      <c r="BU340" s="61"/>
      <c r="BW340" s="50"/>
      <c r="BX340" s="51"/>
      <c r="BY340" s="52">
        <v>1289580.0971662709</v>
      </c>
      <c r="CA340" s="50">
        <v>70588</v>
      </c>
      <c r="CB340" s="52">
        <f t="shared" si="558"/>
        <v>5882.333333333333</v>
      </c>
      <c r="CC340" s="51"/>
      <c r="CD340" s="6">
        <v>90081541</v>
      </c>
      <c r="CE340" s="6" t="s">
        <v>410</v>
      </c>
      <c r="CF340" s="7"/>
      <c r="CG340" s="7"/>
      <c r="CH340" s="7"/>
      <c r="CI340" s="53">
        <v>70588</v>
      </c>
      <c r="CK340" s="37"/>
      <c r="CL340" s="132"/>
      <c r="CM340" s="61"/>
      <c r="CN340" s="132"/>
      <c r="CO340" s="61"/>
      <c r="CP340" s="134"/>
      <c r="CQ340" s="134"/>
      <c r="CR340" s="191"/>
      <c r="CT340" s="67"/>
      <c r="CV340" s="61"/>
      <c r="CX340" s="50"/>
      <c r="CY340" s="51"/>
      <c r="CZ340" s="52">
        <v>1289580.0971662709</v>
      </c>
      <c r="DB340" s="50">
        <v>70588</v>
      </c>
      <c r="DC340" s="52">
        <f t="shared" si="559"/>
        <v>5882.333333333333</v>
      </c>
      <c r="DD340" s="51"/>
      <c r="DE340" s="6">
        <v>90081541</v>
      </c>
      <c r="DF340" s="6" t="s">
        <v>410</v>
      </c>
      <c r="DG340" s="7"/>
      <c r="DH340" s="7"/>
      <c r="DI340" s="7"/>
      <c r="DJ340" s="53">
        <v>70588</v>
      </c>
      <c r="DL340" s="275"/>
      <c r="DM340" s="276"/>
      <c r="DN340" s="194"/>
      <c r="DO340" s="276"/>
      <c r="DP340" s="194"/>
      <c r="DQ340" s="53"/>
      <c r="DR340" s="53"/>
      <c r="DS340" s="277"/>
      <c r="DU340" s="274"/>
      <c r="DW340" s="194"/>
      <c r="DY340" s="50"/>
      <c r="DZ340" s="278"/>
      <c r="EA340" s="52">
        <v>0</v>
      </c>
      <c r="EC340" s="50">
        <v>70588</v>
      </c>
      <c r="ED340" s="52">
        <f t="shared" si="560"/>
        <v>5882.333333333333</v>
      </c>
      <c r="EE340" s="278"/>
      <c r="EF340" s="6">
        <v>90081541</v>
      </c>
      <c r="EG340" s="6" t="s">
        <v>410</v>
      </c>
      <c r="EH340" s="7"/>
      <c r="EI340" s="7"/>
      <c r="EJ340" s="7"/>
      <c r="EK340" s="53">
        <v>70588</v>
      </c>
      <c r="EM340" s="37"/>
      <c r="EN340" s="132"/>
      <c r="EO340" s="61"/>
      <c r="EP340" s="132"/>
      <c r="EQ340" s="61"/>
      <c r="ER340" s="134"/>
      <c r="ES340" s="134"/>
      <c r="ET340" s="191"/>
      <c r="EV340" s="67"/>
      <c r="EX340" s="61"/>
      <c r="EZ340" s="50"/>
      <c r="FA340" s="51"/>
      <c r="FB340" s="52">
        <v>0</v>
      </c>
      <c r="FD340" s="50">
        <v>70588</v>
      </c>
      <c r="FE340" s="52">
        <f t="shared" si="561"/>
        <v>5882.333333333333</v>
      </c>
      <c r="FF340" s="51"/>
      <c r="FG340" s="6">
        <v>90081541</v>
      </c>
      <c r="FH340" s="6" t="s">
        <v>410</v>
      </c>
      <c r="FI340" s="7"/>
      <c r="FJ340" s="7"/>
      <c r="FK340" s="7"/>
      <c r="FL340" s="53">
        <v>70588</v>
      </c>
      <c r="FN340" s="37"/>
      <c r="FO340" s="132"/>
      <c r="FP340" s="61"/>
      <c r="FQ340" s="132"/>
      <c r="FR340" s="61"/>
      <c r="FS340" s="134"/>
      <c r="FT340" s="134"/>
      <c r="FU340" s="191"/>
      <c r="FW340" s="67"/>
      <c r="FY340" s="61"/>
      <c r="GA340" s="50"/>
      <c r="GB340" s="51"/>
      <c r="GC340" s="52">
        <v>0</v>
      </c>
      <c r="GE340" s="50">
        <v>70588</v>
      </c>
      <c r="GF340" s="52">
        <f t="shared" si="562"/>
        <v>5882.333333333333</v>
      </c>
      <c r="GG340" s="51"/>
      <c r="GH340" s="6">
        <v>90081541</v>
      </c>
      <c r="GI340" s="6" t="s">
        <v>410</v>
      </c>
      <c r="GJ340" s="7"/>
      <c r="GK340" s="7"/>
      <c r="GL340" s="7"/>
      <c r="GM340" s="53">
        <v>70588</v>
      </c>
      <c r="GO340" s="37"/>
      <c r="GP340" s="132"/>
      <c r="GQ340" s="61"/>
      <c r="GR340" s="134"/>
      <c r="GS340" s="134"/>
      <c r="GT340" s="191"/>
      <c r="GV340" s="67"/>
      <c r="GX340" s="61"/>
      <c r="GZ340" s="50"/>
      <c r="HA340" s="51"/>
      <c r="HB340" s="52">
        <v>0</v>
      </c>
      <c r="HD340" s="50">
        <v>70588</v>
      </c>
      <c r="HE340" s="52">
        <f t="shared" si="564"/>
        <v>5882.333333333333</v>
      </c>
      <c r="HF340" s="51"/>
      <c r="HI340" s="7"/>
      <c r="HJ340" s="7"/>
      <c r="HK340" s="7"/>
      <c r="HL340" s="53"/>
      <c r="HN340" s="37"/>
      <c r="HO340" s="132"/>
      <c r="HP340" s="61"/>
      <c r="HQ340" s="134"/>
      <c r="HR340" s="61"/>
      <c r="HT340" s="67"/>
      <c r="HV340" s="61"/>
      <c r="HX340" s="50"/>
      <c r="HY340" s="51"/>
      <c r="HZ340" s="52"/>
      <c r="IB340" s="70"/>
      <c r="IC340" s="51"/>
      <c r="IF340" s="7"/>
      <c r="IG340" s="7"/>
      <c r="IH340" s="7"/>
      <c r="II340" s="53"/>
      <c r="IK340" s="37"/>
      <c r="IL340" s="132"/>
      <c r="IM340" s="61"/>
      <c r="IN340" s="134"/>
      <c r="IO340" s="61"/>
      <c r="IQ340" s="67"/>
      <c r="IS340" s="61"/>
      <c r="IU340" s="50"/>
      <c r="IV340" s="51"/>
      <c r="IW340" s="52"/>
      <c r="IY340" s="70"/>
      <c r="IZ340" s="51"/>
      <c r="JC340" s="7"/>
      <c r="JD340" s="7"/>
      <c r="JE340" s="7"/>
      <c r="JF340" s="53"/>
      <c r="JH340" s="37"/>
      <c r="JI340" s="132"/>
      <c r="JJ340" s="61"/>
      <c r="JK340" s="134"/>
      <c r="JL340" s="61"/>
      <c r="JN340" s="67"/>
      <c r="JP340" s="61"/>
      <c r="JR340" s="50"/>
      <c r="JS340" s="51"/>
      <c r="JT340" s="52"/>
      <c r="JV340" s="70"/>
      <c r="JW340" s="51"/>
      <c r="JZ340" s="7"/>
      <c r="KA340" s="7"/>
      <c r="KB340" s="7"/>
      <c r="KC340" s="53"/>
      <c r="KE340" s="37"/>
      <c r="KF340" s="132"/>
      <c r="KG340" s="61"/>
      <c r="KH340" s="134"/>
      <c r="KI340" s="61"/>
      <c r="KK340" s="67"/>
      <c r="KM340" s="61"/>
      <c r="KO340" s="50"/>
      <c r="KP340" s="51"/>
      <c r="KQ340" s="52"/>
      <c r="KS340" s="70"/>
      <c r="KT340" s="51"/>
      <c r="KW340" s="7"/>
      <c r="KX340" s="7"/>
      <c r="KY340" s="7"/>
      <c r="KZ340" s="53"/>
      <c r="LB340" s="37"/>
      <c r="LC340" s="132"/>
      <c r="LD340" s="61"/>
      <c r="LE340" s="134"/>
      <c r="LF340" s="61"/>
      <c r="LH340" s="67"/>
      <c r="LJ340" s="61"/>
      <c r="LL340" s="50"/>
      <c r="LM340" s="51"/>
      <c r="LN340" s="52"/>
      <c r="LP340" s="70"/>
      <c r="LQ340" s="51"/>
      <c r="LT340" s="7"/>
      <c r="LU340" s="7"/>
      <c r="LV340" s="7"/>
      <c r="LW340" s="53"/>
      <c r="LY340" s="37"/>
      <c r="LZ340" s="132"/>
      <c r="MA340" s="61"/>
      <c r="MB340" s="134"/>
      <c r="MC340" s="61"/>
      <c r="ME340" s="67"/>
      <c r="MG340" s="61"/>
      <c r="MI340" s="50"/>
      <c r="MJ340" s="51"/>
      <c r="MK340" s="52"/>
      <c r="MM340" s="70"/>
      <c r="MN340" s="51"/>
      <c r="MQ340" s="7"/>
      <c r="MR340" s="7"/>
      <c r="MS340" s="7"/>
      <c r="MT340" s="53"/>
      <c r="MV340" s="37"/>
      <c r="MW340" s="132"/>
      <c r="MX340" s="134"/>
      <c r="MZ340" s="67"/>
      <c r="NB340" s="61"/>
      <c r="NF340" s="7"/>
      <c r="NG340" s="7"/>
      <c r="NH340" s="7"/>
      <c r="NI340" s="53"/>
      <c r="NK340" s="37"/>
      <c r="NM340" s="67"/>
      <c r="NO340" s="61"/>
      <c r="NQ340" s="50"/>
      <c r="NR340" s="51"/>
      <c r="NS340" s="52"/>
      <c r="NU340" s="70"/>
      <c r="NV340" s="51"/>
      <c r="NW340" s="125"/>
      <c r="NX340" s="51"/>
      <c r="OL340" s="53"/>
    </row>
    <row r="341" spans="1:402" x14ac:dyDescent="0.25">
      <c r="A341" s="12">
        <v>90035401</v>
      </c>
      <c r="B341" s="12" t="s">
        <v>829</v>
      </c>
      <c r="C341" s="352"/>
      <c r="D341" s="352"/>
      <c r="E341" s="352"/>
      <c r="F341" s="353">
        <v>0</v>
      </c>
      <c r="H341" s="354"/>
      <c r="I341" s="355"/>
      <c r="J341" s="315"/>
      <c r="K341" s="355"/>
      <c r="L341" s="315"/>
      <c r="M341" s="356"/>
      <c r="N341" s="356"/>
      <c r="O341" s="357"/>
      <c r="Q341" s="67"/>
      <c r="S341" s="61"/>
      <c r="U341" s="50"/>
      <c r="V341" s="51"/>
      <c r="W341" s="52">
        <v>716233.91630188562</v>
      </c>
      <c r="Y341" s="50">
        <v>1928219.7895241997</v>
      </c>
      <c r="Z341" s="52">
        <f t="shared" si="556"/>
        <v>160684.98246034997</v>
      </c>
      <c r="AA341" s="51"/>
      <c r="AB341" s="6">
        <v>90035401</v>
      </c>
      <c r="AC341" s="6" t="s">
        <v>829</v>
      </c>
      <c r="AD341" s="7"/>
      <c r="AE341" s="304"/>
      <c r="AF341" s="7"/>
      <c r="AG341" s="53">
        <v>0</v>
      </c>
      <c r="AI341" s="37"/>
      <c r="AJ341" s="132"/>
      <c r="AK341" s="61"/>
      <c r="AL341" s="132"/>
      <c r="AM341" s="312"/>
      <c r="AN341" s="134"/>
      <c r="AO341" s="134"/>
      <c r="AP341" s="191"/>
      <c r="AR341" s="67"/>
      <c r="AT341" s="61"/>
      <c r="AV341" s="50"/>
      <c r="AW341" s="51"/>
      <c r="AX341" s="52">
        <v>716233.91630188562</v>
      </c>
      <c r="AZ341" s="50">
        <v>1928219.7895241997</v>
      </c>
      <c r="BA341" s="52">
        <f t="shared" si="557"/>
        <v>160684.98246034997</v>
      </c>
      <c r="BB341" s="51"/>
      <c r="BC341" s="6">
        <v>90035401</v>
      </c>
      <c r="BD341" s="6" t="s">
        <v>829</v>
      </c>
      <c r="BE341" s="7"/>
      <c r="BF341" s="304"/>
      <c r="BG341" s="7"/>
      <c r="BH341" s="53">
        <v>0</v>
      </c>
      <c r="BJ341" s="37"/>
      <c r="BK341" s="132"/>
      <c r="BL341" s="61"/>
      <c r="BM341" s="132"/>
      <c r="BN341" s="312"/>
      <c r="BO341" s="134"/>
      <c r="BP341" s="134"/>
      <c r="BQ341" s="191"/>
      <c r="BS341" s="67"/>
      <c r="BU341" s="61"/>
      <c r="BW341" s="50"/>
      <c r="BX341" s="51"/>
      <c r="BY341" s="52">
        <v>716233.91630188562</v>
      </c>
      <c r="CA341" s="50">
        <v>1928219.7895241997</v>
      </c>
      <c r="CB341" s="52">
        <f t="shared" si="558"/>
        <v>160684.98246034997</v>
      </c>
      <c r="CC341" s="51"/>
      <c r="CD341" s="6">
        <v>90035401</v>
      </c>
      <c r="CE341" s="6" t="s">
        <v>829</v>
      </c>
      <c r="CF341" s="7"/>
      <c r="CG341" s="7"/>
      <c r="CH341" s="7"/>
      <c r="CI341" s="53">
        <v>0</v>
      </c>
      <c r="CK341" s="37"/>
      <c r="CL341" s="132"/>
      <c r="CM341" s="61"/>
      <c r="CN341" s="132"/>
      <c r="CO341" s="61"/>
      <c r="CP341" s="134"/>
      <c r="CQ341" s="134"/>
      <c r="CR341" s="191"/>
      <c r="CT341" s="67"/>
      <c r="CV341" s="61"/>
      <c r="CX341" s="50"/>
      <c r="CY341" s="51"/>
      <c r="CZ341" s="52">
        <v>716233.91630188562</v>
      </c>
      <c r="DB341" s="50">
        <v>1928219.7895241997</v>
      </c>
      <c r="DC341" s="52">
        <f t="shared" si="559"/>
        <v>160684.98246034997</v>
      </c>
      <c r="DD341" s="51"/>
      <c r="DE341" s="6">
        <v>90035401</v>
      </c>
      <c r="DF341" s="6" t="s">
        <v>829</v>
      </c>
      <c r="DG341" s="7"/>
      <c r="DH341" s="7"/>
      <c r="DI341" s="7"/>
      <c r="DJ341" s="53">
        <v>0</v>
      </c>
      <c r="DL341" s="275"/>
      <c r="DM341" s="276"/>
      <c r="DN341" s="194"/>
      <c r="DO341" s="276"/>
      <c r="DP341" s="194"/>
      <c r="DQ341" s="53"/>
      <c r="DR341" s="53"/>
      <c r="DS341" s="277"/>
      <c r="DU341" s="274"/>
      <c r="DW341" s="194"/>
      <c r="DY341" s="50"/>
      <c r="DZ341" s="278"/>
      <c r="EA341" s="52">
        <v>1928219.7895241997</v>
      </c>
      <c r="EC341" s="50">
        <v>1928219.7895241997</v>
      </c>
      <c r="ED341" s="52">
        <f t="shared" si="560"/>
        <v>160684.98246034997</v>
      </c>
      <c r="EE341" s="278"/>
      <c r="EF341" s="6">
        <v>90035401</v>
      </c>
      <c r="EG341" s="6" t="s">
        <v>829</v>
      </c>
      <c r="EH341" s="7"/>
      <c r="EI341" s="7"/>
      <c r="EJ341" s="7"/>
      <c r="EK341" s="53">
        <v>0</v>
      </c>
      <c r="EM341" s="37"/>
      <c r="EN341" s="132"/>
      <c r="EO341" s="61"/>
      <c r="EP341" s="132"/>
      <c r="EQ341" s="61"/>
      <c r="ER341" s="134"/>
      <c r="ES341" s="134"/>
      <c r="ET341" s="191"/>
      <c r="EV341" s="67"/>
      <c r="EX341" s="61"/>
      <c r="EZ341" s="50"/>
      <c r="FA341" s="51"/>
      <c r="FB341" s="52">
        <v>1928219.7895241997</v>
      </c>
      <c r="FD341" s="50">
        <v>1928219.7895241997</v>
      </c>
      <c r="FE341" s="52">
        <f t="shared" si="561"/>
        <v>160684.98246034997</v>
      </c>
      <c r="FF341" s="51"/>
      <c r="FG341" s="6">
        <v>90035401</v>
      </c>
      <c r="FH341" s="6" t="s">
        <v>829</v>
      </c>
      <c r="FI341" s="7"/>
      <c r="FJ341" s="7"/>
      <c r="FK341" s="7"/>
      <c r="FL341" s="53">
        <v>0</v>
      </c>
      <c r="FN341" s="37"/>
      <c r="FO341" s="132"/>
      <c r="FP341" s="61"/>
      <c r="FQ341" s="132"/>
      <c r="FR341" s="61"/>
      <c r="FS341" s="134"/>
      <c r="FT341" s="134"/>
      <c r="FU341" s="191"/>
      <c r="FW341" s="67"/>
      <c r="FY341" s="61"/>
      <c r="GA341" s="50"/>
      <c r="GB341" s="51"/>
      <c r="GC341" s="52">
        <v>1928219.7895241997</v>
      </c>
      <c r="GE341" s="50">
        <v>1928219.7895241997</v>
      </c>
      <c r="GF341" s="52">
        <f t="shared" si="562"/>
        <v>160684.98246034997</v>
      </c>
      <c r="GG341" s="51"/>
      <c r="GH341" s="6">
        <v>90035401</v>
      </c>
      <c r="GI341" s="6" t="s">
        <v>829</v>
      </c>
      <c r="GJ341" s="7"/>
      <c r="GK341" s="7"/>
      <c r="GL341" s="7"/>
      <c r="GM341" s="53">
        <v>0</v>
      </c>
      <c r="GO341" s="37"/>
      <c r="GP341" s="132"/>
      <c r="GQ341" s="61"/>
      <c r="GR341" s="134"/>
      <c r="GS341" s="134"/>
      <c r="GT341" s="191"/>
      <c r="GV341" s="67"/>
      <c r="GX341" s="61"/>
      <c r="GZ341" s="50"/>
      <c r="HA341" s="51"/>
      <c r="HB341" s="52">
        <v>1928219.7895241997</v>
      </c>
      <c r="HD341" s="50">
        <v>1928219.7895241997</v>
      </c>
      <c r="HE341" s="52">
        <f t="shared" si="564"/>
        <v>160684.98246034997</v>
      </c>
      <c r="HF341" s="51"/>
      <c r="HI341" s="7"/>
      <c r="HJ341" s="7"/>
      <c r="HK341" s="7"/>
      <c r="HL341" s="53"/>
      <c r="HN341" s="37"/>
      <c r="HO341" s="132"/>
      <c r="HP341" s="61"/>
      <c r="HQ341" s="134"/>
      <c r="HR341" s="61"/>
      <c r="HT341" s="67"/>
      <c r="HV341" s="61"/>
      <c r="HX341" s="50"/>
      <c r="HY341" s="51"/>
      <c r="HZ341" s="52"/>
      <c r="IB341" s="70"/>
      <c r="IC341" s="51"/>
      <c r="IF341" s="7"/>
      <c r="IG341" s="7"/>
      <c r="IH341" s="7"/>
      <c r="II341" s="53"/>
      <c r="IK341" s="37"/>
      <c r="IL341" s="132"/>
      <c r="IM341" s="61"/>
      <c r="IN341" s="134"/>
      <c r="IO341" s="61"/>
      <c r="IQ341" s="67"/>
      <c r="IS341" s="61"/>
      <c r="IU341" s="50"/>
      <c r="IV341" s="51"/>
      <c r="IW341" s="52"/>
      <c r="IY341" s="70"/>
      <c r="IZ341" s="51"/>
      <c r="JC341" s="7"/>
      <c r="JD341" s="7"/>
      <c r="JE341" s="7"/>
      <c r="JF341" s="53"/>
      <c r="JH341" s="37"/>
      <c r="JI341" s="132"/>
      <c r="JJ341" s="61"/>
      <c r="JK341" s="134"/>
      <c r="JL341" s="61"/>
      <c r="JN341" s="67"/>
      <c r="JP341" s="61"/>
      <c r="JR341" s="50"/>
      <c r="JS341" s="51"/>
      <c r="JT341" s="52"/>
      <c r="JV341" s="70"/>
      <c r="JW341" s="51"/>
      <c r="JZ341" s="7"/>
      <c r="KA341" s="7"/>
      <c r="KB341" s="7"/>
      <c r="KC341" s="53"/>
      <c r="KE341" s="37"/>
      <c r="KF341" s="132"/>
      <c r="KG341" s="61"/>
      <c r="KH341" s="134"/>
      <c r="KI341" s="61"/>
      <c r="KK341" s="67"/>
      <c r="KM341" s="61"/>
      <c r="KO341" s="50"/>
      <c r="KP341" s="51"/>
      <c r="KQ341" s="52"/>
      <c r="KS341" s="70"/>
      <c r="KT341" s="51"/>
      <c r="KW341" s="7"/>
      <c r="KX341" s="7"/>
      <c r="KY341" s="7"/>
      <c r="KZ341" s="53"/>
      <c r="LB341" s="37"/>
      <c r="LC341" s="132"/>
      <c r="LD341" s="61"/>
      <c r="LE341" s="134"/>
      <c r="LF341" s="61"/>
      <c r="LH341" s="67"/>
      <c r="LJ341" s="61"/>
      <c r="LL341" s="50"/>
      <c r="LM341" s="51"/>
      <c r="LN341" s="52"/>
      <c r="LP341" s="70"/>
      <c r="LQ341" s="51"/>
      <c r="LT341" s="7"/>
      <c r="LU341" s="7"/>
      <c r="LV341" s="7"/>
      <c r="LW341" s="53"/>
      <c r="LY341" s="37"/>
      <c r="LZ341" s="132"/>
      <c r="MA341" s="61"/>
      <c r="MB341" s="134"/>
      <c r="MC341" s="61"/>
      <c r="ME341" s="67"/>
      <c r="MG341" s="61"/>
      <c r="MI341" s="50"/>
      <c r="MJ341" s="51"/>
      <c r="MK341" s="52"/>
      <c r="MM341" s="70"/>
      <c r="MN341" s="51"/>
      <c r="MQ341" s="7"/>
      <c r="MR341" s="7"/>
      <c r="MS341" s="7"/>
      <c r="MT341" s="53"/>
      <c r="MV341" s="37"/>
      <c r="MW341" s="132"/>
      <c r="MX341" s="134"/>
      <c r="MZ341" s="67"/>
      <c r="NB341" s="61"/>
      <c r="NF341" s="7"/>
      <c r="NG341" s="7"/>
      <c r="NH341" s="7"/>
      <c r="NI341" s="53"/>
      <c r="NK341" s="37"/>
      <c r="NM341" s="67"/>
      <c r="NO341" s="61"/>
      <c r="NQ341" s="50"/>
      <c r="NR341" s="51"/>
      <c r="NS341" s="52"/>
      <c r="NU341" s="70"/>
      <c r="NV341" s="51"/>
      <c r="NW341" s="125"/>
      <c r="NX341" s="51"/>
      <c r="OL341" s="53"/>
    </row>
    <row r="342" spans="1:402" x14ac:dyDescent="0.25">
      <c r="A342" s="12">
        <v>90083291</v>
      </c>
      <c r="B342" s="12" t="s">
        <v>411</v>
      </c>
      <c r="C342" s="352"/>
      <c r="D342" s="352"/>
      <c r="E342" s="352"/>
      <c r="F342" s="353">
        <v>364513</v>
      </c>
      <c r="H342" s="354"/>
      <c r="I342" s="355"/>
      <c r="J342" s="315"/>
      <c r="K342" s="355"/>
      <c r="L342" s="315"/>
      <c r="M342" s="356"/>
      <c r="N342" s="356"/>
      <c r="O342" s="357"/>
      <c r="Q342" s="67"/>
      <c r="S342" s="61"/>
      <c r="U342" s="50"/>
      <c r="V342" s="51"/>
      <c r="W342" s="52">
        <v>1001876.4065017464</v>
      </c>
      <c r="Y342" s="50">
        <v>364513</v>
      </c>
      <c r="Z342" s="52">
        <f t="shared" si="556"/>
        <v>30376.083333333332</v>
      </c>
      <c r="AA342" s="51"/>
      <c r="AB342" s="6">
        <v>90083291</v>
      </c>
      <c r="AC342" s="6" t="s">
        <v>411</v>
      </c>
      <c r="AD342" s="7"/>
      <c r="AE342" s="304"/>
      <c r="AF342" s="7"/>
      <c r="AG342" s="53">
        <v>364513</v>
      </c>
      <c r="AI342" s="37"/>
      <c r="AJ342" s="132"/>
      <c r="AK342" s="61"/>
      <c r="AL342" s="132"/>
      <c r="AM342" s="312"/>
      <c r="AN342" s="134"/>
      <c r="AO342" s="134"/>
      <c r="AP342" s="191"/>
      <c r="AR342" s="67"/>
      <c r="AT342" s="61"/>
      <c r="AV342" s="50"/>
      <c r="AW342" s="51"/>
      <c r="AX342" s="52">
        <v>1001876.4065017464</v>
      </c>
      <c r="AZ342" s="50">
        <v>364513</v>
      </c>
      <c r="BA342" s="52">
        <f t="shared" si="557"/>
        <v>30376.083333333332</v>
      </c>
      <c r="BB342" s="51"/>
      <c r="BC342" s="6">
        <v>90083291</v>
      </c>
      <c r="BD342" s="6" t="s">
        <v>411</v>
      </c>
      <c r="BE342" s="7"/>
      <c r="BF342" s="304"/>
      <c r="BG342" s="7"/>
      <c r="BH342" s="53">
        <v>364513</v>
      </c>
      <c r="BJ342" s="37"/>
      <c r="BK342" s="132"/>
      <c r="BL342" s="61"/>
      <c r="BM342" s="132"/>
      <c r="BN342" s="312"/>
      <c r="BO342" s="134"/>
      <c r="BP342" s="134"/>
      <c r="BQ342" s="191"/>
      <c r="BS342" s="67"/>
      <c r="BU342" s="61"/>
      <c r="BW342" s="50"/>
      <c r="BX342" s="51"/>
      <c r="BY342" s="52">
        <v>1001876.4065017464</v>
      </c>
      <c r="CA342" s="50">
        <v>364513</v>
      </c>
      <c r="CB342" s="52">
        <f t="shared" si="558"/>
        <v>30376.083333333332</v>
      </c>
      <c r="CC342" s="51"/>
      <c r="CD342" s="6">
        <v>90083291</v>
      </c>
      <c r="CE342" s="6" t="s">
        <v>411</v>
      </c>
      <c r="CF342" s="7"/>
      <c r="CG342" s="7"/>
      <c r="CH342" s="7"/>
      <c r="CI342" s="53">
        <v>364513</v>
      </c>
      <c r="CK342" s="37"/>
      <c r="CL342" s="132"/>
      <c r="CM342" s="61"/>
      <c r="CN342" s="132"/>
      <c r="CO342" s="61"/>
      <c r="CP342" s="134"/>
      <c r="CQ342" s="134"/>
      <c r="CR342" s="191"/>
      <c r="CT342" s="67"/>
      <c r="CV342" s="61"/>
      <c r="CX342" s="50"/>
      <c r="CY342" s="51"/>
      <c r="CZ342" s="52">
        <v>1001876.4065017464</v>
      </c>
      <c r="DB342" s="50">
        <v>364513</v>
      </c>
      <c r="DC342" s="52">
        <f t="shared" si="559"/>
        <v>30376.083333333332</v>
      </c>
      <c r="DD342" s="51"/>
      <c r="DE342" s="6">
        <v>90083291</v>
      </c>
      <c r="DF342" s="6" t="s">
        <v>411</v>
      </c>
      <c r="DG342" s="7"/>
      <c r="DH342" s="7"/>
      <c r="DI342" s="7"/>
      <c r="DJ342" s="53">
        <v>364513</v>
      </c>
      <c r="DL342" s="275"/>
      <c r="DM342" s="276"/>
      <c r="DN342" s="194"/>
      <c r="DO342" s="276"/>
      <c r="DP342" s="194"/>
      <c r="DQ342" s="53"/>
      <c r="DR342" s="53"/>
      <c r="DS342" s="277"/>
      <c r="DU342" s="274"/>
      <c r="DW342" s="194"/>
      <c r="DY342" s="50"/>
      <c r="DZ342" s="278"/>
      <c r="EA342" s="52">
        <v>0</v>
      </c>
      <c r="EC342" s="50">
        <v>364513</v>
      </c>
      <c r="ED342" s="52">
        <f t="shared" si="560"/>
        <v>30376.083333333332</v>
      </c>
      <c r="EE342" s="278"/>
      <c r="EF342" s="6">
        <v>90083291</v>
      </c>
      <c r="EG342" s="6" t="s">
        <v>411</v>
      </c>
      <c r="EH342" s="7"/>
      <c r="EI342" s="7"/>
      <c r="EJ342" s="7"/>
      <c r="EK342" s="53">
        <v>364513</v>
      </c>
      <c r="EM342" s="37"/>
      <c r="EN342" s="132"/>
      <c r="EO342" s="61"/>
      <c r="EP342" s="132"/>
      <c r="EQ342" s="61"/>
      <c r="ER342" s="134"/>
      <c r="ES342" s="134"/>
      <c r="ET342" s="191"/>
      <c r="EV342" s="67"/>
      <c r="EX342" s="61"/>
      <c r="EZ342" s="50"/>
      <c r="FA342" s="51"/>
      <c r="FB342" s="52">
        <v>0</v>
      </c>
      <c r="FD342" s="50">
        <v>364513</v>
      </c>
      <c r="FE342" s="52">
        <f t="shared" si="561"/>
        <v>30376.083333333332</v>
      </c>
      <c r="FF342" s="51"/>
      <c r="FG342" s="6">
        <v>90083291</v>
      </c>
      <c r="FH342" s="6" t="s">
        <v>411</v>
      </c>
      <c r="FI342" s="7"/>
      <c r="FJ342" s="7"/>
      <c r="FK342" s="7"/>
      <c r="FL342" s="53">
        <v>364513</v>
      </c>
      <c r="FN342" s="37"/>
      <c r="FO342" s="132"/>
      <c r="FP342" s="61"/>
      <c r="FQ342" s="132"/>
      <c r="FR342" s="61"/>
      <c r="FS342" s="134"/>
      <c r="FT342" s="134"/>
      <c r="FU342" s="191"/>
      <c r="FW342" s="67"/>
      <c r="FY342" s="61"/>
      <c r="GA342" s="50"/>
      <c r="GB342" s="51"/>
      <c r="GC342" s="52">
        <v>0</v>
      </c>
      <c r="GE342" s="50">
        <v>364513</v>
      </c>
      <c r="GF342" s="52">
        <f t="shared" si="562"/>
        <v>30376.083333333332</v>
      </c>
      <c r="GG342" s="51"/>
      <c r="GH342" s="6">
        <v>90083291</v>
      </c>
      <c r="GI342" s="6" t="s">
        <v>411</v>
      </c>
      <c r="GJ342" s="7"/>
      <c r="GK342" s="7"/>
      <c r="GL342" s="7"/>
      <c r="GM342" s="53">
        <v>364513</v>
      </c>
      <c r="GO342" s="37"/>
      <c r="GP342" s="132"/>
      <c r="GQ342" s="61"/>
      <c r="GR342" s="134"/>
      <c r="GS342" s="134"/>
      <c r="GT342" s="191"/>
      <c r="GV342" s="67"/>
      <c r="GX342" s="61"/>
      <c r="GZ342" s="50"/>
      <c r="HA342" s="51"/>
      <c r="HB342" s="52">
        <v>0</v>
      </c>
      <c r="HD342" s="50">
        <v>364513</v>
      </c>
      <c r="HE342" s="52">
        <f t="shared" si="564"/>
        <v>30376.083333333332</v>
      </c>
      <c r="HF342" s="51"/>
      <c r="HI342" s="7"/>
      <c r="HJ342" s="7"/>
      <c r="HK342" s="7"/>
      <c r="HL342" s="53"/>
      <c r="HN342" s="37"/>
      <c r="HO342" s="132"/>
      <c r="HP342" s="61"/>
      <c r="HQ342" s="134"/>
      <c r="HR342" s="61"/>
      <c r="HT342" s="67"/>
      <c r="HV342" s="61"/>
      <c r="HX342" s="50"/>
      <c r="HY342" s="51"/>
      <c r="HZ342" s="52"/>
      <c r="IB342" s="70"/>
      <c r="IC342" s="51"/>
      <c r="IF342" s="7"/>
      <c r="IG342" s="7"/>
      <c r="IH342" s="7"/>
      <c r="II342" s="53"/>
      <c r="IK342" s="37"/>
      <c r="IL342" s="132"/>
      <c r="IM342" s="61"/>
      <c r="IN342" s="134"/>
      <c r="IO342" s="61"/>
      <c r="IQ342" s="67"/>
      <c r="IS342" s="61"/>
      <c r="IU342" s="50"/>
      <c r="IV342" s="51"/>
      <c r="IW342" s="52"/>
      <c r="IY342" s="70"/>
      <c r="IZ342" s="51"/>
      <c r="JC342" s="7"/>
      <c r="JD342" s="7"/>
      <c r="JE342" s="7"/>
      <c r="JF342" s="53"/>
      <c r="JH342" s="37"/>
      <c r="JI342" s="132"/>
      <c r="JJ342" s="61"/>
      <c r="JK342" s="134"/>
      <c r="JL342" s="61"/>
      <c r="JN342" s="67"/>
      <c r="JP342" s="61"/>
      <c r="JR342" s="50"/>
      <c r="JS342" s="51"/>
      <c r="JT342" s="52"/>
      <c r="JV342" s="70"/>
      <c r="JW342" s="51"/>
      <c r="JZ342" s="7"/>
      <c r="KA342" s="7"/>
      <c r="KB342" s="7"/>
      <c r="KC342" s="53"/>
      <c r="KE342" s="37"/>
      <c r="KF342" s="132"/>
      <c r="KG342" s="61"/>
      <c r="KH342" s="134"/>
      <c r="KI342" s="61"/>
      <c r="KK342" s="67"/>
      <c r="KM342" s="61"/>
      <c r="KO342" s="50"/>
      <c r="KP342" s="51"/>
      <c r="KQ342" s="52"/>
      <c r="KS342" s="70"/>
      <c r="KT342" s="51"/>
      <c r="KW342" s="7"/>
      <c r="KX342" s="7"/>
      <c r="KY342" s="7"/>
      <c r="KZ342" s="53"/>
      <c r="LB342" s="37"/>
      <c r="LC342" s="132"/>
      <c r="LD342" s="61"/>
      <c r="LE342" s="134"/>
      <c r="LF342" s="61"/>
      <c r="LH342" s="67"/>
      <c r="LJ342" s="61"/>
      <c r="LL342" s="50"/>
      <c r="LM342" s="51"/>
      <c r="LN342" s="52"/>
      <c r="LP342" s="70"/>
      <c r="LQ342" s="51"/>
      <c r="LT342" s="7"/>
      <c r="LU342" s="7"/>
      <c r="LV342" s="7"/>
      <c r="LW342" s="53"/>
      <c r="LY342" s="37"/>
      <c r="LZ342" s="132"/>
      <c r="MA342" s="61"/>
      <c r="MB342" s="134"/>
      <c r="MC342" s="61"/>
      <c r="ME342" s="67"/>
      <c r="MG342" s="61"/>
      <c r="MI342" s="50"/>
      <c r="MJ342" s="51"/>
      <c r="MK342" s="52"/>
      <c r="MM342" s="70"/>
      <c r="MN342" s="51"/>
      <c r="MQ342" s="7"/>
      <c r="MR342" s="7"/>
      <c r="MS342" s="7"/>
      <c r="MT342" s="53"/>
      <c r="MV342" s="37"/>
      <c r="MW342" s="132"/>
      <c r="MX342" s="134"/>
      <c r="MZ342" s="67"/>
      <c r="NB342" s="61"/>
      <c r="NF342" s="7"/>
      <c r="NG342" s="7"/>
      <c r="NH342" s="7"/>
      <c r="NI342" s="53"/>
      <c r="NK342" s="37"/>
      <c r="NM342" s="67"/>
      <c r="NO342" s="61"/>
      <c r="NQ342" s="50"/>
      <c r="NR342" s="51"/>
      <c r="NS342" s="52"/>
      <c r="NU342" s="70"/>
      <c r="NV342" s="51"/>
      <c r="NW342" s="125"/>
      <c r="NX342" s="51"/>
      <c r="OL342" s="53"/>
    </row>
    <row r="343" spans="1:402" x14ac:dyDescent="0.25">
      <c r="A343" s="12">
        <v>90081361</v>
      </c>
      <c r="B343" s="12" t="s">
        <v>412</v>
      </c>
      <c r="C343" s="352"/>
      <c r="D343" s="352"/>
      <c r="E343" s="352"/>
      <c r="F343" s="353">
        <v>536466</v>
      </c>
      <c r="H343" s="354"/>
      <c r="I343" s="355"/>
      <c r="J343" s="315"/>
      <c r="K343" s="355"/>
      <c r="L343" s="315"/>
      <c r="M343" s="356"/>
      <c r="N343" s="356"/>
      <c r="O343" s="357"/>
      <c r="Q343" s="67"/>
      <c r="S343" s="61"/>
      <c r="U343" s="50"/>
      <c r="V343" s="51"/>
      <c r="W343" s="52">
        <v>1722964.1174462275</v>
      </c>
      <c r="Y343" s="50">
        <v>536466</v>
      </c>
      <c r="Z343" s="52">
        <f t="shared" si="556"/>
        <v>44705.5</v>
      </c>
      <c r="AA343" s="51"/>
      <c r="AB343" s="6">
        <v>90081361</v>
      </c>
      <c r="AC343" s="6" t="s">
        <v>412</v>
      </c>
      <c r="AD343" s="7"/>
      <c r="AE343" s="304"/>
      <c r="AF343" s="7"/>
      <c r="AG343" s="53">
        <v>536466</v>
      </c>
      <c r="AI343" s="37"/>
      <c r="AJ343" s="132"/>
      <c r="AK343" s="61"/>
      <c r="AL343" s="132"/>
      <c r="AM343" s="312"/>
      <c r="AN343" s="134"/>
      <c r="AO343" s="134"/>
      <c r="AP343" s="191"/>
      <c r="AR343" s="67"/>
      <c r="AT343" s="61"/>
      <c r="AV343" s="50"/>
      <c r="AW343" s="51"/>
      <c r="AX343" s="52">
        <v>1722964.1174462275</v>
      </c>
      <c r="AZ343" s="50">
        <v>536466</v>
      </c>
      <c r="BA343" s="52">
        <f t="shared" si="557"/>
        <v>44705.5</v>
      </c>
      <c r="BB343" s="51"/>
      <c r="BC343" s="6">
        <v>90081361</v>
      </c>
      <c r="BD343" s="6" t="s">
        <v>412</v>
      </c>
      <c r="BE343" s="7"/>
      <c r="BF343" s="304"/>
      <c r="BG343" s="7"/>
      <c r="BH343" s="53">
        <v>536466</v>
      </c>
      <c r="BJ343" s="37"/>
      <c r="BK343" s="132"/>
      <c r="BL343" s="61"/>
      <c r="BM343" s="132"/>
      <c r="BN343" s="312"/>
      <c r="BO343" s="134"/>
      <c r="BP343" s="134"/>
      <c r="BQ343" s="191"/>
      <c r="BS343" s="67"/>
      <c r="BU343" s="61"/>
      <c r="BW343" s="50"/>
      <c r="BX343" s="51"/>
      <c r="BY343" s="52">
        <v>1722964.1174462275</v>
      </c>
      <c r="CA343" s="50">
        <v>536466</v>
      </c>
      <c r="CB343" s="52">
        <f t="shared" si="558"/>
        <v>44705.5</v>
      </c>
      <c r="CC343" s="51"/>
      <c r="CD343" s="6">
        <v>90081361</v>
      </c>
      <c r="CE343" s="6" t="s">
        <v>412</v>
      </c>
      <c r="CF343" s="7"/>
      <c r="CG343" s="7"/>
      <c r="CH343" s="7"/>
      <c r="CI343" s="53">
        <v>536466</v>
      </c>
      <c r="CK343" s="37"/>
      <c r="CL343" s="132"/>
      <c r="CM343" s="61"/>
      <c r="CN343" s="132"/>
      <c r="CO343" s="61"/>
      <c r="CP343" s="134"/>
      <c r="CQ343" s="134"/>
      <c r="CR343" s="191"/>
      <c r="CT343" s="67"/>
      <c r="CV343" s="61"/>
      <c r="CX343" s="50"/>
      <c r="CY343" s="51"/>
      <c r="CZ343" s="52">
        <v>1722964.1174462275</v>
      </c>
      <c r="DB343" s="50">
        <v>536466</v>
      </c>
      <c r="DC343" s="52">
        <f t="shared" si="559"/>
        <v>44705.5</v>
      </c>
      <c r="DD343" s="51"/>
      <c r="DE343" s="6">
        <v>90081361</v>
      </c>
      <c r="DF343" s="6" t="s">
        <v>412</v>
      </c>
      <c r="DG343" s="7"/>
      <c r="DH343" s="7"/>
      <c r="DI343" s="7"/>
      <c r="DJ343" s="53">
        <v>536466</v>
      </c>
      <c r="DL343" s="275"/>
      <c r="DM343" s="276"/>
      <c r="DN343" s="194"/>
      <c r="DO343" s="276"/>
      <c r="DP343" s="194"/>
      <c r="DQ343" s="53"/>
      <c r="DR343" s="53"/>
      <c r="DS343" s="277"/>
      <c r="DU343" s="274"/>
      <c r="DW343" s="194"/>
      <c r="DY343" s="50"/>
      <c r="DZ343" s="278"/>
      <c r="EA343" s="52">
        <v>0</v>
      </c>
      <c r="EC343" s="50">
        <v>536466</v>
      </c>
      <c r="ED343" s="52">
        <f t="shared" si="560"/>
        <v>44705.5</v>
      </c>
      <c r="EE343" s="278"/>
      <c r="EF343" s="6">
        <v>90081361</v>
      </c>
      <c r="EG343" s="6" t="s">
        <v>412</v>
      </c>
      <c r="EH343" s="7"/>
      <c r="EI343" s="7"/>
      <c r="EJ343" s="7"/>
      <c r="EK343" s="53">
        <v>536466</v>
      </c>
      <c r="EM343" s="37"/>
      <c r="EN343" s="132"/>
      <c r="EO343" s="61"/>
      <c r="EP343" s="132"/>
      <c r="EQ343" s="61"/>
      <c r="ER343" s="134"/>
      <c r="ES343" s="134"/>
      <c r="ET343" s="191"/>
      <c r="EV343" s="67"/>
      <c r="EX343" s="61"/>
      <c r="EZ343" s="50"/>
      <c r="FA343" s="51"/>
      <c r="FB343" s="52">
        <v>0</v>
      </c>
      <c r="FD343" s="50">
        <v>536466</v>
      </c>
      <c r="FE343" s="52">
        <f t="shared" si="561"/>
        <v>44705.5</v>
      </c>
      <c r="FF343" s="51"/>
      <c r="FG343" s="6">
        <v>90081361</v>
      </c>
      <c r="FH343" s="6" t="s">
        <v>412</v>
      </c>
      <c r="FI343" s="7"/>
      <c r="FJ343" s="7"/>
      <c r="FK343" s="7"/>
      <c r="FL343" s="53">
        <v>536466</v>
      </c>
      <c r="FN343" s="37"/>
      <c r="FO343" s="132"/>
      <c r="FP343" s="61"/>
      <c r="FQ343" s="132"/>
      <c r="FR343" s="61"/>
      <c r="FS343" s="134"/>
      <c r="FT343" s="134"/>
      <c r="FU343" s="191"/>
      <c r="FW343" s="67"/>
      <c r="FY343" s="61"/>
      <c r="GA343" s="50"/>
      <c r="GB343" s="51"/>
      <c r="GC343" s="52">
        <v>0</v>
      </c>
      <c r="GE343" s="50">
        <v>536466</v>
      </c>
      <c r="GF343" s="52">
        <f t="shared" si="562"/>
        <v>44705.5</v>
      </c>
      <c r="GG343" s="51"/>
      <c r="GH343" s="6">
        <v>90081361</v>
      </c>
      <c r="GI343" s="6" t="s">
        <v>412</v>
      </c>
      <c r="GJ343" s="7"/>
      <c r="GK343" s="7"/>
      <c r="GL343" s="7"/>
      <c r="GM343" s="53">
        <v>536466</v>
      </c>
      <c r="GO343" s="37"/>
      <c r="GP343" s="132"/>
      <c r="GQ343" s="61"/>
      <c r="GR343" s="134"/>
      <c r="GS343" s="134"/>
      <c r="GT343" s="191"/>
      <c r="GV343" s="67"/>
      <c r="GX343" s="61"/>
      <c r="GZ343" s="50"/>
      <c r="HA343" s="51"/>
      <c r="HB343" s="52">
        <v>0</v>
      </c>
      <c r="HD343" s="50">
        <v>536466</v>
      </c>
      <c r="HE343" s="52">
        <f t="shared" si="564"/>
        <v>44705.5</v>
      </c>
      <c r="HF343" s="51"/>
      <c r="HI343" s="7"/>
      <c r="HJ343" s="7"/>
      <c r="HK343" s="7"/>
      <c r="HL343" s="53"/>
      <c r="HN343" s="37"/>
      <c r="HO343" s="132"/>
      <c r="HP343" s="61"/>
      <c r="HQ343" s="134"/>
      <c r="HR343" s="61"/>
      <c r="HT343" s="67"/>
      <c r="HV343" s="61"/>
      <c r="HX343" s="50"/>
      <c r="HY343" s="51"/>
      <c r="HZ343" s="52"/>
      <c r="IB343" s="70"/>
      <c r="IC343" s="51"/>
      <c r="IF343" s="7"/>
      <c r="IG343" s="7"/>
      <c r="IH343" s="7"/>
      <c r="II343" s="53"/>
      <c r="IK343" s="37"/>
      <c r="IL343" s="132"/>
      <c r="IM343" s="61"/>
      <c r="IN343" s="134"/>
      <c r="IO343" s="61"/>
      <c r="IQ343" s="67"/>
      <c r="IS343" s="61"/>
      <c r="IU343" s="50"/>
      <c r="IV343" s="51"/>
      <c r="IW343" s="52"/>
      <c r="IY343" s="70"/>
      <c r="IZ343" s="51"/>
      <c r="JC343" s="7"/>
      <c r="JD343" s="7"/>
      <c r="JE343" s="7"/>
      <c r="JF343" s="53"/>
      <c r="JH343" s="37"/>
      <c r="JI343" s="132"/>
      <c r="JJ343" s="61"/>
      <c r="JK343" s="134"/>
      <c r="JL343" s="61"/>
      <c r="JN343" s="67"/>
      <c r="JP343" s="61"/>
      <c r="JR343" s="50"/>
      <c r="JS343" s="51"/>
      <c r="JT343" s="52"/>
      <c r="JV343" s="70"/>
      <c r="JW343" s="51"/>
      <c r="JZ343" s="7"/>
      <c r="KA343" s="7"/>
      <c r="KB343" s="7"/>
      <c r="KC343" s="53"/>
      <c r="KE343" s="37"/>
      <c r="KF343" s="132"/>
      <c r="KG343" s="61"/>
      <c r="KH343" s="134"/>
      <c r="KI343" s="61"/>
      <c r="KK343" s="67"/>
      <c r="KM343" s="61"/>
      <c r="KO343" s="50"/>
      <c r="KP343" s="51"/>
      <c r="KQ343" s="52"/>
      <c r="KS343" s="70"/>
      <c r="KT343" s="51"/>
      <c r="KW343" s="7"/>
      <c r="KX343" s="7"/>
      <c r="KY343" s="7"/>
      <c r="KZ343" s="53"/>
      <c r="LB343" s="37"/>
      <c r="LC343" s="132"/>
      <c r="LD343" s="61"/>
      <c r="LE343" s="134"/>
      <c r="LF343" s="61"/>
      <c r="LH343" s="67"/>
      <c r="LJ343" s="61"/>
      <c r="LL343" s="50"/>
      <c r="LM343" s="51"/>
      <c r="LN343" s="52"/>
      <c r="LP343" s="70"/>
      <c r="LQ343" s="51"/>
      <c r="LT343" s="7"/>
      <c r="LU343" s="7"/>
      <c r="LV343" s="7"/>
      <c r="LW343" s="53"/>
      <c r="LY343" s="37"/>
      <c r="LZ343" s="132"/>
      <c r="MA343" s="61"/>
      <c r="MB343" s="134"/>
      <c r="MC343" s="61"/>
      <c r="ME343" s="67"/>
      <c r="MG343" s="61"/>
      <c r="MI343" s="50"/>
      <c r="MJ343" s="51"/>
      <c r="MK343" s="52"/>
      <c r="MM343" s="70"/>
      <c r="MN343" s="51"/>
      <c r="MQ343" s="7"/>
      <c r="MR343" s="7"/>
      <c r="MS343" s="7"/>
      <c r="MT343" s="53"/>
      <c r="MV343" s="37"/>
      <c r="MW343" s="132"/>
      <c r="MX343" s="134"/>
      <c r="MZ343" s="67"/>
      <c r="NB343" s="61"/>
      <c r="NF343" s="7"/>
      <c r="NG343" s="7"/>
      <c r="NH343" s="7"/>
      <c r="NI343" s="53"/>
      <c r="NK343" s="37"/>
      <c r="NM343" s="67"/>
      <c r="NO343" s="61"/>
      <c r="NQ343" s="50"/>
      <c r="NR343" s="51"/>
      <c r="NS343" s="52"/>
      <c r="NU343" s="70"/>
      <c r="NV343" s="51"/>
      <c r="NW343" s="125"/>
      <c r="NX343" s="51"/>
      <c r="OL343" s="53"/>
    </row>
    <row r="344" spans="1:402" x14ac:dyDescent="0.25">
      <c r="A344" s="12">
        <v>90003941</v>
      </c>
      <c r="B344" s="12" t="s">
        <v>413</v>
      </c>
      <c r="C344" s="352"/>
      <c r="D344" s="352"/>
      <c r="E344" s="352"/>
      <c r="F344" s="353">
        <v>1274130</v>
      </c>
      <c r="H344" s="354"/>
      <c r="I344" s="355"/>
      <c r="J344" s="315"/>
      <c r="K344" s="355"/>
      <c r="L344" s="315"/>
      <c r="M344" s="356"/>
      <c r="N344" s="356"/>
      <c r="O344" s="357"/>
      <c r="Q344" s="67"/>
      <c r="S344" s="61"/>
      <c r="U344" s="50"/>
      <c r="V344" s="51"/>
      <c r="W344" s="52">
        <v>1061917.1813272759</v>
      </c>
      <c r="Y344" s="50">
        <v>5011352.4037857493</v>
      </c>
      <c r="Z344" s="52">
        <f t="shared" si="556"/>
        <v>417612.70031547913</v>
      </c>
      <c r="AA344" s="51"/>
      <c r="AB344" s="6">
        <v>90003941</v>
      </c>
      <c r="AC344" s="6" t="s">
        <v>413</v>
      </c>
      <c r="AD344" s="7"/>
      <c r="AE344" s="304"/>
      <c r="AF344" s="7"/>
      <c r="AG344" s="53">
        <v>1274130</v>
      </c>
      <c r="AI344" s="37"/>
      <c r="AJ344" s="132"/>
      <c r="AK344" s="61"/>
      <c r="AL344" s="132"/>
      <c r="AM344" s="312"/>
      <c r="AN344" s="134"/>
      <c r="AO344" s="134"/>
      <c r="AP344" s="191"/>
      <c r="AR344" s="67"/>
      <c r="AT344" s="61"/>
      <c r="AV344" s="50"/>
      <c r="AW344" s="51"/>
      <c r="AX344" s="52">
        <v>1061917.1813272759</v>
      </c>
      <c r="AZ344" s="50">
        <v>5011352.4037857493</v>
      </c>
      <c r="BA344" s="52">
        <f t="shared" si="557"/>
        <v>417612.70031547913</v>
      </c>
      <c r="BB344" s="51"/>
      <c r="BC344" s="6">
        <v>90003941</v>
      </c>
      <c r="BD344" s="6" t="s">
        <v>413</v>
      </c>
      <c r="BE344" s="7"/>
      <c r="BF344" s="304"/>
      <c r="BG344" s="7"/>
      <c r="BH344" s="53">
        <v>1274130</v>
      </c>
      <c r="BJ344" s="37"/>
      <c r="BK344" s="132"/>
      <c r="BL344" s="61"/>
      <c r="BM344" s="132"/>
      <c r="BN344" s="312"/>
      <c r="BO344" s="134"/>
      <c r="BP344" s="134"/>
      <c r="BQ344" s="191"/>
      <c r="BS344" s="67"/>
      <c r="BU344" s="61"/>
      <c r="BW344" s="50"/>
      <c r="BX344" s="51"/>
      <c r="BY344" s="52">
        <v>1061917.1813272759</v>
      </c>
      <c r="CA344" s="50">
        <v>5011352.4037857493</v>
      </c>
      <c r="CB344" s="52">
        <f t="shared" si="558"/>
        <v>417612.70031547913</v>
      </c>
      <c r="CC344" s="51"/>
      <c r="CD344" s="6">
        <v>90003941</v>
      </c>
      <c r="CE344" s="6" t="s">
        <v>413</v>
      </c>
      <c r="CF344" s="7"/>
      <c r="CG344" s="7"/>
      <c r="CH344" s="7"/>
      <c r="CI344" s="53">
        <v>1274130</v>
      </c>
      <c r="CK344" s="37"/>
      <c r="CL344" s="132"/>
      <c r="CM344" s="61"/>
      <c r="CN344" s="132"/>
      <c r="CO344" s="61"/>
      <c r="CP344" s="134"/>
      <c r="CQ344" s="134"/>
      <c r="CR344" s="191"/>
      <c r="CT344" s="67"/>
      <c r="CV344" s="61"/>
      <c r="CX344" s="50"/>
      <c r="CY344" s="51"/>
      <c r="CZ344" s="52">
        <v>1061917.1813272759</v>
      </c>
      <c r="DB344" s="50">
        <v>5011352.4037857493</v>
      </c>
      <c r="DC344" s="52">
        <f t="shared" si="559"/>
        <v>417612.70031547913</v>
      </c>
      <c r="DD344" s="51"/>
      <c r="DE344" s="6">
        <v>90003941</v>
      </c>
      <c r="DF344" s="6" t="s">
        <v>413</v>
      </c>
      <c r="DG344" s="7"/>
      <c r="DH344" s="7"/>
      <c r="DI344" s="7"/>
      <c r="DJ344" s="53">
        <v>1274130</v>
      </c>
      <c r="DL344" s="275"/>
      <c r="DM344" s="276"/>
      <c r="DN344" s="194"/>
      <c r="DO344" s="276"/>
      <c r="DP344" s="194"/>
      <c r="DQ344" s="53"/>
      <c r="DR344" s="53"/>
      <c r="DS344" s="277"/>
      <c r="DU344" s="274"/>
      <c r="DW344" s="194"/>
      <c r="DY344" s="50"/>
      <c r="DZ344" s="278"/>
      <c r="EA344" s="52">
        <v>3737222.4037857493</v>
      </c>
      <c r="EC344" s="50">
        <v>5011352.4037857493</v>
      </c>
      <c r="ED344" s="52">
        <f t="shared" si="560"/>
        <v>417612.70031547913</v>
      </c>
      <c r="EE344" s="278"/>
      <c r="EF344" s="6">
        <v>90003941</v>
      </c>
      <c r="EG344" s="6" t="s">
        <v>413</v>
      </c>
      <c r="EH344" s="7"/>
      <c r="EI344" s="7"/>
      <c r="EJ344" s="7"/>
      <c r="EK344" s="53">
        <v>1274130</v>
      </c>
      <c r="EM344" s="37"/>
      <c r="EN344" s="132"/>
      <c r="EO344" s="61"/>
      <c r="EP344" s="132"/>
      <c r="EQ344" s="61"/>
      <c r="ER344" s="134"/>
      <c r="ES344" s="134"/>
      <c r="ET344" s="191"/>
      <c r="EV344" s="67"/>
      <c r="EX344" s="61"/>
      <c r="EZ344" s="50"/>
      <c r="FA344" s="51"/>
      <c r="FB344" s="52">
        <v>3737222.4037857493</v>
      </c>
      <c r="FD344" s="50">
        <v>5011352.4037857493</v>
      </c>
      <c r="FE344" s="52">
        <f t="shared" si="561"/>
        <v>417612.70031547913</v>
      </c>
      <c r="FF344" s="51"/>
      <c r="FG344" s="6">
        <v>90003941</v>
      </c>
      <c r="FH344" s="6" t="s">
        <v>413</v>
      </c>
      <c r="FI344" s="7"/>
      <c r="FJ344" s="7"/>
      <c r="FK344" s="7"/>
      <c r="FL344" s="53">
        <v>1274130</v>
      </c>
      <c r="FN344" s="37"/>
      <c r="FO344" s="132"/>
      <c r="FP344" s="61"/>
      <c r="FQ344" s="132"/>
      <c r="FR344" s="61"/>
      <c r="FS344" s="134"/>
      <c r="FT344" s="134"/>
      <c r="FU344" s="191"/>
      <c r="FW344" s="67"/>
      <c r="FY344" s="61"/>
      <c r="GA344" s="50"/>
      <c r="GB344" s="51"/>
      <c r="GC344" s="52">
        <v>3737222.4037857493</v>
      </c>
      <c r="GE344" s="50">
        <v>5011352.4037857493</v>
      </c>
      <c r="GF344" s="52">
        <f t="shared" si="562"/>
        <v>417612.70031547913</v>
      </c>
      <c r="GG344" s="51"/>
      <c r="GH344" s="6">
        <v>90003941</v>
      </c>
      <c r="GI344" s="6" t="s">
        <v>413</v>
      </c>
      <c r="GJ344" s="7"/>
      <c r="GK344" s="7"/>
      <c r="GL344" s="7"/>
      <c r="GM344" s="53">
        <v>1274130</v>
      </c>
      <c r="GO344" s="37"/>
      <c r="GP344" s="132"/>
      <c r="GQ344" s="61"/>
      <c r="GR344" s="134"/>
      <c r="GS344" s="134"/>
      <c r="GT344" s="191"/>
      <c r="GV344" s="67"/>
      <c r="GX344" s="61"/>
      <c r="GZ344" s="50"/>
      <c r="HA344" s="51"/>
      <c r="HB344" s="52">
        <v>3737222.4037857493</v>
      </c>
      <c r="HD344" s="50">
        <v>5011352.4037857493</v>
      </c>
      <c r="HE344" s="52">
        <f t="shared" si="564"/>
        <v>417612.70031547913</v>
      </c>
      <c r="HF344" s="51"/>
      <c r="HI344" s="7"/>
      <c r="HJ344" s="7"/>
      <c r="HK344" s="7"/>
      <c r="HL344" s="53"/>
      <c r="HN344" s="37"/>
      <c r="HO344" s="132"/>
      <c r="HP344" s="61"/>
      <c r="HQ344" s="134"/>
      <c r="HR344" s="61"/>
      <c r="HT344" s="67"/>
      <c r="HV344" s="61"/>
      <c r="HX344" s="50"/>
      <c r="HY344" s="51"/>
      <c r="HZ344" s="52"/>
      <c r="IB344" s="70"/>
      <c r="IC344" s="51"/>
      <c r="IF344" s="7"/>
      <c r="IG344" s="7"/>
      <c r="IH344" s="7"/>
      <c r="II344" s="53"/>
      <c r="IK344" s="37"/>
      <c r="IL344" s="132"/>
      <c r="IM344" s="61"/>
      <c r="IN344" s="134"/>
      <c r="IO344" s="61"/>
      <c r="IQ344" s="67"/>
      <c r="IS344" s="61"/>
      <c r="IU344" s="50"/>
      <c r="IV344" s="51"/>
      <c r="IW344" s="52"/>
      <c r="IY344" s="70"/>
      <c r="IZ344" s="51"/>
      <c r="JC344" s="7"/>
      <c r="JD344" s="7"/>
      <c r="JE344" s="7"/>
      <c r="JF344" s="53"/>
      <c r="JH344" s="37"/>
      <c r="JI344" s="132"/>
      <c r="JJ344" s="61"/>
      <c r="JK344" s="134"/>
      <c r="JL344" s="61"/>
      <c r="JN344" s="67"/>
      <c r="JP344" s="61"/>
      <c r="JR344" s="50"/>
      <c r="JS344" s="51"/>
      <c r="JT344" s="52"/>
      <c r="JV344" s="70"/>
      <c r="JW344" s="51"/>
      <c r="JZ344" s="7"/>
      <c r="KA344" s="7"/>
      <c r="KB344" s="7"/>
      <c r="KC344" s="53"/>
      <c r="KE344" s="37"/>
      <c r="KF344" s="132"/>
      <c r="KG344" s="61"/>
      <c r="KH344" s="134"/>
      <c r="KI344" s="61"/>
      <c r="KK344" s="67"/>
      <c r="KM344" s="61"/>
      <c r="KO344" s="50"/>
      <c r="KP344" s="51"/>
      <c r="KQ344" s="52"/>
      <c r="KS344" s="70"/>
      <c r="KT344" s="51"/>
      <c r="KW344" s="7"/>
      <c r="KX344" s="7"/>
      <c r="KY344" s="7"/>
      <c r="KZ344" s="53"/>
      <c r="LB344" s="37"/>
      <c r="LC344" s="132"/>
      <c r="LD344" s="61"/>
      <c r="LE344" s="134"/>
      <c r="LF344" s="61"/>
      <c r="LH344" s="67"/>
      <c r="LJ344" s="61"/>
      <c r="LL344" s="50"/>
      <c r="LM344" s="51"/>
      <c r="LN344" s="52"/>
      <c r="LP344" s="70"/>
      <c r="LQ344" s="51"/>
      <c r="LT344" s="7"/>
      <c r="LU344" s="7"/>
      <c r="LV344" s="7"/>
      <c r="LW344" s="53"/>
      <c r="LY344" s="37"/>
      <c r="LZ344" s="132"/>
      <c r="MA344" s="61"/>
      <c r="MB344" s="134"/>
      <c r="MC344" s="61"/>
      <c r="ME344" s="67"/>
      <c r="MG344" s="61"/>
      <c r="MI344" s="50"/>
      <c r="MJ344" s="51"/>
      <c r="MK344" s="52"/>
      <c r="MM344" s="70"/>
      <c r="MN344" s="51"/>
      <c r="MQ344" s="7"/>
      <c r="MR344" s="7"/>
      <c r="MS344" s="7"/>
      <c r="MT344" s="53"/>
      <c r="MV344" s="37"/>
      <c r="MW344" s="132"/>
      <c r="MX344" s="134"/>
      <c r="MZ344" s="67"/>
      <c r="NB344" s="61"/>
      <c r="NF344" s="7"/>
      <c r="NG344" s="7"/>
      <c r="NH344" s="7"/>
      <c r="NI344" s="53"/>
      <c r="NK344" s="37"/>
      <c r="NM344" s="67"/>
      <c r="NO344" s="61"/>
      <c r="NQ344" s="50"/>
      <c r="NR344" s="51"/>
      <c r="NS344" s="52"/>
      <c r="NU344" s="70"/>
      <c r="NV344" s="51"/>
      <c r="NW344" s="125"/>
      <c r="NX344" s="51"/>
      <c r="OL344" s="53"/>
    </row>
    <row r="345" spans="1:402" x14ac:dyDescent="0.25">
      <c r="A345" s="12">
        <v>90017031</v>
      </c>
      <c r="B345" s="12" t="s">
        <v>414</v>
      </c>
      <c r="C345" s="352"/>
      <c r="D345" s="352"/>
      <c r="E345" s="352"/>
      <c r="F345" s="353">
        <v>2562266</v>
      </c>
      <c r="H345" s="354"/>
      <c r="I345" s="355"/>
      <c r="J345" s="315"/>
      <c r="K345" s="355"/>
      <c r="L345" s="315"/>
      <c r="M345" s="356"/>
      <c r="N345" s="356"/>
      <c r="O345" s="357"/>
      <c r="Q345" s="67"/>
      <c r="S345" s="61"/>
      <c r="U345" s="50"/>
      <c r="V345" s="51"/>
      <c r="W345" s="52">
        <v>1113979.1156444293</v>
      </c>
      <c r="Y345" s="50">
        <v>2562266</v>
      </c>
      <c r="Z345" s="52">
        <f t="shared" si="556"/>
        <v>213522.16666666666</v>
      </c>
      <c r="AA345" s="51"/>
      <c r="AB345" s="6">
        <v>90017031</v>
      </c>
      <c r="AC345" s="6" t="s">
        <v>414</v>
      </c>
      <c r="AD345" s="7"/>
      <c r="AE345" s="304"/>
      <c r="AF345" s="7"/>
      <c r="AG345" s="53">
        <v>2562266</v>
      </c>
      <c r="AI345" s="37"/>
      <c r="AJ345" s="132"/>
      <c r="AK345" s="61"/>
      <c r="AL345" s="132"/>
      <c r="AM345" s="312"/>
      <c r="AN345" s="134"/>
      <c r="AO345" s="134"/>
      <c r="AP345" s="191"/>
      <c r="AR345" s="67"/>
      <c r="AT345" s="61"/>
      <c r="AV345" s="50"/>
      <c r="AW345" s="51"/>
      <c r="AX345" s="52">
        <v>1113979.1156444293</v>
      </c>
      <c r="AZ345" s="50">
        <v>2562266</v>
      </c>
      <c r="BA345" s="52">
        <f t="shared" si="557"/>
        <v>213522.16666666666</v>
      </c>
      <c r="BB345" s="51"/>
      <c r="BC345" s="6">
        <v>90017031</v>
      </c>
      <c r="BD345" s="6" t="s">
        <v>414</v>
      </c>
      <c r="BE345" s="7"/>
      <c r="BF345" s="304"/>
      <c r="BG345" s="7"/>
      <c r="BH345" s="53">
        <v>2562266</v>
      </c>
      <c r="BJ345" s="37"/>
      <c r="BK345" s="132"/>
      <c r="BL345" s="61"/>
      <c r="BM345" s="132"/>
      <c r="BN345" s="312"/>
      <c r="BO345" s="134"/>
      <c r="BP345" s="134"/>
      <c r="BQ345" s="191"/>
      <c r="BS345" s="67"/>
      <c r="BU345" s="61"/>
      <c r="BW345" s="50"/>
      <c r="BX345" s="51"/>
      <c r="BY345" s="52">
        <v>1113979.1156444293</v>
      </c>
      <c r="CA345" s="50">
        <v>2562266</v>
      </c>
      <c r="CB345" s="52">
        <f t="shared" si="558"/>
        <v>213522.16666666666</v>
      </c>
      <c r="CC345" s="51"/>
      <c r="CD345" s="6">
        <v>90017031</v>
      </c>
      <c r="CE345" s="6" t="s">
        <v>414</v>
      </c>
      <c r="CF345" s="7"/>
      <c r="CG345" s="7"/>
      <c r="CH345" s="7"/>
      <c r="CI345" s="53">
        <v>2562266</v>
      </c>
      <c r="CK345" s="37"/>
      <c r="CL345" s="132"/>
      <c r="CM345" s="61"/>
      <c r="CN345" s="132"/>
      <c r="CO345" s="61"/>
      <c r="CP345" s="134"/>
      <c r="CQ345" s="134"/>
      <c r="CR345" s="191"/>
      <c r="CT345" s="67"/>
      <c r="CV345" s="61"/>
      <c r="CX345" s="50"/>
      <c r="CY345" s="51"/>
      <c r="CZ345" s="52">
        <v>1113979.1156444293</v>
      </c>
      <c r="DB345" s="50">
        <v>2562266</v>
      </c>
      <c r="DC345" s="52">
        <f t="shared" si="559"/>
        <v>213522.16666666666</v>
      </c>
      <c r="DD345" s="51"/>
      <c r="DE345" s="6">
        <v>90017031</v>
      </c>
      <c r="DF345" s="6" t="s">
        <v>414</v>
      </c>
      <c r="DG345" s="7"/>
      <c r="DH345" s="7"/>
      <c r="DI345" s="7"/>
      <c r="DJ345" s="53">
        <v>2562266</v>
      </c>
      <c r="DL345" s="275"/>
      <c r="DM345" s="276"/>
      <c r="DN345" s="194"/>
      <c r="DO345" s="276"/>
      <c r="DP345" s="194"/>
      <c r="DQ345" s="53"/>
      <c r="DR345" s="53"/>
      <c r="DS345" s="277"/>
      <c r="DU345" s="274"/>
      <c r="DW345" s="194"/>
      <c r="DY345" s="50"/>
      <c r="DZ345" s="278"/>
      <c r="EA345" s="52">
        <v>0</v>
      </c>
      <c r="EC345" s="50">
        <v>2562266</v>
      </c>
      <c r="ED345" s="52">
        <f t="shared" si="560"/>
        <v>213522.16666666666</v>
      </c>
      <c r="EE345" s="278"/>
      <c r="EF345" s="6">
        <v>90017031</v>
      </c>
      <c r="EG345" s="6" t="s">
        <v>414</v>
      </c>
      <c r="EH345" s="7"/>
      <c r="EI345" s="7"/>
      <c r="EJ345" s="7"/>
      <c r="EK345" s="53">
        <v>2562266</v>
      </c>
      <c r="EM345" s="37"/>
      <c r="EN345" s="132"/>
      <c r="EO345" s="61"/>
      <c r="EP345" s="132"/>
      <c r="EQ345" s="61"/>
      <c r="ER345" s="134"/>
      <c r="ES345" s="134"/>
      <c r="ET345" s="191"/>
      <c r="EV345" s="67"/>
      <c r="EX345" s="61"/>
      <c r="EZ345" s="50"/>
      <c r="FA345" s="51"/>
      <c r="FB345" s="52">
        <v>0</v>
      </c>
      <c r="FD345" s="50">
        <v>2562266</v>
      </c>
      <c r="FE345" s="52">
        <f t="shared" si="561"/>
        <v>213522.16666666666</v>
      </c>
      <c r="FF345" s="51"/>
      <c r="FG345" s="6">
        <v>90017031</v>
      </c>
      <c r="FH345" s="6" t="s">
        <v>414</v>
      </c>
      <c r="FI345" s="7"/>
      <c r="FJ345" s="7"/>
      <c r="FK345" s="7"/>
      <c r="FL345" s="53">
        <v>2562266</v>
      </c>
      <c r="FN345" s="37"/>
      <c r="FO345" s="132"/>
      <c r="FP345" s="61"/>
      <c r="FQ345" s="132"/>
      <c r="FR345" s="61"/>
      <c r="FS345" s="134"/>
      <c r="FT345" s="134"/>
      <c r="FU345" s="191"/>
      <c r="FW345" s="67"/>
      <c r="FY345" s="61"/>
      <c r="GA345" s="50"/>
      <c r="GB345" s="51"/>
      <c r="GC345" s="52">
        <v>0</v>
      </c>
      <c r="GE345" s="50">
        <v>2562266</v>
      </c>
      <c r="GF345" s="52">
        <f t="shared" si="562"/>
        <v>213522.16666666666</v>
      </c>
      <c r="GG345" s="51"/>
      <c r="GH345" s="6">
        <v>90017031</v>
      </c>
      <c r="GI345" s="6" t="s">
        <v>414</v>
      </c>
      <c r="GJ345" s="7"/>
      <c r="GK345" s="7"/>
      <c r="GL345" s="7"/>
      <c r="GM345" s="53">
        <v>2562266</v>
      </c>
      <c r="GO345" s="37"/>
      <c r="GP345" s="132"/>
      <c r="GQ345" s="61"/>
      <c r="GR345" s="134"/>
      <c r="GS345" s="134"/>
      <c r="GT345" s="191"/>
      <c r="GV345" s="67"/>
      <c r="GX345" s="61"/>
      <c r="GZ345" s="50"/>
      <c r="HA345" s="51"/>
      <c r="HB345" s="52">
        <v>0</v>
      </c>
      <c r="HD345" s="50">
        <v>2562266</v>
      </c>
      <c r="HE345" s="52">
        <f t="shared" si="564"/>
        <v>213522.16666666666</v>
      </c>
      <c r="HF345" s="51"/>
      <c r="HI345" s="7"/>
      <c r="HJ345" s="7"/>
      <c r="HK345" s="7"/>
      <c r="HL345" s="53"/>
      <c r="HN345" s="37"/>
      <c r="HO345" s="132"/>
      <c r="HP345" s="61"/>
      <c r="HQ345" s="134"/>
      <c r="HR345" s="61"/>
      <c r="HT345" s="67"/>
      <c r="HV345" s="61"/>
      <c r="HX345" s="50"/>
      <c r="HY345" s="51"/>
      <c r="HZ345" s="52"/>
      <c r="IB345" s="70"/>
      <c r="IC345" s="51"/>
      <c r="IF345" s="7"/>
      <c r="IG345" s="7"/>
      <c r="IH345" s="7"/>
      <c r="II345" s="53"/>
      <c r="IK345" s="37"/>
      <c r="IL345" s="132"/>
      <c r="IM345" s="61"/>
      <c r="IN345" s="134"/>
      <c r="IO345" s="61"/>
      <c r="IQ345" s="67"/>
      <c r="IS345" s="61"/>
      <c r="IU345" s="50"/>
      <c r="IV345" s="51"/>
      <c r="IW345" s="52"/>
      <c r="IY345" s="70"/>
      <c r="IZ345" s="51"/>
      <c r="JC345" s="7"/>
      <c r="JD345" s="7"/>
      <c r="JE345" s="7"/>
      <c r="JF345" s="53"/>
      <c r="JH345" s="37"/>
      <c r="JI345" s="132"/>
      <c r="JJ345" s="61"/>
      <c r="JK345" s="134"/>
      <c r="JL345" s="61"/>
      <c r="JN345" s="67"/>
      <c r="JP345" s="61"/>
      <c r="JR345" s="50"/>
      <c r="JS345" s="51"/>
      <c r="JT345" s="52"/>
      <c r="JV345" s="70"/>
      <c r="JW345" s="51"/>
      <c r="JZ345" s="7"/>
      <c r="KA345" s="7"/>
      <c r="KB345" s="7"/>
      <c r="KC345" s="53"/>
      <c r="KE345" s="37"/>
      <c r="KF345" s="132"/>
      <c r="KG345" s="61"/>
      <c r="KH345" s="134"/>
      <c r="KI345" s="61"/>
      <c r="KK345" s="67"/>
      <c r="KM345" s="61"/>
      <c r="KO345" s="50"/>
      <c r="KP345" s="51"/>
      <c r="KQ345" s="52"/>
      <c r="KS345" s="70"/>
      <c r="KT345" s="51"/>
      <c r="KW345" s="7"/>
      <c r="KX345" s="7"/>
      <c r="KY345" s="7"/>
      <c r="KZ345" s="53"/>
      <c r="LB345" s="37"/>
      <c r="LC345" s="132"/>
      <c r="LD345" s="61"/>
      <c r="LE345" s="134"/>
      <c r="LF345" s="61"/>
      <c r="LH345" s="67"/>
      <c r="LJ345" s="61"/>
      <c r="LL345" s="50"/>
      <c r="LM345" s="51"/>
      <c r="LN345" s="52"/>
      <c r="LP345" s="70"/>
      <c r="LQ345" s="51"/>
      <c r="LT345" s="7"/>
      <c r="LU345" s="7"/>
      <c r="LV345" s="7"/>
      <c r="LW345" s="53"/>
      <c r="LY345" s="37"/>
      <c r="LZ345" s="132"/>
      <c r="MA345" s="61"/>
      <c r="MB345" s="134"/>
      <c r="MC345" s="61"/>
      <c r="ME345" s="67"/>
      <c r="MG345" s="61"/>
      <c r="MI345" s="50"/>
      <c r="MJ345" s="51"/>
      <c r="MK345" s="52"/>
      <c r="MM345" s="70"/>
      <c r="MN345" s="51"/>
      <c r="MQ345" s="7"/>
      <c r="MR345" s="7"/>
      <c r="MS345" s="7"/>
      <c r="MT345" s="53"/>
      <c r="MV345" s="37"/>
      <c r="MW345" s="132"/>
      <c r="MX345" s="134"/>
      <c r="MZ345" s="67"/>
      <c r="NB345" s="61"/>
      <c r="NF345" s="7"/>
      <c r="NG345" s="7"/>
      <c r="NH345" s="7"/>
      <c r="NI345" s="53"/>
      <c r="NK345" s="37"/>
      <c r="NM345" s="67"/>
      <c r="NO345" s="61"/>
      <c r="NQ345" s="50"/>
      <c r="NR345" s="51"/>
      <c r="NS345" s="52"/>
      <c r="NU345" s="70"/>
      <c r="NV345" s="51"/>
      <c r="NW345" s="125"/>
      <c r="NX345" s="51"/>
      <c r="OL345" s="53"/>
    </row>
    <row r="346" spans="1:402" x14ac:dyDescent="0.25">
      <c r="A346" s="12">
        <v>90019241</v>
      </c>
      <c r="B346" s="12" t="s">
        <v>415</v>
      </c>
      <c r="C346" s="352"/>
      <c r="D346" s="352"/>
      <c r="E346" s="352"/>
      <c r="F346" s="353">
        <v>1017808</v>
      </c>
      <c r="H346" s="354"/>
      <c r="I346" s="355"/>
      <c r="J346" s="315"/>
      <c r="K346" s="355"/>
      <c r="L346" s="315"/>
      <c r="M346" s="356"/>
      <c r="N346" s="356"/>
      <c r="O346" s="357"/>
      <c r="Q346" s="67"/>
      <c r="S346" s="61"/>
      <c r="U346" s="50"/>
      <c r="V346" s="51"/>
      <c r="W346" s="52">
        <v>547880.38157515205</v>
      </c>
      <c r="Y346" s="50">
        <v>1017808</v>
      </c>
      <c r="Z346" s="52">
        <f t="shared" si="556"/>
        <v>84817.333333333328</v>
      </c>
      <c r="AA346" s="51"/>
      <c r="AB346" s="6">
        <v>90019241</v>
      </c>
      <c r="AC346" s="6" t="s">
        <v>415</v>
      </c>
      <c r="AD346" s="7"/>
      <c r="AE346" s="304"/>
      <c r="AF346" s="7"/>
      <c r="AG346" s="53">
        <v>1017808</v>
      </c>
      <c r="AI346" s="37"/>
      <c r="AJ346" s="132"/>
      <c r="AK346" s="61"/>
      <c r="AL346" s="132"/>
      <c r="AM346" s="312"/>
      <c r="AN346" s="134"/>
      <c r="AO346" s="134"/>
      <c r="AP346" s="191"/>
      <c r="AR346" s="67"/>
      <c r="AT346" s="61"/>
      <c r="AV346" s="50"/>
      <c r="AW346" s="51"/>
      <c r="AX346" s="52">
        <v>547880.38157515205</v>
      </c>
      <c r="AZ346" s="50">
        <v>1017808</v>
      </c>
      <c r="BA346" s="52">
        <f t="shared" si="557"/>
        <v>84817.333333333328</v>
      </c>
      <c r="BB346" s="51"/>
      <c r="BC346" s="6">
        <v>90019241</v>
      </c>
      <c r="BD346" s="6" t="s">
        <v>415</v>
      </c>
      <c r="BE346" s="7"/>
      <c r="BF346" s="304"/>
      <c r="BG346" s="7"/>
      <c r="BH346" s="53">
        <v>1017808</v>
      </c>
      <c r="BJ346" s="37"/>
      <c r="BK346" s="132"/>
      <c r="BL346" s="61"/>
      <c r="BM346" s="132"/>
      <c r="BN346" s="312"/>
      <c r="BO346" s="134"/>
      <c r="BP346" s="134"/>
      <c r="BQ346" s="191"/>
      <c r="BS346" s="67"/>
      <c r="BU346" s="61"/>
      <c r="BW346" s="50"/>
      <c r="BX346" s="51"/>
      <c r="BY346" s="52">
        <v>547880.38157515205</v>
      </c>
      <c r="CA346" s="50">
        <v>1017808</v>
      </c>
      <c r="CB346" s="52">
        <f t="shared" si="558"/>
        <v>84817.333333333328</v>
      </c>
      <c r="CC346" s="51"/>
      <c r="CD346" s="6">
        <v>90019241</v>
      </c>
      <c r="CE346" s="6" t="s">
        <v>415</v>
      </c>
      <c r="CF346" s="7"/>
      <c r="CG346" s="7"/>
      <c r="CH346" s="7"/>
      <c r="CI346" s="53">
        <v>1017808</v>
      </c>
      <c r="CK346" s="37"/>
      <c r="CL346" s="132"/>
      <c r="CM346" s="61"/>
      <c r="CN346" s="132"/>
      <c r="CO346" s="61"/>
      <c r="CP346" s="134"/>
      <c r="CQ346" s="134"/>
      <c r="CR346" s="191"/>
      <c r="CT346" s="67"/>
      <c r="CV346" s="61"/>
      <c r="CX346" s="50"/>
      <c r="CY346" s="51"/>
      <c r="CZ346" s="52">
        <v>547880.38157515205</v>
      </c>
      <c r="DB346" s="50">
        <v>1017808</v>
      </c>
      <c r="DC346" s="52">
        <f t="shared" si="559"/>
        <v>84817.333333333328</v>
      </c>
      <c r="DD346" s="51"/>
      <c r="DE346" s="6">
        <v>90019241</v>
      </c>
      <c r="DF346" s="6" t="s">
        <v>415</v>
      </c>
      <c r="DG346" s="7"/>
      <c r="DH346" s="7"/>
      <c r="DI346" s="7"/>
      <c r="DJ346" s="53">
        <v>1017808</v>
      </c>
      <c r="DL346" s="275"/>
      <c r="DM346" s="276"/>
      <c r="DN346" s="194"/>
      <c r="DO346" s="276"/>
      <c r="DP346" s="194"/>
      <c r="DQ346" s="53"/>
      <c r="DR346" s="53"/>
      <c r="DS346" s="277"/>
      <c r="DU346" s="274"/>
      <c r="DW346" s="194"/>
      <c r="DY346" s="50"/>
      <c r="DZ346" s="278"/>
      <c r="EA346" s="52">
        <v>0</v>
      </c>
      <c r="EC346" s="50">
        <v>1017808</v>
      </c>
      <c r="ED346" s="52">
        <f t="shared" si="560"/>
        <v>84817.333333333328</v>
      </c>
      <c r="EE346" s="278"/>
      <c r="EF346" s="6">
        <v>90019241</v>
      </c>
      <c r="EG346" s="6" t="s">
        <v>415</v>
      </c>
      <c r="EH346" s="7"/>
      <c r="EI346" s="7"/>
      <c r="EJ346" s="7"/>
      <c r="EK346" s="53">
        <v>1017808</v>
      </c>
      <c r="EM346" s="37"/>
      <c r="EN346" s="132"/>
      <c r="EO346" s="61"/>
      <c r="EP346" s="132"/>
      <c r="EQ346" s="61"/>
      <c r="ER346" s="134"/>
      <c r="ES346" s="134"/>
      <c r="ET346" s="191"/>
      <c r="EV346" s="67"/>
      <c r="EX346" s="61"/>
      <c r="EZ346" s="50"/>
      <c r="FA346" s="51"/>
      <c r="FB346" s="52">
        <v>0</v>
      </c>
      <c r="FD346" s="50">
        <v>1017808</v>
      </c>
      <c r="FE346" s="52">
        <f t="shared" si="561"/>
        <v>84817.333333333328</v>
      </c>
      <c r="FF346" s="51"/>
      <c r="FG346" s="6">
        <v>90019241</v>
      </c>
      <c r="FH346" s="6" t="s">
        <v>415</v>
      </c>
      <c r="FI346" s="7"/>
      <c r="FJ346" s="7"/>
      <c r="FK346" s="7"/>
      <c r="FL346" s="53">
        <v>1017808</v>
      </c>
      <c r="FN346" s="37"/>
      <c r="FO346" s="132"/>
      <c r="FP346" s="61"/>
      <c r="FQ346" s="132"/>
      <c r="FR346" s="61"/>
      <c r="FS346" s="134"/>
      <c r="FT346" s="134"/>
      <c r="FU346" s="191"/>
      <c r="FW346" s="67"/>
      <c r="FY346" s="61"/>
      <c r="GA346" s="50"/>
      <c r="GB346" s="51"/>
      <c r="GC346" s="52">
        <v>0</v>
      </c>
      <c r="GE346" s="50">
        <v>1017808</v>
      </c>
      <c r="GF346" s="52">
        <f t="shared" si="562"/>
        <v>84817.333333333328</v>
      </c>
      <c r="GG346" s="51"/>
      <c r="GH346" s="6">
        <v>90019241</v>
      </c>
      <c r="GI346" s="6" t="s">
        <v>415</v>
      </c>
      <c r="GJ346" s="7"/>
      <c r="GK346" s="7"/>
      <c r="GL346" s="7"/>
      <c r="GM346" s="53">
        <v>1017808</v>
      </c>
      <c r="GO346" s="37"/>
      <c r="GP346" s="132"/>
      <c r="GQ346" s="61"/>
      <c r="GR346" s="134"/>
      <c r="GS346" s="134"/>
      <c r="GT346" s="191"/>
      <c r="GV346" s="67"/>
      <c r="GX346" s="61"/>
      <c r="GZ346" s="50"/>
      <c r="HA346" s="51"/>
      <c r="HB346" s="52">
        <v>0</v>
      </c>
      <c r="HD346" s="50">
        <v>1017808</v>
      </c>
      <c r="HE346" s="52">
        <f t="shared" si="564"/>
        <v>84817.333333333328</v>
      </c>
      <c r="HF346" s="51"/>
      <c r="HI346" s="7"/>
      <c r="HJ346" s="7"/>
      <c r="HK346" s="7"/>
      <c r="HL346" s="53"/>
      <c r="HN346" s="37"/>
      <c r="HO346" s="132"/>
      <c r="HP346" s="61"/>
      <c r="HQ346" s="134"/>
      <c r="HR346" s="61"/>
      <c r="HT346" s="67"/>
      <c r="HV346" s="61"/>
      <c r="HX346" s="50"/>
      <c r="HY346" s="51"/>
      <c r="HZ346" s="52"/>
      <c r="IB346" s="70"/>
      <c r="IC346" s="51"/>
      <c r="IF346" s="7"/>
      <c r="IG346" s="7"/>
      <c r="IH346" s="7"/>
      <c r="II346" s="53"/>
      <c r="IK346" s="37"/>
      <c r="IL346" s="132"/>
      <c r="IM346" s="61"/>
      <c r="IN346" s="134"/>
      <c r="IO346" s="61"/>
      <c r="IQ346" s="67"/>
      <c r="IS346" s="61"/>
      <c r="IU346" s="50"/>
      <c r="IV346" s="51"/>
      <c r="IW346" s="52"/>
      <c r="IY346" s="70"/>
      <c r="IZ346" s="51"/>
      <c r="JC346" s="7"/>
      <c r="JD346" s="7"/>
      <c r="JE346" s="7"/>
      <c r="JF346" s="53"/>
      <c r="JH346" s="37"/>
      <c r="JI346" s="132"/>
      <c r="JJ346" s="61"/>
      <c r="JK346" s="134"/>
      <c r="JL346" s="61"/>
      <c r="JN346" s="67"/>
      <c r="JP346" s="61"/>
      <c r="JR346" s="50"/>
      <c r="JS346" s="51"/>
      <c r="JT346" s="52"/>
      <c r="JV346" s="70"/>
      <c r="JW346" s="51"/>
      <c r="JZ346" s="7"/>
      <c r="KA346" s="7"/>
      <c r="KB346" s="7"/>
      <c r="KC346" s="53"/>
      <c r="KE346" s="37"/>
      <c r="KF346" s="132"/>
      <c r="KG346" s="61"/>
      <c r="KH346" s="134"/>
      <c r="KI346" s="61"/>
      <c r="KK346" s="67"/>
      <c r="KM346" s="61"/>
      <c r="KO346" s="50"/>
      <c r="KP346" s="51"/>
      <c r="KQ346" s="52"/>
      <c r="KS346" s="70"/>
      <c r="KT346" s="51"/>
      <c r="KW346" s="7"/>
      <c r="KX346" s="7"/>
      <c r="KY346" s="7"/>
      <c r="KZ346" s="53"/>
      <c r="LB346" s="37"/>
      <c r="LC346" s="132"/>
      <c r="LD346" s="61"/>
      <c r="LE346" s="134"/>
      <c r="LF346" s="61"/>
      <c r="LH346" s="67"/>
      <c r="LJ346" s="61"/>
      <c r="LL346" s="50"/>
      <c r="LM346" s="51"/>
      <c r="LN346" s="52"/>
      <c r="LP346" s="70"/>
      <c r="LQ346" s="51"/>
      <c r="LT346" s="7"/>
      <c r="LU346" s="7"/>
      <c r="LV346" s="7"/>
      <c r="LW346" s="53"/>
      <c r="LY346" s="37"/>
      <c r="LZ346" s="132"/>
      <c r="MA346" s="61"/>
      <c r="MB346" s="134"/>
      <c r="MC346" s="61"/>
      <c r="ME346" s="67"/>
      <c r="MG346" s="61"/>
      <c r="MI346" s="50"/>
      <c r="MJ346" s="51"/>
      <c r="MK346" s="52"/>
      <c r="MM346" s="70"/>
      <c r="MN346" s="51"/>
      <c r="MQ346" s="7"/>
      <c r="MR346" s="7"/>
      <c r="MS346" s="7"/>
      <c r="MT346" s="53"/>
      <c r="MV346" s="37"/>
      <c r="MW346" s="132"/>
      <c r="MX346" s="134"/>
      <c r="MZ346" s="67"/>
      <c r="NB346" s="61"/>
      <c r="NF346" s="7"/>
      <c r="NG346" s="7"/>
      <c r="NH346" s="7"/>
      <c r="NI346" s="53"/>
      <c r="NK346" s="37"/>
      <c r="NM346" s="67"/>
      <c r="NO346" s="61"/>
      <c r="NQ346" s="50"/>
      <c r="NR346" s="51"/>
      <c r="NS346" s="52"/>
      <c r="NU346" s="70"/>
      <c r="NV346" s="51"/>
      <c r="NW346" s="125"/>
      <c r="NX346" s="51"/>
      <c r="OL346" s="53"/>
    </row>
    <row r="347" spans="1:402" x14ac:dyDescent="0.25">
      <c r="A347" s="12">
        <v>90082061</v>
      </c>
      <c r="B347" s="12" t="s">
        <v>416</v>
      </c>
      <c r="C347" s="352"/>
      <c r="D347" s="352"/>
      <c r="E347" s="352"/>
      <c r="F347" s="353">
        <v>646553</v>
      </c>
      <c r="H347" s="354"/>
      <c r="I347" s="355"/>
      <c r="J347" s="315"/>
      <c r="K347" s="355"/>
      <c r="L347" s="315"/>
      <c r="M347" s="356"/>
      <c r="N347" s="356"/>
      <c r="O347" s="357"/>
      <c r="Q347" s="67"/>
      <c r="S347" s="61"/>
      <c r="U347" s="50"/>
      <c r="V347" s="51"/>
      <c r="W347" s="52">
        <v>1722099.74305782</v>
      </c>
      <c r="Y347" s="50">
        <v>646553</v>
      </c>
      <c r="Z347" s="52">
        <f t="shared" si="556"/>
        <v>53879.416666666664</v>
      </c>
      <c r="AA347" s="51"/>
      <c r="AB347" s="6">
        <v>90082061</v>
      </c>
      <c r="AC347" s="6" t="s">
        <v>416</v>
      </c>
      <c r="AD347" s="7"/>
      <c r="AE347" s="304"/>
      <c r="AF347" s="7"/>
      <c r="AG347" s="53">
        <v>646553</v>
      </c>
      <c r="AI347" s="37"/>
      <c r="AJ347" s="132"/>
      <c r="AK347" s="61"/>
      <c r="AL347" s="132"/>
      <c r="AM347" s="312"/>
      <c r="AN347" s="134"/>
      <c r="AO347" s="134"/>
      <c r="AP347" s="191"/>
      <c r="AR347" s="67"/>
      <c r="AT347" s="61"/>
      <c r="AV347" s="50"/>
      <c r="AW347" s="51"/>
      <c r="AX347" s="52">
        <v>1722099.74305782</v>
      </c>
      <c r="AZ347" s="50">
        <v>646553</v>
      </c>
      <c r="BA347" s="52">
        <f t="shared" si="557"/>
        <v>53879.416666666664</v>
      </c>
      <c r="BB347" s="51"/>
      <c r="BC347" s="6">
        <v>90082061</v>
      </c>
      <c r="BD347" s="6" t="s">
        <v>416</v>
      </c>
      <c r="BE347" s="7"/>
      <c r="BF347" s="304"/>
      <c r="BG347" s="7"/>
      <c r="BH347" s="53">
        <v>646553</v>
      </c>
      <c r="BJ347" s="37"/>
      <c r="BK347" s="132"/>
      <c r="BL347" s="61"/>
      <c r="BM347" s="132"/>
      <c r="BN347" s="312"/>
      <c r="BO347" s="134"/>
      <c r="BP347" s="134"/>
      <c r="BQ347" s="191"/>
      <c r="BS347" s="67"/>
      <c r="BU347" s="61"/>
      <c r="BW347" s="50"/>
      <c r="BX347" s="51"/>
      <c r="BY347" s="52">
        <v>1722099.74305782</v>
      </c>
      <c r="CA347" s="50">
        <v>646553</v>
      </c>
      <c r="CB347" s="52">
        <f t="shared" si="558"/>
        <v>53879.416666666664</v>
      </c>
      <c r="CC347" s="51"/>
      <c r="CD347" s="6">
        <v>90082061</v>
      </c>
      <c r="CE347" s="6" t="s">
        <v>416</v>
      </c>
      <c r="CF347" s="7"/>
      <c r="CG347" s="7"/>
      <c r="CH347" s="7"/>
      <c r="CI347" s="53">
        <v>646553</v>
      </c>
      <c r="CK347" s="37"/>
      <c r="CL347" s="132"/>
      <c r="CM347" s="61"/>
      <c r="CN347" s="132"/>
      <c r="CO347" s="61"/>
      <c r="CP347" s="134"/>
      <c r="CQ347" s="134"/>
      <c r="CR347" s="191"/>
      <c r="CT347" s="67"/>
      <c r="CV347" s="61"/>
      <c r="CX347" s="50"/>
      <c r="CY347" s="51"/>
      <c r="CZ347" s="52">
        <v>1722099.74305782</v>
      </c>
      <c r="DB347" s="50">
        <v>646553</v>
      </c>
      <c r="DC347" s="52">
        <f t="shared" si="559"/>
        <v>53879.416666666664</v>
      </c>
      <c r="DD347" s="51"/>
      <c r="DE347" s="6">
        <v>90082061</v>
      </c>
      <c r="DF347" s="6" t="s">
        <v>416</v>
      </c>
      <c r="DG347" s="7"/>
      <c r="DH347" s="7"/>
      <c r="DI347" s="7"/>
      <c r="DJ347" s="53">
        <v>646553</v>
      </c>
      <c r="DL347" s="275"/>
      <c r="DM347" s="276"/>
      <c r="DN347" s="194"/>
      <c r="DO347" s="276"/>
      <c r="DP347" s="194"/>
      <c r="DQ347" s="53"/>
      <c r="DR347" s="53"/>
      <c r="DS347" s="277"/>
      <c r="DU347" s="274"/>
      <c r="DW347" s="194"/>
      <c r="DY347" s="50"/>
      <c r="DZ347" s="278"/>
      <c r="EA347" s="52">
        <v>0</v>
      </c>
      <c r="EC347" s="50">
        <v>646553</v>
      </c>
      <c r="ED347" s="52">
        <f t="shared" si="560"/>
        <v>53879.416666666664</v>
      </c>
      <c r="EE347" s="278"/>
      <c r="EF347" s="6">
        <v>90082061</v>
      </c>
      <c r="EG347" s="6" t="s">
        <v>416</v>
      </c>
      <c r="EH347" s="7"/>
      <c r="EI347" s="7"/>
      <c r="EJ347" s="7"/>
      <c r="EK347" s="53">
        <v>646553</v>
      </c>
      <c r="EM347" s="37"/>
      <c r="EN347" s="132"/>
      <c r="EO347" s="61"/>
      <c r="EP347" s="132"/>
      <c r="EQ347" s="61"/>
      <c r="ER347" s="134"/>
      <c r="ES347" s="134"/>
      <c r="ET347" s="191"/>
      <c r="EV347" s="67"/>
      <c r="EX347" s="61"/>
      <c r="EZ347" s="50"/>
      <c r="FA347" s="51"/>
      <c r="FB347" s="52">
        <v>0</v>
      </c>
      <c r="FD347" s="50">
        <v>646553</v>
      </c>
      <c r="FE347" s="52">
        <f t="shared" si="561"/>
        <v>53879.416666666664</v>
      </c>
      <c r="FF347" s="51"/>
      <c r="FG347" s="6">
        <v>90082061</v>
      </c>
      <c r="FH347" s="6" t="s">
        <v>416</v>
      </c>
      <c r="FI347" s="7"/>
      <c r="FJ347" s="7"/>
      <c r="FK347" s="7"/>
      <c r="FL347" s="53">
        <v>646553</v>
      </c>
      <c r="FN347" s="37"/>
      <c r="FO347" s="132"/>
      <c r="FP347" s="61"/>
      <c r="FQ347" s="132"/>
      <c r="FR347" s="61"/>
      <c r="FS347" s="134"/>
      <c r="FT347" s="134"/>
      <c r="FU347" s="191"/>
      <c r="FW347" s="67"/>
      <c r="FY347" s="61"/>
      <c r="GA347" s="50"/>
      <c r="GB347" s="51"/>
      <c r="GC347" s="52">
        <v>0</v>
      </c>
      <c r="GE347" s="50">
        <v>646553</v>
      </c>
      <c r="GF347" s="52">
        <f t="shared" si="562"/>
        <v>53879.416666666664</v>
      </c>
      <c r="GG347" s="51"/>
      <c r="GH347" s="6">
        <v>90082061</v>
      </c>
      <c r="GI347" s="6" t="s">
        <v>416</v>
      </c>
      <c r="GJ347" s="7"/>
      <c r="GK347" s="7"/>
      <c r="GL347" s="7"/>
      <c r="GM347" s="53">
        <v>646553</v>
      </c>
      <c r="GO347" s="37"/>
      <c r="GP347" s="132"/>
      <c r="GQ347" s="61"/>
      <c r="GR347" s="134"/>
      <c r="GS347" s="134"/>
      <c r="GT347" s="191"/>
      <c r="GV347" s="67"/>
      <c r="GX347" s="61"/>
      <c r="GZ347" s="50"/>
      <c r="HA347" s="51"/>
      <c r="HB347" s="52">
        <v>0</v>
      </c>
      <c r="HD347" s="50">
        <v>646553</v>
      </c>
      <c r="HE347" s="52">
        <f t="shared" si="564"/>
        <v>53879.416666666664</v>
      </c>
      <c r="HF347" s="51"/>
      <c r="HI347" s="7"/>
      <c r="HJ347" s="7"/>
      <c r="HK347" s="7"/>
      <c r="HL347" s="53"/>
      <c r="HN347" s="37"/>
      <c r="HO347" s="132"/>
      <c r="HP347" s="61"/>
      <c r="HQ347" s="134"/>
      <c r="HR347" s="61"/>
      <c r="HT347" s="67"/>
      <c r="HV347" s="61"/>
      <c r="HX347" s="50"/>
      <c r="HY347" s="51"/>
      <c r="HZ347" s="52"/>
      <c r="IB347" s="70"/>
      <c r="IC347" s="51"/>
      <c r="IF347" s="7"/>
      <c r="IG347" s="7"/>
      <c r="IH347" s="7"/>
      <c r="II347" s="53"/>
      <c r="IK347" s="37"/>
      <c r="IL347" s="132"/>
      <c r="IM347" s="61"/>
      <c r="IN347" s="134"/>
      <c r="IO347" s="61"/>
      <c r="IQ347" s="67"/>
      <c r="IS347" s="61"/>
      <c r="IU347" s="50"/>
      <c r="IV347" s="51"/>
      <c r="IW347" s="52"/>
      <c r="IY347" s="70"/>
      <c r="IZ347" s="51"/>
      <c r="JC347" s="7"/>
      <c r="JD347" s="7"/>
      <c r="JE347" s="7"/>
      <c r="JF347" s="53"/>
      <c r="JH347" s="37"/>
      <c r="JI347" s="132"/>
      <c r="JJ347" s="61"/>
      <c r="JK347" s="134"/>
      <c r="JL347" s="61"/>
      <c r="JN347" s="67"/>
      <c r="JP347" s="61"/>
      <c r="JR347" s="50"/>
      <c r="JS347" s="51"/>
      <c r="JT347" s="52"/>
      <c r="JV347" s="70"/>
      <c r="JW347" s="51"/>
      <c r="JZ347" s="7"/>
      <c r="KA347" s="7"/>
      <c r="KB347" s="7"/>
      <c r="KC347" s="53"/>
      <c r="KE347" s="37"/>
      <c r="KF347" s="132"/>
      <c r="KG347" s="61"/>
      <c r="KH347" s="134"/>
      <c r="KI347" s="61"/>
      <c r="KK347" s="67"/>
      <c r="KM347" s="61"/>
      <c r="KO347" s="50"/>
      <c r="KP347" s="51"/>
      <c r="KQ347" s="52"/>
      <c r="KS347" s="70"/>
      <c r="KT347" s="51"/>
      <c r="KW347" s="7"/>
      <c r="KX347" s="7"/>
      <c r="KY347" s="7"/>
      <c r="KZ347" s="53"/>
      <c r="LB347" s="37"/>
      <c r="LC347" s="132"/>
      <c r="LD347" s="61"/>
      <c r="LE347" s="134"/>
      <c r="LF347" s="61"/>
      <c r="LH347" s="67"/>
      <c r="LJ347" s="61"/>
      <c r="LL347" s="50"/>
      <c r="LM347" s="51"/>
      <c r="LN347" s="52"/>
      <c r="LP347" s="70"/>
      <c r="LQ347" s="51"/>
      <c r="LT347" s="7"/>
      <c r="LU347" s="7"/>
      <c r="LV347" s="7"/>
      <c r="LW347" s="53"/>
      <c r="LY347" s="37"/>
      <c r="LZ347" s="132"/>
      <c r="MA347" s="61"/>
      <c r="MB347" s="134"/>
      <c r="MC347" s="61"/>
      <c r="ME347" s="67"/>
      <c r="MG347" s="61"/>
      <c r="MI347" s="50"/>
      <c r="MJ347" s="51"/>
      <c r="MK347" s="52"/>
      <c r="MM347" s="70"/>
      <c r="MN347" s="51"/>
      <c r="MQ347" s="7"/>
      <c r="MR347" s="7"/>
      <c r="MS347" s="7"/>
      <c r="MT347" s="53"/>
      <c r="MV347" s="37"/>
      <c r="MW347" s="132"/>
      <c r="MX347" s="134"/>
      <c r="MZ347" s="67"/>
      <c r="NB347" s="61"/>
      <c r="NF347" s="7"/>
      <c r="NG347" s="7"/>
      <c r="NH347" s="7"/>
      <c r="NI347" s="53"/>
      <c r="NK347" s="37"/>
      <c r="NM347" s="67"/>
      <c r="NO347" s="61"/>
      <c r="NQ347" s="50"/>
      <c r="NR347" s="51"/>
      <c r="NS347" s="52"/>
      <c r="NU347" s="70"/>
      <c r="NV347" s="51"/>
      <c r="NW347" s="125"/>
      <c r="NX347" s="51"/>
      <c r="OL347" s="53"/>
    </row>
    <row r="348" spans="1:402" x14ac:dyDescent="0.25">
      <c r="A348" s="12">
        <v>90037251</v>
      </c>
      <c r="B348" s="12" t="s">
        <v>830</v>
      </c>
      <c r="C348" s="352"/>
      <c r="D348" s="352"/>
      <c r="E348" s="352"/>
      <c r="F348" s="353">
        <v>0</v>
      </c>
      <c r="H348" s="354"/>
      <c r="I348" s="355"/>
      <c r="J348" s="315"/>
      <c r="K348" s="355"/>
      <c r="L348" s="315"/>
      <c r="M348" s="356"/>
      <c r="N348" s="356"/>
      <c r="O348" s="357"/>
      <c r="Q348" s="67"/>
      <c r="S348" s="61"/>
      <c r="U348" s="50"/>
      <c r="V348" s="51"/>
      <c r="W348" s="52">
        <v>1652949.791985228</v>
      </c>
      <c r="Y348" s="50">
        <v>2002888.4386150856</v>
      </c>
      <c r="Z348" s="52">
        <f t="shared" si="556"/>
        <v>166907.36988459047</v>
      </c>
      <c r="AA348" s="51"/>
      <c r="AB348" s="6">
        <v>90037251</v>
      </c>
      <c r="AC348" s="6" t="s">
        <v>830</v>
      </c>
      <c r="AD348" s="7"/>
      <c r="AE348" s="304"/>
      <c r="AF348" s="7"/>
      <c r="AG348" s="53">
        <v>0</v>
      </c>
      <c r="AI348" s="37"/>
      <c r="AJ348" s="132"/>
      <c r="AK348" s="61"/>
      <c r="AL348" s="132"/>
      <c r="AM348" s="312"/>
      <c r="AN348" s="134"/>
      <c r="AO348" s="134"/>
      <c r="AP348" s="191"/>
      <c r="AR348" s="67"/>
      <c r="AT348" s="61"/>
      <c r="AV348" s="50"/>
      <c r="AW348" s="51"/>
      <c r="AX348" s="52">
        <v>1652949.791985228</v>
      </c>
      <c r="AZ348" s="50">
        <v>2002888.4386150856</v>
      </c>
      <c r="BA348" s="52">
        <f t="shared" si="557"/>
        <v>166907.36988459047</v>
      </c>
      <c r="BB348" s="51"/>
      <c r="BC348" s="6">
        <v>90037251</v>
      </c>
      <c r="BD348" s="6" t="s">
        <v>830</v>
      </c>
      <c r="BE348" s="7"/>
      <c r="BF348" s="304"/>
      <c r="BG348" s="7"/>
      <c r="BH348" s="53">
        <v>0</v>
      </c>
      <c r="BJ348" s="37"/>
      <c r="BK348" s="132"/>
      <c r="BL348" s="61"/>
      <c r="BM348" s="132"/>
      <c r="BN348" s="312"/>
      <c r="BO348" s="134"/>
      <c r="BP348" s="134"/>
      <c r="BQ348" s="191"/>
      <c r="BS348" s="67"/>
      <c r="BU348" s="61"/>
      <c r="BW348" s="50"/>
      <c r="BX348" s="51"/>
      <c r="BY348" s="52">
        <v>1652949.791985228</v>
      </c>
      <c r="CA348" s="50">
        <v>2002888.4386150856</v>
      </c>
      <c r="CB348" s="52">
        <f t="shared" si="558"/>
        <v>166907.36988459047</v>
      </c>
      <c r="CC348" s="51"/>
      <c r="CD348" s="6">
        <v>90037251</v>
      </c>
      <c r="CE348" s="6" t="s">
        <v>830</v>
      </c>
      <c r="CF348" s="7"/>
      <c r="CG348" s="7"/>
      <c r="CH348" s="7"/>
      <c r="CI348" s="53">
        <v>0</v>
      </c>
      <c r="CK348" s="37"/>
      <c r="CL348" s="132"/>
      <c r="CM348" s="61"/>
      <c r="CN348" s="132"/>
      <c r="CO348" s="61"/>
      <c r="CP348" s="134"/>
      <c r="CQ348" s="134"/>
      <c r="CR348" s="191"/>
      <c r="CT348" s="67"/>
      <c r="CV348" s="61"/>
      <c r="CX348" s="50"/>
      <c r="CY348" s="51"/>
      <c r="CZ348" s="52">
        <v>1652949.791985228</v>
      </c>
      <c r="DB348" s="50">
        <v>2002888.4386150856</v>
      </c>
      <c r="DC348" s="52">
        <f t="shared" si="559"/>
        <v>166907.36988459047</v>
      </c>
      <c r="DD348" s="51"/>
      <c r="DE348" s="6">
        <v>90037251</v>
      </c>
      <c r="DF348" s="6" t="s">
        <v>830</v>
      </c>
      <c r="DG348" s="7"/>
      <c r="DH348" s="7"/>
      <c r="DI348" s="7"/>
      <c r="DJ348" s="53">
        <v>0</v>
      </c>
      <c r="DL348" s="275"/>
      <c r="DM348" s="276"/>
      <c r="DN348" s="194"/>
      <c r="DO348" s="276"/>
      <c r="DP348" s="194"/>
      <c r="DQ348" s="53"/>
      <c r="DR348" s="53"/>
      <c r="DS348" s="277"/>
      <c r="DU348" s="274"/>
      <c r="DW348" s="194"/>
      <c r="DY348" s="50"/>
      <c r="DZ348" s="278"/>
      <c r="EA348" s="52">
        <v>2002888.4386150856</v>
      </c>
      <c r="EC348" s="50">
        <v>2002888.4386150856</v>
      </c>
      <c r="ED348" s="52">
        <f t="shared" si="560"/>
        <v>166907.36988459047</v>
      </c>
      <c r="EE348" s="278"/>
      <c r="EF348" s="6">
        <v>90037251</v>
      </c>
      <c r="EG348" s="6" t="s">
        <v>830</v>
      </c>
      <c r="EH348" s="7"/>
      <c r="EI348" s="7"/>
      <c r="EJ348" s="7"/>
      <c r="EK348" s="53">
        <v>0</v>
      </c>
      <c r="EM348" s="37"/>
      <c r="EN348" s="132"/>
      <c r="EO348" s="61"/>
      <c r="EP348" s="132"/>
      <c r="EQ348" s="61"/>
      <c r="ER348" s="134"/>
      <c r="ES348" s="134"/>
      <c r="ET348" s="191"/>
      <c r="EV348" s="67"/>
      <c r="EX348" s="61"/>
      <c r="EZ348" s="50"/>
      <c r="FA348" s="51"/>
      <c r="FB348" s="52">
        <v>2002888.4386150856</v>
      </c>
      <c r="FD348" s="50">
        <v>2002888.4386150856</v>
      </c>
      <c r="FE348" s="52">
        <f t="shared" si="561"/>
        <v>166907.36988459047</v>
      </c>
      <c r="FF348" s="51"/>
      <c r="FG348" s="6">
        <v>90037251</v>
      </c>
      <c r="FH348" s="6" t="s">
        <v>830</v>
      </c>
      <c r="FI348" s="7"/>
      <c r="FJ348" s="7"/>
      <c r="FK348" s="7"/>
      <c r="FL348" s="53">
        <v>0</v>
      </c>
      <c r="FN348" s="37"/>
      <c r="FO348" s="132"/>
      <c r="FP348" s="61"/>
      <c r="FQ348" s="132"/>
      <c r="FR348" s="61"/>
      <c r="FS348" s="134"/>
      <c r="FT348" s="134"/>
      <c r="FU348" s="191"/>
      <c r="FW348" s="67"/>
      <c r="FY348" s="61"/>
      <c r="GA348" s="50"/>
      <c r="GB348" s="51"/>
      <c r="GC348" s="52">
        <v>2002888.4386150856</v>
      </c>
      <c r="GE348" s="50">
        <v>2002888.4386150856</v>
      </c>
      <c r="GF348" s="52">
        <f t="shared" si="562"/>
        <v>166907.36988459047</v>
      </c>
      <c r="GG348" s="51"/>
      <c r="GH348" s="6">
        <v>90037251</v>
      </c>
      <c r="GI348" s="6" t="s">
        <v>830</v>
      </c>
      <c r="GJ348" s="7"/>
      <c r="GK348" s="7"/>
      <c r="GL348" s="7"/>
      <c r="GM348" s="53">
        <v>0</v>
      </c>
      <c r="GO348" s="37"/>
      <c r="GP348" s="132"/>
      <c r="GQ348" s="61"/>
      <c r="GR348" s="134"/>
      <c r="GS348" s="134"/>
      <c r="GT348" s="191"/>
      <c r="GV348" s="67"/>
      <c r="GX348" s="61"/>
      <c r="GZ348" s="50"/>
      <c r="HA348" s="51"/>
      <c r="HB348" s="52">
        <v>2002888.4386150856</v>
      </c>
      <c r="HD348" s="50">
        <v>2002888.4386150856</v>
      </c>
      <c r="HE348" s="52">
        <f t="shared" si="564"/>
        <v>166907.36988459047</v>
      </c>
      <c r="HF348" s="51"/>
      <c r="HI348" s="7"/>
      <c r="HJ348" s="7"/>
      <c r="HK348" s="7"/>
      <c r="HL348" s="53"/>
      <c r="HN348" s="37"/>
      <c r="HO348" s="132"/>
      <c r="HP348" s="61"/>
      <c r="HQ348" s="134"/>
      <c r="HR348" s="61"/>
      <c r="HT348" s="67"/>
      <c r="HV348" s="61"/>
      <c r="HX348" s="50"/>
      <c r="HY348" s="51"/>
      <c r="HZ348" s="52"/>
      <c r="IB348" s="70"/>
      <c r="IC348" s="51"/>
      <c r="IF348" s="7"/>
      <c r="IG348" s="7"/>
      <c r="IH348" s="7"/>
      <c r="II348" s="53"/>
      <c r="IK348" s="37"/>
      <c r="IL348" s="132"/>
      <c r="IM348" s="61"/>
      <c r="IN348" s="134"/>
      <c r="IO348" s="61"/>
      <c r="IQ348" s="67"/>
      <c r="IS348" s="61"/>
      <c r="IU348" s="50"/>
      <c r="IV348" s="51"/>
      <c r="IW348" s="52"/>
      <c r="IY348" s="70"/>
      <c r="IZ348" s="51"/>
      <c r="JC348" s="7"/>
      <c r="JD348" s="7"/>
      <c r="JE348" s="7"/>
      <c r="JF348" s="53"/>
      <c r="JH348" s="37"/>
      <c r="JI348" s="132"/>
      <c r="JJ348" s="61"/>
      <c r="JK348" s="134"/>
      <c r="JL348" s="61"/>
      <c r="JN348" s="67"/>
      <c r="JP348" s="61"/>
      <c r="JR348" s="50"/>
      <c r="JS348" s="51"/>
      <c r="JT348" s="52"/>
      <c r="JV348" s="70"/>
      <c r="JW348" s="51"/>
      <c r="JZ348" s="7"/>
      <c r="KA348" s="7"/>
      <c r="KB348" s="7"/>
      <c r="KC348" s="53"/>
      <c r="KE348" s="37"/>
      <c r="KF348" s="132"/>
      <c r="KG348" s="61"/>
      <c r="KH348" s="134"/>
      <c r="KI348" s="61"/>
      <c r="KK348" s="67"/>
      <c r="KM348" s="61"/>
      <c r="KO348" s="50"/>
      <c r="KP348" s="51"/>
      <c r="KQ348" s="52"/>
      <c r="KS348" s="70"/>
      <c r="KT348" s="51"/>
      <c r="KW348" s="7"/>
      <c r="KX348" s="7"/>
      <c r="KY348" s="7"/>
      <c r="KZ348" s="53"/>
      <c r="LB348" s="37"/>
      <c r="LC348" s="132"/>
      <c r="LD348" s="61"/>
      <c r="LE348" s="134"/>
      <c r="LF348" s="61"/>
      <c r="LH348" s="67"/>
      <c r="LJ348" s="61"/>
      <c r="LL348" s="50"/>
      <c r="LM348" s="51"/>
      <c r="LN348" s="52"/>
      <c r="LP348" s="70"/>
      <c r="LQ348" s="51"/>
      <c r="LT348" s="7"/>
      <c r="LU348" s="7"/>
      <c r="LV348" s="7"/>
      <c r="LW348" s="53"/>
      <c r="LY348" s="37"/>
      <c r="LZ348" s="132"/>
      <c r="MA348" s="61"/>
      <c r="MB348" s="134"/>
      <c r="MC348" s="61"/>
      <c r="ME348" s="67"/>
      <c r="MG348" s="61"/>
      <c r="MI348" s="50"/>
      <c r="MJ348" s="51"/>
      <c r="MK348" s="52"/>
      <c r="MM348" s="70"/>
      <c r="MN348" s="51"/>
      <c r="MQ348" s="7"/>
      <c r="MR348" s="7"/>
      <c r="MS348" s="7"/>
      <c r="MT348" s="53"/>
      <c r="MV348" s="37"/>
      <c r="MW348" s="132"/>
      <c r="MX348" s="134"/>
      <c r="MZ348" s="67"/>
      <c r="NB348" s="61"/>
      <c r="NF348" s="7"/>
      <c r="NG348" s="7"/>
      <c r="NH348" s="7"/>
      <c r="NI348" s="53"/>
      <c r="NK348" s="37"/>
      <c r="NM348" s="67"/>
      <c r="NO348" s="61"/>
      <c r="NQ348" s="50"/>
      <c r="NR348" s="51"/>
      <c r="NS348" s="52"/>
      <c r="NU348" s="70"/>
      <c r="NV348" s="51"/>
      <c r="NW348" s="125"/>
      <c r="NX348" s="51"/>
      <c r="OL348" s="53"/>
    </row>
    <row r="349" spans="1:402" x14ac:dyDescent="0.25">
      <c r="A349" s="12">
        <v>90029711</v>
      </c>
      <c r="B349" s="12" t="s">
        <v>417</v>
      </c>
      <c r="C349" s="352"/>
      <c r="D349" s="352"/>
      <c r="E349" s="352"/>
      <c r="F349" s="353">
        <v>426706</v>
      </c>
      <c r="H349" s="354"/>
      <c r="I349" s="355"/>
      <c r="J349" s="315"/>
      <c r="K349" s="355"/>
      <c r="L349" s="315"/>
      <c r="M349" s="356"/>
      <c r="N349" s="356"/>
      <c r="O349" s="357"/>
      <c r="Q349" s="67"/>
      <c r="S349" s="61"/>
      <c r="U349" s="50"/>
      <c r="V349" s="51"/>
      <c r="W349" s="52">
        <v>808522.504848768</v>
      </c>
      <c r="Y349" s="50">
        <v>426706</v>
      </c>
      <c r="Z349" s="52">
        <f t="shared" si="556"/>
        <v>35558.833333333336</v>
      </c>
      <c r="AA349" s="51"/>
      <c r="AB349" s="6">
        <v>90029711</v>
      </c>
      <c r="AC349" s="6" t="s">
        <v>417</v>
      </c>
      <c r="AD349" s="7"/>
      <c r="AE349" s="304"/>
      <c r="AF349" s="7"/>
      <c r="AG349" s="53">
        <v>426706</v>
      </c>
      <c r="AI349" s="37"/>
      <c r="AJ349" s="132"/>
      <c r="AK349" s="61"/>
      <c r="AL349" s="132"/>
      <c r="AM349" s="312"/>
      <c r="AN349" s="134"/>
      <c r="AO349" s="134"/>
      <c r="AP349" s="191"/>
      <c r="AR349" s="67"/>
      <c r="AT349" s="61"/>
      <c r="AV349" s="50"/>
      <c r="AW349" s="51"/>
      <c r="AX349" s="52">
        <v>808522.504848768</v>
      </c>
      <c r="AZ349" s="50">
        <v>426706</v>
      </c>
      <c r="BA349" s="52">
        <f t="shared" si="557"/>
        <v>35558.833333333336</v>
      </c>
      <c r="BB349" s="51"/>
      <c r="BC349" s="6">
        <v>90029711</v>
      </c>
      <c r="BD349" s="6" t="s">
        <v>417</v>
      </c>
      <c r="BE349" s="7"/>
      <c r="BF349" s="304"/>
      <c r="BG349" s="7"/>
      <c r="BH349" s="53">
        <v>426706</v>
      </c>
      <c r="BJ349" s="37"/>
      <c r="BK349" s="132"/>
      <c r="BL349" s="61"/>
      <c r="BM349" s="132"/>
      <c r="BN349" s="312"/>
      <c r="BO349" s="134"/>
      <c r="BP349" s="134"/>
      <c r="BQ349" s="191"/>
      <c r="BS349" s="67"/>
      <c r="BU349" s="61"/>
      <c r="BW349" s="50"/>
      <c r="BX349" s="51"/>
      <c r="BY349" s="52">
        <v>808522.504848768</v>
      </c>
      <c r="CA349" s="50">
        <v>426706</v>
      </c>
      <c r="CB349" s="52">
        <f t="shared" si="558"/>
        <v>35558.833333333336</v>
      </c>
      <c r="CC349" s="51"/>
      <c r="CD349" s="6">
        <v>90029711</v>
      </c>
      <c r="CE349" s="6" t="s">
        <v>417</v>
      </c>
      <c r="CF349" s="7"/>
      <c r="CG349" s="7"/>
      <c r="CH349" s="7"/>
      <c r="CI349" s="53">
        <v>426706</v>
      </c>
      <c r="CK349" s="37"/>
      <c r="CL349" s="132"/>
      <c r="CM349" s="61"/>
      <c r="CN349" s="132"/>
      <c r="CO349" s="61"/>
      <c r="CP349" s="134"/>
      <c r="CQ349" s="134"/>
      <c r="CR349" s="191"/>
      <c r="CT349" s="67"/>
      <c r="CV349" s="61"/>
      <c r="CX349" s="50"/>
      <c r="CY349" s="51"/>
      <c r="CZ349" s="52">
        <v>808522.504848768</v>
      </c>
      <c r="DB349" s="50">
        <v>426706</v>
      </c>
      <c r="DC349" s="52">
        <f t="shared" si="559"/>
        <v>35558.833333333336</v>
      </c>
      <c r="DD349" s="51"/>
      <c r="DE349" s="6">
        <v>90029711</v>
      </c>
      <c r="DF349" s="6" t="s">
        <v>417</v>
      </c>
      <c r="DG349" s="7"/>
      <c r="DH349" s="7"/>
      <c r="DI349" s="7"/>
      <c r="DJ349" s="53">
        <v>426706</v>
      </c>
      <c r="DL349" s="275"/>
      <c r="DM349" s="276"/>
      <c r="DN349" s="194"/>
      <c r="DO349" s="276"/>
      <c r="DP349" s="194"/>
      <c r="DQ349" s="53"/>
      <c r="DR349" s="53"/>
      <c r="DS349" s="277"/>
      <c r="DU349" s="274"/>
      <c r="DW349" s="194"/>
      <c r="DY349" s="50"/>
      <c r="DZ349" s="278"/>
      <c r="EA349" s="52">
        <v>0</v>
      </c>
      <c r="EC349" s="50">
        <v>426706</v>
      </c>
      <c r="ED349" s="52">
        <f t="shared" si="560"/>
        <v>35558.833333333336</v>
      </c>
      <c r="EE349" s="278"/>
      <c r="EF349" s="6">
        <v>90029711</v>
      </c>
      <c r="EG349" s="6" t="s">
        <v>417</v>
      </c>
      <c r="EH349" s="7"/>
      <c r="EI349" s="7"/>
      <c r="EJ349" s="7"/>
      <c r="EK349" s="53">
        <v>426706</v>
      </c>
      <c r="EM349" s="37"/>
      <c r="EN349" s="132"/>
      <c r="EO349" s="61"/>
      <c r="EP349" s="132"/>
      <c r="EQ349" s="61"/>
      <c r="ER349" s="134"/>
      <c r="ES349" s="134"/>
      <c r="ET349" s="191"/>
      <c r="EV349" s="67"/>
      <c r="EX349" s="61"/>
      <c r="EZ349" s="50"/>
      <c r="FA349" s="51"/>
      <c r="FB349" s="52">
        <v>0</v>
      </c>
      <c r="FD349" s="50">
        <v>426706</v>
      </c>
      <c r="FE349" s="52">
        <f t="shared" si="561"/>
        <v>35558.833333333336</v>
      </c>
      <c r="FF349" s="51"/>
      <c r="FG349" s="6">
        <v>90029711</v>
      </c>
      <c r="FH349" s="6" t="s">
        <v>417</v>
      </c>
      <c r="FI349" s="7"/>
      <c r="FJ349" s="7"/>
      <c r="FK349" s="7"/>
      <c r="FL349" s="53">
        <v>426706</v>
      </c>
      <c r="FN349" s="37"/>
      <c r="FO349" s="132"/>
      <c r="FP349" s="61"/>
      <c r="FQ349" s="132"/>
      <c r="FR349" s="61"/>
      <c r="FS349" s="134"/>
      <c r="FT349" s="134"/>
      <c r="FU349" s="191"/>
      <c r="FW349" s="67"/>
      <c r="FY349" s="61"/>
      <c r="GA349" s="50"/>
      <c r="GB349" s="51"/>
      <c r="GC349" s="52">
        <v>0</v>
      </c>
      <c r="GE349" s="50">
        <v>426706</v>
      </c>
      <c r="GF349" s="52">
        <f t="shared" si="562"/>
        <v>35558.833333333336</v>
      </c>
      <c r="GG349" s="51"/>
      <c r="GH349" s="6">
        <v>90029711</v>
      </c>
      <c r="GI349" s="6" t="s">
        <v>417</v>
      </c>
      <c r="GJ349" s="7"/>
      <c r="GK349" s="7"/>
      <c r="GL349" s="7"/>
      <c r="GM349" s="53">
        <v>426706</v>
      </c>
      <c r="GO349" s="37"/>
      <c r="GP349" s="132"/>
      <c r="GQ349" s="61"/>
      <c r="GR349" s="134"/>
      <c r="GS349" s="134"/>
      <c r="GT349" s="191"/>
      <c r="GV349" s="67"/>
      <c r="GX349" s="61"/>
      <c r="GZ349" s="50"/>
      <c r="HA349" s="51"/>
      <c r="HB349" s="52">
        <v>0</v>
      </c>
      <c r="HD349" s="50">
        <v>426706</v>
      </c>
      <c r="HE349" s="52">
        <f t="shared" si="564"/>
        <v>35558.833333333336</v>
      </c>
      <c r="HF349" s="51"/>
      <c r="HI349" s="7"/>
      <c r="HJ349" s="7"/>
      <c r="HK349" s="7"/>
      <c r="HL349" s="53"/>
      <c r="HN349" s="37"/>
      <c r="HO349" s="132"/>
      <c r="HP349" s="61"/>
      <c r="HQ349" s="134"/>
      <c r="HR349" s="61"/>
      <c r="HT349" s="67"/>
      <c r="HV349" s="61"/>
      <c r="HX349" s="50"/>
      <c r="HY349" s="51"/>
      <c r="HZ349" s="52"/>
      <c r="IB349" s="70"/>
      <c r="IC349" s="51"/>
      <c r="IF349" s="7"/>
      <c r="IG349" s="7"/>
      <c r="IH349" s="7"/>
      <c r="II349" s="53"/>
      <c r="IK349" s="37"/>
      <c r="IL349" s="132"/>
      <c r="IM349" s="61"/>
      <c r="IN349" s="134"/>
      <c r="IO349" s="61"/>
      <c r="IQ349" s="67"/>
      <c r="IS349" s="61"/>
      <c r="IU349" s="50"/>
      <c r="IV349" s="51"/>
      <c r="IW349" s="52"/>
      <c r="IY349" s="70"/>
      <c r="IZ349" s="51"/>
      <c r="JC349" s="7"/>
      <c r="JD349" s="7"/>
      <c r="JE349" s="7"/>
      <c r="JF349" s="53"/>
      <c r="JH349" s="37"/>
      <c r="JI349" s="132"/>
      <c r="JJ349" s="61"/>
      <c r="JK349" s="134"/>
      <c r="JL349" s="61"/>
      <c r="JN349" s="67"/>
      <c r="JP349" s="61"/>
      <c r="JR349" s="50"/>
      <c r="JS349" s="51"/>
      <c r="JT349" s="52"/>
      <c r="JV349" s="70"/>
      <c r="JW349" s="51"/>
      <c r="JZ349" s="7"/>
      <c r="KA349" s="7"/>
      <c r="KB349" s="7"/>
      <c r="KC349" s="53"/>
      <c r="KE349" s="37"/>
      <c r="KF349" s="132"/>
      <c r="KG349" s="61"/>
      <c r="KH349" s="134"/>
      <c r="KI349" s="61"/>
      <c r="KK349" s="67"/>
      <c r="KM349" s="61"/>
      <c r="KO349" s="50"/>
      <c r="KP349" s="51"/>
      <c r="KQ349" s="52"/>
      <c r="KS349" s="70"/>
      <c r="KT349" s="51"/>
      <c r="KW349" s="7"/>
      <c r="KX349" s="7"/>
      <c r="KY349" s="7"/>
      <c r="KZ349" s="53"/>
      <c r="LB349" s="37"/>
      <c r="LC349" s="132"/>
      <c r="LD349" s="61"/>
      <c r="LE349" s="134"/>
      <c r="LF349" s="61"/>
      <c r="LH349" s="67"/>
      <c r="LJ349" s="61"/>
      <c r="LL349" s="50"/>
      <c r="LM349" s="51"/>
      <c r="LN349" s="52"/>
      <c r="LP349" s="70"/>
      <c r="LQ349" s="51"/>
      <c r="LT349" s="7"/>
      <c r="LU349" s="7"/>
      <c r="LV349" s="7"/>
      <c r="LW349" s="53"/>
      <c r="LY349" s="37"/>
      <c r="LZ349" s="132"/>
      <c r="MA349" s="61"/>
      <c r="MB349" s="134"/>
      <c r="MC349" s="61"/>
      <c r="ME349" s="67"/>
      <c r="MG349" s="61"/>
      <c r="MI349" s="50"/>
      <c r="MJ349" s="51"/>
      <c r="MK349" s="52"/>
      <c r="MM349" s="70"/>
      <c r="MN349" s="51"/>
      <c r="MQ349" s="7"/>
      <c r="MR349" s="7"/>
      <c r="MS349" s="7"/>
      <c r="MT349" s="53"/>
      <c r="MV349" s="37"/>
      <c r="MW349" s="132"/>
      <c r="MX349" s="134"/>
      <c r="MZ349" s="67"/>
      <c r="NB349" s="61"/>
      <c r="NF349" s="7"/>
      <c r="NG349" s="7"/>
      <c r="NH349" s="7"/>
      <c r="NI349" s="53"/>
      <c r="NK349" s="37"/>
      <c r="NM349" s="67"/>
      <c r="NO349" s="61"/>
      <c r="NQ349" s="50"/>
      <c r="NR349" s="51"/>
      <c r="NS349" s="52"/>
      <c r="NU349" s="70"/>
      <c r="NV349" s="51"/>
      <c r="NW349" s="125"/>
      <c r="NX349" s="51"/>
      <c r="OL349" s="53"/>
    </row>
    <row r="350" spans="1:402" x14ac:dyDescent="0.25">
      <c r="A350" s="12">
        <v>90019341</v>
      </c>
      <c r="B350" s="12" t="s">
        <v>418</v>
      </c>
      <c r="C350" s="352"/>
      <c r="D350" s="352"/>
      <c r="E350" s="352"/>
      <c r="F350" s="353">
        <v>2278380</v>
      </c>
      <c r="H350" s="354"/>
      <c r="I350" s="355"/>
      <c r="J350" s="315"/>
      <c r="K350" s="355"/>
      <c r="L350" s="315"/>
      <c r="M350" s="356"/>
      <c r="N350" s="356"/>
      <c r="O350" s="357"/>
      <c r="Q350" s="67"/>
      <c r="S350" s="61"/>
      <c r="U350" s="50"/>
      <c r="V350" s="51"/>
      <c r="W350" s="52">
        <v>3355767.3371478058</v>
      </c>
      <c r="Y350" s="50">
        <v>2278380</v>
      </c>
      <c r="Z350" s="52">
        <f t="shared" si="556"/>
        <v>189865</v>
      </c>
      <c r="AA350" s="51"/>
      <c r="AB350" s="6">
        <v>90019341</v>
      </c>
      <c r="AC350" s="6" t="s">
        <v>418</v>
      </c>
      <c r="AD350" s="7"/>
      <c r="AE350" s="304"/>
      <c r="AF350" s="7"/>
      <c r="AG350" s="53">
        <v>2278380</v>
      </c>
      <c r="AI350" s="37"/>
      <c r="AJ350" s="132"/>
      <c r="AK350" s="61"/>
      <c r="AL350" s="132"/>
      <c r="AM350" s="312"/>
      <c r="AN350" s="134"/>
      <c r="AO350" s="134"/>
      <c r="AP350" s="191"/>
      <c r="AR350" s="67"/>
      <c r="AT350" s="61"/>
      <c r="AV350" s="50"/>
      <c r="AW350" s="51"/>
      <c r="AX350" s="52">
        <v>3355767.3371478058</v>
      </c>
      <c r="AZ350" s="50">
        <v>2278380</v>
      </c>
      <c r="BA350" s="52">
        <f t="shared" si="557"/>
        <v>189865</v>
      </c>
      <c r="BB350" s="51"/>
      <c r="BC350" s="6">
        <v>90019341</v>
      </c>
      <c r="BD350" s="6" t="s">
        <v>418</v>
      </c>
      <c r="BE350" s="7"/>
      <c r="BF350" s="304"/>
      <c r="BG350" s="7"/>
      <c r="BH350" s="53">
        <v>2278380</v>
      </c>
      <c r="BJ350" s="37"/>
      <c r="BK350" s="132"/>
      <c r="BL350" s="61"/>
      <c r="BM350" s="132"/>
      <c r="BN350" s="312"/>
      <c r="BO350" s="134"/>
      <c r="BP350" s="134"/>
      <c r="BQ350" s="191"/>
      <c r="BS350" s="67"/>
      <c r="BU350" s="61"/>
      <c r="BW350" s="50"/>
      <c r="BX350" s="51"/>
      <c r="BY350" s="52">
        <v>3355767.3371478058</v>
      </c>
      <c r="CA350" s="50">
        <v>2278380</v>
      </c>
      <c r="CB350" s="52">
        <f t="shared" si="558"/>
        <v>189865</v>
      </c>
      <c r="CC350" s="51"/>
      <c r="CD350" s="6">
        <v>90019341</v>
      </c>
      <c r="CE350" s="6" t="s">
        <v>418</v>
      </c>
      <c r="CF350" s="7"/>
      <c r="CG350" s="7"/>
      <c r="CH350" s="7"/>
      <c r="CI350" s="53">
        <v>2278380</v>
      </c>
      <c r="CK350" s="37"/>
      <c r="CL350" s="132"/>
      <c r="CM350" s="61"/>
      <c r="CN350" s="132"/>
      <c r="CO350" s="61"/>
      <c r="CP350" s="134"/>
      <c r="CQ350" s="134"/>
      <c r="CR350" s="191"/>
      <c r="CT350" s="67"/>
      <c r="CV350" s="61"/>
      <c r="CX350" s="50"/>
      <c r="CY350" s="51"/>
      <c r="CZ350" s="52">
        <v>3355767.3371478058</v>
      </c>
      <c r="DB350" s="50">
        <v>2278380</v>
      </c>
      <c r="DC350" s="52">
        <f t="shared" si="559"/>
        <v>189865</v>
      </c>
      <c r="DD350" s="51"/>
      <c r="DE350" s="6">
        <v>90019341</v>
      </c>
      <c r="DF350" s="6" t="s">
        <v>418</v>
      </c>
      <c r="DG350" s="7"/>
      <c r="DH350" s="7"/>
      <c r="DI350" s="7"/>
      <c r="DJ350" s="53">
        <v>2278380</v>
      </c>
      <c r="DL350" s="275"/>
      <c r="DM350" s="276"/>
      <c r="DN350" s="194"/>
      <c r="DO350" s="276"/>
      <c r="DP350" s="194"/>
      <c r="DQ350" s="53"/>
      <c r="DR350" s="53"/>
      <c r="DS350" s="277"/>
      <c r="DU350" s="274"/>
      <c r="DW350" s="194"/>
      <c r="DY350" s="50"/>
      <c r="DZ350" s="278"/>
      <c r="EA350" s="52">
        <v>0</v>
      </c>
      <c r="EC350" s="50">
        <v>2278380</v>
      </c>
      <c r="ED350" s="52">
        <f t="shared" si="560"/>
        <v>189865</v>
      </c>
      <c r="EE350" s="278"/>
      <c r="EF350" s="6">
        <v>90019341</v>
      </c>
      <c r="EG350" s="6" t="s">
        <v>418</v>
      </c>
      <c r="EH350" s="7"/>
      <c r="EI350" s="7"/>
      <c r="EJ350" s="7"/>
      <c r="EK350" s="53">
        <v>2278380</v>
      </c>
      <c r="EM350" s="37"/>
      <c r="EN350" s="132"/>
      <c r="EO350" s="61"/>
      <c r="EP350" s="132"/>
      <c r="EQ350" s="61"/>
      <c r="ER350" s="134"/>
      <c r="ES350" s="134"/>
      <c r="ET350" s="191"/>
      <c r="EV350" s="67"/>
      <c r="EX350" s="61"/>
      <c r="EZ350" s="50"/>
      <c r="FA350" s="51"/>
      <c r="FB350" s="52">
        <v>0</v>
      </c>
      <c r="FD350" s="50">
        <v>2278380</v>
      </c>
      <c r="FE350" s="52">
        <f t="shared" si="561"/>
        <v>189865</v>
      </c>
      <c r="FF350" s="51"/>
      <c r="FG350" s="6">
        <v>90019341</v>
      </c>
      <c r="FH350" s="6" t="s">
        <v>418</v>
      </c>
      <c r="FI350" s="7"/>
      <c r="FJ350" s="7"/>
      <c r="FK350" s="7"/>
      <c r="FL350" s="53">
        <v>2278380</v>
      </c>
      <c r="FN350" s="37"/>
      <c r="FO350" s="132"/>
      <c r="FP350" s="61"/>
      <c r="FQ350" s="132"/>
      <c r="FR350" s="61"/>
      <c r="FS350" s="134"/>
      <c r="FT350" s="134"/>
      <c r="FU350" s="191"/>
      <c r="FW350" s="67"/>
      <c r="FY350" s="61"/>
      <c r="GA350" s="50"/>
      <c r="GB350" s="51"/>
      <c r="GC350" s="52">
        <v>0</v>
      </c>
      <c r="GE350" s="50">
        <v>2278380</v>
      </c>
      <c r="GF350" s="52">
        <f t="shared" si="562"/>
        <v>189865</v>
      </c>
      <c r="GG350" s="51"/>
      <c r="GH350" s="6">
        <v>90019341</v>
      </c>
      <c r="GI350" s="6" t="s">
        <v>418</v>
      </c>
      <c r="GJ350" s="7"/>
      <c r="GK350" s="7"/>
      <c r="GL350" s="7"/>
      <c r="GM350" s="53">
        <v>2278380</v>
      </c>
      <c r="GO350" s="37"/>
      <c r="GP350" s="132"/>
      <c r="GQ350" s="61"/>
      <c r="GR350" s="134"/>
      <c r="GS350" s="134"/>
      <c r="GT350" s="191"/>
      <c r="GV350" s="67"/>
      <c r="GX350" s="61"/>
      <c r="GZ350" s="50"/>
      <c r="HA350" s="51"/>
      <c r="HB350" s="52">
        <v>0</v>
      </c>
      <c r="HD350" s="50">
        <v>2278380</v>
      </c>
      <c r="HE350" s="52">
        <f t="shared" si="564"/>
        <v>189865</v>
      </c>
      <c r="HF350" s="51"/>
      <c r="HI350" s="7"/>
      <c r="HJ350" s="7"/>
      <c r="HK350" s="7"/>
      <c r="HL350" s="53"/>
      <c r="HN350" s="37"/>
      <c r="HO350" s="132"/>
      <c r="HP350" s="61"/>
      <c r="HQ350" s="134"/>
      <c r="HR350" s="61"/>
      <c r="HT350" s="67"/>
      <c r="HV350" s="61"/>
      <c r="HX350" s="50"/>
      <c r="HY350" s="51"/>
      <c r="HZ350" s="52"/>
      <c r="IB350" s="70"/>
      <c r="IC350" s="51"/>
      <c r="IF350" s="7"/>
      <c r="IG350" s="7"/>
      <c r="IH350" s="7"/>
      <c r="II350" s="53"/>
      <c r="IK350" s="37"/>
      <c r="IL350" s="132"/>
      <c r="IM350" s="61"/>
      <c r="IN350" s="134"/>
      <c r="IO350" s="61"/>
      <c r="IQ350" s="67"/>
      <c r="IS350" s="61"/>
      <c r="IU350" s="50"/>
      <c r="IV350" s="51"/>
      <c r="IW350" s="52"/>
      <c r="IY350" s="70"/>
      <c r="IZ350" s="51"/>
      <c r="JC350" s="7"/>
      <c r="JD350" s="7"/>
      <c r="JE350" s="7"/>
      <c r="JF350" s="53"/>
      <c r="JH350" s="37"/>
      <c r="JI350" s="132"/>
      <c r="JJ350" s="61"/>
      <c r="JK350" s="134"/>
      <c r="JL350" s="61"/>
      <c r="JN350" s="67"/>
      <c r="JP350" s="61"/>
      <c r="JR350" s="50"/>
      <c r="JS350" s="51"/>
      <c r="JT350" s="52"/>
      <c r="JV350" s="70"/>
      <c r="JW350" s="51"/>
      <c r="JZ350" s="7"/>
      <c r="KA350" s="7"/>
      <c r="KB350" s="7"/>
      <c r="KC350" s="53"/>
      <c r="KE350" s="37"/>
      <c r="KF350" s="132"/>
      <c r="KG350" s="61"/>
      <c r="KH350" s="134"/>
      <c r="KI350" s="61"/>
      <c r="KK350" s="67"/>
      <c r="KM350" s="61"/>
      <c r="KO350" s="50"/>
      <c r="KP350" s="51"/>
      <c r="KQ350" s="52"/>
      <c r="KS350" s="70"/>
      <c r="KT350" s="51"/>
      <c r="KW350" s="7"/>
      <c r="KX350" s="7"/>
      <c r="KY350" s="7"/>
      <c r="KZ350" s="53"/>
      <c r="LB350" s="37"/>
      <c r="LC350" s="132"/>
      <c r="LD350" s="61"/>
      <c r="LE350" s="134"/>
      <c r="LF350" s="61"/>
      <c r="LH350" s="67"/>
      <c r="LJ350" s="61"/>
      <c r="LL350" s="50"/>
      <c r="LM350" s="51"/>
      <c r="LN350" s="52"/>
      <c r="LP350" s="70"/>
      <c r="LQ350" s="51"/>
      <c r="LT350" s="7"/>
      <c r="LU350" s="7"/>
      <c r="LV350" s="7"/>
      <c r="LW350" s="53"/>
      <c r="LY350" s="37"/>
      <c r="LZ350" s="132"/>
      <c r="MA350" s="61"/>
      <c r="MB350" s="134"/>
      <c r="MC350" s="61"/>
      <c r="ME350" s="67"/>
      <c r="MG350" s="61"/>
      <c r="MI350" s="50"/>
      <c r="MJ350" s="51"/>
      <c r="MK350" s="52"/>
      <c r="MM350" s="70"/>
      <c r="MN350" s="51"/>
      <c r="MQ350" s="7"/>
      <c r="MR350" s="7"/>
      <c r="MS350" s="7"/>
      <c r="MT350" s="53"/>
      <c r="MV350" s="37"/>
      <c r="MW350" s="132"/>
      <c r="MX350" s="134"/>
      <c r="MZ350" s="67"/>
      <c r="NB350" s="61"/>
      <c r="NF350" s="7"/>
      <c r="NG350" s="7"/>
      <c r="NH350" s="7"/>
      <c r="NI350" s="53"/>
      <c r="NK350" s="37"/>
      <c r="NM350" s="67"/>
      <c r="NO350" s="61"/>
      <c r="NQ350" s="50"/>
      <c r="NR350" s="51"/>
      <c r="NS350" s="52"/>
      <c r="NU350" s="70"/>
      <c r="NV350" s="51"/>
      <c r="NW350" s="125"/>
      <c r="NX350" s="51"/>
      <c r="OL350" s="53"/>
    </row>
    <row r="351" spans="1:402" x14ac:dyDescent="0.25">
      <c r="A351" s="12">
        <v>90031636</v>
      </c>
      <c r="B351" s="12" t="s">
        <v>788</v>
      </c>
      <c r="C351" s="352"/>
      <c r="D351" s="352"/>
      <c r="E351" s="352"/>
      <c r="F351" s="353">
        <v>64403054</v>
      </c>
      <c r="H351" s="354"/>
      <c r="I351" s="355"/>
      <c r="J351" s="315"/>
      <c r="K351" s="355"/>
      <c r="L351" s="315"/>
      <c r="M351" s="356"/>
      <c r="N351" s="356"/>
      <c r="O351" s="357"/>
      <c r="Q351" s="67"/>
      <c r="S351" s="61"/>
      <c r="U351" s="50"/>
      <c r="V351" s="51"/>
      <c r="W351" s="52">
        <v>1037249.2660888799</v>
      </c>
      <c r="Y351" s="50">
        <v>64403054</v>
      </c>
      <c r="Z351" s="52">
        <f t="shared" si="556"/>
        <v>5366921.166666667</v>
      </c>
      <c r="AA351" s="51"/>
      <c r="AB351" s="6">
        <v>90031636</v>
      </c>
      <c r="AC351" s="6" t="s">
        <v>788</v>
      </c>
      <c r="AD351" s="7"/>
      <c r="AE351" s="304"/>
      <c r="AF351" s="7"/>
      <c r="AG351" s="53">
        <v>64403054</v>
      </c>
      <c r="AI351" s="37"/>
      <c r="AJ351" s="132"/>
      <c r="AK351" s="61"/>
      <c r="AL351" s="132"/>
      <c r="AM351" s="312"/>
      <c r="AN351" s="134"/>
      <c r="AO351" s="134"/>
      <c r="AP351" s="191"/>
      <c r="AR351" s="67"/>
      <c r="AT351" s="61"/>
      <c r="AV351" s="50"/>
      <c r="AW351" s="51"/>
      <c r="AX351" s="52">
        <v>1037249.2660888799</v>
      </c>
      <c r="AZ351" s="50">
        <v>64403054</v>
      </c>
      <c r="BA351" s="52">
        <f t="shared" si="557"/>
        <v>5366921.166666667</v>
      </c>
      <c r="BB351" s="51"/>
      <c r="BC351" s="6">
        <v>90031636</v>
      </c>
      <c r="BD351" s="6" t="s">
        <v>788</v>
      </c>
      <c r="BE351" s="7"/>
      <c r="BF351" s="304"/>
      <c r="BG351" s="7"/>
      <c r="BH351" s="53">
        <v>64403054</v>
      </c>
      <c r="BJ351" s="37"/>
      <c r="BK351" s="132"/>
      <c r="BL351" s="61"/>
      <c r="BM351" s="132"/>
      <c r="BN351" s="312"/>
      <c r="BO351" s="134"/>
      <c r="BP351" s="134"/>
      <c r="BQ351" s="191"/>
      <c r="BS351" s="67"/>
      <c r="BU351" s="61"/>
      <c r="BW351" s="50"/>
      <c r="BX351" s="51"/>
      <c r="BY351" s="52">
        <v>1037249.2660888799</v>
      </c>
      <c r="CA351" s="50">
        <v>64403054</v>
      </c>
      <c r="CB351" s="52">
        <f t="shared" si="558"/>
        <v>5366921.166666667</v>
      </c>
      <c r="CC351" s="51"/>
      <c r="CD351" s="6">
        <v>90031636</v>
      </c>
      <c r="CE351" s="6" t="s">
        <v>788</v>
      </c>
      <c r="CF351" s="7"/>
      <c r="CG351" s="7"/>
      <c r="CH351" s="7"/>
      <c r="CI351" s="53">
        <v>64403054</v>
      </c>
      <c r="CK351" s="37"/>
      <c r="CL351" s="132"/>
      <c r="CM351" s="61"/>
      <c r="CN351" s="132"/>
      <c r="CO351" s="61"/>
      <c r="CP351" s="134"/>
      <c r="CQ351" s="134"/>
      <c r="CR351" s="191"/>
      <c r="CT351" s="67"/>
      <c r="CV351" s="61"/>
      <c r="CX351" s="50"/>
      <c r="CY351" s="51"/>
      <c r="CZ351" s="52">
        <v>1037249.2660888799</v>
      </c>
      <c r="DB351" s="50">
        <v>64403054</v>
      </c>
      <c r="DC351" s="52">
        <f t="shared" si="559"/>
        <v>5366921.166666667</v>
      </c>
      <c r="DD351" s="51"/>
      <c r="DE351" s="6">
        <v>90031636</v>
      </c>
      <c r="DF351" s="6" t="s">
        <v>788</v>
      </c>
      <c r="DG351" s="7"/>
      <c r="DH351" s="7"/>
      <c r="DI351" s="7"/>
      <c r="DJ351" s="53">
        <v>64403054</v>
      </c>
      <c r="DL351" s="275"/>
      <c r="DM351" s="276"/>
      <c r="DN351" s="194"/>
      <c r="DO351" s="276"/>
      <c r="DP351" s="194"/>
      <c r="DQ351" s="53"/>
      <c r="DR351" s="53"/>
      <c r="DS351" s="277"/>
      <c r="DU351" s="274"/>
      <c r="DW351" s="194"/>
      <c r="DY351" s="50"/>
      <c r="DZ351" s="278"/>
      <c r="EA351" s="52">
        <v>0</v>
      </c>
      <c r="EC351" s="50">
        <v>64403054</v>
      </c>
      <c r="ED351" s="52">
        <f t="shared" si="560"/>
        <v>5366921.166666667</v>
      </c>
      <c r="EE351" s="278"/>
      <c r="EF351" s="6">
        <v>90031636</v>
      </c>
      <c r="EG351" s="6" t="s">
        <v>788</v>
      </c>
      <c r="EH351" s="7"/>
      <c r="EI351" s="7"/>
      <c r="EJ351" s="7"/>
      <c r="EK351" s="53">
        <v>64403054</v>
      </c>
      <c r="EM351" s="37"/>
      <c r="EN351" s="132"/>
      <c r="EO351" s="61"/>
      <c r="EP351" s="132"/>
      <c r="EQ351" s="61"/>
      <c r="ER351" s="134"/>
      <c r="ES351" s="134"/>
      <c r="ET351" s="191"/>
      <c r="EV351" s="67"/>
      <c r="EX351" s="61"/>
      <c r="EZ351" s="50"/>
      <c r="FA351" s="51"/>
      <c r="FB351" s="52">
        <v>0</v>
      </c>
      <c r="FD351" s="50">
        <v>64403054</v>
      </c>
      <c r="FE351" s="52">
        <f t="shared" si="561"/>
        <v>5366921.166666667</v>
      </c>
      <c r="FF351" s="51"/>
      <c r="FG351" s="6">
        <v>90031636</v>
      </c>
      <c r="FH351" s="6" t="s">
        <v>788</v>
      </c>
      <c r="FI351" s="7"/>
      <c r="FJ351" s="7"/>
      <c r="FK351" s="7"/>
      <c r="FL351" s="53">
        <v>64403054</v>
      </c>
      <c r="FN351" s="37"/>
      <c r="FO351" s="132"/>
      <c r="FP351" s="61"/>
      <c r="FQ351" s="132"/>
      <c r="FR351" s="61"/>
      <c r="FS351" s="134"/>
      <c r="FT351" s="134"/>
      <c r="FU351" s="191"/>
      <c r="FW351" s="67"/>
      <c r="FY351" s="61"/>
      <c r="GA351" s="50"/>
      <c r="GB351" s="51"/>
      <c r="GC351" s="52">
        <v>0</v>
      </c>
      <c r="GE351" s="50">
        <v>64403054</v>
      </c>
      <c r="GF351" s="52">
        <f t="shared" si="562"/>
        <v>5366921.166666667</v>
      </c>
      <c r="GG351" s="51"/>
      <c r="GH351" s="6">
        <v>90031636</v>
      </c>
      <c r="GI351" s="6" t="s">
        <v>788</v>
      </c>
      <c r="GJ351" s="7"/>
      <c r="GK351" s="7"/>
      <c r="GL351" s="7"/>
      <c r="GM351" s="53">
        <v>64403054</v>
      </c>
      <c r="GO351" s="37"/>
      <c r="GP351" s="132"/>
      <c r="GQ351" s="61"/>
      <c r="GR351" s="134"/>
      <c r="GS351" s="134"/>
      <c r="GT351" s="191"/>
      <c r="GV351" s="67"/>
      <c r="GX351" s="61"/>
      <c r="GZ351" s="50"/>
      <c r="HA351" s="51"/>
      <c r="HB351" s="52">
        <v>0</v>
      </c>
      <c r="HD351" s="50">
        <v>64403054</v>
      </c>
      <c r="HE351" s="52">
        <f t="shared" si="564"/>
        <v>5366921.166666667</v>
      </c>
      <c r="HF351" s="51"/>
      <c r="HI351" s="7"/>
      <c r="HJ351" s="7"/>
      <c r="HK351" s="7"/>
      <c r="HL351" s="53"/>
      <c r="HN351" s="37"/>
      <c r="HO351" s="132"/>
      <c r="HP351" s="61"/>
      <c r="HQ351" s="134"/>
      <c r="HR351" s="61"/>
      <c r="HT351" s="67"/>
      <c r="HV351" s="61"/>
      <c r="HX351" s="50"/>
      <c r="HY351" s="51"/>
      <c r="HZ351" s="52"/>
      <c r="IB351" s="70"/>
      <c r="IC351" s="51"/>
      <c r="IF351" s="7"/>
      <c r="IG351" s="7"/>
      <c r="IH351" s="7"/>
      <c r="II351" s="53"/>
      <c r="IK351" s="37"/>
      <c r="IL351" s="132"/>
      <c r="IM351" s="61"/>
      <c r="IN351" s="134"/>
      <c r="IO351" s="61"/>
      <c r="IQ351" s="67"/>
      <c r="IS351" s="61"/>
      <c r="IU351" s="50"/>
      <c r="IV351" s="51"/>
      <c r="IW351" s="52"/>
      <c r="IY351" s="70"/>
      <c r="IZ351" s="51"/>
      <c r="JC351" s="7"/>
      <c r="JD351" s="7"/>
      <c r="JE351" s="7"/>
      <c r="JF351" s="53"/>
      <c r="JH351" s="37"/>
      <c r="JI351" s="132"/>
      <c r="JJ351" s="61"/>
      <c r="JK351" s="134"/>
      <c r="JL351" s="61"/>
      <c r="JN351" s="67"/>
      <c r="JP351" s="61"/>
      <c r="JR351" s="50"/>
      <c r="JS351" s="51"/>
      <c r="JT351" s="52"/>
      <c r="JV351" s="70"/>
      <c r="JW351" s="51"/>
      <c r="JZ351" s="7"/>
      <c r="KA351" s="7"/>
      <c r="KB351" s="7"/>
      <c r="KC351" s="53"/>
      <c r="KE351" s="37"/>
      <c r="KF351" s="132"/>
      <c r="KG351" s="61"/>
      <c r="KH351" s="134"/>
      <c r="KI351" s="61"/>
      <c r="KK351" s="67"/>
      <c r="KM351" s="61"/>
      <c r="KO351" s="50"/>
      <c r="KP351" s="51"/>
      <c r="KQ351" s="52"/>
      <c r="KS351" s="70"/>
      <c r="KT351" s="51"/>
      <c r="KW351" s="7"/>
      <c r="KX351" s="7"/>
      <c r="KY351" s="7"/>
      <c r="KZ351" s="53"/>
      <c r="LB351" s="37"/>
      <c r="LC351" s="132"/>
      <c r="LD351" s="61"/>
      <c r="LE351" s="134"/>
      <c r="LF351" s="61"/>
      <c r="LH351" s="67"/>
      <c r="LJ351" s="61"/>
      <c r="LL351" s="50"/>
      <c r="LM351" s="51"/>
      <c r="LN351" s="52"/>
      <c r="LP351" s="70"/>
      <c r="LQ351" s="51"/>
      <c r="LT351" s="7"/>
      <c r="LU351" s="7"/>
      <c r="LV351" s="7"/>
      <c r="LW351" s="53"/>
      <c r="LY351" s="37"/>
      <c r="LZ351" s="132"/>
      <c r="MA351" s="61"/>
      <c r="MB351" s="134"/>
      <c r="MC351" s="61"/>
      <c r="ME351" s="67"/>
      <c r="MG351" s="61"/>
      <c r="MI351" s="50"/>
      <c r="MJ351" s="51"/>
      <c r="MK351" s="52"/>
      <c r="MM351" s="70"/>
      <c r="MN351" s="51"/>
      <c r="MQ351" s="7"/>
      <c r="MR351" s="7"/>
      <c r="MS351" s="7"/>
      <c r="MT351" s="53"/>
      <c r="MV351" s="37"/>
      <c r="MW351" s="132"/>
      <c r="MX351" s="134"/>
      <c r="MZ351" s="67"/>
      <c r="NB351" s="61"/>
      <c r="NF351" s="7"/>
      <c r="NG351" s="7"/>
      <c r="NH351" s="7"/>
      <c r="NI351" s="53"/>
      <c r="NK351" s="37"/>
      <c r="NM351" s="67"/>
      <c r="NO351" s="61"/>
      <c r="NQ351" s="50"/>
      <c r="NR351" s="51"/>
      <c r="NS351" s="52"/>
      <c r="NU351" s="70"/>
      <c r="NV351" s="51"/>
      <c r="NW351" s="125"/>
      <c r="NX351" s="51"/>
      <c r="OL351" s="53"/>
    </row>
    <row r="352" spans="1:402" x14ac:dyDescent="0.25">
      <c r="A352" s="12">
        <v>90051111</v>
      </c>
      <c r="B352" s="12" t="s">
        <v>419</v>
      </c>
      <c r="C352" s="352"/>
      <c r="D352" s="352"/>
      <c r="E352" s="352"/>
      <c r="F352" s="353">
        <v>209012</v>
      </c>
      <c r="H352" s="354"/>
      <c r="I352" s="355"/>
      <c r="J352" s="315"/>
      <c r="K352" s="355"/>
      <c r="L352" s="315"/>
      <c r="M352" s="356"/>
      <c r="N352" s="356"/>
      <c r="O352" s="357"/>
      <c r="Q352" s="67"/>
      <c r="S352" s="61"/>
      <c r="U352" s="50"/>
      <c r="V352" s="51"/>
      <c r="W352" s="52">
        <v>1880479.7271490837</v>
      </c>
      <c r="Y352" s="50">
        <v>209012</v>
      </c>
      <c r="Z352" s="52">
        <f t="shared" si="556"/>
        <v>17417.666666666668</v>
      </c>
      <c r="AA352" s="51"/>
      <c r="AB352" s="6">
        <v>90051111</v>
      </c>
      <c r="AC352" s="6" t="s">
        <v>419</v>
      </c>
      <c r="AD352" s="7"/>
      <c r="AE352" s="304"/>
      <c r="AF352" s="7"/>
      <c r="AG352" s="53">
        <v>209012</v>
      </c>
      <c r="AI352" s="37"/>
      <c r="AJ352" s="132"/>
      <c r="AK352" s="61"/>
      <c r="AL352" s="132"/>
      <c r="AM352" s="312"/>
      <c r="AN352" s="134"/>
      <c r="AO352" s="134"/>
      <c r="AP352" s="191"/>
      <c r="AR352" s="67"/>
      <c r="AT352" s="61"/>
      <c r="AV352" s="50"/>
      <c r="AW352" s="51"/>
      <c r="AX352" s="52">
        <v>1880479.7271490837</v>
      </c>
      <c r="AZ352" s="50">
        <v>209012</v>
      </c>
      <c r="BA352" s="52">
        <f t="shared" si="557"/>
        <v>17417.666666666668</v>
      </c>
      <c r="BB352" s="51"/>
      <c r="BC352" s="6">
        <v>90051111</v>
      </c>
      <c r="BD352" s="6" t="s">
        <v>419</v>
      </c>
      <c r="BE352" s="7"/>
      <c r="BF352" s="304"/>
      <c r="BG352" s="7"/>
      <c r="BH352" s="53">
        <v>209012</v>
      </c>
      <c r="BJ352" s="37"/>
      <c r="BK352" s="132"/>
      <c r="BL352" s="61"/>
      <c r="BM352" s="132"/>
      <c r="BN352" s="312"/>
      <c r="BO352" s="134"/>
      <c r="BP352" s="134"/>
      <c r="BQ352" s="191"/>
      <c r="BS352" s="67"/>
      <c r="BU352" s="61"/>
      <c r="BW352" s="50"/>
      <c r="BX352" s="51"/>
      <c r="BY352" s="52">
        <v>1880479.7271490837</v>
      </c>
      <c r="CA352" s="50">
        <v>209012</v>
      </c>
      <c r="CB352" s="52">
        <f t="shared" si="558"/>
        <v>17417.666666666668</v>
      </c>
      <c r="CC352" s="51"/>
      <c r="CD352" s="6">
        <v>90051111</v>
      </c>
      <c r="CE352" s="6" t="s">
        <v>419</v>
      </c>
      <c r="CF352" s="7"/>
      <c r="CG352" s="7"/>
      <c r="CH352" s="7"/>
      <c r="CI352" s="53">
        <v>209012</v>
      </c>
      <c r="CK352" s="37"/>
      <c r="CL352" s="132"/>
      <c r="CM352" s="61"/>
      <c r="CN352" s="132"/>
      <c r="CO352" s="61"/>
      <c r="CP352" s="134"/>
      <c r="CQ352" s="134"/>
      <c r="CR352" s="191"/>
      <c r="CT352" s="67"/>
      <c r="CV352" s="61"/>
      <c r="CX352" s="50"/>
      <c r="CY352" s="51"/>
      <c r="CZ352" s="52">
        <v>1880479.7271490837</v>
      </c>
      <c r="DB352" s="50">
        <v>209012</v>
      </c>
      <c r="DC352" s="52">
        <f t="shared" si="559"/>
        <v>17417.666666666668</v>
      </c>
      <c r="DD352" s="51"/>
      <c r="DE352" s="6">
        <v>90051111</v>
      </c>
      <c r="DF352" s="6" t="s">
        <v>419</v>
      </c>
      <c r="DG352" s="7"/>
      <c r="DH352" s="7"/>
      <c r="DI352" s="7"/>
      <c r="DJ352" s="53">
        <v>209012</v>
      </c>
      <c r="DL352" s="275"/>
      <c r="DM352" s="276"/>
      <c r="DN352" s="194"/>
      <c r="DO352" s="276"/>
      <c r="DP352" s="194"/>
      <c r="DQ352" s="53"/>
      <c r="DR352" s="53"/>
      <c r="DS352" s="277"/>
      <c r="DU352" s="274"/>
      <c r="DW352" s="194"/>
      <c r="DY352" s="50"/>
      <c r="DZ352" s="278"/>
      <c r="EA352" s="52">
        <v>0</v>
      </c>
      <c r="EC352" s="50">
        <v>209012</v>
      </c>
      <c r="ED352" s="52">
        <f t="shared" si="560"/>
        <v>17417.666666666668</v>
      </c>
      <c r="EE352" s="278"/>
      <c r="EF352" s="6">
        <v>90051111</v>
      </c>
      <c r="EG352" s="6" t="s">
        <v>419</v>
      </c>
      <c r="EH352" s="7"/>
      <c r="EI352" s="7"/>
      <c r="EJ352" s="7"/>
      <c r="EK352" s="53">
        <v>209012</v>
      </c>
      <c r="EM352" s="37"/>
      <c r="EN352" s="132"/>
      <c r="EO352" s="61"/>
      <c r="EP352" s="132"/>
      <c r="EQ352" s="61"/>
      <c r="ER352" s="134"/>
      <c r="ES352" s="134"/>
      <c r="ET352" s="191"/>
      <c r="EV352" s="67"/>
      <c r="EX352" s="61"/>
      <c r="EZ352" s="50"/>
      <c r="FA352" s="51"/>
      <c r="FB352" s="52">
        <v>0</v>
      </c>
      <c r="FD352" s="50">
        <v>209012</v>
      </c>
      <c r="FE352" s="52">
        <f t="shared" si="561"/>
        <v>17417.666666666668</v>
      </c>
      <c r="FF352" s="51"/>
      <c r="FG352" s="6">
        <v>90051111</v>
      </c>
      <c r="FH352" s="6" t="s">
        <v>419</v>
      </c>
      <c r="FI352" s="7"/>
      <c r="FJ352" s="7"/>
      <c r="FK352" s="7"/>
      <c r="FL352" s="53">
        <v>209012</v>
      </c>
      <c r="FN352" s="37"/>
      <c r="FO352" s="132"/>
      <c r="FP352" s="61"/>
      <c r="FQ352" s="132"/>
      <c r="FR352" s="61"/>
      <c r="FS352" s="134"/>
      <c r="FT352" s="134"/>
      <c r="FU352" s="191"/>
      <c r="FW352" s="67"/>
      <c r="FY352" s="61"/>
      <c r="GA352" s="50"/>
      <c r="GB352" s="51"/>
      <c r="GC352" s="52">
        <v>0</v>
      </c>
      <c r="GE352" s="50">
        <v>209012</v>
      </c>
      <c r="GF352" s="52">
        <f t="shared" si="562"/>
        <v>17417.666666666668</v>
      </c>
      <c r="GG352" s="51"/>
      <c r="GH352" s="6">
        <v>90051111</v>
      </c>
      <c r="GI352" s="6" t="s">
        <v>419</v>
      </c>
      <c r="GJ352" s="7"/>
      <c r="GK352" s="7"/>
      <c r="GL352" s="7"/>
      <c r="GM352" s="53">
        <v>209012</v>
      </c>
      <c r="GO352" s="37"/>
      <c r="GP352" s="132"/>
      <c r="GQ352" s="61"/>
      <c r="GR352" s="134"/>
      <c r="GS352" s="134"/>
      <c r="GT352" s="191"/>
      <c r="GV352" s="67"/>
      <c r="GX352" s="61"/>
      <c r="GZ352" s="50"/>
      <c r="HA352" s="51"/>
      <c r="HB352" s="52">
        <v>0</v>
      </c>
      <c r="HD352" s="50">
        <v>209012</v>
      </c>
      <c r="HE352" s="52">
        <f t="shared" si="564"/>
        <v>17417.666666666668</v>
      </c>
      <c r="HF352" s="51"/>
      <c r="HI352" s="7"/>
      <c r="HJ352" s="7"/>
      <c r="HK352" s="7"/>
      <c r="HL352" s="53"/>
      <c r="HN352" s="37"/>
      <c r="HO352" s="132"/>
      <c r="HP352" s="61"/>
      <c r="HQ352" s="134"/>
      <c r="HR352" s="61"/>
      <c r="HT352" s="67"/>
      <c r="HV352" s="61"/>
      <c r="HX352" s="50"/>
      <c r="HY352" s="51"/>
      <c r="HZ352" s="52"/>
      <c r="IB352" s="70"/>
      <c r="IC352" s="51"/>
      <c r="IF352" s="7"/>
      <c r="IG352" s="7"/>
      <c r="IH352" s="7"/>
      <c r="II352" s="53"/>
      <c r="IK352" s="37"/>
      <c r="IL352" s="132"/>
      <c r="IM352" s="61"/>
      <c r="IN352" s="134"/>
      <c r="IO352" s="61"/>
      <c r="IQ352" s="67"/>
      <c r="IS352" s="61"/>
      <c r="IU352" s="50"/>
      <c r="IV352" s="51"/>
      <c r="IW352" s="52"/>
      <c r="IY352" s="70"/>
      <c r="IZ352" s="51"/>
      <c r="JC352" s="7"/>
      <c r="JD352" s="7"/>
      <c r="JE352" s="7"/>
      <c r="JF352" s="53"/>
      <c r="JH352" s="37"/>
      <c r="JI352" s="132"/>
      <c r="JJ352" s="61"/>
      <c r="JK352" s="134"/>
      <c r="JL352" s="61"/>
      <c r="JN352" s="67"/>
      <c r="JP352" s="61"/>
      <c r="JR352" s="50"/>
      <c r="JS352" s="51"/>
      <c r="JT352" s="52"/>
      <c r="JV352" s="70"/>
      <c r="JW352" s="51"/>
      <c r="JZ352" s="7"/>
      <c r="KA352" s="7"/>
      <c r="KB352" s="7"/>
      <c r="KC352" s="53"/>
      <c r="KE352" s="37"/>
      <c r="KF352" s="132"/>
      <c r="KG352" s="61"/>
      <c r="KH352" s="134"/>
      <c r="KI352" s="61"/>
      <c r="KK352" s="67"/>
      <c r="KM352" s="61"/>
      <c r="KO352" s="50"/>
      <c r="KP352" s="51"/>
      <c r="KQ352" s="52"/>
      <c r="KS352" s="70"/>
      <c r="KT352" s="51"/>
      <c r="KW352" s="7"/>
      <c r="KX352" s="7"/>
      <c r="KY352" s="7"/>
      <c r="KZ352" s="53"/>
      <c r="LB352" s="37"/>
      <c r="LC352" s="132"/>
      <c r="LD352" s="61"/>
      <c r="LE352" s="134"/>
      <c r="LF352" s="61"/>
      <c r="LH352" s="67"/>
      <c r="LJ352" s="61"/>
      <c r="LL352" s="50"/>
      <c r="LM352" s="51"/>
      <c r="LN352" s="52"/>
      <c r="LP352" s="70"/>
      <c r="LQ352" s="51"/>
      <c r="LT352" s="7"/>
      <c r="LU352" s="7"/>
      <c r="LV352" s="7"/>
      <c r="LW352" s="53"/>
      <c r="LY352" s="37"/>
      <c r="LZ352" s="132"/>
      <c r="MA352" s="61"/>
      <c r="MB352" s="134"/>
      <c r="MC352" s="61"/>
      <c r="ME352" s="67"/>
      <c r="MG352" s="61"/>
      <c r="MI352" s="50"/>
      <c r="MJ352" s="51"/>
      <c r="MK352" s="52"/>
      <c r="MM352" s="70"/>
      <c r="MN352" s="51"/>
      <c r="MQ352" s="7"/>
      <c r="MR352" s="7"/>
      <c r="MS352" s="7"/>
      <c r="MT352" s="53"/>
      <c r="MV352" s="37"/>
      <c r="MW352" s="132"/>
      <c r="MX352" s="134"/>
      <c r="MZ352" s="67"/>
      <c r="NB352" s="61"/>
      <c r="NF352" s="7"/>
      <c r="NG352" s="7"/>
      <c r="NH352" s="7"/>
      <c r="NI352" s="53"/>
      <c r="NK352" s="37"/>
      <c r="NM352" s="67"/>
      <c r="NO352" s="61"/>
      <c r="NQ352" s="50"/>
      <c r="NR352" s="51"/>
      <c r="NS352" s="52"/>
      <c r="NU352" s="70"/>
      <c r="NV352" s="51"/>
      <c r="NW352" s="125"/>
      <c r="NX352" s="51"/>
      <c r="OL352" s="53"/>
    </row>
    <row r="353" spans="1:402" x14ac:dyDescent="0.25">
      <c r="A353" s="12">
        <v>90035541</v>
      </c>
      <c r="B353" s="12" t="s">
        <v>831</v>
      </c>
      <c r="C353" s="352"/>
      <c r="D353" s="352"/>
      <c r="E353" s="352"/>
      <c r="F353" s="353">
        <v>0</v>
      </c>
      <c r="H353" s="354"/>
      <c r="I353" s="355"/>
      <c r="J353" s="315"/>
      <c r="K353" s="355"/>
      <c r="L353" s="315"/>
      <c r="M353" s="356"/>
      <c r="N353" s="356"/>
      <c r="O353" s="357"/>
      <c r="Q353" s="67"/>
      <c r="S353" s="61"/>
      <c r="U353" s="50"/>
      <c r="V353" s="51"/>
      <c r="W353" s="52">
        <v>1317439.5486080174</v>
      </c>
      <c r="Y353" s="50">
        <v>1880479.7271490837</v>
      </c>
      <c r="Z353" s="52">
        <f t="shared" si="556"/>
        <v>156706.64392909032</v>
      </c>
      <c r="AA353" s="51"/>
      <c r="AB353" s="6">
        <v>90035541</v>
      </c>
      <c r="AC353" s="6" t="s">
        <v>831</v>
      </c>
      <c r="AD353" s="7"/>
      <c r="AE353" s="304"/>
      <c r="AF353" s="7"/>
      <c r="AG353" s="53">
        <v>0</v>
      </c>
      <c r="AI353" s="37"/>
      <c r="AJ353" s="132"/>
      <c r="AK353" s="61"/>
      <c r="AL353" s="132"/>
      <c r="AM353" s="312"/>
      <c r="AN353" s="134"/>
      <c r="AO353" s="134"/>
      <c r="AP353" s="191"/>
      <c r="AR353" s="67"/>
      <c r="AT353" s="61"/>
      <c r="AV353" s="50"/>
      <c r="AW353" s="51"/>
      <c r="AX353" s="52">
        <v>1317439.5486080174</v>
      </c>
      <c r="AZ353" s="50">
        <v>1880479.7271490837</v>
      </c>
      <c r="BA353" s="52">
        <f t="shared" si="557"/>
        <v>156706.64392909032</v>
      </c>
      <c r="BB353" s="51"/>
      <c r="BC353" s="6">
        <v>90035541</v>
      </c>
      <c r="BD353" s="6" t="s">
        <v>831</v>
      </c>
      <c r="BE353" s="7"/>
      <c r="BF353" s="304"/>
      <c r="BG353" s="7"/>
      <c r="BH353" s="53">
        <v>0</v>
      </c>
      <c r="BJ353" s="37"/>
      <c r="BK353" s="132"/>
      <c r="BL353" s="61"/>
      <c r="BM353" s="132"/>
      <c r="BN353" s="312"/>
      <c r="BO353" s="134"/>
      <c r="BP353" s="134"/>
      <c r="BQ353" s="191"/>
      <c r="BS353" s="67"/>
      <c r="BU353" s="61"/>
      <c r="BW353" s="50"/>
      <c r="BX353" s="51"/>
      <c r="BY353" s="52">
        <v>1317439.5486080174</v>
      </c>
      <c r="CA353" s="50">
        <v>1880479.7271490837</v>
      </c>
      <c r="CB353" s="52">
        <f t="shared" si="558"/>
        <v>156706.64392909032</v>
      </c>
      <c r="CC353" s="51"/>
      <c r="CD353" s="6">
        <v>90035541</v>
      </c>
      <c r="CE353" s="6" t="s">
        <v>831</v>
      </c>
      <c r="CF353" s="7"/>
      <c r="CG353" s="7"/>
      <c r="CH353" s="7"/>
      <c r="CI353" s="53">
        <v>0</v>
      </c>
      <c r="CK353" s="37"/>
      <c r="CL353" s="132"/>
      <c r="CM353" s="61"/>
      <c r="CN353" s="132"/>
      <c r="CO353" s="61"/>
      <c r="CP353" s="134"/>
      <c r="CQ353" s="134"/>
      <c r="CR353" s="191"/>
      <c r="CT353" s="67"/>
      <c r="CV353" s="61"/>
      <c r="CX353" s="50"/>
      <c r="CY353" s="51"/>
      <c r="CZ353" s="52">
        <v>1317439.5486080174</v>
      </c>
      <c r="DB353" s="50">
        <v>1880479.7271490837</v>
      </c>
      <c r="DC353" s="52">
        <f t="shared" si="559"/>
        <v>156706.64392909032</v>
      </c>
      <c r="DD353" s="51"/>
      <c r="DE353" s="6">
        <v>90035541</v>
      </c>
      <c r="DF353" s="6" t="s">
        <v>831</v>
      </c>
      <c r="DG353" s="7"/>
      <c r="DH353" s="7"/>
      <c r="DI353" s="7"/>
      <c r="DJ353" s="53">
        <v>0</v>
      </c>
      <c r="DL353" s="275"/>
      <c r="DM353" s="276"/>
      <c r="DN353" s="194"/>
      <c r="DO353" s="276"/>
      <c r="DP353" s="194"/>
      <c r="DQ353" s="53"/>
      <c r="DR353" s="53"/>
      <c r="DS353" s="277"/>
      <c r="DU353" s="274"/>
      <c r="DW353" s="194"/>
      <c r="DY353" s="50"/>
      <c r="DZ353" s="278"/>
      <c r="EA353" s="52">
        <v>1880479.7271490837</v>
      </c>
      <c r="EC353" s="50">
        <v>1880479.7271490837</v>
      </c>
      <c r="ED353" s="52">
        <f t="shared" si="560"/>
        <v>156706.64392909032</v>
      </c>
      <c r="EE353" s="278"/>
      <c r="EF353" s="6">
        <v>90035541</v>
      </c>
      <c r="EG353" s="6" t="s">
        <v>831</v>
      </c>
      <c r="EH353" s="7"/>
      <c r="EI353" s="7"/>
      <c r="EJ353" s="7"/>
      <c r="EK353" s="53">
        <v>0</v>
      </c>
      <c r="EM353" s="37"/>
      <c r="EN353" s="132"/>
      <c r="EO353" s="61"/>
      <c r="EP353" s="132"/>
      <c r="EQ353" s="61"/>
      <c r="ER353" s="134"/>
      <c r="ES353" s="134"/>
      <c r="ET353" s="191"/>
      <c r="EV353" s="67"/>
      <c r="EX353" s="61"/>
      <c r="EZ353" s="50"/>
      <c r="FA353" s="51"/>
      <c r="FB353" s="52">
        <v>1880479.7271490837</v>
      </c>
      <c r="FD353" s="50">
        <v>1880479.7271490837</v>
      </c>
      <c r="FE353" s="52">
        <f t="shared" si="561"/>
        <v>156706.64392909032</v>
      </c>
      <c r="FF353" s="51"/>
      <c r="FG353" s="6">
        <v>90035541</v>
      </c>
      <c r="FH353" s="6" t="s">
        <v>831</v>
      </c>
      <c r="FI353" s="7"/>
      <c r="FJ353" s="7"/>
      <c r="FK353" s="7"/>
      <c r="FL353" s="53">
        <v>0</v>
      </c>
      <c r="FN353" s="37"/>
      <c r="FO353" s="132"/>
      <c r="FP353" s="61"/>
      <c r="FQ353" s="132"/>
      <c r="FR353" s="61"/>
      <c r="FS353" s="134"/>
      <c r="FT353" s="134"/>
      <c r="FU353" s="191"/>
      <c r="FW353" s="67"/>
      <c r="FY353" s="61"/>
      <c r="GA353" s="50"/>
      <c r="GB353" s="51"/>
      <c r="GC353" s="52">
        <v>1880479.7271490837</v>
      </c>
      <c r="GE353" s="50">
        <v>1880479.7271490837</v>
      </c>
      <c r="GF353" s="52">
        <f t="shared" si="562"/>
        <v>156706.64392909032</v>
      </c>
      <c r="GG353" s="51"/>
      <c r="GH353" s="6">
        <v>90035541</v>
      </c>
      <c r="GI353" s="6" t="s">
        <v>831</v>
      </c>
      <c r="GJ353" s="7"/>
      <c r="GK353" s="7"/>
      <c r="GL353" s="7"/>
      <c r="GM353" s="53">
        <v>0</v>
      </c>
      <c r="GO353" s="37"/>
      <c r="GP353" s="132"/>
      <c r="GQ353" s="61"/>
      <c r="GR353" s="134"/>
      <c r="GS353" s="134"/>
      <c r="GT353" s="191"/>
      <c r="GV353" s="67"/>
      <c r="GX353" s="61"/>
      <c r="GZ353" s="50"/>
      <c r="HA353" s="51"/>
      <c r="HB353" s="52">
        <v>1880479.7271490837</v>
      </c>
      <c r="HD353" s="50">
        <v>1880479.7271490837</v>
      </c>
      <c r="HE353" s="52">
        <f t="shared" si="564"/>
        <v>156706.64392909032</v>
      </c>
      <c r="HF353" s="51"/>
      <c r="HI353" s="7"/>
      <c r="HJ353" s="7"/>
      <c r="HK353" s="7"/>
      <c r="HL353" s="53"/>
      <c r="HN353" s="37"/>
      <c r="HO353" s="132"/>
      <c r="HP353" s="61"/>
      <c r="HQ353" s="134"/>
      <c r="HR353" s="61"/>
      <c r="HT353" s="67"/>
      <c r="HV353" s="61"/>
      <c r="HX353" s="50"/>
      <c r="HY353" s="51"/>
      <c r="HZ353" s="52"/>
      <c r="IB353" s="70"/>
      <c r="IC353" s="51"/>
      <c r="IF353" s="7"/>
      <c r="IG353" s="7"/>
      <c r="IH353" s="7"/>
      <c r="II353" s="53"/>
      <c r="IK353" s="37"/>
      <c r="IL353" s="132"/>
      <c r="IM353" s="61"/>
      <c r="IN353" s="134"/>
      <c r="IO353" s="61"/>
      <c r="IQ353" s="67"/>
      <c r="IS353" s="61"/>
      <c r="IU353" s="50"/>
      <c r="IV353" s="51"/>
      <c r="IW353" s="52"/>
      <c r="IY353" s="70"/>
      <c r="IZ353" s="51"/>
      <c r="JC353" s="7"/>
      <c r="JD353" s="7"/>
      <c r="JE353" s="7"/>
      <c r="JF353" s="53"/>
      <c r="JH353" s="37"/>
      <c r="JI353" s="132"/>
      <c r="JJ353" s="61"/>
      <c r="JK353" s="134"/>
      <c r="JL353" s="61"/>
      <c r="JN353" s="67"/>
      <c r="JP353" s="61"/>
      <c r="JR353" s="50"/>
      <c r="JS353" s="51"/>
      <c r="JT353" s="52"/>
      <c r="JV353" s="70"/>
      <c r="JW353" s="51"/>
      <c r="JZ353" s="7"/>
      <c r="KA353" s="7"/>
      <c r="KB353" s="7"/>
      <c r="KC353" s="53"/>
      <c r="KE353" s="37"/>
      <c r="KF353" s="132"/>
      <c r="KG353" s="61"/>
      <c r="KH353" s="134"/>
      <c r="KI353" s="61"/>
      <c r="KK353" s="67"/>
      <c r="KM353" s="61"/>
      <c r="KO353" s="50"/>
      <c r="KP353" s="51"/>
      <c r="KQ353" s="52"/>
      <c r="KS353" s="70"/>
      <c r="KT353" s="51"/>
      <c r="KW353" s="7"/>
      <c r="KX353" s="7"/>
      <c r="KY353" s="7"/>
      <c r="KZ353" s="53"/>
      <c r="LB353" s="37"/>
      <c r="LC353" s="132"/>
      <c r="LD353" s="61"/>
      <c r="LE353" s="134"/>
      <c r="LF353" s="61"/>
      <c r="LH353" s="67"/>
      <c r="LJ353" s="61"/>
      <c r="LL353" s="50"/>
      <c r="LM353" s="51"/>
      <c r="LN353" s="52"/>
      <c r="LP353" s="70"/>
      <c r="LQ353" s="51"/>
      <c r="LT353" s="7"/>
      <c r="LU353" s="7"/>
      <c r="LV353" s="7"/>
      <c r="LW353" s="53"/>
      <c r="LY353" s="37"/>
      <c r="LZ353" s="132"/>
      <c r="MA353" s="61"/>
      <c r="MB353" s="134"/>
      <c r="MC353" s="61"/>
      <c r="ME353" s="67"/>
      <c r="MG353" s="61"/>
      <c r="MI353" s="50"/>
      <c r="MJ353" s="51"/>
      <c r="MK353" s="52"/>
      <c r="MM353" s="70"/>
      <c r="MN353" s="51"/>
      <c r="MQ353" s="7"/>
      <c r="MR353" s="7"/>
      <c r="MS353" s="7"/>
      <c r="MT353" s="53"/>
      <c r="MV353" s="37"/>
      <c r="MW353" s="132"/>
      <c r="MX353" s="134"/>
      <c r="MZ353" s="67"/>
      <c r="NB353" s="61"/>
      <c r="NF353" s="7"/>
      <c r="NG353" s="7"/>
      <c r="NH353" s="7"/>
      <c r="NI353" s="53"/>
      <c r="NK353" s="37"/>
      <c r="NM353" s="67"/>
      <c r="NO353" s="61"/>
      <c r="NQ353" s="50"/>
      <c r="NR353" s="51"/>
      <c r="NS353" s="52"/>
      <c r="NU353" s="70"/>
      <c r="NV353" s="51"/>
      <c r="NW353" s="125"/>
      <c r="NX353" s="51"/>
      <c r="OL353" s="53"/>
    </row>
    <row r="354" spans="1:402" x14ac:dyDescent="0.25">
      <c r="A354" s="12">
        <v>90051221</v>
      </c>
      <c r="B354" s="12" t="s">
        <v>420</v>
      </c>
      <c r="C354" s="352"/>
      <c r="D354" s="352"/>
      <c r="E354" s="352"/>
      <c r="F354" s="353">
        <v>337846</v>
      </c>
      <c r="H354" s="354"/>
      <c r="I354" s="355"/>
      <c r="J354" s="315"/>
      <c r="K354" s="355"/>
      <c r="L354" s="315"/>
      <c r="M354" s="356"/>
      <c r="N354" s="356"/>
      <c r="O354" s="357"/>
      <c r="Q354" s="67"/>
      <c r="S354" s="61"/>
      <c r="U354" s="50"/>
      <c r="V354" s="51"/>
      <c r="W354" s="52">
        <v>1281933.7083457441</v>
      </c>
      <c r="Y354" s="50">
        <v>337846</v>
      </c>
      <c r="Z354" s="52">
        <f t="shared" si="556"/>
        <v>28153.833333333332</v>
      </c>
      <c r="AA354" s="51"/>
      <c r="AB354" s="6">
        <v>90051221</v>
      </c>
      <c r="AC354" s="6" t="s">
        <v>420</v>
      </c>
      <c r="AD354" s="7"/>
      <c r="AE354" s="304"/>
      <c r="AF354" s="7"/>
      <c r="AG354" s="53">
        <v>337846</v>
      </c>
      <c r="AI354" s="37"/>
      <c r="AJ354" s="132"/>
      <c r="AK354" s="61"/>
      <c r="AL354" s="132"/>
      <c r="AM354" s="312"/>
      <c r="AN354" s="134"/>
      <c r="AO354" s="134"/>
      <c r="AP354" s="191"/>
      <c r="AR354" s="67"/>
      <c r="AT354" s="61"/>
      <c r="AV354" s="50"/>
      <c r="AW354" s="51"/>
      <c r="AX354" s="52">
        <v>1281933.7083457441</v>
      </c>
      <c r="AZ354" s="50">
        <v>337846</v>
      </c>
      <c r="BA354" s="52">
        <f t="shared" si="557"/>
        <v>28153.833333333332</v>
      </c>
      <c r="BB354" s="51"/>
      <c r="BC354" s="6">
        <v>90051221</v>
      </c>
      <c r="BD354" s="6" t="s">
        <v>420</v>
      </c>
      <c r="BE354" s="7"/>
      <c r="BF354" s="304"/>
      <c r="BG354" s="7"/>
      <c r="BH354" s="53">
        <v>337846</v>
      </c>
      <c r="BJ354" s="37"/>
      <c r="BK354" s="132"/>
      <c r="BL354" s="61"/>
      <c r="BM354" s="132"/>
      <c r="BN354" s="312"/>
      <c r="BO354" s="134"/>
      <c r="BP354" s="134"/>
      <c r="BQ354" s="191"/>
      <c r="BS354" s="67"/>
      <c r="BU354" s="61"/>
      <c r="BW354" s="50"/>
      <c r="BX354" s="51"/>
      <c r="BY354" s="52">
        <v>1281933.7083457441</v>
      </c>
      <c r="CA354" s="50">
        <v>337846</v>
      </c>
      <c r="CB354" s="52">
        <f t="shared" si="558"/>
        <v>28153.833333333332</v>
      </c>
      <c r="CC354" s="51"/>
      <c r="CD354" s="6">
        <v>90051221</v>
      </c>
      <c r="CE354" s="6" t="s">
        <v>420</v>
      </c>
      <c r="CF354" s="7"/>
      <c r="CG354" s="7"/>
      <c r="CH354" s="7"/>
      <c r="CI354" s="53">
        <v>337846</v>
      </c>
      <c r="CK354" s="37"/>
      <c r="CL354" s="132"/>
      <c r="CM354" s="61"/>
      <c r="CN354" s="132"/>
      <c r="CO354" s="61"/>
      <c r="CP354" s="134"/>
      <c r="CQ354" s="134"/>
      <c r="CR354" s="191"/>
      <c r="CT354" s="67"/>
      <c r="CV354" s="61"/>
      <c r="CX354" s="50"/>
      <c r="CY354" s="51"/>
      <c r="CZ354" s="52">
        <v>1281933.7083457441</v>
      </c>
      <c r="DB354" s="50">
        <v>337846</v>
      </c>
      <c r="DC354" s="52">
        <f t="shared" si="559"/>
        <v>28153.833333333332</v>
      </c>
      <c r="DD354" s="51"/>
      <c r="DE354" s="6">
        <v>90051221</v>
      </c>
      <c r="DF354" s="6" t="s">
        <v>420</v>
      </c>
      <c r="DG354" s="7"/>
      <c r="DH354" s="7"/>
      <c r="DI354" s="7"/>
      <c r="DJ354" s="53">
        <v>337846</v>
      </c>
      <c r="DL354" s="275"/>
      <c r="DM354" s="276"/>
      <c r="DN354" s="194"/>
      <c r="DO354" s="276"/>
      <c r="DP354" s="194"/>
      <c r="DQ354" s="53"/>
      <c r="DR354" s="53"/>
      <c r="DS354" s="277"/>
      <c r="DU354" s="274"/>
      <c r="DW354" s="194"/>
      <c r="DY354" s="50"/>
      <c r="DZ354" s="278"/>
      <c r="EA354" s="52">
        <v>0</v>
      </c>
      <c r="EC354" s="50">
        <v>337846</v>
      </c>
      <c r="ED354" s="52">
        <f t="shared" si="560"/>
        <v>28153.833333333332</v>
      </c>
      <c r="EE354" s="278"/>
      <c r="EF354" s="6">
        <v>90051221</v>
      </c>
      <c r="EG354" s="6" t="s">
        <v>420</v>
      </c>
      <c r="EH354" s="7"/>
      <c r="EI354" s="7"/>
      <c r="EJ354" s="7"/>
      <c r="EK354" s="53">
        <v>337846</v>
      </c>
      <c r="EM354" s="37"/>
      <c r="EN354" s="132"/>
      <c r="EO354" s="61"/>
      <c r="EP354" s="132"/>
      <c r="EQ354" s="61"/>
      <c r="ER354" s="134"/>
      <c r="ES354" s="134"/>
      <c r="ET354" s="191"/>
      <c r="EV354" s="67"/>
      <c r="EX354" s="61"/>
      <c r="EZ354" s="50"/>
      <c r="FA354" s="51"/>
      <c r="FB354" s="52">
        <v>0</v>
      </c>
      <c r="FD354" s="50">
        <v>337846</v>
      </c>
      <c r="FE354" s="52">
        <f t="shared" si="561"/>
        <v>28153.833333333332</v>
      </c>
      <c r="FF354" s="51"/>
      <c r="FG354" s="6">
        <v>90051221</v>
      </c>
      <c r="FH354" s="6" t="s">
        <v>420</v>
      </c>
      <c r="FI354" s="7"/>
      <c r="FJ354" s="7"/>
      <c r="FK354" s="7"/>
      <c r="FL354" s="53">
        <v>337846</v>
      </c>
      <c r="FN354" s="37"/>
      <c r="FO354" s="132"/>
      <c r="FP354" s="61"/>
      <c r="FQ354" s="132"/>
      <c r="FR354" s="61"/>
      <c r="FS354" s="134"/>
      <c r="FT354" s="134"/>
      <c r="FU354" s="191"/>
      <c r="FW354" s="67"/>
      <c r="FY354" s="61"/>
      <c r="GA354" s="50"/>
      <c r="GB354" s="51"/>
      <c r="GC354" s="52">
        <v>0</v>
      </c>
      <c r="GE354" s="50">
        <v>337846</v>
      </c>
      <c r="GF354" s="52">
        <f t="shared" si="562"/>
        <v>28153.833333333332</v>
      </c>
      <c r="GG354" s="51"/>
      <c r="GH354" s="6">
        <v>90051221</v>
      </c>
      <c r="GI354" s="6" t="s">
        <v>420</v>
      </c>
      <c r="GJ354" s="7"/>
      <c r="GK354" s="7"/>
      <c r="GL354" s="7"/>
      <c r="GM354" s="53">
        <v>337846</v>
      </c>
      <c r="GO354" s="37"/>
      <c r="GP354" s="132"/>
      <c r="GQ354" s="61"/>
      <c r="GR354" s="134"/>
      <c r="GS354" s="134"/>
      <c r="GT354" s="191"/>
      <c r="GV354" s="67"/>
      <c r="GX354" s="61"/>
      <c r="GZ354" s="50"/>
      <c r="HA354" s="51"/>
      <c r="HB354" s="52">
        <v>0</v>
      </c>
      <c r="HD354" s="50">
        <v>337846</v>
      </c>
      <c r="HE354" s="52">
        <f t="shared" si="564"/>
        <v>28153.833333333332</v>
      </c>
      <c r="HF354" s="51"/>
      <c r="HI354" s="7"/>
      <c r="HJ354" s="7"/>
      <c r="HK354" s="7"/>
      <c r="HL354" s="53"/>
      <c r="HN354" s="37"/>
      <c r="HO354" s="132"/>
      <c r="HP354" s="61"/>
      <c r="HQ354" s="134"/>
      <c r="HR354" s="61"/>
      <c r="HT354" s="67"/>
      <c r="HV354" s="61"/>
      <c r="HX354" s="50"/>
      <c r="HY354" s="51"/>
      <c r="HZ354" s="52"/>
      <c r="IB354" s="70"/>
      <c r="IC354" s="51"/>
      <c r="IF354" s="7"/>
      <c r="IG354" s="7"/>
      <c r="IH354" s="7"/>
      <c r="II354" s="53"/>
      <c r="IK354" s="37"/>
      <c r="IL354" s="132"/>
      <c r="IM354" s="61"/>
      <c r="IN354" s="134"/>
      <c r="IO354" s="61"/>
      <c r="IQ354" s="67"/>
      <c r="IS354" s="61"/>
      <c r="IU354" s="50"/>
      <c r="IV354" s="51"/>
      <c r="IW354" s="52"/>
      <c r="IY354" s="70"/>
      <c r="IZ354" s="51"/>
      <c r="JC354" s="7"/>
      <c r="JD354" s="7"/>
      <c r="JE354" s="7"/>
      <c r="JF354" s="53"/>
      <c r="JH354" s="37"/>
      <c r="JI354" s="132"/>
      <c r="JJ354" s="61"/>
      <c r="JK354" s="134"/>
      <c r="JL354" s="61"/>
      <c r="JN354" s="67"/>
      <c r="JP354" s="61"/>
      <c r="JR354" s="50"/>
      <c r="JS354" s="51"/>
      <c r="JT354" s="52"/>
      <c r="JV354" s="70"/>
      <c r="JW354" s="51"/>
      <c r="JZ354" s="7"/>
      <c r="KA354" s="7"/>
      <c r="KB354" s="7"/>
      <c r="KC354" s="53"/>
      <c r="KE354" s="37"/>
      <c r="KF354" s="132"/>
      <c r="KG354" s="61"/>
      <c r="KH354" s="134"/>
      <c r="KI354" s="61"/>
      <c r="KK354" s="67"/>
      <c r="KM354" s="61"/>
      <c r="KO354" s="50"/>
      <c r="KP354" s="51"/>
      <c r="KQ354" s="52"/>
      <c r="KS354" s="70"/>
      <c r="KT354" s="51"/>
      <c r="KW354" s="7"/>
      <c r="KX354" s="7"/>
      <c r="KY354" s="7"/>
      <c r="KZ354" s="53"/>
      <c r="LB354" s="37"/>
      <c r="LC354" s="132"/>
      <c r="LD354" s="61"/>
      <c r="LE354" s="134"/>
      <c r="LF354" s="61"/>
      <c r="LH354" s="67"/>
      <c r="LJ354" s="61"/>
      <c r="LL354" s="50"/>
      <c r="LM354" s="51"/>
      <c r="LN354" s="52"/>
      <c r="LP354" s="70"/>
      <c r="LQ354" s="51"/>
      <c r="LT354" s="7"/>
      <c r="LU354" s="7"/>
      <c r="LV354" s="7"/>
      <c r="LW354" s="53"/>
      <c r="LY354" s="37"/>
      <c r="LZ354" s="132"/>
      <c r="MA354" s="61"/>
      <c r="MB354" s="134"/>
      <c r="MC354" s="61"/>
      <c r="ME354" s="67"/>
      <c r="MG354" s="61"/>
      <c r="MI354" s="50"/>
      <c r="MJ354" s="51"/>
      <c r="MK354" s="52"/>
      <c r="MM354" s="70"/>
      <c r="MN354" s="51"/>
      <c r="MQ354" s="7"/>
      <c r="MR354" s="7"/>
      <c r="MS354" s="7"/>
      <c r="MT354" s="53"/>
      <c r="MV354" s="37"/>
      <c r="MW354" s="132"/>
      <c r="MX354" s="134"/>
      <c r="MZ354" s="67"/>
      <c r="NB354" s="61"/>
      <c r="NF354" s="7"/>
      <c r="NG354" s="7"/>
      <c r="NH354" s="7"/>
      <c r="NI354" s="53"/>
      <c r="NK354" s="37"/>
      <c r="NM354" s="67"/>
      <c r="NO354" s="61"/>
      <c r="NQ354" s="50"/>
      <c r="NR354" s="51"/>
      <c r="NS354" s="52"/>
      <c r="NU354" s="70"/>
      <c r="NV354" s="51"/>
      <c r="NW354" s="125"/>
      <c r="NX354" s="51"/>
      <c r="OL354" s="53"/>
    </row>
    <row r="355" spans="1:402" x14ac:dyDescent="0.25">
      <c r="A355" s="12">
        <v>90031746</v>
      </c>
      <c r="B355" s="12" t="s">
        <v>789</v>
      </c>
      <c r="C355" s="352"/>
      <c r="D355" s="352"/>
      <c r="E355" s="352"/>
      <c r="F355" s="353">
        <v>29236092</v>
      </c>
      <c r="H355" s="354"/>
      <c r="I355" s="355"/>
      <c r="J355" s="315"/>
      <c r="K355" s="355"/>
      <c r="L355" s="315"/>
      <c r="M355" s="356"/>
      <c r="N355" s="356"/>
      <c r="O355" s="357"/>
      <c r="Q355" s="67"/>
      <c r="S355" s="61"/>
      <c r="U355" s="50"/>
      <c r="V355" s="51"/>
      <c r="W355" s="52">
        <v>4317681.0560599761</v>
      </c>
      <c r="Y355" s="50">
        <v>29236092</v>
      </c>
      <c r="Z355" s="52">
        <f t="shared" si="556"/>
        <v>2436341</v>
      </c>
      <c r="AA355" s="51"/>
      <c r="AB355" s="6">
        <v>90031746</v>
      </c>
      <c r="AC355" s="6" t="s">
        <v>789</v>
      </c>
      <c r="AD355" s="7"/>
      <c r="AE355" s="304"/>
      <c r="AF355" s="7"/>
      <c r="AG355" s="53">
        <v>29236092</v>
      </c>
      <c r="AI355" s="37"/>
      <c r="AJ355" s="132"/>
      <c r="AK355" s="61"/>
      <c r="AL355" s="132"/>
      <c r="AM355" s="312"/>
      <c r="AN355" s="134"/>
      <c r="AO355" s="134"/>
      <c r="AP355" s="191"/>
      <c r="AR355" s="67"/>
      <c r="AT355" s="61"/>
      <c r="AV355" s="50"/>
      <c r="AW355" s="51"/>
      <c r="AX355" s="52">
        <v>4317681.0560599761</v>
      </c>
      <c r="AZ355" s="50">
        <v>29236092</v>
      </c>
      <c r="BA355" s="52">
        <f t="shared" si="557"/>
        <v>2436341</v>
      </c>
      <c r="BB355" s="51"/>
      <c r="BC355" s="6">
        <v>90031746</v>
      </c>
      <c r="BD355" s="6" t="s">
        <v>789</v>
      </c>
      <c r="BE355" s="7"/>
      <c r="BF355" s="304"/>
      <c r="BG355" s="7"/>
      <c r="BH355" s="53">
        <v>29236092</v>
      </c>
      <c r="BJ355" s="37"/>
      <c r="BK355" s="132"/>
      <c r="BL355" s="61"/>
      <c r="BM355" s="132"/>
      <c r="BN355" s="312"/>
      <c r="BO355" s="134"/>
      <c r="BP355" s="134"/>
      <c r="BQ355" s="191"/>
      <c r="BS355" s="67"/>
      <c r="BU355" s="61"/>
      <c r="BW355" s="50"/>
      <c r="BX355" s="51"/>
      <c r="BY355" s="52">
        <v>4317681.0560599761</v>
      </c>
      <c r="CA355" s="50">
        <v>29236092</v>
      </c>
      <c r="CB355" s="52">
        <f t="shared" si="558"/>
        <v>2436341</v>
      </c>
      <c r="CC355" s="51"/>
      <c r="CD355" s="6">
        <v>90031746</v>
      </c>
      <c r="CE355" s="6" t="s">
        <v>789</v>
      </c>
      <c r="CF355" s="7"/>
      <c r="CG355" s="7"/>
      <c r="CH355" s="7"/>
      <c r="CI355" s="53">
        <v>29236092</v>
      </c>
      <c r="CK355" s="37"/>
      <c r="CL355" s="132"/>
      <c r="CM355" s="61"/>
      <c r="CN355" s="132"/>
      <c r="CO355" s="61"/>
      <c r="CP355" s="134"/>
      <c r="CQ355" s="134"/>
      <c r="CR355" s="191"/>
      <c r="CT355" s="67"/>
      <c r="CV355" s="61"/>
      <c r="CX355" s="50"/>
      <c r="CY355" s="51"/>
      <c r="CZ355" s="52">
        <v>4317681.0560599761</v>
      </c>
      <c r="DB355" s="50">
        <v>29236092</v>
      </c>
      <c r="DC355" s="52">
        <f t="shared" si="559"/>
        <v>2436341</v>
      </c>
      <c r="DD355" s="51"/>
      <c r="DE355" s="6">
        <v>90031746</v>
      </c>
      <c r="DF355" s="6" t="s">
        <v>789</v>
      </c>
      <c r="DG355" s="7"/>
      <c r="DH355" s="7"/>
      <c r="DI355" s="7"/>
      <c r="DJ355" s="53">
        <v>29236092</v>
      </c>
      <c r="DL355" s="275"/>
      <c r="DM355" s="276"/>
      <c r="DN355" s="194"/>
      <c r="DO355" s="276"/>
      <c r="DP355" s="194"/>
      <c r="DQ355" s="53"/>
      <c r="DR355" s="53"/>
      <c r="DS355" s="277"/>
      <c r="DU355" s="274"/>
      <c r="DW355" s="194"/>
      <c r="DY355" s="50"/>
      <c r="DZ355" s="278"/>
      <c r="EA355" s="52">
        <v>0</v>
      </c>
      <c r="EC355" s="50">
        <v>29236092</v>
      </c>
      <c r="ED355" s="52">
        <f t="shared" si="560"/>
        <v>2436341</v>
      </c>
      <c r="EE355" s="278"/>
      <c r="EF355" s="6">
        <v>90031746</v>
      </c>
      <c r="EG355" s="6" t="s">
        <v>789</v>
      </c>
      <c r="EH355" s="7"/>
      <c r="EI355" s="7"/>
      <c r="EJ355" s="7"/>
      <c r="EK355" s="53">
        <v>29236092</v>
      </c>
      <c r="EM355" s="37"/>
      <c r="EN355" s="132"/>
      <c r="EO355" s="61"/>
      <c r="EP355" s="132"/>
      <c r="EQ355" s="61"/>
      <c r="ER355" s="134"/>
      <c r="ES355" s="134"/>
      <c r="ET355" s="191"/>
      <c r="EV355" s="67"/>
      <c r="EX355" s="61"/>
      <c r="EZ355" s="50"/>
      <c r="FA355" s="51"/>
      <c r="FB355" s="52">
        <v>0</v>
      </c>
      <c r="FD355" s="50">
        <v>29236092</v>
      </c>
      <c r="FE355" s="52">
        <f t="shared" si="561"/>
        <v>2436341</v>
      </c>
      <c r="FF355" s="51"/>
      <c r="FG355" s="6">
        <v>90031746</v>
      </c>
      <c r="FH355" s="6" t="s">
        <v>789</v>
      </c>
      <c r="FI355" s="7"/>
      <c r="FJ355" s="7"/>
      <c r="FK355" s="7"/>
      <c r="FL355" s="53">
        <v>29236092</v>
      </c>
      <c r="FN355" s="37"/>
      <c r="FO355" s="132"/>
      <c r="FP355" s="61"/>
      <c r="FQ355" s="132"/>
      <c r="FR355" s="61"/>
      <c r="FS355" s="134"/>
      <c r="FT355" s="134"/>
      <c r="FU355" s="191"/>
      <c r="FW355" s="67"/>
      <c r="FY355" s="61"/>
      <c r="GA355" s="50"/>
      <c r="GB355" s="51"/>
      <c r="GC355" s="52">
        <v>0</v>
      </c>
      <c r="GE355" s="50">
        <v>29236092</v>
      </c>
      <c r="GF355" s="52">
        <f t="shared" si="562"/>
        <v>2436341</v>
      </c>
      <c r="GG355" s="51"/>
      <c r="GH355" s="6">
        <v>90031746</v>
      </c>
      <c r="GI355" s="6" t="s">
        <v>789</v>
      </c>
      <c r="GJ355" s="7"/>
      <c r="GK355" s="7"/>
      <c r="GL355" s="7"/>
      <c r="GM355" s="53">
        <v>29236092</v>
      </c>
      <c r="GO355" s="37"/>
      <c r="GP355" s="132"/>
      <c r="GQ355" s="61"/>
      <c r="GR355" s="134"/>
      <c r="GS355" s="134"/>
      <c r="GT355" s="191"/>
      <c r="GV355" s="67"/>
      <c r="GX355" s="61"/>
      <c r="GZ355" s="50"/>
      <c r="HA355" s="51"/>
      <c r="HB355" s="52">
        <v>0</v>
      </c>
      <c r="HD355" s="50">
        <v>29236092</v>
      </c>
      <c r="HE355" s="52">
        <f t="shared" si="564"/>
        <v>2436341</v>
      </c>
      <c r="HF355" s="51"/>
      <c r="HI355" s="7"/>
      <c r="HJ355" s="7"/>
      <c r="HK355" s="7"/>
      <c r="HL355" s="53"/>
      <c r="HN355" s="37"/>
      <c r="HO355" s="132"/>
      <c r="HP355" s="61"/>
      <c r="HQ355" s="134"/>
      <c r="HR355" s="61"/>
      <c r="HT355" s="67"/>
      <c r="HV355" s="61"/>
      <c r="HX355" s="50"/>
      <c r="HY355" s="51"/>
      <c r="HZ355" s="52"/>
      <c r="IB355" s="70"/>
      <c r="IC355" s="51"/>
      <c r="IF355" s="7"/>
      <c r="IG355" s="7"/>
      <c r="IH355" s="7"/>
      <c r="II355" s="53"/>
      <c r="IK355" s="37"/>
      <c r="IL355" s="132"/>
      <c r="IM355" s="61"/>
      <c r="IN355" s="134"/>
      <c r="IO355" s="61"/>
      <c r="IQ355" s="67"/>
      <c r="IS355" s="61"/>
      <c r="IU355" s="50"/>
      <c r="IV355" s="51"/>
      <c r="IW355" s="52"/>
      <c r="IY355" s="70"/>
      <c r="IZ355" s="51"/>
      <c r="JC355" s="7"/>
      <c r="JD355" s="7"/>
      <c r="JE355" s="7"/>
      <c r="JF355" s="53"/>
      <c r="JH355" s="37"/>
      <c r="JI355" s="132"/>
      <c r="JJ355" s="61"/>
      <c r="JK355" s="134"/>
      <c r="JL355" s="61"/>
      <c r="JN355" s="67"/>
      <c r="JP355" s="61"/>
      <c r="JR355" s="50"/>
      <c r="JS355" s="51"/>
      <c r="JT355" s="52"/>
      <c r="JV355" s="70"/>
      <c r="JW355" s="51"/>
      <c r="JZ355" s="7"/>
      <c r="KA355" s="7"/>
      <c r="KB355" s="7"/>
      <c r="KC355" s="53"/>
      <c r="KE355" s="37"/>
      <c r="KF355" s="132"/>
      <c r="KG355" s="61"/>
      <c r="KH355" s="134"/>
      <c r="KI355" s="61"/>
      <c r="KK355" s="67"/>
      <c r="KM355" s="61"/>
      <c r="KO355" s="50"/>
      <c r="KP355" s="51"/>
      <c r="KQ355" s="52"/>
      <c r="KS355" s="70"/>
      <c r="KT355" s="51"/>
      <c r="KW355" s="7"/>
      <c r="KX355" s="7"/>
      <c r="KY355" s="7"/>
      <c r="KZ355" s="53"/>
      <c r="LB355" s="37"/>
      <c r="LC355" s="132"/>
      <c r="LD355" s="61"/>
      <c r="LE355" s="134"/>
      <c r="LF355" s="61"/>
      <c r="LH355" s="67"/>
      <c r="LJ355" s="61"/>
      <c r="LL355" s="50"/>
      <c r="LM355" s="51"/>
      <c r="LN355" s="52"/>
      <c r="LP355" s="70"/>
      <c r="LQ355" s="51"/>
      <c r="LT355" s="7"/>
      <c r="LU355" s="7"/>
      <c r="LV355" s="7"/>
      <c r="LW355" s="53"/>
      <c r="LY355" s="37"/>
      <c r="LZ355" s="132"/>
      <c r="MA355" s="61"/>
      <c r="MB355" s="134"/>
      <c r="MC355" s="61"/>
      <c r="ME355" s="67"/>
      <c r="MG355" s="61"/>
      <c r="MI355" s="50"/>
      <c r="MJ355" s="51"/>
      <c r="MK355" s="52"/>
      <c r="MM355" s="70"/>
      <c r="MN355" s="51"/>
      <c r="MQ355" s="7"/>
      <c r="MR355" s="7"/>
      <c r="MS355" s="7"/>
      <c r="MT355" s="53"/>
      <c r="MV355" s="37"/>
      <c r="MW355" s="132"/>
      <c r="MX355" s="134"/>
      <c r="MZ355" s="67"/>
      <c r="NB355" s="61"/>
      <c r="NF355" s="7"/>
      <c r="NG355" s="7"/>
      <c r="NH355" s="7"/>
      <c r="NI355" s="53"/>
      <c r="NK355" s="37"/>
      <c r="NM355" s="67"/>
      <c r="NO355" s="61"/>
      <c r="NQ355" s="50"/>
      <c r="NR355" s="51"/>
      <c r="NS355" s="52"/>
      <c r="NU355" s="70"/>
      <c r="NV355" s="51"/>
      <c r="NW355" s="125"/>
      <c r="NX355" s="51"/>
      <c r="OL355" s="53"/>
    </row>
    <row r="356" spans="1:402" x14ac:dyDescent="0.25">
      <c r="A356" s="12">
        <v>90099201</v>
      </c>
      <c r="B356" s="12" t="s">
        <v>424</v>
      </c>
      <c r="C356" s="352"/>
      <c r="D356" s="352"/>
      <c r="E356" s="352"/>
      <c r="F356" s="353">
        <v>111056</v>
      </c>
      <c r="H356" s="354"/>
      <c r="I356" s="355"/>
      <c r="J356" s="315"/>
      <c r="K356" s="355"/>
      <c r="L356" s="315"/>
      <c r="M356" s="356"/>
      <c r="N356" s="356"/>
      <c r="O356" s="357"/>
      <c r="Q356" s="67"/>
      <c r="S356" s="61"/>
      <c r="U356" s="50"/>
      <c r="V356" s="51"/>
      <c r="W356" s="52">
        <v>83777.825337948001</v>
      </c>
      <c r="Y356" s="50">
        <v>111056</v>
      </c>
      <c r="Z356" s="52">
        <f t="shared" si="556"/>
        <v>9254.6666666666661</v>
      </c>
      <c r="AA356" s="51"/>
      <c r="AB356" s="6">
        <v>90099201</v>
      </c>
      <c r="AC356" s="6" t="s">
        <v>424</v>
      </c>
      <c r="AD356" s="7"/>
      <c r="AE356" s="304"/>
      <c r="AF356" s="7"/>
      <c r="AG356" s="53">
        <v>111056</v>
      </c>
      <c r="AI356" s="37"/>
      <c r="AJ356" s="132"/>
      <c r="AK356" s="61"/>
      <c r="AL356" s="132"/>
      <c r="AM356" s="312"/>
      <c r="AN356" s="134"/>
      <c r="AO356" s="134"/>
      <c r="AP356" s="191"/>
      <c r="AR356" s="67"/>
      <c r="AT356" s="61"/>
      <c r="AV356" s="50"/>
      <c r="AW356" s="51"/>
      <c r="AX356" s="52">
        <v>83777.825337948001</v>
      </c>
      <c r="AZ356" s="50">
        <v>111056</v>
      </c>
      <c r="BA356" s="52">
        <f t="shared" si="557"/>
        <v>9254.6666666666661</v>
      </c>
      <c r="BB356" s="51"/>
      <c r="BC356" s="6">
        <v>90099201</v>
      </c>
      <c r="BD356" s="6" t="s">
        <v>424</v>
      </c>
      <c r="BE356" s="7"/>
      <c r="BF356" s="304"/>
      <c r="BG356" s="7"/>
      <c r="BH356" s="53">
        <v>111056</v>
      </c>
      <c r="BJ356" s="37"/>
      <c r="BK356" s="132"/>
      <c r="BL356" s="61"/>
      <c r="BM356" s="132"/>
      <c r="BN356" s="312"/>
      <c r="BO356" s="134"/>
      <c r="BP356" s="134"/>
      <c r="BQ356" s="191"/>
      <c r="BS356" s="67"/>
      <c r="BU356" s="61"/>
      <c r="BW356" s="50"/>
      <c r="BX356" s="51"/>
      <c r="BY356" s="52">
        <v>83777.825337948001</v>
      </c>
      <c r="CA356" s="50">
        <v>111056</v>
      </c>
      <c r="CB356" s="52">
        <f t="shared" si="558"/>
        <v>9254.6666666666661</v>
      </c>
      <c r="CC356" s="51"/>
      <c r="CD356" s="6">
        <v>90099201</v>
      </c>
      <c r="CE356" s="6" t="s">
        <v>424</v>
      </c>
      <c r="CF356" s="7"/>
      <c r="CG356" s="7"/>
      <c r="CH356" s="7"/>
      <c r="CI356" s="53">
        <v>111056</v>
      </c>
      <c r="CK356" s="37"/>
      <c r="CL356" s="132"/>
      <c r="CM356" s="61"/>
      <c r="CN356" s="132"/>
      <c r="CO356" s="61"/>
      <c r="CP356" s="134"/>
      <c r="CQ356" s="134"/>
      <c r="CR356" s="191"/>
      <c r="CT356" s="67"/>
      <c r="CV356" s="61"/>
      <c r="CX356" s="50"/>
      <c r="CY356" s="51"/>
      <c r="CZ356" s="52">
        <v>83777.825337948001</v>
      </c>
      <c r="DB356" s="50">
        <v>111056</v>
      </c>
      <c r="DC356" s="52">
        <f t="shared" si="559"/>
        <v>9254.6666666666661</v>
      </c>
      <c r="DD356" s="51"/>
      <c r="DE356" s="6">
        <v>90099201</v>
      </c>
      <c r="DF356" s="6" t="s">
        <v>424</v>
      </c>
      <c r="DG356" s="7"/>
      <c r="DH356" s="7"/>
      <c r="DI356" s="7"/>
      <c r="DJ356" s="53">
        <v>111056</v>
      </c>
      <c r="DL356" s="275"/>
      <c r="DM356" s="276"/>
      <c r="DN356" s="194"/>
      <c r="DO356" s="276"/>
      <c r="DP356" s="194"/>
      <c r="DQ356" s="53"/>
      <c r="DR356" s="53"/>
      <c r="DS356" s="277"/>
      <c r="DU356" s="274"/>
      <c r="DW356" s="194"/>
      <c r="DY356" s="50"/>
      <c r="DZ356" s="278"/>
      <c r="EA356" s="52">
        <v>0</v>
      </c>
      <c r="EC356" s="50">
        <v>111056</v>
      </c>
      <c r="ED356" s="52">
        <f t="shared" si="560"/>
        <v>9254.6666666666661</v>
      </c>
      <c r="EE356" s="278"/>
      <c r="EF356" s="6">
        <v>90099201</v>
      </c>
      <c r="EG356" s="6" t="s">
        <v>424</v>
      </c>
      <c r="EH356" s="7"/>
      <c r="EI356" s="7"/>
      <c r="EJ356" s="7"/>
      <c r="EK356" s="53">
        <v>111056</v>
      </c>
      <c r="EM356" s="37"/>
      <c r="EN356" s="132"/>
      <c r="EO356" s="61"/>
      <c r="EP356" s="132"/>
      <c r="EQ356" s="61"/>
      <c r="ER356" s="134"/>
      <c r="ES356" s="134"/>
      <c r="ET356" s="191"/>
      <c r="EV356" s="67"/>
      <c r="EX356" s="61"/>
      <c r="EZ356" s="50"/>
      <c r="FA356" s="51"/>
      <c r="FB356" s="52">
        <v>0</v>
      </c>
      <c r="FD356" s="50">
        <v>111056</v>
      </c>
      <c r="FE356" s="52">
        <f t="shared" si="561"/>
        <v>9254.6666666666661</v>
      </c>
      <c r="FF356" s="51"/>
      <c r="FG356" s="6">
        <v>90099201</v>
      </c>
      <c r="FH356" s="6" t="s">
        <v>424</v>
      </c>
      <c r="FI356" s="7"/>
      <c r="FJ356" s="7"/>
      <c r="FK356" s="7"/>
      <c r="FL356" s="53">
        <v>111056</v>
      </c>
      <c r="FN356" s="37"/>
      <c r="FO356" s="132"/>
      <c r="FP356" s="61"/>
      <c r="FQ356" s="132"/>
      <c r="FR356" s="61"/>
      <c r="FS356" s="134"/>
      <c r="FT356" s="134"/>
      <c r="FU356" s="191"/>
      <c r="FW356" s="67"/>
      <c r="FY356" s="61"/>
      <c r="GA356" s="50"/>
      <c r="GB356" s="51"/>
      <c r="GC356" s="52">
        <v>0</v>
      </c>
      <c r="GE356" s="50">
        <v>111056</v>
      </c>
      <c r="GF356" s="52">
        <f t="shared" si="562"/>
        <v>9254.6666666666661</v>
      </c>
      <c r="GG356" s="51"/>
      <c r="GH356" s="6">
        <v>90099201</v>
      </c>
      <c r="GI356" s="6" t="s">
        <v>424</v>
      </c>
      <c r="GJ356" s="7"/>
      <c r="GK356" s="7"/>
      <c r="GL356" s="7"/>
      <c r="GM356" s="53">
        <v>111056</v>
      </c>
      <c r="GO356" s="37"/>
      <c r="GP356" s="132"/>
      <c r="GQ356" s="61"/>
      <c r="GR356" s="134"/>
      <c r="GS356" s="134"/>
      <c r="GT356" s="191"/>
      <c r="GV356" s="67"/>
      <c r="GX356" s="61"/>
      <c r="GZ356" s="50"/>
      <c r="HA356" s="51"/>
      <c r="HB356" s="52">
        <v>0</v>
      </c>
      <c r="HD356" s="50">
        <v>111056</v>
      </c>
      <c r="HE356" s="52">
        <f t="shared" si="564"/>
        <v>9254.6666666666661</v>
      </c>
      <c r="HF356" s="51"/>
      <c r="HI356" s="7"/>
      <c r="HJ356" s="7"/>
      <c r="HK356" s="7"/>
      <c r="HL356" s="53"/>
      <c r="HN356" s="37"/>
      <c r="HO356" s="132"/>
      <c r="HP356" s="61"/>
      <c r="HQ356" s="134"/>
      <c r="HR356" s="61"/>
      <c r="HT356" s="67"/>
      <c r="HV356" s="61"/>
      <c r="HX356" s="50"/>
      <c r="HY356" s="51"/>
      <c r="HZ356" s="52"/>
      <c r="IB356" s="70"/>
      <c r="IC356" s="51"/>
      <c r="IF356" s="7"/>
      <c r="IG356" s="7"/>
      <c r="IH356" s="7"/>
      <c r="II356" s="53"/>
      <c r="IK356" s="37"/>
      <c r="IL356" s="132"/>
      <c r="IM356" s="61"/>
      <c r="IN356" s="134"/>
      <c r="IO356" s="61"/>
      <c r="IQ356" s="67"/>
      <c r="IS356" s="61"/>
      <c r="IU356" s="50"/>
      <c r="IV356" s="51"/>
      <c r="IW356" s="52"/>
      <c r="IY356" s="70"/>
      <c r="IZ356" s="51"/>
      <c r="JC356" s="7"/>
      <c r="JD356" s="7"/>
      <c r="JE356" s="7"/>
      <c r="JF356" s="53"/>
      <c r="JH356" s="37"/>
      <c r="JI356" s="132"/>
      <c r="JJ356" s="61"/>
      <c r="JK356" s="134"/>
      <c r="JL356" s="61"/>
      <c r="JN356" s="67"/>
      <c r="JP356" s="61"/>
      <c r="JR356" s="50"/>
      <c r="JS356" s="51"/>
      <c r="JT356" s="52"/>
      <c r="JV356" s="70"/>
      <c r="JW356" s="51"/>
      <c r="JZ356" s="7"/>
      <c r="KA356" s="7"/>
      <c r="KB356" s="7"/>
      <c r="KC356" s="53"/>
      <c r="KE356" s="37"/>
      <c r="KF356" s="132"/>
      <c r="KG356" s="61"/>
      <c r="KH356" s="134"/>
      <c r="KI356" s="61"/>
      <c r="KK356" s="67"/>
      <c r="KM356" s="61"/>
      <c r="KO356" s="50"/>
      <c r="KP356" s="51"/>
      <c r="KQ356" s="52"/>
      <c r="KS356" s="70"/>
      <c r="KT356" s="51"/>
      <c r="KW356" s="7"/>
      <c r="KX356" s="7"/>
      <c r="KY356" s="7"/>
      <c r="KZ356" s="53"/>
      <c r="LB356" s="37"/>
      <c r="LC356" s="132"/>
      <c r="LD356" s="61"/>
      <c r="LE356" s="134"/>
      <c r="LF356" s="61"/>
      <c r="LH356" s="67"/>
      <c r="LJ356" s="61"/>
      <c r="LL356" s="50"/>
      <c r="LM356" s="51"/>
      <c r="LN356" s="52"/>
      <c r="LP356" s="70"/>
      <c r="LQ356" s="51"/>
      <c r="LT356" s="7"/>
      <c r="LU356" s="7"/>
      <c r="LV356" s="7"/>
      <c r="LW356" s="53"/>
      <c r="LY356" s="37"/>
      <c r="LZ356" s="132"/>
      <c r="MA356" s="61"/>
      <c r="MB356" s="134"/>
      <c r="MC356" s="61"/>
      <c r="ME356" s="67"/>
      <c r="MG356" s="61"/>
      <c r="MI356" s="50"/>
      <c r="MJ356" s="51"/>
      <c r="MK356" s="52"/>
      <c r="MM356" s="70"/>
      <c r="MN356" s="51"/>
      <c r="MQ356" s="7"/>
      <c r="MR356" s="7"/>
      <c r="MS356" s="7"/>
      <c r="MT356" s="53"/>
      <c r="MV356" s="37"/>
      <c r="MW356" s="132"/>
      <c r="MX356" s="134"/>
      <c r="MZ356" s="67"/>
      <c r="NB356" s="61"/>
      <c r="NF356" s="7"/>
      <c r="NG356" s="7"/>
      <c r="NH356" s="7"/>
      <c r="NI356" s="53"/>
      <c r="NK356" s="37"/>
      <c r="NM356" s="67"/>
      <c r="NO356" s="61"/>
      <c r="NQ356" s="50"/>
      <c r="NR356" s="51"/>
      <c r="NS356" s="52"/>
      <c r="NU356" s="70"/>
      <c r="NV356" s="51"/>
      <c r="NW356" s="125"/>
      <c r="NX356" s="51"/>
      <c r="OL356" s="53"/>
    </row>
    <row r="357" spans="1:402" x14ac:dyDescent="0.25">
      <c r="A357" s="12">
        <v>90019351</v>
      </c>
      <c r="B357" s="12" t="s">
        <v>421</v>
      </c>
      <c r="C357" s="352"/>
      <c r="D357" s="352"/>
      <c r="E357" s="352"/>
      <c r="F357" s="353">
        <v>1108433</v>
      </c>
      <c r="H357" s="354"/>
      <c r="I357" s="355"/>
      <c r="J357" s="315"/>
      <c r="K357" s="355"/>
      <c r="L357" s="315"/>
      <c r="M357" s="356"/>
      <c r="N357" s="356"/>
      <c r="O357" s="357"/>
      <c r="Q357" s="67"/>
      <c r="S357" s="61"/>
      <c r="U357" s="50"/>
      <c r="V357" s="51"/>
      <c r="W357" s="52">
        <v>772218.78053565731</v>
      </c>
      <c r="Y357" s="50">
        <v>1108433</v>
      </c>
      <c r="Z357" s="52">
        <f t="shared" si="556"/>
        <v>92369.416666666672</v>
      </c>
      <c r="AA357" s="51"/>
      <c r="AB357" s="6">
        <v>90019351</v>
      </c>
      <c r="AC357" s="6" t="s">
        <v>421</v>
      </c>
      <c r="AD357" s="7"/>
      <c r="AE357" s="304"/>
      <c r="AF357" s="7"/>
      <c r="AG357" s="53">
        <v>1108433</v>
      </c>
      <c r="AI357" s="37"/>
      <c r="AJ357" s="132"/>
      <c r="AK357" s="61"/>
      <c r="AL357" s="132"/>
      <c r="AM357" s="312"/>
      <c r="AN357" s="134"/>
      <c r="AO357" s="134"/>
      <c r="AP357" s="191"/>
      <c r="AR357" s="67"/>
      <c r="AT357" s="61"/>
      <c r="AV357" s="50"/>
      <c r="AW357" s="51"/>
      <c r="AX357" s="52">
        <v>772218.78053565731</v>
      </c>
      <c r="AZ357" s="50">
        <v>1108433</v>
      </c>
      <c r="BA357" s="52">
        <f t="shared" si="557"/>
        <v>92369.416666666672</v>
      </c>
      <c r="BB357" s="51"/>
      <c r="BC357" s="6">
        <v>90019351</v>
      </c>
      <c r="BD357" s="6" t="s">
        <v>421</v>
      </c>
      <c r="BE357" s="7"/>
      <c r="BF357" s="304"/>
      <c r="BG357" s="7"/>
      <c r="BH357" s="53">
        <v>1108433</v>
      </c>
      <c r="BJ357" s="37"/>
      <c r="BK357" s="132"/>
      <c r="BL357" s="61"/>
      <c r="BM357" s="132"/>
      <c r="BN357" s="312"/>
      <c r="BO357" s="134"/>
      <c r="BP357" s="134"/>
      <c r="BQ357" s="191"/>
      <c r="BS357" s="67"/>
      <c r="BU357" s="61"/>
      <c r="BW357" s="50"/>
      <c r="BX357" s="51"/>
      <c r="BY357" s="52">
        <v>772218.78053565731</v>
      </c>
      <c r="CA357" s="50">
        <v>1108433</v>
      </c>
      <c r="CB357" s="52">
        <f t="shared" si="558"/>
        <v>92369.416666666672</v>
      </c>
      <c r="CC357" s="51"/>
      <c r="CD357" s="6">
        <v>90019351</v>
      </c>
      <c r="CE357" s="6" t="s">
        <v>421</v>
      </c>
      <c r="CF357" s="7"/>
      <c r="CG357" s="7"/>
      <c r="CH357" s="7"/>
      <c r="CI357" s="53">
        <v>1108433</v>
      </c>
      <c r="CK357" s="37"/>
      <c r="CL357" s="132"/>
      <c r="CM357" s="61"/>
      <c r="CN357" s="132"/>
      <c r="CO357" s="61"/>
      <c r="CP357" s="134"/>
      <c r="CQ357" s="134"/>
      <c r="CR357" s="191"/>
      <c r="CT357" s="67"/>
      <c r="CV357" s="61"/>
      <c r="CX357" s="50"/>
      <c r="CY357" s="51"/>
      <c r="CZ357" s="52">
        <v>772218.78053565731</v>
      </c>
      <c r="DB357" s="50">
        <v>1108433</v>
      </c>
      <c r="DC357" s="52">
        <f t="shared" si="559"/>
        <v>92369.416666666672</v>
      </c>
      <c r="DD357" s="51"/>
      <c r="DE357" s="6">
        <v>90019351</v>
      </c>
      <c r="DF357" s="6" t="s">
        <v>421</v>
      </c>
      <c r="DG357" s="7"/>
      <c r="DH357" s="7"/>
      <c r="DI357" s="7"/>
      <c r="DJ357" s="53">
        <v>1108433</v>
      </c>
      <c r="DL357" s="275"/>
      <c r="DM357" s="276"/>
      <c r="DN357" s="194"/>
      <c r="DO357" s="276"/>
      <c r="DP357" s="194"/>
      <c r="DQ357" s="53"/>
      <c r="DR357" s="53"/>
      <c r="DS357" s="277"/>
      <c r="DU357" s="274"/>
      <c r="DW357" s="194"/>
      <c r="DY357" s="50"/>
      <c r="DZ357" s="278"/>
      <c r="EA357" s="52">
        <v>0</v>
      </c>
      <c r="EC357" s="50">
        <v>1108433</v>
      </c>
      <c r="ED357" s="52">
        <f t="shared" si="560"/>
        <v>92369.416666666672</v>
      </c>
      <c r="EE357" s="278"/>
      <c r="EF357" s="6">
        <v>90019351</v>
      </c>
      <c r="EG357" s="6" t="s">
        <v>421</v>
      </c>
      <c r="EH357" s="7"/>
      <c r="EI357" s="7"/>
      <c r="EJ357" s="7"/>
      <c r="EK357" s="53">
        <v>1108433</v>
      </c>
      <c r="EM357" s="37"/>
      <c r="EN357" s="132"/>
      <c r="EO357" s="61"/>
      <c r="EP357" s="132"/>
      <c r="EQ357" s="61"/>
      <c r="ER357" s="134"/>
      <c r="ES357" s="134"/>
      <c r="ET357" s="191"/>
      <c r="EV357" s="67"/>
      <c r="EX357" s="61"/>
      <c r="EZ357" s="50"/>
      <c r="FA357" s="51"/>
      <c r="FB357" s="52">
        <v>0</v>
      </c>
      <c r="FD357" s="50">
        <v>1108433</v>
      </c>
      <c r="FE357" s="52">
        <f t="shared" si="561"/>
        <v>92369.416666666672</v>
      </c>
      <c r="FF357" s="51"/>
      <c r="FG357" s="6">
        <v>90019351</v>
      </c>
      <c r="FH357" s="6" t="s">
        <v>421</v>
      </c>
      <c r="FI357" s="7"/>
      <c r="FJ357" s="7"/>
      <c r="FK357" s="7"/>
      <c r="FL357" s="53">
        <v>1108433</v>
      </c>
      <c r="FN357" s="37"/>
      <c r="FO357" s="132"/>
      <c r="FP357" s="61"/>
      <c r="FQ357" s="132"/>
      <c r="FR357" s="61"/>
      <c r="FS357" s="134"/>
      <c r="FT357" s="134"/>
      <c r="FU357" s="191"/>
      <c r="FW357" s="67"/>
      <c r="FY357" s="61"/>
      <c r="GA357" s="50"/>
      <c r="GB357" s="51"/>
      <c r="GC357" s="52">
        <v>0</v>
      </c>
      <c r="GE357" s="50">
        <v>1108433</v>
      </c>
      <c r="GF357" s="52">
        <f t="shared" si="562"/>
        <v>92369.416666666672</v>
      </c>
      <c r="GG357" s="51"/>
      <c r="GH357" s="6">
        <v>90019351</v>
      </c>
      <c r="GI357" s="6" t="s">
        <v>421</v>
      </c>
      <c r="GJ357" s="7"/>
      <c r="GK357" s="7"/>
      <c r="GL357" s="7"/>
      <c r="GM357" s="53">
        <v>1108433</v>
      </c>
      <c r="GO357" s="37"/>
      <c r="GP357" s="132"/>
      <c r="GQ357" s="61"/>
      <c r="GR357" s="134"/>
      <c r="GS357" s="134"/>
      <c r="GT357" s="191"/>
      <c r="GV357" s="67"/>
      <c r="GX357" s="61"/>
      <c r="GZ357" s="50"/>
      <c r="HA357" s="51"/>
      <c r="HB357" s="52">
        <v>0</v>
      </c>
      <c r="HD357" s="50">
        <v>1108433</v>
      </c>
      <c r="HE357" s="52">
        <f t="shared" si="564"/>
        <v>92369.416666666672</v>
      </c>
      <c r="HF357" s="51"/>
      <c r="HI357" s="7"/>
      <c r="HJ357" s="7"/>
      <c r="HK357" s="7"/>
      <c r="HL357" s="53"/>
      <c r="HN357" s="37"/>
      <c r="HO357" s="132"/>
      <c r="HP357" s="61"/>
      <c r="HQ357" s="134"/>
      <c r="HR357" s="61"/>
      <c r="HT357" s="67"/>
      <c r="HV357" s="61"/>
      <c r="HX357" s="50"/>
      <c r="HY357" s="51"/>
      <c r="HZ357" s="52"/>
      <c r="IB357" s="70"/>
      <c r="IC357" s="51"/>
      <c r="IF357" s="7"/>
      <c r="IG357" s="7"/>
      <c r="IH357" s="7"/>
      <c r="II357" s="53"/>
      <c r="IK357" s="37"/>
      <c r="IL357" s="132"/>
      <c r="IM357" s="61"/>
      <c r="IN357" s="134"/>
      <c r="IO357" s="61"/>
      <c r="IQ357" s="67"/>
      <c r="IS357" s="61"/>
      <c r="IU357" s="50"/>
      <c r="IV357" s="51"/>
      <c r="IW357" s="52"/>
      <c r="IY357" s="70"/>
      <c r="IZ357" s="51"/>
      <c r="JC357" s="7"/>
      <c r="JD357" s="7"/>
      <c r="JE357" s="7"/>
      <c r="JF357" s="53"/>
      <c r="JH357" s="37"/>
      <c r="JI357" s="132"/>
      <c r="JJ357" s="61"/>
      <c r="JK357" s="134"/>
      <c r="JL357" s="61"/>
      <c r="JN357" s="67"/>
      <c r="JP357" s="61"/>
      <c r="JR357" s="50"/>
      <c r="JS357" s="51"/>
      <c r="JT357" s="52"/>
      <c r="JV357" s="70"/>
      <c r="JW357" s="51"/>
      <c r="JZ357" s="7"/>
      <c r="KA357" s="7"/>
      <c r="KB357" s="7"/>
      <c r="KC357" s="53"/>
      <c r="KE357" s="37"/>
      <c r="KF357" s="132"/>
      <c r="KG357" s="61"/>
      <c r="KH357" s="134"/>
      <c r="KI357" s="61"/>
      <c r="KK357" s="67"/>
      <c r="KM357" s="61"/>
      <c r="KO357" s="50"/>
      <c r="KP357" s="51"/>
      <c r="KQ357" s="52"/>
      <c r="KS357" s="70"/>
      <c r="KT357" s="51"/>
      <c r="KW357" s="7"/>
      <c r="KX357" s="7"/>
      <c r="KY357" s="7"/>
      <c r="KZ357" s="53"/>
      <c r="LB357" s="37"/>
      <c r="LC357" s="132"/>
      <c r="LD357" s="61"/>
      <c r="LE357" s="134"/>
      <c r="LF357" s="61"/>
      <c r="LH357" s="67"/>
      <c r="LJ357" s="61"/>
      <c r="LL357" s="50"/>
      <c r="LM357" s="51"/>
      <c r="LN357" s="52"/>
      <c r="LP357" s="70"/>
      <c r="LQ357" s="51"/>
      <c r="LT357" s="7"/>
      <c r="LU357" s="7"/>
      <c r="LV357" s="7"/>
      <c r="LW357" s="53"/>
      <c r="LY357" s="37"/>
      <c r="LZ357" s="132"/>
      <c r="MA357" s="61"/>
      <c r="MB357" s="134"/>
      <c r="MC357" s="61"/>
      <c r="ME357" s="67"/>
      <c r="MG357" s="61"/>
      <c r="MI357" s="50"/>
      <c r="MJ357" s="51"/>
      <c r="MK357" s="52"/>
      <c r="MM357" s="70"/>
      <c r="MN357" s="51"/>
      <c r="MQ357" s="7"/>
      <c r="MR357" s="7"/>
      <c r="MS357" s="7"/>
      <c r="MT357" s="53"/>
      <c r="MV357" s="37"/>
      <c r="MW357" s="132"/>
      <c r="MX357" s="134"/>
      <c r="MZ357" s="67"/>
      <c r="NB357" s="61"/>
      <c r="NF357" s="7"/>
      <c r="NG357" s="7"/>
      <c r="NH357" s="7"/>
      <c r="NI357" s="53"/>
      <c r="NK357" s="37"/>
      <c r="NM357" s="67"/>
      <c r="NO357" s="61"/>
      <c r="NQ357" s="50"/>
      <c r="NR357" s="51"/>
      <c r="NS357" s="52"/>
      <c r="NU357" s="70"/>
      <c r="NV357" s="51"/>
      <c r="NW357" s="125"/>
      <c r="NX357" s="51"/>
      <c r="OL357" s="53"/>
    </row>
    <row r="358" spans="1:402" x14ac:dyDescent="0.25">
      <c r="A358" s="12">
        <v>90051201</v>
      </c>
      <c r="B358" s="12" t="s">
        <v>422</v>
      </c>
      <c r="C358" s="352"/>
      <c r="D358" s="352"/>
      <c r="E358" s="352"/>
      <c r="F358" s="353">
        <v>150515</v>
      </c>
      <c r="H358" s="354"/>
      <c r="I358" s="355"/>
      <c r="J358" s="315"/>
      <c r="K358" s="355"/>
      <c r="L358" s="315"/>
      <c r="M358" s="356"/>
      <c r="N358" s="356"/>
      <c r="O358" s="357"/>
      <c r="Q358" s="67"/>
      <c r="S358" s="61"/>
      <c r="U358" s="50"/>
      <c r="V358" s="51"/>
      <c r="W358" s="52">
        <v>719093.00081738713</v>
      </c>
      <c r="Y358" s="50">
        <v>150515</v>
      </c>
      <c r="Z358" s="52">
        <f t="shared" si="556"/>
        <v>12542.916666666666</v>
      </c>
      <c r="AA358" s="51"/>
      <c r="AB358" s="6">
        <v>90051201</v>
      </c>
      <c r="AC358" s="6" t="s">
        <v>422</v>
      </c>
      <c r="AD358" s="7"/>
      <c r="AE358" s="304"/>
      <c r="AF358" s="7"/>
      <c r="AG358" s="53">
        <v>150515</v>
      </c>
      <c r="AI358" s="37"/>
      <c r="AJ358" s="132"/>
      <c r="AK358" s="61"/>
      <c r="AL358" s="132"/>
      <c r="AM358" s="312"/>
      <c r="AN358" s="134"/>
      <c r="AO358" s="134"/>
      <c r="AP358" s="191"/>
      <c r="AR358" s="67"/>
      <c r="AT358" s="61"/>
      <c r="AV358" s="50"/>
      <c r="AW358" s="51"/>
      <c r="AX358" s="52">
        <v>719093.00081738713</v>
      </c>
      <c r="AZ358" s="50">
        <v>150515</v>
      </c>
      <c r="BA358" s="52">
        <f t="shared" si="557"/>
        <v>12542.916666666666</v>
      </c>
      <c r="BB358" s="51"/>
      <c r="BC358" s="6">
        <v>90051201</v>
      </c>
      <c r="BD358" s="6" t="s">
        <v>422</v>
      </c>
      <c r="BE358" s="7"/>
      <c r="BF358" s="304"/>
      <c r="BG358" s="7"/>
      <c r="BH358" s="53">
        <v>150515</v>
      </c>
      <c r="BJ358" s="37"/>
      <c r="BK358" s="132"/>
      <c r="BL358" s="61"/>
      <c r="BM358" s="132"/>
      <c r="BN358" s="312"/>
      <c r="BO358" s="134"/>
      <c r="BP358" s="134"/>
      <c r="BQ358" s="191"/>
      <c r="BS358" s="67"/>
      <c r="BU358" s="61"/>
      <c r="BW358" s="50"/>
      <c r="BX358" s="51"/>
      <c r="BY358" s="52">
        <v>719093.00081738713</v>
      </c>
      <c r="CA358" s="50">
        <v>150515</v>
      </c>
      <c r="CB358" s="52">
        <f t="shared" si="558"/>
        <v>12542.916666666666</v>
      </c>
      <c r="CC358" s="51"/>
      <c r="CD358" s="6">
        <v>90051201</v>
      </c>
      <c r="CE358" s="6" t="s">
        <v>422</v>
      </c>
      <c r="CF358" s="7"/>
      <c r="CG358" s="7"/>
      <c r="CH358" s="7"/>
      <c r="CI358" s="53">
        <v>150515</v>
      </c>
      <c r="CK358" s="37"/>
      <c r="CL358" s="132"/>
      <c r="CM358" s="61"/>
      <c r="CN358" s="132"/>
      <c r="CO358" s="61"/>
      <c r="CP358" s="134"/>
      <c r="CQ358" s="134"/>
      <c r="CR358" s="191"/>
      <c r="CT358" s="67"/>
      <c r="CV358" s="61"/>
      <c r="CX358" s="50"/>
      <c r="CY358" s="51"/>
      <c r="CZ358" s="52">
        <v>719093.00081738713</v>
      </c>
      <c r="DB358" s="50">
        <v>150515</v>
      </c>
      <c r="DC358" s="52">
        <f t="shared" si="559"/>
        <v>12542.916666666666</v>
      </c>
      <c r="DD358" s="51"/>
      <c r="DE358" s="6">
        <v>90051201</v>
      </c>
      <c r="DF358" s="6" t="s">
        <v>422</v>
      </c>
      <c r="DG358" s="7"/>
      <c r="DH358" s="7"/>
      <c r="DI358" s="7"/>
      <c r="DJ358" s="53">
        <v>150515</v>
      </c>
      <c r="DL358" s="275"/>
      <c r="DM358" s="276"/>
      <c r="DN358" s="194"/>
      <c r="DO358" s="276"/>
      <c r="DP358" s="194"/>
      <c r="DQ358" s="53"/>
      <c r="DR358" s="53"/>
      <c r="DS358" s="277"/>
      <c r="DU358" s="274"/>
      <c r="DW358" s="194"/>
      <c r="DY358" s="50"/>
      <c r="DZ358" s="278"/>
      <c r="EA358" s="52">
        <v>0</v>
      </c>
      <c r="EC358" s="50">
        <v>150515</v>
      </c>
      <c r="ED358" s="52">
        <f t="shared" si="560"/>
        <v>12542.916666666666</v>
      </c>
      <c r="EE358" s="278"/>
      <c r="EF358" s="6">
        <v>90051201</v>
      </c>
      <c r="EG358" s="6" t="s">
        <v>422</v>
      </c>
      <c r="EH358" s="7"/>
      <c r="EI358" s="7"/>
      <c r="EJ358" s="7"/>
      <c r="EK358" s="53">
        <v>150515</v>
      </c>
      <c r="EM358" s="37"/>
      <c r="EN358" s="132"/>
      <c r="EO358" s="61"/>
      <c r="EP358" s="132"/>
      <c r="EQ358" s="61"/>
      <c r="ER358" s="134"/>
      <c r="ES358" s="134"/>
      <c r="ET358" s="191"/>
      <c r="EV358" s="67"/>
      <c r="EX358" s="61"/>
      <c r="EZ358" s="50"/>
      <c r="FA358" s="51"/>
      <c r="FB358" s="52">
        <v>0</v>
      </c>
      <c r="FD358" s="50">
        <v>150515</v>
      </c>
      <c r="FE358" s="52">
        <f t="shared" si="561"/>
        <v>12542.916666666666</v>
      </c>
      <c r="FF358" s="51"/>
      <c r="FG358" s="6">
        <v>90051201</v>
      </c>
      <c r="FH358" s="6" t="s">
        <v>422</v>
      </c>
      <c r="FI358" s="7"/>
      <c r="FJ358" s="7"/>
      <c r="FK358" s="7"/>
      <c r="FL358" s="53">
        <v>150515</v>
      </c>
      <c r="FN358" s="37"/>
      <c r="FO358" s="132"/>
      <c r="FP358" s="61"/>
      <c r="FQ358" s="132"/>
      <c r="FR358" s="61"/>
      <c r="FS358" s="134"/>
      <c r="FT358" s="134"/>
      <c r="FU358" s="191"/>
      <c r="FW358" s="67"/>
      <c r="FY358" s="61"/>
      <c r="GA358" s="50"/>
      <c r="GB358" s="51"/>
      <c r="GC358" s="52">
        <v>0</v>
      </c>
      <c r="GE358" s="50">
        <v>150515</v>
      </c>
      <c r="GF358" s="52">
        <f t="shared" si="562"/>
        <v>12542.916666666666</v>
      </c>
      <c r="GG358" s="51"/>
      <c r="GH358" s="6">
        <v>90051201</v>
      </c>
      <c r="GI358" s="6" t="s">
        <v>422</v>
      </c>
      <c r="GJ358" s="7"/>
      <c r="GK358" s="7"/>
      <c r="GL358" s="7"/>
      <c r="GM358" s="53">
        <v>150515</v>
      </c>
      <c r="GO358" s="37"/>
      <c r="GP358" s="132"/>
      <c r="GQ358" s="61"/>
      <c r="GR358" s="134"/>
      <c r="GS358" s="134"/>
      <c r="GT358" s="191"/>
      <c r="GV358" s="67"/>
      <c r="GX358" s="61"/>
      <c r="GZ358" s="50"/>
      <c r="HA358" s="51"/>
      <c r="HB358" s="52">
        <v>0</v>
      </c>
      <c r="HD358" s="50">
        <v>150515</v>
      </c>
      <c r="HE358" s="52">
        <f t="shared" si="564"/>
        <v>12542.916666666666</v>
      </c>
      <c r="HF358" s="51"/>
      <c r="HI358" s="7"/>
      <c r="HJ358" s="7"/>
      <c r="HK358" s="7"/>
      <c r="HL358" s="53"/>
      <c r="HN358" s="37"/>
      <c r="HO358" s="132"/>
      <c r="HP358" s="61"/>
      <c r="HQ358" s="134"/>
      <c r="HR358" s="61"/>
      <c r="HT358" s="67"/>
      <c r="HV358" s="61"/>
      <c r="HX358" s="50"/>
      <c r="HY358" s="51"/>
      <c r="HZ358" s="52"/>
      <c r="IB358" s="70"/>
      <c r="IC358" s="51"/>
      <c r="IF358" s="7"/>
      <c r="IG358" s="7"/>
      <c r="IH358" s="7"/>
      <c r="II358" s="53"/>
      <c r="IK358" s="37"/>
      <c r="IL358" s="132"/>
      <c r="IM358" s="61"/>
      <c r="IN358" s="134"/>
      <c r="IO358" s="61"/>
      <c r="IQ358" s="67"/>
      <c r="IS358" s="61"/>
      <c r="IU358" s="50"/>
      <c r="IV358" s="51"/>
      <c r="IW358" s="52"/>
      <c r="IY358" s="70"/>
      <c r="IZ358" s="51"/>
      <c r="JC358" s="7"/>
      <c r="JD358" s="7"/>
      <c r="JE358" s="7"/>
      <c r="JF358" s="53"/>
      <c r="JH358" s="37"/>
      <c r="JI358" s="132"/>
      <c r="JJ358" s="61"/>
      <c r="JK358" s="134"/>
      <c r="JL358" s="61"/>
      <c r="JN358" s="67"/>
      <c r="JP358" s="61"/>
      <c r="JR358" s="50"/>
      <c r="JS358" s="51"/>
      <c r="JT358" s="52"/>
      <c r="JV358" s="70"/>
      <c r="JW358" s="51"/>
      <c r="JZ358" s="7"/>
      <c r="KA358" s="7"/>
      <c r="KB358" s="7"/>
      <c r="KC358" s="53"/>
      <c r="KE358" s="37"/>
      <c r="KF358" s="132"/>
      <c r="KG358" s="61"/>
      <c r="KH358" s="134"/>
      <c r="KI358" s="61"/>
      <c r="KK358" s="67"/>
      <c r="KM358" s="61"/>
      <c r="KO358" s="50"/>
      <c r="KP358" s="51"/>
      <c r="KQ358" s="52"/>
      <c r="KS358" s="70"/>
      <c r="KT358" s="51"/>
      <c r="KW358" s="7"/>
      <c r="KX358" s="7"/>
      <c r="KY358" s="7"/>
      <c r="KZ358" s="53"/>
      <c r="LB358" s="37"/>
      <c r="LC358" s="132"/>
      <c r="LD358" s="61"/>
      <c r="LE358" s="134"/>
      <c r="LF358" s="61"/>
      <c r="LH358" s="67"/>
      <c r="LJ358" s="61"/>
      <c r="LL358" s="50"/>
      <c r="LM358" s="51"/>
      <c r="LN358" s="52"/>
      <c r="LP358" s="70"/>
      <c r="LQ358" s="51"/>
      <c r="LT358" s="7"/>
      <c r="LU358" s="7"/>
      <c r="LV358" s="7"/>
      <c r="LW358" s="53"/>
      <c r="LY358" s="37"/>
      <c r="LZ358" s="132"/>
      <c r="MA358" s="61"/>
      <c r="MB358" s="134"/>
      <c r="MC358" s="61"/>
      <c r="ME358" s="67"/>
      <c r="MG358" s="61"/>
      <c r="MI358" s="50"/>
      <c r="MJ358" s="51"/>
      <c r="MK358" s="52"/>
      <c r="MM358" s="70"/>
      <c r="MN358" s="51"/>
      <c r="MQ358" s="7"/>
      <c r="MR358" s="7"/>
      <c r="MS358" s="7"/>
      <c r="MT358" s="53"/>
      <c r="MV358" s="37"/>
      <c r="MW358" s="132"/>
      <c r="MX358" s="134"/>
      <c r="MZ358" s="67"/>
      <c r="NB358" s="61"/>
      <c r="NF358" s="7"/>
      <c r="NG358" s="7"/>
      <c r="NH358" s="7"/>
      <c r="NI358" s="53"/>
      <c r="NK358" s="37"/>
      <c r="NM358" s="67"/>
      <c r="NO358" s="61"/>
      <c r="NQ358" s="50"/>
      <c r="NR358" s="51"/>
      <c r="NS358" s="52"/>
      <c r="NU358" s="70"/>
      <c r="NV358" s="51"/>
      <c r="NW358" s="125"/>
      <c r="NX358" s="51"/>
      <c r="OL358" s="53"/>
    </row>
    <row r="359" spans="1:402" x14ac:dyDescent="0.25">
      <c r="A359" s="12">
        <v>90010461</v>
      </c>
      <c r="B359" s="12" t="s">
        <v>423</v>
      </c>
      <c r="C359" s="352"/>
      <c r="D359" s="352"/>
      <c r="E359" s="352"/>
      <c r="F359" s="353">
        <v>775117</v>
      </c>
      <c r="H359" s="354"/>
      <c r="I359" s="355"/>
      <c r="J359" s="315"/>
      <c r="K359" s="355"/>
      <c r="L359" s="315"/>
      <c r="M359" s="356"/>
      <c r="N359" s="356"/>
      <c r="O359" s="357"/>
      <c r="Q359" s="67"/>
      <c r="S359" s="61"/>
      <c r="U359" s="50"/>
      <c r="V359" s="51"/>
      <c r="W359" s="52">
        <v>1692711.0138519686</v>
      </c>
      <c r="Y359" s="50">
        <v>775117</v>
      </c>
      <c r="Z359" s="52">
        <f t="shared" si="556"/>
        <v>64593.083333333336</v>
      </c>
      <c r="AA359" s="51"/>
      <c r="AB359" s="6">
        <v>90010461</v>
      </c>
      <c r="AC359" s="6" t="s">
        <v>423</v>
      </c>
      <c r="AD359" s="7"/>
      <c r="AE359" s="304"/>
      <c r="AF359" s="7"/>
      <c r="AG359" s="53">
        <v>775117</v>
      </c>
      <c r="AI359" s="37"/>
      <c r="AJ359" s="132"/>
      <c r="AK359" s="61"/>
      <c r="AL359" s="132"/>
      <c r="AM359" s="312"/>
      <c r="AN359" s="134"/>
      <c r="AO359" s="134"/>
      <c r="AP359" s="191"/>
      <c r="AR359" s="67"/>
      <c r="AT359" s="61"/>
      <c r="AV359" s="50"/>
      <c r="AW359" s="51"/>
      <c r="AX359" s="52">
        <v>1692711.0138519686</v>
      </c>
      <c r="AZ359" s="50">
        <v>775117</v>
      </c>
      <c r="BA359" s="52">
        <f t="shared" si="557"/>
        <v>64593.083333333336</v>
      </c>
      <c r="BB359" s="51"/>
      <c r="BC359" s="6">
        <v>90010461</v>
      </c>
      <c r="BD359" s="6" t="s">
        <v>423</v>
      </c>
      <c r="BE359" s="7"/>
      <c r="BF359" s="304"/>
      <c r="BG359" s="7"/>
      <c r="BH359" s="53">
        <v>775117</v>
      </c>
      <c r="BJ359" s="37"/>
      <c r="BK359" s="132"/>
      <c r="BL359" s="61"/>
      <c r="BM359" s="132"/>
      <c r="BN359" s="312"/>
      <c r="BO359" s="134"/>
      <c r="BP359" s="134"/>
      <c r="BQ359" s="191"/>
      <c r="BS359" s="67"/>
      <c r="BU359" s="61"/>
      <c r="BW359" s="50"/>
      <c r="BX359" s="51"/>
      <c r="BY359" s="52">
        <v>1692711.0138519686</v>
      </c>
      <c r="CA359" s="50">
        <v>775117</v>
      </c>
      <c r="CB359" s="52">
        <f t="shared" si="558"/>
        <v>64593.083333333336</v>
      </c>
      <c r="CC359" s="51"/>
      <c r="CD359" s="6">
        <v>90010461</v>
      </c>
      <c r="CE359" s="6" t="s">
        <v>423</v>
      </c>
      <c r="CF359" s="7"/>
      <c r="CG359" s="7"/>
      <c r="CH359" s="7"/>
      <c r="CI359" s="53">
        <v>775117</v>
      </c>
      <c r="CK359" s="37"/>
      <c r="CL359" s="132"/>
      <c r="CM359" s="61"/>
      <c r="CN359" s="132"/>
      <c r="CO359" s="61"/>
      <c r="CP359" s="134"/>
      <c r="CQ359" s="134"/>
      <c r="CR359" s="191"/>
      <c r="CT359" s="67"/>
      <c r="CV359" s="61"/>
      <c r="CX359" s="50"/>
      <c r="CY359" s="51"/>
      <c r="CZ359" s="52">
        <v>1692711.0138519686</v>
      </c>
      <c r="DB359" s="50">
        <v>775117</v>
      </c>
      <c r="DC359" s="52">
        <f t="shared" si="559"/>
        <v>64593.083333333336</v>
      </c>
      <c r="DD359" s="51"/>
      <c r="DE359" s="6">
        <v>90010461</v>
      </c>
      <c r="DF359" s="6" t="s">
        <v>423</v>
      </c>
      <c r="DG359" s="7"/>
      <c r="DH359" s="7"/>
      <c r="DI359" s="7"/>
      <c r="DJ359" s="53">
        <v>775117</v>
      </c>
      <c r="DL359" s="275"/>
      <c r="DM359" s="276"/>
      <c r="DN359" s="194"/>
      <c r="DO359" s="276"/>
      <c r="DP359" s="194"/>
      <c r="DQ359" s="53"/>
      <c r="DR359" s="53"/>
      <c r="DS359" s="277"/>
      <c r="DU359" s="274"/>
      <c r="DW359" s="194"/>
      <c r="DY359" s="50"/>
      <c r="DZ359" s="278"/>
      <c r="EA359" s="52">
        <v>0</v>
      </c>
      <c r="EC359" s="50">
        <v>775117</v>
      </c>
      <c r="ED359" s="52">
        <f t="shared" si="560"/>
        <v>64593.083333333336</v>
      </c>
      <c r="EE359" s="278"/>
      <c r="EF359" s="6">
        <v>90010461</v>
      </c>
      <c r="EG359" s="6" t="s">
        <v>423</v>
      </c>
      <c r="EH359" s="7"/>
      <c r="EI359" s="7"/>
      <c r="EJ359" s="7"/>
      <c r="EK359" s="53">
        <v>775117</v>
      </c>
      <c r="EM359" s="37"/>
      <c r="EN359" s="132"/>
      <c r="EO359" s="61"/>
      <c r="EP359" s="132"/>
      <c r="EQ359" s="61"/>
      <c r="ER359" s="134"/>
      <c r="ES359" s="134"/>
      <c r="ET359" s="191"/>
      <c r="EV359" s="67"/>
      <c r="EX359" s="61"/>
      <c r="EZ359" s="50"/>
      <c r="FA359" s="51"/>
      <c r="FB359" s="52">
        <v>0</v>
      </c>
      <c r="FD359" s="50">
        <v>775117</v>
      </c>
      <c r="FE359" s="52">
        <f t="shared" si="561"/>
        <v>64593.083333333336</v>
      </c>
      <c r="FF359" s="51"/>
      <c r="FG359" s="6">
        <v>90010461</v>
      </c>
      <c r="FH359" s="6" t="s">
        <v>423</v>
      </c>
      <c r="FI359" s="7"/>
      <c r="FJ359" s="7"/>
      <c r="FK359" s="7"/>
      <c r="FL359" s="53">
        <v>775117</v>
      </c>
      <c r="FN359" s="37"/>
      <c r="FO359" s="132"/>
      <c r="FP359" s="61"/>
      <c r="FQ359" s="132"/>
      <c r="FR359" s="61"/>
      <c r="FS359" s="134"/>
      <c r="FT359" s="134"/>
      <c r="FU359" s="191"/>
      <c r="FW359" s="67"/>
      <c r="FY359" s="61"/>
      <c r="GA359" s="50"/>
      <c r="GB359" s="51"/>
      <c r="GC359" s="52">
        <v>0</v>
      </c>
      <c r="GE359" s="50">
        <v>775117</v>
      </c>
      <c r="GF359" s="52">
        <f t="shared" si="562"/>
        <v>64593.083333333336</v>
      </c>
      <c r="GG359" s="51"/>
      <c r="GH359" s="6">
        <v>90010461</v>
      </c>
      <c r="GI359" s="6" t="s">
        <v>423</v>
      </c>
      <c r="GJ359" s="7"/>
      <c r="GK359" s="7"/>
      <c r="GL359" s="7"/>
      <c r="GM359" s="53">
        <v>775117</v>
      </c>
      <c r="GO359" s="37"/>
      <c r="GP359" s="132"/>
      <c r="GQ359" s="61"/>
      <c r="GR359" s="134"/>
      <c r="GS359" s="134"/>
      <c r="GT359" s="191"/>
      <c r="GV359" s="67"/>
      <c r="GX359" s="61"/>
      <c r="GZ359" s="50"/>
      <c r="HA359" s="51"/>
      <c r="HB359" s="52">
        <v>0</v>
      </c>
      <c r="HD359" s="50">
        <v>775117</v>
      </c>
      <c r="HE359" s="52">
        <f t="shared" si="564"/>
        <v>64593.083333333336</v>
      </c>
      <c r="HF359" s="51"/>
      <c r="HI359" s="7"/>
      <c r="HJ359" s="7"/>
      <c r="HK359" s="7"/>
      <c r="HL359" s="53"/>
      <c r="HN359" s="37"/>
      <c r="HO359" s="132"/>
      <c r="HP359" s="61"/>
      <c r="HQ359" s="134"/>
      <c r="HR359" s="61"/>
      <c r="HT359" s="67"/>
      <c r="HV359" s="61"/>
      <c r="HX359" s="50"/>
      <c r="HY359" s="51"/>
      <c r="HZ359" s="52"/>
      <c r="IB359" s="70"/>
      <c r="IC359" s="51"/>
      <c r="IF359" s="7"/>
      <c r="IG359" s="7"/>
      <c r="IH359" s="7"/>
      <c r="II359" s="53"/>
      <c r="IK359" s="37"/>
      <c r="IL359" s="132"/>
      <c r="IM359" s="61"/>
      <c r="IN359" s="134"/>
      <c r="IO359" s="61"/>
      <c r="IQ359" s="67"/>
      <c r="IS359" s="61"/>
      <c r="IU359" s="50"/>
      <c r="IV359" s="51"/>
      <c r="IW359" s="52"/>
      <c r="IY359" s="70"/>
      <c r="IZ359" s="51"/>
      <c r="JC359" s="7"/>
      <c r="JD359" s="7"/>
      <c r="JE359" s="7"/>
      <c r="JF359" s="53"/>
      <c r="JH359" s="37"/>
      <c r="JI359" s="132"/>
      <c r="JJ359" s="61"/>
      <c r="JK359" s="134"/>
      <c r="JL359" s="61"/>
      <c r="JN359" s="67"/>
      <c r="JP359" s="61"/>
      <c r="JR359" s="50"/>
      <c r="JS359" s="51"/>
      <c r="JT359" s="52"/>
      <c r="JV359" s="70"/>
      <c r="JW359" s="51"/>
      <c r="JZ359" s="7"/>
      <c r="KA359" s="7"/>
      <c r="KB359" s="7"/>
      <c r="KC359" s="53"/>
      <c r="KE359" s="37"/>
      <c r="KF359" s="132"/>
      <c r="KG359" s="61"/>
      <c r="KH359" s="134"/>
      <c r="KI359" s="61"/>
      <c r="KK359" s="67"/>
      <c r="KM359" s="61"/>
      <c r="KO359" s="50"/>
      <c r="KP359" s="51"/>
      <c r="KQ359" s="52"/>
      <c r="KS359" s="70"/>
      <c r="KT359" s="51"/>
      <c r="KW359" s="7"/>
      <c r="KX359" s="7"/>
      <c r="KY359" s="7"/>
      <c r="KZ359" s="53"/>
      <c r="LB359" s="37"/>
      <c r="LC359" s="132"/>
      <c r="LD359" s="61"/>
      <c r="LE359" s="134"/>
      <c r="LF359" s="61"/>
      <c r="LH359" s="67"/>
      <c r="LJ359" s="61"/>
      <c r="LL359" s="50"/>
      <c r="LM359" s="51"/>
      <c r="LN359" s="52"/>
      <c r="LP359" s="70"/>
      <c r="LQ359" s="51"/>
      <c r="LT359" s="7"/>
      <c r="LU359" s="7"/>
      <c r="LV359" s="7"/>
      <c r="LW359" s="53"/>
      <c r="LY359" s="37"/>
      <c r="LZ359" s="132"/>
      <c r="MA359" s="61"/>
      <c r="MB359" s="134"/>
      <c r="MC359" s="61"/>
      <c r="ME359" s="67"/>
      <c r="MG359" s="61"/>
      <c r="MI359" s="50"/>
      <c r="MJ359" s="51"/>
      <c r="MK359" s="52"/>
      <c r="MM359" s="70"/>
      <c r="MN359" s="51"/>
      <c r="MQ359" s="7"/>
      <c r="MR359" s="7"/>
      <c r="MS359" s="7"/>
      <c r="MT359" s="53"/>
      <c r="MV359" s="37"/>
      <c r="MW359" s="132"/>
      <c r="MX359" s="134"/>
      <c r="MZ359" s="67"/>
      <c r="NB359" s="61"/>
      <c r="NF359" s="7"/>
      <c r="NG359" s="7"/>
      <c r="NH359" s="7"/>
      <c r="NI359" s="53"/>
      <c r="NK359" s="37"/>
      <c r="NM359" s="67"/>
      <c r="NO359" s="61"/>
      <c r="NQ359" s="50"/>
      <c r="NR359" s="51"/>
      <c r="NS359" s="52"/>
      <c r="NU359" s="70"/>
      <c r="NV359" s="51"/>
      <c r="NW359" s="125"/>
      <c r="NX359" s="51"/>
      <c r="OL359" s="53"/>
    </row>
    <row r="360" spans="1:402" x14ac:dyDescent="0.25">
      <c r="A360" s="12">
        <v>90035471</v>
      </c>
      <c r="B360" s="12" t="s">
        <v>832</v>
      </c>
      <c r="C360" s="352"/>
      <c r="D360" s="352"/>
      <c r="E360" s="352"/>
      <c r="F360" s="353">
        <v>0</v>
      </c>
      <c r="H360" s="354"/>
      <c r="I360" s="355"/>
      <c r="J360" s="315"/>
      <c r="K360" s="355"/>
      <c r="L360" s="315"/>
      <c r="M360" s="356"/>
      <c r="N360" s="356"/>
      <c r="O360" s="357"/>
      <c r="Q360" s="67"/>
      <c r="S360" s="61"/>
      <c r="U360" s="50"/>
      <c r="V360" s="51"/>
      <c r="W360" s="52">
        <v>880265.57908658218</v>
      </c>
      <c r="Y360" s="50">
        <v>547880.38157515205</v>
      </c>
      <c r="Z360" s="52">
        <f t="shared" si="556"/>
        <v>45656.698464596004</v>
      </c>
      <c r="AA360" s="51"/>
      <c r="AB360" s="6">
        <v>90035471</v>
      </c>
      <c r="AC360" s="6" t="s">
        <v>832</v>
      </c>
      <c r="AD360" s="7"/>
      <c r="AE360" s="304"/>
      <c r="AF360" s="7"/>
      <c r="AG360" s="53">
        <v>0</v>
      </c>
      <c r="AI360" s="37"/>
      <c r="AJ360" s="132"/>
      <c r="AK360" s="61"/>
      <c r="AL360" s="132"/>
      <c r="AM360" s="312"/>
      <c r="AN360" s="134"/>
      <c r="AO360" s="134"/>
      <c r="AP360" s="191"/>
      <c r="AR360" s="67"/>
      <c r="AT360" s="61"/>
      <c r="AV360" s="50"/>
      <c r="AW360" s="51"/>
      <c r="AX360" s="52">
        <v>880265.57908658218</v>
      </c>
      <c r="AZ360" s="50">
        <v>547880.38157515205</v>
      </c>
      <c r="BA360" s="52">
        <f t="shared" si="557"/>
        <v>45656.698464596004</v>
      </c>
      <c r="BB360" s="51"/>
      <c r="BC360" s="6">
        <v>90035471</v>
      </c>
      <c r="BD360" s="6" t="s">
        <v>832</v>
      </c>
      <c r="BE360" s="7"/>
      <c r="BF360" s="304"/>
      <c r="BG360" s="7"/>
      <c r="BH360" s="53">
        <v>0</v>
      </c>
      <c r="BJ360" s="37"/>
      <c r="BK360" s="132"/>
      <c r="BL360" s="61"/>
      <c r="BM360" s="132"/>
      <c r="BN360" s="312"/>
      <c r="BO360" s="134"/>
      <c r="BP360" s="134"/>
      <c r="BQ360" s="191"/>
      <c r="BS360" s="67"/>
      <c r="BU360" s="61"/>
      <c r="BW360" s="50"/>
      <c r="BX360" s="51"/>
      <c r="BY360" s="52">
        <v>880265.57908658218</v>
      </c>
      <c r="CA360" s="50">
        <v>547880.38157515205</v>
      </c>
      <c r="CB360" s="52">
        <f t="shared" si="558"/>
        <v>45656.698464596004</v>
      </c>
      <c r="CC360" s="51"/>
      <c r="CD360" s="6">
        <v>90035471</v>
      </c>
      <c r="CE360" s="6" t="s">
        <v>832</v>
      </c>
      <c r="CF360" s="7"/>
      <c r="CG360" s="7"/>
      <c r="CH360" s="7"/>
      <c r="CI360" s="53">
        <v>0</v>
      </c>
      <c r="CK360" s="37"/>
      <c r="CL360" s="132"/>
      <c r="CM360" s="61"/>
      <c r="CN360" s="132"/>
      <c r="CO360" s="61"/>
      <c r="CP360" s="134"/>
      <c r="CQ360" s="134"/>
      <c r="CR360" s="191"/>
      <c r="CT360" s="67"/>
      <c r="CV360" s="61"/>
      <c r="CX360" s="50"/>
      <c r="CY360" s="51"/>
      <c r="CZ360" s="52">
        <v>880265.57908658218</v>
      </c>
      <c r="DB360" s="50">
        <v>547880.38157515205</v>
      </c>
      <c r="DC360" s="52">
        <f t="shared" si="559"/>
        <v>45656.698464596004</v>
      </c>
      <c r="DD360" s="51"/>
      <c r="DE360" s="6">
        <v>90035471</v>
      </c>
      <c r="DF360" s="6" t="s">
        <v>832</v>
      </c>
      <c r="DG360" s="7"/>
      <c r="DH360" s="7"/>
      <c r="DI360" s="7"/>
      <c r="DJ360" s="53">
        <v>0</v>
      </c>
      <c r="DL360" s="275"/>
      <c r="DM360" s="276"/>
      <c r="DN360" s="194"/>
      <c r="DO360" s="276"/>
      <c r="DP360" s="194"/>
      <c r="DQ360" s="53"/>
      <c r="DR360" s="53"/>
      <c r="DS360" s="277"/>
      <c r="DU360" s="274"/>
      <c r="DW360" s="194"/>
      <c r="DY360" s="50"/>
      <c r="DZ360" s="278"/>
      <c r="EA360" s="52">
        <v>547880.38157515205</v>
      </c>
      <c r="EC360" s="50">
        <v>547880.38157515205</v>
      </c>
      <c r="ED360" s="52">
        <f t="shared" si="560"/>
        <v>45656.698464596004</v>
      </c>
      <c r="EE360" s="278"/>
      <c r="EF360" s="6">
        <v>90035471</v>
      </c>
      <c r="EG360" s="6" t="s">
        <v>832</v>
      </c>
      <c r="EH360" s="7"/>
      <c r="EI360" s="7"/>
      <c r="EJ360" s="7"/>
      <c r="EK360" s="53">
        <v>0</v>
      </c>
      <c r="EM360" s="37"/>
      <c r="EN360" s="132"/>
      <c r="EO360" s="61"/>
      <c r="EP360" s="132"/>
      <c r="EQ360" s="61"/>
      <c r="ER360" s="134"/>
      <c r="ES360" s="134"/>
      <c r="ET360" s="191"/>
      <c r="EV360" s="67"/>
      <c r="EX360" s="61"/>
      <c r="EZ360" s="50"/>
      <c r="FA360" s="51"/>
      <c r="FB360" s="52">
        <v>547880.38157515205</v>
      </c>
      <c r="FD360" s="50">
        <v>547880.38157515205</v>
      </c>
      <c r="FE360" s="52">
        <f t="shared" si="561"/>
        <v>45656.698464596004</v>
      </c>
      <c r="FF360" s="51"/>
      <c r="FG360" s="6">
        <v>90035471</v>
      </c>
      <c r="FH360" s="6" t="s">
        <v>832</v>
      </c>
      <c r="FI360" s="7"/>
      <c r="FJ360" s="7"/>
      <c r="FK360" s="7"/>
      <c r="FL360" s="53">
        <v>0</v>
      </c>
      <c r="FN360" s="37"/>
      <c r="FO360" s="132"/>
      <c r="FP360" s="61"/>
      <c r="FQ360" s="132"/>
      <c r="FR360" s="61"/>
      <c r="FS360" s="134"/>
      <c r="FT360" s="134"/>
      <c r="FU360" s="191"/>
      <c r="FW360" s="67"/>
      <c r="FY360" s="61"/>
      <c r="GA360" s="50"/>
      <c r="GB360" s="51"/>
      <c r="GC360" s="52">
        <v>547880.38157515205</v>
      </c>
      <c r="GE360" s="50">
        <v>547880.38157515205</v>
      </c>
      <c r="GF360" s="52">
        <f t="shared" si="562"/>
        <v>45656.698464596004</v>
      </c>
      <c r="GG360" s="51"/>
      <c r="GH360" s="6">
        <v>90035471</v>
      </c>
      <c r="GI360" s="6" t="s">
        <v>832</v>
      </c>
      <c r="GJ360" s="7"/>
      <c r="GK360" s="7"/>
      <c r="GL360" s="7"/>
      <c r="GM360" s="53">
        <v>0</v>
      </c>
      <c r="GO360" s="37"/>
      <c r="GP360" s="132"/>
      <c r="GQ360" s="61"/>
      <c r="GR360" s="134"/>
      <c r="GS360" s="134"/>
      <c r="GT360" s="191"/>
      <c r="GV360" s="67"/>
      <c r="GX360" s="61"/>
      <c r="GZ360" s="50"/>
      <c r="HA360" s="51"/>
      <c r="HB360" s="52">
        <v>547880.38157515205</v>
      </c>
      <c r="HD360" s="50">
        <v>547880.38157515205</v>
      </c>
      <c r="HE360" s="52">
        <f t="shared" si="564"/>
        <v>45656.698464596004</v>
      </c>
      <c r="HF360" s="51"/>
      <c r="HI360" s="7"/>
      <c r="HJ360" s="7"/>
      <c r="HK360" s="7"/>
      <c r="HL360" s="53"/>
      <c r="HN360" s="37"/>
      <c r="HO360" s="132"/>
      <c r="HP360" s="61"/>
      <c r="HQ360" s="134"/>
      <c r="HR360" s="61"/>
      <c r="HT360" s="67"/>
      <c r="HV360" s="61"/>
      <c r="HX360" s="50"/>
      <c r="HY360" s="51"/>
      <c r="HZ360" s="52"/>
      <c r="IB360" s="70"/>
      <c r="IC360" s="51"/>
      <c r="IF360" s="7"/>
      <c r="IG360" s="7"/>
      <c r="IH360" s="7"/>
      <c r="II360" s="53"/>
      <c r="IK360" s="37"/>
      <c r="IL360" s="132"/>
      <c r="IM360" s="61"/>
      <c r="IN360" s="134"/>
      <c r="IO360" s="61"/>
      <c r="IQ360" s="67"/>
      <c r="IS360" s="61"/>
      <c r="IU360" s="50"/>
      <c r="IV360" s="51"/>
      <c r="IW360" s="52"/>
      <c r="IY360" s="70"/>
      <c r="IZ360" s="51"/>
      <c r="JC360" s="7"/>
      <c r="JD360" s="7"/>
      <c r="JE360" s="7"/>
      <c r="JF360" s="53"/>
      <c r="JH360" s="37"/>
      <c r="JI360" s="132"/>
      <c r="JJ360" s="61"/>
      <c r="JK360" s="134"/>
      <c r="JL360" s="61"/>
      <c r="JN360" s="67"/>
      <c r="JP360" s="61"/>
      <c r="JR360" s="50"/>
      <c r="JS360" s="51"/>
      <c r="JT360" s="52"/>
      <c r="JV360" s="70"/>
      <c r="JW360" s="51"/>
      <c r="JZ360" s="7"/>
      <c r="KA360" s="7"/>
      <c r="KB360" s="7"/>
      <c r="KC360" s="53"/>
      <c r="KE360" s="37"/>
      <c r="KF360" s="132"/>
      <c r="KG360" s="61"/>
      <c r="KH360" s="134"/>
      <c r="KI360" s="61"/>
      <c r="KK360" s="67"/>
      <c r="KM360" s="61"/>
      <c r="KO360" s="50"/>
      <c r="KP360" s="51"/>
      <c r="KQ360" s="52"/>
      <c r="KS360" s="70"/>
      <c r="KT360" s="51"/>
      <c r="KW360" s="7"/>
      <c r="KX360" s="7"/>
      <c r="KY360" s="7"/>
      <c r="KZ360" s="53"/>
      <c r="LB360" s="37"/>
      <c r="LC360" s="132"/>
      <c r="LD360" s="61"/>
      <c r="LE360" s="134"/>
      <c r="LF360" s="61"/>
      <c r="LH360" s="67"/>
      <c r="LJ360" s="61"/>
      <c r="LL360" s="50"/>
      <c r="LM360" s="51"/>
      <c r="LN360" s="52"/>
      <c r="LP360" s="70"/>
      <c r="LQ360" s="51"/>
      <c r="LT360" s="7"/>
      <c r="LU360" s="7"/>
      <c r="LV360" s="7"/>
      <c r="LW360" s="53"/>
      <c r="LY360" s="37"/>
      <c r="LZ360" s="132"/>
      <c r="MA360" s="61"/>
      <c r="MB360" s="134"/>
      <c r="MC360" s="61"/>
      <c r="ME360" s="67"/>
      <c r="MG360" s="61"/>
      <c r="MI360" s="50"/>
      <c r="MJ360" s="51"/>
      <c r="MK360" s="52"/>
      <c r="MM360" s="70"/>
      <c r="MN360" s="51"/>
      <c r="MQ360" s="7"/>
      <c r="MR360" s="7"/>
      <c r="MS360" s="7"/>
      <c r="MT360" s="53"/>
      <c r="MV360" s="37"/>
      <c r="MW360" s="132"/>
      <c r="MX360" s="134"/>
      <c r="MZ360" s="67"/>
      <c r="NB360" s="61"/>
      <c r="NF360" s="7"/>
      <c r="NG360" s="7"/>
      <c r="NH360" s="7"/>
      <c r="NI360" s="53"/>
      <c r="NK360" s="37"/>
      <c r="NM360" s="67"/>
      <c r="NO360" s="61"/>
      <c r="NQ360" s="50"/>
      <c r="NR360" s="51"/>
      <c r="NS360" s="52"/>
      <c r="NU360" s="70"/>
      <c r="NV360" s="51"/>
      <c r="NW360" s="125"/>
      <c r="NX360" s="51"/>
      <c r="OL360" s="53"/>
    </row>
    <row r="361" spans="1:402" x14ac:dyDescent="0.25">
      <c r="A361" s="12">
        <v>90010681</v>
      </c>
      <c r="B361" s="12" t="s">
        <v>425</v>
      </c>
      <c r="C361" s="352"/>
      <c r="D361" s="352"/>
      <c r="E361" s="352"/>
      <c r="F361" s="353">
        <v>28257672</v>
      </c>
      <c r="H361" s="354"/>
      <c r="I361" s="355"/>
      <c r="J361" s="315"/>
      <c r="K361" s="355"/>
      <c r="L361" s="315"/>
      <c r="M361" s="356"/>
      <c r="N361" s="356"/>
      <c r="O361" s="357"/>
      <c r="Q361" s="67"/>
      <c r="S361" s="61"/>
      <c r="U361" s="50"/>
      <c r="V361" s="51"/>
      <c r="W361" s="52">
        <v>2002888.4386150856</v>
      </c>
      <c r="Y361" s="50">
        <v>28257672</v>
      </c>
      <c r="Z361" s="52">
        <f t="shared" si="556"/>
        <v>2354806</v>
      </c>
      <c r="AA361" s="51"/>
      <c r="AB361" s="6">
        <v>90010681</v>
      </c>
      <c r="AC361" s="6" t="s">
        <v>425</v>
      </c>
      <c r="AD361" s="7"/>
      <c r="AE361" s="304"/>
      <c r="AF361" s="7"/>
      <c r="AG361" s="53">
        <v>28257672</v>
      </c>
      <c r="AI361" s="37"/>
      <c r="AJ361" s="132"/>
      <c r="AK361" s="61"/>
      <c r="AL361" s="132"/>
      <c r="AM361" s="312"/>
      <c r="AN361" s="134"/>
      <c r="AO361" s="134"/>
      <c r="AP361" s="191"/>
      <c r="AR361" s="67"/>
      <c r="AT361" s="61"/>
      <c r="AV361" s="50"/>
      <c r="AW361" s="51"/>
      <c r="AX361" s="52">
        <v>2002888.4386150856</v>
      </c>
      <c r="AZ361" s="50">
        <v>28257672</v>
      </c>
      <c r="BA361" s="52">
        <f t="shared" si="557"/>
        <v>2354806</v>
      </c>
      <c r="BB361" s="51"/>
      <c r="BC361" s="6">
        <v>90010681</v>
      </c>
      <c r="BD361" s="6" t="s">
        <v>425</v>
      </c>
      <c r="BE361" s="7"/>
      <c r="BF361" s="304"/>
      <c r="BG361" s="7"/>
      <c r="BH361" s="53">
        <v>28257672</v>
      </c>
      <c r="BJ361" s="37"/>
      <c r="BK361" s="132"/>
      <c r="BL361" s="61"/>
      <c r="BM361" s="132"/>
      <c r="BN361" s="312"/>
      <c r="BO361" s="134"/>
      <c r="BP361" s="134"/>
      <c r="BQ361" s="191"/>
      <c r="BS361" s="67"/>
      <c r="BU361" s="61"/>
      <c r="BW361" s="50"/>
      <c r="BX361" s="51"/>
      <c r="BY361" s="52">
        <v>2002888.4386150856</v>
      </c>
      <c r="CA361" s="50">
        <v>28257672</v>
      </c>
      <c r="CB361" s="52">
        <f t="shared" si="558"/>
        <v>2354806</v>
      </c>
      <c r="CC361" s="51"/>
      <c r="CD361" s="6">
        <v>90010681</v>
      </c>
      <c r="CE361" s="6" t="s">
        <v>425</v>
      </c>
      <c r="CF361" s="7"/>
      <c r="CG361" s="7"/>
      <c r="CH361" s="7"/>
      <c r="CI361" s="53">
        <v>28257672</v>
      </c>
      <c r="CK361" s="37"/>
      <c r="CL361" s="132"/>
      <c r="CM361" s="61"/>
      <c r="CN361" s="132"/>
      <c r="CO361" s="61"/>
      <c r="CP361" s="134"/>
      <c r="CQ361" s="134"/>
      <c r="CR361" s="191"/>
      <c r="CT361" s="67"/>
      <c r="CV361" s="61"/>
      <c r="CX361" s="50"/>
      <c r="CY361" s="51"/>
      <c r="CZ361" s="52">
        <v>2002888.4386150856</v>
      </c>
      <c r="DB361" s="50">
        <v>28257672</v>
      </c>
      <c r="DC361" s="52">
        <f t="shared" si="559"/>
        <v>2354806</v>
      </c>
      <c r="DD361" s="51"/>
      <c r="DE361" s="6">
        <v>90010681</v>
      </c>
      <c r="DF361" s="6" t="s">
        <v>425</v>
      </c>
      <c r="DG361" s="7"/>
      <c r="DH361" s="7"/>
      <c r="DI361" s="7"/>
      <c r="DJ361" s="53">
        <v>28257672</v>
      </c>
      <c r="DL361" s="275"/>
      <c r="DM361" s="276"/>
      <c r="DN361" s="194"/>
      <c r="DO361" s="276"/>
      <c r="DP361" s="194"/>
      <c r="DQ361" s="53"/>
      <c r="DR361" s="53"/>
      <c r="DS361" s="277"/>
      <c r="DU361" s="274"/>
      <c r="DW361" s="194"/>
      <c r="DY361" s="50"/>
      <c r="DZ361" s="278"/>
      <c r="EA361" s="52">
        <v>0</v>
      </c>
      <c r="EC361" s="50">
        <v>28257672</v>
      </c>
      <c r="ED361" s="52">
        <f t="shared" si="560"/>
        <v>2354806</v>
      </c>
      <c r="EE361" s="278"/>
      <c r="EF361" s="6">
        <v>90010681</v>
      </c>
      <c r="EG361" s="6" t="s">
        <v>425</v>
      </c>
      <c r="EH361" s="7"/>
      <c r="EI361" s="7"/>
      <c r="EJ361" s="7"/>
      <c r="EK361" s="53">
        <v>28257672</v>
      </c>
      <c r="EM361" s="37"/>
      <c r="EN361" s="132"/>
      <c r="EO361" s="61"/>
      <c r="EP361" s="132"/>
      <c r="EQ361" s="61"/>
      <c r="ER361" s="134"/>
      <c r="ES361" s="134"/>
      <c r="ET361" s="191"/>
      <c r="EV361" s="67"/>
      <c r="EX361" s="61"/>
      <c r="EZ361" s="50"/>
      <c r="FA361" s="51"/>
      <c r="FB361" s="52">
        <v>0</v>
      </c>
      <c r="FD361" s="50">
        <v>28257672</v>
      </c>
      <c r="FE361" s="52">
        <f t="shared" si="561"/>
        <v>2354806</v>
      </c>
      <c r="FF361" s="51"/>
      <c r="FG361" s="6">
        <v>90010681</v>
      </c>
      <c r="FH361" s="6" t="s">
        <v>425</v>
      </c>
      <c r="FI361" s="7"/>
      <c r="FJ361" s="7"/>
      <c r="FK361" s="7"/>
      <c r="FL361" s="53">
        <v>28257672</v>
      </c>
      <c r="FN361" s="37"/>
      <c r="FO361" s="132"/>
      <c r="FP361" s="61"/>
      <c r="FQ361" s="132"/>
      <c r="FR361" s="61"/>
      <c r="FS361" s="134"/>
      <c r="FT361" s="134"/>
      <c r="FU361" s="191"/>
      <c r="FW361" s="67"/>
      <c r="FY361" s="61"/>
      <c r="GA361" s="50"/>
      <c r="GB361" s="51"/>
      <c r="GC361" s="52">
        <v>0</v>
      </c>
      <c r="GE361" s="50">
        <v>28257672</v>
      </c>
      <c r="GF361" s="52">
        <f t="shared" si="562"/>
        <v>2354806</v>
      </c>
      <c r="GG361" s="51"/>
      <c r="GH361" s="6">
        <v>90010681</v>
      </c>
      <c r="GI361" s="6" t="s">
        <v>425</v>
      </c>
      <c r="GJ361" s="7"/>
      <c r="GK361" s="7"/>
      <c r="GL361" s="7"/>
      <c r="GM361" s="53">
        <v>28257672</v>
      </c>
      <c r="GO361" s="37"/>
      <c r="GP361" s="132"/>
      <c r="GQ361" s="61"/>
      <c r="GR361" s="134"/>
      <c r="GS361" s="134"/>
      <c r="GT361" s="191"/>
      <c r="GV361" s="67"/>
      <c r="GX361" s="61"/>
      <c r="GZ361" s="50"/>
      <c r="HA361" s="51"/>
      <c r="HB361" s="52">
        <v>0</v>
      </c>
      <c r="HD361" s="50">
        <v>28257672</v>
      </c>
      <c r="HE361" s="52">
        <f t="shared" si="564"/>
        <v>2354806</v>
      </c>
      <c r="HF361" s="51"/>
      <c r="HI361" s="7"/>
      <c r="HJ361" s="7"/>
      <c r="HK361" s="7"/>
      <c r="HL361" s="53"/>
      <c r="HN361" s="37"/>
      <c r="HO361" s="132"/>
      <c r="HP361" s="61"/>
      <c r="HQ361" s="134"/>
      <c r="HR361" s="61"/>
      <c r="HT361" s="67"/>
      <c r="HV361" s="61"/>
      <c r="HX361" s="50"/>
      <c r="HY361" s="51"/>
      <c r="HZ361" s="52"/>
      <c r="IB361" s="70"/>
      <c r="IC361" s="51"/>
      <c r="IF361" s="7"/>
      <c r="IG361" s="7"/>
      <c r="IH361" s="7"/>
      <c r="II361" s="53"/>
      <c r="IK361" s="37"/>
      <c r="IL361" s="132"/>
      <c r="IM361" s="61"/>
      <c r="IN361" s="134"/>
      <c r="IO361" s="61"/>
      <c r="IQ361" s="67"/>
      <c r="IS361" s="61"/>
      <c r="IU361" s="50"/>
      <c r="IV361" s="51"/>
      <c r="IW361" s="52"/>
      <c r="IY361" s="70"/>
      <c r="IZ361" s="51"/>
      <c r="JC361" s="7"/>
      <c r="JD361" s="7"/>
      <c r="JE361" s="7"/>
      <c r="JF361" s="53"/>
      <c r="JH361" s="37"/>
      <c r="JI361" s="132"/>
      <c r="JJ361" s="61"/>
      <c r="JK361" s="134"/>
      <c r="JL361" s="61"/>
      <c r="JN361" s="67"/>
      <c r="JP361" s="61"/>
      <c r="JR361" s="50"/>
      <c r="JS361" s="51"/>
      <c r="JT361" s="52"/>
      <c r="JV361" s="70"/>
      <c r="JW361" s="51"/>
      <c r="JZ361" s="7"/>
      <c r="KA361" s="7"/>
      <c r="KB361" s="7"/>
      <c r="KC361" s="53"/>
      <c r="KE361" s="37"/>
      <c r="KF361" s="132"/>
      <c r="KG361" s="61"/>
      <c r="KH361" s="134"/>
      <c r="KI361" s="61"/>
      <c r="KK361" s="67"/>
      <c r="KM361" s="61"/>
      <c r="KO361" s="50"/>
      <c r="KP361" s="51"/>
      <c r="KQ361" s="52"/>
      <c r="KS361" s="70"/>
      <c r="KT361" s="51"/>
      <c r="KW361" s="7"/>
      <c r="KX361" s="7"/>
      <c r="KY361" s="7"/>
      <c r="KZ361" s="53"/>
      <c r="LB361" s="37"/>
      <c r="LC361" s="132"/>
      <c r="LD361" s="61"/>
      <c r="LE361" s="134"/>
      <c r="LF361" s="61"/>
      <c r="LH361" s="67"/>
      <c r="LJ361" s="61"/>
      <c r="LL361" s="50"/>
      <c r="LM361" s="51"/>
      <c r="LN361" s="52"/>
      <c r="LP361" s="70"/>
      <c r="LQ361" s="51"/>
      <c r="LT361" s="7"/>
      <c r="LU361" s="7"/>
      <c r="LV361" s="7"/>
      <c r="LW361" s="53"/>
      <c r="LY361" s="37"/>
      <c r="LZ361" s="132"/>
      <c r="MA361" s="61"/>
      <c r="MB361" s="134"/>
      <c r="MC361" s="61"/>
      <c r="ME361" s="67"/>
      <c r="MG361" s="61"/>
      <c r="MI361" s="50"/>
      <c r="MJ361" s="51"/>
      <c r="MK361" s="52"/>
      <c r="MM361" s="70"/>
      <c r="MN361" s="51"/>
      <c r="MQ361" s="7"/>
      <c r="MR361" s="7"/>
      <c r="MS361" s="7"/>
      <c r="MT361" s="53"/>
      <c r="MV361" s="37"/>
      <c r="MW361" s="132"/>
      <c r="MX361" s="134"/>
      <c r="MZ361" s="67"/>
      <c r="NB361" s="61"/>
      <c r="NF361" s="7"/>
      <c r="NG361" s="7"/>
      <c r="NH361" s="7"/>
      <c r="NI361" s="53"/>
      <c r="NK361" s="37"/>
      <c r="NM361" s="67"/>
      <c r="NO361" s="61"/>
      <c r="NQ361" s="50"/>
      <c r="NR361" s="51"/>
      <c r="NS361" s="52"/>
      <c r="NU361" s="70"/>
      <c r="NV361" s="51"/>
      <c r="NW361" s="125"/>
      <c r="NX361" s="51"/>
      <c r="OL361" s="53"/>
    </row>
    <row r="362" spans="1:402" x14ac:dyDescent="0.25">
      <c r="A362" s="12">
        <v>90051241</v>
      </c>
      <c r="B362" s="12" t="s">
        <v>426</v>
      </c>
      <c r="C362" s="352"/>
      <c r="D362" s="352"/>
      <c r="E362" s="352"/>
      <c r="F362" s="353">
        <v>112863</v>
      </c>
      <c r="H362" s="354"/>
      <c r="I362" s="355"/>
      <c r="J362" s="315"/>
      <c r="K362" s="355"/>
      <c r="L362" s="315"/>
      <c r="M362" s="356"/>
      <c r="N362" s="356"/>
      <c r="O362" s="357"/>
      <c r="Q362" s="67"/>
      <c r="S362" s="61"/>
      <c r="U362" s="50"/>
      <c r="V362" s="51"/>
      <c r="W362" s="52">
        <v>2166255.1980240839</v>
      </c>
      <c r="Y362" s="50">
        <v>112863</v>
      </c>
      <c r="Z362" s="52">
        <f t="shared" si="556"/>
        <v>9405.25</v>
      </c>
      <c r="AA362" s="51"/>
      <c r="AB362" s="6">
        <v>90051241</v>
      </c>
      <c r="AC362" s="6" t="s">
        <v>426</v>
      </c>
      <c r="AD362" s="7"/>
      <c r="AE362" s="304"/>
      <c r="AF362" s="7"/>
      <c r="AG362" s="53">
        <v>112863</v>
      </c>
      <c r="AI362" s="37"/>
      <c r="AJ362" s="132"/>
      <c r="AK362" s="61"/>
      <c r="AL362" s="132"/>
      <c r="AM362" s="312"/>
      <c r="AN362" s="134"/>
      <c r="AO362" s="134"/>
      <c r="AP362" s="191"/>
      <c r="AR362" s="67"/>
      <c r="AT362" s="61"/>
      <c r="AV362" s="50"/>
      <c r="AW362" s="51"/>
      <c r="AX362" s="52">
        <v>2166255.1980240839</v>
      </c>
      <c r="AZ362" s="50">
        <v>112863</v>
      </c>
      <c r="BA362" s="52">
        <f t="shared" si="557"/>
        <v>9405.25</v>
      </c>
      <c r="BB362" s="51"/>
      <c r="BC362" s="6">
        <v>90051241</v>
      </c>
      <c r="BD362" s="6" t="s">
        <v>426</v>
      </c>
      <c r="BE362" s="7"/>
      <c r="BF362" s="304"/>
      <c r="BG362" s="7"/>
      <c r="BH362" s="53">
        <v>112863</v>
      </c>
      <c r="BJ362" s="37"/>
      <c r="BK362" s="132"/>
      <c r="BL362" s="61"/>
      <c r="BM362" s="132"/>
      <c r="BN362" s="312"/>
      <c r="BO362" s="134"/>
      <c r="BP362" s="134"/>
      <c r="BQ362" s="191"/>
      <c r="BS362" s="67"/>
      <c r="BU362" s="61"/>
      <c r="BW362" s="50"/>
      <c r="BX362" s="51"/>
      <c r="BY362" s="52">
        <v>2166255.1980240839</v>
      </c>
      <c r="CA362" s="50">
        <v>112863</v>
      </c>
      <c r="CB362" s="52">
        <f t="shared" si="558"/>
        <v>9405.25</v>
      </c>
      <c r="CC362" s="51"/>
      <c r="CD362" s="6">
        <v>90051241</v>
      </c>
      <c r="CE362" s="6" t="s">
        <v>426</v>
      </c>
      <c r="CF362" s="7"/>
      <c r="CG362" s="7"/>
      <c r="CH362" s="7"/>
      <c r="CI362" s="53">
        <v>112863</v>
      </c>
      <c r="CK362" s="37"/>
      <c r="CL362" s="132"/>
      <c r="CM362" s="61"/>
      <c r="CN362" s="132"/>
      <c r="CO362" s="61"/>
      <c r="CP362" s="134"/>
      <c r="CQ362" s="134"/>
      <c r="CR362" s="191"/>
      <c r="CT362" s="67"/>
      <c r="CV362" s="61"/>
      <c r="CX362" s="50"/>
      <c r="CY362" s="51"/>
      <c r="CZ362" s="52">
        <v>2166255.1980240839</v>
      </c>
      <c r="DB362" s="50">
        <v>112863</v>
      </c>
      <c r="DC362" s="52">
        <f t="shared" si="559"/>
        <v>9405.25</v>
      </c>
      <c r="DD362" s="51"/>
      <c r="DE362" s="6">
        <v>90051241</v>
      </c>
      <c r="DF362" s="6" t="s">
        <v>426</v>
      </c>
      <c r="DG362" s="7"/>
      <c r="DH362" s="7"/>
      <c r="DI362" s="7"/>
      <c r="DJ362" s="53">
        <v>112863</v>
      </c>
      <c r="DL362" s="275"/>
      <c r="DM362" s="276"/>
      <c r="DN362" s="194"/>
      <c r="DO362" s="276"/>
      <c r="DP362" s="194"/>
      <c r="DQ362" s="53"/>
      <c r="DR362" s="53"/>
      <c r="DS362" s="277"/>
      <c r="DU362" s="274"/>
      <c r="DW362" s="194"/>
      <c r="DY362" s="50"/>
      <c r="DZ362" s="278"/>
      <c r="EA362" s="52">
        <v>0</v>
      </c>
      <c r="EC362" s="50">
        <v>112863</v>
      </c>
      <c r="ED362" s="52">
        <f t="shared" si="560"/>
        <v>9405.25</v>
      </c>
      <c r="EE362" s="278"/>
      <c r="EF362" s="6">
        <v>90051241</v>
      </c>
      <c r="EG362" s="6" t="s">
        <v>426</v>
      </c>
      <c r="EH362" s="7"/>
      <c r="EI362" s="7"/>
      <c r="EJ362" s="7"/>
      <c r="EK362" s="53">
        <v>112863</v>
      </c>
      <c r="EM362" s="37"/>
      <c r="EN362" s="132"/>
      <c r="EO362" s="61"/>
      <c r="EP362" s="132"/>
      <c r="EQ362" s="61"/>
      <c r="ER362" s="134"/>
      <c r="ES362" s="134"/>
      <c r="ET362" s="191"/>
      <c r="EV362" s="67"/>
      <c r="EX362" s="61"/>
      <c r="EZ362" s="50"/>
      <c r="FA362" s="51"/>
      <c r="FB362" s="52">
        <v>0</v>
      </c>
      <c r="FD362" s="50">
        <v>112863</v>
      </c>
      <c r="FE362" s="52">
        <f t="shared" si="561"/>
        <v>9405.25</v>
      </c>
      <c r="FF362" s="51"/>
      <c r="FG362" s="6">
        <v>90051241</v>
      </c>
      <c r="FH362" s="6" t="s">
        <v>426</v>
      </c>
      <c r="FI362" s="7"/>
      <c r="FJ362" s="7"/>
      <c r="FK362" s="7"/>
      <c r="FL362" s="53">
        <v>112863</v>
      </c>
      <c r="FN362" s="37"/>
      <c r="FO362" s="132"/>
      <c r="FP362" s="61"/>
      <c r="FQ362" s="132"/>
      <c r="FR362" s="61"/>
      <c r="FS362" s="134"/>
      <c r="FT362" s="134"/>
      <c r="FU362" s="191"/>
      <c r="FW362" s="67"/>
      <c r="FY362" s="61"/>
      <c r="GA362" s="50"/>
      <c r="GB362" s="51"/>
      <c r="GC362" s="52">
        <v>0</v>
      </c>
      <c r="GE362" s="50">
        <v>112863</v>
      </c>
      <c r="GF362" s="52">
        <f t="shared" si="562"/>
        <v>9405.25</v>
      </c>
      <c r="GG362" s="51"/>
      <c r="GH362" s="6">
        <v>90051241</v>
      </c>
      <c r="GI362" s="6" t="s">
        <v>426</v>
      </c>
      <c r="GJ362" s="7"/>
      <c r="GK362" s="7"/>
      <c r="GL362" s="7"/>
      <c r="GM362" s="53">
        <v>112863</v>
      </c>
      <c r="GO362" s="37"/>
      <c r="GP362" s="132"/>
      <c r="GQ362" s="61"/>
      <c r="GR362" s="134"/>
      <c r="GS362" s="134"/>
      <c r="GT362" s="191"/>
      <c r="GV362" s="67"/>
      <c r="GX362" s="61"/>
      <c r="GZ362" s="50"/>
      <c r="HA362" s="51"/>
      <c r="HB362" s="52">
        <v>0</v>
      </c>
      <c r="HD362" s="50">
        <v>112863</v>
      </c>
      <c r="HE362" s="52">
        <f t="shared" si="564"/>
        <v>9405.25</v>
      </c>
      <c r="HF362" s="51"/>
      <c r="HI362" s="7"/>
      <c r="HJ362" s="7"/>
      <c r="HK362" s="7"/>
      <c r="HL362" s="53"/>
      <c r="HN362" s="37"/>
      <c r="HO362" s="132"/>
      <c r="HP362" s="61"/>
      <c r="HQ362" s="134"/>
      <c r="HR362" s="61"/>
      <c r="HT362" s="67"/>
      <c r="HV362" s="61"/>
      <c r="HX362" s="50"/>
      <c r="HY362" s="51"/>
      <c r="HZ362" s="52"/>
      <c r="IB362" s="70"/>
      <c r="IC362" s="51"/>
      <c r="IF362" s="7"/>
      <c r="IG362" s="7"/>
      <c r="IH362" s="7"/>
      <c r="II362" s="53"/>
      <c r="IK362" s="37"/>
      <c r="IL362" s="132"/>
      <c r="IM362" s="61"/>
      <c r="IN362" s="134"/>
      <c r="IO362" s="61"/>
      <c r="IQ362" s="67"/>
      <c r="IS362" s="61"/>
      <c r="IU362" s="50"/>
      <c r="IV362" s="51"/>
      <c r="IW362" s="52"/>
      <c r="IY362" s="70"/>
      <c r="IZ362" s="51"/>
      <c r="JC362" s="7"/>
      <c r="JD362" s="7"/>
      <c r="JE362" s="7"/>
      <c r="JF362" s="53"/>
      <c r="JH362" s="37"/>
      <c r="JI362" s="132"/>
      <c r="JJ362" s="61"/>
      <c r="JK362" s="134"/>
      <c r="JL362" s="61"/>
      <c r="JN362" s="67"/>
      <c r="JP362" s="61"/>
      <c r="JR362" s="50"/>
      <c r="JS362" s="51"/>
      <c r="JT362" s="52"/>
      <c r="JV362" s="70"/>
      <c r="JW362" s="51"/>
      <c r="JZ362" s="7"/>
      <c r="KA362" s="7"/>
      <c r="KB362" s="7"/>
      <c r="KC362" s="53"/>
      <c r="KE362" s="37"/>
      <c r="KF362" s="132"/>
      <c r="KG362" s="61"/>
      <c r="KH362" s="134"/>
      <c r="KI362" s="61"/>
      <c r="KK362" s="67"/>
      <c r="KM362" s="61"/>
      <c r="KO362" s="50"/>
      <c r="KP362" s="51"/>
      <c r="KQ362" s="52"/>
      <c r="KS362" s="70"/>
      <c r="KT362" s="51"/>
      <c r="KW362" s="7"/>
      <c r="KX362" s="7"/>
      <c r="KY362" s="7"/>
      <c r="KZ362" s="53"/>
      <c r="LB362" s="37"/>
      <c r="LC362" s="132"/>
      <c r="LD362" s="61"/>
      <c r="LE362" s="134"/>
      <c r="LF362" s="61"/>
      <c r="LH362" s="67"/>
      <c r="LJ362" s="61"/>
      <c r="LL362" s="50"/>
      <c r="LM362" s="51"/>
      <c r="LN362" s="52"/>
      <c r="LP362" s="70"/>
      <c r="LQ362" s="51"/>
      <c r="LT362" s="7"/>
      <c r="LU362" s="7"/>
      <c r="LV362" s="7"/>
      <c r="LW362" s="53"/>
      <c r="LY362" s="37"/>
      <c r="LZ362" s="132"/>
      <c r="MA362" s="61"/>
      <c r="MB362" s="134"/>
      <c r="MC362" s="61"/>
      <c r="ME362" s="67"/>
      <c r="MG362" s="61"/>
      <c r="MI362" s="50"/>
      <c r="MJ362" s="51"/>
      <c r="MK362" s="52"/>
      <c r="MM362" s="70"/>
      <c r="MN362" s="51"/>
      <c r="MQ362" s="7"/>
      <c r="MR362" s="7"/>
      <c r="MS362" s="7"/>
      <c r="MT362" s="53"/>
      <c r="MV362" s="37"/>
      <c r="MW362" s="132"/>
      <c r="MX362" s="134"/>
      <c r="MZ362" s="67"/>
      <c r="NB362" s="61"/>
      <c r="NF362" s="7"/>
      <c r="NG362" s="7"/>
      <c r="NH362" s="7"/>
      <c r="NI362" s="53"/>
      <c r="NK362" s="37"/>
      <c r="NM362" s="67"/>
      <c r="NO362" s="61"/>
      <c r="NQ362" s="50"/>
      <c r="NR362" s="51"/>
      <c r="NS362" s="52"/>
      <c r="NU362" s="70"/>
      <c r="NV362" s="51"/>
      <c r="NW362" s="125"/>
      <c r="NX362" s="51"/>
      <c r="OL362" s="53"/>
    </row>
    <row r="363" spans="1:402" x14ac:dyDescent="0.25">
      <c r="A363" s="12">
        <v>90016241</v>
      </c>
      <c r="B363" s="12" t="s">
        <v>427</v>
      </c>
      <c r="C363" s="352"/>
      <c r="D363" s="352"/>
      <c r="E363" s="352"/>
      <c r="F363" s="353">
        <v>973522</v>
      </c>
      <c r="H363" s="354"/>
      <c r="I363" s="355"/>
      <c r="J363" s="315"/>
      <c r="K363" s="355"/>
      <c r="L363" s="315"/>
      <c r="M363" s="356"/>
      <c r="N363" s="356"/>
      <c r="O363" s="357"/>
      <c r="Q363" s="67"/>
      <c r="S363" s="61"/>
      <c r="U363" s="50"/>
      <c r="V363" s="51"/>
      <c r="W363" s="52">
        <v>513571.36738913518</v>
      </c>
      <c r="Y363" s="50">
        <v>973522</v>
      </c>
      <c r="Z363" s="52">
        <f t="shared" si="556"/>
        <v>81126.833333333328</v>
      </c>
      <c r="AA363" s="51"/>
      <c r="AB363" s="6">
        <v>90016241</v>
      </c>
      <c r="AC363" s="6" t="s">
        <v>427</v>
      </c>
      <c r="AD363" s="7"/>
      <c r="AE363" s="304"/>
      <c r="AF363" s="7"/>
      <c r="AG363" s="53">
        <v>973522</v>
      </c>
      <c r="AI363" s="37"/>
      <c r="AJ363" s="132"/>
      <c r="AK363" s="61"/>
      <c r="AL363" s="132"/>
      <c r="AM363" s="312"/>
      <c r="AN363" s="134"/>
      <c r="AO363" s="134"/>
      <c r="AP363" s="191"/>
      <c r="AR363" s="67"/>
      <c r="AT363" s="61"/>
      <c r="AV363" s="50"/>
      <c r="AW363" s="51"/>
      <c r="AX363" s="52">
        <v>513571.36738913518</v>
      </c>
      <c r="AZ363" s="50">
        <v>973522</v>
      </c>
      <c r="BA363" s="52">
        <f t="shared" si="557"/>
        <v>81126.833333333328</v>
      </c>
      <c r="BB363" s="51"/>
      <c r="BC363" s="6">
        <v>90016241</v>
      </c>
      <c r="BD363" s="6" t="s">
        <v>427</v>
      </c>
      <c r="BE363" s="7"/>
      <c r="BF363" s="304"/>
      <c r="BG363" s="7"/>
      <c r="BH363" s="53">
        <v>973522</v>
      </c>
      <c r="BJ363" s="37"/>
      <c r="BK363" s="132"/>
      <c r="BL363" s="61"/>
      <c r="BM363" s="132"/>
      <c r="BN363" s="312"/>
      <c r="BO363" s="134"/>
      <c r="BP363" s="134"/>
      <c r="BQ363" s="191"/>
      <c r="BS363" s="67"/>
      <c r="BU363" s="61"/>
      <c r="BW363" s="50"/>
      <c r="BX363" s="51"/>
      <c r="BY363" s="52">
        <v>513571.36738913518</v>
      </c>
      <c r="CA363" s="50">
        <v>973522</v>
      </c>
      <c r="CB363" s="52">
        <f t="shared" si="558"/>
        <v>81126.833333333328</v>
      </c>
      <c r="CC363" s="51"/>
      <c r="CD363" s="6">
        <v>90016241</v>
      </c>
      <c r="CE363" s="6" t="s">
        <v>427</v>
      </c>
      <c r="CF363" s="7"/>
      <c r="CG363" s="7"/>
      <c r="CH363" s="7"/>
      <c r="CI363" s="53">
        <v>973522</v>
      </c>
      <c r="CK363" s="37"/>
      <c r="CL363" s="132"/>
      <c r="CM363" s="61"/>
      <c r="CN363" s="132"/>
      <c r="CO363" s="61"/>
      <c r="CP363" s="134"/>
      <c r="CQ363" s="134"/>
      <c r="CR363" s="191"/>
      <c r="CT363" s="67"/>
      <c r="CV363" s="61"/>
      <c r="CX363" s="50"/>
      <c r="CY363" s="51"/>
      <c r="CZ363" s="52">
        <v>513571.36738913518</v>
      </c>
      <c r="DB363" s="50">
        <v>973522</v>
      </c>
      <c r="DC363" s="52">
        <f t="shared" si="559"/>
        <v>81126.833333333328</v>
      </c>
      <c r="DD363" s="51"/>
      <c r="DE363" s="6">
        <v>90016241</v>
      </c>
      <c r="DF363" s="6" t="s">
        <v>427</v>
      </c>
      <c r="DG363" s="7"/>
      <c r="DH363" s="7"/>
      <c r="DI363" s="7"/>
      <c r="DJ363" s="53">
        <v>973522</v>
      </c>
      <c r="DL363" s="275"/>
      <c r="DM363" s="276"/>
      <c r="DN363" s="194"/>
      <c r="DO363" s="276"/>
      <c r="DP363" s="194"/>
      <c r="DQ363" s="53"/>
      <c r="DR363" s="53"/>
      <c r="DS363" s="277"/>
      <c r="DU363" s="274"/>
      <c r="DW363" s="194"/>
      <c r="DY363" s="50"/>
      <c r="DZ363" s="278"/>
      <c r="EA363" s="52">
        <v>0</v>
      </c>
      <c r="EC363" s="50">
        <v>973522</v>
      </c>
      <c r="ED363" s="52">
        <f t="shared" si="560"/>
        <v>81126.833333333328</v>
      </c>
      <c r="EE363" s="278"/>
      <c r="EF363" s="6">
        <v>90016241</v>
      </c>
      <c r="EG363" s="6" t="s">
        <v>427</v>
      </c>
      <c r="EH363" s="7"/>
      <c r="EI363" s="7"/>
      <c r="EJ363" s="7"/>
      <c r="EK363" s="53">
        <v>973522</v>
      </c>
      <c r="EM363" s="37"/>
      <c r="EN363" s="132"/>
      <c r="EO363" s="61"/>
      <c r="EP363" s="132"/>
      <c r="EQ363" s="61"/>
      <c r="ER363" s="134"/>
      <c r="ES363" s="134"/>
      <c r="ET363" s="191"/>
      <c r="EV363" s="67"/>
      <c r="EX363" s="61"/>
      <c r="EZ363" s="50"/>
      <c r="FA363" s="51"/>
      <c r="FB363" s="52">
        <v>0</v>
      </c>
      <c r="FD363" s="50">
        <v>973522</v>
      </c>
      <c r="FE363" s="52">
        <f t="shared" si="561"/>
        <v>81126.833333333328</v>
      </c>
      <c r="FF363" s="51"/>
      <c r="FG363" s="6">
        <v>90016241</v>
      </c>
      <c r="FH363" s="6" t="s">
        <v>427</v>
      </c>
      <c r="FI363" s="7"/>
      <c r="FJ363" s="7"/>
      <c r="FK363" s="7"/>
      <c r="FL363" s="53">
        <v>973522</v>
      </c>
      <c r="FN363" s="37"/>
      <c r="FO363" s="132"/>
      <c r="FP363" s="61"/>
      <c r="FQ363" s="132"/>
      <c r="FR363" s="61"/>
      <c r="FS363" s="134"/>
      <c r="FT363" s="134"/>
      <c r="FU363" s="191"/>
      <c r="FW363" s="67"/>
      <c r="FY363" s="61"/>
      <c r="GA363" s="50"/>
      <c r="GB363" s="51"/>
      <c r="GC363" s="52">
        <v>0</v>
      </c>
      <c r="GE363" s="50">
        <v>973522</v>
      </c>
      <c r="GF363" s="52">
        <f t="shared" si="562"/>
        <v>81126.833333333328</v>
      </c>
      <c r="GG363" s="51"/>
      <c r="GH363" s="6">
        <v>90016241</v>
      </c>
      <c r="GI363" s="6" t="s">
        <v>427</v>
      </c>
      <c r="GJ363" s="7"/>
      <c r="GK363" s="7"/>
      <c r="GL363" s="7"/>
      <c r="GM363" s="53">
        <v>973522</v>
      </c>
      <c r="GO363" s="37"/>
      <c r="GP363" s="132"/>
      <c r="GQ363" s="61"/>
      <c r="GR363" s="134"/>
      <c r="GS363" s="134"/>
      <c r="GT363" s="191"/>
      <c r="GV363" s="67"/>
      <c r="GX363" s="61"/>
      <c r="GZ363" s="50"/>
      <c r="HA363" s="51"/>
      <c r="HB363" s="52">
        <v>0</v>
      </c>
      <c r="HD363" s="50">
        <v>973522</v>
      </c>
      <c r="HE363" s="52">
        <f t="shared" si="564"/>
        <v>81126.833333333328</v>
      </c>
      <c r="HF363" s="51"/>
      <c r="HI363" s="7"/>
      <c r="HJ363" s="7"/>
      <c r="HK363" s="7"/>
      <c r="HL363" s="53"/>
      <c r="HN363" s="37"/>
      <c r="HO363" s="132"/>
      <c r="HP363" s="61"/>
      <c r="HQ363" s="134"/>
      <c r="HR363" s="61"/>
      <c r="HT363" s="67"/>
      <c r="HV363" s="61"/>
      <c r="HX363" s="50"/>
      <c r="HY363" s="51"/>
      <c r="HZ363" s="52"/>
      <c r="IB363" s="70"/>
      <c r="IC363" s="51"/>
      <c r="IF363" s="7"/>
      <c r="IG363" s="7"/>
      <c r="IH363" s="7"/>
      <c r="II363" s="53"/>
      <c r="IK363" s="37"/>
      <c r="IL363" s="132"/>
      <c r="IM363" s="61"/>
      <c r="IN363" s="134"/>
      <c r="IO363" s="61"/>
      <c r="IQ363" s="67"/>
      <c r="IS363" s="61"/>
      <c r="IU363" s="50"/>
      <c r="IV363" s="51"/>
      <c r="IW363" s="52"/>
      <c r="IY363" s="70"/>
      <c r="IZ363" s="51"/>
      <c r="JC363" s="7"/>
      <c r="JD363" s="7"/>
      <c r="JE363" s="7"/>
      <c r="JF363" s="53"/>
      <c r="JH363" s="37"/>
      <c r="JI363" s="132"/>
      <c r="JJ363" s="61"/>
      <c r="JK363" s="134"/>
      <c r="JL363" s="61"/>
      <c r="JN363" s="67"/>
      <c r="JP363" s="61"/>
      <c r="JR363" s="50"/>
      <c r="JS363" s="51"/>
      <c r="JT363" s="52"/>
      <c r="JV363" s="70"/>
      <c r="JW363" s="51"/>
      <c r="JZ363" s="7"/>
      <c r="KA363" s="7"/>
      <c r="KB363" s="7"/>
      <c r="KC363" s="53"/>
      <c r="KE363" s="37"/>
      <c r="KF363" s="132"/>
      <c r="KG363" s="61"/>
      <c r="KH363" s="134"/>
      <c r="KI363" s="61"/>
      <c r="KK363" s="67"/>
      <c r="KM363" s="61"/>
      <c r="KO363" s="50"/>
      <c r="KP363" s="51"/>
      <c r="KQ363" s="52"/>
      <c r="KS363" s="70"/>
      <c r="KT363" s="51"/>
      <c r="KW363" s="7"/>
      <c r="KX363" s="7"/>
      <c r="KY363" s="7"/>
      <c r="KZ363" s="53"/>
      <c r="LB363" s="37"/>
      <c r="LC363" s="132"/>
      <c r="LD363" s="61"/>
      <c r="LE363" s="134"/>
      <c r="LF363" s="61"/>
      <c r="LH363" s="67"/>
      <c r="LJ363" s="61"/>
      <c r="LL363" s="50"/>
      <c r="LM363" s="51"/>
      <c r="LN363" s="52"/>
      <c r="LP363" s="70"/>
      <c r="LQ363" s="51"/>
      <c r="LT363" s="7"/>
      <c r="LU363" s="7"/>
      <c r="LV363" s="7"/>
      <c r="LW363" s="53"/>
      <c r="LY363" s="37"/>
      <c r="LZ363" s="132"/>
      <c r="MA363" s="61"/>
      <c r="MB363" s="134"/>
      <c r="MC363" s="61"/>
      <c r="ME363" s="67"/>
      <c r="MG363" s="61"/>
      <c r="MI363" s="50"/>
      <c r="MJ363" s="51"/>
      <c r="MK363" s="52"/>
      <c r="MM363" s="70"/>
      <c r="MN363" s="51"/>
      <c r="MQ363" s="7"/>
      <c r="MR363" s="7"/>
      <c r="MS363" s="7"/>
      <c r="MT363" s="53"/>
      <c r="MV363" s="37"/>
      <c r="MW363" s="132"/>
      <c r="MX363" s="134"/>
      <c r="MZ363" s="67"/>
      <c r="NB363" s="61"/>
      <c r="NF363" s="7"/>
      <c r="NG363" s="7"/>
      <c r="NH363" s="7"/>
      <c r="NI363" s="53"/>
      <c r="NK363" s="37"/>
      <c r="NM363" s="67"/>
      <c r="NO363" s="61"/>
      <c r="NQ363" s="50"/>
      <c r="NR363" s="51"/>
      <c r="NS363" s="52"/>
      <c r="NU363" s="70"/>
      <c r="NV363" s="51"/>
      <c r="NW363" s="125"/>
      <c r="NX363" s="51"/>
      <c r="OL363" s="53"/>
    </row>
    <row r="364" spans="1:402" x14ac:dyDescent="0.25">
      <c r="A364" s="12">
        <v>90082401</v>
      </c>
      <c r="B364" s="12" t="s">
        <v>428</v>
      </c>
      <c r="C364" s="352"/>
      <c r="D364" s="352"/>
      <c r="E364" s="352"/>
      <c r="F364" s="353">
        <v>359101</v>
      </c>
      <c r="H364" s="354"/>
      <c r="I364" s="355"/>
      <c r="J364" s="315"/>
      <c r="K364" s="355"/>
      <c r="L364" s="315"/>
      <c r="M364" s="356"/>
      <c r="N364" s="356"/>
      <c r="O364" s="357"/>
      <c r="Q364" s="67"/>
      <c r="S364" s="61"/>
      <c r="U364" s="50"/>
      <c r="V364" s="51"/>
      <c r="W364" s="52">
        <v>466762.16973999602</v>
      </c>
      <c r="Y364" s="50">
        <v>359101</v>
      </c>
      <c r="Z364" s="52">
        <f t="shared" si="556"/>
        <v>29925.083333333332</v>
      </c>
      <c r="AA364" s="51"/>
      <c r="AB364" s="6">
        <v>90082401</v>
      </c>
      <c r="AC364" s="6" t="s">
        <v>428</v>
      </c>
      <c r="AD364" s="7"/>
      <c r="AE364" s="304"/>
      <c r="AF364" s="7"/>
      <c r="AG364" s="53">
        <v>359101</v>
      </c>
      <c r="AI364" s="37"/>
      <c r="AJ364" s="132"/>
      <c r="AK364" s="61"/>
      <c r="AL364" s="132"/>
      <c r="AM364" s="312"/>
      <c r="AN364" s="134"/>
      <c r="AO364" s="134"/>
      <c r="AP364" s="191"/>
      <c r="AR364" s="67"/>
      <c r="AT364" s="61"/>
      <c r="AV364" s="50"/>
      <c r="AW364" s="51"/>
      <c r="AX364" s="52">
        <v>466762.16973999602</v>
      </c>
      <c r="AZ364" s="50">
        <v>359101</v>
      </c>
      <c r="BA364" s="52">
        <f t="shared" si="557"/>
        <v>29925.083333333332</v>
      </c>
      <c r="BB364" s="51"/>
      <c r="BC364" s="6">
        <v>90082401</v>
      </c>
      <c r="BD364" s="6" t="s">
        <v>428</v>
      </c>
      <c r="BE364" s="7"/>
      <c r="BF364" s="304"/>
      <c r="BG364" s="7"/>
      <c r="BH364" s="53">
        <v>359101</v>
      </c>
      <c r="BJ364" s="37"/>
      <c r="BK364" s="132"/>
      <c r="BL364" s="61"/>
      <c r="BM364" s="132"/>
      <c r="BN364" s="312"/>
      <c r="BO364" s="134"/>
      <c r="BP364" s="134"/>
      <c r="BQ364" s="191"/>
      <c r="BS364" s="67"/>
      <c r="BU364" s="61"/>
      <c r="BW364" s="50"/>
      <c r="BX364" s="51"/>
      <c r="BY364" s="52">
        <v>466762.16973999602</v>
      </c>
      <c r="CA364" s="50">
        <v>359101</v>
      </c>
      <c r="CB364" s="52">
        <f t="shared" si="558"/>
        <v>29925.083333333332</v>
      </c>
      <c r="CC364" s="51"/>
      <c r="CD364" s="6">
        <v>90082401</v>
      </c>
      <c r="CE364" s="6" t="s">
        <v>428</v>
      </c>
      <c r="CF364" s="7"/>
      <c r="CG364" s="7"/>
      <c r="CH364" s="7"/>
      <c r="CI364" s="53">
        <v>359101</v>
      </c>
      <c r="CK364" s="37"/>
      <c r="CL364" s="132"/>
      <c r="CM364" s="61"/>
      <c r="CN364" s="132"/>
      <c r="CO364" s="61"/>
      <c r="CP364" s="134"/>
      <c r="CQ364" s="134"/>
      <c r="CR364" s="191"/>
      <c r="CT364" s="67"/>
      <c r="CV364" s="61"/>
      <c r="CX364" s="50"/>
      <c r="CY364" s="51"/>
      <c r="CZ364" s="52">
        <v>466762.16973999602</v>
      </c>
      <c r="DB364" s="50">
        <v>359101</v>
      </c>
      <c r="DC364" s="52">
        <f t="shared" si="559"/>
        <v>29925.083333333332</v>
      </c>
      <c r="DD364" s="51"/>
      <c r="DE364" s="6">
        <v>90082401</v>
      </c>
      <c r="DF364" s="6" t="s">
        <v>428</v>
      </c>
      <c r="DG364" s="7"/>
      <c r="DH364" s="7"/>
      <c r="DI364" s="7"/>
      <c r="DJ364" s="53">
        <v>359101</v>
      </c>
      <c r="DL364" s="275"/>
      <c r="DM364" s="276"/>
      <c r="DN364" s="194"/>
      <c r="DO364" s="276"/>
      <c r="DP364" s="194"/>
      <c r="DQ364" s="53"/>
      <c r="DR364" s="53"/>
      <c r="DS364" s="277"/>
      <c r="DU364" s="274"/>
      <c r="DW364" s="194"/>
      <c r="DY364" s="50"/>
      <c r="DZ364" s="278"/>
      <c r="EA364" s="52">
        <v>0</v>
      </c>
      <c r="EC364" s="50">
        <v>359101</v>
      </c>
      <c r="ED364" s="52">
        <f t="shared" si="560"/>
        <v>29925.083333333332</v>
      </c>
      <c r="EE364" s="278"/>
      <c r="EF364" s="6">
        <v>90082401</v>
      </c>
      <c r="EG364" s="6" t="s">
        <v>428</v>
      </c>
      <c r="EH364" s="7"/>
      <c r="EI364" s="7"/>
      <c r="EJ364" s="7"/>
      <c r="EK364" s="53">
        <v>359101</v>
      </c>
      <c r="EM364" s="37"/>
      <c r="EN364" s="132"/>
      <c r="EO364" s="61"/>
      <c r="EP364" s="132"/>
      <c r="EQ364" s="61"/>
      <c r="ER364" s="134"/>
      <c r="ES364" s="134"/>
      <c r="ET364" s="191"/>
      <c r="EV364" s="67"/>
      <c r="EX364" s="61"/>
      <c r="EZ364" s="50"/>
      <c r="FA364" s="51"/>
      <c r="FB364" s="52">
        <v>0</v>
      </c>
      <c r="FD364" s="50">
        <v>359101</v>
      </c>
      <c r="FE364" s="52">
        <f t="shared" si="561"/>
        <v>29925.083333333332</v>
      </c>
      <c r="FF364" s="51"/>
      <c r="FG364" s="6">
        <v>90082401</v>
      </c>
      <c r="FH364" s="6" t="s">
        <v>428</v>
      </c>
      <c r="FI364" s="7"/>
      <c r="FJ364" s="7"/>
      <c r="FK364" s="7"/>
      <c r="FL364" s="53">
        <v>359101</v>
      </c>
      <c r="FN364" s="37"/>
      <c r="FO364" s="132"/>
      <c r="FP364" s="61"/>
      <c r="FQ364" s="132"/>
      <c r="FR364" s="61"/>
      <c r="FS364" s="134"/>
      <c r="FT364" s="134"/>
      <c r="FU364" s="191"/>
      <c r="FW364" s="67"/>
      <c r="FY364" s="61"/>
      <c r="GA364" s="50"/>
      <c r="GB364" s="51"/>
      <c r="GC364" s="52">
        <v>0</v>
      </c>
      <c r="GE364" s="50">
        <v>359101</v>
      </c>
      <c r="GF364" s="52">
        <f t="shared" si="562"/>
        <v>29925.083333333332</v>
      </c>
      <c r="GG364" s="51"/>
      <c r="GH364" s="6">
        <v>90082401</v>
      </c>
      <c r="GI364" s="6" t="s">
        <v>428</v>
      </c>
      <c r="GJ364" s="7"/>
      <c r="GK364" s="7"/>
      <c r="GL364" s="7"/>
      <c r="GM364" s="53">
        <v>359101</v>
      </c>
      <c r="GO364" s="37"/>
      <c r="GP364" s="132"/>
      <c r="GQ364" s="61"/>
      <c r="GR364" s="134"/>
      <c r="GS364" s="134"/>
      <c r="GT364" s="191"/>
      <c r="GV364" s="67"/>
      <c r="GX364" s="61"/>
      <c r="GZ364" s="50"/>
      <c r="HA364" s="51"/>
      <c r="HB364" s="52">
        <v>0</v>
      </c>
      <c r="HD364" s="50">
        <v>359101</v>
      </c>
      <c r="HE364" s="52">
        <f t="shared" si="564"/>
        <v>29925.083333333332</v>
      </c>
      <c r="HF364" s="51"/>
      <c r="HI364" s="7"/>
      <c r="HJ364" s="7"/>
      <c r="HK364" s="7"/>
      <c r="HL364" s="53"/>
      <c r="HN364" s="37"/>
      <c r="HO364" s="132"/>
      <c r="HP364" s="61"/>
      <c r="HQ364" s="134"/>
      <c r="HR364" s="61"/>
      <c r="HT364" s="67"/>
      <c r="HV364" s="61"/>
      <c r="HX364" s="50"/>
      <c r="HY364" s="51"/>
      <c r="HZ364" s="52"/>
      <c r="IB364" s="70"/>
      <c r="IC364" s="51"/>
      <c r="IF364" s="7"/>
      <c r="IG364" s="7"/>
      <c r="IH364" s="7"/>
      <c r="II364" s="53"/>
      <c r="IK364" s="37"/>
      <c r="IL364" s="132"/>
      <c r="IM364" s="61"/>
      <c r="IN364" s="134"/>
      <c r="IO364" s="61"/>
      <c r="IQ364" s="67"/>
      <c r="IS364" s="61"/>
      <c r="IU364" s="50"/>
      <c r="IV364" s="51"/>
      <c r="IW364" s="52"/>
      <c r="IY364" s="70"/>
      <c r="IZ364" s="51"/>
      <c r="JC364" s="7"/>
      <c r="JD364" s="7"/>
      <c r="JE364" s="7"/>
      <c r="JF364" s="53"/>
      <c r="JH364" s="37"/>
      <c r="JI364" s="132"/>
      <c r="JJ364" s="61"/>
      <c r="JK364" s="134"/>
      <c r="JL364" s="61"/>
      <c r="JN364" s="67"/>
      <c r="JP364" s="61"/>
      <c r="JR364" s="50"/>
      <c r="JS364" s="51"/>
      <c r="JT364" s="52"/>
      <c r="JV364" s="70"/>
      <c r="JW364" s="51"/>
      <c r="JZ364" s="7"/>
      <c r="KA364" s="7"/>
      <c r="KB364" s="7"/>
      <c r="KC364" s="53"/>
      <c r="KE364" s="37"/>
      <c r="KF364" s="132"/>
      <c r="KG364" s="61"/>
      <c r="KH364" s="134"/>
      <c r="KI364" s="61"/>
      <c r="KK364" s="67"/>
      <c r="KM364" s="61"/>
      <c r="KO364" s="50"/>
      <c r="KP364" s="51"/>
      <c r="KQ364" s="52"/>
      <c r="KS364" s="70"/>
      <c r="KT364" s="51"/>
      <c r="KW364" s="7"/>
      <c r="KX364" s="7"/>
      <c r="KY364" s="7"/>
      <c r="KZ364" s="53"/>
      <c r="LB364" s="37"/>
      <c r="LC364" s="132"/>
      <c r="LD364" s="61"/>
      <c r="LE364" s="134"/>
      <c r="LF364" s="61"/>
      <c r="LH364" s="67"/>
      <c r="LJ364" s="61"/>
      <c r="LL364" s="50"/>
      <c r="LM364" s="51"/>
      <c r="LN364" s="52"/>
      <c r="LP364" s="70"/>
      <c r="LQ364" s="51"/>
      <c r="LT364" s="7"/>
      <c r="LU364" s="7"/>
      <c r="LV364" s="7"/>
      <c r="LW364" s="53"/>
      <c r="LY364" s="37"/>
      <c r="LZ364" s="132"/>
      <c r="MA364" s="61"/>
      <c r="MB364" s="134"/>
      <c r="MC364" s="61"/>
      <c r="ME364" s="67"/>
      <c r="MG364" s="61"/>
      <c r="MI364" s="50"/>
      <c r="MJ364" s="51"/>
      <c r="MK364" s="52"/>
      <c r="MM364" s="70"/>
      <c r="MN364" s="51"/>
      <c r="MQ364" s="7"/>
      <c r="MR364" s="7"/>
      <c r="MS364" s="7"/>
      <c r="MT364" s="53"/>
      <c r="MV364" s="37"/>
      <c r="MW364" s="132"/>
      <c r="MX364" s="134"/>
      <c r="MZ364" s="67"/>
      <c r="NB364" s="61"/>
      <c r="NF364" s="7"/>
      <c r="NG364" s="7"/>
      <c r="NH364" s="7"/>
      <c r="NI364" s="53"/>
      <c r="NK364" s="37"/>
      <c r="NM364" s="67"/>
      <c r="NO364" s="61"/>
      <c r="NQ364" s="50"/>
      <c r="NR364" s="51"/>
      <c r="NS364" s="52"/>
      <c r="NU364" s="70"/>
      <c r="NV364" s="51"/>
      <c r="NW364" s="125"/>
      <c r="NX364" s="51"/>
      <c r="OL364" s="53"/>
    </row>
    <row r="365" spans="1:402" x14ac:dyDescent="0.25">
      <c r="A365" s="12">
        <v>90015752</v>
      </c>
      <c r="B365" s="12" t="s">
        <v>429</v>
      </c>
      <c r="C365" s="352"/>
      <c r="D365" s="352"/>
      <c r="E365" s="352"/>
      <c r="F365" s="353">
        <v>866600</v>
      </c>
      <c r="H365" s="354"/>
      <c r="I365" s="355"/>
      <c r="J365" s="315"/>
      <c r="K365" s="355"/>
      <c r="L365" s="315"/>
      <c r="M365" s="356"/>
      <c r="N365" s="356"/>
      <c r="O365" s="357"/>
      <c r="Q365" s="67"/>
      <c r="S365" s="61"/>
      <c r="U365" s="50"/>
      <c r="V365" s="51"/>
      <c r="W365" s="52">
        <v>1095760.7631503041</v>
      </c>
      <c r="Y365" s="50">
        <v>866600</v>
      </c>
      <c r="Z365" s="52">
        <f t="shared" si="556"/>
        <v>72216.666666666672</v>
      </c>
      <c r="AA365" s="51"/>
      <c r="AB365" s="6">
        <v>90015752</v>
      </c>
      <c r="AC365" s="6" t="s">
        <v>429</v>
      </c>
      <c r="AD365" s="7"/>
      <c r="AE365" s="304"/>
      <c r="AF365" s="7"/>
      <c r="AG365" s="53">
        <v>866600</v>
      </c>
      <c r="AI365" s="37"/>
      <c r="AJ365" s="132"/>
      <c r="AK365" s="61"/>
      <c r="AL365" s="132"/>
      <c r="AM365" s="312"/>
      <c r="AN365" s="134"/>
      <c r="AO365" s="134"/>
      <c r="AP365" s="191"/>
      <c r="AR365" s="67"/>
      <c r="AT365" s="61"/>
      <c r="AV365" s="50"/>
      <c r="AW365" s="51"/>
      <c r="AX365" s="52">
        <v>1095760.7631503041</v>
      </c>
      <c r="AZ365" s="50">
        <v>866600</v>
      </c>
      <c r="BA365" s="52">
        <f t="shared" si="557"/>
        <v>72216.666666666672</v>
      </c>
      <c r="BB365" s="51"/>
      <c r="BC365" s="6">
        <v>90015752</v>
      </c>
      <c r="BD365" s="6" t="s">
        <v>429</v>
      </c>
      <c r="BE365" s="7"/>
      <c r="BF365" s="304"/>
      <c r="BG365" s="7"/>
      <c r="BH365" s="53">
        <v>866600</v>
      </c>
      <c r="BJ365" s="37"/>
      <c r="BK365" s="132"/>
      <c r="BL365" s="61"/>
      <c r="BM365" s="132"/>
      <c r="BN365" s="312"/>
      <c r="BO365" s="134"/>
      <c r="BP365" s="134"/>
      <c r="BQ365" s="191"/>
      <c r="BS365" s="67"/>
      <c r="BU365" s="61"/>
      <c r="BW365" s="50"/>
      <c r="BX365" s="51"/>
      <c r="BY365" s="52">
        <v>1095760.7631503041</v>
      </c>
      <c r="CA365" s="50">
        <v>866600</v>
      </c>
      <c r="CB365" s="52">
        <f t="shared" si="558"/>
        <v>72216.666666666672</v>
      </c>
      <c r="CC365" s="51"/>
      <c r="CD365" s="6">
        <v>90015752</v>
      </c>
      <c r="CE365" s="6" t="s">
        <v>429</v>
      </c>
      <c r="CF365" s="7"/>
      <c r="CG365" s="7"/>
      <c r="CH365" s="7"/>
      <c r="CI365" s="53">
        <v>866600</v>
      </c>
      <c r="CK365" s="37"/>
      <c r="CL365" s="132"/>
      <c r="CM365" s="61"/>
      <c r="CN365" s="132"/>
      <c r="CO365" s="61"/>
      <c r="CP365" s="134"/>
      <c r="CQ365" s="134"/>
      <c r="CR365" s="191"/>
      <c r="CT365" s="67"/>
      <c r="CV365" s="61"/>
      <c r="CX365" s="50"/>
      <c r="CY365" s="51"/>
      <c r="CZ365" s="52">
        <v>1095760.7631503041</v>
      </c>
      <c r="DB365" s="50">
        <v>866600</v>
      </c>
      <c r="DC365" s="52">
        <f t="shared" si="559"/>
        <v>72216.666666666672</v>
      </c>
      <c r="DD365" s="51"/>
      <c r="DE365" s="6">
        <v>90015752</v>
      </c>
      <c r="DF365" s="6" t="s">
        <v>429</v>
      </c>
      <c r="DG365" s="7"/>
      <c r="DH365" s="7"/>
      <c r="DI365" s="7"/>
      <c r="DJ365" s="53">
        <v>866600</v>
      </c>
      <c r="DL365" s="275"/>
      <c r="DM365" s="276"/>
      <c r="DN365" s="194"/>
      <c r="DO365" s="276"/>
      <c r="DP365" s="194"/>
      <c r="DQ365" s="53"/>
      <c r="DR365" s="53"/>
      <c r="DS365" s="277"/>
      <c r="DU365" s="274"/>
      <c r="DW365" s="194"/>
      <c r="DY365" s="50"/>
      <c r="DZ365" s="278"/>
      <c r="EA365" s="52">
        <v>0</v>
      </c>
      <c r="EC365" s="50">
        <v>866600</v>
      </c>
      <c r="ED365" s="52">
        <f t="shared" si="560"/>
        <v>72216.666666666672</v>
      </c>
      <c r="EE365" s="278"/>
      <c r="EF365" s="6">
        <v>90015752</v>
      </c>
      <c r="EG365" s="6" t="s">
        <v>429</v>
      </c>
      <c r="EH365" s="7"/>
      <c r="EI365" s="7"/>
      <c r="EJ365" s="7"/>
      <c r="EK365" s="53">
        <v>866600</v>
      </c>
      <c r="EM365" s="37"/>
      <c r="EN365" s="132"/>
      <c r="EO365" s="61"/>
      <c r="EP365" s="132"/>
      <c r="EQ365" s="61"/>
      <c r="ER365" s="134"/>
      <c r="ES365" s="134"/>
      <c r="ET365" s="191"/>
      <c r="EV365" s="67"/>
      <c r="EX365" s="61"/>
      <c r="EZ365" s="50"/>
      <c r="FA365" s="51"/>
      <c r="FB365" s="52">
        <v>0</v>
      </c>
      <c r="FD365" s="50">
        <v>866600</v>
      </c>
      <c r="FE365" s="52">
        <f t="shared" si="561"/>
        <v>72216.666666666672</v>
      </c>
      <c r="FF365" s="51"/>
      <c r="FG365" s="6">
        <v>90015752</v>
      </c>
      <c r="FH365" s="6" t="s">
        <v>429</v>
      </c>
      <c r="FI365" s="7"/>
      <c r="FJ365" s="7"/>
      <c r="FK365" s="7"/>
      <c r="FL365" s="53">
        <v>866600</v>
      </c>
      <c r="FN365" s="37"/>
      <c r="FO365" s="132"/>
      <c r="FP365" s="61"/>
      <c r="FQ365" s="132"/>
      <c r="FR365" s="61"/>
      <c r="FS365" s="134"/>
      <c r="FT365" s="134"/>
      <c r="FU365" s="191"/>
      <c r="FW365" s="67"/>
      <c r="FY365" s="61"/>
      <c r="GA365" s="50"/>
      <c r="GB365" s="51"/>
      <c r="GC365" s="52">
        <v>0</v>
      </c>
      <c r="GE365" s="50">
        <v>866600</v>
      </c>
      <c r="GF365" s="52">
        <f t="shared" si="562"/>
        <v>72216.666666666672</v>
      </c>
      <c r="GG365" s="51"/>
      <c r="GH365" s="6">
        <v>90015752</v>
      </c>
      <c r="GI365" s="6" t="s">
        <v>429</v>
      </c>
      <c r="GJ365" s="7"/>
      <c r="GK365" s="7"/>
      <c r="GL365" s="7"/>
      <c r="GM365" s="53">
        <v>866600</v>
      </c>
      <c r="GO365" s="37"/>
      <c r="GP365" s="132"/>
      <c r="GQ365" s="61"/>
      <c r="GR365" s="134"/>
      <c r="GS365" s="134"/>
      <c r="GT365" s="191"/>
      <c r="GV365" s="67"/>
      <c r="GX365" s="61"/>
      <c r="GZ365" s="50"/>
      <c r="HA365" s="51"/>
      <c r="HB365" s="52">
        <v>0</v>
      </c>
      <c r="HD365" s="50">
        <v>866600</v>
      </c>
      <c r="HE365" s="52">
        <f t="shared" si="564"/>
        <v>72216.666666666672</v>
      </c>
      <c r="HF365" s="51"/>
      <c r="HI365" s="7"/>
      <c r="HJ365" s="7"/>
      <c r="HK365" s="7"/>
      <c r="HL365" s="53"/>
      <c r="HN365" s="37"/>
      <c r="HO365" s="132"/>
      <c r="HP365" s="61"/>
      <c r="HQ365" s="134"/>
      <c r="HR365" s="61"/>
      <c r="HT365" s="67"/>
      <c r="HV365" s="61"/>
      <c r="HX365" s="50"/>
      <c r="HY365" s="51"/>
      <c r="HZ365" s="52"/>
      <c r="IB365" s="70"/>
      <c r="IC365" s="51"/>
      <c r="IF365" s="7"/>
      <c r="IG365" s="7"/>
      <c r="IH365" s="7"/>
      <c r="II365" s="53"/>
      <c r="IK365" s="37"/>
      <c r="IL365" s="132"/>
      <c r="IM365" s="61"/>
      <c r="IN365" s="134"/>
      <c r="IO365" s="61"/>
      <c r="IQ365" s="67"/>
      <c r="IS365" s="61"/>
      <c r="IU365" s="50"/>
      <c r="IV365" s="51"/>
      <c r="IW365" s="52"/>
      <c r="IY365" s="70"/>
      <c r="IZ365" s="51"/>
      <c r="JC365" s="7"/>
      <c r="JD365" s="7"/>
      <c r="JE365" s="7"/>
      <c r="JF365" s="53"/>
      <c r="JH365" s="37"/>
      <c r="JI365" s="132"/>
      <c r="JJ365" s="61"/>
      <c r="JK365" s="134"/>
      <c r="JL365" s="61"/>
      <c r="JN365" s="67"/>
      <c r="JP365" s="61"/>
      <c r="JR365" s="50"/>
      <c r="JS365" s="51"/>
      <c r="JT365" s="52"/>
      <c r="JV365" s="70"/>
      <c r="JW365" s="51"/>
      <c r="JZ365" s="7"/>
      <c r="KA365" s="7"/>
      <c r="KB365" s="7"/>
      <c r="KC365" s="53"/>
      <c r="KE365" s="37"/>
      <c r="KF365" s="132"/>
      <c r="KG365" s="61"/>
      <c r="KH365" s="134"/>
      <c r="KI365" s="61"/>
      <c r="KK365" s="67"/>
      <c r="KM365" s="61"/>
      <c r="KO365" s="50"/>
      <c r="KP365" s="51"/>
      <c r="KQ365" s="52"/>
      <c r="KS365" s="70"/>
      <c r="KT365" s="51"/>
      <c r="KW365" s="7"/>
      <c r="KX365" s="7"/>
      <c r="KY365" s="7"/>
      <c r="KZ365" s="53"/>
      <c r="LB365" s="37"/>
      <c r="LC365" s="132"/>
      <c r="LD365" s="61"/>
      <c r="LE365" s="134"/>
      <c r="LF365" s="61"/>
      <c r="LH365" s="67"/>
      <c r="LJ365" s="61"/>
      <c r="LL365" s="50"/>
      <c r="LM365" s="51"/>
      <c r="LN365" s="52"/>
      <c r="LP365" s="70"/>
      <c r="LQ365" s="51"/>
      <c r="LT365" s="7"/>
      <c r="LU365" s="7"/>
      <c r="LV365" s="7"/>
      <c r="LW365" s="53"/>
      <c r="LY365" s="37"/>
      <c r="LZ365" s="132"/>
      <c r="MA365" s="61"/>
      <c r="MB365" s="134"/>
      <c r="MC365" s="61"/>
      <c r="ME365" s="67"/>
      <c r="MG365" s="61"/>
      <c r="MI365" s="50"/>
      <c r="MJ365" s="51"/>
      <c r="MK365" s="52"/>
      <c r="MM365" s="70"/>
      <c r="MN365" s="51"/>
      <c r="MQ365" s="7"/>
      <c r="MR365" s="7"/>
      <c r="MS365" s="7"/>
      <c r="MT365" s="53"/>
      <c r="MV365" s="37"/>
      <c r="MW365" s="132"/>
      <c r="MX365" s="134"/>
      <c r="MZ365" s="67"/>
      <c r="NB365" s="61"/>
      <c r="NF365" s="7"/>
      <c r="NG365" s="7"/>
      <c r="NH365" s="7"/>
      <c r="NI365" s="53"/>
      <c r="NK365" s="37"/>
      <c r="NM365" s="67"/>
      <c r="NO365" s="61"/>
      <c r="NQ365" s="50"/>
      <c r="NR365" s="51"/>
      <c r="NS365" s="52"/>
      <c r="NU365" s="70"/>
      <c r="NV365" s="51"/>
      <c r="NW365" s="125"/>
      <c r="NX365" s="51"/>
      <c r="OL365" s="53"/>
    </row>
    <row r="366" spans="1:402" x14ac:dyDescent="0.25">
      <c r="A366" s="12">
        <v>90081051</v>
      </c>
      <c r="B366" s="12" t="s">
        <v>430</v>
      </c>
      <c r="C366" s="352"/>
      <c r="D366" s="352"/>
      <c r="E366" s="352"/>
      <c r="F366" s="353">
        <v>70588</v>
      </c>
      <c r="H366" s="354"/>
      <c r="I366" s="355"/>
      <c r="J366" s="315"/>
      <c r="K366" s="355"/>
      <c r="L366" s="315"/>
      <c r="M366" s="356"/>
      <c r="N366" s="356"/>
      <c r="O366" s="357"/>
      <c r="Q366" s="67"/>
      <c r="S366" s="61"/>
      <c r="U366" s="50"/>
      <c r="V366" s="51"/>
      <c r="W366" s="52">
        <v>1261853.6263996642</v>
      </c>
      <c r="Y366" s="50">
        <v>70588</v>
      </c>
      <c r="Z366" s="52">
        <f t="shared" si="556"/>
        <v>5882.333333333333</v>
      </c>
      <c r="AA366" s="51"/>
      <c r="AB366" s="6">
        <v>90081051</v>
      </c>
      <c r="AC366" s="6" t="s">
        <v>430</v>
      </c>
      <c r="AD366" s="7"/>
      <c r="AE366" s="304"/>
      <c r="AF366" s="7"/>
      <c r="AG366" s="53">
        <v>70588</v>
      </c>
      <c r="AI366" s="37"/>
      <c r="AJ366" s="132"/>
      <c r="AK366" s="61"/>
      <c r="AL366" s="132"/>
      <c r="AM366" s="312"/>
      <c r="AN366" s="134"/>
      <c r="AO366" s="134"/>
      <c r="AP366" s="191"/>
      <c r="AR366" s="67"/>
      <c r="AT366" s="61"/>
      <c r="AV366" s="50"/>
      <c r="AW366" s="51"/>
      <c r="AX366" s="52">
        <v>1261853.6263996642</v>
      </c>
      <c r="AZ366" s="50">
        <v>70588</v>
      </c>
      <c r="BA366" s="52">
        <f t="shared" si="557"/>
        <v>5882.333333333333</v>
      </c>
      <c r="BB366" s="51"/>
      <c r="BC366" s="6">
        <v>90081051</v>
      </c>
      <c r="BD366" s="6" t="s">
        <v>430</v>
      </c>
      <c r="BE366" s="7"/>
      <c r="BF366" s="304"/>
      <c r="BG366" s="7"/>
      <c r="BH366" s="53">
        <v>70588</v>
      </c>
      <c r="BJ366" s="37"/>
      <c r="BK366" s="132"/>
      <c r="BL366" s="61"/>
      <c r="BM366" s="132"/>
      <c r="BN366" s="312"/>
      <c r="BO366" s="134"/>
      <c r="BP366" s="134"/>
      <c r="BQ366" s="191"/>
      <c r="BS366" s="67"/>
      <c r="BU366" s="61"/>
      <c r="BW366" s="50"/>
      <c r="BX366" s="51"/>
      <c r="BY366" s="52">
        <v>1261853.6263996642</v>
      </c>
      <c r="CA366" s="50">
        <v>70588</v>
      </c>
      <c r="CB366" s="52">
        <f t="shared" si="558"/>
        <v>5882.333333333333</v>
      </c>
      <c r="CC366" s="51"/>
      <c r="CD366" s="6">
        <v>90081051</v>
      </c>
      <c r="CE366" s="6" t="s">
        <v>430</v>
      </c>
      <c r="CF366" s="7"/>
      <c r="CG366" s="7"/>
      <c r="CH366" s="7"/>
      <c r="CI366" s="53">
        <v>70588</v>
      </c>
      <c r="CK366" s="37"/>
      <c r="CL366" s="132"/>
      <c r="CM366" s="61"/>
      <c r="CN366" s="132"/>
      <c r="CO366" s="61"/>
      <c r="CP366" s="134"/>
      <c r="CQ366" s="134"/>
      <c r="CR366" s="191"/>
      <c r="CT366" s="67"/>
      <c r="CV366" s="61"/>
      <c r="CX366" s="50"/>
      <c r="CY366" s="51"/>
      <c r="CZ366" s="52">
        <v>1261853.6263996642</v>
      </c>
      <c r="DB366" s="50">
        <v>70588</v>
      </c>
      <c r="DC366" s="52">
        <f t="shared" si="559"/>
        <v>5882.333333333333</v>
      </c>
      <c r="DD366" s="51"/>
      <c r="DE366" s="6">
        <v>90081051</v>
      </c>
      <c r="DF366" s="6" t="s">
        <v>430</v>
      </c>
      <c r="DG366" s="7"/>
      <c r="DH366" s="7"/>
      <c r="DI366" s="7"/>
      <c r="DJ366" s="53">
        <v>70588</v>
      </c>
      <c r="DL366" s="275"/>
      <c r="DM366" s="276"/>
      <c r="DN366" s="194"/>
      <c r="DO366" s="276"/>
      <c r="DP366" s="194"/>
      <c r="DQ366" s="53"/>
      <c r="DR366" s="53"/>
      <c r="DS366" s="277"/>
      <c r="DU366" s="274"/>
      <c r="DW366" s="194"/>
      <c r="DY366" s="50"/>
      <c r="DZ366" s="278"/>
      <c r="EA366" s="52">
        <v>0</v>
      </c>
      <c r="EC366" s="50">
        <v>70588</v>
      </c>
      <c r="ED366" s="52">
        <f t="shared" si="560"/>
        <v>5882.333333333333</v>
      </c>
      <c r="EE366" s="278"/>
      <c r="EF366" s="6">
        <v>90081051</v>
      </c>
      <c r="EG366" s="6" t="s">
        <v>430</v>
      </c>
      <c r="EH366" s="7"/>
      <c r="EI366" s="7"/>
      <c r="EJ366" s="7"/>
      <c r="EK366" s="53">
        <v>70588</v>
      </c>
      <c r="EM366" s="37"/>
      <c r="EN366" s="132"/>
      <c r="EO366" s="61"/>
      <c r="EP366" s="132"/>
      <c r="EQ366" s="61"/>
      <c r="ER366" s="134"/>
      <c r="ES366" s="134"/>
      <c r="ET366" s="191"/>
      <c r="EV366" s="67"/>
      <c r="EX366" s="61"/>
      <c r="EZ366" s="50"/>
      <c r="FA366" s="51"/>
      <c r="FB366" s="52">
        <v>0</v>
      </c>
      <c r="FD366" s="50">
        <v>70588</v>
      </c>
      <c r="FE366" s="52">
        <f t="shared" si="561"/>
        <v>5882.333333333333</v>
      </c>
      <c r="FF366" s="51"/>
      <c r="FG366" s="6">
        <v>90081051</v>
      </c>
      <c r="FH366" s="6" t="s">
        <v>430</v>
      </c>
      <c r="FI366" s="7"/>
      <c r="FJ366" s="7"/>
      <c r="FK366" s="7"/>
      <c r="FL366" s="53">
        <v>70588</v>
      </c>
      <c r="FN366" s="37"/>
      <c r="FO366" s="132"/>
      <c r="FP366" s="61"/>
      <c r="FQ366" s="132"/>
      <c r="FR366" s="61"/>
      <c r="FS366" s="134"/>
      <c r="FT366" s="134"/>
      <c r="FU366" s="191"/>
      <c r="FW366" s="67"/>
      <c r="FY366" s="61"/>
      <c r="GA366" s="50"/>
      <c r="GB366" s="51"/>
      <c r="GC366" s="52">
        <v>0</v>
      </c>
      <c r="GE366" s="50">
        <v>70588</v>
      </c>
      <c r="GF366" s="52">
        <f t="shared" si="562"/>
        <v>5882.333333333333</v>
      </c>
      <c r="GG366" s="51"/>
      <c r="GH366" s="6">
        <v>90081051</v>
      </c>
      <c r="GI366" s="6" t="s">
        <v>430</v>
      </c>
      <c r="GJ366" s="7"/>
      <c r="GK366" s="7"/>
      <c r="GL366" s="7"/>
      <c r="GM366" s="53">
        <v>70588</v>
      </c>
      <c r="GO366" s="37"/>
      <c r="GP366" s="132"/>
      <c r="GQ366" s="61"/>
      <c r="GR366" s="134"/>
      <c r="GS366" s="134"/>
      <c r="GT366" s="191"/>
      <c r="GV366" s="67"/>
      <c r="GX366" s="61"/>
      <c r="GZ366" s="50"/>
      <c r="HA366" s="51"/>
      <c r="HB366" s="52">
        <v>0</v>
      </c>
      <c r="HD366" s="50">
        <v>70588</v>
      </c>
      <c r="HE366" s="52">
        <f t="shared" si="564"/>
        <v>5882.333333333333</v>
      </c>
      <c r="HF366" s="51"/>
      <c r="HI366" s="7"/>
      <c r="HJ366" s="7"/>
      <c r="HK366" s="7"/>
      <c r="HL366" s="53"/>
      <c r="HN366" s="37"/>
      <c r="HO366" s="132"/>
      <c r="HP366" s="61"/>
      <c r="HQ366" s="134"/>
      <c r="HR366" s="61"/>
      <c r="HT366" s="67"/>
      <c r="HV366" s="61"/>
      <c r="HX366" s="50"/>
      <c r="HY366" s="51"/>
      <c r="HZ366" s="52"/>
      <c r="IB366" s="70"/>
      <c r="IC366" s="51"/>
      <c r="IF366" s="7"/>
      <c r="IG366" s="7"/>
      <c r="IH366" s="7"/>
      <c r="II366" s="53"/>
      <c r="IK366" s="37"/>
      <c r="IL366" s="132"/>
      <c r="IM366" s="61"/>
      <c r="IN366" s="134"/>
      <c r="IO366" s="61"/>
      <c r="IQ366" s="67"/>
      <c r="IS366" s="61"/>
      <c r="IU366" s="50"/>
      <c r="IV366" s="51"/>
      <c r="IW366" s="52"/>
      <c r="IY366" s="70"/>
      <c r="IZ366" s="51"/>
      <c r="JC366" s="7"/>
      <c r="JD366" s="7"/>
      <c r="JE366" s="7"/>
      <c r="JF366" s="53"/>
      <c r="JH366" s="37"/>
      <c r="JI366" s="132"/>
      <c r="JJ366" s="61"/>
      <c r="JK366" s="134"/>
      <c r="JL366" s="61"/>
      <c r="JN366" s="67"/>
      <c r="JP366" s="61"/>
      <c r="JR366" s="50"/>
      <c r="JS366" s="51"/>
      <c r="JT366" s="52"/>
      <c r="JV366" s="70"/>
      <c r="JW366" s="51"/>
      <c r="JZ366" s="7"/>
      <c r="KA366" s="7"/>
      <c r="KB366" s="7"/>
      <c r="KC366" s="53"/>
      <c r="KE366" s="37"/>
      <c r="KF366" s="132"/>
      <c r="KG366" s="61"/>
      <c r="KH366" s="134"/>
      <c r="KI366" s="61"/>
      <c r="KK366" s="67"/>
      <c r="KM366" s="61"/>
      <c r="KO366" s="50"/>
      <c r="KP366" s="51"/>
      <c r="KQ366" s="52"/>
      <c r="KS366" s="70"/>
      <c r="KT366" s="51"/>
      <c r="KW366" s="7"/>
      <c r="KX366" s="7"/>
      <c r="KY366" s="7"/>
      <c r="KZ366" s="53"/>
      <c r="LB366" s="37"/>
      <c r="LC366" s="132"/>
      <c r="LD366" s="61"/>
      <c r="LE366" s="134"/>
      <c r="LF366" s="61"/>
      <c r="LH366" s="67"/>
      <c r="LJ366" s="61"/>
      <c r="LL366" s="50"/>
      <c r="LM366" s="51"/>
      <c r="LN366" s="52"/>
      <c r="LP366" s="70"/>
      <c r="LQ366" s="51"/>
      <c r="LT366" s="7"/>
      <c r="LU366" s="7"/>
      <c r="LV366" s="7"/>
      <c r="LW366" s="53"/>
      <c r="LY366" s="37"/>
      <c r="LZ366" s="132"/>
      <c r="MA366" s="61"/>
      <c r="MB366" s="134"/>
      <c r="MC366" s="61"/>
      <c r="ME366" s="67"/>
      <c r="MG366" s="61"/>
      <c r="MI366" s="50"/>
      <c r="MJ366" s="51"/>
      <c r="MK366" s="52"/>
      <c r="MM366" s="70"/>
      <c r="MN366" s="51"/>
      <c r="MQ366" s="7"/>
      <c r="MR366" s="7"/>
      <c r="MS366" s="7"/>
      <c r="MT366" s="53"/>
      <c r="MV366" s="37"/>
      <c r="MW366" s="132"/>
      <c r="MX366" s="134"/>
      <c r="MZ366" s="67"/>
      <c r="NB366" s="61"/>
      <c r="NF366" s="7"/>
      <c r="NG366" s="7"/>
      <c r="NH366" s="7"/>
      <c r="NI366" s="53"/>
      <c r="NK366" s="37"/>
      <c r="NM366" s="67"/>
      <c r="NO366" s="61"/>
      <c r="NQ366" s="50"/>
      <c r="NR366" s="51"/>
      <c r="NS366" s="52"/>
      <c r="NU366" s="70"/>
      <c r="NV366" s="51"/>
      <c r="NW366" s="125"/>
      <c r="NX366" s="51"/>
      <c r="OL366" s="53"/>
    </row>
    <row r="367" spans="1:402" x14ac:dyDescent="0.25">
      <c r="A367" s="12">
        <v>90053131</v>
      </c>
      <c r="B367" s="12" t="s">
        <v>431</v>
      </c>
      <c r="C367" s="352"/>
      <c r="D367" s="352"/>
      <c r="E367" s="352"/>
      <c r="F367" s="353">
        <v>2803316</v>
      </c>
      <c r="H367" s="354"/>
      <c r="I367" s="355"/>
      <c r="J367" s="315"/>
      <c r="K367" s="355"/>
      <c r="L367" s="315"/>
      <c r="M367" s="356"/>
      <c r="N367" s="356"/>
      <c r="O367" s="357"/>
      <c r="Q367" s="67"/>
      <c r="S367" s="61"/>
      <c r="U367" s="50"/>
      <c r="V367" s="51"/>
      <c r="W367" s="52">
        <v>852938.05034539429</v>
      </c>
      <c r="Y367" s="50">
        <v>2803316</v>
      </c>
      <c r="Z367" s="52">
        <f t="shared" si="556"/>
        <v>233609.66666666666</v>
      </c>
      <c r="AA367" s="51"/>
      <c r="AB367" s="6">
        <v>90053131</v>
      </c>
      <c r="AC367" s="6" t="s">
        <v>431</v>
      </c>
      <c r="AD367" s="7"/>
      <c r="AE367" s="304"/>
      <c r="AF367" s="7"/>
      <c r="AG367" s="53">
        <v>2803316</v>
      </c>
      <c r="AI367" s="37"/>
      <c r="AJ367" s="132"/>
      <c r="AK367" s="61"/>
      <c r="AL367" s="132"/>
      <c r="AM367" s="312"/>
      <c r="AN367" s="134"/>
      <c r="AO367" s="134"/>
      <c r="AP367" s="191"/>
      <c r="AR367" s="67"/>
      <c r="AT367" s="61"/>
      <c r="AV367" s="50"/>
      <c r="AW367" s="51"/>
      <c r="AX367" s="52">
        <v>852938.05034539429</v>
      </c>
      <c r="AZ367" s="50">
        <v>2803316</v>
      </c>
      <c r="BA367" s="52">
        <f t="shared" si="557"/>
        <v>233609.66666666666</v>
      </c>
      <c r="BB367" s="51"/>
      <c r="BC367" s="6">
        <v>90053131</v>
      </c>
      <c r="BD367" s="6" t="s">
        <v>431</v>
      </c>
      <c r="BE367" s="7"/>
      <c r="BF367" s="304"/>
      <c r="BG367" s="7"/>
      <c r="BH367" s="53">
        <v>2803316</v>
      </c>
      <c r="BJ367" s="37"/>
      <c r="BK367" s="132"/>
      <c r="BL367" s="61"/>
      <c r="BM367" s="132"/>
      <c r="BN367" s="312"/>
      <c r="BO367" s="134"/>
      <c r="BP367" s="134"/>
      <c r="BQ367" s="191"/>
      <c r="BS367" s="67"/>
      <c r="BU367" s="61"/>
      <c r="BW367" s="50"/>
      <c r="BX367" s="51"/>
      <c r="BY367" s="52">
        <v>852938.05034539429</v>
      </c>
      <c r="CA367" s="50">
        <v>2803316</v>
      </c>
      <c r="CB367" s="52">
        <f t="shared" si="558"/>
        <v>233609.66666666666</v>
      </c>
      <c r="CC367" s="51"/>
      <c r="CD367" s="6">
        <v>90053131</v>
      </c>
      <c r="CE367" s="6" t="s">
        <v>431</v>
      </c>
      <c r="CF367" s="7"/>
      <c r="CG367" s="7"/>
      <c r="CH367" s="7"/>
      <c r="CI367" s="53">
        <v>2803316</v>
      </c>
      <c r="CK367" s="37"/>
      <c r="CL367" s="132"/>
      <c r="CM367" s="61"/>
      <c r="CN367" s="132"/>
      <c r="CO367" s="61"/>
      <c r="CP367" s="134"/>
      <c r="CQ367" s="134"/>
      <c r="CR367" s="191"/>
      <c r="CT367" s="67"/>
      <c r="CV367" s="61"/>
      <c r="CX367" s="50"/>
      <c r="CY367" s="51"/>
      <c r="CZ367" s="52">
        <v>852938.05034539429</v>
      </c>
      <c r="DB367" s="50">
        <v>2803316</v>
      </c>
      <c r="DC367" s="52">
        <f t="shared" si="559"/>
        <v>233609.66666666666</v>
      </c>
      <c r="DD367" s="51"/>
      <c r="DE367" s="6">
        <v>90053131</v>
      </c>
      <c r="DF367" s="6" t="s">
        <v>431</v>
      </c>
      <c r="DG367" s="7"/>
      <c r="DH367" s="7"/>
      <c r="DI367" s="7"/>
      <c r="DJ367" s="53">
        <v>2803316</v>
      </c>
      <c r="DL367" s="275"/>
      <c r="DM367" s="276"/>
      <c r="DN367" s="194"/>
      <c r="DO367" s="276"/>
      <c r="DP367" s="194"/>
      <c r="DQ367" s="53"/>
      <c r="DR367" s="53"/>
      <c r="DS367" s="277"/>
      <c r="DU367" s="274"/>
      <c r="DW367" s="194"/>
      <c r="DY367" s="50"/>
      <c r="DZ367" s="278"/>
      <c r="EA367" s="52">
        <v>0</v>
      </c>
      <c r="EC367" s="50">
        <v>2803316</v>
      </c>
      <c r="ED367" s="52">
        <f t="shared" si="560"/>
        <v>233609.66666666666</v>
      </c>
      <c r="EE367" s="278"/>
      <c r="EF367" s="6">
        <v>90053131</v>
      </c>
      <c r="EG367" s="6" t="s">
        <v>431</v>
      </c>
      <c r="EH367" s="7"/>
      <c r="EI367" s="7"/>
      <c r="EJ367" s="7"/>
      <c r="EK367" s="53">
        <v>2803316</v>
      </c>
      <c r="EM367" s="37"/>
      <c r="EN367" s="132"/>
      <c r="EO367" s="61"/>
      <c r="EP367" s="132"/>
      <c r="EQ367" s="61"/>
      <c r="ER367" s="134"/>
      <c r="ES367" s="134"/>
      <c r="ET367" s="191"/>
      <c r="EV367" s="67"/>
      <c r="EX367" s="61"/>
      <c r="EZ367" s="50"/>
      <c r="FA367" s="51"/>
      <c r="FB367" s="52">
        <v>0</v>
      </c>
      <c r="FD367" s="50">
        <v>2803316</v>
      </c>
      <c r="FE367" s="52">
        <f t="shared" si="561"/>
        <v>233609.66666666666</v>
      </c>
      <c r="FF367" s="51"/>
      <c r="FG367" s="6">
        <v>90053131</v>
      </c>
      <c r="FH367" s="6" t="s">
        <v>431</v>
      </c>
      <c r="FI367" s="7"/>
      <c r="FJ367" s="7"/>
      <c r="FK367" s="7"/>
      <c r="FL367" s="53">
        <v>2803316</v>
      </c>
      <c r="FN367" s="37"/>
      <c r="FO367" s="132"/>
      <c r="FP367" s="61"/>
      <c r="FQ367" s="132"/>
      <c r="FR367" s="61"/>
      <c r="FS367" s="134"/>
      <c r="FT367" s="134"/>
      <c r="FU367" s="191"/>
      <c r="FW367" s="67"/>
      <c r="FY367" s="61"/>
      <c r="GA367" s="50"/>
      <c r="GB367" s="51"/>
      <c r="GC367" s="52">
        <v>0</v>
      </c>
      <c r="GE367" s="50">
        <v>2803316</v>
      </c>
      <c r="GF367" s="52">
        <f t="shared" si="562"/>
        <v>233609.66666666666</v>
      </c>
      <c r="GG367" s="51"/>
      <c r="GH367" s="6">
        <v>90053131</v>
      </c>
      <c r="GI367" s="6" t="s">
        <v>431</v>
      </c>
      <c r="GJ367" s="7"/>
      <c r="GK367" s="7"/>
      <c r="GL367" s="7"/>
      <c r="GM367" s="53">
        <v>2803316</v>
      </c>
      <c r="GO367" s="37"/>
      <c r="GP367" s="132"/>
      <c r="GQ367" s="61"/>
      <c r="GR367" s="134"/>
      <c r="GS367" s="134"/>
      <c r="GT367" s="191"/>
      <c r="GV367" s="67"/>
      <c r="GX367" s="61"/>
      <c r="GZ367" s="50"/>
      <c r="HA367" s="51"/>
      <c r="HB367" s="52">
        <v>0</v>
      </c>
      <c r="HD367" s="50">
        <v>2803316</v>
      </c>
      <c r="HE367" s="52">
        <f t="shared" si="564"/>
        <v>233609.66666666666</v>
      </c>
      <c r="HF367" s="51"/>
      <c r="HI367" s="7"/>
      <c r="HJ367" s="7"/>
      <c r="HK367" s="7"/>
      <c r="HL367" s="53"/>
      <c r="HN367" s="37"/>
      <c r="HO367" s="132"/>
      <c r="HP367" s="61"/>
      <c r="HQ367" s="134"/>
      <c r="HR367" s="61"/>
      <c r="HT367" s="67"/>
      <c r="HV367" s="61"/>
      <c r="HX367" s="50"/>
      <c r="HY367" s="51"/>
      <c r="HZ367" s="52"/>
      <c r="IB367" s="70"/>
      <c r="IC367" s="51"/>
      <c r="IF367" s="7"/>
      <c r="IG367" s="7"/>
      <c r="IH367" s="7"/>
      <c r="II367" s="53"/>
      <c r="IK367" s="37"/>
      <c r="IL367" s="132"/>
      <c r="IM367" s="61"/>
      <c r="IN367" s="134"/>
      <c r="IO367" s="61"/>
      <c r="IQ367" s="67"/>
      <c r="IS367" s="61"/>
      <c r="IU367" s="50"/>
      <c r="IV367" s="51"/>
      <c r="IW367" s="52"/>
      <c r="IY367" s="70"/>
      <c r="IZ367" s="51"/>
      <c r="JC367" s="7"/>
      <c r="JD367" s="7"/>
      <c r="JE367" s="7"/>
      <c r="JF367" s="53"/>
      <c r="JH367" s="37"/>
      <c r="JI367" s="132"/>
      <c r="JJ367" s="61"/>
      <c r="JK367" s="134"/>
      <c r="JL367" s="61"/>
      <c r="JN367" s="67"/>
      <c r="JP367" s="61"/>
      <c r="JR367" s="50"/>
      <c r="JS367" s="51"/>
      <c r="JT367" s="52"/>
      <c r="JV367" s="70"/>
      <c r="JW367" s="51"/>
      <c r="JZ367" s="7"/>
      <c r="KA367" s="7"/>
      <c r="KB367" s="7"/>
      <c r="KC367" s="53"/>
      <c r="KE367" s="37"/>
      <c r="KF367" s="132"/>
      <c r="KG367" s="61"/>
      <c r="KH367" s="134"/>
      <c r="KI367" s="61"/>
      <c r="KK367" s="67"/>
      <c r="KM367" s="61"/>
      <c r="KO367" s="50"/>
      <c r="KP367" s="51"/>
      <c r="KQ367" s="52"/>
      <c r="KS367" s="70"/>
      <c r="KT367" s="51"/>
      <c r="KW367" s="7"/>
      <c r="KX367" s="7"/>
      <c r="KY367" s="7"/>
      <c r="KZ367" s="53"/>
      <c r="LB367" s="37"/>
      <c r="LC367" s="132"/>
      <c r="LD367" s="61"/>
      <c r="LE367" s="134"/>
      <c r="LF367" s="61"/>
      <c r="LH367" s="67"/>
      <c r="LJ367" s="61"/>
      <c r="LL367" s="50"/>
      <c r="LM367" s="51"/>
      <c r="LN367" s="52"/>
      <c r="LP367" s="70"/>
      <c r="LQ367" s="51"/>
      <c r="LT367" s="7"/>
      <c r="LU367" s="7"/>
      <c r="LV367" s="7"/>
      <c r="LW367" s="53"/>
      <c r="LY367" s="37"/>
      <c r="LZ367" s="132"/>
      <c r="MA367" s="61"/>
      <c r="MB367" s="134"/>
      <c r="MC367" s="61"/>
      <c r="ME367" s="67"/>
      <c r="MG367" s="61"/>
      <c r="MI367" s="50"/>
      <c r="MJ367" s="51"/>
      <c r="MK367" s="52"/>
      <c r="MM367" s="70"/>
      <c r="MN367" s="51"/>
      <c r="MQ367" s="7"/>
      <c r="MR367" s="7"/>
      <c r="MS367" s="7"/>
      <c r="MT367" s="53"/>
      <c r="MV367" s="37"/>
      <c r="MW367" s="132"/>
      <c r="MX367" s="134"/>
      <c r="MZ367" s="67"/>
      <c r="NB367" s="61"/>
      <c r="NF367" s="7"/>
      <c r="NG367" s="7"/>
      <c r="NH367" s="7"/>
      <c r="NI367" s="53"/>
      <c r="NK367" s="37"/>
      <c r="NM367" s="67"/>
      <c r="NO367" s="61"/>
      <c r="NQ367" s="50"/>
      <c r="NR367" s="51"/>
      <c r="NS367" s="52"/>
      <c r="NU367" s="70"/>
      <c r="NV367" s="51"/>
      <c r="NW367" s="125"/>
      <c r="NX367" s="51"/>
      <c r="OL367" s="53"/>
    </row>
    <row r="368" spans="1:402" x14ac:dyDescent="0.25">
      <c r="A368" s="12">
        <v>90081241</v>
      </c>
      <c r="B368" s="12" t="s">
        <v>432</v>
      </c>
      <c r="C368" s="352"/>
      <c r="D368" s="352"/>
      <c r="E368" s="352"/>
      <c r="F368" s="353">
        <v>462619</v>
      </c>
      <c r="H368" s="354"/>
      <c r="I368" s="355"/>
      <c r="J368" s="315"/>
      <c r="K368" s="355"/>
      <c r="L368" s="315"/>
      <c r="M368" s="356"/>
      <c r="N368" s="356"/>
      <c r="O368" s="357"/>
      <c r="Q368" s="67"/>
      <c r="S368" s="61"/>
      <c r="U368" s="50"/>
      <c r="V368" s="51"/>
      <c r="W368" s="52">
        <v>779266.75631805591</v>
      </c>
      <c r="Y368" s="50">
        <v>462619</v>
      </c>
      <c r="Z368" s="52">
        <f t="shared" si="556"/>
        <v>38551.583333333336</v>
      </c>
      <c r="AA368" s="51"/>
      <c r="AB368" s="6">
        <v>90081241</v>
      </c>
      <c r="AC368" s="6" t="s">
        <v>432</v>
      </c>
      <c r="AD368" s="7"/>
      <c r="AE368" s="304"/>
      <c r="AF368" s="7"/>
      <c r="AG368" s="53">
        <v>462619</v>
      </c>
      <c r="AI368" s="37"/>
      <c r="AJ368" s="132"/>
      <c r="AK368" s="61"/>
      <c r="AL368" s="132"/>
      <c r="AM368" s="312"/>
      <c r="AN368" s="134"/>
      <c r="AO368" s="134"/>
      <c r="AP368" s="191"/>
      <c r="AR368" s="67"/>
      <c r="AT368" s="61"/>
      <c r="AV368" s="50"/>
      <c r="AW368" s="51"/>
      <c r="AX368" s="52">
        <v>779266.75631805591</v>
      </c>
      <c r="AZ368" s="50">
        <v>462619</v>
      </c>
      <c r="BA368" s="52">
        <f t="shared" si="557"/>
        <v>38551.583333333336</v>
      </c>
      <c r="BB368" s="51"/>
      <c r="BC368" s="6">
        <v>90081241</v>
      </c>
      <c r="BD368" s="6" t="s">
        <v>432</v>
      </c>
      <c r="BE368" s="7"/>
      <c r="BF368" s="304"/>
      <c r="BG368" s="7"/>
      <c r="BH368" s="53">
        <v>462619</v>
      </c>
      <c r="BJ368" s="37"/>
      <c r="BK368" s="132"/>
      <c r="BL368" s="61"/>
      <c r="BM368" s="132"/>
      <c r="BN368" s="312"/>
      <c r="BO368" s="134"/>
      <c r="BP368" s="134"/>
      <c r="BQ368" s="191"/>
      <c r="BS368" s="67"/>
      <c r="BU368" s="61"/>
      <c r="BW368" s="50"/>
      <c r="BX368" s="51"/>
      <c r="BY368" s="52">
        <v>779266.75631805591</v>
      </c>
      <c r="CA368" s="50">
        <v>462619</v>
      </c>
      <c r="CB368" s="52">
        <f t="shared" si="558"/>
        <v>38551.583333333336</v>
      </c>
      <c r="CC368" s="51"/>
      <c r="CD368" s="6">
        <v>90081241</v>
      </c>
      <c r="CE368" s="6" t="s">
        <v>432</v>
      </c>
      <c r="CF368" s="7"/>
      <c r="CG368" s="7"/>
      <c r="CH368" s="7"/>
      <c r="CI368" s="53">
        <v>462619</v>
      </c>
      <c r="CK368" s="37"/>
      <c r="CL368" s="132"/>
      <c r="CM368" s="61"/>
      <c r="CN368" s="132"/>
      <c r="CO368" s="61"/>
      <c r="CP368" s="134"/>
      <c r="CQ368" s="134"/>
      <c r="CR368" s="191"/>
      <c r="CT368" s="67"/>
      <c r="CV368" s="61"/>
      <c r="CX368" s="50"/>
      <c r="CY368" s="51"/>
      <c r="CZ368" s="52">
        <v>779266.75631805591</v>
      </c>
      <c r="DB368" s="50">
        <v>462619</v>
      </c>
      <c r="DC368" s="52">
        <f t="shared" si="559"/>
        <v>38551.583333333336</v>
      </c>
      <c r="DD368" s="51"/>
      <c r="DE368" s="6">
        <v>90081241</v>
      </c>
      <c r="DF368" s="6" t="s">
        <v>432</v>
      </c>
      <c r="DG368" s="7"/>
      <c r="DH368" s="7"/>
      <c r="DI368" s="7"/>
      <c r="DJ368" s="53">
        <v>462619</v>
      </c>
      <c r="DL368" s="275"/>
      <c r="DM368" s="276"/>
      <c r="DN368" s="194"/>
      <c r="DO368" s="276"/>
      <c r="DP368" s="194"/>
      <c r="DQ368" s="53"/>
      <c r="DR368" s="53"/>
      <c r="DS368" s="277"/>
      <c r="DU368" s="274"/>
      <c r="DW368" s="194"/>
      <c r="DY368" s="50"/>
      <c r="DZ368" s="278"/>
      <c r="EA368" s="52">
        <v>0</v>
      </c>
      <c r="EC368" s="50">
        <v>462619</v>
      </c>
      <c r="ED368" s="52">
        <f t="shared" si="560"/>
        <v>38551.583333333336</v>
      </c>
      <c r="EE368" s="278"/>
      <c r="EF368" s="6">
        <v>90081241</v>
      </c>
      <c r="EG368" s="6" t="s">
        <v>432</v>
      </c>
      <c r="EH368" s="7"/>
      <c r="EI368" s="7"/>
      <c r="EJ368" s="7"/>
      <c r="EK368" s="53">
        <v>462619</v>
      </c>
      <c r="EM368" s="37"/>
      <c r="EN368" s="132"/>
      <c r="EO368" s="61"/>
      <c r="EP368" s="132"/>
      <c r="EQ368" s="61"/>
      <c r="ER368" s="134"/>
      <c r="ES368" s="134"/>
      <c r="ET368" s="191"/>
      <c r="EV368" s="67"/>
      <c r="EX368" s="61"/>
      <c r="EZ368" s="50"/>
      <c r="FA368" s="51"/>
      <c r="FB368" s="52">
        <v>0</v>
      </c>
      <c r="FD368" s="50">
        <v>462619</v>
      </c>
      <c r="FE368" s="52">
        <f t="shared" si="561"/>
        <v>38551.583333333336</v>
      </c>
      <c r="FF368" s="51"/>
      <c r="FG368" s="6">
        <v>90081241</v>
      </c>
      <c r="FH368" s="6" t="s">
        <v>432</v>
      </c>
      <c r="FI368" s="7"/>
      <c r="FJ368" s="7"/>
      <c r="FK368" s="7"/>
      <c r="FL368" s="53">
        <v>462619</v>
      </c>
      <c r="FN368" s="37"/>
      <c r="FO368" s="132"/>
      <c r="FP368" s="61"/>
      <c r="FQ368" s="132"/>
      <c r="FR368" s="61"/>
      <c r="FS368" s="134"/>
      <c r="FT368" s="134"/>
      <c r="FU368" s="191"/>
      <c r="FW368" s="67"/>
      <c r="FY368" s="61"/>
      <c r="GA368" s="50"/>
      <c r="GB368" s="51"/>
      <c r="GC368" s="52">
        <v>0</v>
      </c>
      <c r="GE368" s="50">
        <v>462619</v>
      </c>
      <c r="GF368" s="52">
        <f t="shared" si="562"/>
        <v>38551.583333333336</v>
      </c>
      <c r="GG368" s="51"/>
      <c r="GH368" s="6">
        <v>90081241</v>
      </c>
      <c r="GI368" s="6" t="s">
        <v>432</v>
      </c>
      <c r="GJ368" s="7"/>
      <c r="GK368" s="7"/>
      <c r="GL368" s="7"/>
      <c r="GM368" s="53">
        <v>462619</v>
      </c>
      <c r="GO368" s="37"/>
      <c r="GP368" s="132"/>
      <c r="GQ368" s="61"/>
      <c r="GR368" s="134"/>
      <c r="GS368" s="134"/>
      <c r="GT368" s="191"/>
      <c r="GV368" s="67"/>
      <c r="GX368" s="61"/>
      <c r="GZ368" s="50"/>
      <c r="HA368" s="51"/>
      <c r="HB368" s="52">
        <v>0</v>
      </c>
      <c r="HD368" s="50">
        <v>462619</v>
      </c>
      <c r="HE368" s="52">
        <f t="shared" si="564"/>
        <v>38551.583333333336</v>
      </c>
      <c r="HF368" s="51"/>
      <c r="HI368" s="7"/>
      <c r="HJ368" s="7"/>
      <c r="HK368" s="7"/>
      <c r="HL368" s="53"/>
      <c r="HN368" s="37"/>
      <c r="HO368" s="132"/>
      <c r="HP368" s="61"/>
      <c r="HQ368" s="134"/>
      <c r="HR368" s="61"/>
      <c r="HT368" s="67"/>
      <c r="HV368" s="61"/>
      <c r="HX368" s="50"/>
      <c r="HY368" s="51"/>
      <c r="HZ368" s="52"/>
      <c r="IB368" s="70"/>
      <c r="IC368" s="51"/>
      <c r="IF368" s="7"/>
      <c r="IG368" s="7"/>
      <c r="IH368" s="7"/>
      <c r="II368" s="53"/>
      <c r="IK368" s="37"/>
      <c r="IL368" s="132"/>
      <c r="IM368" s="61"/>
      <c r="IN368" s="134"/>
      <c r="IO368" s="61"/>
      <c r="IQ368" s="67"/>
      <c r="IS368" s="61"/>
      <c r="IU368" s="50"/>
      <c r="IV368" s="51"/>
      <c r="IW368" s="52"/>
      <c r="IY368" s="70"/>
      <c r="IZ368" s="51"/>
      <c r="JC368" s="7"/>
      <c r="JD368" s="7"/>
      <c r="JE368" s="7"/>
      <c r="JF368" s="53"/>
      <c r="JH368" s="37"/>
      <c r="JI368" s="132"/>
      <c r="JJ368" s="61"/>
      <c r="JK368" s="134"/>
      <c r="JL368" s="61"/>
      <c r="JN368" s="67"/>
      <c r="JP368" s="61"/>
      <c r="JR368" s="50"/>
      <c r="JS368" s="51"/>
      <c r="JT368" s="52"/>
      <c r="JV368" s="70"/>
      <c r="JW368" s="51"/>
      <c r="JZ368" s="7"/>
      <c r="KA368" s="7"/>
      <c r="KB368" s="7"/>
      <c r="KC368" s="53"/>
      <c r="KE368" s="37"/>
      <c r="KF368" s="132"/>
      <c r="KG368" s="61"/>
      <c r="KH368" s="134"/>
      <c r="KI368" s="61"/>
      <c r="KK368" s="67"/>
      <c r="KM368" s="61"/>
      <c r="KO368" s="50"/>
      <c r="KP368" s="51"/>
      <c r="KQ368" s="52"/>
      <c r="KS368" s="70"/>
      <c r="KT368" s="51"/>
      <c r="KW368" s="7"/>
      <c r="KX368" s="7"/>
      <c r="KY368" s="7"/>
      <c r="KZ368" s="53"/>
      <c r="LB368" s="37"/>
      <c r="LC368" s="132"/>
      <c r="LD368" s="61"/>
      <c r="LE368" s="134"/>
      <c r="LF368" s="61"/>
      <c r="LH368" s="67"/>
      <c r="LJ368" s="61"/>
      <c r="LL368" s="50"/>
      <c r="LM368" s="51"/>
      <c r="LN368" s="52"/>
      <c r="LP368" s="70"/>
      <c r="LQ368" s="51"/>
      <c r="LT368" s="7"/>
      <c r="LU368" s="7"/>
      <c r="LV368" s="7"/>
      <c r="LW368" s="53"/>
      <c r="LY368" s="37"/>
      <c r="LZ368" s="132"/>
      <c r="MA368" s="61"/>
      <c r="MB368" s="134"/>
      <c r="MC368" s="61"/>
      <c r="ME368" s="67"/>
      <c r="MG368" s="61"/>
      <c r="MI368" s="50"/>
      <c r="MJ368" s="51"/>
      <c r="MK368" s="52"/>
      <c r="MM368" s="70"/>
      <c r="MN368" s="51"/>
      <c r="MQ368" s="7"/>
      <c r="MR368" s="7"/>
      <c r="MS368" s="7"/>
      <c r="MT368" s="53"/>
      <c r="MV368" s="37"/>
      <c r="MW368" s="132"/>
      <c r="MX368" s="134"/>
      <c r="MZ368" s="67"/>
      <c r="NB368" s="61"/>
      <c r="NF368" s="7"/>
      <c r="NG368" s="7"/>
      <c r="NH368" s="7"/>
      <c r="NI368" s="53"/>
      <c r="NK368" s="37"/>
      <c r="NM368" s="67"/>
      <c r="NO368" s="61"/>
      <c r="NQ368" s="50"/>
      <c r="NR368" s="51"/>
      <c r="NS368" s="52"/>
      <c r="NU368" s="70"/>
      <c r="NV368" s="51"/>
      <c r="NW368" s="125"/>
      <c r="NX368" s="51"/>
      <c r="OL368" s="53"/>
    </row>
    <row r="369" spans="1:402" x14ac:dyDescent="0.25">
      <c r="A369" s="12">
        <v>90016281</v>
      </c>
      <c r="B369" s="12" t="s">
        <v>433</v>
      </c>
      <c r="C369" s="352"/>
      <c r="D369" s="352"/>
      <c r="E369" s="352"/>
      <c r="F369" s="353">
        <v>695535</v>
      </c>
      <c r="H369" s="354"/>
      <c r="I369" s="355"/>
      <c r="J369" s="315"/>
      <c r="K369" s="355"/>
      <c r="L369" s="315"/>
      <c r="M369" s="356"/>
      <c r="N369" s="356"/>
      <c r="O369" s="357"/>
      <c r="Q369" s="67"/>
      <c r="S369" s="61"/>
      <c r="U369" s="50"/>
      <c r="V369" s="51"/>
      <c r="W369" s="52">
        <v>192821.97895242</v>
      </c>
      <c r="Y369" s="50">
        <v>695535</v>
      </c>
      <c r="Z369" s="52">
        <f t="shared" si="556"/>
        <v>57961.25</v>
      </c>
      <c r="AA369" s="51"/>
      <c r="AB369" s="6">
        <v>90016281</v>
      </c>
      <c r="AC369" s="6" t="s">
        <v>433</v>
      </c>
      <c r="AD369" s="7"/>
      <c r="AE369" s="304"/>
      <c r="AF369" s="7"/>
      <c r="AG369" s="53">
        <v>695535</v>
      </c>
      <c r="AI369" s="37"/>
      <c r="AJ369" s="132"/>
      <c r="AK369" s="61"/>
      <c r="AL369" s="132"/>
      <c r="AM369" s="312"/>
      <c r="AN369" s="134"/>
      <c r="AO369" s="134"/>
      <c r="AP369" s="191"/>
      <c r="AR369" s="67"/>
      <c r="AT369" s="61"/>
      <c r="AV369" s="50"/>
      <c r="AW369" s="51"/>
      <c r="AX369" s="52">
        <v>192821.97895242</v>
      </c>
      <c r="AZ369" s="50">
        <v>695535</v>
      </c>
      <c r="BA369" s="52">
        <f t="shared" si="557"/>
        <v>57961.25</v>
      </c>
      <c r="BB369" s="51"/>
      <c r="BC369" s="6">
        <v>90016281</v>
      </c>
      <c r="BD369" s="6" t="s">
        <v>433</v>
      </c>
      <c r="BE369" s="7"/>
      <c r="BF369" s="304"/>
      <c r="BG369" s="7"/>
      <c r="BH369" s="53">
        <v>695535</v>
      </c>
      <c r="BJ369" s="37"/>
      <c r="BK369" s="132"/>
      <c r="BL369" s="61"/>
      <c r="BM369" s="132"/>
      <c r="BN369" s="312"/>
      <c r="BO369" s="134"/>
      <c r="BP369" s="134"/>
      <c r="BQ369" s="191"/>
      <c r="BS369" s="67"/>
      <c r="BU369" s="61"/>
      <c r="BW369" s="50"/>
      <c r="BX369" s="51"/>
      <c r="BY369" s="52">
        <v>192821.97895242</v>
      </c>
      <c r="CA369" s="50">
        <v>695535</v>
      </c>
      <c r="CB369" s="52">
        <f t="shared" si="558"/>
        <v>57961.25</v>
      </c>
      <c r="CC369" s="51"/>
      <c r="CD369" s="6">
        <v>90016281</v>
      </c>
      <c r="CE369" s="6" t="s">
        <v>433</v>
      </c>
      <c r="CF369" s="7"/>
      <c r="CG369" s="7"/>
      <c r="CH369" s="7"/>
      <c r="CI369" s="53">
        <v>695535</v>
      </c>
      <c r="CK369" s="37"/>
      <c r="CL369" s="132"/>
      <c r="CM369" s="61"/>
      <c r="CN369" s="132"/>
      <c r="CO369" s="61"/>
      <c r="CP369" s="134"/>
      <c r="CQ369" s="134"/>
      <c r="CR369" s="191"/>
      <c r="CT369" s="67"/>
      <c r="CV369" s="61"/>
      <c r="CX369" s="50"/>
      <c r="CY369" s="51"/>
      <c r="CZ369" s="52">
        <v>192821.97895242</v>
      </c>
      <c r="DB369" s="50">
        <v>695535</v>
      </c>
      <c r="DC369" s="52">
        <f t="shared" si="559"/>
        <v>57961.25</v>
      </c>
      <c r="DD369" s="51"/>
      <c r="DE369" s="6">
        <v>90016281</v>
      </c>
      <c r="DF369" s="6" t="s">
        <v>433</v>
      </c>
      <c r="DG369" s="7"/>
      <c r="DH369" s="7"/>
      <c r="DI369" s="7"/>
      <c r="DJ369" s="53">
        <v>695535</v>
      </c>
      <c r="DL369" s="275"/>
      <c r="DM369" s="276"/>
      <c r="DN369" s="194"/>
      <c r="DO369" s="276"/>
      <c r="DP369" s="194"/>
      <c r="DQ369" s="53"/>
      <c r="DR369" s="53"/>
      <c r="DS369" s="277"/>
      <c r="DU369" s="274"/>
      <c r="DW369" s="194"/>
      <c r="DY369" s="50"/>
      <c r="DZ369" s="278"/>
      <c r="EA369" s="52">
        <v>0</v>
      </c>
      <c r="EC369" s="50">
        <v>695535</v>
      </c>
      <c r="ED369" s="52">
        <f t="shared" si="560"/>
        <v>57961.25</v>
      </c>
      <c r="EE369" s="278"/>
      <c r="EF369" s="6">
        <v>90016281</v>
      </c>
      <c r="EG369" s="6" t="s">
        <v>433</v>
      </c>
      <c r="EH369" s="7"/>
      <c r="EI369" s="7"/>
      <c r="EJ369" s="7"/>
      <c r="EK369" s="53">
        <v>695535</v>
      </c>
      <c r="EM369" s="37"/>
      <c r="EN369" s="132"/>
      <c r="EO369" s="61"/>
      <c r="EP369" s="132"/>
      <c r="EQ369" s="61"/>
      <c r="ER369" s="134"/>
      <c r="ES369" s="134"/>
      <c r="ET369" s="191"/>
      <c r="EV369" s="67"/>
      <c r="EX369" s="61"/>
      <c r="EZ369" s="50"/>
      <c r="FA369" s="51"/>
      <c r="FB369" s="52">
        <v>0</v>
      </c>
      <c r="FD369" s="50">
        <v>695535</v>
      </c>
      <c r="FE369" s="52">
        <f t="shared" si="561"/>
        <v>57961.25</v>
      </c>
      <c r="FF369" s="51"/>
      <c r="FG369" s="6">
        <v>90016281</v>
      </c>
      <c r="FH369" s="6" t="s">
        <v>433</v>
      </c>
      <c r="FI369" s="7"/>
      <c r="FJ369" s="7"/>
      <c r="FK369" s="7"/>
      <c r="FL369" s="53">
        <v>695535</v>
      </c>
      <c r="FN369" s="37"/>
      <c r="FO369" s="132"/>
      <c r="FP369" s="61"/>
      <c r="FQ369" s="132"/>
      <c r="FR369" s="61"/>
      <c r="FS369" s="134"/>
      <c r="FT369" s="134"/>
      <c r="FU369" s="191"/>
      <c r="FW369" s="67"/>
      <c r="FY369" s="61"/>
      <c r="GA369" s="50"/>
      <c r="GB369" s="51"/>
      <c r="GC369" s="52">
        <v>0</v>
      </c>
      <c r="GE369" s="50">
        <v>695535</v>
      </c>
      <c r="GF369" s="52">
        <f t="shared" si="562"/>
        <v>57961.25</v>
      </c>
      <c r="GG369" s="51"/>
      <c r="GH369" s="6">
        <v>90016281</v>
      </c>
      <c r="GI369" s="6" t="s">
        <v>433</v>
      </c>
      <c r="GJ369" s="7"/>
      <c r="GK369" s="7"/>
      <c r="GL369" s="7"/>
      <c r="GM369" s="53">
        <v>695535</v>
      </c>
      <c r="GO369" s="37"/>
      <c r="GP369" s="132"/>
      <c r="GQ369" s="61"/>
      <c r="GR369" s="134"/>
      <c r="GS369" s="134"/>
      <c r="GT369" s="191"/>
      <c r="GV369" s="67"/>
      <c r="GX369" s="61"/>
      <c r="GZ369" s="50"/>
      <c r="HA369" s="51"/>
      <c r="HB369" s="52">
        <v>0</v>
      </c>
      <c r="HD369" s="50">
        <v>695535</v>
      </c>
      <c r="HE369" s="52">
        <f t="shared" si="564"/>
        <v>57961.25</v>
      </c>
      <c r="HF369" s="51"/>
      <c r="HI369" s="7"/>
      <c r="HJ369" s="7"/>
      <c r="HK369" s="7"/>
      <c r="HL369" s="53"/>
      <c r="HN369" s="37"/>
      <c r="HO369" s="132"/>
      <c r="HP369" s="61"/>
      <c r="HQ369" s="134"/>
      <c r="HR369" s="61"/>
      <c r="HT369" s="67"/>
      <c r="HV369" s="61"/>
      <c r="HX369" s="50"/>
      <c r="HY369" s="51"/>
      <c r="HZ369" s="52"/>
      <c r="IB369" s="70"/>
      <c r="IC369" s="51"/>
      <c r="IF369" s="7"/>
      <c r="IG369" s="7"/>
      <c r="IH369" s="7"/>
      <c r="II369" s="53"/>
      <c r="IK369" s="37"/>
      <c r="IL369" s="132"/>
      <c r="IM369" s="61"/>
      <c r="IN369" s="134"/>
      <c r="IO369" s="61"/>
      <c r="IQ369" s="67"/>
      <c r="IS369" s="61"/>
      <c r="IU369" s="50"/>
      <c r="IV369" s="51"/>
      <c r="IW369" s="52"/>
      <c r="IY369" s="70"/>
      <c r="IZ369" s="51"/>
      <c r="JC369" s="7"/>
      <c r="JD369" s="7"/>
      <c r="JE369" s="7"/>
      <c r="JF369" s="53"/>
      <c r="JH369" s="37"/>
      <c r="JI369" s="132"/>
      <c r="JJ369" s="61"/>
      <c r="JK369" s="134"/>
      <c r="JL369" s="61"/>
      <c r="JN369" s="67"/>
      <c r="JP369" s="61"/>
      <c r="JR369" s="50"/>
      <c r="JS369" s="51"/>
      <c r="JT369" s="52"/>
      <c r="JV369" s="70"/>
      <c r="JW369" s="51"/>
      <c r="JZ369" s="7"/>
      <c r="KA369" s="7"/>
      <c r="KB369" s="7"/>
      <c r="KC369" s="53"/>
      <c r="KE369" s="37"/>
      <c r="KF369" s="132"/>
      <c r="KG369" s="61"/>
      <c r="KH369" s="134"/>
      <c r="KI369" s="61"/>
      <c r="KK369" s="67"/>
      <c r="KM369" s="61"/>
      <c r="KO369" s="50"/>
      <c r="KP369" s="51"/>
      <c r="KQ369" s="52"/>
      <c r="KS369" s="70"/>
      <c r="KT369" s="51"/>
      <c r="KW369" s="7"/>
      <c r="KX369" s="7"/>
      <c r="KY369" s="7"/>
      <c r="KZ369" s="53"/>
      <c r="LB369" s="37"/>
      <c r="LC369" s="132"/>
      <c r="LD369" s="61"/>
      <c r="LE369" s="134"/>
      <c r="LF369" s="61"/>
      <c r="LH369" s="67"/>
      <c r="LJ369" s="61"/>
      <c r="LL369" s="50"/>
      <c r="LM369" s="51"/>
      <c r="LN369" s="52"/>
      <c r="LP369" s="70"/>
      <c r="LQ369" s="51"/>
      <c r="LT369" s="7"/>
      <c r="LU369" s="7"/>
      <c r="LV369" s="7"/>
      <c r="LW369" s="53"/>
      <c r="LY369" s="37"/>
      <c r="LZ369" s="132"/>
      <c r="MA369" s="61"/>
      <c r="MB369" s="134"/>
      <c r="MC369" s="61"/>
      <c r="ME369" s="67"/>
      <c r="MG369" s="61"/>
      <c r="MI369" s="50"/>
      <c r="MJ369" s="51"/>
      <c r="MK369" s="52"/>
      <c r="MM369" s="70"/>
      <c r="MN369" s="51"/>
      <c r="MQ369" s="7"/>
      <c r="MR369" s="7"/>
      <c r="MS369" s="7"/>
      <c r="MT369" s="53"/>
      <c r="MV369" s="37"/>
      <c r="MW369" s="132"/>
      <c r="MX369" s="134"/>
      <c r="MZ369" s="67"/>
      <c r="NB369" s="61"/>
      <c r="NF369" s="7"/>
      <c r="NG369" s="7"/>
      <c r="NH369" s="7"/>
      <c r="NI369" s="53"/>
      <c r="NK369" s="37"/>
      <c r="NM369" s="67"/>
      <c r="NO369" s="61"/>
      <c r="NQ369" s="50"/>
      <c r="NR369" s="51"/>
      <c r="NS369" s="52"/>
      <c r="NU369" s="70"/>
      <c r="NV369" s="51"/>
      <c r="NW369" s="125"/>
      <c r="NX369" s="51"/>
      <c r="OL369" s="53"/>
    </row>
    <row r="370" spans="1:402" x14ac:dyDescent="0.25">
      <c r="A370" s="12">
        <v>90024121</v>
      </c>
      <c r="B370" s="12" t="s">
        <v>434</v>
      </c>
      <c r="C370" s="352"/>
      <c r="D370" s="352"/>
      <c r="E370" s="352"/>
      <c r="F370" s="353">
        <v>299324</v>
      </c>
      <c r="H370" s="354"/>
      <c r="I370" s="355"/>
      <c r="J370" s="315"/>
      <c r="K370" s="355"/>
      <c r="L370" s="315"/>
      <c r="M370" s="356"/>
      <c r="N370" s="356"/>
      <c r="O370" s="357"/>
      <c r="Q370" s="67"/>
      <c r="S370" s="61"/>
      <c r="U370" s="50"/>
      <c r="V370" s="51"/>
      <c r="W370" s="52">
        <v>242290.79010435118</v>
      </c>
      <c r="Y370" s="50">
        <v>299324</v>
      </c>
      <c r="Z370" s="52">
        <f t="shared" si="556"/>
        <v>24943.666666666668</v>
      </c>
      <c r="AA370" s="51"/>
      <c r="AB370" s="6">
        <v>90024121</v>
      </c>
      <c r="AC370" s="6" t="s">
        <v>434</v>
      </c>
      <c r="AD370" s="7"/>
      <c r="AE370" s="304"/>
      <c r="AF370" s="7"/>
      <c r="AG370" s="53">
        <v>299324</v>
      </c>
      <c r="AI370" s="37"/>
      <c r="AJ370" s="132"/>
      <c r="AK370" s="61"/>
      <c r="AL370" s="132"/>
      <c r="AM370" s="312"/>
      <c r="AN370" s="134"/>
      <c r="AO370" s="134"/>
      <c r="AP370" s="191"/>
      <c r="AR370" s="67"/>
      <c r="AT370" s="61"/>
      <c r="AV370" s="50"/>
      <c r="AW370" s="51"/>
      <c r="AX370" s="52">
        <v>242290.79010435118</v>
      </c>
      <c r="AZ370" s="50">
        <v>299324</v>
      </c>
      <c r="BA370" s="52">
        <f t="shared" si="557"/>
        <v>24943.666666666668</v>
      </c>
      <c r="BB370" s="51"/>
      <c r="BC370" s="6">
        <v>90024121</v>
      </c>
      <c r="BD370" s="6" t="s">
        <v>434</v>
      </c>
      <c r="BE370" s="7"/>
      <c r="BF370" s="304"/>
      <c r="BG370" s="7"/>
      <c r="BH370" s="53">
        <v>299324</v>
      </c>
      <c r="BJ370" s="37"/>
      <c r="BK370" s="132"/>
      <c r="BL370" s="61"/>
      <c r="BM370" s="132"/>
      <c r="BN370" s="312"/>
      <c r="BO370" s="134"/>
      <c r="BP370" s="134"/>
      <c r="BQ370" s="191"/>
      <c r="BS370" s="67"/>
      <c r="BU370" s="61"/>
      <c r="BW370" s="50"/>
      <c r="BX370" s="51"/>
      <c r="BY370" s="52">
        <v>242290.79010435118</v>
      </c>
      <c r="CA370" s="50">
        <v>299324</v>
      </c>
      <c r="CB370" s="52">
        <f t="shared" si="558"/>
        <v>24943.666666666668</v>
      </c>
      <c r="CC370" s="51"/>
      <c r="CD370" s="6">
        <v>90024121</v>
      </c>
      <c r="CE370" s="6" t="s">
        <v>434</v>
      </c>
      <c r="CF370" s="7"/>
      <c r="CG370" s="7"/>
      <c r="CH370" s="7"/>
      <c r="CI370" s="53">
        <v>299324</v>
      </c>
      <c r="CK370" s="37"/>
      <c r="CL370" s="132"/>
      <c r="CM370" s="61"/>
      <c r="CN370" s="132"/>
      <c r="CO370" s="61"/>
      <c r="CP370" s="134"/>
      <c r="CQ370" s="134"/>
      <c r="CR370" s="191"/>
      <c r="CT370" s="67"/>
      <c r="CV370" s="61"/>
      <c r="CX370" s="50"/>
      <c r="CY370" s="51"/>
      <c r="CZ370" s="52">
        <v>242290.79010435118</v>
      </c>
      <c r="DB370" s="50">
        <v>299324</v>
      </c>
      <c r="DC370" s="52">
        <f t="shared" si="559"/>
        <v>24943.666666666668</v>
      </c>
      <c r="DD370" s="51"/>
      <c r="DE370" s="6">
        <v>90024121</v>
      </c>
      <c r="DF370" s="6" t="s">
        <v>434</v>
      </c>
      <c r="DG370" s="7"/>
      <c r="DH370" s="7"/>
      <c r="DI370" s="7"/>
      <c r="DJ370" s="53">
        <v>299324</v>
      </c>
      <c r="DL370" s="275"/>
      <c r="DM370" s="276"/>
      <c r="DN370" s="194"/>
      <c r="DO370" s="276"/>
      <c r="DP370" s="194"/>
      <c r="DQ370" s="53"/>
      <c r="DR370" s="53"/>
      <c r="DS370" s="277"/>
      <c r="DU370" s="274"/>
      <c r="DW370" s="194"/>
      <c r="DY370" s="50"/>
      <c r="DZ370" s="278"/>
      <c r="EA370" s="52">
        <v>0</v>
      </c>
      <c r="EC370" s="50">
        <v>299324</v>
      </c>
      <c r="ED370" s="52">
        <f t="shared" si="560"/>
        <v>24943.666666666668</v>
      </c>
      <c r="EE370" s="278"/>
      <c r="EF370" s="6">
        <v>90024121</v>
      </c>
      <c r="EG370" s="6" t="s">
        <v>434</v>
      </c>
      <c r="EH370" s="7"/>
      <c r="EI370" s="7"/>
      <c r="EJ370" s="7"/>
      <c r="EK370" s="53">
        <v>299324</v>
      </c>
      <c r="EM370" s="37"/>
      <c r="EN370" s="132"/>
      <c r="EO370" s="61"/>
      <c r="EP370" s="132"/>
      <c r="EQ370" s="61"/>
      <c r="ER370" s="134"/>
      <c r="ES370" s="134"/>
      <c r="ET370" s="191"/>
      <c r="EV370" s="67"/>
      <c r="EX370" s="61"/>
      <c r="EZ370" s="50"/>
      <c r="FA370" s="51"/>
      <c r="FB370" s="52">
        <v>0</v>
      </c>
      <c r="FD370" s="50">
        <v>299324</v>
      </c>
      <c r="FE370" s="52">
        <f t="shared" si="561"/>
        <v>24943.666666666668</v>
      </c>
      <c r="FF370" s="51"/>
      <c r="FG370" s="6">
        <v>90024121</v>
      </c>
      <c r="FH370" s="6" t="s">
        <v>434</v>
      </c>
      <c r="FI370" s="7"/>
      <c r="FJ370" s="7"/>
      <c r="FK370" s="7"/>
      <c r="FL370" s="53">
        <v>299324</v>
      </c>
      <c r="FN370" s="37"/>
      <c r="FO370" s="132"/>
      <c r="FP370" s="61"/>
      <c r="FQ370" s="132"/>
      <c r="FR370" s="61"/>
      <c r="FS370" s="134"/>
      <c r="FT370" s="134"/>
      <c r="FU370" s="191"/>
      <c r="FW370" s="67"/>
      <c r="FY370" s="61"/>
      <c r="GA370" s="50"/>
      <c r="GB370" s="51"/>
      <c r="GC370" s="52">
        <v>0</v>
      </c>
      <c r="GE370" s="50">
        <v>299324</v>
      </c>
      <c r="GF370" s="52">
        <f t="shared" si="562"/>
        <v>24943.666666666668</v>
      </c>
      <c r="GG370" s="51"/>
      <c r="GH370" s="6">
        <v>90024121</v>
      </c>
      <c r="GI370" s="6" t="s">
        <v>434</v>
      </c>
      <c r="GJ370" s="7"/>
      <c r="GK370" s="7"/>
      <c r="GL370" s="7"/>
      <c r="GM370" s="53">
        <v>299324</v>
      </c>
      <c r="GO370" s="37"/>
      <c r="GP370" s="132"/>
      <c r="GQ370" s="61"/>
      <c r="GR370" s="134"/>
      <c r="GS370" s="134"/>
      <c r="GT370" s="191"/>
      <c r="GV370" s="67"/>
      <c r="GX370" s="61"/>
      <c r="GZ370" s="50"/>
      <c r="HA370" s="51"/>
      <c r="HB370" s="52">
        <v>0</v>
      </c>
      <c r="HD370" s="50">
        <v>299324</v>
      </c>
      <c r="HE370" s="52">
        <f t="shared" si="564"/>
        <v>24943.666666666668</v>
      </c>
      <c r="HF370" s="51"/>
      <c r="HI370" s="7"/>
      <c r="HJ370" s="7"/>
      <c r="HK370" s="7"/>
      <c r="HL370" s="53"/>
      <c r="HN370" s="37"/>
      <c r="HO370" s="132"/>
      <c r="HP370" s="61"/>
      <c r="HQ370" s="134"/>
      <c r="HR370" s="61"/>
      <c r="HT370" s="67"/>
      <c r="HV370" s="61"/>
      <c r="HX370" s="50"/>
      <c r="HY370" s="51"/>
      <c r="HZ370" s="52"/>
      <c r="IB370" s="70"/>
      <c r="IC370" s="51"/>
      <c r="IF370" s="7"/>
      <c r="IG370" s="7"/>
      <c r="IH370" s="7"/>
      <c r="II370" s="53"/>
      <c r="IK370" s="37"/>
      <c r="IL370" s="132"/>
      <c r="IM370" s="61"/>
      <c r="IN370" s="134"/>
      <c r="IO370" s="61"/>
      <c r="IQ370" s="67"/>
      <c r="IS370" s="61"/>
      <c r="IU370" s="50"/>
      <c r="IV370" s="51"/>
      <c r="IW370" s="52"/>
      <c r="IY370" s="70"/>
      <c r="IZ370" s="51"/>
      <c r="JC370" s="7"/>
      <c r="JD370" s="7"/>
      <c r="JE370" s="7"/>
      <c r="JF370" s="53"/>
      <c r="JH370" s="37"/>
      <c r="JI370" s="132"/>
      <c r="JJ370" s="61"/>
      <c r="JK370" s="134"/>
      <c r="JL370" s="61"/>
      <c r="JN370" s="67"/>
      <c r="JP370" s="61"/>
      <c r="JR370" s="50"/>
      <c r="JS370" s="51"/>
      <c r="JT370" s="52"/>
      <c r="JV370" s="70"/>
      <c r="JW370" s="51"/>
      <c r="JZ370" s="7"/>
      <c r="KA370" s="7"/>
      <c r="KB370" s="7"/>
      <c r="KC370" s="53"/>
      <c r="KE370" s="37"/>
      <c r="KF370" s="132"/>
      <c r="KG370" s="61"/>
      <c r="KH370" s="134"/>
      <c r="KI370" s="61"/>
      <c r="KK370" s="67"/>
      <c r="KM370" s="61"/>
      <c r="KO370" s="50"/>
      <c r="KP370" s="51"/>
      <c r="KQ370" s="52"/>
      <c r="KS370" s="70"/>
      <c r="KT370" s="51"/>
      <c r="KW370" s="7"/>
      <c r="KX370" s="7"/>
      <c r="KY370" s="7"/>
      <c r="KZ370" s="53"/>
      <c r="LB370" s="37"/>
      <c r="LC370" s="132"/>
      <c r="LD370" s="61"/>
      <c r="LE370" s="134"/>
      <c r="LF370" s="61"/>
      <c r="LH370" s="67"/>
      <c r="LJ370" s="61"/>
      <c r="LL370" s="50"/>
      <c r="LM370" s="51"/>
      <c r="LN370" s="52"/>
      <c r="LP370" s="70"/>
      <c r="LQ370" s="51"/>
      <c r="LT370" s="7"/>
      <c r="LU370" s="7"/>
      <c r="LV370" s="7"/>
      <c r="LW370" s="53"/>
      <c r="LY370" s="37"/>
      <c r="LZ370" s="132"/>
      <c r="MA370" s="61"/>
      <c r="MB370" s="134"/>
      <c r="MC370" s="61"/>
      <c r="ME370" s="67"/>
      <c r="MG370" s="61"/>
      <c r="MI370" s="50"/>
      <c r="MJ370" s="51"/>
      <c r="MK370" s="52"/>
      <c r="MM370" s="70"/>
      <c r="MN370" s="51"/>
      <c r="MQ370" s="7"/>
      <c r="MR370" s="7"/>
      <c r="MS370" s="7"/>
      <c r="MT370" s="53"/>
      <c r="MV370" s="37"/>
      <c r="MW370" s="132"/>
      <c r="MX370" s="134"/>
      <c r="MZ370" s="67"/>
      <c r="NB370" s="61"/>
      <c r="NF370" s="7"/>
      <c r="NG370" s="7"/>
      <c r="NH370" s="7"/>
      <c r="NI370" s="53"/>
      <c r="NK370" s="37"/>
      <c r="NM370" s="67"/>
      <c r="NO370" s="61"/>
      <c r="NQ370" s="50"/>
      <c r="NR370" s="51"/>
      <c r="NS370" s="52"/>
      <c r="NU370" s="70"/>
      <c r="NV370" s="51"/>
      <c r="NW370" s="125"/>
      <c r="NX370" s="51"/>
      <c r="OL370" s="53"/>
    </row>
    <row r="371" spans="1:402" x14ac:dyDescent="0.25">
      <c r="A371" s="12">
        <v>90000691</v>
      </c>
      <c r="B371" s="12" t="s">
        <v>435</v>
      </c>
      <c r="C371" s="352"/>
      <c r="D371" s="352"/>
      <c r="E371" s="352"/>
      <c r="F371" s="353">
        <v>493416</v>
      </c>
      <c r="H371" s="354"/>
      <c r="I371" s="355"/>
      <c r="J371" s="315"/>
      <c r="K371" s="355"/>
      <c r="L371" s="315"/>
      <c r="M371" s="356"/>
      <c r="N371" s="356"/>
      <c r="O371" s="357"/>
      <c r="Q371" s="67"/>
      <c r="S371" s="61"/>
      <c r="U371" s="50"/>
      <c r="V371" s="51"/>
      <c r="W371" s="52">
        <v>106384.54011168001</v>
      </c>
      <c r="Y371" s="50">
        <v>2403018.4950046563</v>
      </c>
      <c r="Z371" s="52">
        <f t="shared" si="556"/>
        <v>200251.54125038802</v>
      </c>
      <c r="AA371" s="51"/>
      <c r="AB371" s="6">
        <v>90000691</v>
      </c>
      <c r="AC371" s="6" t="s">
        <v>435</v>
      </c>
      <c r="AD371" s="7"/>
      <c r="AE371" s="304"/>
      <c r="AF371" s="7"/>
      <c r="AG371" s="53">
        <v>493416</v>
      </c>
      <c r="AI371" s="37"/>
      <c r="AJ371" s="132"/>
      <c r="AK371" s="61"/>
      <c r="AL371" s="132"/>
      <c r="AM371" s="312"/>
      <c r="AN371" s="134"/>
      <c r="AO371" s="134"/>
      <c r="AP371" s="191"/>
      <c r="AR371" s="67"/>
      <c r="AT371" s="61"/>
      <c r="AV371" s="50"/>
      <c r="AW371" s="51"/>
      <c r="AX371" s="52">
        <v>106384.54011168001</v>
      </c>
      <c r="AZ371" s="50">
        <v>2403018.4950046563</v>
      </c>
      <c r="BA371" s="52">
        <f t="shared" si="557"/>
        <v>200251.54125038802</v>
      </c>
      <c r="BB371" s="51"/>
      <c r="BC371" s="6">
        <v>90000691</v>
      </c>
      <c r="BD371" s="6" t="s">
        <v>435</v>
      </c>
      <c r="BE371" s="7"/>
      <c r="BF371" s="304"/>
      <c r="BG371" s="7"/>
      <c r="BH371" s="53">
        <v>493416</v>
      </c>
      <c r="BJ371" s="37"/>
      <c r="BK371" s="132"/>
      <c r="BL371" s="61"/>
      <c r="BM371" s="132"/>
      <c r="BN371" s="312"/>
      <c r="BO371" s="134"/>
      <c r="BP371" s="134"/>
      <c r="BQ371" s="191"/>
      <c r="BS371" s="67"/>
      <c r="BU371" s="61"/>
      <c r="BW371" s="50"/>
      <c r="BX371" s="51"/>
      <c r="BY371" s="52">
        <v>106384.54011168001</v>
      </c>
      <c r="CA371" s="50">
        <v>2403018.4950046563</v>
      </c>
      <c r="CB371" s="52">
        <f t="shared" si="558"/>
        <v>200251.54125038802</v>
      </c>
      <c r="CC371" s="51"/>
      <c r="CD371" s="6">
        <v>90000691</v>
      </c>
      <c r="CE371" s="6" t="s">
        <v>435</v>
      </c>
      <c r="CF371" s="7"/>
      <c r="CG371" s="7"/>
      <c r="CH371" s="7"/>
      <c r="CI371" s="53">
        <v>493416</v>
      </c>
      <c r="CK371" s="37"/>
      <c r="CL371" s="132"/>
      <c r="CM371" s="61"/>
      <c r="CN371" s="132"/>
      <c r="CO371" s="61"/>
      <c r="CP371" s="134"/>
      <c r="CQ371" s="134"/>
      <c r="CR371" s="191"/>
      <c r="CT371" s="67"/>
      <c r="CV371" s="61"/>
      <c r="CX371" s="50"/>
      <c r="CY371" s="51"/>
      <c r="CZ371" s="52">
        <v>106384.54011168001</v>
      </c>
      <c r="DB371" s="50">
        <v>2403018.4950046563</v>
      </c>
      <c r="DC371" s="52">
        <f t="shared" si="559"/>
        <v>200251.54125038802</v>
      </c>
      <c r="DD371" s="51"/>
      <c r="DE371" s="6">
        <v>90000691</v>
      </c>
      <c r="DF371" s="6" t="s">
        <v>435</v>
      </c>
      <c r="DG371" s="7"/>
      <c r="DH371" s="7"/>
      <c r="DI371" s="7"/>
      <c r="DJ371" s="53">
        <v>493416</v>
      </c>
      <c r="DL371" s="275"/>
      <c r="DM371" s="276"/>
      <c r="DN371" s="194"/>
      <c r="DO371" s="276"/>
      <c r="DP371" s="194"/>
      <c r="DQ371" s="53"/>
      <c r="DR371" s="53"/>
      <c r="DS371" s="277"/>
      <c r="DU371" s="274"/>
      <c r="DW371" s="194"/>
      <c r="DY371" s="50"/>
      <c r="DZ371" s="278"/>
      <c r="EA371" s="52">
        <v>1909602.4950046563</v>
      </c>
      <c r="EC371" s="50">
        <v>2403018.4950046563</v>
      </c>
      <c r="ED371" s="52">
        <f t="shared" si="560"/>
        <v>200251.54125038802</v>
      </c>
      <c r="EE371" s="278"/>
      <c r="EF371" s="6">
        <v>90000691</v>
      </c>
      <c r="EG371" s="6" t="s">
        <v>435</v>
      </c>
      <c r="EH371" s="7"/>
      <c r="EI371" s="7"/>
      <c r="EJ371" s="7"/>
      <c r="EK371" s="53">
        <v>493416</v>
      </c>
      <c r="EM371" s="37"/>
      <c r="EN371" s="132"/>
      <c r="EO371" s="61"/>
      <c r="EP371" s="132"/>
      <c r="EQ371" s="61"/>
      <c r="ER371" s="134"/>
      <c r="ES371" s="134"/>
      <c r="ET371" s="191"/>
      <c r="EV371" s="67"/>
      <c r="EX371" s="61"/>
      <c r="EZ371" s="50"/>
      <c r="FA371" s="51"/>
      <c r="FB371" s="52">
        <v>1909602.4950046563</v>
      </c>
      <c r="FD371" s="50">
        <v>2403018.4950046563</v>
      </c>
      <c r="FE371" s="52">
        <f t="shared" si="561"/>
        <v>200251.54125038802</v>
      </c>
      <c r="FF371" s="51"/>
      <c r="FG371" s="6">
        <v>90000691</v>
      </c>
      <c r="FH371" s="6" t="s">
        <v>435</v>
      </c>
      <c r="FI371" s="7"/>
      <c r="FJ371" s="7"/>
      <c r="FK371" s="7"/>
      <c r="FL371" s="53">
        <v>493416</v>
      </c>
      <c r="FN371" s="37"/>
      <c r="FO371" s="132"/>
      <c r="FP371" s="61"/>
      <c r="FQ371" s="132"/>
      <c r="FR371" s="61"/>
      <c r="FS371" s="134"/>
      <c r="FT371" s="134"/>
      <c r="FU371" s="191"/>
      <c r="FW371" s="67"/>
      <c r="FY371" s="61"/>
      <c r="GA371" s="50"/>
      <c r="GB371" s="51"/>
      <c r="GC371" s="52">
        <v>1909602.4950046563</v>
      </c>
      <c r="GE371" s="50">
        <v>2403018.4950046563</v>
      </c>
      <c r="GF371" s="52">
        <f t="shared" si="562"/>
        <v>200251.54125038802</v>
      </c>
      <c r="GG371" s="51"/>
      <c r="GH371" s="6">
        <v>90000691</v>
      </c>
      <c r="GI371" s="6" t="s">
        <v>435</v>
      </c>
      <c r="GJ371" s="7"/>
      <c r="GK371" s="7"/>
      <c r="GL371" s="7"/>
      <c r="GM371" s="53">
        <v>493416</v>
      </c>
      <c r="GO371" s="37"/>
      <c r="GP371" s="132"/>
      <c r="GQ371" s="61"/>
      <c r="GR371" s="134"/>
      <c r="GS371" s="134"/>
      <c r="GT371" s="191"/>
      <c r="GV371" s="67"/>
      <c r="GX371" s="61"/>
      <c r="GZ371" s="50"/>
      <c r="HA371" s="51"/>
      <c r="HB371" s="52">
        <v>1909602.4950046563</v>
      </c>
      <c r="HD371" s="50">
        <v>2403018.4950046563</v>
      </c>
      <c r="HE371" s="52">
        <f t="shared" si="564"/>
        <v>200251.54125038802</v>
      </c>
      <c r="HF371" s="51"/>
      <c r="HI371" s="7"/>
      <c r="HJ371" s="7"/>
      <c r="HK371" s="7"/>
      <c r="HL371" s="53"/>
      <c r="HN371" s="37"/>
      <c r="HO371" s="132"/>
      <c r="HP371" s="61"/>
      <c r="HQ371" s="134"/>
      <c r="HR371" s="61"/>
      <c r="HT371" s="67"/>
      <c r="HV371" s="61"/>
      <c r="HX371" s="50"/>
      <c r="HY371" s="51"/>
      <c r="HZ371" s="52"/>
      <c r="IB371" s="70"/>
      <c r="IC371" s="51"/>
      <c r="IF371" s="7"/>
      <c r="IG371" s="7"/>
      <c r="IH371" s="7"/>
      <c r="II371" s="53"/>
      <c r="IK371" s="37"/>
      <c r="IL371" s="132"/>
      <c r="IM371" s="61"/>
      <c r="IN371" s="134"/>
      <c r="IO371" s="61"/>
      <c r="IQ371" s="67"/>
      <c r="IS371" s="61"/>
      <c r="IU371" s="50"/>
      <c r="IV371" s="51"/>
      <c r="IW371" s="52"/>
      <c r="IY371" s="70"/>
      <c r="IZ371" s="51"/>
      <c r="JC371" s="7"/>
      <c r="JD371" s="7"/>
      <c r="JE371" s="7"/>
      <c r="JF371" s="53"/>
      <c r="JH371" s="37"/>
      <c r="JI371" s="132"/>
      <c r="JJ371" s="61"/>
      <c r="JK371" s="134"/>
      <c r="JL371" s="61"/>
      <c r="JN371" s="67"/>
      <c r="JP371" s="61"/>
      <c r="JR371" s="50"/>
      <c r="JS371" s="51"/>
      <c r="JT371" s="52"/>
      <c r="JV371" s="70"/>
      <c r="JW371" s="51"/>
      <c r="JZ371" s="7"/>
      <c r="KA371" s="7"/>
      <c r="KB371" s="7"/>
      <c r="KC371" s="53"/>
      <c r="KE371" s="37"/>
      <c r="KF371" s="132"/>
      <c r="KG371" s="61"/>
      <c r="KH371" s="134"/>
      <c r="KI371" s="61"/>
      <c r="KK371" s="67"/>
      <c r="KM371" s="61"/>
      <c r="KO371" s="50"/>
      <c r="KP371" s="51"/>
      <c r="KQ371" s="52"/>
      <c r="KS371" s="70"/>
      <c r="KT371" s="51"/>
      <c r="KW371" s="7"/>
      <c r="KX371" s="7"/>
      <c r="KY371" s="7"/>
      <c r="KZ371" s="53"/>
      <c r="LB371" s="37"/>
      <c r="LC371" s="132"/>
      <c r="LD371" s="61"/>
      <c r="LE371" s="134"/>
      <c r="LF371" s="61"/>
      <c r="LH371" s="67"/>
      <c r="LJ371" s="61"/>
      <c r="LL371" s="50"/>
      <c r="LM371" s="51"/>
      <c r="LN371" s="52"/>
      <c r="LP371" s="70"/>
      <c r="LQ371" s="51"/>
      <c r="LT371" s="7"/>
      <c r="LU371" s="7"/>
      <c r="LV371" s="7"/>
      <c r="LW371" s="53"/>
      <c r="LY371" s="37"/>
      <c r="LZ371" s="132"/>
      <c r="MA371" s="61"/>
      <c r="MB371" s="134"/>
      <c r="MC371" s="61"/>
      <c r="ME371" s="67"/>
      <c r="MG371" s="61"/>
      <c r="MI371" s="50"/>
      <c r="MJ371" s="51"/>
      <c r="MK371" s="52"/>
      <c r="MM371" s="70"/>
      <c r="MN371" s="51"/>
      <c r="MQ371" s="7"/>
      <c r="MR371" s="7"/>
      <c r="MS371" s="7"/>
      <c r="MT371" s="53"/>
      <c r="MV371" s="37"/>
      <c r="MW371" s="132"/>
      <c r="MX371" s="134"/>
      <c r="MZ371" s="67"/>
      <c r="NB371" s="61"/>
      <c r="NF371" s="7"/>
      <c r="NG371" s="7"/>
      <c r="NH371" s="7"/>
      <c r="NI371" s="53"/>
      <c r="NK371" s="37"/>
      <c r="NM371" s="67"/>
      <c r="NO371" s="61"/>
      <c r="NQ371" s="50"/>
      <c r="NR371" s="51"/>
      <c r="NS371" s="52"/>
      <c r="NU371" s="70"/>
      <c r="NV371" s="51"/>
      <c r="NW371" s="125"/>
      <c r="NX371" s="51"/>
      <c r="OL371" s="53"/>
    </row>
    <row r="372" spans="1:402" x14ac:dyDescent="0.25">
      <c r="A372" s="12">
        <v>90016261</v>
      </c>
      <c r="B372" s="12" t="s">
        <v>436</v>
      </c>
      <c r="C372" s="352"/>
      <c r="D372" s="352"/>
      <c r="E372" s="352"/>
      <c r="F372" s="353">
        <v>483581</v>
      </c>
      <c r="H372" s="354"/>
      <c r="I372" s="355"/>
      <c r="J372" s="315"/>
      <c r="K372" s="355"/>
      <c r="L372" s="315"/>
      <c r="M372" s="356"/>
      <c r="N372" s="356"/>
      <c r="O372" s="357"/>
      <c r="Q372" s="67"/>
      <c r="S372" s="61"/>
      <c r="U372" s="50"/>
      <c r="V372" s="51"/>
      <c r="W372" s="52">
        <v>63830.724067007999</v>
      </c>
      <c r="Y372" s="50">
        <v>483581</v>
      </c>
      <c r="Z372" s="52">
        <f t="shared" si="556"/>
        <v>40298.416666666664</v>
      </c>
      <c r="AA372" s="51"/>
      <c r="AB372" s="6">
        <v>90016261</v>
      </c>
      <c r="AC372" s="6" t="s">
        <v>436</v>
      </c>
      <c r="AD372" s="7"/>
      <c r="AE372" s="304"/>
      <c r="AF372" s="7"/>
      <c r="AG372" s="53">
        <v>483581</v>
      </c>
      <c r="AI372" s="37"/>
      <c r="AJ372" s="132"/>
      <c r="AK372" s="61"/>
      <c r="AL372" s="132"/>
      <c r="AM372" s="312"/>
      <c r="AN372" s="134"/>
      <c r="AO372" s="134"/>
      <c r="AP372" s="191"/>
      <c r="AR372" s="67"/>
      <c r="AT372" s="61"/>
      <c r="AV372" s="50"/>
      <c r="AW372" s="51"/>
      <c r="AX372" s="52">
        <v>63830.724067007999</v>
      </c>
      <c r="AZ372" s="50">
        <v>483581</v>
      </c>
      <c r="BA372" s="52">
        <f t="shared" si="557"/>
        <v>40298.416666666664</v>
      </c>
      <c r="BB372" s="51"/>
      <c r="BC372" s="6">
        <v>90016261</v>
      </c>
      <c r="BD372" s="6" t="s">
        <v>436</v>
      </c>
      <c r="BE372" s="7"/>
      <c r="BF372" s="304"/>
      <c r="BG372" s="7"/>
      <c r="BH372" s="53">
        <v>483581</v>
      </c>
      <c r="BJ372" s="37"/>
      <c r="BK372" s="132"/>
      <c r="BL372" s="61"/>
      <c r="BM372" s="132"/>
      <c r="BN372" s="312"/>
      <c r="BO372" s="134"/>
      <c r="BP372" s="134"/>
      <c r="BQ372" s="191"/>
      <c r="BS372" s="67"/>
      <c r="BU372" s="61"/>
      <c r="BW372" s="50"/>
      <c r="BX372" s="51"/>
      <c r="BY372" s="52">
        <v>63830.724067007999</v>
      </c>
      <c r="CA372" s="50">
        <v>483581</v>
      </c>
      <c r="CB372" s="52">
        <f t="shared" si="558"/>
        <v>40298.416666666664</v>
      </c>
      <c r="CC372" s="51"/>
      <c r="CD372" s="6">
        <v>90016261</v>
      </c>
      <c r="CE372" s="6" t="s">
        <v>436</v>
      </c>
      <c r="CF372" s="7"/>
      <c r="CG372" s="7"/>
      <c r="CH372" s="7"/>
      <c r="CI372" s="53">
        <v>483581</v>
      </c>
      <c r="CK372" s="37"/>
      <c r="CL372" s="132"/>
      <c r="CM372" s="61"/>
      <c r="CN372" s="132"/>
      <c r="CO372" s="61"/>
      <c r="CP372" s="134"/>
      <c r="CQ372" s="134"/>
      <c r="CR372" s="191"/>
      <c r="CT372" s="67"/>
      <c r="CV372" s="61"/>
      <c r="CX372" s="50"/>
      <c r="CY372" s="51"/>
      <c r="CZ372" s="52">
        <v>63830.724067007999</v>
      </c>
      <c r="DB372" s="50">
        <v>483581</v>
      </c>
      <c r="DC372" s="52">
        <f t="shared" si="559"/>
        <v>40298.416666666664</v>
      </c>
      <c r="DD372" s="51"/>
      <c r="DE372" s="6">
        <v>90016261</v>
      </c>
      <c r="DF372" s="6" t="s">
        <v>436</v>
      </c>
      <c r="DG372" s="7"/>
      <c r="DH372" s="7"/>
      <c r="DI372" s="7"/>
      <c r="DJ372" s="53">
        <v>483581</v>
      </c>
      <c r="DL372" s="275"/>
      <c r="DM372" s="276"/>
      <c r="DN372" s="194"/>
      <c r="DO372" s="276"/>
      <c r="DP372" s="194"/>
      <c r="DQ372" s="53"/>
      <c r="DR372" s="53"/>
      <c r="DS372" s="277"/>
      <c r="DU372" s="274"/>
      <c r="DW372" s="194"/>
      <c r="DY372" s="50"/>
      <c r="DZ372" s="278"/>
      <c r="EA372" s="52">
        <v>0</v>
      </c>
      <c r="EC372" s="50">
        <v>483581</v>
      </c>
      <c r="ED372" s="52">
        <f t="shared" si="560"/>
        <v>40298.416666666664</v>
      </c>
      <c r="EE372" s="278"/>
      <c r="EF372" s="6">
        <v>90016261</v>
      </c>
      <c r="EG372" s="6" t="s">
        <v>436</v>
      </c>
      <c r="EH372" s="7"/>
      <c r="EI372" s="7"/>
      <c r="EJ372" s="7"/>
      <c r="EK372" s="53">
        <v>483581</v>
      </c>
      <c r="EM372" s="37"/>
      <c r="EN372" s="132"/>
      <c r="EO372" s="61"/>
      <c r="EP372" s="132"/>
      <c r="EQ372" s="61"/>
      <c r="ER372" s="134"/>
      <c r="ES372" s="134"/>
      <c r="ET372" s="191"/>
      <c r="EV372" s="67"/>
      <c r="EX372" s="61"/>
      <c r="EZ372" s="50"/>
      <c r="FA372" s="51"/>
      <c r="FB372" s="52">
        <v>0</v>
      </c>
      <c r="FD372" s="50">
        <v>483581</v>
      </c>
      <c r="FE372" s="52">
        <f t="shared" si="561"/>
        <v>40298.416666666664</v>
      </c>
      <c r="FF372" s="51"/>
      <c r="FG372" s="6">
        <v>90016261</v>
      </c>
      <c r="FH372" s="6" t="s">
        <v>436</v>
      </c>
      <c r="FI372" s="7"/>
      <c r="FJ372" s="7"/>
      <c r="FK372" s="7"/>
      <c r="FL372" s="53">
        <v>483581</v>
      </c>
      <c r="FN372" s="37"/>
      <c r="FO372" s="132"/>
      <c r="FP372" s="61"/>
      <c r="FQ372" s="132"/>
      <c r="FR372" s="61"/>
      <c r="FS372" s="134"/>
      <c r="FT372" s="134"/>
      <c r="FU372" s="191"/>
      <c r="FW372" s="67"/>
      <c r="FY372" s="61"/>
      <c r="GA372" s="50"/>
      <c r="GB372" s="51"/>
      <c r="GC372" s="52">
        <v>0</v>
      </c>
      <c r="GE372" s="50">
        <v>483581</v>
      </c>
      <c r="GF372" s="52">
        <f t="shared" si="562"/>
        <v>40298.416666666664</v>
      </c>
      <c r="GG372" s="51"/>
      <c r="GH372" s="6">
        <v>90016261</v>
      </c>
      <c r="GI372" s="6" t="s">
        <v>436</v>
      </c>
      <c r="GJ372" s="7"/>
      <c r="GK372" s="7"/>
      <c r="GL372" s="7"/>
      <c r="GM372" s="53">
        <v>483581</v>
      </c>
      <c r="GO372" s="37"/>
      <c r="GP372" s="132"/>
      <c r="GQ372" s="61"/>
      <c r="GR372" s="134"/>
      <c r="GS372" s="134"/>
      <c r="GT372" s="191"/>
      <c r="GV372" s="67"/>
      <c r="GX372" s="61"/>
      <c r="GZ372" s="50"/>
      <c r="HA372" s="51"/>
      <c r="HB372" s="52">
        <v>0</v>
      </c>
      <c r="HD372" s="50">
        <v>483581</v>
      </c>
      <c r="HE372" s="52">
        <f t="shared" si="564"/>
        <v>40298.416666666664</v>
      </c>
      <c r="HF372" s="51"/>
      <c r="HI372" s="7"/>
      <c r="HJ372" s="7"/>
      <c r="HK372" s="7"/>
      <c r="HL372" s="53"/>
      <c r="HN372" s="37"/>
      <c r="HO372" s="132"/>
      <c r="HP372" s="61"/>
      <c r="HQ372" s="134"/>
      <c r="HR372" s="61"/>
      <c r="HT372" s="67"/>
      <c r="HV372" s="61"/>
      <c r="HX372" s="50"/>
      <c r="HY372" s="51"/>
      <c r="HZ372" s="52"/>
      <c r="IB372" s="70"/>
      <c r="IC372" s="51"/>
      <c r="IF372" s="7"/>
      <c r="IG372" s="7"/>
      <c r="IH372" s="7"/>
      <c r="II372" s="53"/>
      <c r="IK372" s="37"/>
      <c r="IL372" s="132"/>
      <c r="IM372" s="61"/>
      <c r="IN372" s="134"/>
      <c r="IO372" s="61"/>
      <c r="IQ372" s="67"/>
      <c r="IS372" s="61"/>
      <c r="IU372" s="50"/>
      <c r="IV372" s="51"/>
      <c r="IW372" s="52"/>
      <c r="IY372" s="70"/>
      <c r="IZ372" s="51"/>
      <c r="JC372" s="7"/>
      <c r="JD372" s="7"/>
      <c r="JE372" s="7"/>
      <c r="JF372" s="53"/>
      <c r="JH372" s="37"/>
      <c r="JI372" s="132"/>
      <c r="JJ372" s="61"/>
      <c r="JK372" s="134"/>
      <c r="JL372" s="61"/>
      <c r="JN372" s="67"/>
      <c r="JP372" s="61"/>
      <c r="JR372" s="50"/>
      <c r="JS372" s="51"/>
      <c r="JT372" s="52"/>
      <c r="JV372" s="70"/>
      <c r="JW372" s="51"/>
      <c r="JZ372" s="7"/>
      <c r="KA372" s="7"/>
      <c r="KB372" s="7"/>
      <c r="KC372" s="53"/>
      <c r="KE372" s="37"/>
      <c r="KF372" s="132"/>
      <c r="KG372" s="61"/>
      <c r="KH372" s="134"/>
      <c r="KI372" s="61"/>
      <c r="KK372" s="67"/>
      <c r="KM372" s="61"/>
      <c r="KO372" s="50"/>
      <c r="KP372" s="51"/>
      <c r="KQ372" s="52"/>
      <c r="KS372" s="70"/>
      <c r="KT372" s="51"/>
      <c r="KW372" s="7"/>
      <c r="KX372" s="7"/>
      <c r="KY372" s="7"/>
      <c r="KZ372" s="53"/>
      <c r="LB372" s="37"/>
      <c r="LC372" s="132"/>
      <c r="LD372" s="61"/>
      <c r="LE372" s="134"/>
      <c r="LF372" s="61"/>
      <c r="LH372" s="67"/>
      <c r="LJ372" s="61"/>
      <c r="LL372" s="50"/>
      <c r="LM372" s="51"/>
      <c r="LN372" s="52"/>
      <c r="LP372" s="70"/>
      <c r="LQ372" s="51"/>
      <c r="LT372" s="7"/>
      <c r="LU372" s="7"/>
      <c r="LV372" s="7"/>
      <c r="LW372" s="53"/>
      <c r="LY372" s="37"/>
      <c r="LZ372" s="132"/>
      <c r="MA372" s="61"/>
      <c r="MB372" s="134"/>
      <c r="MC372" s="61"/>
      <c r="ME372" s="67"/>
      <c r="MG372" s="61"/>
      <c r="MI372" s="50"/>
      <c r="MJ372" s="51"/>
      <c r="MK372" s="52"/>
      <c r="MM372" s="70"/>
      <c r="MN372" s="51"/>
      <c r="MQ372" s="7"/>
      <c r="MR372" s="7"/>
      <c r="MS372" s="7"/>
      <c r="MT372" s="53"/>
      <c r="MV372" s="37"/>
      <c r="MW372" s="132"/>
      <c r="MX372" s="134"/>
      <c r="MZ372" s="67"/>
      <c r="NB372" s="61"/>
      <c r="NF372" s="7"/>
      <c r="NG372" s="7"/>
      <c r="NH372" s="7"/>
      <c r="NI372" s="53"/>
      <c r="NK372" s="37"/>
      <c r="NM372" s="67"/>
      <c r="NO372" s="61"/>
      <c r="NQ372" s="50"/>
      <c r="NR372" s="51"/>
      <c r="NS372" s="52"/>
      <c r="NU372" s="70"/>
      <c r="NV372" s="51"/>
      <c r="NW372" s="125"/>
      <c r="NX372" s="51"/>
      <c r="OL372" s="53"/>
    </row>
    <row r="373" spans="1:402" x14ac:dyDescent="0.25">
      <c r="A373" s="12">
        <v>90082611</v>
      </c>
      <c r="B373" s="12" t="s">
        <v>437</v>
      </c>
      <c r="C373" s="352"/>
      <c r="D373" s="352"/>
      <c r="E373" s="352"/>
      <c r="F373" s="353">
        <v>89775</v>
      </c>
      <c r="H373" s="354"/>
      <c r="I373" s="355"/>
      <c r="J373" s="315"/>
      <c r="K373" s="355"/>
      <c r="L373" s="315"/>
      <c r="M373" s="356"/>
      <c r="N373" s="356"/>
      <c r="O373" s="357"/>
      <c r="Q373" s="67"/>
      <c r="S373" s="61"/>
      <c r="U373" s="50"/>
      <c r="V373" s="51"/>
      <c r="W373" s="52">
        <v>4795265.0007699989</v>
      </c>
      <c r="Y373" s="50">
        <v>89775</v>
      </c>
      <c r="Z373" s="52">
        <f t="shared" si="556"/>
        <v>7481.25</v>
      </c>
      <c r="AA373" s="51"/>
      <c r="AB373" s="6">
        <v>90082611</v>
      </c>
      <c r="AC373" s="6" t="s">
        <v>437</v>
      </c>
      <c r="AD373" s="7"/>
      <c r="AE373" s="304"/>
      <c r="AF373" s="7"/>
      <c r="AG373" s="53">
        <v>89775</v>
      </c>
      <c r="AI373" s="37"/>
      <c r="AJ373" s="132"/>
      <c r="AK373" s="61"/>
      <c r="AL373" s="132"/>
      <c r="AM373" s="312"/>
      <c r="AN373" s="134"/>
      <c r="AO373" s="134"/>
      <c r="AP373" s="191"/>
      <c r="AR373" s="67"/>
      <c r="AT373" s="61"/>
      <c r="AV373" s="50"/>
      <c r="AW373" s="51"/>
      <c r="AX373" s="52">
        <v>4795265.0007699989</v>
      </c>
      <c r="AZ373" s="50">
        <v>89775</v>
      </c>
      <c r="BA373" s="52">
        <f t="shared" si="557"/>
        <v>7481.25</v>
      </c>
      <c r="BB373" s="51"/>
      <c r="BC373" s="6">
        <v>90082611</v>
      </c>
      <c r="BD373" s="6" t="s">
        <v>437</v>
      </c>
      <c r="BE373" s="7"/>
      <c r="BF373" s="304"/>
      <c r="BG373" s="7"/>
      <c r="BH373" s="53">
        <v>89775</v>
      </c>
      <c r="BJ373" s="37"/>
      <c r="BK373" s="132"/>
      <c r="BL373" s="61"/>
      <c r="BM373" s="132"/>
      <c r="BN373" s="312"/>
      <c r="BO373" s="134"/>
      <c r="BP373" s="134"/>
      <c r="BQ373" s="191"/>
      <c r="BS373" s="67"/>
      <c r="BU373" s="61"/>
      <c r="BW373" s="50"/>
      <c r="BX373" s="51"/>
      <c r="BY373" s="52">
        <v>4795265.0007699989</v>
      </c>
      <c r="CA373" s="50">
        <v>89775</v>
      </c>
      <c r="CB373" s="52">
        <f t="shared" si="558"/>
        <v>7481.25</v>
      </c>
      <c r="CC373" s="51"/>
      <c r="CD373" s="6">
        <v>90082611</v>
      </c>
      <c r="CE373" s="6" t="s">
        <v>437</v>
      </c>
      <c r="CF373" s="7"/>
      <c r="CG373" s="7"/>
      <c r="CH373" s="7"/>
      <c r="CI373" s="53">
        <v>89775</v>
      </c>
      <c r="CK373" s="37"/>
      <c r="CL373" s="132"/>
      <c r="CM373" s="61"/>
      <c r="CN373" s="132"/>
      <c r="CO373" s="61"/>
      <c r="CP373" s="134"/>
      <c r="CQ373" s="134"/>
      <c r="CR373" s="191"/>
      <c r="CT373" s="67"/>
      <c r="CV373" s="61"/>
      <c r="CX373" s="50"/>
      <c r="CY373" s="51"/>
      <c r="CZ373" s="52">
        <v>4795265.0007699989</v>
      </c>
      <c r="DB373" s="50">
        <v>89775</v>
      </c>
      <c r="DC373" s="52">
        <f t="shared" si="559"/>
        <v>7481.25</v>
      </c>
      <c r="DD373" s="51"/>
      <c r="DE373" s="6">
        <v>90082611</v>
      </c>
      <c r="DF373" s="6" t="s">
        <v>437</v>
      </c>
      <c r="DG373" s="7"/>
      <c r="DH373" s="7"/>
      <c r="DI373" s="7"/>
      <c r="DJ373" s="53">
        <v>89775</v>
      </c>
      <c r="DL373" s="275"/>
      <c r="DM373" s="276"/>
      <c r="DN373" s="194"/>
      <c r="DO373" s="276"/>
      <c r="DP373" s="194"/>
      <c r="DQ373" s="53"/>
      <c r="DR373" s="53"/>
      <c r="DS373" s="277"/>
      <c r="DU373" s="274"/>
      <c r="DW373" s="194"/>
      <c r="DY373" s="50"/>
      <c r="DZ373" s="278"/>
      <c r="EA373" s="52">
        <v>0</v>
      </c>
      <c r="EC373" s="50">
        <v>89775</v>
      </c>
      <c r="ED373" s="52">
        <f t="shared" si="560"/>
        <v>7481.25</v>
      </c>
      <c r="EE373" s="278"/>
      <c r="EF373" s="6">
        <v>90082611</v>
      </c>
      <c r="EG373" s="6" t="s">
        <v>437</v>
      </c>
      <c r="EH373" s="7"/>
      <c r="EI373" s="7"/>
      <c r="EJ373" s="7"/>
      <c r="EK373" s="53">
        <v>89775</v>
      </c>
      <c r="EM373" s="37"/>
      <c r="EN373" s="132"/>
      <c r="EO373" s="61"/>
      <c r="EP373" s="132"/>
      <c r="EQ373" s="61"/>
      <c r="ER373" s="134"/>
      <c r="ES373" s="134"/>
      <c r="ET373" s="191"/>
      <c r="EV373" s="67"/>
      <c r="EX373" s="61"/>
      <c r="EZ373" s="50"/>
      <c r="FA373" s="51"/>
      <c r="FB373" s="52">
        <v>0</v>
      </c>
      <c r="FD373" s="50">
        <v>89775</v>
      </c>
      <c r="FE373" s="52">
        <f t="shared" si="561"/>
        <v>7481.25</v>
      </c>
      <c r="FF373" s="51"/>
      <c r="FG373" s="6">
        <v>90082611</v>
      </c>
      <c r="FH373" s="6" t="s">
        <v>437</v>
      </c>
      <c r="FI373" s="7"/>
      <c r="FJ373" s="7"/>
      <c r="FK373" s="7"/>
      <c r="FL373" s="53">
        <v>89775</v>
      </c>
      <c r="FN373" s="37"/>
      <c r="FO373" s="132"/>
      <c r="FP373" s="61"/>
      <c r="FQ373" s="132"/>
      <c r="FR373" s="61"/>
      <c r="FS373" s="134"/>
      <c r="FT373" s="134"/>
      <c r="FU373" s="191"/>
      <c r="FW373" s="67"/>
      <c r="FY373" s="61"/>
      <c r="GA373" s="50"/>
      <c r="GB373" s="51"/>
      <c r="GC373" s="52">
        <v>0</v>
      </c>
      <c r="GE373" s="50">
        <v>89775</v>
      </c>
      <c r="GF373" s="52">
        <f t="shared" si="562"/>
        <v>7481.25</v>
      </c>
      <c r="GG373" s="51"/>
      <c r="GH373" s="6">
        <v>90082611</v>
      </c>
      <c r="GI373" s="6" t="s">
        <v>437</v>
      </c>
      <c r="GJ373" s="7"/>
      <c r="GK373" s="7"/>
      <c r="GL373" s="7"/>
      <c r="GM373" s="53">
        <v>89775</v>
      </c>
      <c r="GO373" s="37"/>
      <c r="GP373" s="132"/>
      <c r="GQ373" s="61"/>
      <c r="GR373" s="134"/>
      <c r="GS373" s="134"/>
      <c r="GT373" s="191"/>
      <c r="GV373" s="67"/>
      <c r="GX373" s="61"/>
      <c r="GZ373" s="50"/>
      <c r="HA373" s="51"/>
      <c r="HB373" s="52">
        <v>0</v>
      </c>
      <c r="HD373" s="50">
        <v>89775</v>
      </c>
      <c r="HE373" s="52">
        <f t="shared" si="564"/>
        <v>7481.25</v>
      </c>
      <c r="HF373" s="51"/>
      <c r="HI373" s="7"/>
      <c r="HJ373" s="7"/>
      <c r="HK373" s="7"/>
      <c r="HL373" s="53"/>
      <c r="HN373" s="37"/>
      <c r="HO373" s="132"/>
      <c r="HP373" s="61"/>
      <c r="HQ373" s="134"/>
      <c r="HR373" s="61"/>
      <c r="HT373" s="67"/>
      <c r="HV373" s="61"/>
      <c r="HX373" s="50"/>
      <c r="HY373" s="51"/>
      <c r="HZ373" s="52"/>
      <c r="IB373" s="70"/>
      <c r="IC373" s="51"/>
      <c r="IF373" s="7"/>
      <c r="IG373" s="7"/>
      <c r="IH373" s="7"/>
      <c r="II373" s="53"/>
      <c r="IK373" s="37"/>
      <c r="IL373" s="132"/>
      <c r="IM373" s="61"/>
      <c r="IN373" s="134"/>
      <c r="IO373" s="61"/>
      <c r="IQ373" s="67"/>
      <c r="IS373" s="61"/>
      <c r="IU373" s="50"/>
      <c r="IV373" s="51"/>
      <c r="IW373" s="52"/>
      <c r="IY373" s="70"/>
      <c r="IZ373" s="51"/>
      <c r="JC373" s="7"/>
      <c r="JD373" s="7"/>
      <c r="JE373" s="7"/>
      <c r="JF373" s="53"/>
      <c r="JH373" s="37"/>
      <c r="JI373" s="132"/>
      <c r="JJ373" s="61"/>
      <c r="JK373" s="134"/>
      <c r="JL373" s="61"/>
      <c r="JN373" s="67"/>
      <c r="JP373" s="61"/>
      <c r="JR373" s="50"/>
      <c r="JS373" s="51"/>
      <c r="JT373" s="52"/>
      <c r="JV373" s="70"/>
      <c r="JW373" s="51"/>
      <c r="JZ373" s="7"/>
      <c r="KA373" s="7"/>
      <c r="KB373" s="7"/>
      <c r="KC373" s="53"/>
      <c r="KE373" s="37"/>
      <c r="KF373" s="132"/>
      <c r="KG373" s="61"/>
      <c r="KH373" s="134"/>
      <c r="KI373" s="61"/>
      <c r="KK373" s="67"/>
      <c r="KM373" s="61"/>
      <c r="KO373" s="50"/>
      <c r="KP373" s="51"/>
      <c r="KQ373" s="52"/>
      <c r="KS373" s="70"/>
      <c r="KT373" s="51"/>
      <c r="KW373" s="7"/>
      <c r="KX373" s="7"/>
      <c r="KY373" s="7"/>
      <c r="KZ373" s="53"/>
      <c r="LB373" s="37"/>
      <c r="LC373" s="132"/>
      <c r="LD373" s="61"/>
      <c r="LE373" s="134"/>
      <c r="LF373" s="61"/>
      <c r="LH373" s="67"/>
      <c r="LJ373" s="61"/>
      <c r="LL373" s="50"/>
      <c r="LM373" s="51"/>
      <c r="LN373" s="52"/>
      <c r="LP373" s="70"/>
      <c r="LQ373" s="51"/>
      <c r="LT373" s="7"/>
      <c r="LU373" s="7"/>
      <c r="LV373" s="7"/>
      <c r="LW373" s="53"/>
      <c r="LY373" s="37"/>
      <c r="LZ373" s="132"/>
      <c r="MA373" s="61"/>
      <c r="MB373" s="134"/>
      <c r="MC373" s="61"/>
      <c r="ME373" s="67"/>
      <c r="MG373" s="61"/>
      <c r="MI373" s="50"/>
      <c r="MJ373" s="51"/>
      <c r="MK373" s="52"/>
      <c r="MM373" s="70"/>
      <c r="MN373" s="51"/>
      <c r="MQ373" s="7"/>
      <c r="MR373" s="7"/>
      <c r="MS373" s="7"/>
      <c r="MT373" s="53"/>
      <c r="MV373" s="37"/>
      <c r="MW373" s="132"/>
      <c r="MX373" s="134"/>
      <c r="MZ373" s="67"/>
      <c r="NB373" s="61"/>
      <c r="NF373" s="7"/>
      <c r="NG373" s="7"/>
      <c r="NH373" s="7"/>
      <c r="NI373" s="53"/>
      <c r="NK373" s="37"/>
      <c r="NM373" s="67"/>
      <c r="NO373" s="61"/>
      <c r="NQ373" s="50"/>
      <c r="NR373" s="51"/>
      <c r="NS373" s="52"/>
      <c r="NU373" s="70"/>
      <c r="NV373" s="51"/>
      <c r="NW373" s="125"/>
      <c r="NX373" s="51"/>
      <c r="OL373" s="53"/>
    </row>
    <row r="374" spans="1:402" x14ac:dyDescent="0.25">
      <c r="A374" s="12">
        <v>90080021</v>
      </c>
      <c r="B374" s="12" t="s">
        <v>438</v>
      </c>
      <c r="C374" s="352"/>
      <c r="D374" s="352"/>
      <c r="E374" s="352"/>
      <c r="F374" s="353">
        <v>371722</v>
      </c>
      <c r="H374" s="354"/>
      <c r="I374" s="355"/>
      <c r="J374" s="315"/>
      <c r="K374" s="355"/>
      <c r="L374" s="315"/>
      <c r="M374" s="356"/>
      <c r="N374" s="356"/>
      <c r="O374" s="357"/>
      <c r="Q374" s="67"/>
      <c r="S374" s="61"/>
      <c r="U374" s="50"/>
      <c r="V374" s="51"/>
      <c r="W374" s="52">
        <v>3889815.7223620005</v>
      </c>
      <c r="Y374" s="50">
        <v>371722</v>
      </c>
      <c r="Z374" s="52">
        <f t="shared" ref="Z374:Z437" si="565">Y374/12</f>
        <v>30976.833333333332</v>
      </c>
      <c r="AA374" s="51"/>
      <c r="AB374" s="6">
        <v>90080021</v>
      </c>
      <c r="AC374" s="6" t="s">
        <v>438</v>
      </c>
      <c r="AD374" s="7"/>
      <c r="AE374" s="304"/>
      <c r="AF374" s="7"/>
      <c r="AG374" s="53">
        <v>371722</v>
      </c>
      <c r="AI374" s="37"/>
      <c r="AJ374" s="132"/>
      <c r="AK374" s="61"/>
      <c r="AL374" s="132"/>
      <c r="AM374" s="312"/>
      <c r="AN374" s="134"/>
      <c r="AO374" s="134"/>
      <c r="AP374" s="191"/>
      <c r="AR374" s="67"/>
      <c r="AT374" s="61"/>
      <c r="AV374" s="50"/>
      <c r="AW374" s="51"/>
      <c r="AX374" s="52">
        <v>3889815.7223620005</v>
      </c>
      <c r="AZ374" s="50">
        <v>371722</v>
      </c>
      <c r="BA374" s="52">
        <f t="shared" ref="BA374:BA437" si="566">AZ374/12</f>
        <v>30976.833333333332</v>
      </c>
      <c r="BB374" s="51"/>
      <c r="BC374" s="6">
        <v>90080021</v>
      </c>
      <c r="BD374" s="6" t="s">
        <v>438</v>
      </c>
      <c r="BE374" s="7"/>
      <c r="BF374" s="304"/>
      <c r="BG374" s="7"/>
      <c r="BH374" s="53">
        <v>371722</v>
      </c>
      <c r="BJ374" s="37"/>
      <c r="BK374" s="132"/>
      <c r="BL374" s="61"/>
      <c r="BM374" s="132"/>
      <c r="BN374" s="312"/>
      <c r="BO374" s="134"/>
      <c r="BP374" s="134"/>
      <c r="BQ374" s="191"/>
      <c r="BS374" s="67"/>
      <c r="BU374" s="61"/>
      <c r="BW374" s="50"/>
      <c r="BX374" s="51"/>
      <c r="BY374" s="52">
        <v>3889815.7223620005</v>
      </c>
      <c r="CA374" s="50">
        <v>371722</v>
      </c>
      <c r="CB374" s="52">
        <f t="shared" ref="CB374:CB437" si="567">CA374/12</f>
        <v>30976.833333333332</v>
      </c>
      <c r="CC374" s="51"/>
      <c r="CD374" s="6">
        <v>90080021</v>
      </c>
      <c r="CE374" s="6" t="s">
        <v>438</v>
      </c>
      <c r="CF374" s="7"/>
      <c r="CG374" s="7"/>
      <c r="CH374" s="7"/>
      <c r="CI374" s="53">
        <v>371722</v>
      </c>
      <c r="CK374" s="37"/>
      <c r="CL374" s="132"/>
      <c r="CM374" s="61"/>
      <c r="CN374" s="132"/>
      <c r="CO374" s="61"/>
      <c r="CP374" s="134"/>
      <c r="CQ374" s="134"/>
      <c r="CR374" s="191"/>
      <c r="CT374" s="67"/>
      <c r="CV374" s="61"/>
      <c r="CX374" s="50"/>
      <c r="CY374" s="51"/>
      <c r="CZ374" s="52">
        <v>3889815.7223620005</v>
      </c>
      <c r="DB374" s="50">
        <v>371722</v>
      </c>
      <c r="DC374" s="52">
        <f t="shared" ref="DC374:DC437" si="568">DB374/12</f>
        <v>30976.833333333332</v>
      </c>
      <c r="DD374" s="51"/>
      <c r="DE374" s="6">
        <v>90080021</v>
      </c>
      <c r="DF374" s="6" t="s">
        <v>438</v>
      </c>
      <c r="DG374" s="7"/>
      <c r="DH374" s="7"/>
      <c r="DI374" s="7"/>
      <c r="DJ374" s="53">
        <v>371722</v>
      </c>
      <c r="DL374" s="275"/>
      <c r="DM374" s="276"/>
      <c r="DN374" s="194"/>
      <c r="DO374" s="276"/>
      <c r="DP374" s="194"/>
      <c r="DQ374" s="53"/>
      <c r="DR374" s="53"/>
      <c r="DS374" s="277"/>
      <c r="DU374" s="274"/>
      <c r="DW374" s="194"/>
      <c r="DY374" s="50"/>
      <c r="DZ374" s="278"/>
      <c r="EA374" s="52">
        <v>0</v>
      </c>
      <c r="EC374" s="50">
        <v>371722</v>
      </c>
      <c r="ED374" s="52">
        <f t="shared" ref="ED374:ED437" si="569">EC374/12</f>
        <v>30976.833333333332</v>
      </c>
      <c r="EE374" s="278"/>
      <c r="EF374" s="6">
        <v>90080021</v>
      </c>
      <c r="EG374" s="6" t="s">
        <v>438</v>
      </c>
      <c r="EH374" s="7"/>
      <c r="EI374" s="7"/>
      <c r="EJ374" s="7"/>
      <c r="EK374" s="53">
        <v>371722</v>
      </c>
      <c r="EM374" s="37"/>
      <c r="EN374" s="132"/>
      <c r="EO374" s="61"/>
      <c r="EP374" s="132"/>
      <c r="EQ374" s="61"/>
      <c r="ER374" s="134"/>
      <c r="ES374" s="134"/>
      <c r="ET374" s="191"/>
      <c r="EV374" s="67"/>
      <c r="EX374" s="61"/>
      <c r="EZ374" s="50"/>
      <c r="FA374" s="51"/>
      <c r="FB374" s="52">
        <v>0</v>
      </c>
      <c r="FD374" s="50">
        <v>371722</v>
      </c>
      <c r="FE374" s="52">
        <f t="shared" ref="FE374:FE437" si="570">FD374/12</f>
        <v>30976.833333333332</v>
      </c>
      <c r="FF374" s="51"/>
      <c r="FG374" s="6">
        <v>90080021</v>
      </c>
      <c r="FH374" s="6" t="s">
        <v>438</v>
      </c>
      <c r="FI374" s="7"/>
      <c r="FJ374" s="7"/>
      <c r="FK374" s="7"/>
      <c r="FL374" s="53">
        <v>371722</v>
      </c>
      <c r="FN374" s="37"/>
      <c r="FO374" s="132"/>
      <c r="FP374" s="61"/>
      <c r="FQ374" s="132"/>
      <c r="FR374" s="61"/>
      <c r="FS374" s="134"/>
      <c r="FT374" s="134"/>
      <c r="FU374" s="191"/>
      <c r="FW374" s="67"/>
      <c r="FY374" s="61"/>
      <c r="GA374" s="50"/>
      <c r="GB374" s="51"/>
      <c r="GC374" s="52">
        <v>0</v>
      </c>
      <c r="GE374" s="50">
        <v>371722</v>
      </c>
      <c r="GF374" s="52">
        <f t="shared" ref="GF374:GF437" si="571">GE374/12</f>
        <v>30976.833333333332</v>
      </c>
      <c r="GG374" s="51"/>
      <c r="GH374" s="6">
        <v>90080021</v>
      </c>
      <c r="GI374" s="6" t="s">
        <v>438</v>
      </c>
      <c r="GJ374" s="7"/>
      <c r="GK374" s="7"/>
      <c r="GL374" s="7"/>
      <c r="GM374" s="53">
        <v>371722</v>
      </c>
      <c r="GO374" s="37"/>
      <c r="GP374" s="132"/>
      <c r="GQ374" s="61"/>
      <c r="GR374" s="134"/>
      <c r="GS374" s="134"/>
      <c r="GT374" s="191"/>
      <c r="GV374" s="67"/>
      <c r="GX374" s="61"/>
      <c r="GZ374" s="50"/>
      <c r="HA374" s="51"/>
      <c r="HB374" s="52">
        <v>0</v>
      </c>
      <c r="HD374" s="50">
        <v>371722</v>
      </c>
      <c r="HE374" s="52">
        <f t="shared" si="564"/>
        <v>30976.833333333332</v>
      </c>
      <c r="HF374" s="51"/>
      <c r="HI374" s="7"/>
      <c r="HJ374" s="7"/>
      <c r="HK374" s="7"/>
      <c r="HL374" s="53"/>
      <c r="HN374" s="37"/>
      <c r="HO374" s="132"/>
      <c r="HP374" s="61"/>
      <c r="HQ374" s="134"/>
      <c r="HR374" s="61"/>
      <c r="HT374" s="67"/>
      <c r="HV374" s="61"/>
      <c r="HX374" s="50"/>
      <c r="HY374" s="51"/>
      <c r="HZ374" s="52"/>
      <c r="IB374" s="70"/>
      <c r="IC374" s="51"/>
      <c r="IF374" s="7"/>
      <c r="IG374" s="7"/>
      <c r="IH374" s="7"/>
      <c r="II374" s="53"/>
      <c r="IK374" s="37"/>
      <c r="IL374" s="132"/>
      <c r="IM374" s="61"/>
      <c r="IN374" s="134"/>
      <c r="IO374" s="61"/>
      <c r="IQ374" s="67"/>
      <c r="IS374" s="61"/>
      <c r="IU374" s="50"/>
      <c r="IV374" s="51"/>
      <c r="IW374" s="52"/>
      <c r="IY374" s="70"/>
      <c r="IZ374" s="51"/>
      <c r="JC374" s="7"/>
      <c r="JD374" s="7"/>
      <c r="JE374" s="7"/>
      <c r="JF374" s="53"/>
      <c r="JH374" s="37"/>
      <c r="JI374" s="132"/>
      <c r="JJ374" s="61"/>
      <c r="JK374" s="134"/>
      <c r="JL374" s="61"/>
      <c r="JN374" s="67"/>
      <c r="JP374" s="61"/>
      <c r="JR374" s="50"/>
      <c r="JS374" s="51"/>
      <c r="JT374" s="52"/>
      <c r="JV374" s="70"/>
      <c r="JW374" s="51"/>
      <c r="JZ374" s="7"/>
      <c r="KA374" s="7"/>
      <c r="KB374" s="7"/>
      <c r="KC374" s="53"/>
      <c r="KE374" s="37"/>
      <c r="KF374" s="132"/>
      <c r="KG374" s="61"/>
      <c r="KH374" s="134"/>
      <c r="KI374" s="61"/>
      <c r="KK374" s="67"/>
      <c r="KM374" s="61"/>
      <c r="KO374" s="50"/>
      <c r="KP374" s="51"/>
      <c r="KQ374" s="52"/>
      <c r="KS374" s="70"/>
      <c r="KT374" s="51"/>
      <c r="KW374" s="7"/>
      <c r="KX374" s="7"/>
      <c r="KY374" s="7"/>
      <c r="KZ374" s="53"/>
      <c r="LB374" s="37"/>
      <c r="LC374" s="132"/>
      <c r="LD374" s="61"/>
      <c r="LE374" s="134"/>
      <c r="LF374" s="61"/>
      <c r="LH374" s="67"/>
      <c r="LJ374" s="61"/>
      <c r="LL374" s="50"/>
      <c r="LM374" s="51"/>
      <c r="LN374" s="52"/>
      <c r="LP374" s="70"/>
      <c r="LQ374" s="51"/>
      <c r="LT374" s="7"/>
      <c r="LU374" s="7"/>
      <c r="LV374" s="7"/>
      <c r="LW374" s="53"/>
      <c r="LY374" s="37"/>
      <c r="LZ374" s="132"/>
      <c r="MA374" s="61"/>
      <c r="MB374" s="134"/>
      <c r="MC374" s="61"/>
      <c r="ME374" s="67"/>
      <c r="MG374" s="61"/>
      <c r="MI374" s="50"/>
      <c r="MJ374" s="51"/>
      <c r="MK374" s="52"/>
      <c r="MM374" s="70"/>
      <c r="MN374" s="51"/>
      <c r="MQ374" s="7"/>
      <c r="MR374" s="7"/>
      <c r="MS374" s="7"/>
      <c r="MT374" s="53"/>
      <c r="MV374" s="37"/>
      <c r="MW374" s="132"/>
      <c r="MX374" s="134"/>
      <c r="MZ374" s="67"/>
      <c r="NB374" s="61"/>
      <c r="NF374" s="7"/>
      <c r="NG374" s="7"/>
      <c r="NH374" s="7"/>
      <c r="NI374" s="53"/>
      <c r="NK374" s="37"/>
      <c r="NM374" s="67"/>
      <c r="NO374" s="61"/>
      <c r="NQ374" s="50"/>
      <c r="NR374" s="51"/>
      <c r="NS374" s="52"/>
      <c r="NU374" s="70"/>
      <c r="NV374" s="51"/>
      <c r="NW374" s="125"/>
      <c r="NX374" s="51"/>
      <c r="OL374" s="53"/>
    </row>
    <row r="375" spans="1:402" x14ac:dyDescent="0.25">
      <c r="A375" s="12">
        <v>90081311</v>
      </c>
      <c r="B375" s="12" t="s">
        <v>445</v>
      </c>
      <c r="C375" s="352"/>
      <c r="D375" s="352"/>
      <c r="E375" s="352"/>
      <c r="F375" s="353">
        <v>118587</v>
      </c>
      <c r="H375" s="354"/>
      <c r="I375" s="355"/>
      <c r="J375" s="315"/>
      <c r="K375" s="355"/>
      <c r="L375" s="315"/>
      <c r="M375" s="356"/>
      <c r="N375" s="356"/>
      <c r="O375" s="357"/>
      <c r="Q375" s="67"/>
      <c r="S375" s="61"/>
      <c r="U375" s="50"/>
      <c r="V375" s="51"/>
      <c r="W375" s="52">
        <v>981350.61503999983</v>
      </c>
      <c r="Y375" s="50">
        <v>118587</v>
      </c>
      <c r="Z375" s="52">
        <f t="shared" si="565"/>
        <v>9882.25</v>
      </c>
      <c r="AA375" s="51"/>
      <c r="AB375" s="6">
        <v>90081311</v>
      </c>
      <c r="AC375" s="6" t="s">
        <v>445</v>
      </c>
      <c r="AD375" s="7"/>
      <c r="AE375" s="304"/>
      <c r="AF375" s="7"/>
      <c r="AG375" s="53">
        <v>118587</v>
      </c>
      <c r="AI375" s="37"/>
      <c r="AJ375" s="132"/>
      <c r="AK375" s="61"/>
      <c r="AL375" s="132"/>
      <c r="AM375" s="312"/>
      <c r="AN375" s="134"/>
      <c r="AO375" s="134"/>
      <c r="AP375" s="191"/>
      <c r="AR375" s="67"/>
      <c r="AT375" s="61"/>
      <c r="AV375" s="50"/>
      <c r="AW375" s="51"/>
      <c r="AX375" s="52">
        <v>981350.61503999983</v>
      </c>
      <c r="AZ375" s="50">
        <v>118587</v>
      </c>
      <c r="BA375" s="52">
        <f t="shared" si="566"/>
        <v>9882.25</v>
      </c>
      <c r="BB375" s="51"/>
      <c r="BC375" s="6">
        <v>90081311</v>
      </c>
      <c r="BD375" s="6" t="s">
        <v>445</v>
      </c>
      <c r="BE375" s="7"/>
      <c r="BF375" s="304"/>
      <c r="BG375" s="7"/>
      <c r="BH375" s="53">
        <v>118587</v>
      </c>
      <c r="BJ375" s="37"/>
      <c r="BK375" s="132"/>
      <c r="BL375" s="61"/>
      <c r="BM375" s="132"/>
      <c r="BN375" s="312"/>
      <c r="BO375" s="134"/>
      <c r="BP375" s="134"/>
      <c r="BQ375" s="191"/>
      <c r="BS375" s="67"/>
      <c r="BU375" s="61"/>
      <c r="BW375" s="50"/>
      <c r="BX375" s="51"/>
      <c r="BY375" s="52">
        <v>981350.61503999983</v>
      </c>
      <c r="CA375" s="50">
        <v>118587</v>
      </c>
      <c r="CB375" s="52">
        <f t="shared" si="567"/>
        <v>9882.25</v>
      </c>
      <c r="CC375" s="51"/>
      <c r="CD375" s="6">
        <v>90081311</v>
      </c>
      <c r="CE375" s="6" t="s">
        <v>445</v>
      </c>
      <c r="CF375" s="7"/>
      <c r="CG375" s="7"/>
      <c r="CH375" s="7"/>
      <c r="CI375" s="53">
        <v>118587</v>
      </c>
      <c r="CK375" s="37"/>
      <c r="CL375" s="132"/>
      <c r="CM375" s="61"/>
      <c r="CN375" s="132"/>
      <c r="CO375" s="61"/>
      <c r="CP375" s="134"/>
      <c r="CQ375" s="134"/>
      <c r="CR375" s="191"/>
      <c r="CT375" s="67"/>
      <c r="CV375" s="61"/>
      <c r="CX375" s="50"/>
      <c r="CY375" s="51"/>
      <c r="CZ375" s="52">
        <v>981350.61503999983</v>
      </c>
      <c r="DB375" s="50">
        <v>118587</v>
      </c>
      <c r="DC375" s="52">
        <f t="shared" si="568"/>
        <v>9882.25</v>
      </c>
      <c r="DD375" s="51"/>
      <c r="DE375" s="6">
        <v>90081311</v>
      </c>
      <c r="DF375" s="6" t="s">
        <v>445</v>
      </c>
      <c r="DG375" s="7"/>
      <c r="DH375" s="7"/>
      <c r="DI375" s="7"/>
      <c r="DJ375" s="53">
        <v>118587</v>
      </c>
      <c r="DL375" s="275"/>
      <c r="DM375" s="276"/>
      <c r="DN375" s="194"/>
      <c r="DO375" s="276"/>
      <c r="DP375" s="194"/>
      <c r="DQ375" s="53"/>
      <c r="DR375" s="53"/>
      <c r="DS375" s="277"/>
      <c r="DU375" s="274"/>
      <c r="DW375" s="194"/>
      <c r="DY375" s="50"/>
      <c r="DZ375" s="278"/>
      <c r="EA375" s="52">
        <v>0</v>
      </c>
      <c r="EC375" s="50">
        <v>118587</v>
      </c>
      <c r="ED375" s="52">
        <f t="shared" si="569"/>
        <v>9882.25</v>
      </c>
      <c r="EE375" s="278"/>
      <c r="EF375" s="6">
        <v>90081311</v>
      </c>
      <c r="EG375" s="6" t="s">
        <v>445</v>
      </c>
      <c r="EH375" s="7"/>
      <c r="EI375" s="7"/>
      <c r="EJ375" s="7"/>
      <c r="EK375" s="53">
        <v>118587</v>
      </c>
      <c r="EM375" s="37"/>
      <c r="EN375" s="132"/>
      <c r="EO375" s="61"/>
      <c r="EP375" s="132"/>
      <c r="EQ375" s="61"/>
      <c r="ER375" s="134"/>
      <c r="ES375" s="134"/>
      <c r="ET375" s="191"/>
      <c r="EV375" s="67"/>
      <c r="EX375" s="61"/>
      <c r="EZ375" s="50"/>
      <c r="FA375" s="51"/>
      <c r="FB375" s="52">
        <v>0</v>
      </c>
      <c r="FD375" s="50">
        <v>118587</v>
      </c>
      <c r="FE375" s="52">
        <f t="shared" si="570"/>
        <v>9882.25</v>
      </c>
      <c r="FF375" s="51"/>
      <c r="FG375" s="6">
        <v>90081311</v>
      </c>
      <c r="FH375" s="6" t="s">
        <v>445</v>
      </c>
      <c r="FI375" s="7"/>
      <c r="FJ375" s="7"/>
      <c r="FK375" s="7"/>
      <c r="FL375" s="53">
        <v>118587</v>
      </c>
      <c r="FN375" s="37"/>
      <c r="FO375" s="132"/>
      <c r="FP375" s="61"/>
      <c r="FQ375" s="132"/>
      <c r="FR375" s="61"/>
      <c r="FS375" s="134"/>
      <c r="FT375" s="134"/>
      <c r="FU375" s="191"/>
      <c r="FW375" s="67"/>
      <c r="FY375" s="61"/>
      <c r="GA375" s="50"/>
      <c r="GB375" s="51"/>
      <c r="GC375" s="52">
        <v>0</v>
      </c>
      <c r="GE375" s="50">
        <v>118587</v>
      </c>
      <c r="GF375" s="52">
        <f t="shared" si="571"/>
        <v>9882.25</v>
      </c>
      <c r="GG375" s="51"/>
      <c r="GH375" s="6">
        <v>90081311</v>
      </c>
      <c r="GI375" s="6" t="s">
        <v>445</v>
      </c>
      <c r="GJ375" s="7"/>
      <c r="GK375" s="7"/>
      <c r="GL375" s="7"/>
      <c r="GM375" s="53">
        <v>118587</v>
      </c>
      <c r="GO375" s="37"/>
      <c r="GP375" s="132"/>
      <c r="GQ375" s="61"/>
      <c r="GR375" s="134"/>
      <c r="GS375" s="134"/>
      <c r="GT375" s="191"/>
      <c r="GV375" s="67"/>
      <c r="GX375" s="61"/>
      <c r="GZ375" s="50"/>
      <c r="HA375" s="51"/>
      <c r="HB375" s="52">
        <v>0</v>
      </c>
      <c r="HD375" s="50">
        <v>118587</v>
      </c>
      <c r="HE375" s="52">
        <f t="shared" si="564"/>
        <v>9882.25</v>
      </c>
      <c r="HF375" s="51"/>
      <c r="HI375" s="7"/>
      <c r="HJ375" s="7"/>
      <c r="HK375" s="7"/>
      <c r="HL375" s="53"/>
      <c r="HN375" s="37"/>
      <c r="HO375" s="132"/>
      <c r="HP375" s="61"/>
      <c r="HQ375" s="134"/>
      <c r="HR375" s="61"/>
      <c r="HT375" s="67"/>
      <c r="HV375" s="61"/>
      <c r="HX375" s="50"/>
      <c r="HY375" s="51"/>
      <c r="HZ375" s="52"/>
      <c r="IB375" s="70"/>
      <c r="IC375" s="51"/>
      <c r="IF375" s="7"/>
      <c r="IG375" s="7"/>
      <c r="IH375" s="7"/>
      <c r="II375" s="53"/>
      <c r="IK375" s="37"/>
      <c r="IL375" s="132"/>
      <c r="IM375" s="61"/>
      <c r="IN375" s="134"/>
      <c r="IO375" s="61"/>
      <c r="IQ375" s="67"/>
      <c r="IS375" s="61"/>
      <c r="IU375" s="50"/>
      <c r="IV375" s="51"/>
      <c r="IW375" s="52"/>
      <c r="IY375" s="70"/>
      <c r="IZ375" s="51"/>
      <c r="JC375" s="7"/>
      <c r="JD375" s="7"/>
      <c r="JE375" s="7"/>
      <c r="JF375" s="53"/>
      <c r="JH375" s="37"/>
      <c r="JI375" s="132"/>
      <c r="JJ375" s="61"/>
      <c r="JK375" s="134"/>
      <c r="JL375" s="61"/>
      <c r="JN375" s="67"/>
      <c r="JP375" s="61"/>
      <c r="JR375" s="50"/>
      <c r="JS375" s="51"/>
      <c r="JT375" s="52"/>
      <c r="JV375" s="70"/>
      <c r="JW375" s="51"/>
      <c r="JZ375" s="7"/>
      <c r="KA375" s="7"/>
      <c r="KB375" s="7"/>
      <c r="KC375" s="53"/>
      <c r="KE375" s="37"/>
      <c r="KF375" s="132"/>
      <c r="KG375" s="61"/>
      <c r="KH375" s="134"/>
      <c r="KI375" s="61"/>
      <c r="KK375" s="67"/>
      <c r="KM375" s="61"/>
      <c r="KO375" s="50"/>
      <c r="KP375" s="51"/>
      <c r="KQ375" s="52"/>
      <c r="KS375" s="70"/>
      <c r="KT375" s="51"/>
      <c r="KW375" s="7"/>
      <c r="KX375" s="7"/>
      <c r="KY375" s="7"/>
      <c r="KZ375" s="53"/>
      <c r="LB375" s="37"/>
      <c r="LC375" s="132"/>
      <c r="LD375" s="61"/>
      <c r="LE375" s="134"/>
      <c r="LF375" s="61"/>
      <c r="LH375" s="67"/>
      <c r="LJ375" s="61"/>
      <c r="LL375" s="50"/>
      <c r="LM375" s="51"/>
      <c r="LN375" s="52"/>
      <c r="LP375" s="70"/>
      <c r="LQ375" s="51"/>
      <c r="LT375" s="7"/>
      <c r="LU375" s="7"/>
      <c r="LV375" s="7"/>
      <c r="LW375" s="53"/>
      <c r="LY375" s="37"/>
      <c r="LZ375" s="132"/>
      <c r="MA375" s="61"/>
      <c r="MB375" s="134"/>
      <c r="MC375" s="61"/>
      <c r="ME375" s="67"/>
      <c r="MG375" s="61"/>
      <c r="MI375" s="50"/>
      <c r="MJ375" s="51"/>
      <c r="MK375" s="52"/>
      <c r="MM375" s="70"/>
      <c r="MN375" s="51"/>
      <c r="MQ375" s="7"/>
      <c r="MR375" s="7"/>
      <c r="MS375" s="7"/>
      <c r="MT375" s="53"/>
      <c r="MV375" s="37"/>
      <c r="MW375" s="132"/>
      <c r="MX375" s="134"/>
      <c r="MZ375" s="67"/>
      <c r="NB375" s="61"/>
      <c r="NF375" s="7"/>
      <c r="NG375" s="7"/>
      <c r="NH375" s="7"/>
      <c r="NI375" s="53"/>
      <c r="NK375" s="37"/>
      <c r="NM375" s="67"/>
      <c r="NO375" s="61"/>
      <c r="NQ375" s="50"/>
      <c r="NR375" s="51"/>
      <c r="NS375" s="52"/>
      <c r="NU375" s="70"/>
      <c r="NV375" s="51"/>
      <c r="NW375" s="125"/>
      <c r="NX375" s="51"/>
      <c r="OL375" s="53"/>
    </row>
    <row r="376" spans="1:402" x14ac:dyDescent="0.25">
      <c r="A376" s="12">
        <v>90016291</v>
      </c>
      <c r="B376" s="12" t="s">
        <v>439</v>
      </c>
      <c r="C376" s="352"/>
      <c r="D376" s="352"/>
      <c r="E376" s="352"/>
      <c r="F376" s="353">
        <v>1415124</v>
      </c>
      <c r="H376" s="354"/>
      <c r="I376" s="355"/>
      <c r="J376" s="315"/>
      <c r="K376" s="355"/>
      <c r="L376" s="315"/>
      <c r="M376" s="356"/>
      <c r="N376" s="356"/>
      <c r="O376" s="357"/>
      <c r="Q376" s="67"/>
      <c r="S376" s="61"/>
      <c r="U376" s="50"/>
      <c r="V376" s="51"/>
      <c r="W376" s="52">
        <v>1359451.717892</v>
      </c>
      <c r="Y376" s="50">
        <v>1415124</v>
      </c>
      <c r="Z376" s="52">
        <f t="shared" si="565"/>
        <v>117927</v>
      </c>
      <c r="AA376" s="51"/>
      <c r="AB376" s="6">
        <v>90016291</v>
      </c>
      <c r="AC376" s="6" t="s">
        <v>439</v>
      </c>
      <c r="AD376" s="7"/>
      <c r="AE376" s="304"/>
      <c r="AF376" s="7"/>
      <c r="AG376" s="53">
        <v>1415124</v>
      </c>
      <c r="AI376" s="37"/>
      <c r="AJ376" s="132"/>
      <c r="AK376" s="61"/>
      <c r="AL376" s="132"/>
      <c r="AM376" s="312"/>
      <c r="AN376" s="134"/>
      <c r="AO376" s="134"/>
      <c r="AP376" s="191"/>
      <c r="AR376" s="67"/>
      <c r="AT376" s="61"/>
      <c r="AV376" s="50"/>
      <c r="AW376" s="51"/>
      <c r="AX376" s="52">
        <v>1359451.717892</v>
      </c>
      <c r="AZ376" s="50">
        <v>1415124</v>
      </c>
      <c r="BA376" s="52">
        <f t="shared" si="566"/>
        <v>117927</v>
      </c>
      <c r="BB376" s="51"/>
      <c r="BC376" s="6">
        <v>90016291</v>
      </c>
      <c r="BD376" s="6" t="s">
        <v>439</v>
      </c>
      <c r="BE376" s="7"/>
      <c r="BF376" s="304"/>
      <c r="BG376" s="7"/>
      <c r="BH376" s="53">
        <v>1415124</v>
      </c>
      <c r="BJ376" s="37"/>
      <c r="BK376" s="132"/>
      <c r="BL376" s="61"/>
      <c r="BM376" s="132"/>
      <c r="BN376" s="312"/>
      <c r="BO376" s="134"/>
      <c r="BP376" s="134"/>
      <c r="BQ376" s="191"/>
      <c r="BS376" s="67"/>
      <c r="BU376" s="61"/>
      <c r="BW376" s="50"/>
      <c r="BX376" s="51"/>
      <c r="BY376" s="52">
        <v>1359451.717892</v>
      </c>
      <c r="CA376" s="50">
        <v>1415124</v>
      </c>
      <c r="CB376" s="52">
        <f t="shared" si="567"/>
        <v>117927</v>
      </c>
      <c r="CC376" s="51"/>
      <c r="CD376" s="6">
        <v>90016291</v>
      </c>
      <c r="CE376" s="6" t="s">
        <v>439</v>
      </c>
      <c r="CF376" s="7"/>
      <c r="CG376" s="7"/>
      <c r="CH376" s="7"/>
      <c r="CI376" s="53">
        <v>1415124</v>
      </c>
      <c r="CK376" s="37"/>
      <c r="CL376" s="132"/>
      <c r="CM376" s="61"/>
      <c r="CN376" s="132"/>
      <c r="CO376" s="61"/>
      <c r="CP376" s="134"/>
      <c r="CQ376" s="134"/>
      <c r="CR376" s="191"/>
      <c r="CT376" s="67"/>
      <c r="CV376" s="61"/>
      <c r="CX376" s="50"/>
      <c r="CY376" s="51"/>
      <c r="CZ376" s="52">
        <v>1359451.717892</v>
      </c>
      <c r="DB376" s="50">
        <v>1415124</v>
      </c>
      <c r="DC376" s="52">
        <f t="shared" si="568"/>
        <v>117927</v>
      </c>
      <c r="DD376" s="51"/>
      <c r="DE376" s="6">
        <v>90016291</v>
      </c>
      <c r="DF376" s="6" t="s">
        <v>439</v>
      </c>
      <c r="DG376" s="7"/>
      <c r="DH376" s="7"/>
      <c r="DI376" s="7"/>
      <c r="DJ376" s="53">
        <v>1415124</v>
      </c>
      <c r="DL376" s="275"/>
      <c r="DM376" s="276"/>
      <c r="DN376" s="194"/>
      <c r="DO376" s="276"/>
      <c r="DP376" s="194"/>
      <c r="DQ376" s="53"/>
      <c r="DR376" s="53"/>
      <c r="DS376" s="277"/>
      <c r="DU376" s="274"/>
      <c r="DW376" s="194"/>
      <c r="DY376" s="50"/>
      <c r="DZ376" s="278"/>
      <c r="EA376" s="52">
        <v>0</v>
      </c>
      <c r="EC376" s="50">
        <v>1415124</v>
      </c>
      <c r="ED376" s="52">
        <f t="shared" si="569"/>
        <v>117927</v>
      </c>
      <c r="EE376" s="278"/>
      <c r="EF376" s="6">
        <v>90016291</v>
      </c>
      <c r="EG376" s="6" t="s">
        <v>439</v>
      </c>
      <c r="EH376" s="7"/>
      <c r="EI376" s="7"/>
      <c r="EJ376" s="7"/>
      <c r="EK376" s="53">
        <v>1415124</v>
      </c>
      <c r="EM376" s="37"/>
      <c r="EN376" s="132"/>
      <c r="EO376" s="61"/>
      <c r="EP376" s="132"/>
      <c r="EQ376" s="61"/>
      <c r="ER376" s="134"/>
      <c r="ES376" s="134"/>
      <c r="ET376" s="191"/>
      <c r="EV376" s="67"/>
      <c r="EX376" s="61"/>
      <c r="EZ376" s="50"/>
      <c r="FA376" s="51"/>
      <c r="FB376" s="52">
        <v>0</v>
      </c>
      <c r="FD376" s="50">
        <v>1415124</v>
      </c>
      <c r="FE376" s="52">
        <f t="shared" si="570"/>
        <v>117927</v>
      </c>
      <c r="FF376" s="51"/>
      <c r="FG376" s="6">
        <v>90016291</v>
      </c>
      <c r="FH376" s="6" t="s">
        <v>439</v>
      </c>
      <c r="FI376" s="7"/>
      <c r="FJ376" s="7"/>
      <c r="FK376" s="7"/>
      <c r="FL376" s="53">
        <v>1415124</v>
      </c>
      <c r="FN376" s="37"/>
      <c r="FO376" s="132"/>
      <c r="FP376" s="61"/>
      <c r="FQ376" s="132"/>
      <c r="FR376" s="61"/>
      <c r="FS376" s="134"/>
      <c r="FT376" s="134"/>
      <c r="FU376" s="191"/>
      <c r="FW376" s="67"/>
      <c r="FY376" s="61"/>
      <c r="GA376" s="50"/>
      <c r="GB376" s="51"/>
      <c r="GC376" s="52">
        <v>0</v>
      </c>
      <c r="GE376" s="50">
        <v>1415124</v>
      </c>
      <c r="GF376" s="52">
        <f t="shared" si="571"/>
        <v>117927</v>
      </c>
      <c r="GG376" s="51"/>
      <c r="GH376" s="6">
        <v>90016291</v>
      </c>
      <c r="GI376" s="6" t="s">
        <v>439</v>
      </c>
      <c r="GJ376" s="7"/>
      <c r="GK376" s="7"/>
      <c r="GL376" s="7"/>
      <c r="GM376" s="53">
        <v>1415124</v>
      </c>
      <c r="GO376" s="37"/>
      <c r="GP376" s="132"/>
      <c r="GQ376" s="61"/>
      <c r="GR376" s="134"/>
      <c r="GS376" s="134"/>
      <c r="GT376" s="191"/>
      <c r="GV376" s="67"/>
      <c r="GX376" s="61"/>
      <c r="GZ376" s="50"/>
      <c r="HA376" s="51"/>
      <c r="HB376" s="52">
        <v>0</v>
      </c>
      <c r="HD376" s="50">
        <v>1415124</v>
      </c>
      <c r="HE376" s="52">
        <f t="shared" si="564"/>
        <v>117927</v>
      </c>
      <c r="HF376" s="51"/>
      <c r="HI376" s="7"/>
      <c r="HJ376" s="7"/>
      <c r="HK376" s="7"/>
      <c r="HL376" s="53"/>
      <c r="HN376" s="37"/>
      <c r="HO376" s="132"/>
      <c r="HP376" s="61"/>
      <c r="HQ376" s="134"/>
      <c r="HR376" s="61"/>
      <c r="HT376" s="67"/>
      <c r="HV376" s="61"/>
      <c r="HX376" s="50"/>
      <c r="HY376" s="51"/>
      <c r="HZ376" s="52"/>
      <c r="IB376" s="70"/>
      <c r="IC376" s="51"/>
      <c r="IF376" s="7"/>
      <c r="IG376" s="7"/>
      <c r="IH376" s="7"/>
      <c r="II376" s="53"/>
      <c r="IK376" s="37"/>
      <c r="IL376" s="132"/>
      <c r="IM376" s="61"/>
      <c r="IN376" s="134"/>
      <c r="IO376" s="61"/>
      <c r="IQ376" s="67"/>
      <c r="IS376" s="61"/>
      <c r="IU376" s="50"/>
      <c r="IV376" s="51"/>
      <c r="IW376" s="52"/>
      <c r="IY376" s="70"/>
      <c r="IZ376" s="51"/>
      <c r="JC376" s="7"/>
      <c r="JD376" s="7"/>
      <c r="JE376" s="7"/>
      <c r="JF376" s="53"/>
      <c r="JH376" s="37"/>
      <c r="JI376" s="132"/>
      <c r="JJ376" s="61"/>
      <c r="JK376" s="134"/>
      <c r="JL376" s="61"/>
      <c r="JN376" s="67"/>
      <c r="JP376" s="61"/>
      <c r="JR376" s="50"/>
      <c r="JS376" s="51"/>
      <c r="JT376" s="52"/>
      <c r="JV376" s="70"/>
      <c r="JW376" s="51"/>
      <c r="JZ376" s="7"/>
      <c r="KA376" s="7"/>
      <c r="KB376" s="7"/>
      <c r="KC376" s="53"/>
      <c r="KE376" s="37"/>
      <c r="KF376" s="132"/>
      <c r="KG376" s="61"/>
      <c r="KH376" s="134"/>
      <c r="KI376" s="61"/>
      <c r="KK376" s="67"/>
      <c r="KM376" s="61"/>
      <c r="KO376" s="50"/>
      <c r="KP376" s="51"/>
      <c r="KQ376" s="52"/>
      <c r="KS376" s="70"/>
      <c r="KT376" s="51"/>
      <c r="KW376" s="7"/>
      <c r="KX376" s="7"/>
      <c r="KY376" s="7"/>
      <c r="KZ376" s="53"/>
      <c r="LB376" s="37"/>
      <c r="LC376" s="132"/>
      <c r="LD376" s="61"/>
      <c r="LE376" s="134"/>
      <c r="LF376" s="61"/>
      <c r="LH376" s="67"/>
      <c r="LJ376" s="61"/>
      <c r="LL376" s="50"/>
      <c r="LM376" s="51"/>
      <c r="LN376" s="52"/>
      <c r="LP376" s="70"/>
      <c r="LQ376" s="51"/>
      <c r="LT376" s="7"/>
      <c r="LU376" s="7"/>
      <c r="LV376" s="7"/>
      <c r="LW376" s="53"/>
      <c r="LY376" s="37"/>
      <c r="LZ376" s="132"/>
      <c r="MA376" s="61"/>
      <c r="MB376" s="134"/>
      <c r="MC376" s="61"/>
      <c r="ME376" s="67"/>
      <c r="MG376" s="61"/>
      <c r="MI376" s="50"/>
      <c r="MJ376" s="51"/>
      <c r="MK376" s="52"/>
      <c r="MM376" s="70"/>
      <c r="MN376" s="51"/>
      <c r="MQ376" s="7"/>
      <c r="MR376" s="7"/>
      <c r="MS376" s="7"/>
      <c r="MT376" s="53"/>
      <c r="MV376" s="37"/>
      <c r="MW376" s="132"/>
      <c r="MX376" s="134"/>
      <c r="MZ376" s="67"/>
      <c r="NB376" s="61"/>
      <c r="NF376" s="7"/>
      <c r="NG376" s="7"/>
      <c r="NH376" s="7"/>
      <c r="NI376" s="53"/>
      <c r="NK376" s="37"/>
      <c r="NM376" s="67"/>
      <c r="NO376" s="61"/>
      <c r="NQ376" s="50"/>
      <c r="NR376" s="51"/>
      <c r="NS376" s="52"/>
      <c r="NU376" s="70"/>
      <c r="NV376" s="51"/>
      <c r="NW376" s="125"/>
      <c r="NX376" s="51"/>
      <c r="OL376" s="53"/>
    </row>
    <row r="377" spans="1:402" x14ac:dyDescent="0.25">
      <c r="A377" s="12">
        <v>90080111</v>
      </c>
      <c r="B377" s="12" t="s">
        <v>440</v>
      </c>
      <c r="C377" s="352"/>
      <c r="D377" s="352"/>
      <c r="E377" s="352"/>
      <c r="F377" s="353">
        <v>56470</v>
      </c>
      <c r="H377" s="354"/>
      <c r="I377" s="355"/>
      <c r="J377" s="315"/>
      <c r="K377" s="355"/>
      <c r="L377" s="315"/>
      <c r="M377" s="356"/>
      <c r="N377" s="356"/>
      <c r="O377" s="357"/>
      <c r="Q377" s="67"/>
      <c r="S377" s="61"/>
      <c r="U377" s="50"/>
      <c r="V377" s="51"/>
      <c r="W377" s="52">
        <v>2538030.8061500001</v>
      </c>
      <c r="Y377" s="50">
        <v>56470</v>
      </c>
      <c r="Z377" s="52">
        <f t="shared" si="565"/>
        <v>4705.833333333333</v>
      </c>
      <c r="AA377" s="51"/>
      <c r="AB377" s="6">
        <v>90080111</v>
      </c>
      <c r="AC377" s="6" t="s">
        <v>440</v>
      </c>
      <c r="AD377" s="7"/>
      <c r="AE377" s="304"/>
      <c r="AF377" s="7"/>
      <c r="AG377" s="53">
        <v>56470</v>
      </c>
      <c r="AI377" s="37"/>
      <c r="AJ377" s="132"/>
      <c r="AK377" s="61"/>
      <c r="AL377" s="132"/>
      <c r="AM377" s="312"/>
      <c r="AN377" s="134"/>
      <c r="AO377" s="134"/>
      <c r="AP377" s="191"/>
      <c r="AR377" s="67"/>
      <c r="AT377" s="61"/>
      <c r="AV377" s="50"/>
      <c r="AW377" s="51"/>
      <c r="AX377" s="52">
        <v>2538030.8061500001</v>
      </c>
      <c r="AZ377" s="50">
        <v>56470</v>
      </c>
      <c r="BA377" s="52">
        <f t="shared" si="566"/>
        <v>4705.833333333333</v>
      </c>
      <c r="BB377" s="51"/>
      <c r="BC377" s="6">
        <v>90080111</v>
      </c>
      <c r="BD377" s="6" t="s">
        <v>440</v>
      </c>
      <c r="BE377" s="7"/>
      <c r="BF377" s="304"/>
      <c r="BG377" s="7"/>
      <c r="BH377" s="53">
        <v>56470</v>
      </c>
      <c r="BJ377" s="37"/>
      <c r="BK377" s="132"/>
      <c r="BL377" s="61"/>
      <c r="BM377" s="132"/>
      <c r="BN377" s="312"/>
      <c r="BO377" s="134"/>
      <c r="BP377" s="134"/>
      <c r="BQ377" s="191"/>
      <c r="BS377" s="67"/>
      <c r="BU377" s="61"/>
      <c r="BW377" s="50"/>
      <c r="BX377" s="51"/>
      <c r="BY377" s="52">
        <v>2538030.8061500001</v>
      </c>
      <c r="CA377" s="50">
        <v>56470</v>
      </c>
      <c r="CB377" s="52">
        <f t="shared" si="567"/>
        <v>4705.833333333333</v>
      </c>
      <c r="CC377" s="51"/>
      <c r="CD377" s="6">
        <v>90080111</v>
      </c>
      <c r="CE377" s="6" t="s">
        <v>440</v>
      </c>
      <c r="CF377" s="7"/>
      <c r="CG377" s="7"/>
      <c r="CH377" s="7"/>
      <c r="CI377" s="53">
        <v>56470</v>
      </c>
      <c r="CK377" s="37"/>
      <c r="CL377" s="132"/>
      <c r="CM377" s="61"/>
      <c r="CN377" s="132"/>
      <c r="CO377" s="61"/>
      <c r="CP377" s="134"/>
      <c r="CQ377" s="134"/>
      <c r="CR377" s="191"/>
      <c r="CT377" s="67"/>
      <c r="CV377" s="61"/>
      <c r="CX377" s="50"/>
      <c r="CY377" s="51"/>
      <c r="CZ377" s="52">
        <v>2538030.8061500001</v>
      </c>
      <c r="DB377" s="50">
        <v>56470</v>
      </c>
      <c r="DC377" s="52">
        <f t="shared" si="568"/>
        <v>4705.833333333333</v>
      </c>
      <c r="DD377" s="51"/>
      <c r="DE377" s="6">
        <v>90080111</v>
      </c>
      <c r="DF377" s="6" t="s">
        <v>440</v>
      </c>
      <c r="DG377" s="7"/>
      <c r="DH377" s="7"/>
      <c r="DI377" s="7"/>
      <c r="DJ377" s="53">
        <v>56470</v>
      </c>
      <c r="DL377" s="275"/>
      <c r="DM377" s="276"/>
      <c r="DN377" s="194"/>
      <c r="DO377" s="276"/>
      <c r="DP377" s="194"/>
      <c r="DQ377" s="53"/>
      <c r="DR377" s="53"/>
      <c r="DS377" s="277"/>
      <c r="DU377" s="274"/>
      <c r="DW377" s="194"/>
      <c r="DY377" s="50"/>
      <c r="DZ377" s="278"/>
      <c r="EA377" s="52">
        <v>0</v>
      </c>
      <c r="EC377" s="50">
        <v>56470</v>
      </c>
      <c r="ED377" s="52">
        <f t="shared" si="569"/>
        <v>4705.833333333333</v>
      </c>
      <c r="EE377" s="278"/>
      <c r="EF377" s="6">
        <v>90080111</v>
      </c>
      <c r="EG377" s="6" t="s">
        <v>440</v>
      </c>
      <c r="EH377" s="7"/>
      <c r="EI377" s="7"/>
      <c r="EJ377" s="7"/>
      <c r="EK377" s="53">
        <v>56470</v>
      </c>
      <c r="EM377" s="37"/>
      <c r="EN377" s="132"/>
      <c r="EO377" s="61"/>
      <c r="EP377" s="132"/>
      <c r="EQ377" s="61"/>
      <c r="ER377" s="134"/>
      <c r="ES377" s="134"/>
      <c r="ET377" s="191"/>
      <c r="EV377" s="67"/>
      <c r="EX377" s="61"/>
      <c r="EZ377" s="50"/>
      <c r="FA377" s="51"/>
      <c r="FB377" s="52">
        <v>0</v>
      </c>
      <c r="FD377" s="50">
        <v>56470</v>
      </c>
      <c r="FE377" s="52">
        <f t="shared" si="570"/>
        <v>4705.833333333333</v>
      </c>
      <c r="FF377" s="51"/>
      <c r="FG377" s="6">
        <v>90080111</v>
      </c>
      <c r="FH377" s="6" t="s">
        <v>440</v>
      </c>
      <c r="FI377" s="7"/>
      <c r="FJ377" s="7"/>
      <c r="FK377" s="7"/>
      <c r="FL377" s="53">
        <v>56470</v>
      </c>
      <c r="FN377" s="37"/>
      <c r="FO377" s="132"/>
      <c r="FP377" s="61"/>
      <c r="FQ377" s="132"/>
      <c r="FR377" s="61"/>
      <c r="FS377" s="134"/>
      <c r="FT377" s="134"/>
      <c r="FU377" s="191"/>
      <c r="FW377" s="67"/>
      <c r="FY377" s="61"/>
      <c r="GA377" s="50"/>
      <c r="GB377" s="51"/>
      <c r="GC377" s="52">
        <v>0</v>
      </c>
      <c r="GE377" s="50">
        <v>56470</v>
      </c>
      <c r="GF377" s="52">
        <f t="shared" si="571"/>
        <v>4705.833333333333</v>
      </c>
      <c r="GG377" s="51"/>
      <c r="GH377" s="6">
        <v>90080111</v>
      </c>
      <c r="GI377" s="6" t="s">
        <v>440</v>
      </c>
      <c r="GJ377" s="7"/>
      <c r="GK377" s="7"/>
      <c r="GL377" s="7"/>
      <c r="GM377" s="53">
        <v>56470</v>
      </c>
      <c r="GO377" s="37"/>
      <c r="GP377" s="132"/>
      <c r="GQ377" s="61"/>
      <c r="GR377" s="134"/>
      <c r="GS377" s="134"/>
      <c r="GT377" s="191"/>
      <c r="GV377" s="67"/>
      <c r="GX377" s="61"/>
      <c r="GZ377" s="50"/>
      <c r="HA377" s="51"/>
      <c r="HB377" s="52">
        <v>0</v>
      </c>
      <c r="HD377" s="50">
        <v>56470</v>
      </c>
      <c r="HE377" s="52">
        <f t="shared" si="564"/>
        <v>4705.833333333333</v>
      </c>
      <c r="HF377" s="51"/>
      <c r="HI377" s="7"/>
      <c r="HJ377" s="7"/>
      <c r="HK377" s="7"/>
      <c r="HL377" s="53"/>
      <c r="HN377" s="37"/>
      <c r="HO377" s="132"/>
      <c r="HP377" s="61"/>
      <c r="HQ377" s="134"/>
      <c r="HR377" s="61"/>
      <c r="HT377" s="67"/>
      <c r="HV377" s="61"/>
      <c r="HX377" s="50"/>
      <c r="HY377" s="51"/>
      <c r="HZ377" s="52"/>
      <c r="IB377" s="70"/>
      <c r="IC377" s="51"/>
      <c r="IF377" s="7"/>
      <c r="IG377" s="7"/>
      <c r="IH377" s="7"/>
      <c r="II377" s="53"/>
      <c r="IK377" s="37"/>
      <c r="IL377" s="132"/>
      <c r="IM377" s="61"/>
      <c r="IN377" s="134"/>
      <c r="IO377" s="61"/>
      <c r="IQ377" s="67"/>
      <c r="IS377" s="61"/>
      <c r="IU377" s="50"/>
      <c r="IV377" s="51"/>
      <c r="IW377" s="52"/>
      <c r="IY377" s="70"/>
      <c r="IZ377" s="51"/>
      <c r="JC377" s="7"/>
      <c r="JD377" s="7"/>
      <c r="JE377" s="7"/>
      <c r="JF377" s="53"/>
      <c r="JH377" s="37"/>
      <c r="JI377" s="132"/>
      <c r="JJ377" s="61"/>
      <c r="JK377" s="134"/>
      <c r="JL377" s="61"/>
      <c r="JN377" s="67"/>
      <c r="JP377" s="61"/>
      <c r="JR377" s="50"/>
      <c r="JS377" s="51"/>
      <c r="JT377" s="52"/>
      <c r="JV377" s="70"/>
      <c r="JW377" s="51"/>
      <c r="JZ377" s="7"/>
      <c r="KA377" s="7"/>
      <c r="KB377" s="7"/>
      <c r="KC377" s="53"/>
      <c r="KE377" s="37"/>
      <c r="KF377" s="132"/>
      <c r="KG377" s="61"/>
      <c r="KH377" s="134"/>
      <c r="KI377" s="61"/>
      <c r="KK377" s="67"/>
      <c r="KM377" s="61"/>
      <c r="KO377" s="50"/>
      <c r="KP377" s="51"/>
      <c r="KQ377" s="52"/>
      <c r="KS377" s="70"/>
      <c r="KT377" s="51"/>
      <c r="KW377" s="7"/>
      <c r="KX377" s="7"/>
      <c r="KY377" s="7"/>
      <c r="KZ377" s="53"/>
      <c r="LB377" s="37"/>
      <c r="LC377" s="132"/>
      <c r="LD377" s="61"/>
      <c r="LE377" s="134"/>
      <c r="LF377" s="61"/>
      <c r="LH377" s="67"/>
      <c r="LJ377" s="61"/>
      <c r="LL377" s="50"/>
      <c r="LM377" s="51"/>
      <c r="LN377" s="52"/>
      <c r="LP377" s="70"/>
      <c r="LQ377" s="51"/>
      <c r="LT377" s="7"/>
      <c r="LU377" s="7"/>
      <c r="LV377" s="7"/>
      <c r="LW377" s="53"/>
      <c r="LY377" s="37"/>
      <c r="LZ377" s="132"/>
      <c r="MA377" s="61"/>
      <c r="MB377" s="134"/>
      <c r="MC377" s="61"/>
      <c r="ME377" s="67"/>
      <c r="MG377" s="61"/>
      <c r="MI377" s="50"/>
      <c r="MJ377" s="51"/>
      <c r="MK377" s="52"/>
      <c r="MM377" s="70"/>
      <c r="MN377" s="51"/>
      <c r="MQ377" s="7"/>
      <c r="MR377" s="7"/>
      <c r="MS377" s="7"/>
      <c r="MT377" s="53"/>
      <c r="MV377" s="37"/>
      <c r="MW377" s="132"/>
      <c r="MX377" s="134"/>
      <c r="MZ377" s="67"/>
      <c r="NB377" s="61"/>
      <c r="NF377" s="7"/>
      <c r="NG377" s="7"/>
      <c r="NH377" s="7"/>
      <c r="NI377" s="53"/>
      <c r="NK377" s="37"/>
      <c r="NM377" s="67"/>
      <c r="NO377" s="61"/>
      <c r="NQ377" s="50"/>
      <c r="NR377" s="51"/>
      <c r="NS377" s="52"/>
      <c r="NU377" s="70"/>
      <c r="NV377" s="51"/>
      <c r="NW377" s="125"/>
      <c r="NX377" s="51"/>
      <c r="OL377" s="53"/>
    </row>
    <row r="378" spans="1:402" x14ac:dyDescent="0.25">
      <c r="A378" s="12">
        <v>90053351</v>
      </c>
      <c r="B378" s="12" t="s">
        <v>441</v>
      </c>
      <c r="C378" s="352"/>
      <c r="D378" s="352"/>
      <c r="E378" s="352"/>
      <c r="F378" s="353">
        <v>275018</v>
      </c>
      <c r="H378" s="354"/>
      <c r="I378" s="355"/>
      <c r="J378" s="315"/>
      <c r="K378" s="355"/>
      <c r="L378" s="315"/>
      <c r="M378" s="356"/>
      <c r="N378" s="356"/>
      <c r="O378" s="357"/>
      <c r="Q378" s="67"/>
      <c r="S378" s="61"/>
      <c r="U378" s="50"/>
      <c r="V378" s="51"/>
      <c r="W378" s="52">
        <v>148224.83247999998</v>
      </c>
      <c r="Y378" s="50">
        <v>275018</v>
      </c>
      <c r="Z378" s="52">
        <f t="shared" si="565"/>
        <v>22918.166666666668</v>
      </c>
      <c r="AA378" s="51"/>
      <c r="AB378" s="6">
        <v>90053351</v>
      </c>
      <c r="AC378" s="6" t="s">
        <v>441</v>
      </c>
      <c r="AD378" s="7"/>
      <c r="AE378" s="304"/>
      <c r="AF378" s="7"/>
      <c r="AG378" s="53">
        <v>275018</v>
      </c>
      <c r="AI378" s="37"/>
      <c r="AJ378" s="132"/>
      <c r="AK378" s="61"/>
      <c r="AL378" s="132"/>
      <c r="AM378" s="312"/>
      <c r="AN378" s="134"/>
      <c r="AO378" s="134"/>
      <c r="AP378" s="191"/>
      <c r="AR378" s="67"/>
      <c r="AT378" s="61"/>
      <c r="AV378" s="50"/>
      <c r="AW378" s="51"/>
      <c r="AX378" s="52">
        <v>148224.83247999998</v>
      </c>
      <c r="AZ378" s="50">
        <v>275018</v>
      </c>
      <c r="BA378" s="52">
        <f t="shared" si="566"/>
        <v>22918.166666666668</v>
      </c>
      <c r="BB378" s="51"/>
      <c r="BC378" s="6">
        <v>90053351</v>
      </c>
      <c r="BD378" s="6" t="s">
        <v>441</v>
      </c>
      <c r="BE378" s="7"/>
      <c r="BF378" s="304"/>
      <c r="BG378" s="7"/>
      <c r="BH378" s="53">
        <v>275018</v>
      </c>
      <c r="BJ378" s="37"/>
      <c r="BK378" s="132"/>
      <c r="BL378" s="61"/>
      <c r="BM378" s="132"/>
      <c r="BN378" s="312"/>
      <c r="BO378" s="134"/>
      <c r="BP378" s="134"/>
      <c r="BQ378" s="191"/>
      <c r="BS378" s="67"/>
      <c r="BU378" s="61"/>
      <c r="BW378" s="50"/>
      <c r="BX378" s="51"/>
      <c r="BY378" s="52">
        <v>148224.83247999998</v>
      </c>
      <c r="CA378" s="50">
        <v>275018</v>
      </c>
      <c r="CB378" s="52">
        <f t="shared" si="567"/>
        <v>22918.166666666668</v>
      </c>
      <c r="CC378" s="51"/>
      <c r="CD378" s="6">
        <v>90053351</v>
      </c>
      <c r="CE378" s="6" t="s">
        <v>441</v>
      </c>
      <c r="CF378" s="7"/>
      <c r="CG378" s="7"/>
      <c r="CH378" s="7"/>
      <c r="CI378" s="53">
        <v>275018</v>
      </c>
      <c r="CK378" s="37"/>
      <c r="CL378" s="132"/>
      <c r="CM378" s="61"/>
      <c r="CN378" s="132"/>
      <c r="CO378" s="61"/>
      <c r="CP378" s="134"/>
      <c r="CQ378" s="134"/>
      <c r="CR378" s="191"/>
      <c r="CT378" s="67"/>
      <c r="CV378" s="61"/>
      <c r="CX378" s="50"/>
      <c r="CY378" s="51"/>
      <c r="CZ378" s="52">
        <v>148224.83247999998</v>
      </c>
      <c r="DB378" s="50">
        <v>275018</v>
      </c>
      <c r="DC378" s="52">
        <f t="shared" si="568"/>
        <v>22918.166666666668</v>
      </c>
      <c r="DD378" s="51"/>
      <c r="DE378" s="6">
        <v>90053351</v>
      </c>
      <c r="DF378" s="6" t="s">
        <v>441</v>
      </c>
      <c r="DG378" s="7"/>
      <c r="DH378" s="7"/>
      <c r="DI378" s="7"/>
      <c r="DJ378" s="53">
        <v>275018</v>
      </c>
      <c r="DL378" s="275"/>
      <c r="DM378" s="276"/>
      <c r="DN378" s="194"/>
      <c r="DO378" s="276"/>
      <c r="DP378" s="194"/>
      <c r="DQ378" s="53"/>
      <c r="DR378" s="53"/>
      <c r="DS378" s="277"/>
      <c r="DU378" s="274"/>
      <c r="DW378" s="194"/>
      <c r="DY378" s="50"/>
      <c r="DZ378" s="278"/>
      <c r="EA378" s="52">
        <v>0</v>
      </c>
      <c r="EC378" s="50">
        <v>275018</v>
      </c>
      <c r="ED378" s="52">
        <f t="shared" si="569"/>
        <v>22918.166666666668</v>
      </c>
      <c r="EE378" s="278"/>
      <c r="EF378" s="6">
        <v>90053351</v>
      </c>
      <c r="EG378" s="6" t="s">
        <v>441</v>
      </c>
      <c r="EH378" s="7"/>
      <c r="EI378" s="7"/>
      <c r="EJ378" s="7"/>
      <c r="EK378" s="53">
        <v>275018</v>
      </c>
      <c r="EM378" s="37"/>
      <c r="EN378" s="132"/>
      <c r="EO378" s="61"/>
      <c r="EP378" s="132"/>
      <c r="EQ378" s="61"/>
      <c r="ER378" s="134"/>
      <c r="ES378" s="134"/>
      <c r="ET378" s="191"/>
      <c r="EV378" s="67"/>
      <c r="EX378" s="61"/>
      <c r="EZ378" s="50"/>
      <c r="FA378" s="51"/>
      <c r="FB378" s="52">
        <v>0</v>
      </c>
      <c r="FD378" s="50">
        <v>275018</v>
      </c>
      <c r="FE378" s="52">
        <f t="shared" si="570"/>
        <v>22918.166666666668</v>
      </c>
      <c r="FF378" s="51"/>
      <c r="FG378" s="6">
        <v>90053351</v>
      </c>
      <c r="FH378" s="6" t="s">
        <v>441</v>
      </c>
      <c r="FI378" s="7"/>
      <c r="FJ378" s="7"/>
      <c r="FK378" s="7"/>
      <c r="FL378" s="53">
        <v>275018</v>
      </c>
      <c r="FN378" s="37"/>
      <c r="FO378" s="132"/>
      <c r="FP378" s="61"/>
      <c r="FQ378" s="132"/>
      <c r="FR378" s="61"/>
      <c r="FS378" s="134"/>
      <c r="FT378" s="134"/>
      <c r="FU378" s="191"/>
      <c r="FW378" s="67"/>
      <c r="FY378" s="61"/>
      <c r="GA378" s="50"/>
      <c r="GB378" s="51"/>
      <c r="GC378" s="52">
        <v>0</v>
      </c>
      <c r="GE378" s="50">
        <v>275018</v>
      </c>
      <c r="GF378" s="52">
        <f t="shared" si="571"/>
        <v>22918.166666666668</v>
      </c>
      <c r="GG378" s="51"/>
      <c r="GH378" s="6">
        <v>90053351</v>
      </c>
      <c r="GI378" s="6" t="s">
        <v>441</v>
      </c>
      <c r="GJ378" s="7"/>
      <c r="GK378" s="7"/>
      <c r="GL378" s="7"/>
      <c r="GM378" s="53">
        <v>275018</v>
      </c>
      <c r="GO378" s="37"/>
      <c r="GP378" s="132"/>
      <c r="GQ378" s="61"/>
      <c r="GR378" s="134"/>
      <c r="GS378" s="134"/>
      <c r="GT378" s="191"/>
      <c r="GV378" s="67"/>
      <c r="GX378" s="61"/>
      <c r="GZ378" s="50"/>
      <c r="HA378" s="51"/>
      <c r="HB378" s="52">
        <v>0</v>
      </c>
      <c r="HD378" s="50">
        <v>275018</v>
      </c>
      <c r="HE378" s="52">
        <f t="shared" si="564"/>
        <v>22918.166666666668</v>
      </c>
      <c r="HF378" s="51"/>
      <c r="HI378" s="7"/>
      <c r="HJ378" s="7"/>
      <c r="HK378" s="7"/>
      <c r="HL378" s="53"/>
      <c r="HN378" s="37"/>
      <c r="HO378" s="132"/>
      <c r="HP378" s="61"/>
      <c r="HQ378" s="134"/>
      <c r="HR378" s="61"/>
      <c r="HT378" s="67"/>
      <c r="HV378" s="61"/>
      <c r="HX378" s="50"/>
      <c r="HY378" s="51"/>
      <c r="HZ378" s="52"/>
      <c r="IB378" s="70"/>
      <c r="IC378" s="51"/>
      <c r="IF378" s="7"/>
      <c r="IG378" s="7"/>
      <c r="IH378" s="7"/>
      <c r="II378" s="53"/>
      <c r="IK378" s="37"/>
      <c r="IL378" s="132"/>
      <c r="IM378" s="61"/>
      <c r="IN378" s="134"/>
      <c r="IO378" s="61"/>
      <c r="IQ378" s="67"/>
      <c r="IS378" s="61"/>
      <c r="IU378" s="50"/>
      <c r="IV378" s="51"/>
      <c r="IW378" s="52"/>
      <c r="IY378" s="70"/>
      <c r="IZ378" s="51"/>
      <c r="JC378" s="7"/>
      <c r="JD378" s="7"/>
      <c r="JE378" s="7"/>
      <c r="JF378" s="53"/>
      <c r="JH378" s="37"/>
      <c r="JI378" s="132"/>
      <c r="JJ378" s="61"/>
      <c r="JK378" s="134"/>
      <c r="JL378" s="61"/>
      <c r="JN378" s="67"/>
      <c r="JP378" s="61"/>
      <c r="JR378" s="50"/>
      <c r="JS378" s="51"/>
      <c r="JT378" s="52"/>
      <c r="JV378" s="70"/>
      <c r="JW378" s="51"/>
      <c r="JZ378" s="7"/>
      <c r="KA378" s="7"/>
      <c r="KB378" s="7"/>
      <c r="KC378" s="53"/>
      <c r="KE378" s="37"/>
      <c r="KF378" s="132"/>
      <c r="KG378" s="61"/>
      <c r="KH378" s="134"/>
      <c r="KI378" s="61"/>
      <c r="KK378" s="67"/>
      <c r="KM378" s="61"/>
      <c r="KO378" s="50"/>
      <c r="KP378" s="51"/>
      <c r="KQ378" s="52"/>
      <c r="KS378" s="70"/>
      <c r="KT378" s="51"/>
      <c r="KW378" s="7"/>
      <c r="KX378" s="7"/>
      <c r="KY378" s="7"/>
      <c r="KZ378" s="53"/>
      <c r="LB378" s="37"/>
      <c r="LC378" s="132"/>
      <c r="LD378" s="61"/>
      <c r="LE378" s="134"/>
      <c r="LF378" s="61"/>
      <c r="LH378" s="67"/>
      <c r="LJ378" s="61"/>
      <c r="LL378" s="50"/>
      <c r="LM378" s="51"/>
      <c r="LN378" s="52"/>
      <c r="LP378" s="70"/>
      <c r="LQ378" s="51"/>
      <c r="LT378" s="7"/>
      <c r="LU378" s="7"/>
      <c r="LV378" s="7"/>
      <c r="LW378" s="53"/>
      <c r="LY378" s="37"/>
      <c r="LZ378" s="132"/>
      <c r="MA378" s="61"/>
      <c r="MB378" s="134"/>
      <c r="MC378" s="61"/>
      <c r="ME378" s="67"/>
      <c r="MG378" s="61"/>
      <c r="MI378" s="50"/>
      <c r="MJ378" s="51"/>
      <c r="MK378" s="52"/>
      <c r="MM378" s="70"/>
      <c r="MN378" s="51"/>
      <c r="MQ378" s="7"/>
      <c r="MR378" s="7"/>
      <c r="MS378" s="7"/>
      <c r="MT378" s="53"/>
      <c r="MV378" s="37"/>
      <c r="MW378" s="132"/>
      <c r="MX378" s="134"/>
      <c r="MZ378" s="67"/>
      <c r="NB378" s="61"/>
      <c r="NF378" s="7"/>
      <c r="NG378" s="7"/>
      <c r="NH378" s="7"/>
      <c r="NI378" s="53"/>
      <c r="NK378" s="37"/>
      <c r="NM378" s="67"/>
      <c r="NO378" s="61"/>
      <c r="NQ378" s="50"/>
      <c r="NR378" s="51"/>
      <c r="NS378" s="52"/>
      <c r="NU378" s="70"/>
      <c r="NV378" s="51"/>
      <c r="NW378" s="125"/>
      <c r="NX378" s="51"/>
      <c r="OL378" s="53"/>
    </row>
    <row r="379" spans="1:402" x14ac:dyDescent="0.25">
      <c r="A379" s="12">
        <v>90020961</v>
      </c>
      <c r="B379" s="12" t="s">
        <v>442</v>
      </c>
      <c r="C379" s="352"/>
      <c r="D379" s="352"/>
      <c r="E379" s="352"/>
      <c r="F379" s="353">
        <v>413453</v>
      </c>
      <c r="H379" s="354"/>
      <c r="I379" s="355"/>
      <c r="J379" s="315"/>
      <c r="K379" s="355"/>
      <c r="L379" s="315"/>
      <c r="M379" s="356"/>
      <c r="N379" s="356"/>
      <c r="O379" s="357"/>
      <c r="Q379" s="67"/>
      <c r="S379" s="61"/>
      <c r="U379" s="50"/>
      <c r="V379" s="51"/>
      <c r="W379" s="52">
        <v>105881.72570149999</v>
      </c>
      <c r="Y379" s="50">
        <v>413453</v>
      </c>
      <c r="Z379" s="52">
        <f t="shared" si="565"/>
        <v>34454.416666666664</v>
      </c>
      <c r="AA379" s="51"/>
      <c r="AB379" s="6">
        <v>90020961</v>
      </c>
      <c r="AC379" s="6" t="s">
        <v>442</v>
      </c>
      <c r="AD379" s="7"/>
      <c r="AE379" s="304"/>
      <c r="AF379" s="7"/>
      <c r="AG379" s="53">
        <v>413453</v>
      </c>
      <c r="AI379" s="37"/>
      <c r="AJ379" s="132"/>
      <c r="AK379" s="61"/>
      <c r="AL379" s="132"/>
      <c r="AM379" s="312"/>
      <c r="AN379" s="134"/>
      <c r="AO379" s="134"/>
      <c r="AP379" s="191"/>
      <c r="AR379" s="67"/>
      <c r="AT379" s="61"/>
      <c r="AV379" s="50"/>
      <c r="AW379" s="51"/>
      <c r="AX379" s="52">
        <v>105881.72570149999</v>
      </c>
      <c r="AZ379" s="50">
        <v>413453</v>
      </c>
      <c r="BA379" s="52">
        <f t="shared" si="566"/>
        <v>34454.416666666664</v>
      </c>
      <c r="BB379" s="51"/>
      <c r="BC379" s="6">
        <v>90020961</v>
      </c>
      <c r="BD379" s="6" t="s">
        <v>442</v>
      </c>
      <c r="BE379" s="7"/>
      <c r="BF379" s="304"/>
      <c r="BG379" s="7"/>
      <c r="BH379" s="53">
        <v>413453</v>
      </c>
      <c r="BJ379" s="37"/>
      <c r="BK379" s="132"/>
      <c r="BL379" s="61"/>
      <c r="BM379" s="132"/>
      <c r="BN379" s="312"/>
      <c r="BO379" s="134"/>
      <c r="BP379" s="134"/>
      <c r="BQ379" s="191"/>
      <c r="BS379" s="67"/>
      <c r="BU379" s="61"/>
      <c r="BW379" s="50"/>
      <c r="BX379" s="51"/>
      <c r="BY379" s="52">
        <v>105881.72570149999</v>
      </c>
      <c r="CA379" s="50">
        <v>413453</v>
      </c>
      <c r="CB379" s="52">
        <f t="shared" si="567"/>
        <v>34454.416666666664</v>
      </c>
      <c r="CC379" s="51"/>
      <c r="CD379" s="6">
        <v>90020961</v>
      </c>
      <c r="CE379" s="6" t="s">
        <v>442</v>
      </c>
      <c r="CF379" s="7"/>
      <c r="CG379" s="7"/>
      <c r="CH379" s="7"/>
      <c r="CI379" s="53">
        <v>413453</v>
      </c>
      <c r="CK379" s="37"/>
      <c r="CL379" s="132"/>
      <c r="CM379" s="61"/>
      <c r="CN379" s="132"/>
      <c r="CO379" s="61"/>
      <c r="CP379" s="134"/>
      <c r="CQ379" s="134"/>
      <c r="CR379" s="191"/>
      <c r="CT379" s="67"/>
      <c r="CV379" s="61"/>
      <c r="CX379" s="50"/>
      <c r="CY379" s="51"/>
      <c r="CZ379" s="52">
        <v>105881.72570149999</v>
      </c>
      <c r="DB379" s="50">
        <v>413453</v>
      </c>
      <c r="DC379" s="52">
        <f t="shared" si="568"/>
        <v>34454.416666666664</v>
      </c>
      <c r="DD379" s="51"/>
      <c r="DE379" s="6">
        <v>90020961</v>
      </c>
      <c r="DF379" s="6" t="s">
        <v>442</v>
      </c>
      <c r="DG379" s="7"/>
      <c r="DH379" s="7"/>
      <c r="DI379" s="7"/>
      <c r="DJ379" s="53">
        <v>413453</v>
      </c>
      <c r="DL379" s="275"/>
      <c r="DM379" s="276"/>
      <c r="DN379" s="194"/>
      <c r="DO379" s="276"/>
      <c r="DP379" s="194"/>
      <c r="DQ379" s="53"/>
      <c r="DR379" s="53"/>
      <c r="DS379" s="277"/>
      <c r="DU379" s="274"/>
      <c r="DW379" s="194"/>
      <c r="DY379" s="50"/>
      <c r="DZ379" s="278"/>
      <c r="EA379" s="52">
        <v>0</v>
      </c>
      <c r="EC379" s="50">
        <v>413453</v>
      </c>
      <c r="ED379" s="52">
        <f t="shared" si="569"/>
        <v>34454.416666666664</v>
      </c>
      <c r="EE379" s="278"/>
      <c r="EF379" s="6">
        <v>90020961</v>
      </c>
      <c r="EG379" s="6" t="s">
        <v>442</v>
      </c>
      <c r="EH379" s="7"/>
      <c r="EI379" s="7"/>
      <c r="EJ379" s="7"/>
      <c r="EK379" s="53">
        <v>413453</v>
      </c>
      <c r="EM379" s="37"/>
      <c r="EN379" s="132"/>
      <c r="EO379" s="61"/>
      <c r="EP379" s="132"/>
      <c r="EQ379" s="61"/>
      <c r="ER379" s="134"/>
      <c r="ES379" s="134"/>
      <c r="ET379" s="191"/>
      <c r="EV379" s="67"/>
      <c r="EX379" s="61"/>
      <c r="EZ379" s="50"/>
      <c r="FA379" s="51"/>
      <c r="FB379" s="52">
        <v>0</v>
      </c>
      <c r="FD379" s="50">
        <v>413453</v>
      </c>
      <c r="FE379" s="52">
        <f t="shared" si="570"/>
        <v>34454.416666666664</v>
      </c>
      <c r="FF379" s="51"/>
      <c r="FG379" s="6">
        <v>90020961</v>
      </c>
      <c r="FH379" s="6" t="s">
        <v>442</v>
      </c>
      <c r="FI379" s="7"/>
      <c r="FJ379" s="7"/>
      <c r="FK379" s="7"/>
      <c r="FL379" s="53">
        <v>413453</v>
      </c>
      <c r="FN379" s="37"/>
      <c r="FO379" s="132"/>
      <c r="FP379" s="61"/>
      <c r="FQ379" s="132"/>
      <c r="FR379" s="61"/>
      <c r="FS379" s="134"/>
      <c r="FT379" s="134"/>
      <c r="FU379" s="191"/>
      <c r="FW379" s="67"/>
      <c r="FY379" s="61"/>
      <c r="GA379" s="50"/>
      <c r="GB379" s="51"/>
      <c r="GC379" s="52">
        <v>0</v>
      </c>
      <c r="GE379" s="50">
        <v>413453</v>
      </c>
      <c r="GF379" s="52">
        <f t="shared" si="571"/>
        <v>34454.416666666664</v>
      </c>
      <c r="GG379" s="51"/>
      <c r="GH379" s="6">
        <v>90020961</v>
      </c>
      <c r="GI379" s="6" t="s">
        <v>442</v>
      </c>
      <c r="GJ379" s="7"/>
      <c r="GK379" s="7"/>
      <c r="GL379" s="7"/>
      <c r="GM379" s="53">
        <v>413453</v>
      </c>
      <c r="GO379" s="37"/>
      <c r="GP379" s="132"/>
      <c r="GQ379" s="61"/>
      <c r="GR379" s="134"/>
      <c r="GS379" s="134"/>
      <c r="GT379" s="191"/>
      <c r="GV379" s="67"/>
      <c r="GX379" s="61"/>
      <c r="GZ379" s="50"/>
      <c r="HA379" s="51"/>
      <c r="HB379" s="52">
        <v>0</v>
      </c>
      <c r="HD379" s="50">
        <v>413453</v>
      </c>
      <c r="HE379" s="52">
        <f t="shared" si="564"/>
        <v>34454.416666666664</v>
      </c>
      <c r="HF379" s="51"/>
      <c r="HI379" s="7"/>
      <c r="HJ379" s="7"/>
      <c r="HK379" s="7"/>
      <c r="HL379" s="53"/>
      <c r="HN379" s="37"/>
      <c r="HO379" s="132"/>
      <c r="HP379" s="61"/>
      <c r="HQ379" s="134"/>
      <c r="HR379" s="61"/>
      <c r="HT379" s="67"/>
      <c r="HV379" s="61"/>
      <c r="HX379" s="50"/>
      <c r="HY379" s="51"/>
      <c r="HZ379" s="52"/>
      <c r="IB379" s="70"/>
      <c r="IC379" s="51"/>
      <c r="IF379" s="7"/>
      <c r="IG379" s="7"/>
      <c r="IH379" s="7"/>
      <c r="II379" s="53"/>
      <c r="IK379" s="37"/>
      <c r="IL379" s="132"/>
      <c r="IM379" s="61"/>
      <c r="IN379" s="134"/>
      <c r="IO379" s="61"/>
      <c r="IQ379" s="67"/>
      <c r="IS379" s="61"/>
      <c r="IU379" s="50"/>
      <c r="IV379" s="51"/>
      <c r="IW379" s="52"/>
      <c r="IY379" s="70"/>
      <c r="IZ379" s="51"/>
      <c r="JC379" s="7"/>
      <c r="JD379" s="7"/>
      <c r="JE379" s="7"/>
      <c r="JF379" s="53"/>
      <c r="JH379" s="37"/>
      <c r="JI379" s="132"/>
      <c r="JJ379" s="61"/>
      <c r="JK379" s="134"/>
      <c r="JL379" s="61"/>
      <c r="JN379" s="67"/>
      <c r="JP379" s="61"/>
      <c r="JR379" s="50"/>
      <c r="JS379" s="51"/>
      <c r="JT379" s="52"/>
      <c r="JV379" s="70"/>
      <c r="JW379" s="51"/>
      <c r="JZ379" s="7"/>
      <c r="KA379" s="7"/>
      <c r="KB379" s="7"/>
      <c r="KC379" s="53"/>
      <c r="KE379" s="37"/>
      <c r="KF379" s="132"/>
      <c r="KG379" s="61"/>
      <c r="KH379" s="134"/>
      <c r="KI379" s="61"/>
      <c r="KK379" s="67"/>
      <c r="KM379" s="61"/>
      <c r="KO379" s="50"/>
      <c r="KP379" s="51"/>
      <c r="KQ379" s="52"/>
      <c r="KS379" s="70"/>
      <c r="KT379" s="51"/>
      <c r="KW379" s="7"/>
      <c r="KX379" s="7"/>
      <c r="KY379" s="7"/>
      <c r="KZ379" s="53"/>
      <c r="LB379" s="37"/>
      <c r="LC379" s="132"/>
      <c r="LD379" s="61"/>
      <c r="LE379" s="134"/>
      <c r="LF379" s="61"/>
      <c r="LH379" s="67"/>
      <c r="LJ379" s="61"/>
      <c r="LL379" s="50"/>
      <c r="LM379" s="51"/>
      <c r="LN379" s="52"/>
      <c r="LP379" s="70"/>
      <c r="LQ379" s="51"/>
      <c r="LT379" s="7"/>
      <c r="LU379" s="7"/>
      <c r="LV379" s="7"/>
      <c r="LW379" s="53"/>
      <c r="LY379" s="37"/>
      <c r="LZ379" s="132"/>
      <c r="MA379" s="61"/>
      <c r="MB379" s="134"/>
      <c r="MC379" s="61"/>
      <c r="ME379" s="67"/>
      <c r="MG379" s="61"/>
      <c r="MI379" s="50"/>
      <c r="MJ379" s="51"/>
      <c r="MK379" s="52"/>
      <c r="MM379" s="70"/>
      <c r="MN379" s="51"/>
      <c r="MQ379" s="7"/>
      <c r="MR379" s="7"/>
      <c r="MS379" s="7"/>
      <c r="MT379" s="53"/>
      <c r="MV379" s="37"/>
      <c r="MW379" s="132"/>
      <c r="MX379" s="134"/>
      <c r="MZ379" s="67"/>
      <c r="NB379" s="61"/>
      <c r="NF379" s="7"/>
      <c r="NG379" s="7"/>
      <c r="NH379" s="7"/>
      <c r="NI379" s="53"/>
      <c r="NK379" s="37"/>
      <c r="NM379" s="67"/>
      <c r="NO379" s="61"/>
      <c r="NQ379" s="50"/>
      <c r="NR379" s="51"/>
      <c r="NS379" s="52"/>
      <c r="NU379" s="70"/>
      <c r="NV379" s="51"/>
      <c r="NW379" s="125"/>
      <c r="NX379" s="51"/>
      <c r="OL379" s="53"/>
    </row>
    <row r="380" spans="1:402" x14ac:dyDescent="0.25">
      <c r="A380" s="12">
        <v>90014551</v>
      </c>
      <c r="B380" s="12" t="s">
        <v>443</v>
      </c>
      <c r="C380" s="352"/>
      <c r="D380" s="352"/>
      <c r="E380" s="352"/>
      <c r="F380" s="353">
        <v>2941606</v>
      </c>
      <c r="H380" s="354"/>
      <c r="I380" s="355"/>
      <c r="J380" s="315"/>
      <c r="K380" s="355"/>
      <c r="L380" s="315"/>
      <c r="M380" s="356"/>
      <c r="N380" s="356"/>
      <c r="O380" s="357"/>
      <c r="Q380" s="67"/>
      <c r="S380" s="61"/>
      <c r="U380" s="50"/>
      <c r="V380" s="51"/>
      <c r="W380" s="52">
        <v>250448.85488</v>
      </c>
      <c r="Y380" s="50">
        <v>2941606</v>
      </c>
      <c r="Z380" s="52">
        <f t="shared" si="565"/>
        <v>245133.83333333334</v>
      </c>
      <c r="AA380" s="51"/>
      <c r="AB380" s="6">
        <v>90014551</v>
      </c>
      <c r="AC380" s="6" t="s">
        <v>443</v>
      </c>
      <c r="AD380" s="7"/>
      <c r="AE380" s="304"/>
      <c r="AF380" s="7"/>
      <c r="AG380" s="53">
        <v>2941606</v>
      </c>
      <c r="AI380" s="37"/>
      <c r="AJ380" s="132"/>
      <c r="AK380" s="61"/>
      <c r="AL380" s="132"/>
      <c r="AM380" s="312"/>
      <c r="AN380" s="134"/>
      <c r="AO380" s="134"/>
      <c r="AP380" s="191"/>
      <c r="AR380" s="67"/>
      <c r="AT380" s="61"/>
      <c r="AV380" s="50"/>
      <c r="AW380" s="51"/>
      <c r="AX380" s="52">
        <v>250448.85488</v>
      </c>
      <c r="AZ380" s="50">
        <v>2941606</v>
      </c>
      <c r="BA380" s="52">
        <f t="shared" si="566"/>
        <v>245133.83333333334</v>
      </c>
      <c r="BB380" s="51"/>
      <c r="BC380" s="6">
        <v>90014551</v>
      </c>
      <c r="BD380" s="6" t="s">
        <v>443</v>
      </c>
      <c r="BE380" s="7"/>
      <c r="BF380" s="304"/>
      <c r="BG380" s="7"/>
      <c r="BH380" s="53">
        <v>2941606</v>
      </c>
      <c r="BJ380" s="37"/>
      <c r="BK380" s="132"/>
      <c r="BL380" s="61"/>
      <c r="BM380" s="132"/>
      <c r="BN380" s="312"/>
      <c r="BO380" s="134"/>
      <c r="BP380" s="134"/>
      <c r="BQ380" s="191"/>
      <c r="BS380" s="67"/>
      <c r="BU380" s="61"/>
      <c r="BW380" s="50"/>
      <c r="BX380" s="51"/>
      <c r="BY380" s="52">
        <v>250448.85488</v>
      </c>
      <c r="CA380" s="50">
        <v>2941606</v>
      </c>
      <c r="CB380" s="52">
        <f t="shared" si="567"/>
        <v>245133.83333333334</v>
      </c>
      <c r="CC380" s="51"/>
      <c r="CD380" s="6">
        <v>90014551</v>
      </c>
      <c r="CE380" s="6" t="s">
        <v>443</v>
      </c>
      <c r="CF380" s="7"/>
      <c r="CG380" s="7"/>
      <c r="CH380" s="7"/>
      <c r="CI380" s="53">
        <v>2941606</v>
      </c>
      <c r="CK380" s="37"/>
      <c r="CL380" s="132"/>
      <c r="CM380" s="61"/>
      <c r="CN380" s="132"/>
      <c r="CO380" s="61"/>
      <c r="CP380" s="134"/>
      <c r="CQ380" s="134"/>
      <c r="CR380" s="191"/>
      <c r="CT380" s="67"/>
      <c r="CV380" s="61"/>
      <c r="CX380" s="50"/>
      <c r="CY380" s="51"/>
      <c r="CZ380" s="52">
        <v>250448.85488</v>
      </c>
      <c r="DB380" s="50">
        <v>2941606</v>
      </c>
      <c r="DC380" s="52">
        <f t="shared" si="568"/>
        <v>245133.83333333334</v>
      </c>
      <c r="DD380" s="51"/>
      <c r="DE380" s="6">
        <v>90014551</v>
      </c>
      <c r="DF380" s="6" t="s">
        <v>443</v>
      </c>
      <c r="DG380" s="7"/>
      <c r="DH380" s="7"/>
      <c r="DI380" s="7"/>
      <c r="DJ380" s="53">
        <v>2941606</v>
      </c>
      <c r="DL380" s="275"/>
      <c r="DM380" s="276"/>
      <c r="DN380" s="194"/>
      <c r="DO380" s="276"/>
      <c r="DP380" s="194"/>
      <c r="DQ380" s="53"/>
      <c r="DR380" s="53"/>
      <c r="DS380" s="277"/>
      <c r="DU380" s="274"/>
      <c r="DW380" s="194"/>
      <c r="DY380" s="50"/>
      <c r="DZ380" s="278"/>
      <c r="EA380" s="52">
        <v>0</v>
      </c>
      <c r="EC380" s="50">
        <v>2941606</v>
      </c>
      <c r="ED380" s="52">
        <f t="shared" si="569"/>
        <v>245133.83333333334</v>
      </c>
      <c r="EE380" s="278"/>
      <c r="EF380" s="6">
        <v>90014551</v>
      </c>
      <c r="EG380" s="6" t="s">
        <v>443</v>
      </c>
      <c r="EH380" s="7"/>
      <c r="EI380" s="7"/>
      <c r="EJ380" s="7"/>
      <c r="EK380" s="53">
        <v>2941606</v>
      </c>
      <c r="EM380" s="37"/>
      <c r="EN380" s="132"/>
      <c r="EO380" s="61"/>
      <c r="EP380" s="132"/>
      <c r="EQ380" s="61"/>
      <c r="ER380" s="134"/>
      <c r="ES380" s="134"/>
      <c r="ET380" s="191"/>
      <c r="EV380" s="67"/>
      <c r="EX380" s="61"/>
      <c r="EZ380" s="50"/>
      <c r="FA380" s="51"/>
      <c r="FB380" s="52">
        <v>0</v>
      </c>
      <c r="FD380" s="50">
        <v>2941606</v>
      </c>
      <c r="FE380" s="52">
        <f t="shared" si="570"/>
        <v>245133.83333333334</v>
      </c>
      <c r="FF380" s="51"/>
      <c r="FG380" s="6">
        <v>90014551</v>
      </c>
      <c r="FH380" s="6" t="s">
        <v>443</v>
      </c>
      <c r="FI380" s="7"/>
      <c r="FJ380" s="7"/>
      <c r="FK380" s="7"/>
      <c r="FL380" s="53">
        <v>2941606</v>
      </c>
      <c r="FN380" s="37"/>
      <c r="FO380" s="132"/>
      <c r="FP380" s="61"/>
      <c r="FQ380" s="132"/>
      <c r="FR380" s="61"/>
      <c r="FS380" s="134"/>
      <c r="FT380" s="134"/>
      <c r="FU380" s="191"/>
      <c r="FW380" s="67"/>
      <c r="FY380" s="61"/>
      <c r="GA380" s="50"/>
      <c r="GB380" s="51"/>
      <c r="GC380" s="52">
        <v>0</v>
      </c>
      <c r="GE380" s="50">
        <v>2941606</v>
      </c>
      <c r="GF380" s="52">
        <f t="shared" si="571"/>
        <v>245133.83333333334</v>
      </c>
      <c r="GG380" s="51"/>
      <c r="GH380" s="6">
        <v>90014551</v>
      </c>
      <c r="GI380" s="6" t="s">
        <v>443</v>
      </c>
      <c r="GJ380" s="7"/>
      <c r="GK380" s="7"/>
      <c r="GL380" s="7"/>
      <c r="GM380" s="53">
        <v>2941606</v>
      </c>
      <c r="GO380" s="37"/>
      <c r="GP380" s="132"/>
      <c r="GQ380" s="61"/>
      <c r="GR380" s="134"/>
      <c r="GS380" s="134"/>
      <c r="GT380" s="191"/>
      <c r="GV380" s="67"/>
      <c r="GX380" s="61"/>
      <c r="GZ380" s="50"/>
      <c r="HA380" s="51"/>
      <c r="HB380" s="52">
        <v>0</v>
      </c>
      <c r="HD380" s="50">
        <v>2941606</v>
      </c>
      <c r="HE380" s="52">
        <f t="shared" si="564"/>
        <v>245133.83333333334</v>
      </c>
      <c r="HF380" s="51"/>
      <c r="HI380" s="7"/>
      <c r="HJ380" s="7"/>
      <c r="HK380" s="7"/>
      <c r="HL380" s="53"/>
      <c r="HN380" s="37"/>
      <c r="HO380" s="132"/>
      <c r="HP380" s="61"/>
      <c r="HQ380" s="134"/>
      <c r="HR380" s="61"/>
      <c r="HT380" s="67"/>
      <c r="HV380" s="61"/>
      <c r="HX380" s="50"/>
      <c r="HY380" s="51"/>
      <c r="HZ380" s="52"/>
      <c r="IB380" s="70"/>
      <c r="IC380" s="51"/>
      <c r="IF380" s="7"/>
      <c r="IG380" s="7"/>
      <c r="IH380" s="7"/>
      <c r="II380" s="53"/>
      <c r="IK380" s="37"/>
      <c r="IL380" s="132"/>
      <c r="IM380" s="61"/>
      <c r="IN380" s="134"/>
      <c r="IO380" s="61"/>
      <c r="IQ380" s="67"/>
      <c r="IS380" s="61"/>
      <c r="IU380" s="50"/>
      <c r="IV380" s="51"/>
      <c r="IW380" s="52"/>
      <c r="IY380" s="70"/>
      <c r="IZ380" s="51"/>
      <c r="JC380" s="7"/>
      <c r="JD380" s="7"/>
      <c r="JE380" s="7"/>
      <c r="JF380" s="53"/>
      <c r="JH380" s="37"/>
      <c r="JI380" s="132"/>
      <c r="JJ380" s="61"/>
      <c r="JK380" s="134"/>
      <c r="JL380" s="61"/>
      <c r="JN380" s="67"/>
      <c r="JP380" s="61"/>
      <c r="JR380" s="50"/>
      <c r="JS380" s="51"/>
      <c r="JT380" s="52"/>
      <c r="JV380" s="70"/>
      <c r="JW380" s="51"/>
      <c r="JZ380" s="7"/>
      <c r="KA380" s="7"/>
      <c r="KB380" s="7"/>
      <c r="KC380" s="53"/>
      <c r="KE380" s="37"/>
      <c r="KF380" s="132"/>
      <c r="KG380" s="61"/>
      <c r="KH380" s="134"/>
      <c r="KI380" s="61"/>
      <c r="KK380" s="67"/>
      <c r="KM380" s="61"/>
      <c r="KO380" s="50"/>
      <c r="KP380" s="51"/>
      <c r="KQ380" s="52"/>
      <c r="KS380" s="70"/>
      <c r="KT380" s="51"/>
      <c r="KW380" s="7"/>
      <c r="KX380" s="7"/>
      <c r="KY380" s="7"/>
      <c r="KZ380" s="53"/>
      <c r="LB380" s="37"/>
      <c r="LC380" s="132"/>
      <c r="LD380" s="61"/>
      <c r="LE380" s="134"/>
      <c r="LF380" s="61"/>
      <c r="LH380" s="67"/>
      <c r="LJ380" s="61"/>
      <c r="LL380" s="50"/>
      <c r="LM380" s="51"/>
      <c r="LN380" s="52"/>
      <c r="LP380" s="70"/>
      <c r="LQ380" s="51"/>
      <c r="LT380" s="7"/>
      <c r="LU380" s="7"/>
      <c r="LV380" s="7"/>
      <c r="LW380" s="53"/>
      <c r="LY380" s="37"/>
      <c r="LZ380" s="132"/>
      <c r="MA380" s="61"/>
      <c r="MB380" s="134"/>
      <c r="MC380" s="61"/>
      <c r="ME380" s="67"/>
      <c r="MG380" s="61"/>
      <c r="MI380" s="50"/>
      <c r="MJ380" s="51"/>
      <c r="MK380" s="52"/>
      <c r="MM380" s="70"/>
      <c r="MN380" s="51"/>
      <c r="MQ380" s="7"/>
      <c r="MR380" s="7"/>
      <c r="MS380" s="7"/>
      <c r="MT380" s="53"/>
      <c r="MV380" s="37"/>
      <c r="MW380" s="132"/>
      <c r="MX380" s="134"/>
      <c r="MZ380" s="67"/>
      <c r="NB380" s="61"/>
      <c r="NF380" s="7"/>
      <c r="NG380" s="7"/>
      <c r="NH380" s="7"/>
      <c r="NI380" s="53"/>
      <c r="NK380" s="37"/>
      <c r="NM380" s="67"/>
      <c r="NO380" s="61"/>
      <c r="NQ380" s="50"/>
      <c r="NR380" s="51"/>
      <c r="NS380" s="52"/>
      <c r="NU380" s="70"/>
      <c r="NV380" s="51"/>
      <c r="NW380" s="125"/>
      <c r="NX380" s="51"/>
      <c r="OL380" s="53"/>
    </row>
    <row r="381" spans="1:402" x14ac:dyDescent="0.25">
      <c r="A381" s="12">
        <v>90053081</v>
      </c>
      <c r="B381" s="12" t="s">
        <v>444</v>
      </c>
      <c r="C381" s="352"/>
      <c r="D381" s="352"/>
      <c r="E381" s="352"/>
      <c r="F381" s="353">
        <v>102960</v>
      </c>
      <c r="H381" s="354"/>
      <c r="I381" s="355"/>
      <c r="J381" s="315"/>
      <c r="K381" s="355"/>
      <c r="L381" s="315"/>
      <c r="M381" s="356"/>
      <c r="N381" s="356"/>
      <c r="O381" s="357"/>
      <c r="Q381" s="67"/>
      <c r="S381" s="61"/>
      <c r="U381" s="50"/>
      <c r="V381" s="51"/>
      <c r="W381" s="52">
        <v>557120.92208000005</v>
      </c>
      <c r="Y381" s="50">
        <v>102960</v>
      </c>
      <c r="Z381" s="52">
        <f t="shared" si="565"/>
        <v>8580</v>
      </c>
      <c r="AA381" s="51"/>
      <c r="AB381" s="6">
        <v>90053081</v>
      </c>
      <c r="AC381" s="6" t="s">
        <v>444</v>
      </c>
      <c r="AD381" s="7"/>
      <c r="AE381" s="304"/>
      <c r="AF381" s="7"/>
      <c r="AG381" s="53">
        <v>102960</v>
      </c>
      <c r="AI381" s="37"/>
      <c r="AJ381" s="132"/>
      <c r="AK381" s="61"/>
      <c r="AL381" s="132"/>
      <c r="AM381" s="312"/>
      <c r="AN381" s="134"/>
      <c r="AO381" s="134"/>
      <c r="AP381" s="191"/>
      <c r="AR381" s="67"/>
      <c r="AT381" s="61"/>
      <c r="AV381" s="50"/>
      <c r="AW381" s="51"/>
      <c r="AX381" s="52">
        <v>557120.92208000005</v>
      </c>
      <c r="AZ381" s="50">
        <v>102960</v>
      </c>
      <c r="BA381" s="52">
        <f t="shared" si="566"/>
        <v>8580</v>
      </c>
      <c r="BB381" s="51"/>
      <c r="BC381" s="6">
        <v>90053081</v>
      </c>
      <c r="BD381" s="6" t="s">
        <v>444</v>
      </c>
      <c r="BE381" s="7"/>
      <c r="BF381" s="304"/>
      <c r="BG381" s="7"/>
      <c r="BH381" s="53">
        <v>102960</v>
      </c>
      <c r="BJ381" s="37"/>
      <c r="BK381" s="132"/>
      <c r="BL381" s="61"/>
      <c r="BM381" s="132"/>
      <c r="BN381" s="312"/>
      <c r="BO381" s="134"/>
      <c r="BP381" s="134"/>
      <c r="BQ381" s="191"/>
      <c r="BS381" s="67"/>
      <c r="BU381" s="61"/>
      <c r="BW381" s="50"/>
      <c r="BX381" s="51"/>
      <c r="BY381" s="52">
        <v>557120.92208000005</v>
      </c>
      <c r="CA381" s="50">
        <v>102960</v>
      </c>
      <c r="CB381" s="52">
        <f t="shared" si="567"/>
        <v>8580</v>
      </c>
      <c r="CC381" s="51"/>
      <c r="CD381" s="6">
        <v>90053081</v>
      </c>
      <c r="CE381" s="6" t="s">
        <v>444</v>
      </c>
      <c r="CF381" s="7"/>
      <c r="CG381" s="7"/>
      <c r="CH381" s="7"/>
      <c r="CI381" s="53">
        <v>102960</v>
      </c>
      <c r="CK381" s="37"/>
      <c r="CL381" s="132"/>
      <c r="CM381" s="61"/>
      <c r="CN381" s="132"/>
      <c r="CO381" s="61"/>
      <c r="CP381" s="134"/>
      <c r="CQ381" s="134"/>
      <c r="CR381" s="191"/>
      <c r="CT381" s="67"/>
      <c r="CV381" s="61"/>
      <c r="CX381" s="50"/>
      <c r="CY381" s="51"/>
      <c r="CZ381" s="52">
        <v>557120.92208000005</v>
      </c>
      <c r="DB381" s="50">
        <v>102960</v>
      </c>
      <c r="DC381" s="52">
        <f t="shared" si="568"/>
        <v>8580</v>
      </c>
      <c r="DD381" s="51"/>
      <c r="DE381" s="6">
        <v>90053081</v>
      </c>
      <c r="DF381" s="6" t="s">
        <v>444</v>
      </c>
      <c r="DG381" s="7"/>
      <c r="DH381" s="7"/>
      <c r="DI381" s="7"/>
      <c r="DJ381" s="53">
        <v>102960</v>
      </c>
      <c r="DL381" s="275"/>
      <c r="DM381" s="276"/>
      <c r="DN381" s="194"/>
      <c r="DO381" s="276"/>
      <c r="DP381" s="194"/>
      <c r="DQ381" s="53"/>
      <c r="DR381" s="53"/>
      <c r="DS381" s="277"/>
      <c r="DU381" s="274"/>
      <c r="DW381" s="194"/>
      <c r="DY381" s="50"/>
      <c r="DZ381" s="278"/>
      <c r="EA381" s="52">
        <v>0</v>
      </c>
      <c r="EC381" s="50">
        <v>102960</v>
      </c>
      <c r="ED381" s="52">
        <f t="shared" si="569"/>
        <v>8580</v>
      </c>
      <c r="EE381" s="278"/>
      <c r="EF381" s="6">
        <v>90053081</v>
      </c>
      <c r="EG381" s="6" t="s">
        <v>444</v>
      </c>
      <c r="EH381" s="7"/>
      <c r="EI381" s="7"/>
      <c r="EJ381" s="7"/>
      <c r="EK381" s="53">
        <v>102960</v>
      </c>
      <c r="EM381" s="37"/>
      <c r="EN381" s="132"/>
      <c r="EO381" s="61"/>
      <c r="EP381" s="132"/>
      <c r="EQ381" s="61"/>
      <c r="ER381" s="134"/>
      <c r="ES381" s="134"/>
      <c r="ET381" s="191"/>
      <c r="EV381" s="67"/>
      <c r="EX381" s="61"/>
      <c r="EZ381" s="50"/>
      <c r="FA381" s="51"/>
      <c r="FB381" s="52">
        <v>0</v>
      </c>
      <c r="FD381" s="50">
        <v>102960</v>
      </c>
      <c r="FE381" s="52">
        <f t="shared" si="570"/>
        <v>8580</v>
      </c>
      <c r="FF381" s="51"/>
      <c r="FG381" s="6">
        <v>90053081</v>
      </c>
      <c r="FH381" s="6" t="s">
        <v>444</v>
      </c>
      <c r="FI381" s="7"/>
      <c r="FJ381" s="7"/>
      <c r="FK381" s="7"/>
      <c r="FL381" s="53">
        <v>102960</v>
      </c>
      <c r="FN381" s="37"/>
      <c r="FO381" s="132"/>
      <c r="FP381" s="61"/>
      <c r="FQ381" s="132"/>
      <c r="FR381" s="61"/>
      <c r="FS381" s="134"/>
      <c r="FT381" s="134"/>
      <c r="FU381" s="191"/>
      <c r="FW381" s="67"/>
      <c r="FY381" s="61"/>
      <c r="GA381" s="50"/>
      <c r="GB381" s="51"/>
      <c r="GC381" s="52">
        <v>0</v>
      </c>
      <c r="GE381" s="50">
        <v>102960</v>
      </c>
      <c r="GF381" s="52">
        <f t="shared" si="571"/>
        <v>8580</v>
      </c>
      <c r="GG381" s="51"/>
      <c r="GH381" s="6">
        <v>90053081</v>
      </c>
      <c r="GI381" s="6" t="s">
        <v>444</v>
      </c>
      <c r="GJ381" s="7"/>
      <c r="GK381" s="7"/>
      <c r="GL381" s="7"/>
      <c r="GM381" s="53">
        <v>102960</v>
      </c>
      <c r="GO381" s="37"/>
      <c r="GP381" s="132"/>
      <c r="GQ381" s="61"/>
      <c r="GR381" s="134"/>
      <c r="GS381" s="134"/>
      <c r="GT381" s="191"/>
      <c r="GV381" s="67"/>
      <c r="GX381" s="61"/>
      <c r="GZ381" s="50"/>
      <c r="HA381" s="51"/>
      <c r="HB381" s="52">
        <v>0</v>
      </c>
      <c r="HD381" s="50">
        <v>102960</v>
      </c>
      <c r="HE381" s="52">
        <f t="shared" si="564"/>
        <v>8580</v>
      </c>
      <c r="HF381" s="51"/>
      <c r="HI381" s="7"/>
      <c r="HJ381" s="7"/>
      <c r="HK381" s="7"/>
      <c r="HL381" s="53"/>
      <c r="HN381" s="37"/>
      <c r="HO381" s="132"/>
      <c r="HP381" s="61"/>
      <c r="HQ381" s="134"/>
      <c r="HR381" s="61"/>
      <c r="HT381" s="67"/>
      <c r="HV381" s="61"/>
      <c r="HX381" s="50"/>
      <c r="HY381" s="51"/>
      <c r="HZ381" s="52"/>
      <c r="IB381" s="70"/>
      <c r="IC381" s="51"/>
      <c r="IF381" s="7"/>
      <c r="IG381" s="7"/>
      <c r="IH381" s="7"/>
      <c r="II381" s="53"/>
      <c r="IK381" s="37"/>
      <c r="IL381" s="132"/>
      <c r="IM381" s="61"/>
      <c r="IN381" s="134"/>
      <c r="IO381" s="61"/>
      <c r="IQ381" s="67"/>
      <c r="IS381" s="61"/>
      <c r="IU381" s="50"/>
      <c r="IV381" s="51"/>
      <c r="IW381" s="52"/>
      <c r="IY381" s="70"/>
      <c r="IZ381" s="51"/>
      <c r="JC381" s="7"/>
      <c r="JD381" s="7"/>
      <c r="JE381" s="7"/>
      <c r="JF381" s="53"/>
      <c r="JH381" s="37"/>
      <c r="JI381" s="132"/>
      <c r="JJ381" s="61"/>
      <c r="JK381" s="134"/>
      <c r="JL381" s="61"/>
      <c r="JN381" s="67"/>
      <c r="JP381" s="61"/>
      <c r="JR381" s="50"/>
      <c r="JS381" s="51"/>
      <c r="JT381" s="52"/>
      <c r="JV381" s="70"/>
      <c r="JW381" s="51"/>
      <c r="JZ381" s="7"/>
      <c r="KA381" s="7"/>
      <c r="KB381" s="7"/>
      <c r="KC381" s="53"/>
      <c r="KE381" s="37"/>
      <c r="KF381" s="132"/>
      <c r="KG381" s="61"/>
      <c r="KH381" s="134"/>
      <c r="KI381" s="61"/>
      <c r="KK381" s="67"/>
      <c r="KM381" s="61"/>
      <c r="KO381" s="50"/>
      <c r="KP381" s="51"/>
      <c r="KQ381" s="52"/>
      <c r="KS381" s="70"/>
      <c r="KT381" s="51"/>
      <c r="KW381" s="7"/>
      <c r="KX381" s="7"/>
      <c r="KY381" s="7"/>
      <c r="KZ381" s="53"/>
      <c r="LB381" s="37"/>
      <c r="LC381" s="132"/>
      <c r="LD381" s="61"/>
      <c r="LE381" s="134"/>
      <c r="LF381" s="61"/>
      <c r="LH381" s="67"/>
      <c r="LJ381" s="61"/>
      <c r="LL381" s="50"/>
      <c r="LM381" s="51"/>
      <c r="LN381" s="52"/>
      <c r="LP381" s="70"/>
      <c r="LQ381" s="51"/>
      <c r="LT381" s="7"/>
      <c r="LU381" s="7"/>
      <c r="LV381" s="7"/>
      <c r="LW381" s="53"/>
      <c r="LY381" s="37"/>
      <c r="LZ381" s="132"/>
      <c r="MA381" s="61"/>
      <c r="MB381" s="134"/>
      <c r="MC381" s="61"/>
      <c r="ME381" s="67"/>
      <c r="MG381" s="61"/>
      <c r="MI381" s="50"/>
      <c r="MJ381" s="51"/>
      <c r="MK381" s="52"/>
      <c r="MM381" s="70"/>
      <c r="MN381" s="51"/>
      <c r="MQ381" s="7"/>
      <c r="MR381" s="7"/>
      <c r="MS381" s="7"/>
      <c r="MT381" s="53"/>
      <c r="MV381" s="37"/>
      <c r="MW381" s="132"/>
      <c r="MX381" s="134"/>
      <c r="MZ381" s="67"/>
      <c r="NB381" s="61"/>
      <c r="NF381" s="7"/>
      <c r="NG381" s="7"/>
      <c r="NH381" s="7"/>
      <c r="NI381" s="53"/>
      <c r="NK381" s="37"/>
      <c r="NM381" s="67"/>
      <c r="NO381" s="61"/>
      <c r="NQ381" s="50"/>
      <c r="NR381" s="51"/>
      <c r="NS381" s="52"/>
      <c r="NU381" s="70"/>
      <c r="NV381" s="51"/>
      <c r="NW381" s="125"/>
      <c r="NX381" s="51"/>
      <c r="OL381" s="53"/>
    </row>
    <row r="382" spans="1:402" x14ac:dyDescent="0.25">
      <c r="A382" s="12">
        <v>90037822</v>
      </c>
      <c r="B382" s="12" t="s">
        <v>833</v>
      </c>
      <c r="C382" s="352"/>
      <c r="D382" s="352"/>
      <c r="E382" s="352"/>
      <c r="F382" s="353">
        <v>0</v>
      </c>
      <c r="H382" s="354"/>
      <c r="I382" s="355"/>
      <c r="J382" s="315"/>
      <c r="K382" s="355"/>
      <c r="L382" s="315"/>
      <c r="M382" s="356"/>
      <c r="N382" s="356"/>
      <c r="O382" s="357"/>
      <c r="Q382" s="67"/>
      <c r="S382" s="61"/>
      <c r="U382" s="50"/>
      <c r="V382" s="51"/>
      <c r="W382" s="52">
        <v>10222.402239999999</v>
      </c>
      <c r="Y382" s="50">
        <v>1359451.717892</v>
      </c>
      <c r="Z382" s="52">
        <f t="shared" si="565"/>
        <v>113287.64315766667</v>
      </c>
      <c r="AA382" s="51"/>
      <c r="AB382" s="6">
        <v>90037822</v>
      </c>
      <c r="AC382" s="6" t="s">
        <v>833</v>
      </c>
      <c r="AD382" s="7"/>
      <c r="AE382" s="304"/>
      <c r="AF382" s="7"/>
      <c r="AG382" s="53">
        <v>0</v>
      </c>
      <c r="AI382" s="37"/>
      <c r="AJ382" s="132"/>
      <c r="AK382" s="61"/>
      <c r="AL382" s="132"/>
      <c r="AM382" s="312"/>
      <c r="AN382" s="134"/>
      <c r="AO382" s="134"/>
      <c r="AP382" s="191"/>
      <c r="AR382" s="67"/>
      <c r="AT382" s="61"/>
      <c r="AV382" s="50"/>
      <c r="AW382" s="51"/>
      <c r="AX382" s="52">
        <v>10222.402239999999</v>
      </c>
      <c r="AZ382" s="50">
        <v>1359451.717892</v>
      </c>
      <c r="BA382" s="52">
        <f t="shared" si="566"/>
        <v>113287.64315766667</v>
      </c>
      <c r="BB382" s="51"/>
      <c r="BC382" s="6">
        <v>90037822</v>
      </c>
      <c r="BD382" s="6" t="s">
        <v>833</v>
      </c>
      <c r="BE382" s="7"/>
      <c r="BF382" s="304"/>
      <c r="BG382" s="7"/>
      <c r="BH382" s="53">
        <v>0</v>
      </c>
      <c r="BJ382" s="37"/>
      <c r="BK382" s="132"/>
      <c r="BL382" s="61"/>
      <c r="BM382" s="132"/>
      <c r="BN382" s="312"/>
      <c r="BO382" s="134"/>
      <c r="BP382" s="134"/>
      <c r="BQ382" s="191"/>
      <c r="BS382" s="67"/>
      <c r="BU382" s="61"/>
      <c r="BW382" s="50"/>
      <c r="BX382" s="51"/>
      <c r="BY382" s="52">
        <v>10222.402239999999</v>
      </c>
      <c r="CA382" s="50">
        <v>1359451.717892</v>
      </c>
      <c r="CB382" s="52">
        <f t="shared" si="567"/>
        <v>113287.64315766667</v>
      </c>
      <c r="CC382" s="51"/>
      <c r="CD382" s="6">
        <v>90037822</v>
      </c>
      <c r="CE382" s="6" t="s">
        <v>833</v>
      </c>
      <c r="CF382" s="7"/>
      <c r="CG382" s="7"/>
      <c r="CH382" s="7"/>
      <c r="CI382" s="53">
        <v>0</v>
      </c>
      <c r="CK382" s="37"/>
      <c r="CL382" s="132"/>
      <c r="CM382" s="61"/>
      <c r="CN382" s="132"/>
      <c r="CO382" s="61"/>
      <c r="CP382" s="134"/>
      <c r="CQ382" s="134"/>
      <c r="CR382" s="191"/>
      <c r="CT382" s="67"/>
      <c r="CV382" s="61"/>
      <c r="CX382" s="50"/>
      <c r="CY382" s="51"/>
      <c r="CZ382" s="52">
        <v>10222.402239999999</v>
      </c>
      <c r="DB382" s="50">
        <v>1359451.717892</v>
      </c>
      <c r="DC382" s="52">
        <f t="shared" si="568"/>
        <v>113287.64315766667</v>
      </c>
      <c r="DD382" s="51"/>
      <c r="DE382" s="6">
        <v>90037822</v>
      </c>
      <c r="DF382" s="6" t="s">
        <v>833</v>
      </c>
      <c r="DG382" s="7"/>
      <c r="DH382" s="7"/>
      <c r="DI382" s="7"/>
      <c r="DJ382" s="53">
        <v>0</v>
      </c>
      <c r="DL382" s="275"/>
      <c r="DM382" s="276"/>
      <c r="DN382" s="194"/>
      <c r="DO382" s="276"/>
      <c r="DP382" s="194"/>
      <c r="DQ382" s="53"/>
      <c r="DR382" s="53"/>
      <c r="DS382" s="277"/>
      <c r="DU382" s="274"/>
      <c r="DW382" s="194"/>
      <c r="DY382" s="50"/>
      <c r="DZ382" s="278"/>
      <c r="EA382" s="52">
        <v>1359451.717892</v>
      </c>
      <c r="EC382" s="50">
        <v>1359451.717892</v>
      </c>
      <c r="ED382" s="52">
        <f t="shared" si="569"/>
        <v>113287.64315766667</v>
      </c>
      <c r="EE382" s="278"/>
      <c r="EF382" s="6">
        <v>90037822</v>
      </c>
      <c r="EG382" s="6" t="s">
        <v>833</v>
      </c>
      <c r="EH382" s="7"/>
      <c r="EI382" s="7"/>
      <c r="EJ382" s="7"/>
      <c r="EK382" s="53">
        <v>0</v>
      </c>
      <c r="EM382" s="37"/>
      <c r="EN382" s="132"/>
      <c r="EO382" s="61"/>
      <c r="EP382" s="132"/>
      <c r="EQ382" s="61"/>
      <c r="ER382" s="134"/>
      <c r="ES382" s="134"/>
      <c r="ET382" s="191"/>
      <c r="EV382" s="67"/>
      <c r="EX382" s="61"/>
      <c r="EZ382" s="50"/>
      <c r="FA382" s="51"/>
      <c r="FB382" s="52">
        <v>1359451.717892</v>
      </c>
      <c r="FD382" s="50">
        <v>1359451.717892</v>
      </c>
      <c r="FE382" s="52">
        <f t="shared" si="570"/>
        <v>113287.64315766667</v>
      </c>
      <c r="FF382" s="51"/>
      <c r="FG382" s="6">
        <v>90037822</v>
      </c>
      <c r="FH382" s="6" t="s">
        <v>833</v>
      </c>
      <c r="FI382" s="7"/>
      <c r="FJ382" s="7"/>
      <c r="FK382" s="7"/>
      <c r="FL382" s="53">
        <v>0</v>
      </c>
      <c r="FN382" s="37"/>
      <c r="FO382" s="132"/>
      <c r="FP382" s="61"/>
      <c r="FQ382" s="132"/>
      <c r="FR382" s="61"/>
      <c r="FS382" s="134"/>
      <c r="FT382" s="134"/>
      <c r="FU382" s="191"/>
      <c r="FW382" s="67"/>
      <c r="FY382" s="61"/>
      <c r="GA382" s="50"/>
      <c r="GB382" s="51"/>
      <c r="GC382" s="52">
        <v>1359451.717892</v>
      </c>
      <c r="GE382" s="50">
        <v>1359451.717892</v>
      </c>
      <c r="GF382" s="52">
        <f t="shared" si="571"/>
        <v>113287.64315766667</v>
      </c>
      <c r="GG382" s="51"/>
      <c r="GH382" s="6">
        <v>90037822</v>
      </c>
      <c r="GI382" s="6" t="s">
        <v>833</v>
      </c>
      <c r="GJ382" s="7"/>
      <c r="GK382" s="7"/>
      <c r="GL382" s="7"/>
      <c r="GM382" s="53">
        <v>0</v>
      </c>
      <c r="GO382" s="37"/>
      <c r="GP382" s="132"/>
      <c r="GQ382" s="61"/>
      <c r="GR382" s="134"/>
      <c r="GS382" s="134"/>
      <c r="GT382" s="191"/>
      <c r="GV382" s="67"/>
      <c r="GX382" s="61"/>
      <c r="GZ382" s="50"/>
      <c r="HA382" s="51"/>
      <c r="HB382" s="52">
        <v>1359451.717892</v>
      </c>
      <c r="HD382" s="50">
        <v>1359451.717892</v>
      </c>
      <c r="HE382" s="52">
        <f t="shared" si="564"/>
        <v>113287.64315766667</v>
      </c>
      <c r="HF382" s="51"/>
      <c r="HI382" s="7"/>
      <c r="HJ382" s="7"/>
      <c r="HK382" s="7"/>
      <c r="HL382" s="53"/>
      <c r="HN382" s="37"/>
      <c r="HO382" s="132"/>
      <c r="HP382" s="61"/>
      <c r="HQ382" s="134"/>
      <c r="HR382" s="61"/>
      <c r="HT382" s="67"/>
      <c r="HV382" s="61"/>
      <c r="HX382" s="50"/>
      <c r="HY382" s="51"/>
      <c r="HZ382" s="52"/>
      <c r="IB382" s="70"/>
      <c r="IC382" s="51"/>
      <c r="IF382" s="7"/>
      <c r="IG382" s="7"/>
      <c r="IH382" s="7"/>
      <c r="II382" s="53"/>
      <c r="IK382" s="37"/>
      <c r="IL382" s="132"/>
      <c r="IM382" s="61"/>
      <c r="IN382" s="134"/>
      <c r="IO382" s="61"/>
      <c r="IQ382" s="67"/>
      <c r="IS382" s="61"/>
      <c r="IU382" s="50"/>
      <c r="IV382" s="51"/>
      <c r="IW382" s="52"/>
      <c r="IY382" s="70"/>
      <c r="IZ382" s="51"/>
      <c r="JC382" s="7"/>
      <c r="JD382" s="7"/>
      <c r="JE382" s="7"/>
      <c r="JF382" s="53"/>
      <c r="JH382" s="37"/>
      <c r="JI382" s="132"/>
      <c r="JJ382" s="61"/>
      <c r="JK382" s="134"/>
      <c r="JL382" s="61"/>
      <c r="JN382" s="67"/>
      <c r="JP382" s="61"/>
      <c r="JR382" s="50"/>
      <c r="JS382" s="51"/>
      <c r="JT382" s="52"/>
      <c r="JV382" s="70"/>
      <c r="JW382" s="51"/>
      <c r="JZ382" s="7"/>
      <c r="KA382" s="7"/>
      <c r="KB382" s="7"/>
      <c r="KC382" s="53"/>
      <c r="KE382" s="37"/>
      <c r="KF382" s="132"/>
      <c r="KG382" s="61"/>
      <c r="KH382" s="134"/>
      <c r="KI382" s="61"/>
      <c r="KK382" s="67"/>
      <c r="KM382" s="61"/>
      <c r="KO382" s="50"/>
      <c r="KP382" s="51"/>
      <c r="KQ382" s="52"/>
      <c r="KS382" s="70"/>
      <c r="KT382" s="51"/>
      <c r="KW382" s="7"/>
      <c r="KX382" s="7"/>
      <c r="KY382" s="7"/>
      <c r="KZ382" s="53"/>
      <c r="LB382" s="37"/>
      <c r="LC382" s="132"/>
      <c r="LD382" s="61"/>
      <c r="LE382" s="134"/>
      <c r="LF382" s="61"/>
      <c r="LH382" s="67"/>
      <c r="LJ382" s="61"/>
      <c r="LL382" s="50"/>
      <c r="LM382" s="51"/>
      <c r="LN382" s="52"/>
      <c r="LP382" s="70"/>
      <c r="LQ382" s="51"/>
      <c r="LT382" s="7"/>
      <c r="LU382" s="7"/>
      <c r="LV382" s="7"/>
      <c r="LW382" s="53"/>
      <c r="LY382" s="37"/>
      <c r="LZ382" s="132"/>
      <c r="MA382" s="61"/>
      <c r="MB382" s="134"/>
      <c r="MC382" s="61"/>
      <c r="ME382" s="67"/>
      <c r="MG382" s="61"/>
      <c r="MI382" s="50"/>
      <c r="MJ382" s="51"/>
      <c r="MK382" s="52"/>
      <c r="MM382" s="70"/>
      <c r="MN382" s="51"/>
      <c r="MQ382" s="7"/>
      <c r="MR382" s="7"/>
      <c r="MS382" s="7"/>
      <c r="MT382" s="53"/>
      <c r="MV382" s="37"/>
      <c r="MW382" s="132"/>
      <c r="MX382" s="134"/>
      <c r="MZ382" s="67"/>
      <c r="NB382" s="61"/>
      <c r="NF382" s="7"/>
      <c r="NG382" s="7"/>
      <c r="NH382" s="7"/>
      <c r="NI382" s="53"/>
      <c r="NK382" s="37"/>
      <c r="NM382" s="67"/>
      <c r="NO382" s="61"/>
      <c r="NQ382" s="50"/>
      <c r="NR382" s="51"/>
      <c r="NS382" s="52"/>
      <c r="NU382" s="70"/>
      <c r="NV382" s="51"/>
      <c r="NW382" s="125"/>
      <c r="NX382" s="51"/>
      <c r="OL382" s="53"/>
    </row>
    <row r="383" spans="1:402" x14ac:dyDescent="0.25">
      <c r="A383" s="12">
        <v>90016301</v>
      </c>
      <c r="B383" s="12" t="s">
        <v>446</v>
      </c>
      <c r="C383" s="352"/>
      <c r="D383" s="352"/>
      <c r="E383" s="352"/>
      <c r="F383" s="353">
        <v>1666299</v>
      </c>
      <c r="H383" s="354"/>
      <c r="I383" s="355"/>
      <c r="J383" s="315"/>
      <c r="K383" s="355"/>
      <c r="L383" s="315"/>
      <c r="M383" s="356"/>
      <c r="N383" s="356"/>
      <c r="O383" s="357"/>
      <c r="Q383" s="67"/>
      <c r="S383" s="61"/>
      <c r="U383" s="50"/>
      <c r="V383" s="51"/>
      <c r="W383" s="52">
        <v>223615.04899999997</v>
      </c>
      <c r="Y383" s="50">
        <v>1666299</v>
      </c>
      <c r="Z383" s="52">
        <f t="shared" si="565"/>
        <v>138858.25</v>
      </c>
      <c r="AA383" s="51"/>
      <c r="AB383" s="6">
        <v>90016301</v>
      </c>
      <c r="AC383" s="6" t="s">
        <v>446</v>
      </c>
      <c r="AD383" s="7"/>
      <c r="AE383" s="304"/>
      <c r="AF383" s="7"/>
      <c r="AG383" s="53">
        <v>1666299</v>
      </c>
      <c r="AI383" s="37"/>
      <c r="AJ383" s="132"/>
      <c r="AK383" s="61"/>
      <c r="AL383" s="132"/>
      <c r="AM383" s="312"/>
      <c r="AN383" s="134"/>
      <c r="AO383" s="134"/>
      <c r="AP383" s="191"/>
      <c r="AR383" s="67"/>
      <c r="AT383" s="61"/>
      <c r="AV383" s="50"/>
      <c r="AW383" s="51"/>
      <c r="AX383" s="52">
        <v>223615.04899999997</v>
      </c>
      <c r="AZ383" s="50">
        <v>1666299</v>
      </c>
      <c r="BA383" s="52">
        <f t="shared" si="566"/>
        <v>138858.25</v>
      </c>
      <c r="BB383" s="51"/>
      <c r="BC383" s="6">
        <v>90016301</v>
      </c>
      <c r="BD383" s="6" t="s">
        <v>446</v>
      </c>
      <c r="BE383" s="7"/>
      <c r="BF383" s="304"/>
      <c r="BG383" s="7"/>
      <c r="BH383" s="53">
        <v>1666299</v>
      </c>
      <c r="BJ383" s="37"/>
      <c r="BK383" s="132"/>
      <c r="BL383" s="61"/>
      <c r="BM383" s="132"/>
      <c r="BN383" s="312"/>
      <c r="BO383" s="134"/>
      <c r="BP383" s="134"/>
      <c r="BQ383" s="191"/>
      <c r="BS383" s="67"/>
      <c r="BU383" s="61"/>
      <c r="BW383" s="50"/>
      <c r="BX383" s="51"/>
      <c r="BY383" s="52">
        <v>223615.04899999997</v>
      </c>
      <c r="CA383" s="50">
        <v>1666299</v>
      </c>
      <c r="CB383" s="52">
        <f t="shared" si="567"/>
        <v>138858.25</v>
      </c>
      <c r="CC383" s="51"/>
      <c r="CD383" s="6">
        <v>90016301</v>
      </c>
      <c r="CE383" s="6" t="s">
        <v>446</v>
      </c>
      <c r="CF383" s="7"/>
      <c r="CG383" s="7"/>
      <c r="CH383" s="7"/>
      <c r="CI383" s="53">
        <v>1666299</v>
      </c>
      <c r="CK383" s="37"/>
      <c r="CL383" s="132"/>
      <c r="CM383" s="61"/>
      <c r="CN383" s="132"/>
      <c r="CO383" s="61"/>
      <c r="CP383" s="134"/>
      <c r="CQ383" s="134"/>
      <c r="CR383" s="191"/>
      <c r="CT383" s="67"/>
      <c r="CV383" s="61"/>
      <c r="CX383" s="50"/>
      <c r="CY383" s="51"/>
      <c r="CZ383" s="52">
        <v>223615.04899999997</v>
      </c>
      <c r="DB383" s="50">
        <v>1666299</v>
      </c>
      <c r="DC383" s="52">
        <f t="shared" si="568"/>
        <v>138858.25</v>
      </c>
      <c r="DD383" s="51"/>
      <c r="DE383" s="6">
        <v>90016301</v>
      </c>
      <c r="DF383" s="6" t="s">
        <v>446</v>
      </c>
      <c r="DG383" s="7"/>
      <c r="DH383" s="7"/>
      <c r="DI383" s="7"/>
      <c r="DJ383" s="53">
        <v>1666299</v>
      </c>
      <c r="DL383" s="275"/>
      <c r="DM383" s="276"/>
      <c r="DN383" s="194"/>
      <c r="DO383" s="276"/>
      <c r="DP383" s="194"/>
      <c r="DQ383" s="53"/>
      <c r="DR383" s="53"/>
      <c r="DS383" s="277"/>
      <c r="DU383" s="274"/>
      <c r="DW383" s="194"/>
      <c r="DY383" s="50"/>
      <c r="DZ383" s="278"/>
      <c r="EA383" s="52">
        <v>0</v>
      </c>
      <c r="EC383" s="50">
        <v>1666299</v>
      </c>
      <c r="ED383" s="52">
        <f t="shared" si="569"/>
        <v>138858.25</v>
      </c>
      <c r="EE383" s="278"/>
      <c r="EF383" s="6">
        <v>90016301</v>
      </c>
      <c r="EG383" s="6" t="s">
        <v>446</v>
      </c>
      <c r="EH383" s="7"/>
      <c r="EI383" s="7"/>
      <c r="EJ383" s="7"/>
      <c r="EK383" s="53">
        <v>1666299</v>
      </c>
      <c r="EM383" s="37"/>
      <c r="EN383" s="132"/>
      <c r="EO383" s="61"/>
      <c r="EP383" s="132"/>
      <c r="EQ383" s="61"/>
      <c r="ER383" s="134"/>
      <c r="ES383" s="134"/>
      <c r="ET383" s="191"/>
      <c r="EV383" s="67"/>
      <c r="EX383" s="61"/>
      <c r="EZ383" s="50"/>
      <c r="FA383" s="51"/>
      <c r="FB383" s="52">
        <v>0</v>
      </c>
      <c r="FD383" s="50">
        <v>1666299</v>
      </c>
      <c r="FE383" s="52">
        <f t="shared" si="570"/>
        <v>138858.25</v>
      </c>
      <c r="FF383" s="51"/>
      <c r="FG383" s="6">
        <v>90016301</v>
      </c>
      <c r="FH383" s="6" t="s">
        <v>446</v>
      </c>
      <c r="FI383" s="7"/>
      <c r="FJ383" s="7"/>
      <c r="FK383" s="7"/>
      <c r="FL383" s="53">
        <v>1666299</v>
      </c>
      <c r="FN383" s="37"/>
      <c r="FO383" s="132"/>
      <c r="FP383" s="61"/>
      <c r="FQ383" s="132"/>
      <c r="FR383" s="61"/>
      <c r="FS383" s="134"/>
      <c r="FT383" s="134"/>
      <c r="FU383" s="191"/>
      <c r="FW383" s="67"/>
      <c r="FY383" s="61"/>
      <c r="GA383" s="50"/>
      <c r="GB383" s="51"/>
      <c r="GC383" s="52">
        <v>0</v>
      </c>
      <c r="GE383" s="50">
        <v>1666299</v>
      </c>
      <c r="GF383" s="52">
        <f t="shared" si="571"/>
        <v>138858.25</v>
      </c>
      <c r="GG383" s="51"/>
      <c r="GH383" s="6">
        <v>90016301</v>
      </c>
      <c r="GI383" s="6" t="s">
        <v>446</v>
      </c>
      <c r="GJ383" s="7"/>
      <c r="GK383" s="7"/>
      <c r="GL383" s="7"/>
      <c r="GM383" s="53">
        <v>1666299</v>
      </c>
      <c r="GO383" s="37"/>
      <c r="GP383" s="132"/>
      <c r="GQ383" s="61"/>
      <c r="GR383" s="134"/>
      <c r="GS383" s="134"/>
      <c r="GT383" s="191"/>
      <c r="GV383" s="67"/>
      <c r="GX383" s="61"/>
      <c r="GZ383" s="50"/>
      <c r="HA383" s="51"/>
      <c r="HB383" s="52">
        <v>0</v>
      </c>
      <c r="HD383" s="50">
        <v>1666299</v>
      </c>
      <c r="HE383" s="52">
        <f t="shared" si="564"/>
        <v>138858.25</v>
      </c>
      <c r="HF383" s="51"/>
      <c r="HI383" s="7"/>
      <c r="HJ383" s="7"/>
      <c r="HK383" s="7"/>
      <c r="HL383" s="53"/>
      <c r="HN383" s="37"/>
      <c r="HO383" s="132"/>
      <c r="HP383" s="61"/>
      <c r="HQ383" s="134"/>
      <c r="HR383" s="61"/>
      <c r="HT383" s="67"/>
      <c r="HV383" s="61"/>
      <c r="HX383" s="50"/>
      <c r="HY383" s="51"/>
      <c r="HZ383" s="52"/>
      <c r="IB383" s="70"/>
      <c r="IC383" s="51"/>
      <c r="IF383" s="7"/>
      <c r="IG383" s="7"/>
      <c r="IH383" s="7"/>
      <c r="II383" s="53"/>
      <c r="IK383" s="37"/>
      <c r="IL383" s="132"/>
      <c r="IM383" s="61"/>
      <c r="IN383" s="134"/>
      <c r="IO383" s="61"/>
      <c r="IQ383" s="67"/>
      <c r="IS383" s="61"/>
      <c r="IU383" s="50"/>
      <c r="IV383" s="51"/>
      <c r="IW383" s="52"/>
      <c r="IY383" s="70"/>
      <c r="IZ383" s="51"/>
      <c r="JC383" s="7"/>
      <c r="JD383" s="7"/>
      <c r="JE383" s="7"/>
      <c r="JF383" s="53"/>
      <c r="JH383" s="37"/>
      <c r="JI383" s="132"/>
      <c r="JJ383" s="61"/>
      <c r="JK383" s="134"/>
      <c r="JL383" s="61"/>
      <c r="JN383" s="67"/>
      <c r="JP383" s="61"/>
      <c r="JR383" s="50"/>
      <c r="JS383" s="51"/>
      <c r="JT383" s="52"/>
      <c r="JV383" s="70"/>
      <c r="JW383" s="51"/>
      <c r="JZ383" s="7"/>
      <c r="KA383" s="7"/>
      <c r="KB383" s="7"/>
      <c r="KC383" s="53"/>
      <c r="KE383" s="37"/>
      <c r="KF383" s="132"/>
      <c r="KG383" s="61"/>
      <c r="KH383" s="134"/>
      <c r="KI383" s="61"/>
      <c r="KK383" s="67"/>
      <c r="KM383" s="61"/>
      <c r="KO383" s="50"/>
      <c r="KP383" s="51"/>
      <c r="KQ383" s="52"/>
      <c r="KS383" s="70"/>
      <c r="KT383" s="51"/>
      <c r="KW383" s="7"/>
      <c r="KX383" s="7"/>
      <c r="KY383" s="7"/>
      <c r="KZ383" s="53"/>
      <c r="LB383" s="37"/>
      <c r="LC383" s="132"/>
      <c r="LD383" s="61"/>
      <c r="LE383" s="134"/>
      <c r="LF383" s="61"/>
      <c r="LH383" s="67"/>
      <c r="LJ383" s="61"/>
      <c r="LL383" s="50"/>
      <c r="LM383" s="51"/>
      <c r="LN383" s="52"/>
      <c r="LP383" s="70"/>
      <c r="LQ383" s="51"/>
      <c r="LT383" s="7"/>
      <c r="LU383" s="7"/>
      <c r="LV383" s="7"/>
      <c r="LW383" s="53"/>
      <c r="LY383" s="37"/>
      <c r="LZ383" s="132"/>
      <c r="MA383" s="61"/>
      <c r="MB383" s="134"/>
      <c r="MC383" s="61"/>
      <c r="ME383" s="67"/>
      <c r="MG383" s="61"/>
      <c r="MI383" s="50"/>
      <c r="MJ383" s="51"/>
      <c r="MK383" s="52"/>
      <c r="MM383" s="70"/>
      <c r="MN383" s="51"/>
      <c r="MQ383" s="7"/>
      <c r="MR383" s="7"/>
      <c r="MS383" s="7"/>
      <c r="MT383" s="53"/>
      <c r="MV383" s="37"/>
      <c r="MW383" s="132"/>
      <c r="MX383" s="134"/>
      <c r="MZ383" s="67"/>
      <c r="NB383" s="61"/>
      <c r="NF383" s="7"/>
      <c r="NG383" s="7"/>
      <c r="NH383" s="7"/>
      <c r="NI383" s="53"/>
      <c r="NK383" s="37"/>
      <c r="NM383" s="67"/>
      <c r="NO383" s="61"/>
      <c r="NQ383" s="50"/>
      <c r="NR383" s="51"/>
      <c r="NS383" s="52"/>
      <c r="NU383" s="70"/>
      <c r="NV383" s="51"/>
      <c r="NW383" s="125"/>
      <c r="NX383" s="51"/>
      <c r="OL383" s="53"/>
    </row>
    <row r="384" spans="1:402" x14ac:dyDescent="0.25">
      <c r="A384" s="12">
        <v>90031161</v>
      </c>
      <c r="B384" s="12" t="s">
        <v>834</v>
      </c>
      <c r="C384" s="352"/>
      <c r="D384" s="352"/>
      <c r="E384" s="352"/>
      <c r="F384" s="353">
        <v>0</v>
      </c>
      <c r="H384" s="354"/>
      <c r="I384" s="355"/>
      <c r="J384" s="315"/>
      <c r="K384" s="355"/>
      <c r="L384" s="315"/>
      <c r="M384" s="356"/>
      <c r="N384" s="356"/>
      <c r="O384" s="357"/>
      <c r="Q384" s="67"/>
      <c r="S384" s="61"/>
      <c r="U384" s="50"/>
      <c r="V384" s="51"/>
      <c r="W384" s="52">
        <v>3691543.5418752958</v>
      </c>
      <c r="Y384" s="50">
        <v>717630.21339085139</v>
      </c>
      <c r="Z384" s="52">
        <f t="shared" si="565"/>
        <v>59802.517782570947</v>
      </c>
      <c r="AA384" s="51"/>
      <c r="AB384" s="6">
        <v>90031161</v>
      </c>
      <c r="AC384" s="6" t="s">
        <v>834</v>
      </c>
      <c r="AD384" s="7"/>
      <c r="AE384" s="304"/>
      <c r="AF384" s="7"/>
      <c r="AG384" s="53">
        <v>0</v>
      </c>
      <c r="AI384" s="37"/>
      <c r="AJ384" s="132"/>
      <c r="AK384" s="61"/>
      <c r="AL384" s="132"/>
      <c r="AM384" s="312"/>
      <c r="AN384" s="134"/>
      <c r="AO384" s="134"/>
      <c r="AP384" s="191"/>
      <c r="AR384" s="67"/>
      <c r="AT384" s="61"/>
      <c r="AV384" s="50"/>
      <c r="AW384" s="51"/>
      <c r="AX384" s="52">
        <v>3691543.5418752958</v>
      </c>
      <c r="AZ384" s="50">
        <v>717630.21339085139</v>
      </c>
      <c r="BA384" s="52">
        <f t="shared" si="566"/>
        <v>59802.517782570947</v>
      </c>
      <c r="BB384" s="51"/>
      <c r="BC384" s="6">
        <v>90031161</v>
      </c>
      <c r="BD384" s="6" t="s">
        <v>834</v>
      </c>
      <c r="BE384" s="7"/>
      <c r="BF384" s="304"/>
      <c r="BG384" s="7"/>
      <c r="BH384" s="53">
        <v>0</v>
      </c>
      <c r="BJ384" s="37"/>
      <c r="BK384" s="132"/>
      <c r="BL384" s="61"/>
      <c r="BM384" s="132"/>
      <c r="BN384" s="312"/>
      <c r="BO384" s="134"/>
      <c r="BP384" s="134"/>
      <c r="BQ384" s="191"/>
      <c r="BS384" s="67"/>
      <c r="BU384" s="61"/>
      <c r="BW384" s="50"/>
      <c r="BX384" s="51"/>
      <c r="BY384" s="52">
        <v>3691543.5418752958</v>
      </c>
      <c r="CA384" s="50">
        <v>717630.21339085139</v>
      </c>
      <c r="CB384" s="52">
        <f t="shared" si="567"/>
        <v>59802.517782570947</v>
      </c>
      <c r="CC384" s="51"/>
      <c r="CD384" s="6">
        <v>90031161</v>
      </c>
      <c r="CE384" s="6" t="s">
        <v>834</v>
      </c>
      <c r="CF384" s="7"/>
      <c r="CG384" s="7"/>
      <c r="CH384" s="7"/>
      <c r="CI384" s="53">
        <v>0</v>
      </c>
      <c r="CK384" s="37"/>
      <c r="CL384" s="132"/>
      <c r="CM384" s="61"/>
      <c r="CN384" s="132"/>
      <c r="CO384" s="61"/>
      <c r="CP384" s="134"/>
      <c r="CQ384" s="134"/>
      <c r="CR384" s="191"/>
      <c r="CT384" s="67"/>
      <c r="CV384" s="61"/>
      <c r="CX384" s="50"/>
      <c r="CY384" s="51"/>
      <c r="CZ384" s="52">
        <v>3691543.5418752958</v>
      </c>
      <c r="DB384" s="50">
        <v>717630.21339085139</v>
      </c>
      <c r="DC384" s="52">
        <f t="shared" si="568"/>
        <v>59802.517782570947</v>
      </c>
      <c r="DD384" s="51"/>
      <c r="DE384" s="6">
        <v>90031161</v>
      </c>
      <c r="DF384" s="6" t="s">
        <v>834</v>
      </c>
      <c r="DG384" s="7"/>
      <c r="DH384" s="7"/>
      <c r="DI384" s="7"/>
      <c r="DJ384" s="53">
        <v>0</v>
      </c>
      <c r="DL384" s="275"/>
      <c r="DM384" s="276"/>
      <c r="DN384" s="194"/>
      <c r="DO384" s="276"/>
      <c r="DP384" s="194"/>
      <c r="DQ384" s="53"/>
      <c r="DR384" s="53"/>
      <c r="DS384" s="277"/>
      <c r="DU384" s="274"/>
      <c r="DW384" s="194"/>
      <c r="DY384" s="50"/>
      <c r="DZ384" s="278"/>
      <c r="EA384" s="52">
        <v>717630.21339085139</v>
      </c>
      <c r="EC384" s="50">
        <v>717630.21339085139</v>
      </c>
      <c r="ED384" s="52">
        <f t="shared" si="569"/>
        <v>59802.517782570947</v>
      </c>
      <c r="EE384" s="278"/>
      <c r="EF384" s="6">
        <v>90031161</v>
      </c>
      <c r="EG384" s="6" t="s">
        <v>834</v>
      </c>
      <c r="EH384" s="7"/>
      <c r="EI384" s="7"/>
      <c r="EJ384" s="7"/>
      <c r="EK384" s="53">
        <v>0</v>
      </c>
      <c r="EM384" s="37"/>
      <c r="EN384" s="132"/>
      <c r="EO384" s="61"/>
      <c r="EP384" s="132"/>
      <c r="EQ384" s="61"/>
      <c r="ER384" s="134"/>
      <c r="ES384" s="134"/>
      <c r="ET384" s="191"/>
      <c r="EV384" s="67"/>
      <c r="EX384" s="61"/>
      <c r="EZ384" s="50"/>
      <c r="FA384" s="51"/>
      <c r="FB384" s="52">
        <v>717630.21339085139</v>
      </c>
      <c r="FD384" s="50">
        <v>717630.21339085139</v>
      </c>
      <c r="FE384" s="52">
        <f t="shared" si="570"/>
        <v>59802.517782570947</v>
      </c>
      <c r="FF384" s="51"/>
      <c r="FG384" s="6">
        <v>90031161</v>
      </c>
      <c r="FH384" s="6" t="s">
        <v>834</v>
      </c>
      <c r="FI384" s="7"/>
      <c r="FJ384" s="7"/>
      <c r="FK384" s="7"/>
      <c r="FL384" s="53">
        <v>0</v>
      </c>
      <c r="FN384" s="37"/>
      <c r="FO384" s="132"/>
      <c r="FP384" s="61"/>
      <c r="FQ384" s="132"/>
      <c r="FR384" s="61"/>
      <c r="FS384" s="134"/>
      <c r="FT384" s="134"/>
      <c r="FU384" s="191"/>
      <c r="FW384" s="67"/>
      <c r="FY384" s="61"/>
      <c r="GA384" s="50"/>
      <c r="GB384" s="51"/>
      <c r="GC384" s="52">
        <v>717630.21339085139</v>
      </c>
      <c r="GE384" s="50">
        <v>717630.21339085139</v>
      </c>
      <c r="GF384" s="52">
        <f t="shared" si="571"/>
        <v>59802.517782570947</v>
      </c>
      <c r="GG384" s="51"/>
      <c r="GH384" s="6">
        <v>90031161</v>
      </c>
      <c r="GI384" s="6" t="s">
        <v>834</v>
      </c>
      <c r="GJ384" s="7"/>
      <c r="GK384" s="7"/>
      <c r="GL384" s="7"/>
      <c r="GM384" s="53">
        <v>0</v>
      </c>
      <c r="GO384" s="37"/>
      <c r="GP384" s="132"/>
      <c r="GQ384" s="61"/>
      <c r="GR384" s="134"/>
      <c r="GS384" s="134"/>
      <c r="GT384" s="191"/>
      <c r="GV384" s="67"/>
      <c r="GX384" s="61"/>
      <c r="GZ384" s="50"/>
      <c r="HA384" s="51"/>
      <c r="HB384" s="52">
        <v>717630.21339085139</v>
      </c>
      <c r="HD384" s="50">
        <v>717630.21339085139</v>
      </c>
      <c r="HE384" s="52">
        <f t="shared" si="564"/>
        <v>59802.517782570947</v>
      </c>
      <c r="HF384" s="51"/>
      <c r="HI384" s="7"/>
      <c r="HJ384" s="7"/>
      <c r="HK384" s="7"/>
      <c r="HL384" s="53"/>
      <c r="HN384" s="37"/>
      <c r="HO384" s="132"/>
      <c r="HP384" s="61"/>
      <c r="HQ384" s="134"/>
      <c r="HR384" s="61"/>
      <c r="HT384" s="67"/>
      <c r="HV384" s="61"/>
      <c r="HX384" s="50"/>
      <c r="HY384" s="51"/>
      <c r="HZ384" s="52"/>
      <c r="IB384" s="70"/>
      <c r="IC384" s="51"/>
      <c r="IF384" s="7"/>
      <c r="IG384" s="7"/>
      <c r="IH384" s="7"/>
      <c r="II384" s="53"/>
      <c r="IK384" s="37"/>
      <c r="IL384" s="132"/>
      <c r="IM384" s="61"/>
      <c r="IN384" s="134"/>
      <c r="IO384" s="61"/>
      <c r="IQ384" s="67"/>
      <c r="IS384" s="61"/>
      <c r="IU384" s="50"/>
      <c r="IV384" s="51"/>
      <c r="IW384" s="52"/>
      <c r="IY384" s="70"/>
      <c r="IZ384" s="51"/>
      <c r="JC384" s="7"/>
      <c r="JD384" s="7"/>
      <c r="JE384" s="7"/>
      <c r="JF384" s="53"/>
      <c r="JH384" s="37"/>
      <c r="JI384" s="132"/>
      <c r="JJ384" s="61"/>
      <c r="JK384" s="134"/>
      <c r="JL384" s="61"/>
      <c r="JN384" s="67"/>
      <c r="JP384" s="61"/>
      <c r="JR384" s="50"/>
      <c r="JS384" s="51"/>
      <c r="JT384" s="52"/>
      <c r="JV384" s="70"/>
      <c r="JW384" s="51"/>
      <c r="JZ384" s="7"/>
      <c r="KA384" s="7"/>
      <c r="KB384" s="7"/>
      <c r="KC384" s="53"/>
      <c r="KE384" s="37"/>
      <c r="KF384" s="132"/>
      <c r="KG384" s="61"/>
      <c r="KH384" s="134"/>
      <c r="KI384" s="61"/>
      <c r="KK384" s="67"/>
      <c r="KM384" s="61"/>
      <c r="KO384" s="50"/>
      <c r="KP384" s="51"/>
      <c r="KQ384" s="52"/>
      <c r="KS384" s="70"/>
      <c r="KT384" s="51"/>
      <c r="KW384" s="7"/>
      <c r="KX384" s="7"/>
      <c r="KY384" s="7"/>
      <c r="KZ384" s="53"/>
      <c r="LB384" s="37"/>
      <c r="LC384" s="132"/>
      <c r="LD384" s="61"/>
      <c r="LE384" s="134"/>
      <c r="LF384" s="61"/>
      <c r="LH384" s="67"/>
      <c r="LJ384" s="61"/>
      <c r="LL384" s="50"/>
      <c r="LM384" s="51"/>
      <c r="LN384" s="52"/>
      <c r="LP384" s="70"/>
      <c r="LQ384" s="51"/>
      <c r="LT384" s="7"/>
      <c r="LU384" s="7"/>
      <c r="LV384" s="7"/>
      <c r="LW384" s="53"/>
      <c r="LY384" s="37"/>
      <c r="LZ384" s="132"/>
      <c r="MA384" s="61"/>
      <c r="MB384" s="134"/>
      <c r="MC384" s="61"/>
      <c r="ME384" s="67"/>
      <c r="MG384" s="61"/>
      <c r="MI384" s="50"/>
      <c r="MJ384" s="51"/>
      <c r="MK384" s="52"/>
      <c r="MM384" s="70"/>
      <c r="MN384" s="51"/>
      <c r="MQ384" s="7"/>
      <c r="MR384" s="7"/>
      <c r="MS384" s="7"/>
      <c r="MT384" s="53"/>
      <c r="MV384" s="37"/>
      <c r="MW384" s="132"/>
      <c r="MX384" s="134"/>
      <c r="MZ384" s="67"/>
      <c r="NB384" s="61"/>
      <c r="NF384" s="7"/>
      <c r="NG384" s="7"/>
      <c r="NH384" s="7"/>
      <c r="NI384" s="53"/>
      <c r="NK384" s="37"/>
      <c r="NM384" s="67"/>
      <c r="NO384" s="61"/>
      <c r="NQ384" s="50"/>
      <c r="NR384" s="51"/>
      <c r="NS384" s="52"/>
      <c r="NU384" s="70"/>
      <c r="NV384" s="51"/>
      <c r="NW384" s="125"/>
      <c r="NX384" s="51"/>
      <c r="OL384" s="53"/>
    </row>
    <row r="385" spans="1:402" x14ac:dyDescent="0.25">
      <c r="A385" s="12">
        <v>90036381</v>
      </c>
      <c r="B385" s="12" t="s">
        <v>835</v>
      </c>
      <c r="C385" s="352"/>
      <c r="D385" s="352"/>
      <c r="E385" s="352"/>
      <c r="F385" s="353">
        <v>0</v>
      </c>
      <c r="H385" s="354"/>
      <c r="I385" s="355"/>
      <c r="J385" s="315"/>
      <c r="K385" s="355"/>
      <c r="L385" s="315"/>
      <c r="M385" s="356"/>
      <c r="N385" s="356"/>
      <c r="O385" s="357"/>
      <c r="Q385" s="67"/>
      <c r="S385" s="61"/>
      <c r="U385" s="50"/>
      <c r="V385" s="51"/>
      <c r="W385" s="52">
        <v>8336558.5245015249</v>
      </c>
      <c r="Y385" s="50">
        <v>1281933.7083457441</v>
      </c>
      <c r="Z385" s="52">
        <f t="shared" si="565"/>
        <v>106827.809028812</v>
      </c>
      <c r="AA385" s="51"/>
      <c r="AB385" s="6">
        <v>90036381</v>
      </c>
      <c r="AC385" s="6" t="s">
        <v>835</v>
      </c>
      <c r="AD385" s="7"/>
      <c r="AE385" s="304"/>
      <c r="AF385" s="7"/>
      <c r="AG385" s="53">
        <v>0</v>
      </c>
      <c r="AI385" s="37"/>
      <c r="AJ385" s="132"/>
      <c r="AK385" s="61"/>
      <c r="AL385" s="132"/>
      <c r="AM385" s="312"/>
      <c r="AN385" s="134"/>
      <c r="AO385" s="134"/>
      <c r="AP385" s="191"/>
      <c r="AR385" s="67"/>
      <c r="AT385" s="61"/>
      <c r="AV385" s="50"/>
      <c r="AW385" s="51"/>
      <c r="AX385" s="52">
        <v>8336558.5245015249</v>
      </c>
      <c r="AZ385" s="50">
        <v>1281933.7083457441</v>
      </c>
      <c r="BA385" s="52">
        <f t="shared" si="566"/>
        <v>106827.809028812</v>
      </c>
      <c r="BB385" s="51"/>
      <c r="BC385" s="6">
        <v>90036381</v>
      </c>
      <c r="BD385" s="6" t="s">
        <v>835</v>
      </c>
      <c r="BE385" s="7"/>
      <c r="BF385" s="304"/>
      <c r="BG385" s="7"/>
      <c r="BH385" s="53">
        <v>0</v>
      </c>
      <c r="BJ385" s="37"/>
      <c r="BK385" s="132"/>
      <c r="BL385" s="61"/>
      <c r="BM385" s="132"/>
      <c r="BN385" s="312"/>
      <c r="BO385" s="134"/>
      <c r="BP385" s="134"/>
      <c r="BQ385" s="191"/>
      <c r="BS385" s="67"/>
      <c r="BU385" s="61"/>
      <c r="BW385" s="50"/>
      <c r="BX385" s="51"/>
      <c r="BY385" s="52">
        <v>8336558.5245015249</v>
      </c>
      <c r="CA385" s="50">
        <v>1281933.7083457441</v>
      </c>
      <c r="CB385" s="52">
        <f t="shared" si="567"/>
        <v>106827.809028812</v>
      </c>
      <c r="CC385" s="51"/>
      <c r="CD385" s="6">
        <v>90036381</v>
      </c>
      <c r="CE385" s="6" t="s">
        <v>835</v>
      </c>
      <c r="CF385" s="7"/>
      <c r="CG385" s="7"/>
      <c r="CH385" s="7"/>
      <c r="CI385" s="53">
        <v>0</v>
      </c>
      <c r="CK385" s="37"/>
      <c r="CL385" s="132"/>
      <c r="CM385" s="61"/>
      <c r="CN385" s="132"/>
      <c r="CO385" s="61"/>
      <c r="CP385" s="134"/>
      <c r="CQ385" s="134"/>
      <c r="CR385" s="191"/>
      <c r="CT385" s="67"/>
      <c r="CV385" s="61"/>
      <c r="CX385" s="50"/>
      <c r="CY385" s="51"/>
      <c r="CZ385" s="52">
        <v>8336558.5245015249</v>
      </c>
      <c r="DB385" s="50">
        <v>1281933.7083457441</v>
      </c>
      <c r="DC385" s="52">
        <f t="shared" si="568"/>
        <v>106827.809028812</v>
      </c>
      <c r="DD385" s="51"/>
      <c r="DE385" s="6">
        <v>90036381</v>
      </c>
      <c r="DF385" s="6" t="s">
        <v>835</v>
      </c>
      <c r="DG385" s="7"/>
      <c r="DH385" s="7"/>
      <c r="DI385" s="7"/>
      <c r="DJ385" s="53">
        <v>0</v>
      </c>
      <c r="DL385" s="275"/>
      <c r="DM385" s="276"/>
      <c r="DN385" s="194"/>
      <c r="DO385" s="276"/>
      <c r="DP385" s="194"/>
      <c r="DQ385" s="53"/>
      <c r="DR385" s="53"/>
      <c r="DS385" s="277"/>
      <c r="DU385" s="274"/>
      <c r="DW385" s="194"/>
      <c r="DY385" s="50"/>
      <c r="DZ385" s="278"/>
      <c r="EA385" s="52">
        <v>1281933.7083457441</v>
      </c>
      <c r="EC385" s="50">
        <v>1281933.7083457441</v>
      </c>
      <c r="ED385" s="52">
        <f t="shared" si="569"/>
        <v>106827.809028812</v>
      </c>
      <c r="EE385" s="278"/>
      <c r="EF385" s="6">
        <v>90036381</v>
      </c>
      <c r="EG385" s="6" t="s">
        <v>835</v>
      </c>
      <c r="EH385" s="7"/>
      <c r="EI385" s="7"/>
      <c r="EJ385" s="7"/>
      <c r="EK385" s="53">
        <v>0</v>
      </c>
      <c r="EM385" s="37"/>
      <c r="EN385" s="132"/>
      <c r="EO385" s="61"/>
      <c r="EP385" s="132"/>
      <c r="EQ385" s="61"/>
      <c r="ER385" s="134"/>
      <c r="ES385" s="134"/>
      <c r="ET385" s="191"/>
      <c r="EV385" s="67"/>
      <c r="EX385" s="61"/>
      <c r="EZ385" s="50"/>
      <c r="FA385" s="51"/>
      <c r="FB385" s="52">
        <v>1281933.7083457441</v>
      </c>
      <c r="FD385" s="50">
        <v>1281933.7083457441</v>
      </c>
      <c r="FE385" s="52">
        <f t="shared" si="570"/>
        <v>106827.809028812</v>
      </c>
      <c r="FF385" s="51"/>
      <c r="FG385" s="6">
        <v>90036381</v>
      </c>
      <c r="FH385" s="6" t="s">
        <v>835</v>
      </c>
      <c r="FI385" s="7"/>
      <c r="FJ385" s="7"/>
      <c r="FK385" s="7"/>
      <c r="FL385" s="53">
        <v>0</v>
      </c>
      <c r="FN385" s="37"/>
      <c r="FO385" s="132"/>
      <c r="FP385" s="61"/>
      <c r="FQ385" s="132"/>
      <c r="FR385" s="61"/>
      <c r="FS385" s="134"/>
      <c r="FT385" s="134"/>
      <c r="FU385" s="191"/>
      <c r="FW385" s="67"/>
      <c r="FY385" s="61"/>
      <c r="GA385" s="50"/>
      <c r="GB385" s="51"/>
      <c r="GC385" s="52">
        <v>1281933.7083457441</v>
      </c>
      <c r="GE385" s="50">
        <v>1281933.7083457441</v>
      </c>
      <c r="GF385" s="52">
        <f t="shared" si="571"/>
        <v>106827.809028812</v>
      </c>
      <c r="GG385" s="51"/>
      <c r="GH385" s="6">
        <v>90036381</v>
      </c>
      <c r="GI385" s="6" t="s">
        <v>835</v>
      </c>
      <c r="GJ385" s="7"/>
      <c r="GK385" s="7"/>
      <c r="GL385" s="7"/>
      <c r="GM385" s="53">
        <v>0</v>
      </c>
      <c r="GO385" s="37"/>
      <c r="GP385" s="132"/>
      <c r="GQ385" s="61"/>
      <c r="GR385" s="134"/>
      <c r="GS385" s="134"/>
      <c r="GT385" s="191"/>
      <c r="GV385" s="67"/>
      <c r="GX385" s="61"/>
      <c r="GZ385" s="50"/>
      <c r="HA385" s="51"/>
      <c r="HB385" s="52">
        <v>1281933.7083457441</v>
      </c>
      <c r="HD385" s="50">
        <v>1281933.7083457441</v>
      </c>
      <c r="HE385" s="52">
        <f t="shared" si="564"/>
        <v>106827.809028812</v>
      </c>
      <c r="HF385" s="51"/>
      <c r="HI385" s="7"/>
      <c r="HJ385" s="7"/>
      <c r="HK385" s="7"/>
      <c r="HL385" s="53"/>
      <c r="HN385" s="37"/>
      <c r="HO385" s="132"/>
      <c r="HP385" s="61"/>
      <c r="HQ385" s="134"/>
      <c r="HR385" s="61"/>
      <c r="HT385" s="67"/>
      <c r="HV385" s="61"/>
      <c r="HX385" s="50"/>
      <c r="HY385" s="51"/>
      <c r="HZ385" s="52"/>
      <c r="IB385" s="70"/>
      <c r="IC385" s="51"/>
      <c r="IF385" s="7"/>
      <c r="IG385" s="7"/>
      <c r="IH385" s="7"/>
      <c r="II385" s="53"/>
      <c r="IK385" s="37"/>
      <c r="IL385" s="132"/>
      <c r="IM385" s="61"/>
      <c r="IN385" s="134"/>
      <c r="IO385" s="61"/>
      <c r="IQ385" s="67"/>
      <c r="IS385" s="61"/>
      <c r="IU385" s="50"/>
      <c r="IV385" s="51"/>
      <c r="IW385" s="52"/>
      <c r="IY385" s="70"/>
      <c r="IZ385" s="51"/>
      <c r="JC385" s="7"/>
      <c r="JD385" s="7"/>
      <c r="JE385" s="7"/>
      <c r="JF385" s="53"/>
      <c r="JH385" s="37"/>
      <c r="JI385" s="132"/>
      <c r="JJ385" s="61"/>
      <c r="JK385" s="134"/>
      <c r="JL385" s="61"/>
      <c r="JN385" s="67"/>
      <c r="JP385" s="61"/>
      <c r="JR385" s="50"/>
      <c r="JS385" s="51"/>
      <c r="JT385" s="52"/>
      <c r="JV385" s="70"/>
      <c r="JW385" s="51"/>
      <c r="JZ385" s="7"/>
      <c r="KA385" s="7"/>
      <c r="KB385" s="7"/>
      <c r="KC385" s="53"/>
      <c r="KE385" s="37"/>
      <c r="KF385" s="132"/>
      <c r="KG385" s="61"/>
      <c r="KH385" s="134"/>
      <c r="KI385" s="61"/>
      <c r="KK385" s="67"/>
      <c r="KM385" s="61"/>
      <c r="KO385" s="50"/>
      <c r="KP385" s="51"/>
      <c r="KQ385" s="52"/>
      <c r="KS385" s="70"/>
      <c r="KT385" s="51"/>
      <c r="KW385" s="7"/>
      <c r="KX385" s="7"/>
      <c r="KY385" s="7"/>
      <c r="KZ385" s="53"/>
      <c r="LB385" s="37"/>
      <c r="LC385" s="132"/>
      <c r="LD385" s="61"/>
      <c r="LE385" s="134"/>
      <c r="LF385" s="61"/>
      <c r="LH385" s="67"/>
      <c r="LJ385" s="61"/>
      <c r="LL385" s="50"/>
      <c r="LM385" s="51"/>
      <c r="LN385" s="52"/>
      <c r="LP385" s="70"/>
      <c r="LQ385" s="51"/>
      <c r="LT385" s="7"/>
      <c r="LU385" s="7"/>
      <c r="LV385" s="7"/>
      <c r="LW385" s="53"/>
      <c r="LY385" s="37"/>
      <c r="LZ385" s="132"/>
      <c r="MA385" s="61"/>
      <c r="MB385" s="134"/>
      <c r="MC385" s="61"/>
      <c r="ME385" s="67"/>
      <c r="MG385" s="61"/>
      <c r="MI385" s="50"/>
      <c r="MJ385" s="51"/>
      <c r="MK385" s="52"/>
      <c r="MM385" s="70"/>
      <c r="MN385" s="51"/>
      <c r="MQ385" s="7"/>
      <c r="MR385" s="7"/>
      <c r="MS385" s="7"/>
      <c r="MT385" s="53"/>
      <c r="MV385" s="37"/>
      <c r="MW385" s="132"/>
      <c r="MX385" s="134"/>
      <c r="MZ385" s="67"/>
      <c r="NB385" s="61"/>
      <c r="NF385" s="7"/>
      <c r="NG385" s="7"/>
      <c r="NH385" s="7"/>
      <c r="NI385" s="53"/>
      <c r="NK385" s="37"/>
      <c r="NM385" s="67"/>
      <c r="NO385" s="61"/>
      <c r="NQ385" s="50"/>
      <c r="NR385" s="51"/>
      <c r="NS385" s="52"/>
      <c r="NU385" s="70"/>
      <c r="NV385" s="51"/>
      <c r="NW385" s="125"/>
      <c r="NX385" s="51"/>
      <c r="OL385" s="53"/>
    </row>
    <row r="386" spans="1:402" x14ac:dyDescent="0.25">
      <c r="A386" s="12">
        <v>90038611</v>
      </c>
      <c r="B386" s="12" t="s">
        <v>450</v>
      </c>
      <c r="C386" s="352"/>
      <c r="D386" s="352"/>
      <c r="E386" s="352"/>
      <c r="F386" s="353">
        <v>20556</v>
      </c>
      <c r="H386" s="354"/>
      <c r="I386" s="355"/>
      <c r="J386" s="315"/>
      <c r="K386" s="355"/>
      <c r="L386" s="315"/>
      <c r="M386" s="356"/>
      <c r="N386" s="356"/>
      <c r="O386" s="357"/>
      <c r="Q386" s="67"/>
      <c r="S386" s="61"/>
      <c r="U386" s="50"/>
      <c r="V386" s="51"/>
      <c r="W386" s="52">
        <v>6086525.5011394918</v>
      </c>
      <c r="Y386" s="50">
        <v>262846.79010435118</v>
      </c>
      <c r="Z386" s="52">
        <f t="shared" si="565"/>
        <v>21903.8991753626</v>
      </c>
      <c r="AA386" s="51"/>
      <c r="AB386" s="6">
        <v>90038611</v>
      </c>
      <c r="AC386" s="6" t="s">
        <v>450</v>
      </c>
      <c r="AD386" s="7"/>
      <c r="AE386" s="304"/>
      <c r="AF386" s="7"/>
      <c r="AG386" s="53">
        <v>20556</v>
      </c>
      <c r="AI386" s="37"/>
      <c r="AJ386" s="132"/>
      <c r="AK386" s="61"/>
      <c r="AL386" s="132"/>
      <c r="AM386" s="312"/>
      <c r="AN386" s="134"/>
      <c r="AO386" s="134"/>
      <c r="AP386" s="191"/>
      <c r="AR386" s="67"/>
      <c r="AT386" s="61"/>
      <c r="AV386" s="50"/>
      <c r="AW386" s="51"/>
      <c r="AX386" s="52">
        <v>6086525.5011394918</v>
      </c>
      <c r="AZ386" s="50">
        <v>262846.79010435118</v>
      </c>
      <c r="BA386" s="52">
        <f t="shared" si="566"/>
        <v>21903.8991753626</v>
      </c>
      <c r="BB386" s="51"/>
      <c r="BC386" s="6">
        <v>90038611</v>
      </c>
      <c r="BD386" s="6" t="s">
        <v>450</v>
      </c>
      <c r="BE386" s="7"/>
      <c r="BF386" s="304"/>
      <c r="BG386" s="7"/>
      <c r="BH386" s="53">
        <v>20556</v>
      </c>
      <c r="BJ386" s="37"/>
      <c r="BK386" s="132"/>
      <c r="BL386" s="61"/>
      <c r="BM386" s="132"/>
      <c r="BN386" s="312"/>
      <c r="BO386" s="134"/>
      <c r="BP386" s="134"/>
      <c r="BQ386" s="191"/>
      <c r="BS386" s="67"/>
      <c r="BU386" s="61"/>
      <c r="BW386" s="50"/>
      <c r="BX386" s="51"/>
      <c r="BY386" s="52">
        <v>6086525.5011394918</v>
      </c>
      <c r="CA386" s="50">
        <v>262846.79010435118</v>
      </c>
      <c r="CB386" s="52">
        <f t="shared" si="567"/>
        <v>21903.8991753626</v>
      </c>
      <c r="CC386" s="51"/>
      <c r="CD386" s="6">
        <v>90038611</v>
      </c>
      <c r="CE386" s="6" t="s">
        <v>450</v>
      </c>
      <c r="CF386" s="7"/>
      <c r="CG386" s="7"/>
      <c r="CH386" s="7"/>
      <c r="CI386" s="53">
        <v>20556</v>
      </c>
      <c r="CK386" s="37"/>
      <c r="CL386" s="132"/>
      <c r="CM386" s="61"/>
      <c r="CN386" s="132"/>
      <c r="CO386" s="61"/>
      <c r="CP386" s="134"/>
      <c r="CQ386" s="134"/>
      <c r="CR386" s="191"/>
      <c r="CT386" s="67"/>
      <c r="CV386" s="61"/>
      <c r="CX386" s="50"/>
      <c r="CY386" s="51"/>
      <c r="CZ386" s="52">
        <v>6086525.5011394918</v>
      </c>
      <c r="DB386" s="50">
        <v>262846.79010435118</v>
      </c>
      <c r="DC386" s="52">
        <f t="shared" si="568"/>
        <v>21903.8991753626</v>
      </c>
      <c r="DD386" s="51"/>
      <c r="DE386" s="6">
        <v>90038611</v>
      </c>
      <c r="DF386" s="6" t="s">
        <v>450</v>
      </c>
      <c r="DG386" s="7"/>
      <c r="DH386" s="7"/>
      <c r="DI386" s="7"/>
      <c r="DJ386" s="53">
        <v>20556</v>
      </c>
      <c r="DL386" s="275"/>
      <c r="DM386" s="276"/>
      <c r="DN386" s="194"/>
      <c r="DO386" s="276"/>
      <c r="DP386" s="194"/>
      <c r="DQ386" s="53"/>
      <c r="DR386" s="53"/>
      <c r="DS386" s="277"/>
      <c r="DU386" s="274"/>
      <c r="DW386" s="194"/>
      <c r="DY386" s="50"/>
      <c r="DZ386" s="278"/>
      <c r="EA386" s="52">
        <v>242290.79010435118</v>
      </c>
      <c r="EC386" s="50">
        <v>262846.79010435118</v>
      </c>
      <c r="ED386" s="52">
        <f t="shared" si="569"/>
        <v>21903.8991753626</v>
      </c>
      <c r="EE386" s="278"/>
      <c r="EF386" s="6">
        <v>90038611</v>
      </c>
      <c r="EG386" s="6" t="s">
        <v>450</v>
      </c>
      <c r="EH386" s="7"/>
      <c r="EI386" s="7"/>
      <c r="EJ386" s="7"/>
      <c r="EK386" s="53">
        <v>20556</v>
      </c>
      <c r="EM386" s="37"/>
      <c r="EN386" s="132"/>
      <c r="EO386" s="61"/>
      <c r="EP386" s="132"/>
      <c r="EQ386" s="61"/>
      <c r="ER386" s="134"/>
      <c r="ES386" s="134"/>
      <c r="ET386" s="191"/>
      <c r="EV386" s="67"/>
      <c r="EX386" s="61"/>
      <c r="EZ386" s="50"/>
      <c r="FA386" s="51"/>
      <c r="FB386" s="52">
        <v>242290.79010435118</v>
      </c>
      <c r="FD386" s="50">
        <v>262846.79010435118</v>
      </c>
      <c r="FE386" s="52">
        <f t="shared" si="570"/>
        <v>21903.8991753626</v>
      </c>
      <c r="FF386" s="51"/>
      <c r="FG386" s="6">
        <v>90038611</v>
      </c>
      <c r="FH386" s="6" t="s">
        <v>450</v>
      </c>
      <c r="FI386" s="7"/>
      <c r="FJ386" s="7"/>
      <c r="FK386" s="7"/>
      <c r="FL386" s="53">
        <v>20556</v>
      </c>
      <c r="FN386" s="37"/>
      <c r="FO386" s="132"/>
      <c r="FP386" s="61"/>
      <c r="FQ386" s="132"/>
      <c r="FR386" s="61"/>
      <c r="FS386" s="134"/>
      <c r="FT386" s="134"/>
      <c r="FU386" s="191"/>
      <c r="FW386" s="67"/>
      <c r="FY386" s="61"/>
      <c r="GA386" s="50"/>
      <c r="GB386" s="51"/>
      <c r="GC386" s="52">
        <v>242290.79010435118</v>
      </c>
      <c r="GE386" s="50">
        <v>262846.79010435118</v>
      </c>
      <c r="GF386" s="52">
        <f t="shared" si="571"/>
        <v>21903.8991753626</v>
      </c>
      <c r="GG386" s="51"/>
      <c r="GH386" s="6">
        <v>90038611</v>
      </c>
      <c r="GI386" s="6" t="s">
        <v>450</v>
      </c>
      <c r="GJ386" s="7"/>
      <c r="GK386" s="7"/>
      <c r="GL386" s="7"/>
      <c r="GM386" s="53">
        <v>20556</v>
      </c>
      <c r="GO386" s="37"/>
      <c r="GP386" s="132"/>
      <c r="GQ386" s="61"/>
      <c r="GR386" s="134"/>
      <c r="GS386" s="134"/>
      <c r="GT386" s="191"/>
      <c r="GV386" s="67"/>
      <c r="GX386" s="61"/>
      <c r="GZ386" s="50"/>
      <c r="HA386" s="51"/>
      <c r="HB386" s="52">
        <v>242290.79010435118</v>
      </c>
      <c r="HD386" s="50">
        <v>262846.79010435118</v>
      </c>
      <c r="HE386" s="52">
        <f t="shared" si="564"/>
        <v>21903.8991753626</v>
      </c>
      <c r="HF386" s="51"/>
      <c r="HI386" s="7"/>
      <c r="HJ386" s="7"/>
      <c r="HK386" s="7"/>
      <c r="HL386" s="53"/>
      <c r="HN386" s="37"/>
      <c r="HO386" s="132"/>
      <c r="HP386" s="61"/>
      <c r="HQ386" s="134"/>
      <c r="HR386" s="61"/>
      <c r="HT386" s="67"/>
      <c r="HV386" s="61"/>
      <c r="HX386" s="50"/>
      <c r="HY386" s="51"/>
      <c r="HZ386" s="52"/>
      <c r="IB386" s="70"/>
      <c r="IC386" s="51"/>
      <c r="IF386" s="7"/>
      <c r="IG386" s="7"/>
      <c r="IH386" s="7"/>
      <c r="II386" s="53"/>
      <c r="IK386" s="37"/>
      <c r="IL386" s="132"/>
      <c r="IM386" s="61"/>
      <c r="IN386" s="134"/>
      <c r="IO386" s="61"/>
      <c r="IQ386" s="67"/>
      <c r="IS386" s="61"/>
      <c r="IU386" s="50"/>
      <c r="IV386" s="51"/>
      <c r="IW386" s="52"/>
      <c r="IY386" s="70"/>
      <c r="IZ386" s="51"/>
      <c r="JC386" s="7"/>
      <c r="JD386" s="7"/>
      <c r="JE386" s="7"/>
      <c r="JF386" s="53"/>
      <c r="JH386" s="37"/>
      <c r="JI386" s="132"/>
      <c r="JJ386" s="61"/>
      <c r="JK386" s="134"/>
      <c r="JL386" s="61"/>
      <c r="JN386" s="67"/>
      <c r="JP386" s="61"/>
      <c r="JR386" s="50"/>
      <c r="JS386" s="51"/>
      <c r="JT386" s="52"/>
      <c r="JV386" s="70"/>
      <c r="JW386" s="51"/>
      <c r="JZ386" s="7"/>
      <c r="KA386" s="7"/>
      <c r="KB386" s="7"/>
      <c r="KC386" s="53"/>
      <c r="KE386" s="37"/>
      <c r="KF386" s="132"/>
      <c r="KG386" s="61"/>
      <c r="KH386" s="134"/>
      <c r="KI386" s="61"/>
      <c r="KK386" s="67"/>
      <c r="KM386" s="61"/>
      <c r="KO386" s="50"/>
      <c r="KP386" s="51"/>
      <c r="KQ386" s="52"/>
      <c r="KS386" s="70"/>
      <c r="KT386" s="51"/>
      <c r="KW386" s="7"/>
      <c r="KX386" s="7"/>
      <c r="KY386" s="7"/>
      <c r="KZ386" s="53"/>
      <c r="LB386" s="37"/>
      <c r="LC386" s="132"/>
      <c r="LD386" s="61"/>
      <c r="LE386" s="134"/>
      <c r="LF386" s="61"/>
      <c r="LH386" s="67"/>
      <c r="LJ386" s="61"/>
      <c r="LL386" s="50"/>
      <c r="LM386" s="51"/>
      <c r="LN386" s="52"/>
      <c r="LP386" s="70"/>
      <c r="LQ386" s="51"/>
      <c r="LT386" s="7"/>
      <c r="LU386" s="7"/>
      <c r="LV386" s="7"/>
      <c r="LW386" s="53"/>
      <c r="LY386" s="37"/>
      <c r="LZ386" s="132"/>
      <c r="MA386" s="61"/>
      <c r="MB386" s="134"/>
      <c r="MC386" s="61"/>
      <c r="ME386" s="67"/>
      <c r="MG386" s="61"/>
      <c r="MI386" s="50"/>
      <c r="MJ386" s="51"/>
      <c r="MK386" s="52"/>
      <c r="MM386" s="70"/>
      <c r="MN386" s="51"/>
      <c r="MQ386" s="7"/>
      <c r="MR386" s="7"/>
      <c r="MS386" s="7"/>
      <c r="MT386" s="53"/>
      <c r="MV386" s="37"/>
      <c r="MW386" s="132"/>
      <c r="MX386" s="134"/>
      <c r="MZ386" s="67"/>
      <c r="NB386" s="61"/>
      <c r="NF386" s="7"/>
      <c r="NG386" s="7"/>
      <c r="NH386" s="7"/>
      <c r="NI386" s="53"/>
      <c r="NK386" s="37"/>
      <c r="NM386" s="67"/>
      <c r="NO386" s="61"/>
      <c r="NQ386" s="50"/>
      <c r="NR386" s="51"/>
      <c r="NS386" s="52"/>
      <c r="NU386" s="70"/>
      <c r="NV386" s="51"/>
      <c r="NW386" s="125"/>
      <c r="NX386" s="51"/>
      <c r="OL386" s="53"/>
    </row>
    <row r="387" spans="1:402" x14ac:dyDescent="0.25">
      <c r="A387" s="12">
        <v>90000832</v>
      </c>
      <c r="B387" s="12" t="s">
        <v>836</v>
      </c>
      <c r="C387" s="352"/>
      <c r="D387" s="352"/>
      <c r="E387" s="352"/>
      <c r="F387" s="353">
        <v>0</v>
      </c>
      <c r="H387" s="354"/>
      <c r="I387" s="355"/>
      <c r="J387" s="315"/>
      <c r="K387" s="355"/>
      <c r="L387" s="315"/>
      <c r="M387" s="356"/>
      <c r="N387" s="356"/>
      <c r="O387" s="357"/>
      <c r="Q387" s="67"/>
      <c r="S387" s="61"/>
      <c r="U387" s="50"/>
      <c r="V387" s="51"/>
      <c r="W387" s="52">
        <v>2905627.75180026</v>
      </c>
      <c r="Y387" s="50">
        <v>3691543.5418752958</v>
      </c>
      <c r="Z387" s="52">
        <f t="shared" si="565"/>
        <v>307628.628489608</v>
      </c>
      <c r="AA387" s="51"/>
      <c r="AB387" s="6">
        <v>90000832</v>
      </c>
      <c r="AC387" s="6" t="s">
        <v>836</v>
      </c>
      <c r="AD387" s="7"/>
      <c r="AE387" s="304"/>
      <c r="AF387" s="7"/>
      <c r="AG387" s="53">
        <v>0</v>
      </c>
      <c r="AI387" s="37"/>
      <c r="AJ387" s="132"/>
      <c r="AK387" s="61"/>
      <c r="AL387" s="132"/>
      <c r="AM387" s="312"/>
      <c r="AN387" s="134"/>
      <c r="AO387" s="134"/>
      <c r="AP387" s="191"/>
      <c r="AR387" s="67"/>
      <c r="AT387" s="61"/>
      <c r="AV387" s="50"/>
      <c r="AW387" s="51"/>
      <c r="AX387" s="52">
        <v>2905627.75180026</v>
      </c>
      <c r="AZ387" s="50">
        <v>3691543.5418752958</v>
      </c>
      <c r="BA387" s="52">
        <f t="shared" si="566"/>
        <v>307628.628489608</v>
      </c>
      <c r="BB387" s="51"/>
      <c r="BC387" s="6">
        <v>90000832</v>
      </c>
      <c r="BD387" s="6" t="s">
        <v>836</v>
      </c>
      <c r="BE387" s="7"/>
      <c r="BF387" s="304"/>
      <c r="BG387" s="7"/>
      <c r="BH387" s="53">
        <v>0</v>
      </c>
      <c r="BJ387" s="37"/>
      <c r="BK387" s="132"/>
      <c r="BL387" s="61"/>
      <c r="BM387" s="132"/>
      <c r="BN387" s="312"/>
      <c r="BO387" s="134"/>
      <c r="BP387" s="134"/>
      <c r="BQ387" s="191"/>
      <c r="BS387" s="67"/>
      <c r="BU387" s="61"/>
      <c r="BW387" s="50"/>
      <c r="BX387" s="51"/>
      <c r="BY387" s="52">
        <v>2905627.75180026</v>
      </c>
      <c r="CA387" s="50">
        <v>3691543.5418752958</v>
      </c>
      <c r="CB387" s="52">
        <f t="shared" si="567"/>
        <v>307628.628489608</v>
      </c>
      <c r="CC387" s="51"/>
      <c r="CD387" s="6">
        <v>90000832</v>
      </c>
      <c r="CE387" s="6" t="s">
        <v>836</v>
      </c>
      <c r="CF387" s="7"/>
      <c r="CG387" s="7"/>
      <c r="CH387" s="7"/>
      <c r="CI387" s="53">
        <v>0</v>
      </c>
      <c r="CK387" s="37"/>
      <c r="CL387" s="132"/>
      <c r="CM387" s="61"/>
      <c r="CN387" s="132"/>
      <c r="CO387" s="61"/>
      <c r="CP387" s="134"/>
      <c r="CQ387" s="134"/>
      <c r="CR387" s="191"/>
      <c r="CT387" s="67"/>
      <c r="CV387" s="61"/>
      <c r="CX387" s="50"/>
      <c r="CY387" s="51"/>
      <c r="CZ387" s="52">
        <v>2905627.75180026</v>
      </c>
      <c r="DB387" s="50">
        <v>3691543.5418752958</v>
      </c>
      <c r="DC387" s="52">
        <f t="shared" si="568"/>
        <v>307628.628489608</v>
      </c>
      <c r="DD387" s="51"/>
      <c r="DE387" s="6">
        <v>90000832</v>
      </c>
      <c r="DF387" s="6" t="s">
        <v>836</v>
      </c>
      <c r="DG387" s="7"/>
      <c r="DH387" s="7"/>
      <c r="DI387" s="7"/>
      <c r="DJ387" s="53">
        <v>0</v>
      </c>
      <c r="DL387" s="275"/>
      <c r="DM387" s="276"/>
      <c r="DN387" s="194"/>
      <c r="DO387" s="276"/>
      <c r="DP387" s="194"/>
      <c r="DQ387" s="53"/>
      <c r="DR387" s="53"/>
      <c r="DS387" s="277"/>
      <c r="DU387" s="274"/>
      <c r="DW387" s="194"/>
      <c r="DY387" s="50"/>
      <c r="DZ387" s="278"/>
      <c r="EA387" s="52">
        <v>3691543.5418752958</v>
      </c>
      <c r="EC387" s="50">
        <v>3691543.5418752958</v>
      </c>
      <c r="ED387" s="52">
        <f t="shared" si="569"/>
        <v>307628.628489608</v>
      </c>
      <c r="EE387" s="278"/>
      <c r="EF387" s="6">
        <v>90000832</v>
      </c>
      <c r="EG387" s="6" t="s">
        <v>836</v>
      </c>
      <c r="EH387" s="7"/>
      <c r="EI387" s="7"/>
      <c r="EJ387" s="7"/>
      <c r="EK387" s="53">
        <v>0</v>
      </c>
      <c r="EM387" s="37"/>
      <c r="EN387" s="132"/>
      <c r="EO387" s="61"/>
      <c r="EP387" s="132"/>
      <c r="EQ387" s="61"/>
      <c r="ER387" s="134"/>
      <c r="ES387" s="134"/>
      <c r="ET387" s="191"/>
      <c r="EV387" s="67"/>
      <c r="EX387" s="61"/>
      <c r="EZ387" s="50"/>
      <c r="FA387" s="51"/>
      <c r="FB387" s="52">
        <v>3691543.5418752958</v>
      </c>
      <c r="FD387" s="50">
        <v>3691543.5418752958</v>
      </c>
      <c r="FE387" s="52">
        <f t="shared" si="570"/>
        <v>307628.628489608</v>
      </c>
      <c r="FF387" s="51"/>
      <c r="FG387" s="6">
        <v>90000832</v>
      </c>
      <c r="FH387" s="6" t="s">
        <v>836</v>
      </c>
      <c r="FI387" s="7"/>
      <c r="FJ387" s="7"/>
      <c r="FK387" s="7"/>
      <c r="FL387" s="53">
        <v>0</v>
      </c>
      <c r="FN387" s="37"/>
      <c r="FO387" s="132"/>
      <c r="FP387" s="61"/>
      <c r="FQ387" s="132"/>
      <c r="FR387" s="61"/>
      <c r="FS387" s="134"/>
      <c r="FT387" s="134"/>
      <c r="FU387" s="191"/>
      <c r="FW387" s="67"/>
      <c r="FY387" s="61"/>
      <c r="GA387" s="50"/>
      <c r="GB387" s="51"/>
      <c r="GC387" s="52">
        <v>3691543.5418752958</v>
      </c>
      <c r="GE387" s="50">
        <v>3691543.5418752958</v>
      </c>
      <c r="GF387" s="52">
        <f t="shared" si="571"/>
        <v>307628.628489608</v>
      </c>
      <c r="GG387" s="51"/>
      <c r="GH387" s="6">
        <v>90000832</v>
      </c>
      <c r="GI387" s="6" t="s">
        <v>836</v>
      </c>
      <c r="GJ387" s="7"/>
      <c r="GK387" s="7"/>
      <c r="GL387" s="7"/>
      <c r="GM387" s="53">
        <v>0</v>
      </c>
      <c r="GO387" s="37"/>
      <c r="GP387" s="132"/>
      <c r="GQ387" s="61"/>
      <c r="GR387" s="134"/>
      <c r="GS387" s="134"/>
      <c r="GT387" s="191"/>
      <c r="GV387" s="67"/>
      <c r="GX387" s="61"/>
      <c r="GZ387" s="50"/>
      <c r="HA387" s="51"/>
      <c r="HB387" s="52">
        <v>3691543.5418752958</v>
      </c>
      <c r="HD387" s="50">
        <v>3691543.5418752958</v>
      </c>
      <c r="HE387" s="52">
        <f t="shared" si="564"/>
        <v>307628.628489608</v>
      </c>
      <c r="HF387" s="51"/>
      <c r="HI387" s="7"/>
      <c r="HJ387" s="7"/>
      <c r="HK387" s="7"/>
      <c r="HL387" s="53"/>
      <c r="HN387" s="37"/>
      <c r="HO387" s="132"/>
      <c r="HP387" s="61"/>
      <c r="HQ387" s="134"/>
      <c r="HR387" s="61"/>
      <c r="HT387" s="67"/>
      <c r="HV387" s="61"/>
      <c r="HX387" s="50"/>
      <c r="HY387" s="51"/>
      <c r="HZ387" s="52"/>
      <c r="IB387" s="70"/>
      <c r="IC387" s="51"/>
      <c r="IF387" s="7"/>
      <c r="IG387" s="7"/>
      <c r="IH387" s="7"/>
      <c r="II387" s="53"/>
      <c r="IK387" s="37"/>
      <c r="IL387" s="132"/>
      <c r="IM387" s="61"/>
      <c r="IN387" s="134"/>
      <c r="IO387" s="61"/>
      <c r="IQ387" s="67"/>
      <c r="IS387" s="61"/>
      <c r="IU387" s="50"/>
      <c r="IV387" s="51"/>
      <c r="IW387" s="52"/>
      <c r="IY387" s="70"/>
      <c r="IZ387" s="51"/>
      <c r="JC387" s="7"/>
      <c r="JD387" s="7"/>
      <c r="JE387" s="7"/>
      <c r="JF387" s="53"/>
      <c r="JH387" s="37"/>
      <c r="JI387" s="132"/>
      <c r="JJ387" s="61"/>
      <c r="JK387" s="134"/>
      <c r="JL387" s="61"/>
      <c r="JN387" s="67"/>
      <c r="JP387" s="61"/>
      <c r="JR387" s="50"/>
      <c r="JS387" s="51"/>
      <c r="JT387" s="52"/>
      <c r="JV387" s="70"/>
      <c r="JW387" s="51"/>
      <c r="JZ387" s="7"/>
      <c r="KA387" s="7"/>
      <c r="KB387" s="7"/>
      <c r="KC387" s="53"/>
      <c r="KE387" s="37"/>
      <c r="KF387" s="132"/>
      <c r="KG387" s="61"/>
      <c r="KH387" s="134"/>
      <c r="KI387" s="61"/>
      <c r="KK387" s="67"/>
      <c r="KM387" s="61"/>
      <c r="KO387" s="50"/>
      <c r="KP387" s="51"/>
      <c r="KQ387" s="52"/>
      <c r="KS387" s="70"/>
      <c r="KT387" s="51"/>
      <c r="KW387" s="7"/>
      <c r="KX387" s="7"/>
      <c r="KY387" s="7"/>
      <c r="KZ387" s="53"/>
      <c r="LB387" s="37"/>
      <c r="LC387" s="132"/>
      <c r="LD387" s="61"/>
      <c r="LE387" s="134"/>
      <c r="LF387" s="61"/>
      <c r="LH387" s="67"/>
      <c r="LJ387" s="61"/>
      <c r="LL387" s="50"/>
      <c r="LM387" s="51"/>
      <c r="LN387" s="52"/>
      <c r="LP387" s="70"/>
      <c r="LQ387" s="51"/>
      <c r="LT387" s="7"/>
      <c r="LU387" s="7"/>
      <c r="LV387" s="7"/>
      <c r="LW387" s="53"/>
      <c r="LY387" s="37"/>
      <c r="LZ387" s="132"/>
      <c r="MA387" s="61"/>
      <c r="MB387" s="134"/>
      <c r="MC387" s="61"/>
      <c r="ME387" s="67"/>
      <c r="MG387" s="61"/>
      <c r="MI387" s="50"/>
      <c r="MJ387" s="51"/>
      <c r="MK387" s="52"/>
      <c r="MM387" s="70"/>
      <c r="MN387" s="51"/>
      <c r="MQ387" s="7"/>
      <c r="MR387" s="7"/>
      <c r="MS387" s="7"/>
      <c r="MT387" s="53"/>
      <c r="MV387" s="37"/>
      <c r="MW387" s="132"/>
      <c r="MX387" s="134"/>
      <c r="MZ387" s="67"/>
      <c r="NB387" s="61"/>
      <c r="NF387" s="7"/>
      <c r="NG387" s="7"/>
      <c r="NH387" s="7"/>
      <c r="NI387" s="53"/>
      <c r="NK387" s="37"/>
      <c r="NM387" s="67"/>
      <c r="NO387" s="61"/>
      <c r="NQ387" s="50"/>
      <c r="NR387" s="51"/>
      <c r="NS387" s="52"/>
      <c r="NU387" s="70"/>
      <c r="NV387" s="51"/>
      <c r="NW387" s="125"/>
      <c r="NX387" s="51"/>
      <c r="OL387" s="53"/>
    </row>
    <row r="388" spans="1:402" x14ac:dyDescent="0.25">
      <c r="A388" s="12">
        <v>90000842</v>
      </c>
      <c r="B388" s="12" t="s">
        <v>837</v>
      </c>
      <c r="C388" s="352"/>
      <c r="D388" s="352"/>
      <c r="E388" s="352"/>
      <c r="F388" s="353">
        <v>0</v>
      </c>
      <c r="H388" s="354"/>
      <c r="I388" s="355"/>
      <c r="J388" s="315"/>
      <c r="K388" s="355"/>
      <c r="L388" s="315"/>
      <c r="M388" s="356"/>
      <c r="N388" s="356"/>
      <c r="O388" s="357"/>
      <c r="Q388" s="67"/>
      <c r="S388" s="61"/>
      <c r="U388" s="50"/>
      <c r="V388" s="51"/>
      <c r="W388" s="52">
        <v>7067922.8836697405</v>
      </c>
      <c r="Y388" s="50">
        <v>4795265.0007699989</v>
      </c>
      <c r="Z388" s="52">
        <f t="shared" si="565"/>
        <v>399605.41673083324</v>
      </c>
      <c r="AA388" s="51"/>
      <c r="AB388" s="6">
        <v>90000842</v>
      </c>
      <c r="AC388" s="6" t="s">
        <v>837</v>
      </c>
      <c r="AD388" s="7"/>
      <c r="AE388" s="304"/>
      <c r="AF388" s="7"/>
      <c r="AG388" s="53">
        <v>0</v>
      </c>
      <c r="AI388" s="37"/>
      <c r="AJ388" s="132"/>
      <c r="AK388" s="61"/>
      <c r="AL388" s="132"/>
      <c r="AM388" s="312"/>
      <c r="AN388" s="134"/>
      <c r="AO388" s="134"/>
      <c r="AP388" s="191"/>
      <c r="AR388" s="67"/>
      <c r="AT388" s="61"/>
      <c r="AV388" s="50"/>
      <c r="AW388" s="51"/>
      <c r="AX388" s="52">
        <v>7067922.8836697405</v>
      </c>
      <c r="AZ388" s="50">
        <v>4795265.0007699989</v>
      </c>
      <c r="BA388" s="52">
        <f t="shared" si="566"/>
        <v>399605.41673083324</v>
      </c>
      <c r="BB388" s="51"/>
      <c r="BC388" s="6">
        <v>90000842</v>
      </c>
      <c r="BD388" s="6" t="s">
        <v>837</v>
      </c>
      <c r="BE388" s="7"/>
      <c r="BF388" s="304"/>
      <c r="BG388" s="7"/>
      <c r="BH388" s="53">
        <v>0</v>
      </c>
      <c r="BJ388" s="37"/>
      <c r="BK388" s="132"/>
      <c r="BL388" s="61"/>
      <c r="BM388" s="132"/>
      <c r="BN388" s="312"/>
      <c r="BO388" s="134"/>
      <c r="BP388" s="134"/>
      <c r="BQ388" s="191"/>
      <c r="BS388" s="67"/>
      <c r="BU388" s="61"/>
      <c r="BW388" s="50"/>
      <c r="BX388" s="51"/>
      <c r="BY388" s="52">
        <v>7067922.8836697405</v>
      </c>
      <c r="CA388" s="50">
        <v>4795265.0007699989</v>
      </c>
      <c r="CB388" s="52">
        <f t="shared" si="567"/>
        <v>399605.41673083324</v>
      </c>
      <c r="CC388" s="51"/>
      <c r="CD388" s="6">
        <v>90000842</v>
      </c>
      <c r="CE388" s="6" t="s">
        <v>837</v>
      </c>
      <c r="CF388" s="7"/>
      <c r="CG388" s="7"/>
      <c r="CH388" s="7"/>
      <c r="CI388" s="53">
        <v>0</v>
      </c>
      <c r="CK388" s="37"/>
      <c r="CL388" s="132"/>
      <c r="CM388" s="61"/>
      <c r="CN388" s="132"/>
      <c r="CO388" s="61"/>
      <c r="CP388" s="134"/>
      <c r="CQ388" s="134"/>
      <c r="CR388" s="191"/>
      <c r="CT388" s="67"/>
      <c r="CV388" s="61"/>
      <c r="CX388" s="50"/>
      <c r="CY388" s="51"/>
      <c r="CZ388" s="52">
        <v>7067922.8836697405</v>
      </c>
      <c r="DB388" s="50">
        <v>4795265.0007699989</v>
      </c>
      <c r="DC388" s="52">
        <f t="shared" si="568"/>
        <v>399605.41673083324</v>
      </c>
      <c r="DD388" s="51"/>
      <c r="DE388" s="6">
        <v>90000842</v>
      </c>
      <c r="DF388" s="6" t="s">
        <v>837</v>
      </c>
      <c r="DG388" s="7"/>
      <c r="DH388" s="7"/>
      <c r="DI388" s="7"/>
      <c r="DJ388" s="53">
        <v>0</v>
      </c>
      <c r="DL388" s="275"/>
      <c r="DM388" s="276"/>
      <c r="DN388" s="194"/>
      <c r="DO388" s="276"/>
      <c r="DP388" s="194"/>
      <c r="DQ388" s="53"/>
      <c r="DR388" s="53"/>
      <c r="DS388" s="277"/>
      <c r="DU388" s="274"/>
      <c r="DW388" s="194"/>
      <c r="DY388" s="50"/>
      <c r="DZ388" s="278"/>
      <c r="EA388" s="52">
        <v>4795265.0007699989</v>
      </c>
      <c r="EC388" s="50">
        <v>4795265.0007699989</v>
      </c>
      <c r="ED388" s="52">
        <f t="shared" si="569"/>
        <v>399605.41673083324</v>
      </c>
      <c r="EE388" s="278"/>
      <c r="EF388" s="6">
        <v>90000842</v>
      </c>
      <c r="EG388" s="6" t="s">
        <v>837</v>
      </c>
      <c r="EH388" s="7"/>
      <c r="EI388" s="7"/>
      <c r="EJ388" s="7"/>
      <c r="EK388" s="53">
        <v>0</v>
      </c>
      <c r="EM388" s="37"/>
      <c r="EN388" s="132"/>
      <c r="EO388" s="61"/>
      <c r="EP388" s="132"/>
      <c r="EQ388" s="61"/>
      <c r="ER388" s="134"/>
      <c r="ES388" s="134"/>
      <c r="ET388" s="191"/>
      <c r="EV388" s="67"/>
      <c r="EX388" s="61"/>
      <c r="EZ388" s="50"/>
      <c r="FA388" s="51"/>
      <c r="FB388" s="52">
        <v>4795265.0007699989</v>
      </c>
      <c r="FD388" s="50">
        <v>4795265.0007699989</v>
      </c>
      <c r="FE388" s="52">
        <f t="shared" si="570"/>
        <v>399605.41673083324</v>
      </c>
      <c r="FF388" s="51"/>
      <c r="FG388" s="6">
        <v>90000842</v>
      </c>
      <c r="FH388" s="6" t="s">
        <v>837</v>
      </c>
      <c r="FI388" s="7"/>
      <c r="FJ388" s="7"/>
      <c r="FK388" s="7"/>
      <c r="FL388" s="53">
        <v>0</v>
      </c>
      <c r="FN388" s="37"/>
      <c r="FO388" s="132"/>
      <c r="FP388" s="61"/>
      <c r="FQ388" s="132"/>
      <c r="FR388" s="61"/>
      <c r="FS388" s="134"/>
      <c r="FT388" s="134"/>
      <c r="FU388" s="191"/>
      <c r="FW388" s="67"/>
      <c r="FY388" s="61"/>
      <c r="GA388" s="50"/>
      <c r="GB388" s="51"/>
      <c r="GC388" s="52">
        <v>4795265.0007699989</v>
      </c>
      <c r="GE388" s="50">
        <v>4795265.0007699989</v>
      </c>
      <c r="GF388" s="52">
        <f t="shared" si="571"/>
        <v>399605.41673083324</v>
      </c>
      <c r="GG388" s="51"/>
      <c r="GH388" s="6">
        <v>90000842</v>
      </c>
      <c r="GI388" s="6" t="s">
        <v>837</v>
      </c>
      <c r="GJ388" s="7"/>
      <c r="GK388" s="7"/>
      <c r="GL388" s="7"/>
      <c r="GM388" s="53">
        <v>0</v>
      </c>
      <c r="GO388" s="37"/>
      <c r="GP388" s="132"/>
      <c r="GQ388" s="61"/>
      <c r="GR388" s="134"/>
      <c r="GS388" s="134"/>
      <c r="GT388" s="191"/>
      <c r="GV388" s="67"/>
      <c r="GX388" s="61"/>
      <c r="GZ388" s="50"/>
      <c r="HA388" s="51"/>
      <c r="HB388" s="52">
        <v>4795265.0007699989</v>
      </c>
      <c r="HD388" s="50">
        <v>4795265.0007699989</v>
      </c>
      <c r="HE388" s="52">
        <f t="shared" si="564"/>
        <v>399605.41673083324</v>
      </c>
      <c r="HF388" s="51"/>
      <c r="HI388" s="7"/>
      <c r="HJ388" s="7"/>
      <c r="HK388" s="7"/>
      <c r="HL388" s="53"/>
      <c r="HN388" s="37"/>
      <c r="HO388" s="132"/>
      <c r="HP388" s="61"/>
      <c r="HQ388" s="134"/>
      <c r="HR388" s="61"/>
      <c r="HT388" s="67"/>
      <c r="HV388" s="61"/>
      <c r="HX388" s="50"/>
      <c r="HY388" s="51"/>
      <c r="HZ388" s="52"/>
      <c r="IB388" s="70"/>
      <c r="IC388" s="51"/>
      <c r="IF388" s="7"/>
      <c r="IG388" s="7"/>
      <c r="IH388" s="7"/>
      <c r="II388" s="53"/>
      <c r="IK388" s="37"/>
      <c r="IL388" s="132"/>
      <c r="IM388" s="61"/>
      <c r="IN388" s="134"/>
      <c r="IO388" s="61"/>
      <c r="IQ388" s="67"/>
      <c r="IS388" s="61"/>
      <c r="IU388" s="50"/>
      <c r="IV388" s="51"/>
      <c r="IW388" s="52"/>
      <c r="IY388" s="70"/>
      <c r="IZ388" s="51"/>
      <c r="JC388" s="7"/>
      <c r="JD388" s="7"/>
      <c r="JE388" s="7"/>
      <c r="JF388" s="53"/>
      <c r="JH388" s="37"/>
      <c r="JI388" s="132"/>
      <c r="JJ388" s="61"/>
      <c r="JK388" s="134"/>
      <c r="JL388" s="61"/>
      <c r="JN388" s="67"/>
      <c r="JP388" s="61"/>
      <c r="JR388" s="50"/>
      <c r="JS388" s="51"/>
      <c r="JT388" s="52"/>
      <c r="JV388" s="70"/>
      <c r="JW388" s="51"/>
      <c r="JZ388" s="7"/>
      <c r="KA388" s="7"/>
      <c r="KB388" s="7"/>
      <c r="KC388" s="53"/>
      <c r="KE388" s="37"/>
      <c r="KF388" s="132"/>
      <c r="KG388" s="61"/>
      <c r="KH388" s="134"/>
      <c r="KI388" s="61"/>
      <c r="KK388" s="67"/>
      <c r="KM388" s="61"/>
      <c r="KO388" s="50"/>
      <c r="KP388" s="51"/>
      <c r="KQ388" s="52"/>
      <c r="KS388" s="70"/>
      <c r="KT388" s="51"/>
      <c r="KW388" s="7"/>
      <c r="KX388" s="7"/>
      <c r="KY388" s="7"/>
      <c r="KZ388" s="53"/>
      <c r="LB388" s="37"/>
      <c r="LC388" s="132"/>
      <c r="LD388" s="61"/>
      <c r="LE388" s="134"/>
      <c r="LF388" s="61"/>
      <c r="LH388" s="67"/>
      <c r="LJ388" s="61"/>
      <c r="LL388" s="50"/>
      <c r="LM388" s="51"/>
      <c r="LN388" s="52"/>
      <c r="LP388" s="70"/>
      <c r="LQ388" s="51"/>
      <c r="LT388" s="7"/>
      <c r="LU388" s="7"/>
      <c r="LV388" s="7"/>
      <c r="LW388" s="53"/>
      <c r="LY388" s="37"/>
      <c r="LZ388" s="132"/>
      <c r="MA388" s="61"/>
      <c r="MB388" s="134"/>
      <c r="MC388" s="61"/>
      <c r="ME388" s="67"/>
      <c r="MG388" s="61"/>
      <c r="MI388" s="50"/>
      <c r="MJ388" s="51"/>
      <c r="MK388" s="52"/>
      <c r="MM388" s="70"/>
      <c r="MN388" s="51"/>
      <c r="MQ388" s="7"/>
      <c r="MR388" s="7"/>
      <c r="MS388" s="7"/>
      <c r="MT388" s="53"/>
      <c r="MV388" s="37"/>
      <c r="MW388" s="132"/>
      <c r="MX388" s="134"/>
      <c r="MZ388" s="67"/>
      <c r="NB388" s="61"/>
      <c r="NF388" s="7"/>
      <c r="NG388" s="7"/>
      <c r="NH388" s="7"/>
      <c r="NI388" s="53"/>
      <c r="NK388" s="37"/>
      <c r="NM388" s="67"/>
      <c r="NO388" s="61"/>
      <c r="NQ388" s="50"/>
      <c r="NR388" s="51"/>
      <c r="NS388" s="52"/>
      <c r="NU388" s="70"/>
      <c r="NV388" s="51"/>
      <c r="NW388" s="125"/>
      <c r="NX388" s="51"/>
      <c r="OL388" s="53"/>
    </row>
    <row r="389" spans="1:402" x14ac:dyDescent="0.25">
      <c r="A389" s="12">
        <v>90082071</v>
      </c>
      <c r="B389" s="12" t="s">
        <v>453</v>
      </c>
      <c r="C389" s="352"/>
      <c r="D389" s="352"/>
      <c r="E389" s="352"/>
      <c r="F389" s="353">
        <v>6508632</v>
      </c>
      <c r="H389" s="354"/>
      <c r="I389" s="355"/>
      <c r="J389" s="315"/>
      <c r="K389" s="355"/>
      <c r="L389" s="315"/>
      <c r="M389" s="356"/>
      <c r="N389" s="356"/>
      <c r="O389" s="357"/>
      <c r="Q389" s="67"/>
      <c r="S389" s="61"/>
      <c r="U389" s="50"/>
      <c r="V389" s="51"/>
      <c r="W389" s="52">
        <v>5368429.8553856518</v>
      </c>
      <c r="Y389" s="50">
        <v>6508632</v>
      </c>
      <c r="Z389" s="52">
        <f t="shared" si="565"/>
        <v>542386</v>
      </c>
      <c r="AA389" s="51"/>
      <c r="AB389" s="6">
        <v>90082071</v>
      </c>
      <c r="AC389" s="6" t="s">
        <v>453</v>
      </c>
      <c r="AD389" s="7"/>
      <c r="AE389" s="304"/>
      <c r="AF389" s="7"/>
      <c r="AG389" s="53">
        <v>6508632</v>
      </c>
      <c r="AI389" s="37"/>
      <c r="AJ389" s="132"/>
      <c r="AK389" s="61"/>
      <c r="AL389" s="132"/>
      <c r="AM389" s="312"/>
      <c r="AN389" s="134"/>
      <c r="AO389" s="134"/>
      <c r="AP389" s="191"/>
      <c r="AR389" s="67"/>
      <c r="AT389" s="61"/>
      <c r="AV389" s="50"/>
      <c r="AW389" s="51"/>
      <c r="AX389" s="52">
        <v>5368429.8553856518</v>
      </c>
      <c r="AZ389" s="50">
        <v>6508632</v>
      </c>
      <c r="BA389" s="52">
        <f t="shared" si="566"/>
        <v>542386</v>
      </c>
      <c r="BB389" s="51"/>
      <c r="BC389" s="6">
        <v>90082071</v>
      </c>
      <c r="BD389" s="6" t="s">
        <v>453</v>
      </c>
      <c r="BE389" s="7"/>
      <c r="BF389" s="304"/>
      <c r="BG389" s="7"/>
      <c r="BH389" s="53">
        <v>6508632</v>
      </c>
      <c r="BJ389" s="37"/>
      <c r="BK389" s="132"/>
      <c r="BL389" s="61"/>
      <c r="BM389" s="132"/>
      <c r="BN389" s="312"/>
      <c r="BO389" s="134"/>
      <c r="BP389" s="134"/>
      <c r="BQ389" s="191"/>
      <c r="BS389" s="67"/>
      <c r="BU389" s="61"/>
      <c r="BW389" s="50"/>
      <c r="BX389" s="51"/>
      <c r="BY389" s="52">
        <v>5368429.8553856518</v>
      </c>
      <c r="CA389" s="50">
        <v>6508632</v>
      </c>
      <c r="CB389" s="52">
        <f t="shared" si="567"/>
        <v>542386</v>
      </c>
      <c r="CC389" s="51"/>
      <c r="CD389" s="6">
        <v>90082071</v>
      </c>
      <c r="CE389" s="6" t="s">
        <v>453</v>
      </c>
      <c r="CF389" s="7"/>
      <c r="CG389" s="7"/>
      <c r="CH389" s="7"/>
      <c r="CI389" s="53">
        <v>6508632</v>
      </c>
      <c r="CK389" s="37"/>
      <c r="CL389" s="132"/>
      <c r="CM389" s="61"/>
      <c r="CN389" s="132"/>
      <c r="CO389" s="61"/>
      <c r="CP389" s="134"/>
      <c r="CQ389" s="134"/>
      <c r="CR389" s="191"/>
      <c r="CT389" s="67"/>
      <c r="CV389" s="61"/>
      <c r="CX389" s="50"/>
      <c r="CY389" s="51"/>
      <c r="CZ389" s="52">
        <v>5368429.8553856518</v>
      </c>
      <c r="DB389" s="50">
        <v>6508632</v>
      </c>
      <c r="DC389" s="52">
        <f t="shared" si="568"/>
        <v>542386</v>
      </c>
      <c r="DD389" s="51"/>
      <c r="DE389" s="6">
        <v>90082071</v>
      </c>
      <c r="DF389" s="6" t="s">
        <v>453</v>
      </c>
      <c r="DG389" s="7"/>
      <c r="DH389" s="7"/>
      <c r="DI389" s="7"/>
      <c r="DJ389" s="53">
        <v>6508632</v>
      </c>
      <c r="DL389" s="275"/>
      <c r="DM389" s="276"/>
      <c r="DN389" s="194"/>
      <c r="DO389" s="276"/>
      <c r="DP389" s="194"/>
      <c r="DQ389" s="53"/>
      <c r="DR389" s="53"/>
      <c r="DS389" s="277"/>
      <c r="DU389" s="274"/>
      <c r="DW389" s="194"/>
      <c r="DY389" s="50"/>
      <c r="DZ389" s="278"/>
      <c r="EA389" s="52">
        <v>0</v>
      </c>
      <c r="EC389" s="50">
        <v>6508632</v>
      </c>
      <c r="ED389" s="52">
        <f t="shared" si="569"/>
        <v>542386</v>
      </c>
      <c r="EE389" s="278"/>
      <c r="EF389" s="6">
        <v>90082071</v>
      </c>
      <c r="EG389" s="6" t="s">
        <v>453</v>
      </c>
      <c r="EH389" s="7"/>
      <c r="EI389" s="7"/>
      <c r="EJ389" s="7"/>
      <c r="EK389" s="53">
        <v>6508632</v>
      </c>
      <c r="EM389" s="37"/>
      <c r="EN389" s="132"/>
      <c r="EO389" s="61"/>
      <c r="EP389" s="132"/>
      <c r="EQ389" s="61"/>
      <c r="ER389" s="134"/>
      <c r="ES389" s="134"/>
      <c r="ET389" s="191"/>
      <c r="EV389" s="67"/>
      <c r="EX389" s="61"/>
      <c r="EZ389" s="50"/>
      <c r="FA389" s="51"/>
      <c r="FB389" s="52">
        <v>0</v>
      </c>
      <c r="FD389" s="50">
        <v>6508632</v>
      </c>
      <c r="FE389" s="52">
        <f t="shared" si="570"/>
        <v>542386</v>
      </c>
      <c r="FF389" s="51"/>
      <c r="FG389" s="6">
        <v>90082071</v>
      </c>
      <c r="FH389" s="6" t="s">
        <v>453</v>
      </c>
      <c r="FI389" s="7"/>
      <c r="FJ389" s="7"/>
      <c r="FK389" s="7"/>
      <c r="FL389" s="53">
        <v>6508632</v>
      </c>
      <c r="FN389" s="37"/>
      <c r="FO389" s="132"/>
      <c r="FP389" s="61"/>
      <c r="FQ389" s="132"/>
      <c r="FR389" s="61"/>
      <c r="FS389" s="134"/>
      <c r="FT389" s="134"/>
      <c r="FU389" s="191"/>
      <c r="FW389" s="67"/>
      <c r="FY389" s="61"/>
      <c r="GA389" s="50"/>
      <c r="GB389" s="51"/>
      <c r="GC389" s="52">
        <v>0</v>
      </c>
      <c r="GE389" s="50">
        <v>6508632</v>
      </c>
      <c r="GF389" s="52">
        <f t="shared" si="571"/>
        <v>542386</v>
      </c>
      <c r="GG389" s="51"/>
      <c r="GH389" s="6">
        <v>90082071</v>
      </c>
      <c r="GI389" s="6" t="s">
        <v>453</v>
      </c>
      <c r="GJ389" s="7"/>
      <c r="GK389" s="7"/>
      <c r="GL389" s="7"/>
      <c r="GM389" s="53">
        <v>6508632</v>
      </c>
      <c r="GO389" s="37"/>
      <c r="GP389" s="132"/>
      <c r="GQ389" s="61"/>
      <c r="GR389" s="134"/>
      <c r="GS389" s="134"/>
      <c r="GT389" s="191"/>
      <c r="GV389" s="67"/>
      <c r="GX389" s="61"/>
      <c r="GZ389" s="50"/>
      <c r="HA389" s="51"/>
      <c r="HB389" s="52">
        <v>0</v>
      </c>
      <c r="HD389" s="50">
        <v>6508632</v>
      </c>
      <c r="HE389" s="52">
        <f t="shared" si="564"/>
        <v>542386</v>
      </c>
      <c r="HF389" s="51"/>
      <c r="HI389" s="7"/>
      <c r="HJ389" s="7"/>
      <c r="HK389" s="7"/>
      <c r="HL389" s="53"/>
      <c r="HN389" s="37"/>
      <c r="HO389" s="132"/>
      <c r="HP389" s="61"/>
      <c r="HQ389" s="134"/>
      <c r="HR389" s="61"/>
      <c r="HT389" s="67"/>
      <c r="HV389" s="61"/>
      <c r="HX389" s="50"/>
      <c r="HY389" s="51"/>
      <c r="HZ389" s="52"/>
      <c r="IB389" s="70"/>
      <c r="IC389" s="51"/>
      <c r="IF389" s="7"/>
      <c r="IG389" s="7"/>
      <c r="IH389" s="7"/>
      <c r="II389" s="53"/>
      <c r="IK389" s="37"/>
      <c r="IL389" s="132"/>
      <c r="IM389" s="61"/>
      <c r="IN389" s="134"/>
      <c r="IO389" s="61"/>
      <c r="IQ389" s="67"/>
      <c r="IS389" s="61"/>
      <c r="IU389" s="50"/>
      <c r="IV389" s="51"/>
      <c r="IW389" s="52"/>
      <c r="IY389" s="70"/>
      <c r="IZ389" s="51"/>
      <c r="JC389" s="7"/>
      <c r="JD389" s="7"/>
      <c r="JE389" s="7"/>
      <c r="JF389" s="53"/>
      <c r="JH389" s="37"/>
      <c r="JI389" s="132"/>
      <c r="JJ389" s="61"/>
      <c r="JK389" s="134"/>
      <c r="JL389" s="61"/>
      <c r="JN389" s="67"/>
      <c r="JP389" s="61"/>
      <c r="JR389" s="50"/>
      <c r="JS389" s="51"/>
      <c r="JT389" s="52"/>
      <c r="JV389" s="70"/>
      <c r="JW389" s="51"/>
      <c r="JZ389" s="7"/>
      <c r="KA389" s="7"/>
      <c r="KB389" s="7"/>
      <c r="KC389" s="53"/>
      <c r="KE389" s="37"/>
      <c r="KF389" s="132"/>
      <c r="KG389" s="61"/>
      <c r="KH389" s="134"/>
      <c r="KI389" s="61"/>
      <c r="KK389" s="67"/>
      <c r="KM389" s="61"/>
      <c r="KO389" s="50"/>
      <c r="KP389" s="51"/>
      <c r="KQ389" s="52"/>
      <c r="KS389" s="70"/>
      <c r="KT389" s="51"/>
      <c r="KW389" s="7"/>
      <c r="KX389" s="7"/>
      <c r="KY389" s="7"/>
      <c r="KZ389" s="53"/>
      <c r="LB389" s="37"/>
      <c r="LC389" s="132"/>
      <c r="LD389" s="61"/>
      <c r="LE389" s="134"/>
      <c r="LF389" s="61"/>
      <c r="LH389" s="67"/>
      <c r="LJ389" s="61"/>
      <c r="LL389" s="50"/>
      <c r="LM389" s="51"/>
      <c r="LN389" s="52"/>
      <c r="LP389" s="70"/>
      <c r="LQ389" s="51"/>
      <c r="LT389" s="7"/>
      <c r="LU389" s="7"/>
      <c r="LV389" s="7"/>
      <c r="LW389" s="53"/>
      <c r="LY389" s="37"/>
      <c r="LZ389" s="132"/>
      <c r="MA389" s="61"/>
      <c r="MB389" s="134"/>
      <c r="MC389" s="61"/>
      <c r="ME389" s="67"/>
      <c r="MG389" s="61"/>
      <c r="MI389" s="50"/>
      <c r="MJ389" s="51"/>
      <c r="MK389" s="52"/>
      <c r="MM389" s="70"/>
      <c r="MN389" s="51"/>
      <c r="MQ389" s="7"/>
      <c r="MR389" s="7"/>
      <c r="MS389" s="7"/>
      <c r="MT389" s="53"/>
      <c r="MV389" s="37"/>
      <c r="MW389" s="132"/>
      <c r="MX389" s="134"/>
      <c r="MZ389" s="67"/>
      <c r="NB389" s="61"/>
      <c r="NF389" s="7"/>
      <c r="NG389" s="7"/>
      <c r="NH389" s="7"/>
      <c r="NI389" s="53"/>
      <c r="NK389" s="37"/>
      <c r="NM389" s="67"/>
      <c r="NO389" s="61"/>
      <c r="NQ389" s="50"/>
      <c r="NR389" s="51"/>
      <c r="NS389" s="52"/>
      <c r="NU389" s="70"/>
      <c r="NV389" s="51"/>
      <c r="NW389" s="125"/>
      <c r="NX389" s="51"/>
      <c r="OL389" s="53"/>
    </row>
    <row r="390" spans="1:402" x14ac:dyDescent="0.25">
      <c r="A390" s="12">
        <v>90000901</v>
      </c>
      <c r="B390" s="12" t="s">
        <v>454</v>
      </c>
      <c r="C390" s="352"/>
      <c r="D390" s="352"/>
      <c r="E390" s="352"/>
      <c r="F390" s="353">
        <v>1590807</v>
      </c>
      <c r="H390" s="354"/>
      <c r="I390" s="355"/>
      <c r="J390" s="315"/>
      <c r="K390" s="355"/>
      <c r="L390" s="315"/>
      <c r="M390" s="356"/>
      <c r="N390" s="356"/>
      <c r="O390" s="357"/>
      <c r="Q390" s="67"/>
      <c r="S390" s="61"/>
      <c r="U390" s="50"/>
      <c r="V390" s="51"/>
      <c r="W390" s="52">
        <v>5025339.7135254834</v>
      </c>
      <c r="Y390" s="50">
        <v>4884738.3232078925</v>
      </c>
      <c r="Z390" s="52">
        <f t="shared" si="565"/>
        <v>407061.52693399106</v>
      </c>
      <c r="AA390" s="51"/>
      <c r="AB390" s="6">
        <v>90000901</v>
      </c>
      <c r="AC390" s="6" t="s">
        <v>454</v>
      </c>
      <c r="AD390" s="7"/>
      <c r="AE390" s="304"/>
      <c r="AF390" s="7"/>
      <c r="AG390" s="53">
        <v>1590807</v>
      </c>
      <c r="AI390" s="37"/>
      <c r="AJ390" s="132"/>
      <c r="AK390" s="61"/>
      <c r="AL390" s="132"/>
      <c r="AM390" s="312"/>
      <c r="AN390" s="134"/>
      <c r="AO390" s="134"/>
      <c r="AP390" s="191"/>
      <c r="AR390" s="67"/>
      <c r="AT390" s="61"/>
      <c r="AV390" s="50"/>
      <c r="AW390" s="51"/>
      <c r="AX390" s="52">
        <v>5025339.7135254834</v>
      </c>
      <c r="AZ390" s="50">
        <v>4884738.3232078925</v>
      </c>
      <c r="BA390" s="52">
        <f t="shared" si="566"/>
        <v>407061.52693399106</v>
      </c>
      <c r="BB390" s="51"/>
      <c r="BC390" s="6">
        <v>90000901</v>
      </c>
      <c r="BD390" s="6" t="s">
        <v>454</v>
      </c>
      <c r="BE390" s="7"/>
      <c r="BF390" s="304"/>
      <c r="BG390" s="7"/>
      <c r="BH390" s="53">
        <v>1590807</v>
      </c>
      <c r="BJ390" s="37"/>
      <c r="BK390" s="132"/>
      <c r="BL390" s="61"/>
      <c r="BM390" s="132"/>
      <c r="BN390" s="312"/>
      <c r="BO390" s="134"/>
      <c r="BP390" s="134"/>
      <c r="BQ390" s="191"/>
      <c r="BS390" s="67"/>
      <c r="BU390" s="61"/>
      <c r="BW390" s="50"/>
      <c r="BX390" s="51"/>
      <c r="BY390" s="52">
        <v>5025339.7135254834</v>
      </c>
      <c r="CA390" s="50">
        <v>4884738.3232078925</v>
      </c>
      <c r="CB390" s="52">
        <f t="shared" si="567"/>
        <v>407061.52693399106</v>
      </c>
      <c r="CC390" s="51"/>
      <c r="CD390" s="6">
        <v>90000901</v>
      </c>
      <c r="CE390" s="6" t="s">
        <v>454</v>
      </c>
      <c r="CF390" s="7"/>
      <c r="CG390" s="7"/>
      <c r="CH390" s="7"/>
      <c r="CI390" s="53">
        <v>1590807</v>
      </c>
      <c r="CK390" s="37"/>
      <c r="CL390" s="132"/>
      <c r="CM390" s="61"/>
      <c r="CN390" s="132"/>
      <c r="CO390" s="61"/>
      <c r="CP390" s="134"/>
      <c r="CQ390" s="134"/>
      <c r="CR390" s="191"/>
      <c r="CT390" s="67"/>
      <c r="CV390" s="61"/>
      <c r="CX390" s="50"/>
      <c r="CY390" s="51"/>
      <c r="CZ390" s="52">
        <v>5025339.7135254834</v>
      </c>
      <c r="DB390" s="50">
        <v>4884738.3232078925</v>
      </c>
      <c r="DC390" s="52">
        <f t="shared" si="568"/>
        <v>407061.52693399106</v>
      </c>
      <c r="DD390" s="51"/>
      <c r="DE390" s="6">
        <v>90000901</v>
      </c>
      <c r="DF390" s="6" t="s">
        <v>454</v>
      </c>
      <c r="DG390" s="7"/>
      <c r="DH390" s="7"/>
      <c r="DI390" s="7"/>
      <c r="DJ390" s="53">
        <v>1590807</v>
      </c>
      <c r="DL390" s="275"/>
      <c r="DM390" s="276"/>
      <c r="DN390" s="194"/>
      <c r="DO390" s="276"/>
      <c r="DP390" s="194"/>
      <c r="DQ390" s="53"/>
      <c r="DR390" s="53"/>
      <c r="DS390" s="277"/>
      <c r="DU390" s="274"/>
      <c r="DW390" s="194"/>
      <c r="DY390" s="50"/>
      <c r="DZ390" s="278"/>
      <c r="EA390" s="52">
        <v>3293931.323207892</v>
      </c>
      <c r="EC390" s="50">
        <v>4884738.3232078925</v>
      </c>
      <c r="ED390" s="52">
        <f t="shared" si="569"/>
        <v>407061.52693399106</v>
      </c>
      <c r="EE390" s="278"/>
      <c r="EF390" s="6">
        <v>90000901</v>
      </c>
      <c r="EG390" s="6" t="s">
        <v>454</v>
      </c>
      <c r="EH390" s="7"/>
      <c r="EI390" s="7"/>
      <c r="EJ390" s="7"/>
      <c r="EK390" s="53">
        <v>1590807</v>
      </c>
      <c r="EM390" s="37"/>
      <c r="EN390" s="132"/>
      <c r="EO390" s="61"/>
      <c r="EP390" s="132"/>
      <c r="EQ390" s="61"/>
      <c r="ER390" s="134"/>
      <c r="ES390" s="134"/>
      <c r="ET390" s="191"/>
      <c r="EV390" s="67"/>
      <c r="EX390" s="61"/>
      <c r="EZ390" s="50"/>
      <c r="FA390" s="51"/>
      <c r="FB390" s="52">
        <v>3293931.323207892</v>
      </c>
      <c r="FD390" s="50">
        <v>4884738.3232078925</v>
      </c>
      <c r="FE390" s="52">
        <f t="shared" si="570"/>
        <v>407061.52693399106</v>
      </c>
      <c r="FF390" s="51"/>
      <c r="FG390" s="6">
        <v>90000901</v>
      </c>
      <c r="FH390" s="6" t="s">
        <v>454</v>
      </c>
      <c r="FI390" s="7"/>
      <c r="FJ390" s="7"/>
      <c r="FK390" s="7"/>
      <c r="FL390" s="53">
        <v>1590807</v>
      </c>
      <c r="FN390" s="37"/>
      <c r="FO390" s="132"/>
      <c r="FP390" s="61"/>
      <c r="FQ390" s="132"/>
      <c r="FR390" s="61"/>
      <c r="FS390" s="134"/>
      <c r="FT390" s="134"/>
      <c r="FU390" s="191"/>
      <c r="FW390" s="67"/>
      <c r="FY390" s="61"/>
      <c r="GA390" s="50"/>
      <c r="GB390" s="51"/>
      <c r="GC390" s="52">
        <v>3293931.323207892</v>
      </c>
      <c r="GE390" s="50">
        <v>4884738.3232078925</v>
      </c>
      <c r="GF390" s="52">
        <f t="shared" si="571"/>
        <v>407061.52693399106</v>
      </c>
      <c r="GG390" s="51"/>
      <c r="GH390" s="6">
        <v>90000901</v>
      </c>
      <c r="GI390" s="6" t="s">
        <v>454</v>
      </c>
      <c r="GJ390" s="7"/>
      <c r="GK390" s="7"/>
      <c r="GL390" s="7"/>
      <c r="GM390" s="53">
        <v>1590807</v>
      </c>
      <c r="GO390" s="37"/>
      <c r="GP390" s="132"/>
      <c r="GQ390" s="61"/>
      <c r="GR390" s="134"/>
      <c r="GS390" s="134"/>
      <c r="GT390" s="191"/>
      <c r="GV390" s="67"/>
      <c r="GX390" s="61"/>
      <c r="GZ390" s="50"/>
      <c r="HA390" s="51"/>
      <c r="HB390" s="52">
        <v>3293931.323207892</v>
      </c>
      <c r="HD390" s="50">
        <v>4884738.3232078925</v>
      </c>
      <c r="HE390" s="52">
        <f t="shared" si="564"/>
        <v>407061.52693399106</v>
      </c>
      <c r="HF390" s="51"/>
      <c r="HI390" s="7"/>
      <c r="HJ390" s="7"/>
      <c r="HK390" s="7"/>
      <c r="HL390" s="53"/>
      <c r="HN390" s="37"/>
      <c r="HO390" s="132"/>
      <c r="HP390" s="61"/>
      <c r="HQ390" s="134"/>
      <c r="HR390" s="61"/>
      <c r="HT390" s="67"/>
      <c r="HV390" s="61"/>
      <c r="HX390" s="50"/>
      <c r="HY390" s="51"/>
      <c r="HZ390" s="52"/>
      <c r="IB390" s="70"/>
      <c r="IC390" s="51"/>
      <c r="IF390" s="7"/>
      <c r="IG390" s="7"/>
      <c r="IH390" s="7"/>
      <c r="II390" s="53"/>
      <c r="IK390" s="37"/>
      <c r="IL390" s="132"/>
      <c r="IM390" s="61"/>
      <c r="IN390" s="134"/>
      <c r="IO390" s="61"/>
      <c r="IQ390" s="67"/>
      <c r="IS390" s="61"/>
      <c r="IU390" s="50"/>
      <c r="IV390" s="51"/>
      <c r="IW390" s="52"/>
      <c r="IY390" s="70"/>
      <c r="IZ390" s="51"/>
      <c r="JC390" s="7"/>
      <c r="JD390" s="7"/>
      <c r="JE390" s="7"/>
      <c r="JF390" s="53"/>
      <c r="JH390" s="37"/>
      <c r="JI390" s="132"/>
      <c r="JJ390" s="61"/>
      <c r="JK390" s="134"/>
      <c r="JL390" s="61"/>
      <c r="JN390" s="67"/>
      <c r="JP390" s="61"/>
      <c r="JR390" s="50"/>
      <c r="JS390" s="51"/>
      <c r="JT390" s="52"/>
      <c r="JV390" s="70"/>
      <c r="JW390" s="51"/>
      <c r="JZ390" s="7"/>
      <c r="KA390" s="7"/>
      <c r="KB390" s="7"/>
      <c r="KC390" s="53"/>
      <c r="KE390" s="37"/>
      <c r="KF390" s="132"/>
      <c r="KG390" s="61"/>
      <c r="KH390" s="134"/>
      <c r="KI390" s="61"/>
      <c r="KK390" s="67"/>
      <c r="KM390" s="61"/>
      <c r="KO390" s="50"/>
      <c r="KP390" s="51"/>
      <c r="KQ390" s="52"/>
      <c r="KS390" s="70"/>
      <c r="KT390" s="51"/>
      <c r="KW390" s="7"/>
      <c r="KX390" s="7"/>
      <c r="KY390" s="7"/>
      <c r="KZ390" s="53"/>
      <c r="LB390" s="37"/>
      <c r="LC390" s="132"/>
      <c r="LD390" s="61"/>
      <c r="LE390" s="134"/>
      <c r="LF390" s="61"/>
      <c r="LH390" s="67"/>
      <c r="LJ390" s="61"/>
      <c r="LL390" s="50"/>
      <c r="LM390" s="51"/>
      <c r="LN390" s="52"/>
      <c r="LP390" s="70"/>
      <c r="LQ390" s="51"/>
      <c r="LT390" s="7"/>
      <c r="LU390" s="7"/>
      <c r="LV390" s="7"/>
      <c r="LW390" s="53"/>
      <c r="LY390" s="37"/>
      <c r="LZ390" s="132"/>
      <c r="MA390" s="61"/>
      <c r="MB390" s="134"/>
      <c r="MC390" s="61"/>
      <c r="ME390" s="67"/>
      <c r="MG390" s="61"/>
      <c r="MI390" s="50"/>
      <c r="MJ390" s="51"/>
      <c r="MK390" s="52"/>
      <c r="MM390" s="70"/>
      <c r="MN390" s="51"/>
      <c r="MQ390" s="7"/>
      <c r="MR390" s="7"/>
      <c r="MS390" s="7"/>
      <c r="MT390" s="53"/>
      <c r="MV390" s="37"/>
      <c r="MW390" s="132"/>
      <c r="MX390" s="134"/>
      <c r="MZ390" s="67"/>
      <c r="NB390" s="61"/>
      <c r="NF390" s="7"/>
      <c r="NG390" s="7"/>
      <c r="NH390" s="7"/>
      <c r="NI390" s="53"/>
      <c r="NK390" s="37"/>
      <c r="NM390" s="67"/>
      <c r="NO390" s="61"/>
      <c r="NQ390" s="50"/>
      <c r="NR390" s="51"/>
      <c r="NS390" s="52"/>
      <c r="NU390" s="70"/>
      <c r="NV390" s="51"/>
      <c r="NW390" s="125"/>
      <c r="NX390" s="51"/>
      <c r="OL390" s="53"/>
    </row>
    <row r="391" spans="1:402" x14ac:dyDescent="0.25">
      <c r="A391" s="12">
        <v>90010861</v>
      </c>
      <c r="B391" s="12" t="s">
        <v>455</v>
      </c>
      <c r="C391" s="352"/>
      <c r="D391" s="352"/>
      <c r="E391" s="352"/>
      <c r="F391" s="353">
        <v>15945053</v>
      </c>
      <c r="H391" s="354"/>
      <c r="I391" s="355"/>
      <c r="J391" s="315"/>
      <c r="K391" s="355"/>
      <c r="L391" s="315"/>
      <c r="M391" s="356"/>
      <c r="N391" s="356"/>
      <c r="O391" s="357"/>
      <c r="Q391" s="67"/>
      <c r="S391" s="61"/>
      <c r="U391" s="50"/>
      <c r="V391" s="51"/>
      <c r="W391" s="52">
        <v>5766042.0740530565</v>
      </c>
      <c r="Y391" s="50">
        <v>15945053</v>
      </c>
      <c r="Z391" s="52">
        <f t="shared" si="565"/>
        <v>1328754.4166666667</v>
      </c>
      <c r="AA391" s="51"/>
      <c r="AB391" s="6">
        <v>90010861</v>
      </c>
      <c r="AC391" s="6" t="s">
        <v>455</v>
      </c>
      <c r="AD391" s="7"/>
      <c r="AE391" s="304"/>
      <c r="AF391" s="7"/>
      <c r="AG391" s="53">
        <v>15945053</v>
      </c>
      <c r="AI391" s="37"/>
      <c r="AJ391" s="132"/>
      <c r="AK391" s="61"/>
      <c r="AL391" s="132"/>
      <c r="AM391" s="312"/>
      <c r="AN391" s="134"/>
      <c r="AO391" s="134"/>
      <c r="AP391" s="191"/>
      <c r="AR391" s="67"/>
      <c r="AT391" s="61"/>
      <c r="AV391" s="50"/>
      <c r="AW391" s="51"/>
      <c r="AX391" s="52">
        <v>5766042.0740530565</v>
      </c>
      <c r="AZ391" s="50">
        <v>15945053</v>
      </c>
      <c r="BA391" s="52">
        <f t="shared" si="566"/>
        <v>1328754.4166666667</v>
      </c>
      <c r="BB391" s="51"/>
      <c r="BC391" s="6">
        <v>90010861</v>
      </c>
      <c r="BD391" s="6" t="s">
        <v>455</v>
      </c>
      <c r="BE391" s="7"/>
      <c r="BF391" s="304"/>
      <c r="BG391" s="7"/>
      <c r="BH391" s="53">
        <v>15945053</v>
      </c>
      <c r="BJ391" s="37"/>
      <c r="BK391" s="132"/>
      <c r="BL391" s="61"/>
      <c r="BM391" s="132"/>
      <c r="BN391" s="312"/>
      <c r="BO391" s="134"/>
      <c r="BP391" s="134"/>
      <c r="BQ391" s="191"/>
      <c r="BS391" s="67"/>
      <c r="BU391" s="61"/>
      <c r="BW391" s="50"/>
      <c r="BX391" s="51"/>
      <c r="BY391" s="52">
        <v>5766042.0740530565</v>
      </c>
      <c r="CA391" s="50">
        <v>15945053</v>
      </c>
      <c r="CB391" s="52">
        <f t="shared" si="567"/>
        <v>1328754.4166666667</v>
      </c>
      <c r="CC391" s="51"/>
      <c r="CD391" s="6">
        <v>90010861</v>
      </c>
      <c r="CE391" s="6" t="s">
        <v>455</v>
      </c>
      <c r="CF391" s="7"/>
      <c r="CG391" s="7"/>
      <c r="CH391" s="7"/>
      <c r="CI391" s="53">
        <v>15945053</v>
      </c>
      <c r="CK391" s="37"/>
      <c r="CL391" s="132"/>
      <c r="CM391" s="61"/>
      <c r="CN391" s="132"/>
      <c r="CO391" s="61"/>
      <c r="CP391" s="134"/>
      <c r="CQ391" s="134"/>
      <c r="CR391" s="191"/>
      <c r="CT391" s="67"/>
      <c r="CV391" s="61"/>
      <c r="CX391" s="50"/>
      <c r="CY391" s="51"/>
      <c r="CZ391" s="52">
        <v>5766042.0740530565</v>
      </c>
      <c r="DB391" s="50">
        <v>15945053</v>
      </c>
      <c r="DC391" s="52">
        <f t="shared" si="568"/>
        <v>1328754.4166666667</v>
      </c>
      <c r="DD391" s="51"/>
      <c r="DE391" s="6">
        <v>90010861</v>
      </c>
      <c r="DF391" s="6" t="s">
        <v>455</v>
      </c>
      <c r="DG391" s="7"/>
      <c r="DH391" s="7"/>
      <c r="DI391" s="7"/>
      <c r="DJ391" s="53">
        <v>15945053</v>
      </c>
      <c r="DL391" s="275"/>
      <c r="DM391" s="276"/>
      <c r="DN391" s="194"/>
      <c r="DO391" s="276"/>
      <c r="DP391" s="194"/>
      <c r="DQ391" s="53"/>
      <c r="DR391" s="53"/>
      <c r="DS391" s="277"/>
      <c r="DU391" s="274"/>
      <c r="DW391" s="194"/>
      <c r="DY391" s="50"/>
      <c r="DZ391" s="278"/>
      <c r="EA391" s="52">
        <v>0</v>
      </c>
      <c r="EC391" s="50">
        <v>15945053</v>
      </c>
      <c r="ED391" s="52">
        <f t="shared" si="569"/>
        <v>1328754.4166666667</v>
      </c>
      <c r="EE391" s="278"/>
      <c r="EF391" s="6">
        <v>90010861</v>
      </c>
      <c r="EG391" s="6" t="s">
        <v>455</v>
      </c>
      <c r="EH391" s="7"/>
      <c r="EI391" s="7"/>
      <c r="EJ391" s="7"/>
      <c r="EK391" s="53">
        <v>15945053</v>
      </c>
      <c r="EM391" s="37"/>
      <c r="EN391" s="132"/>
      <c r="EO391" s="61"/>
      <c r="EP391" s="132"/>
      <c r="EQ391" s="61"/>
      <c r="ER391" s="134"/>
      <c r="ES391" s="134"/>
      <c r="ET391" s="191"/>
      <c r="EV391" s="67"/>
      <c r="EX391" s="61"/>
      <c r="EZ391" s="50"/>
      <c r="FA391" s="51"/>
      <c r="FB391" s="52">
        <v>0</v>
      </c>
      <c r="FD391" s="50">
        <v>15945053</v>
      </c>
      <c r="FE391" s="52">
        <f t="shared" si="570"/>
        <v>1328754.4166666667</v>
      </c>
      <c r="FF391" s="51"/>
      <c r="FG391" s="6">
        <v>90010861</v>
      </c>
      <c r="FH391" s="6" t="s">
        <v>455</v>
      </c>
      <c r="FI391" s="7"/>
      <c r="FJ391" s="7"/>
      <c r="FK391" s="7"/>
      <c r="FL391" s="53">
        <v>15945053</v>
      </c>
      <c r="FN391" s="37"/>
      <c r="FO391" s="132"/>
      <c r="FP391" s="61"/>
      <c r="FQ391" s="132"/>
      <c r="FR391" s="61"/>
      <c r="FS391" s="134"/>
      <c r="FT391" s="134"/>
      <c r="FU391" s="191"/>
      <c r="FW391" s="67"/>
      <c r="FY391" s="61"/>
      <c r="GA391" s="50"/>
      <c r="GB391" s="51"/>
      <c r="GC391" s="52">
        <v>0</v>
      </c>
      <c r="GE391" s="50">
        <v>15945053</v>
      </c>
      <c r="GF391" s="52">
        <f t="shared" si="571"/>
        <v>1328754.4166666667</v>
      </c>
      <c r="GG391" s="51"/>
      <c r="GH391" s="6">
        <v>90010861</v>
      </c>
      <c r="GI391" s="6" t="s">
        <v>455</v>
      </c>
      <c r="GJ391" s="7"/>
      <c r="GK391" s="7"/>
      <c r="GL391" s="7"/>
      <c r="GM391" s="53">
        <v>15945053</v>
      </c>
      <c r="GO391" s="37"/>
      <c r="GP391" s="132"/>
      <c r="GQ391" s="61"/>
      <c r="GR391" s="134"/>
      <c r="GS391" s="134"/>
      <c r="GT391" s="191"/>
      <c r="GV391" s="67"/>
      <c r="GX391" s="61"/>
      <c r="GZ391" s="50"/>
      <c r="HA391" s="51"/>
      <c r="HB391" s="52">
        <v>0</v>
      </c>
      <c r="HD391" s="50">
        <v>15945053</v>
      </c>
      <c r="HE391" s="52">
        <f t="shared" si="564"/>
        <v>1328754.4166666667</v>
      </c>
      <c r="HF391" s="51"/>
      <c r="HI391" s="7"/>
      <c r="HJ391" s="7"/>
      <c r="HK391" s="7"/>
      <c r="HL391" s="53"/>
      <c r="HN391" s="37"/>
      <c r="HO391" s="132"/>
      <c r="HP391" s="61"/>
      <c r="HQ391" s="134"/>
      <c r="HR391" s="61"/>
      <c r="HT391" s="67"/>
      <c r="HV391" s="61"/>
      <c r="HX391" s="50"/>
      <c r="HY391" s="51"/>
      <c r="HZ391" s="52"/>
      <c r="IB391" s="70"/>
      <c r="IC391" s="51"/>
      <c r="IF391" s="7"/>
      <c r="IG391" s="7"/>
      <c r="IH391" s="7"/>
      <c r="II391" s="53"/>
      <c r="IK391" s="37"/>
      <c r="IL391" s="132"/>
      <c r="IM391" s="61"/>
      <c r="IN391" s="134"/>
      <c r="IO391" s="61"/>
      <c r="IQ391" s="67"/>
      <c r="IS391" s="61"/>
      <c r="IU391" s="50"/>
      <c r="IV391" s="51"/>
      <c r="IW391" s="52"/>
      <c r="IY391" s="70"/>
      <c r="IZ391" s="51"/>
      <c r="JC391" s="7"/>
      <c r="JD391" s="7"/>
      <c r="JE391" s="7"/>
      <c r="JF391" s="53"/>
      <c r="JH391" s="37"/>
      <c r="JI391" s="132"/>
      <c r="JJ391" s="61"/>
      <c r="JK391" s="134"/>
      <c r="JL391" s="61"/>
      <c r="JN391" s="67"/>
      <c r="JP391" s="61"/>
      <c r="JR391" s="50"/>
      <c r="JS391" s="51"/>
      <c r="JT391" s="52"/>
      <c r="JV391" s="70"/>
      <c r="JW391" s="51"/>
      <c r="JZ391" s="7"/>
      <c r="KA391" s="7"/>
      <c r="KB391" s="7"/>
      <c r="KC391" s="53"/>
      <c r="KE391" s="37"/>
      <c r="KF391" s="132"/>
      <c r="KG391" s="61"/>
      <c r="KH391" s="134"/>
      <c r="KI391" s="61"/>
      <c r="KK391" s="67"/>
      <c r="KM391" s="61"/>
      <c r="KO391" s="50"/>
      <c r="KP391" s="51"/>
      <c r="KQ391" s="52"/>
      <c r="KS391" s="70"/>
      <c r="KT391" s="51"/>
      <c r="KW391" s="7"/>
      <c r="KX391" s="7"/>
      <c r="KY391" s="7"/>
      <c r="KZ391" s="53"/>
      <c r="LB391" s="37"/>
      <c r="LC391" s="132"/>
      <c r="LD391" s="61"/>
      <c r="LE391" s="134"/>
      <c r="LF391" s="61"/>
      <c r="LH391" s="67"/>
      <c r="LJ391" s="61"/>
      <c r="LL391" s="50"/>
      <c r="LM391" s="51"/>
      <c r="LN391" s="52"/>
      <c r="LP391" s="70"/>
      <c r="LQ391" s="51"/>
      <c r="LT391" s="7"/>
      <c r="LU391" s="7"/>
      <c r="LV391" s="7"/>
      <c r="LW391" s="53"/>
      <c r="LY391" s="37"/>
      <c r="LZ391" s="132"/>
      <c r="MA391" s="61"/>
      <c r="MB391" s="134"/>
      <c r="MC391" s="61"/>
      <c r="ME391" s="67"/>
      <c r="MG391" s="61"/>
      <c r="MI391" s="50"/>
      <c r="MJ391" s="51"/>
      <c r="MK391" s="52"/>
      <c r="MM391" s="70"/>
      <c r="MN391" s="51"/>
      <c r="MQ391" s="7"/>
      <c r="MR391" s="7"/>
      <c r="MS391" s="7"/>
      <c r="MT391" s="53"/>
      <c r="MV391" s="37"/>
      <c r="MW391" s="132"/>
      <c r="MX391" s="134"/>
      <c r="MZ391" s="67"/>
      <c r="NB391" s="61"/>
      <c r="NF391" s="7"/>
      <c r="NG391" s="7"/>
      <c r="NH391" s="7"/>
      <c r="NI391" s="53"/>
      <c r="NK391" s="37"/>
      <c r="NM391" s="67"/>
      <c r="NO391" s="61"/>
      <c r="NQ391" s="50"/>
      <c r="NR391" s="51"/>
      <c r="NS391" s="52"/>
      <c r="NU391" s="70"/>
      <c r="NV391" s="51"/>
      <c r="NW391" s="125"/>
      <c r="NX391" s="51"/>
      <c r="OL391" s="53"/>
    </row>
    <row r="392" spans="1:402" x14ac:dyDescent="0.25">
      <c r="A392" s="12">
        <v>90051321</v>
      </c>
      <c r="B392" s="12" t="s">
        <v>456</v>
      </c>
      <c r="C392" s="352"/>
      <c r="D392" s="352"/>
      <c r="E392" s="352"/>
      <c r="F392" s="353">
        <v>203580</v>
      </c>
      <c r="H392" s="354"/>
      <c r="I392" s="355"/>
      <c r="J392" s="315"/>
      <c r="K392" s="355"/>
      <c r="L392" s="315"/>
      <c r="M392" s="356"/>
      <c r="N392" s="356"/>
      <c r="O392" s="357"/>
      <c r="Q392" s="67"/>
      <c r="S392" s="61"/>
      <c r="U392" s="50"/>
      <c r="V392" s="51"/>
      <c r="W392" s="52">
        <v>4310302.6232998548</v>
      </c>
      <c r="Y392" s="50">
        <v>203580</v>
      </c>
      <c r="Z392" s="52">
        <f t="shared" si="565"/>
        <v>16965</v>
      </c>
      <c r="AA392" s="51"/>
      <c r="AB392" s="6">
        <v>90051321</v>
      </c>
      <c r="AC392" s="6" t="s">
        <v>456</v>
      </c>
      <c r="AD392" s="7"/>
      <c r="AE392" s="304"/>
      <c r="AF392" s="7"/>
      <c r="AG392" s="53">
        <v>203580</v>
      </c>
      <c r="AI392" s="37"/>
      <c r="AJ392" s="132"/>
      <c r="AK392" s="61"/>
      <c r="AL392" s="132"/>
      <c r="AM392" s="312"/>
      <c r="AN392" s="134"/>
      <c r="AO392" s="134"/>
      <c r="AP392" s="191"/>
      <c r="AR392" s="67"/>
      <c r="AT392" s="61"/>
      <c r="AV392" s="50"/>
      <c r="AW392" s="51"/>
      <c r="AX392" s="52">
        <v>4310302.6232998548</v>
      </c>
      <c r="AZ392" s="50">
        <v>203580</v>
      </c>
      <c r="BA392" s="52">
        <f t="shared" si="566"/>
        <v>16965</v>
      </c>
      <c r="BB392" s="51"/>
      <c r="BC392" s="6">
        <v>90051321</v>
      </c>
      <c r="BD392" s="6" t="s">
        <v>456</v>
      </c>
      <c r="BE392" s="7"/>
      <c r="BF392" s="304"/>
      <c r="BG392" s="7"/>
      <c r="BH392" s="53">
        <v>203580</v>
      </c>
      <c r="BJ392" s="37"/>
      <c r="BK392" s="132"/>
      <c r="BL392" s="61"/>
      <c r="BM392" s="132"/>
      <c r="BN392" s="312"/>
      <c r="BO392" s="134"/>
      <c r="BP392" s="134"/>
      <c r="BQ392" s="191"/>
      <c r="BS392" s="67"/>
      <c r="BU392" s="61"/>
      <c r="BW392" s="50"/>
      <c r="BX392" s="51"/>
      <c r="BY392" s="52">
        <v>4310302.6232998548</v>
      </c>
      <c r="CA392" s="50">
        <v>203580</v>
      </c>
      <c r="CB392" s="52">
        <f t="shared" si="567"/>
        <v>16965</v>
      </c>
      <c r="CC392" s="51"/>
      <c r="CD392" s="6">
        <v>90051321</v>
      </c>
      <c r="CE392" s="6" t="s">
        <v>456</v>
      </c>
      <c r="CF392" s="7"/>
      <c r="CG392" s="7"/>
      <c r="CH392" s="7"/>
      <c r="CI392" s="53">
        <v>203580</v>
      </c>
      <c r="CK392" s="37"/>
      <c r="CL392" s="132"/>
      <c r="CM392" s="61"/>
      <c r="CN392" s="132"/>
      <c r="CO392" s="61"/>
      <c r="CP392" s="134"/>
      <c r="CQ392" s="134"/>
      <c r="CR392" s="191"/>
      <c r="CT392" s="67"/>
      <c r="CV392" s="61"/>
      <c r="CX392" s="50"/>
      <c r="CY392" s="51"/>
      <c r="CZ392" s="52">
        <v>4310302.6232998548</v>
      </c>
      <c r="DB392" s="50">
        <v>203580</v>
      </c>
      <c r="DC392" s="52">
        <f t="shared" si="568"/>
        <v>16965</v>
      </c>
      <c r="DD392" s="51"/>
      <c r="DE392" s="6">
        <v>90051321</v>
      </c>
      <c r="DF392" s="6" t="s">
        <v>456</v>
      </c>
      <c r="DG392" s="7"/>
      <c r="DH392" s="7"/>
      <c r="DI392" s="7"/>
      <c r="DJ392" s="53">
        <v>203580</v>
      </c>
      <c r="DL392" s="275"/>
      <c r="DM392" s="276"/>
      <c r="DN392" s="194"/>
      <c r="DO392" s="276"/>
      <c r="DP392" s="194"/>
      <c r="DQ392" s="53"/>
      <c r="DR392" s="53"/>
      <c r="DS392" s="277"/>
      <c r="DU392" s="274"/>
      <c r="DW392" s="194"/>
      <c r="DY392" s="50"/>
      <c r="DZ392" s="278"/>
      <c r="EA392" s="52">
        <v>0</v>
      </c>
      <c r="EC392" s="50">
        <v>203580</v>
      </c>
      <c r="ED392" s="52">
        <f t="shared" si="569"/>
        <v>16965</v>
      </c>
      <c r="EE392" s="278"/>
      <c r="EF392" s="6">
        <v>90051321</v>
      </c>
      <c r="EG392" s="6" t="s">
        <v>456</v>
      </c>
      <c r="EH392" s="7"/>
      <c r="EI392" s="7"/>
      <c r="EJ392" s="7"/>
      <c r="EK392" s="53">
        <v>203580</v>
      </c>
      <c r="EM392" s="37"/>
      <c r="EN392" s="132"/>
      <c r="EO392" s="61"/>
      <c r="EP392" s="132"/>
      <c r="EQ392" s="61"/>
      <c r="ER392" s="134"/>
      <c r="ES392" s="134"/>
      <c r="ET392" s="191"/>
      <c r="EV392" s="67"/>
      <c r="EX392" s="61"/>
      <c r="EZ392" s="50"/>
      <c r="FA392" s="51"/>
      <c r="FB392" s="52">
        <v>0</v>
      </c>
      <c r="FD392" s="50">
        <v>203580</v>
      </c>
      <c r="FE392" s="52">
        <f t="shared" si="570"/>
        <v>16965</v>
      </c>
      <c r="FF392" s="51"/>
      <c r="FG392" s="6">
        <v>90051321</v>
      </c>
      <c r="FH392" s="6" t="s">
        <v>456</v>
      </c>
      <c r="FI392" s="7"/>
      <c r="FJ392" s="7"/>
      <c r="FK392" s="7"/>
      <c r="FL392" s="53">
        <v>203580</v>
      </c>
      <c r="FN392" s="37"/>
      <c r="FO392" s="132"/>
      <c r="FP392" s="61"/>
      <c r="FQ392" s="132"/>
      <c r="FR392" s="61"/>
      <c r="FS392" s="134"/>
      <c r="FT392" s="134"/>
      <c r="FU392" s="191"/>
      <c r="FW392" s="67"/>
      <c r="FY392" s="61"/>
      <c r="GA392" s="50"/>
      <c r="GB392" s="51"/>
      <c r="GC392" s="52">
        <v>0</v>
      </c>
      <c r="GE392" s="50">
        <v>203580</v>
      </c>
      <c r="GF392" s="52">
        <f t="shared" si="571"/>
        <v>16965</v>
      </c>
      <c r="GG392" s="51"/>
      <c r="GH392" s="6">
        <v>90051321</v>
      </c>
      <c r="GI392" s="6" t="s">
        <v>456</v>
      </c>
      <c r="GJ392" s="7"/>
      <c r="GK392" s="7"/>
      <c r="GL392" s="7"/>
      <c r="GM392" s="53">
        <v>203580</v>
      </c>
      <c r="GO392" s="37"/>
      <c r="GP392" s="132"/>
      <c r="GQ392" s="61"/>
      <c r="GR392" s="134"/>
      <c r="GS392" s="134"/>
      <c r="GT392" s="191"/>
      <c r="GV392" s="67"/>
      <c r="GX392" s="61"/>
      <c r="GZ392" s="50"/>
      <c r="HA392" s="51"/>
      <c r="HB392" s="52">
        <v>0</v>
      </c>
      <c r="HD392" s="50">
        <v>203580</v>
      </c>
      <c r="HE392" s="52">
        <f t="shared" si="564"/>
        <v>16965</v>
      </c>
      <c r="HF392" s="51"/>
      <c r="HI392" s="7"/>
      <c r="HJ392" s="7"/>
      <c r="HK392" s="7"/>
      <c r="HL392" s="53"/>
      <c r="HN392" s="37"/>
      <c r="HO392" s="132"/>
      <c r="HP392" s="61"/>
      <c r="HQ392" s="134"/>
      <c r="HR392" s="61"/>
      <c r="HT392" s="67"/>
      <c r="HV392" s="61"/>
      <c r="HX392" s="50"/>
      <c r="HY392" s="51"/>
      <c r="HZ392" s="52"/>
      <c r="IB392" s="70"/>
      <c r="IC392" s="51"/>
      <c r="IF392" s="7"/>
      <c r="IG392" s="7"/>
      <c r="IH392" s="7"/>
      <c r="II392" s="53"/>
      <c r="IK392" s="37"/>
      <c r="IL392" s="132"/>
      <c r="IM392" s="61"/>
      <c r="IN392" s="134"/>
      <c r="IO392" s="61"/>
      <c r="IQ392" s="67"/>
      <c r="IS392" s="61"/>
      <c r="IU392" s="50"/>
      <c r="IV392" s="51"/>
      <c r="IW392" s="52"/>
      <c r="IY392" s="70"/>
      <c r="IZ392" s="51"/>
      <c r="JC392" s="7"/>
      <c r="JD392" s="7"/>
      <c r="JE392" s="7"/>
      <c r="JF392" s="53"/>
      <c r="JH392" s="37"/>
      <c r="JI392" s="132"/>
      <c r="JJ392" s="61"/>
      <c r="JK392" s="134"/>
      <c r="JL392" s="61"/>
      <c r="JN392" s="67"/>
      <c r="JP392" s="61"/>
      <c r="JR392" s="50"/>
      <c r="JS392" s="51"/>
      <c r="JT392" s="52"/>
      <c r="JV392" s="70"/>
      <c r="JW392" s="51"/>
      <c r="JZ392" s="7"/>
      <c r="KA392" s="7"/>
      <c r="KB392" s="7"/>
      <c r="KC392" s="53"/>
      <c r="KE392" s="37"/>
      <c r="KF392" s="132"/>
      <c r="KG392" s="61"/>
      <c r="KH392" s="134"/>
      <c r="KI392" s="61"/>
      <c r="KK392" s="67"/>
      <c r="KM392" s="61"/>
      <c r="KO392" s="50"/>
      <c r="KP392" s="51"/>
      <c r="KQ392" s="52"/>
      <c r="KS392" s="70"/>
      <c r="KT392" s="51"/>
      <c r="KW392" s="7"/>
      <c r="KX392" s="7"/>
      <c r="KY392" s="7"/>
      <c r="KZ392" s="53"/>
      <c r="LB392" s="37"/>
      <c r="LC392" s="132"/>
      <c r="LD392" s="61"/>
      <c r="LE392" s="134"/>
      <c r="LF392" s="61"/>
      <c r="LH392" s="67"/>
      <c r="LJ392" s="61"/>
      <c r="LL392" s="50"/>
      <c r="LM392" s="51"/>
      <c r="LN392" s="52"/>
      <c r="LP392" s="70"/>
      <c r="LQ392" s="51"/>
      <c r="LT392" s="7"/>
      <c r="LU392" s="7"/>
      <c r="LV392" s="7"/>
      <c r="LW392" s="53"/>
      <c r="LY392" s="37"/>
      <c r="LZ392" s="132"/>
      <c r="MA392" s="61"/>
      <c r="MB392" s="134"/>
      <c r="MC392" s="61"/>
      <c r="ME392" s="67"/>
      <c r="MG392" s="61"/>
      <c r="MI392" s="50"/>
      <c r="MJ392" s="51"/>
      <c r="MK392" s="52"/>
      <c r="MM392" s="70"/>
      <c r="MN392" s="51"/>
      <c r="MQ392" s="7"/>
      <c r="MR392" s="7"/>
      <c r="MS392" s="7"/>
      <c r="MT392" s="53"/>
      <c r="MV392" s="37"/>
      <c r="MW392" s="132"/>
      <c r="MX392" s="134"/>
      <c r="MZ392" s="67"/>
      <c r="NB392" s="61"/>
      <c r="NF392" s="7"/>
      <c r="NG392" s="7"/>
      <c r="NH392" s="7"/>
      <c r="NI392" s="53"/>
      <c r="NK392" s="37"/>
      <c r="NM392" s="67"/>
      <c r="NO392" s="61"/>
      <c r="NQ392" s="50"/>
      <c r="NR392" s="51"/>
      <c r="NS392" s="52"/>
      <c r="NU392" s="70"/>
      <c r="NV392" s="51"/>
      <c r="NW392" s="125"/>
      <c r="NX392" s="51"/>
      <c r="OL392" s="53"/>
    </row>
    <row r="393" spans="1:402" x14ac:dyDescent="0.25">
      <c r="A393" s="12">
        <v>90016321</v>
      </c>
      <c r="B393" s="12" t="s">
        <v>457</v>
      </c>
      <c r="C393" s="352"/>
      <c r="D393" s="352"/>
      <c r="E393" s="352"/>
      <c r="F393" s="353">
        <v>54862666</v>
      </c>
      <c r="H393" s="354"/>
      <c r="I393" s="355"/>
      <c r="J393" s="315"/>
      <c r="K393" s="355"/>
      <c r="L393" s="315"/>
      <c r="M393" s="356"/>
      <c r="N393" s="356"/>
      <c r="O393" s="357"/>
      <c r="Q393" s="67"/>
      <c r="S393" s="61"/>
      <c r="U393" s="50"/>
      <c r="V393" s="51"/>
      <c r="W393" s="52">
        <v>3867078.0330595686</v>
      </c>
      <c r="Y393" s="50">
        <v>54862666</v>
      </c>
      <c r="Z393" s="52">
        <f t="shared" si="565"/>
        <v>4571888.833333333</v>
      </c>
      <c r="AA393" s="51"/>
      <c r="AB393" s="6">
        <v>90016321</v>
      </c>
      <c r="AC393" s="6" t="s">
        <v>457</v>
      </c>
      <c r="AD393" s="7"/>
      <c r="AE393" s="304"/>
      <c r="AF393" s="7"/>
      <c r="AG393" s="53">
        <v>54862666</v>
      </c>
      <c r="AI393" s="37"/>
      <c r="AJ393" s="132"/>
      <c r="AK393" s="61"/>
      <c r="AL393" s="132"/>
      <c r="AM393" s="312"/>
      <c r="AN393" s="134"/>
      <c r="AO393" s="134"/>
      <c r="AP393" s="191"/>
      <c r="AR393" s="67"/>
      <c r="AT393" s="61"/>
      <c r="AV393" s="50"/>
      <c r="AW393" s="51"/>
      <c r="AX393" s="52">
        <v>3867078.0330595686</v>
      </c>
      <c r="AZ393" s="50">
        <v>54862666</v>
      </c>
      <c r="BA393" s="52">
        <f t="shared" si="566"/>
        <v>4571888.833333333</v>
      </c>
      <c r="BB393" s="51"/>
      <c r="BC393" s="6">
        <v>90016321</v>
      </c>
      <c r="BD393" s="6" t="s">
        <v>457</v>
      </c>
      <c r="BE393" s="7"/>
      <c r="BF393" s="304"/>
      <c r="BG393" s="7"/>
      <c r="BH393" s="53">
        <v>54862666</v>
      </c>
      <c r="BJ393" s="37"/>
      <c r="BK393" s="132"/>
      <c r="BL393" s="61"/>
      <c r="BM393" s="132"/>
      <c r="BN393" s="312"/>
      <c r="BO393" s="134"/>
      <c r="BP393" s="134"/>
      <c r="BQ393" s="191"/>
      <c r="BS393" s="67"/>
      <c r="BU393" s="61"/>
      <c r="BW393" s="50"/>
      <c r="BX393" s="51"/>
      <c r="BY393" s="52">
        <v>3867078.0330595686</v>
      </c>
      <c r="CA393" s="50">
        <v>54862666</v>
      </c>
      <c r="CB393" s="52">
        <f t="shared" si="567"/>
        <v>4571888.833333333</v>
      </c>
      <c r="CC393" s="51"/>
      <c r="CD393" s="6">
        <v>90016321</v>
      </c>
      <c r="CE393" s="6" t="s">
        <v>457</v>
      </c>
      <c r="CF393" s="7"/>
      <c r="CG393" s="7"/>
      <c r="CH393" s="7"/>
      <c r="CI393" s="53">
        <v>54862666</v>
      </c>
      <c r="CK393" s="37"/>
      <c r="CL393" s="132"/>
      <c r="CM393" s="61"/>
      <c r="CN393" s="132"/>
      <c r="CO393" s="61"/>
      <c r="CP393" s="134"/>
      <c r="CQ393" s="134"/>
      <c r="CR393" s="191"/>
      <c r="CT393" s="67"/>
      <c r="CV393" s="61"/>
      <c r="CX393" s="50"/>
      <c r="CY393" s="51"/>
      <c r="CZ393" s="52">
        <v>3867078.0330595686</v>
      </c>
      <c r="DB393" s="50">
        <v>54862666</v>
      </c>
      <c r="DC393" s="52">
        <f t="shared" si="568"/>
        <v>4571888.833333333</v>
      </c>
      <c r="DD393" s="51"/>
      <c r="DE393" s="6">
        <v>90016321</v>
      </c>
      <c r="DF393" s="6" t="s">
        <v>457</v>
      </c>
      <c r="DG393" s="7"/>
      <c r="DH393" s="7"/>
      <c r="DI393" s="7"/>
      <c r="DJ393" s="53">
        <v>54862666</v>
      </c>
      <c r="DL393" s="275"/>
      <c r="DM393" s="276"/>
      <c r="DN393" s="194"/>
      <c r="DO393" s="276"/>
      <c r="DP393" s="194"/>
      <c r="DQ393" s="53"/>
      <c r="DR393" s="53"/>
      <c r="DS393" s="277"/>
      <c r="DU393" s="274"/>
      <c r="DW393" s="194"/>
      <c r="DY393" s="50"/>
      <c r="DZ393" s="278"/>
      <c r="EA393" s="52">
        <v>0</v>
      </c>
      <c r="EC393" s="50">
        <v>54862666</v>
      </c>
      <c r="ED393" s="52">
        <f t="shared" si="569"/>
        <v>4571888.833333333</v>
      </c>
      <c r="EE393" s="278"/>
      <c r="EF393" s="6">
        <v>90016321</v>
      </c>
      <c r="EG393" s="6" t="s">
        <v>457</v>
      </c>
      <c r="EH393" s="7"/>
      <c r="EI393" s="7"/>
      <c r="EJ393" s="7"/>
      <c r="EK393" s="53">
        <v>54862666</v>
      </c>
      <c r="EM393" s="37"/>
      <c r="EN393" s="132"/>
      <c r="EO393" s="61"/>
      <c r="EP393" s="132"/>
      <c r="EQ393" s="61"/>
      <c r="ER393" s="134"/>
      <c r="ES393" s="134"/>
      <c r="ET393" s="191"/>
      <c r="EV393" s="67"/>
      <c r="EX393" s="61"/>
      <c r="EZ393" s="50"/>
      <c r="FA393" s="51"/>
      <c r="FB393" s="52">
        <v>0</v>
      </c>
      <c r="FD393" s="50">
        <v>54862666</v>
      </c>
      <c r="FE393" s="52">
        <f t="shared" si="570"/>
        <v>4571888.833333333</v>
      </c>
      <c r="FF393" s="51"/>
      <c r="FG393" s="6">
        <v>90016321</v>
      </c>
      <c r="FH393" s="6" t="s">
        <v>457</v>
      </c>
      <c r="FI393" s="7"/>
      <c r="FJ393" s="7"/>
      <c r="FK393" s="7"/>
      <c r="FL393" s="53">
        <v>54862666</v>
      </c>
      <c r="FN393" s="37"/>
      <c r="FO393" s="132"/>
      <c r="FP393" s="61"/>
      <c r="FQ393" s="132"/>
      <c r="FR393" s="61"/>
      <c r="FS393" s="134"/>
      <c r="FT393" s="134"/>
      <c r="FU393" s="191"/>
      <c r="FW393" s="67"/>
      <c r="FY393" s="61"/>
      <c r="GA393" s="50"/>
      <c r="GB393" s="51"/>
      <c r="GC393" s="52">
        <v>0</v>
      </c>
      <c r="GE393" s="50">
        <v>54862666</v>
      </c>
      <c r="GF393" s="52">
        <f t="shared" si="571"/>
        <v>4571888.833333333</v>
      </c>
      <c r="GG393" s="51"/>
      <c r="GH393" s="6">
        <v>90016321</v>
      </c>
      <c r="GI393" s="6" t="s">
        <v>457</v>
      </c>
      <c r="GJ393" s="7"/>
      <c r="GK393" s="7"/>
      <c r="GL393" s="7"/>
      <c r="GM393" s="53">
        <v>54862666</v>
      </c>
      <c r="GO393" s="37"/>
      <c r="GP393" s="132"/>
      <c r="GQ393" s="61"/>
      <c r="GR393" s="134"/>
      <c r="GS393" s="134"/>
      <c r="GT393" s="191"/>
      <c r="GV393" s="67"/>
      <c r="GX393" s="61"/>
      <c r="GZ393" s="50"/>
      <c r="HA393" s="51"/>
      <c r="HB393" s="52">
        <v>0</v>
      </c>
      <c r="HD393" s="50">
        <v>54862666</v>
      </c>
      <c r="HE393" s="52">
        <f t="shared" si="564"/>
        <v>4571888.833333333</v>
      </c>
      <c r="HF393" s="51"/>
      <c r="HI393" s="7"/>
      <c r="HJ393" s="7"/>
      <c r="HK393" s="7"/>
      <c r="HL393" s="53"/>
      <c r="HN393" s="37"/>
      <c r="HO393" s="132"/>
      <c r="HP393" s="61"/>
      <c r="HQ393" s="134"/>
      <c r="HR393" s="61"/>
      <c r="HT393" s="67"/>
      <c r="HV393" s="61"/>
      <c r="HX393" s="50"/>
      <c r="HY393" s="51"/>
      <c r="HZ393" s="52"/>
      <c r="IB393" s="70"/>
      <c r="IC393" s="51"/>
      <c r="IF393" s="7"/>
      <c r="IG393" s="7"/>
      <c r="IH393" s="7"/>
      <c r="II393" s="53"/>
      <c r="IK393" s="37"/>
      <c r="IL393" s="132"/>
      <c r="IM393" s="61"/>
      <c r="IN393" s="134"/>
      <c r="IO393" s="61"/>
      <c r="IQ393" s="67"/>
      <c r="IS393" s="61"/>
      <c r="IU393" s="50"/>
      <c r="IV393" s="51"/>
      <c r="IW393" s="52"/>
      <c r="IY393" s="70"/>
      <c r="IZ393" s="51"/>
      <c r="JC393" s="7"/>
      <c r="JD393" s="7"/>
      <c r="JE393" s="7"/>
      <c r="JF393" s="53"/>
      <c r="JH393" s="37"/>
      <c r="JI393" s="132"/>
      <c r="JJ393" s="61"/>
      <c r="JK393" s="134"/>
      <c r="JL393" s="61"/>
      <c r="JN393" s="67"/>
      <c r="JP393" s="61"/>
      <c r="JR393" s="50"/>
      <c r="JS393" s="51"/>
      <c r="JT393" s="52"/>
      <c r="JV393" s="70"/>
      <c r="JW393" s="51"/>
      <c r="JZ393" s="7"/>
      <c r="KA393" s="7"/>
      <c r="KB393" s="7"/>
      <c r="KC393" s="53"/>
      <c r="KE393" s="37"/>
      <c r="KF393" s="132"/>
      <c r="KG393" s="61"/>
      <c r="KH393" s="134"/>
      <c r="KI393" s="61"/>
      <c r="KK393" s="67"/>
      <c r="KM393" s="61"/>
      <c r="KO393" s="50"/>
      <c r="KP393" s="51"/>
      <c r="KQ393" s="52"/>
      <c r="KS393" s="70"/>
      <c r="KT393" s="51"/>
      <c r="KW393" s="7"/>
      <c r="KX393" s="7"/>
      <c r="KY393" s="7"/>
      <c r="KZ393" s="53"/>
      <c r="LB393" s="37"/>
      <c r="LC393" s="132"/>
      <c r="LD393" s="61"/>
      <c r="LE393" s="134"/>
      <c r="LF393" s="61"/>
      <c r="LH393" s="67"/>
      <c r="LJ393" s="61"/>
      <c r="LL393" s="50"/>
      <c r="LM393" s="51"/>
      <c r="LN393" s="52"/>
      <c r="LP393" s="70"/>
      <c r="LQ393" s="51"/>
      <c r="LT393" s="7"/>
      <c r="LU393" s="7"/>
      <c r="LV393" s="7"/>
      <c r="LW393" s="53"/>
      <c r="LY393" s="37"/>
      <c r="LZ393" s="132"/>
      <c r="MA393" s="61"/>
      <c r="MB393" s="134"/>
      <c r="MC393" s="61"/>
      <c r="ME393" s="67"/>
      <c r="MG393" s="61"/>
      <c r="MI393" s="50"/>
      <c r="MJ393" s="51"/>
      <c r="MK393" s="52"/>
      <c r="MM393" s="70"/>
      <c r="MN393" s="51"/>
      <c r="MQ393" s="7"/>
      <c r="MR393" s="7"/>
      <c r="MS393" s="7"/>
      <c r="MT393" s="53"/>
      <c r="MV393" s="37"/>
      <c r="MW393" s="132"/>
      <c r="MX393" s="134"/>
      <c r="MZ393" s="67"/>
      <c r="NB393" s="61"/>
      <c r="NF393" s="7"/>
      <c r="NG393" s="7"/>
      <c r="NH393" s="7"/>
      <c r="NI393" s="53"/>
      <c r="NK393" s="37"/>
      <c r="NM393" s="67"/>
      <c r="NO393" s="61"/>
      <c r="NQ393" s="50"/>
      <c r="NR393" s="51"/>
      <c r="NS393" s="52"/>
      <c r="NU393" s="70"/>
      <c r="NV393" s="51"/>
      <c r="NW393" s="125"/>
      <c r="NX393" s="51"/>
      <c r="OL393" s="53"/>
    </row>
    <row r="394" spans="1:402" x14ac:dyDescent="0.25">
      <c r="A394" s="12">
        <v>90023291</v>
      </c>
      <c r="B394" s="12" t="s">
        <v>458</v>
      </c>
      <c r="C394" s="352"/>
      <c r="D394" s="352"/>
      <c r="E394" s="352"/>
      <c r="F394" s="353">
        <v>4099828</v>
      </c>
      <c r="H394" s="354"/>
      <c r="I394" s="355"/>
      <c r="J394" s="315"/>
      <c r="K394" s="355"/>
      <c r="L394" s="315"/>
      <c r="M394" s="356"/>
      <c r="N394" s="356"/>
      <c r="O394" s="357"/>
      <c r="Q394" s="67"/>
      <c r="S394" s="61"/>
      <c r="U394" s="50"/>
      <c r="V394" s="51"/>
      <c r="W394" s="52">
        <v>0</v>
      </c>
      <c r="Y394" s="50">
        <v>4099828</v>
      </c>
      <c r="Z394" s="52">
        <f t="shared" si="565"/>
        <v>341652.33333333331</v>
      </c>
      <c r="AA394" s="51"/>
      <c r="AB394" s="6">
        <v>90023291</v>
      </c>
      <c r="AC394" s="6" t="s">
        <v>458</v>
      </c>
      <c r="AD394" s="7"/>
      <c r="AE394" s="304"/>
      <c r="AF394" s="7"/>
      <c r="AG394" s="53">
        <v>4099828</v>
      </c>
      <c r="AI394" s="37"/>
      <c r="AJ394" s="132"/>
      <c r="AK394" s="61"/>
      <c r="AL394" s="132"/>
      <c r="AM394" s="312"/>
      <c r="AN394" s="134"/>
      <c r="AO394" s="134"/>
      <c r="AP394" s="191"/>
      <c r="AR394" s="67"/>
      <c r="AT394" s="61"/>
      <c r="AV394" s="50"/>
      <c r="AW394" s="51"/>
      <c r="AX394" s="52">
        <v>0</v>
      </c>
      <c r="AZ394" s="50">
        <v>4099828</v>
      </c>
      <c r="BA394" s="52">
        <f t="shared" si="566"/>
        <v>341652.33333333331</v>
      </c>
      <c r="BB394" s="51"/>
      <c r="BC394" s="6">
        <v>90023291</v>
      </c>
      <c r="BD394" s="6" t="s">
        <v>458</v>
      </c>
      <c r="BE394" s="7"/>
      <c r="BF394" s="304"/>
      <c r="BG394" s="7"/>
      <c r="BH394" s="53">
        <v>4099828</v>
      </c>
      <c r="BJ394" s="37"/>
      <c r="BK394" s="132"/>
      <c r="BL394" s="61"/>
      <c r="BM394" s="132"/>
      <c r="BN394" s="312"/>
      <c r="BO394" s="134"/>
      <c r="BP394" s="134"/>
      <c r="BQ394" s="191"/>
      <c r="BS394" s="67"/>
      <c r="BU394" s="61"/>
      <c r="BW394" s="50"/>
      <c r="BX394" s="51"/>
      <c r="BY394" s="52">
        <v>0</v>
      </c>
      <c r="CA394" s="50">
        <v>4099828</v>
      </c>
      <c r="CB394" s="52">
        <f t="shared" si="567"/>
        <v>341652.33333333331</v>
      </c>
      <c r="CC394" s="51"/>
      <c r="CD394" s="6">
        <v>90023291</v>
      </c>
      <c r="CE394" s="6" t="s">
        <v>458</v>
      </c>
      <c r="CF394" s="7"/>
      <c r="CG394" s="7"/>
      <c r="CH394" s="7"/>
      <c r="CI394" s="53">
        <v>4099828</v>
      </c>
      <c r="CK394" s="37"/>
      <c r="CL394" s="132"/>
      <c r="CM394" s="61"/>
      <c r="CN394" s="132"/>
      <c r="CO394" s="61"/>
      <c r="CP394" s="134"/>
      <c r="CQ394" s="134"/>
      <c r="CR394" s="191"/>
      <c r="CT394" s="67"/>
      <c r="CV394" s="61"/>
      <c r="CX394" s="50"/>
      <c r="CY394" s="51"/>
      <c r="CZ394" s="52">
        <v>0</v>
      </c>
      <c r="DB394" s="50">
        <v>4099828</v>
      </c>
      <c r="DC394" s="52">
        <f t="shared" si="568"/>
        <v>341652.33333333331</v>
      </c>
      <c r="DD394" s="51"/>
      <c r="DE394" s="6">
        <v>90023291</v>
      </c>
      <c r="DF394" s="6" t="s">
        <v>458</v>
      </c>
      <c r="DG394" s="7"/>
      <c r="DH394" s="7"/>
      <c r="DI394" s="7"/>
      <c r="DJ394" s="53">
        <v>4099828</v>
      </c>
      <c r="DL394" s="275"/>
      <c r="DM394" s="276"/>
      <c r="DN394" s="194"/>
      <c r="DO394" s="276"/>
      <c r="DP394" s="194"/>
      <c r="DQ394" s="53"/>
      <c r="DR394" s="53"/>
      <c r="DS394" s="277"/>
      <c r="DU394" s="274"/>
      <c r="DW394" s="194"/>
      <c r="DY394" s="50"/>
      <c r="DZ394" s="278"/>
      <c r="EA394" s="52">
        <v>0</v>
      </c>
      <c r="EC394" s="50">
        <v>4099828</v>
      </c>
      <c r="ED394" s="52">
        <f t="shared" si="569"/>
        <v>341652.33333333331</v>
      </c>
      <c r="EE394" s="278"/>
      <c r="EF394" s="6">
        <v>90023291</v>
      </c>
      <c r="EG394" s="6" t="s">
        <v>458</v>
      </c>
      <c r="EH394" s="7"/>
      <c r="EI394" s="7"/>
      <c r="EJ394" s="7"/>
      <c r="EK394" s="53">
        <v>4099828</v>
      </c>
      <c r="EM394" s="37"/>
      <c r="EN394" s="132"/>
      <c r="EO394" s="61"/>
      <c r="EP394" s="132"/>
      <c r="EQ394" s="61"/>
      <c r="ER394" s="134"/>
      <c r="ES394" s="134"/>
      <c r="ET394" s="191"/>
      <c r="EV394" s="67"/>
      <c r="EX394" s="61"/>
      <c r="EZ394" s="50"/>
      <c r="FA394" s="51"/>
      <c r="FB394" s="52">
        <v>0</v>
      </c>
      <c r="FD394" s="50">
        <v>4099828</v>
      </c>
      <c r="FE394" s="52">
        <f t="shared" si="570"/>
        <v>341652.33333333331</v>
      </c>
      <c r="FF394" s="51"/>
      <c r="FG394" s="6">
        <v>90023291</v>
      </c>
      <c r="FH394" s="6" t="s">
        <v>458</v>
      </c>
      <c r="FI394" s="7"/>
      <c r="FJ394" s="7"/>
      <c r="FK394" s="7"/>
      <c r="FL394" s="53">
        <v>4099828</v>
      </c>
      <c r="FN394" s="37"/>
      <c r="FO394" s="132"/>
      <c r="FP394" s="61"/>
      <c r="FQ394" s="132"/>
      <c r="FR394" s="61"/>
      <c r="FS394" s="134"/>
      <c r="FT394" s="134"/>
      <c r="FU394" s="191"/>
      <c r="FW394" s="67"/>
      <c r="FY394" s="61"/>
      <c r="GA394" s="50"/>
      <c r="GB394" s="51"/>
      <c r="GC394" s="52">
        <v>0</v>
      </c>
      <c r="GE394" s="50">
        <v>4099828</v>
      </c>
      <c r="GF394" s="52">
        <f t="shared" si="571"/>
        <v>341652.33333333331</v>
      </c>
      <c r="GG394" s="51"/>
      <c r="GH394" s="6">
        <v>90023291</v>
      </c>
      <c r="GI394" s="6" t="s">
        <v>458</v>
      </c>
      <c r="GJ394" s="7"/>
      <c r="GK394" s="7"/>
      <c r="GL394" s="7"/>
      <c r="GM394" s="53">
        <v>4099828</v>
      </c>
      <c r="GO394" s="37"/>
      <c r="GP394" s="132"/>
      <c r="GQ394" s="61"/>
      <c r="GR394" s="134"/>
      <c r="GS394" s="134"/>
      <c r="GT394" s="191"/>
      <c r="GV394" s="67"/>
      <c r="GX394" s="61"/>
      <c r="GZ394" s="50"/>
      <c r="HA394" s="51"/>
      <c r="HB394" s="52">
        <v>0</v>
      </c>
      <c r="HD394" s="50">
        <v>4099828</v>
      </c>
      <c r="HE394" s="52">
        <f t="shared" si="564"/>
        <v>341652.33333333331</v>
      </c>
      <c r="HF394" s="51"/>
      <c r="HI394" s="7"/>
      <c r="HJ394" s="7"/>
      <c r="HK394" s="7"/>
      <c r="HL394" s="53"/>
      <c r="HN394" s="37"/>
      <c r="HO394" s="132"/>
      <c r="HP394" s="61"/>
      <c r="HQ394" s="134"/>
      <c r="HR394" s="61"/>
      <c r="HT394" s="67"/>
      <c r="HV394" s="61"/>
      <c r="HX394" s="50"/>
      <c r="HY394" s="51"/>
      <c r="HZ394" s="52"/>
      <c r="IB394" s="70"/>
      <c r="IC394" s="51"/>
      <c r="IF394" s="7"/>
      <c r="IG394" s="7"/>
      <c r="IH394" s="7"/>
      <c r="II394" s="53"/>
      <c r="IK394" s="37"/>
      <c r="IL394" s="132"/>
      <c r="IM394" s="61"/>
      <c r="IN394" s="134"/>
      <c r="IO394" s="61"/>
      <c r="IQ394" s="67"/>
      <c r="IS394" s="61"/>
      <c r="IU394" s="50"/>
      <c r="IV394" s="51"/>
      <c r="IW394" s="52"/>
      <c r="IY394" s="70"/>
      <c r="IZ394" s="51"/>
      <c r="JC394" s="7"/>
      <c r="JD394" s="7"/>
      <c r="JE394" s="7"/>
      <c r="JF394" s="53"/>
      <c r="JH394" s="37"/>
      <c r="JI394" s="132"/>
      <c r="JJ394" s="61"/>
      <c r="JK394" s="134"/>
      <c r="JL394" s="61"/>
      <c r="JN394" s="67"/>
      <c r="JP394" s="61"/>
      <c r="JR394" s="50"/>
      <c r="JS394" s="51"/>
      <c r="JT394" s="52"/>
      <c r="JV394" s="70"/>
      <c r="JW394" s="51"/>
      <c r="JZ394" s="7"/>
      <c r="KA394" s="7"/>
      <c r="KB394" s="7"/>
      <c r="KC394" s="53"/>
      <c r="KE394" s="37"/>
      <c r="KF394" s="132"/>
      <c r="KG394" s="61"/>
      <c r="KH394" s="134"/>
      <c r="KI394" s="61"/>
      <c r="KK394" s="67"/>
      <c r="KM394" s="61"/>
      <c r="KO394" s="50"/>
      <c r="KP394" s="51"/>
      <c r="KQ394" s="52"/>
      <c r="KS394" s="70"/>
      <c r="KT394" s="51"/>
      <c r="KW394" s="7"/>
      <c r="KX394" s="7"/>
      <c r="KY394" s="7"/>
      <c r="KZ394" s="53"/>
      <c r="LB394" s="37"/>
      <c r="LC394" s="132"/>
      <c r="LD394" s="61"/>
      <c r="LE394" s="134"/>
      <c r="LF394" s="61"/>
      <c r="LH394" s="67"/>
      <c r="LJ394" s="61"/>
      <c r="LL394" s="50"/>
      <c r="LM394" s="51"/>
      <c r="LN394" s="52"/>
      <c r="LP394" s="70"/>
      <c r="LQ394" s="51"/>
      <c r="LT394" s="7"/>
      <c r="LU394" s="7"/>
      <c r="LV394" s="7"/>
      <c r="LW394" s="53"/>
      <c r="LY394" s="37"/>
      <c r="LZ394" s="132"/>
      <c r="MA394" s="61"/>
      <c r="MB394" s="134"/>
      <c r="MC394" s="61"/>
      <c r="ME394" s="67"/>
      <c r="MG394" s="61"/>
      <c r="MI394" s="50"/>
      <c r="MJ394" s="51"/>
      <c r="MK394" s="52"/>
      <c r="MM394" s="70"/>
      <c r="MN394" s="51"/>
      <c r="MQ394" s="7"/>
      <c r="MR394" s="7"/>
      <c r="MS394" s="7"/>
      <c r="MT394" s="53"/>
      <c r="MV394" s="37"/>
      <c r="MW394" s="132"/>
      <c r="MX394" s="134"/>
      <c r="MZ394" s="67"/>
      <c r="NB394" s="61"/>
      <c r="NF394" s="7"/>
      <c r="NG394" s="7"/>
      <c r="NH394" s="7"/>
      <c r="NI394" s="53"/>
      <c r="NK394" s="37"/>
      <c r="NM394" s="67"/>
      <c r="NO394" s="61"/>
      <c r="NQ394" s="50"/>
      <c r="NR394" s="51"/>
      <c r="NS394" s="52"/>
      <c r="NU394" s="70"/>
      <c r="NV394" s="51"/>
      <c r="NW394" s="125"/>
      <c r="NX394" s="51"/>
      <c r="OL394" s="53"/>
    </row>
    <row r="395" spans="1:402" x14ac:dyDescent="0.25">
      <c r="A395" s="12">
        <v>90035101</v>
      </c>
      <c r="B395" s="12" t="s">
        <v>447</v>
      </c>
      <c r="C395" s="352"/>
      <c r="D395" s="352"/>
      <c r="E395" s="352"/>
      <c r="F395" s="353">
        <v>630237</v>
      </c>
      <c r="H395" s="354"/>
      <c r="I395" s="355"/>
      <c r="J395" s="315"/>
      <c r="K395" s="355"/>
      <c r="L395" s="315"/>
      <c r="M395" s="356"/>
      <c r="N395" s="356"/>
      <c r="O395" s="357"/>
      <c r="Q395" s="67"/>
      <c r="S395" s="61"/>
      <c r="U395" s="50"/>
      <c r="V395" s="51"/>
      <c r="W395" s="52">
        <v>1832820.7829858023</v>
      </c>
      <c r="Y395" s="50">
        <v>2463057.7829858023</v>
      </c>
      <c r="Z395" s="52">
        <f t="shared" si="565"/>
        <v>205254.81524881686</v>
      </c>
      <c r="AA395" s="51"/>
      <c r="AB395" s="6">
        <v>90035101</v>
      </c>
      <c r="AC395" s="6" t="s">
        <v>447</v>
      </c>
      <c r="AD395" s="7"/>
      <c r="AE395" s="304"/>
      <c r="AF395" s="7"/>
      <c r="AG395" s="53">
        <v>630237</v>
      </c>
      <c r="AI395" s="37"/>
      <c r="AJ395" s="132"/>
      <c r="AK395" s="61"/>
      <c r="AL395" s="132"/>
      <c r="AM395" s="312"/>
      <c r="AN395" s="134"/>
      <c r="AO395" s="134"/>
      <c r="AP395" s="191"/>
      <c r="AR395" s="67"/>
      <c r="AT395" s="61"/>
      <c r="AV395" s="50"/>
      <c r="AW395" s="51"/>
      <c r="AX395" s="52">
        <v>1832820.7829858023</v>
      </c>
      <c r="AZ395" s="50">
        <v>2463057.7829858023</v>
      </c>
      <c r="BA395" s="52">
        <f t="shared" si="566"/>
        <v>205254.81524881686</v>
      </c>
      <c r="BB395" s="51"/>
      <c r="BC395" s="6">
        <v>90035101</v>
      </c>
      <c r="BD395" s="6" t="s">
        <v>447</v>
      </c>
      <c r="BE395" s="7"/>
      <c r="BF395" s="304"/>
      <c r="BG395" s="7"/>
      <c r="BH395" s="53">
        <v>630237</v>
      </c>
      <c r="BJ395" s="37"/>
      <c r="BK395" s="132"/>
      <c r="BL395" s="61"/>
      <c r="BM395" s="132"/>
      <c r="BN395" s="312"/>
      <c r="BO395" s="134"/>
      <c r="BP395" s="134"/>
      <c r="BQ395" s="191"/>
      <c r="BS395" s="67"/>
      <c r="BU395" s="61"/>
      <c r="BW395" s="50"/>
      <c r="BX395" s="51"/>
      <c r="BY395" s="52">
        <v>1832820.7829858023</v>
      </c>
      <c r="CA395" s="50">
        <v>2463057.7829858023</v>
      </c>
      <c r="CB395" s="52">
        <f t="shared" si="567"/>
        <v>205254.81524881686</v>
      </c>
      <c r="CC395" s="51"/>
      <c r="CD395" s="6">
        <v>90035101</v>
      </c>
      <c r="CE395" s="6" t="s">
        <v>447</v>
      </c>
      <c r="CF395" s="7"/>
      <c r="CG395" s="7"/>
      <c r="CH395" s="7"/>
      <c r="CI395" s="53">
        <v>630237</v>
      </c>
      <c r="CK395" s="37"/>
      <c r="CL395" s="132"/>
      <c r="CM395" s="61"/>
      <c r="CN395" s="132"/>
      <c r="CO395" s="61"/>
      <c r="CP395" s="134"/>
      <c r="CQ395" s="134"/>
      <c r="CR395" s="191"/>
      <c r="CT395" s="67"/>
      <c r="CV395" s="61"/>
      <c r="CX395" s="50"/>
      <c r="CY395" s="51"/>
      <c r="CZ395" s="52">
        <v>1832820.7829858023</v>
      </c>
      <c r="DB395" s="50">
        <v>2463057.7829858023</v>
      </c>
      <c r="DC395" s="52">
        <f t="shared" si="568"/>
        <v>205254.81524881686</v>
      </c>
      <c r="DD395" s="51"/>
      <c r="DE395" s="6">
        <v>90035101</v>
      </c>
      <c r="DF395" s="6" t="s">
        <v>447</v>
      </c>
      <c r="DG395" s="7"/>
      <c r="DH395" s="7"/>
      <c r="DI395" s="7"/>
      <c r="DJ395" s="53">
        <v>630237</v>
      </c>
      <c r="DL395" s="275"/>
      <c r="DM395" s="276"/>
      <c r="DN395" s="194"/>
      <c r="DO395" s="276"/>
      <c r="DP395" s="194"/>
      <c r="DQ395" s="53"/>
      <c r="DR395" s="53"/>
      <c r="DS395" s="277"/>
      <c r="DU395" s="274"/>
      <c r="DW395" s="194"/>
      <c r="DY395" s="50"/>
      <c r="DZ395" s="278"/>
      <c r="EA395" s="52">
        <v>1832820.7829858023</v>
      </c>
      <c r="EC395" s="50">
        <v>2463057.7829858023</v>
      </c>
      <c r="ED395" s="52">
        <f t="shared" si="569"/>
        <v>205254.81524881686</v>
      </c>
      <c r="EE395" s="278"/>
      <c r="EF395" s="6">
        <v>90035101</v>
      </c>
      <c r="EG395" s="6" t="s">
        <v>447</v>
      </c>
      <c r="EH395" s="7"/>
      <c r="EI395" s="7"/>
      <c r="EJ395" s="7"/>
      <c r="EK395" s="53">
        <v>630237</v>
      </c>
      <c r="EM395" s="37"/>
      <c r="EN395" s="132"/>
      <c r="EO395" s="61"/>
      <c r="EP395" s="132"/>
      <c r="EQ395" s="61"/>
      <c r="ER395" s="134"/>
      <c r="ES395" s="134"/>
      <c r="ET395" s="191"/>
      <c r="EV395" s="67"/>
      <c r="EX395" s="61"/>
      <c r="EZ395" s="50"/>
      <c r="FA395" s="51"/>
      <c r="FB395" s="52">
        <v>1832820.7829858023</v>
      </c>
      <c r="FD395" s="50">
        <v>2463057.7829858023</v>
      </c>
      <c r="FE395" s="52">
        <f t="shared" si="570"/>
        <v>205254.81524881686</v>
      </c>
      <c r="FF395" s="51"/>
      <c r="FG395" s="6">
        <v>90035101</v>
      </c>
      <c r="FH395" s="6" t="s">
        <v>447</v>
      </c>
      <c r="FI395" s="7"/>
      <c r="FJ395" s="7"/>
      <c r="FK395" s="7"/>
      <c r="FL395" s="53">
        <v>630237</v>
      </c>
      <c r="FN395" s="37"/>
      <c r="FO395" s="132"/>
      <c r="FP395" s="61"/>
      <c r="FQ395" s="132"/>
      <c r="FR395" s="61"/>
      <c r="FS395" s="134"/>
      <c r="FT395" s="134"/>
      <c r="FU395" s="191"/>
      <c r="FW395" s="67"/>
      <c r="FY395" s="61"/>
      <c r="GA395" s="50"/>
      <c r="GB395" s="51"/>
      <c r="GC395" s="52">
        <v>1832820.7829858023</v>
      </c>
      <c r="GE395" s="50">
        <v>2463057.7829858023</v>
      </c>
      <c r="GF395" s="52">
        <f t="shared" si="571"/>
        <v>205254.81524881686</v>
      </c>
      <c r="GG395" s="51"/>
      <c r="GH395" s="6">
        <v>90035101</v>
      </c>
      <c r="GI395" s="6" t="s">
        <v>447</v>
      </c>
      <c r="GJ395" s="7"/>
      <c r="GK395" s="7"/>
      <c r="GL395" s="7"/>
      <c r="GM395" s="53">
        <v>630237</v>
      </c>
      <c r="GO395" s="37"/>
      <c r="GP395" s="132"/>
      <c r="GQ395" s="61"/>
      <c r="GR395" s="134"/>
      <c r="GS395" s="134"/>
      <c r="GT395" s="191"/>
      <c r="GV395" s="67"/>
      <c r="GX395" s="61"/>
      <c r="GZ395" s="50"/>
      <c r="HA395" s="51"/>
      <c r="HB395" s="52">
        <v>1832820.7829858023</v>
      </c>
      <c r="HD395" s="50">
        <v>2463057.7829858023</v>
      </c>
      <c r="HE395" s="52">
        <f t="shared" si="564"/>
        <v>205254.81524881686</v>
      </c>
      <c r="HF395" s="51"/>
      <c r="HI395" s="7"/>
      <c r="HJ395" s="7"/>
      <c r="HK395" s="7"/>
      <c r="HL395" s="53"/>
      <c r="HN395" s="37"/>
      <c r="HO395" s="132"/>
      <c r="HP395" s="61"/>
      <c r="HQ395" s="134"/>
      <c r="HR395" s="61"/>
      <c r="HT395" s="67"/>
      <c r="HV395" s="61"/>
      <c r="HX395" s="50"/>
      <c r="HY395" s="51"/>
      <c r="HZ395" s="52"/>
      <c r="IB395" s="70"/>
      <c r="IC395" s="51"/>
      <c r="IF395" s="7"/>
      <c r="IG395" s="7"/>
      <c r="IH395" s="7"/>
      <c r="II395" s="53"/>
      <c r="IK395" s="37"/>
      <c r="IL395" s="132"/>
      <c r="IM395" s="61"/>
      <c r="IN395" s="134"/>
      <c r="IO395" s="61"/>
      <c r="IQ395" s="67"/>
      <c r="IS395" s="61"/>
      <c r="IU395" s="50"/>
      <c r="IV395" s="51"/>
      <c r="IW395" s="52"/>
      <c r="IY395" s="70"/>
      <c r="IZ395" s="51"/>
      <c r="JC395" s="7"/>
      <c r="JD395" s="7"/>
      <c r="JE395" s="7"/>
      <c r="JF395" s="53"/>
      <c r="JH395" s="37"/>
      <c r="JI395" s="132"/>
      <c r="JJ395" s="61"/>
      <c r="JK395" s="134"/>
      <c r="JL395" s="61"/>
      <c r="JN395" s="67"/>
      <c r="JP395" s="61"/>
      <c r="JR395" s="50"/>
      <c r="JS395" s="51"/>
      <c r="JT395" s="52"/>
      <c r="JV395" s="70"/>
      <c r="JW395" s="51"/>
      <c r="JZ395" s="7"/>
      <c r="KA395" s="7"/>
      <c r="KB395" s="7"/>
      <c r="KC395" s="53"/>
      <c r="KE395" s="37"/>
      <c r="KF395" s="132"/>
      <c r="KG395" s="61"/>
      <c r="KH395" s="134"/>
      <c r="KI395" s="61"/>
      <c r="KK395" s="67"/>
      <c r="KM395" s="61"/>
      <c r="KO395" s="50"/>
      <c r="KP395" s="51"/>
      <c r="KQ395" s="52"/>
      <c r="KS395" s="70"/>
      <c r="KT395" s="51"/>
      <c r="KW395" s="7"/>
      <c r="KX395" s="7"/>
      <c r="KY395" s="7"/>
      <c r="KZ395" s="53"/>
      <c r="LB395" s="37"/>
      <c r="LC395" s="132"/>
      <c r="LD395" s="61"/>
      <c r="LE395" s="134"/>
      <c r="LF395" s="61"/>
      <c r="LH395" s="67"/>
      <c r="LJ395" s="61"/>
      <c r="LL395" s="50"/>
      <c r="LM395" s="51"/>
      <c r="LN395" s="52"/>
      <c r="LP395" s="70"/>
      <c r="LQ395" s="51"/>
      <c r="LT395" s="7"/>
      <c r="LU395" s="7"/>
      <c r="LV395" s="7"/>
      <c r="LW395" s="53"/>
      <c r="LY395" s="37"/>
      <c r="LZ395" s="132"/>
      <c r="MA395" s="61"/>
      <c r="MB395" s="134"/>
      <c r="MC395" s="61"/>
      <c r="ME395" s="67"/>
      <c r="MG395" s="61"/>
      <c r="MI395" s="50"/>
      <c r="MJ395" s="51"/>
      <c r="MK395" s="52"/>
      <c r="MM395" s="70"/>
      <c r="MN395" s="51"/>
      <c r="MQ395" s="7"/>
      <c r="MR395" s="7"/>
      <c r="MS395" s="7"/>
      <c r="MT395" s="53"/>
      <c r="MV395" s="37"/>
      <c r="MW395" s="132"/>
      <c r="MX395" s="134"/>
      <c r="MZ395" s="67"/>
      <c r="NB395" s="61"/>
      <c r="NF395" s="7"/>
      <c r="NG395" s="7"/>
      <c r="NH395" s="7"/>
      <c r="NI395" s="53"/>
      <c r="NK395" s="37"/>
      <c r="NM395" s="67"/>
      <c r="NO395" s="61"/>
      <c r="NQ395" s="50"/>
      <c r="NR395" s="51"/>
      <c r="NS395" s="52"/>
      <c r="NU395" s="70"/>
      <c r="NV395" s="51"/>
      <c r="NW395" s="125"/>
      <c r="NX395" s="51"/>
      <c r="OL395" s="53"/>
    </row>
    <row r="396" spans="1:402" x14ac:dyDescent="0.25">
      <c r="A396" s="12">
        <v>90019381</v>
      </c>
      <c r="B396" s="12" t="s">
        <v>448</v>
      </c>
      <c r="C396" s="352"/>
      <c r="D396" s="352"/>
      <c r="E396" s="352"/>
      <c r="F396" s="353">
        <v>2191611</v>
      </c>
      <c r="H396" s="354"/>
      <c r="I396" s="355"/>
      <c r="J396" s="315"/>
      <c r="K396" s="355"/>
      <c r="L396" s="315"/>
      <c r="M396" s="356"/>
      <c r="N396" s="356"/>
      <c r="O396" s="357"/>
      <c r="Q396" s="67"/>
      <c r="S396" s="61"/>
      <c r="U396" s="50"/>
      <c r="V396" s="51"/>
      <c r="W396" s="52">
        <v>0</v>
      </c>
      <c r="Y396" s="50">
        <v>2191611</v>
      </c>
      <c r="Z396" s="52">
        <f t="shared" si="565"/>
        <v>182634.25</v>
      </c>
      <c r="AA396" s="51"/>
      <c r="AB396" s="6">
        <v>90019381</v>
      </c>
      <c r="AC396" s="6" t="s">
        <v>448</v>
      </c>
      <c r="AD396" s="7"/>
      <c r="AE396" s="304"/>
      <c r="AF396" s="7"/>
      <c r="AG396" s="53">
        <v>2191611</v>
      </c>
      <c r="AI396" s="37"/>
      <c r="AJ396" s="132"/>
      <c r="AK396" s="61"/>
      <c r="AL396" s="132"/>
      <c r="AM396" s="312"/>
      <c r="AN396" s="134"/>
      <c r="AO396" s="134"/>
      <c r="AP396" s="191"/>
      <c r="AR396" s="67"/>
      <c r="AT396" s="61"/>
      <c r="AV396" s="50"/>
      <c r="AW396" s="51"/>
      <c r="AX396" s="52">
        <v>0</v>
      </c>
      <c r="AZ396" s="50">
        <v>2191611</v>
      </c>
      <c r="BA396" s="52">
        <f t="shared" si="566"/>
        <v>182634.25</v>
      </c>
      <c r="BB396" s="51"/>
      <c r="BC396" s="6">
        <v>90019381</v>
      </c>
      <c r="BD396" s="6" t="s">
        <v>448</v>
      </c>
      <c r="BE396" s="7"/>
      <c r="BF396" s="304"/>
      <c r="BG396" s="7"/>
      <c r="BH396" s="53">
        <v>2191611</v>
      </c>
      <c r="BJ396" s="37"/>
      <c r="BK396" s="132"/>
      <c r="BL396" s="61"/>
      <c r="BM396" s="132"/>
      <c r="BN396" s="312"/>
      <c r="BO396" s="134"/>
      <c r="BP396" s="134"/>
      <c r="BQ396" s="191"/>
      <c r="BS396" s="67"/>
      <c r="BU396" s="61"/>
      <c r="BW396" s="50"/>
      <c r="BX396" s="51"/>
      <c r="BY396" s="52">
        <v>0</v>
      </c>
      <c r="CA396" s="50">
        <v>2191611</v>
      </c>
      <c r="CB396" s="52">
        <f t="shared" si="567"/>
        <v>182634.25</v>
      </c>
      <c r="CC396" s="51"/>
      <c r="CD396" s="6">
        <v>90019381</v>
      </c>
      <c r="CE396" s="6" t="s">
        <v>448</v>
      </c>
      <c r="CF396" s="7"/>
      <c r="CG396" s="7"/>
      <c r="CH396" s="7"/>
      <c r="CI396" s="53">
        <v>2191611</v>
      </c>
      <c r="CK396" s="37"/>
      <c r="CL396" s="132"/>
      <c r="CM396" s="61"/>
      <c r="CN396" s="132"/>
      <c r="CO396" s="61"/>
      <c r="CP396" s="134"/>
      <c r="CQ396" s="134"/>
      <c r="CR396" s="191"/>
      <c r="CT396" s="67"/>
      <c r="CV396" s="61"/>
      <c r="CX396" s="50"/>
      <c r="CY396" s="51"/>
      <c r="CZ396" s="52">
        <v>0</v>
      </c>
      <c r="DB396" s="50">
        <v>2191611</v>
      </c>
      <c r="DC396" s="52">
        <f t="shared" si="568"/>
        <v>182634.25</v>
      </c>
      <c r="DD396" s="51"/>
      <c r="DE396" s="6">
        <v>90019381</v>
      </c>
      <c r="DF396" s="6" t="s">
        <v>448</v>
      </c>
      <c r="DG396" s="7"/>
      <c r="DH396" s="7"/>
      <c r="DI396" s="7"/>
      <c r="DJ396" s="53">
        <v>2191611</v>
      </c>
      <c r="DL396" s="275"/>
      <c r="DM396" s="276"/>
      <c r="DN396" s="194"/>
      <c r="DO396" s="276"/>
      <c r="DP396" s="194"/>
      <c r="DQ396" s="53"/>
      <c r="DR396" s="53"/>
      <c r="DS396" s="277"/>
      <c r="DU396" s="274"/>
      <c r="DW396" s="194"/>
      <c r="DY396" s="50"/>
      <c r="DZ396" s="278"/>
      <c r="EA396" s="52">
        <v>0</v>
      </c>
      <c r="EC396" s="50">
        <v>2191611</v>
      </c>
      <c r="ED396" s="52">
        <f t="shared" si="569"/>
        <v>182634.25</v>
      </c>
      <c r="EE396" s="278"/>
      <c r="EF396" s="6">
        <v>90019381</v>
      </c>
      <c r="EG396" s="6" t="s">
        <v>448</v>
      </c>
      <c r="EH396" s="7"/>
      <c r="EI396" s="7"/>
      <c r="EJ396" s="7"/>
      <c r="EK396" s="53">
        <v>2191611</v>
      </c>
      <c r="EM396" s="37"/>
      <c r="EN396" s="132"/>
      <c r="EO396" s="61"/>
      <c r="EP396" s="132"/>
      <c r="EQ396" s="61"/>
      <c r="ER396" s="134"/>
      <c r="ES396" s="134"/>
      <c r="ET396" s="191"/>
      <c r="EV396" s="67"/>
      <c r="EX396" s="61"/>
      <c r="EZ396" s="50"/>
      <c r="FA396" s="51"/>
      <c r="FB396" s="52">
        <v>0</v>
      </c>
      <c r="FD396" s="50">
        <v>2191611</v>
      </c>
      <c r="FE396" s="52">
        <f t="shared" si="570"/>
        <v>182634.25</v>
      </c>
      <c r="FF396" s="51"/>
      <c r="FG396" s="6">
        <v>90019381</v>
      </c>
      <c r="FH396" s="6" t="s">
        <v>448</v>
      </c>
      <c r="FI396" s="7"/>
      <c r="FJ396" s="7"/>
      <c r="FK396" s="7"/>
      <c r="FL396" s="53">
        <v>2191611</v>
      </c>
      <c r="FN396" s="37"/>
      <c r="FO396" s="132"/>
      <c r="FP396" s="61"/>
      <c r="FQ396" s="132"/>
      <c r="FR396" s="61"/>
      <c r="FS396" s="134"/>
      <c r="FT396" s="134"/>
      <c r="FU396" s="191"/>
      <c r="FW396" s="67"/>
      <c r="FY396" s="61"/>
      <c r="GA396" s="50"/>
      <c r="GB396" s="51"/>
      <c r="GC396" s="52">
        <v>0</v>
      </c>
      <c r="GE396" s="50">
        <v>2191611</v>
      </c>
      <c r="GF396" s="52">
        <f t="shared" si="571"/>
        <v>182634.25</v>
      </c>
      <c r="GG396" s="51"/>
      <c r="GH396" s="6">
        <v>90019381</v>
      </c>
      <c r="GI396" s="6" t="s">
        <v>448</v>
      </c>
      <c r="GJ396" s="7"/>
      <c r="GK396" s="7"/>
      <c r="GL396" s="7"/>
      <c r="GM396" s="53">
        <v>2191611</v>
      </c>
      <c r="GO396" s="37"/>
      <c r="GP396" s="132"/>
      <c r="GQ396" s="61"/>
      <c r="GR396" s="134"/>
      <c r="GS396" s="134"/>
      <c r="GT396" s="191"/>
      <c r="GV396" s="67"/>
      <c r="GX396" s="61"/>
      <c r="GZ396" s="50"/>
      <c r="HA396" s="51"/>
      <c r="HB396" s="52">
        <v>0</v>
      </c>
      <c r="HD396" s="50">
        <v>2191611</v>
      </c>
      <c r="HE396" s="52">
        <f t="shared" si="564"/>
        <v>182634.25</v>
      </c>
      <c r="HF396" s="51"/>
      <c r="HI396" s="7"/>
      <c r="HJ396" s="7"/>
      <c r="HK396" s="7"/>
      <c r="HL396" s="53"/>
      <c r="HN396" s="37"/>
      <c r="HO396" s="132"/>
      <c r="HP396" s="61"/>
      <c r="HQ396" s="134"/>
      <c r="HR396" s="61"/>
      <c r="HT396" s="67"/>
      <c r="HV396" s="61"/>
      <c r="HX396" s="50"/>
      <c r="HY396" s="51"/>
      <c r="HZ396" s="52"/>
      <c r="IB396" s="70"/>
      <c r="IC396" s="51"/>
      <c r="IF396" s="7"/>
      <c r="IG396" s="7"/>
      <c r="IH396" s="7"/>
      <c r="II396" s="53"/>
      <c r="IK396" s="37"/>
      <c r="IL396" s="132"/>
      <c r="IM396" s="61"/>
      <c r="IN396" s="134"/>
      <c r="IO396" s="61"/>
      <c r="IQ396" s="67"/>
      <c r="IS396" s="61"/>
      <c r="IU396" s="50"/>
      <c r="IV396" s="51"/>
      <c r="IW396" s="52"/>
      <c r="IY396" s="70"/>
      <c r="IZ396" s="51"/>
      <c r="JC396" s="7"/>
      <c r="JD396" s="7"/>
      <c r="JE396" s="7"/>
      <c r="JF396" s="53"/>
      <c r="JH396" s="37"/>
      <c r="JI396" s="132"/>
      <c r="JJ396" s="61"/>
      <c r="JK396" s="134"/>
      <c r="JL396" s="61"/>
      <c r="JN396" s="67"/>
      <c r="JP396" s="61"/>
      <c r="JR396" s="50"/>
      <c r="JS396" s="51"/>
      <c r="JT396" s="52"/>
      <c r="JV396" s="70"/>
      <c r="JW396" s="51"/>
      <c r="JZ396" s="7"/>
      <c r="KA396" s="7"/>
      <c r="KB396" s="7"/>
      <c r="KC396" s="53"/>
      <c r="KE396" s="37"/>
      <c r="KF396" s="132"/>
      <c r="KG396" s="61"/>
      <c r="KH396" s="134"/>
      <c r="KI396" s="61"/>
      <c r="KK396" s="67"/>
      <c r="KM396" s="61"/>
      <c r="KO396" s="50"/>
      <c r="KP396" s="51"/>
      <c r="KQ396" s="52"/>
      <c r="KS396" s="70"/>
      <c r="KT396" s="51"/>
      <c r="KW396" s="7"/>
      <c r="KX396" s="7"/>
      <c r="KY396" s="7"/>
      <c r="KZ396" s="53"/>
      <c r="LB396" s="37"/>
      <c r="LC396" s="132"/>
      <c r="LD396" s="61"/>
      <c r="LE396" s="134"/>
      <c r="LF396" s="61"/>
      <c r="LH396" s="67"/>
      <c r="LJ396" s="61"/>
      <c r="LL396" s="50"/>
      <c r="LM396" s="51"/>
      <c r="LN396" s="52"/>
      <c r="LP396" s="70"/>
      <c r="LQ396" s="51"/>
      <c r="LT396" s="7"/>
      <c r="LU396" s="7"/>
      <c r="LV396" s="7"/>
      <c r="LW396" s="53"/>
      <c r="LY396" s="37"/>
      <c r="LZ396" s="132"/>
      <c r="MA396" s="61"/>
      <c r="MB396" s="134"/>
      <c r="MC396" s="61"/>
      <c r="ME396" s="67"/>
      <c r="MG396" s="61"/>
      <c r="MI396" s="50"/>
      <c r="MJ396" s="51"/>
      <c r="MK396" s="52"/>
      <c r="MM396" s="70"/>
      <c r="MN396" s="51"/>
      <c r="MQ396" s="7"/>
      <c r="MR396" s="7"/>
      <c r="MS396" s="7"/>
      <c r="MT396" s="53"/>
      <c r="MV396" s="37"/>
      <c r="MW396" s="132"/>
      <c r="MX396" s="134"/>
      <c r="MZ396" s="67"/>
      <c r="NB396" s="61"/>
      <c r="NF396" s="7"/>
      <c r="NG396" s="7"/>
      <c r="NH396" s="7"/>
      <c r="NI396" s="53"/>
      <c r="NK396" s="37"/>
      <c r="NM396" s="67"/>
      <c r="NO396" s="61"/>
      <c r="NQ396" s="50"/>
      <c r="NR396" s="51"/>
      <c r="NS396" s="52"/>
      <c r="NU396" s="70"/>
      <c r="NV396" s="51"/>
      <c r="NW396" s="125"/>
      <c r="NX396" s="51"/>
      <c r="OL396" s="53"/>
    </row>
    <row r="397" spans="1:402" x14ac:dyDescent="0.25">
      <c r="A397" s="12">
        <v>90029721</v>
      </c>
      <c r="B397" s="12" t="s">
        <v>449</v>
      </c>
      <c r="C397" s="352"/>
      <c r="D397" s="352"/>
      <c r="E397" s="352"/>
      <c r="F397" s="353">
        <v>332971</v>
      </c>
      <c r="H397" s="354"/>
      <c r="I397" s="355"/>
      <c r="J397" s="315"/>
      <c r="K397" s="355"/>
      <c r="L397" s="315"/>
      <c r="M397" s="356"/>
      <c r="N397" s="356"/>
      <c r="O397" s="357"/>
      <c r="Q397" s="67"/>
      <c r="S397" s="61"/>
      <c r="U397" s="50"/>
      <c r="V397" s="51"/>
      <c r="W397" s="52">
        <v>0</v>
      </c>
      <c r="Y397" s="50">
        <v>332971</v>
      </c>
      <c r="Z397" s="52">
        <f t="shared" si="565"/>
        <v>27747.583333333332</v>
      </c>
      <c r="AA397" s="51"/>
      <c r="AB397" s="6">
        <v>90029721</v>
      </c>
      <c r="AC397" s="6" t="s">
        <v>449</v>
      </c>
      <c r="AD397" s="7"/>
      <c r="AE397" s="304"/>
      <c r="AF397" s="7"/>
      <c r="AG397" s="53">
        <v>332971</v>
      </c>
      <c r="AI397" s="37"/>
      <c r="AJ397" s="132"/>
      <c r="AK397" s="61"/>
      <c r="AL397" s="132"/>
      <c r="AM397" s="312"/>
      <c r="AN397" s="134"/>
      <c r="AO397" s="134"/>
      <c r="AP397" s="191"/>
      <c r="AR397" s="67"/>
      <c r="AT397" s="61"/>
      <c r="AV397" s="50"/>
      <c r="AW397" s="51"/>
      <c r="AX397" s="52">
        <v>0</v>
      </c>
      <c r="AZ397" s="50">
        <v>332971</v>
      </c>
      <c r="BA397" s="52">
        <f t="shared" si="566"/>
        <v>27747.583333333332</v>
      </c>
      <c r="BB397" s="51"/>
      <c r="BC397" s="6">
        <v>90029721</v>
      </c>
      <c r="BD397" s="6" t="s">
        <v>449</v>
      </c>
      <c r="BE397" s="7"/>
      <c r="BF397" s="304"/>
      <c r="BG397" s="7"/>
      <c r="BH397" s="53">
        <v>332971</v>
      </c>
      <c r="BJ397" s="37"/>
      <c r="BK397" s="132"/>
      <c r="BL397" s="61"/>
      <c r="BM397" s="132"/>
      <c r="BN397" s="312"/>
      <c r="BO397" s="134"/>
      <c r="BP397" s="134"/>
      <c r="BQ397" s="191"/>
      <c r="BS397" s="67"/>
      <c r="BU397" s="61"/>
      <c r="BW397" s="50"/>
      <c r="BX397" s="51"/>
      <c r="BY397" s="52">
        <v>0</v>
      </c>
      <c r="CA397" s="50">
        <v>332971</v>
      </c>
      <c r="CB397" s="52">
        <f t="shared" si="567"/>
        <v>27747.583333333332</v>
      </c>
      <c r="CC397" s="51"/>
      <c r="CD397" s="6">
        <v>90029721</v>
      </c>
      <c r="CE397" s="6" t="s">
        <v>449</v>
      </c>
      <c r="CF397" s="7"/>
      <c r="CG397" s="7"/>
      <c r="CH397" s="7"/>
      <c r="CI397" s="53">
        <v>332971</v>
      </c>
      <c r="CK397" s="37"/>
      <c r="CL397" s="132"/>
      <c r="CM397" s="61"/>
      <c r="CN397" s="132"/>
      <c r="CO397" s="61"/>
      <c r="CP397" s="134"/>
      <c r="CQ397" s="134"/>
      <c r="CR397" s="191"/>
      <c r="CT397" s="67"/>
      <c r="CV397" s="61"/>
      <c r="CX397" s="50"/>
      <c r="CY397" s="51"/>
      <c r="CZ397" s="52">
        <v>0</v>
      </c>
      <c r="DB397" s="50">
        <v>332971</v>
      </c>
      <c r="DC397" s="52">
        <f t="shared" si="568"/>
        <v>27747.583333333332</v>
      </c>
      <c r="DD397" s="51"/>
      <c r="DE397" s="6">
        <v>90029721</v>
      </c>
      <c r="DF397" s="6" t="s">
        <v>449</v>
      </c>
      <c r="DG397" s="7"/>
      <c r="DH397" s="7"/>
      <c r="DI397" s="7"/>
      <c r="DJ397" s="53">
        <v>332971</v>
      </c>
      <c r="DL397" s="275"/>
      <c r="DM397" s="276"/>
      <c r="DN397" s="194"/>
      <c r="DO397" s="276"/>
      <c r="DP397" s="194"/>
      <c r="DQ397" s="53"/>
      <c r="DR397" s="53"/>
      <c r="DS397" s="277"/>
      <c r="DU397" s="274"/>
      <c r="DW397" s="194"/>
      <c r="DY397" s="50"/>
      <c r="DZ397" s="278"/>
      <c r="EA397" s="52">
        <v>0</v>
      </c>
      <c r="EC397" s="50">
        <v>332971</v>
      </c>
      <c r="ED397" s="52">
        <f t="shared" si="569"/>
        <v>27747.583333333332</v>
      </c>
      <c r="EE397" s="278"/>
      <c r="EF397" s="6">
        <v>90029721</v>
      </c>
      <c r="EG397" s="6" t="s">
        <v>449</v>
      </c>
      <c r="EH397" s="7"/>
      <c r="EI397" s="7"/>
      <c r="EJ397" s="7"/>
      <c r="EK397" s="53">
        <v>332971</v>
      </c>
      <c r="EM397" s="37"/>
      <c r="EN397" s="132"/>
      <c r="EO397" s="61"/>
      <c r="EP397" s="132"/>
      <c r="EQ397" s="61"/>
      <c r="ER397" s="134"/>
      <c r="ES397" s="134"/>
      <c r="ET397" s="191"/>
      <c r="EV397" s="67"/>
      <c r="EX397" s="61"/>
      <c r="EZ397" s="50"/>
      <c r="FA397" s="51"/>
      <c r="FB397" s="52">
        <v>0</v>
      </c>
      <c r="FD397" s="50">
        <v>332971</v>
      </c>
      <c r="FE397" s="52">
        <f t="shared" si="570"/>
        <v>27747.583333333332</v>
      </c>
      <c r="FF397" s="51"/>
      <c r="FG397" s="6">
        <v>90029721</v>
      </c>
      <c r="FH397" s="6" t="s">
        <v>449</v>
      </c>
      <c r="FI397" s="7"/>
      <c r="FJ397" s="7"/>
      <c r="FK397" s="7"/>
      <c r="FL397" s="53">
        <v>332971</v>
      </c>
      <c r="FN397" s="37"/>
      <c r="FO397" s="132"/>
      <c r="FP397" s="61"/>
      <c r="FQ397" s="132"/>
      <c r="FR397" s="61"/>
      <c r="FS397" s="134"/>
      <c r="FT397" s="134"/>
      <c r="FU397" s="191"/>
      <c r="FW397" s="67"/>
      <c r="FY397" s="61"/>
      <c r="GA397" s="50"/>
      <c r="GB397" s="51"/>
      <c r="GC397" s="52">
        <v>0</v>
      </c>
      <c r="GE397" s="50">
        <v>332971</v>
      </c>
      <c r="GF397" s="52">
        <f t="shared" si="571"/>
        <v>27747.583333333332</v>
      </c>
      <c r="GG397" s="51"/>
      <c r="GH397" s="6">
        <v>90029721</v>
      </c>
      <c r="GI397" s="6" t="s">
        <v>449</v>
      </c>
      <c r="GJ397" s="7"/>
      <c r="GK397" s="7"/>
      <c r="GL397" s="7"/>
      <c r="GM397" s="53">
        <v>332971</v>
      </c>
      <c r="GO397" s="37"/>
      <c r="GP397" s="132"/>
      <c r="GQ397" s="61"/>
      <c r="GR397" s="134"/>
      <c r="GS397" s="134"/>
      <c r="GT397" s="191"/>
      <c r="GV397" s="67"/>
      <c r="GX397" s="61"/>
      <c r="GZ397" s="50"/>
      <c r="HA397" s="51"/>
      <c r="HB397" s="52">
        <v>0</v>
      </c>
      <c r="HD397" s="50">
        <v>332971</v>
      </c>
      <c r="HE397" s="52">
        <f t="shared" si="564"/>
        <v>27747.583333333332</v>
      </c>
      <c r="HF397" s="51"/>
      <c r="HI397" s="7"/>
      <c r="HJ397" s="7"/>
      <c r="HK397" s="7"/>
      <c r="HL397" s="53"/>
      <c r="HN397" s="37"/>
      <c r="HO397" s="132"/>
      <c r="HP397" s="61"/>
      <c r="HQ397" s="134"/>
      <c r="HR397" s="61"/>
      <c r="HT397" s="67"/>
      <c r="HV397" s="61"/>
      <c r="HX397" s="50"/>
      <c r="HY397" s="51"/>
      <c r="HZ397" s="52"/>
      <c r="IB397" s="70"/>
      <c r="IC397" s="51"/>
      <c r="IF397" s="7"/>
      <c r="IG397" s="7"/>
      <c r="IH397" s="7"/>
      <c r="II397" s="53"/>
      <c r="IK397" s="37"/>
      <c r="IL397" s="132"/>
      <c r="IM397" s="61"/>
      <c r="IN397" s="134"/>
      <c r="IO397" s="61"/>
      <c r="IQ397" s="67"/>
      <c r="IS397" s="61"/>
      <c r="IU397" s="50"/>
      <c r="IV397" s="51"/>
      <c r="IW397" s="52"/>
      <c r="IY397" s="70"/>
      <c r="IZ397" s="51"/>
      <c r="JC397" s="7"/>
      <c r="JD397" s="7"/>
      <c r="JE397" s="7"/>
      <c r="JF397" s="53"/>
      <c r="JH397" s="37"/>
      <c r="JI397" s="132"/>
      <c r="JJ397" s="61"/>
      <c r="JK397" s="134"/>
      <c r="JL397" s="61"/>
      <c r="JN397" s="67"/>
      <c r="JP397" s="61"/>
      <c r="JR397" s="50"/>
      <c r="JS397" s="51"/>
      <c r="JT397" s="52"/>
      <c r="JV397" s="70"/>
      <c r="JW397" s="51"/>
      <c r="JZ397" s="7"/>
      <c r="KA397" s="7"/>
      <c r="KB397" s="7"/>
      <c r="KC397" s="53"/>
      <c r="KE397" s="37"/>
      <c r="KF397" s="132"/>
      <c r="KG397" s="61"/>
      <c r="KH397" s="134"/>
      <c r="KI397" s="61"/>
      <c r="KK397" s="67"/>
      <c r="KM397" s="61"/>
      <c r="KO397" s="50"/>
      <c r="KP397" s="51"/>
      <c r="KQ397" s="52"/>
      <c r="KS397" s="70"/>
      <c r="KT397" s="51"/>
      <c r="KW397" s="7"/>
      <c r="KX397" s="7"/>
      <c r="KY397" s="7"/>
      <c r="KZ397" s="53"/>
      <c r="LB397" s="37"/>
      <c r="LC397" s="132"/>
      <c r="LD397" s="61"/>
      <c r="LE397" s="134"/>
      <c r="LF397" s="61"/>
      <c r="LH397" s="67"/>
      <c r="LJ397" s="61"/>
      <c r="LL397" s="50"/>
      <c r="LM397" s="51"/>
      <c r="LN397" s="52"/>
      <c r="LP397" s="70"/>
      <c r="LQ397" s="51"/>
      <c r="LT397" s="7"/>
      <c r="LU397" s="7"/>
      <c r="LV397" s="7"/>
      <c r="LW397" s="53"/>
      <c r="LY397" s="37"/>
      <c r="LZ397" s="132"/>
      <c r="MA397" s="61"/>
      <c r="MB397" s="134"/>
      <c r="MC397" s="61"/>
      <c r="ME397" s="67"/>
      <c r="MG397" s="61"/>
      <c r="MI397" s="50"/>
      <c r="MJ397" s="51"/>
      <c r="MK397" s="52"/>
      <c r="MM397" s="70"/>
      <c r="MN397" s="51"/>
      <c r="MQ397" s="7"/>
      <c r="MR397" s="7"/>
      <c r="MS397" s="7"/>
      <c r="MT397" s="53"/>
      <c r="MV397" s="37"/>
      <c r="MW397" s="132"/>
      <c r="MX397" s="134"/>
      <c r="MZ397" s="67"/>
      <c r="NB397" s="61"/>
      <c r="NF397" s="7"/>
      <c r="NG397" s="7"/>
      <c r="NH397" s="7"/>
      <c r="NI397" s="53"/>
      <c r="NK397" s="37"/>
      <c r="NM397" s="67"/>
      <c r="NO397" s="61"/>
      <c r="NQ397" s="50"/>
      <c r="NR397" s="51"/>
      <c r="NS397" s="52"/>
      <c r="NU397" s="70"/>
      <c r="NV397" s="51"/>
      <c r="NW397" s="125"/>
      <c r="NX397" s="51"/>
      <c r="OL397" s="53"/>
    </row>
    <row r="398" spans="1:402" x14ac:dyDescent="0.25">
      <c r="A398" s="12">
        <v>90007291</v>
      </c>
      <c r="B398" s="12" t="s">
        <v>451</v>
      </c>
      <c r="C398" s="352"/>
      <c r="D398" s="352"/>
      <c r="E398" s="352"/>
      <c r="F398" s="353">
        <v>3817142</v>
      </c>
      <c r="H398" s="354"/>
      <c r="I398" s="355"/>
      <c r="J398" s="315"/>
      <c r="K398" s="355"/>
      <c r="L398" s="315"/>
      <c r="M398" s="356"/>
      <c r="N398" s="356"/>
      <c r="O398" s="357"/>
      <c r="Q398" s="67"/>
      <c r="S398" s="61"/>
      <c r="U398" s="50"/>
      <c r="V398" s="51"/>
      <c r="W398" s="52">
        <v>4986110.4143593023</v>
      </c>
      <c r="Y398" s="50">
        <v>8803252.4143593013</v>
      </c>
      <c r="Z398" s="52">
        <f t="shared" si="565"/>
        <v>733604.36786327511</v>
      </c>
      <c r="AA398" s="51"/>
      <c r="AB398" s="6">
        <v>90007291</v>
      </c>
      <c r="AC398" s="6" t="s">
        <v>451</v>
      </c>
      <c r="AD398" s="7"/>
      <c r="AE398" s="304"/>
      <c r="AF398" s="7"/>
      <c r="AG398" s="53">
        <v>3817142</v>
      </c>
      <c r="AI398" s="37"/>
      <c r="AJ398" s="132"/>
      <c r="AK398" s="61"/>
      <c r="AL398" s="132"/>
      <c r="AM398" s="312"/>
      <c r="AN398" s="134"/>
      <c r="AO398" s="134"/>
      <c r="AP398" s="191"/>
      <c r="AR398" s="67"/>
      <c r="AT398" s="61"/>
      <c r="AV398" s="50"/>
      <c r="AW398" s="51"/>
      <c r="AX398" s="52">
        <v>4986110.4143593023</v>
      </c>
      <c r="AZ398" s="50">
        <v>8803252.4143593013</v>
      </c>
      <c r="BA398" s="52">
        <f t="shared" si="566"/>
        <v>733604.36786327511</v>
      </c>
      <c r="BB398" s="51"/>
      <c r="BC398" s="6">
        <v>90007291</v>
      </c>
      <c r="BD398" s="6" t="s">
        <v>451</v>
      </c>
      <c r="BE398" s="7"/>
      <c r="BF398" s="304"/>
      <c r="BG398" s="7"/>
      <c r="BH398" s="53">
        <v>3817142</v>
      </c>
      <c r="BJ398" s="37"/>
      <c r="BK398" s="132"/>
      <c r="BL398" s="61"/>
      <c r="BM398" s="132"/>
      <c r="BN398" s="312"/>
      <c r="BO398" s="134"/>
      <c r="BP398" s="134"/>
      <c r="BQ398" s="191"/>
      <c r="BS398" s="67"/>
      <c r="BU398" s="61"/>
      <c r="BW398" s="50"/>
      <c r="BX398" s="51"/>
      <c r="BY398" s="52">
        <v>4986110.4143593023</v>
      </c>
      <c r="CA398" s="50">
        <v>8803252.4143593013</v>
      </c>
      <c r="CB398" s="52">
        <f t="shared" si="567"/>
        <v>733604.36786327511</v>
      </c>
      <c r="CC398" s="51"/>
      <c r="CD398" s="6">
        <v>90007291</v>
      </c>
      <c r="CE398" s="6" t="s">
        <v>451</v>
      </c>
      <c r="CF398" s="7"/>
      <c r="CG398" s="7"/>
      <c r="CH398" s="7"/>
      <c r="CI398" s="53">
        <v>3817142</v>
      </c>
      <c r="CK398" s="37"/>
      <c r="CL398" s="132"/>
      <c r="CM398" s="61"/>
      <c r="CN398" s="132"/>
      <c r="CO398" s="61"/>
      <c r="CP398" s="134"/>
      <c r="CQ398" s="134"/>
      <c r="CR398" s="191"/>
      <c r="CT398" s="67"/>
      <c r="CV398" s="61"/>
      <c r="CX398" s="50"/>
      <c r="CY398" s="51"/>
      <c r="CZ398" s="52">
        <v>4986110.4143593023</v>
      </c>
      <c r="DB398" s="50">
        <v>8803252.4143593013</v>
      </c>
      <c r="DC398" s="52">
        <f t="shared" si="568"/>
        <v>733604.36786327511</v>
      </c>
      <c r="DD398" s="51"/>
      <c r="DE398" s="6">
        <v>90007291</v>
      </c>
      <c r="DF398" s="6" t="s">
        <v>451</v>
      </c>
      <c r="DG398" s="7"/>
      <c r="DH398" s="7"/>
      <c r="DI398" s="7"/>
      <c r="DJ398" s="53">
        <v>3817142</v>
      </c>
      <c r="DL398" s="275"/>
      <c r="DM398" s="276"/>
      <c r="DN398" s="194"/>
      <c r="DO398" s="276"/>
      <c r="DP398" s="194"/>
      <c r="DQ398" s="53"/>
      <c r="DR398" s="53"/>
      <c r="DS398" s="277"/>
      <c r="DU398" s="274"/>
      <c r="DW398" s="194"/>
      <c r="DY398" s="50"/>
      <c r="DZ398" s="278"/>
      <c r="EA398" s="52">
        <v>4986110.4143593023</v>
      </c>
      <c r="EC398" s="50">
        <v>8803252.4143593013</v>
      </c>
      <c r="ED398" s="52">
        <f t="shared" si="569"/>
        <v>733604.36786327511</v>
      </c>
      <c r="EE398" s="278"/>
      <c r="EF398" s="6">
        <v>90007291</v>
      </c>
      <c r="EG398" s="6" t="s">
        <v>451</v>
      </c>
      <c r="EH398" s="7"/>
      <c r="EI398" s="7"/>
      <c r="EJ398" s="7"/>
      <c r="EK398" s="53">
        <v>3817142</v>
      </c>
      <c r="EM398" s="37"/>
      <c r="EN398" s="132"/>
      <c r="EO398" s="61"/>
      <c r="EP398" s="132"/>
      <c r="EQ398" s="61"/>
      <c r="ER398" s="134"/>
      <c r="ES398" s="134"/>
      <c r="ET398" s="191"/>
      <c r="EV398" s="67"/>
      <c r="EX398" s="61"/>
      <c r="EZ398" s="50"/>
      <c r="FA398" s="51"/>
      <c r="FB398" s="52">
        <v>4986110.4143593023</v>
      </c>
      <c r="FD398" s="50">
        <v>8803252.4143593013</v>
      </c>
      <c r="FE398" s="52">
        <f t="shared" si="570"/>
        <v>733604.36786327511</v>
      </c>
      <c r="FF398" s="51"/>
      <c r="FG398" s="6">
        <v>90007291</v>
      </c>
      <c r="FH398" s="6" t="s">
        <v>451</v>
      </c>
      <c r="FI398" s="7"/>
      <c r="FJ398" s="7"/>
      <c r="FK398" s="7"/>
      <c r="FL398" s="53">
        <v>3817142</v>
      </c>
      <c r="FN398" s="37"/>
      <c r="FO398" s="132"/>
      <c r="FP398" s="61"/>
      <c r="FQ398" s="132"/>
      <c r="FR398" s="61"/>
      <c r="FS398" s="134"/>
      <c r="FT398" s="134"/>
      <c r="FU398" s="191"/>
      <c r="FW398" s="67"/>
      <c r="FY398" s="61"/>
      <c r="GA398" s="50"/>
      <c r="GB398" s="51"/>
      <c r="GC398" s="52">
        <v>4986110.4143593023</v>
      </c>
      <c r="GE398" s="50">
        <v>8803252.4143593013</v>
      </c>
      <c r="GF398" s="52">
        <f t="shared" si="571"/>
        <v>733604.36786327511</v>
      </c>
      <c r="GG398" s="51"/>
      <c r="GH398" s="6">
        <v>90007291</v>
      </c>
      <c r="GI398" s="6" t="s">
        <v>451</v>
      </c>
      <c r="GJ398" s="7"/>
      <c r="GK398" s="7"/>
      <c r="GL398" s="7"/>
      <c r="GM398" s="53">
        <v>3817142</v>
      </c>
      <c r="GO398" s="37"/>
      <c r="GP398" s="132"/>
      <c r="GQ398" s="61"/>
      <c r="GR398" s="134"/>
      <c r="GS398" s="134"/>
      <c r="GT398" s="191"/>
      <c r="GV398" s="67"/>
      <c r="GX398" s="61"/>
      <c r="GZ398" s="50"/>
      <c r="HA398" s="51"/>
      <c r="HB398" s="52">
        <v>4986110.4143593023</v>
      </c>
      <c r="HD398" s="50">
        <v>8803252.4143593013</v>
      </c>
      <c r="HE398" s="52">
        <f t="shared" si="564"/>
        <v>733604.36786327511</v>
      </c>
      <c r="HF398" s="51"/>
      <c r="HI398" s="7"/>
      <c r="HJ398" s="7"/>
      <c r="HK398" s="7"/>
      <c r="HL398" s="53"/>
      <c r="HN398" s="37"/>
      <c r="HO398" s="132"/>
      <c r="HP398" s="61"/>
      <c r="HQ398" s="134"/>
      <c r="HR398" s="61"/>
      <c r="HT398" s="67"/>
      <c r="HV398" s="61"/>
      <c r="HX398" s="50"/>
      <c r="HY398" s="51"/>
      <c r="HZ398" s="52"/>
      <c r="IB398" s="70"/>
      <c r="IC398" s="51"/>
      <c r="IF398" s="7"/>
      <c r="IG398" s="7"/>
      <c r="IH398" s="7"/>
      <c r="II398" s="53"/>
      <c r="IK398" s="37"/>
      <c r="IL398" s="132"/>
      <c r="IM398" s="61"/>
      <c r="IN398" s="134"/>
      <c r="IO398" s="61"/>
      <c r="IQ398" s="67"/>
      <c r="IS398" s="61"/>
      <c r="IU398" s="50"/>
      <c r="IV398" s="51"/>
      <c r="IW398" s="52"/>
      <c r="IY398" s="70"/>
      <c r="IZ398" s="51"/>
      <c r="JC398" s="7"/>
      <c r="JD398" s="7"/>
      <c r="JE398" s="7"/>
      <c r="JF398" s="53"/>
      <c r="JH398" s="37"/>
      <c r="JI398" s="132"/>
      <c r="JJ398" s="61"/>
      <c r="JK398" s="134"/>
      <c r="JL398" s="61"/>
      <c r="JN398" s="67"/>
      <c r="JP398" s="61"/>
      <c r="JR398" s="50"/>
      <c r="JS398" s="51"/>
      <c r="JT398" s="52"/>
      <c r="JV398" s="70"/>
      <c r="JW398" s="51"/>
      <c r="JZ398" s="7"/>
      <c r="KA398" s="7"/>
      <c r="KB398" s="7"/>
      <c r="KC398" s="53"/>
      <c r="KE398" s="37"/>
      <c r="KF398" s="132"/>
      <c r="KG398" s="61"/>
      <c r="KH398" s="134"/>
      <c r="KI398" s="61"/>
      <c r="KK398" s="67"/>
      <c r="KM398" s="61"/>
      <c r="KO398" s="50"/>
      <c r="KP398" s="51"/>
      <c r="KQ398" s="52"/>
      <c r="KS398" s="70"/>
      <c r="KT398" s="51"/>
      <c r="KW398" s="7"/>
      <c r="KX398" s="7"/>
      <c r="KY398" s="7"/>
      <c r="KZ398" s="53"/>
      <c r="LB398" s="37"/>
      <c r="LC398" s="132"/>
      <c r="LD398" s="61"/>
      <c r="LE398" s="134"/>
      <c r="LF398" s="61"/>
      <c r="LH398" s="67"/>
      <c r="LJ398" s="61"/>
      <c r="LL398" s="50"/>
      <c r="LM398" s="51"/>
      <c r="LN398" s="52"/>
      <c r="LP398" s="70"/>
      <c r="LQ398" s="51"/>
      <c r="LT398" s="7"/>
      <c r="LU398" s="7"/>
      <c r="LV398" s="7"/>
      <c r="LW398" s="53"/>
      <c r="LY398" s="37"/>
      <c r="LZ398" s="132"/>
      <c r="MA398" s="61"/>
      <c r="MB398" s="134"/>
      <c r="MC398" s="61"/>
      <c r="ME398" s="67"/>
      <c r="MG398" s="61"/>
      <c r="MI398" s="50"/>
      <c r="MJ398" s="51"/>
      <c r="MK398" s="52"/>
      <c r="MM398" s="70"/>
      <c r="MN398" s="51"/>
      <c r="MQ398" s="7"/>
      <c r="MR398" s="7"/>
      <c r="MS398" s="7"/>
      <c r="MT398" s="53"/>
      <c r="MV398" s="37"/>
      <c r="MW398" s="132"/>
      <c r="MX398" s="134"/>
      <c r="MZ398" s="67"/>
      <c r="NB398" s="61"/>
      <c r="NF398" s="7"/>
      <c r="NG398" s="7"/>
      <c r="NH398" s="7"/>
      <c r="NI398" s="53"/>
      <c r="NK398" s="37"/>
      <c r="NM398" s="67"/>
      <c r="NO398" s="61"/>
      <c r="NQ398" s="50"/>
      <c r="NR398" s="51"/>
      <c r="NS398" s="52"/>
      <c r="NU398" s="70"/>
      <c r="NV398" s="51"/>
      <c r="NW398" s="125"/>
      <c r="NX398" s="51"/>
      <c r="OL398" s="53"/>
    </row>
    <row r="399" spans="1:402" x14ac:dyDescent="0.25">
      <c r="A399" s="12">
        <v>90099221</v>
      </c>
      <c r="B399" s="12" t="s">
        <v>452</v>
      </c>
      <c r="C399" s="352"/>
      <c r="D399" s="352"/>
      <c r="E399" s="352"/>
      <c r="F399" s="353">
        <v>881775</v>
      </c>
      <c r="H399" s="354"/>
      <c r="I399" s="355"/>
      <c r="J399" s="315"/>
      <c r="K399" s="355"/>
      <c r="L399" s="315"/>
      <c r="M399" s="356"/>
      <c r="N399" s="356"/>
      <c r="O399" s="357"/>
      <c r="Q399" s="67"/>
      <c r="S399" s="61"/>
      <c r="U399" s="50"/>
      <c r="V399" s="51"/>
      <c r="W399" s="52">
        <v>0</v>
      </c>
      <c r="Y399" s="50">
        <v>881775</v>
      </c>
      <c r="Z399" s="52">
        <f t="shared" si="565"/>
        <v>73481.25</v>
      </c>
      <c r="AA399" s="51"/>
      <c r="AB399" s="6">
        <v>90099221</v>
      </c>
      <c r="AC399" s="6" t="s">
        <v>452</v>
      </c>
      <c r="AD399" s="7"/>
      <c r="AE399" s="304"/>
      <c r="AF399" s="7"/>
      <c r="AG399" s="53">
        <v>881775</v>
      </c>
      <c r="AI399" s="37"/>
      <c r="AJ399" s="132"/>
      <c r="AK399" s="61"/>
      <c r="AL399" s="132"/>
      <c r="AM399" s="312"/>
      <c r="AN399" s="134"/>
      <c r="AO399" s="134"/>
      <c r="AP399" s="191"/>
      <c r="AR399" s="67"/>
      <c r="AT399" s="61"/>
      <c r="AV399" s="50"/>
      <c r="AW399" s="51"/>
      <c r="AX399" s="52">
        <v>0</v>
      </c>
      <c r="AZ399" s="50">
        <v>881775</v>
      </c>
      <c r="BA399" s="52">
        <f t="shared" si="566"/>
        <v>73481.25</v>
      </c>
      <c r="BB399" s="51"/>
      <c r="BC399" s="6">
        <v>90099221</v>
      </c>
      <c r="BD399" s="6" t="s">
        <v>452</v>
      </c>
      <c r="BE399" s="7"/>
      <c r="BF399" s="304"/>
      <c r="BG399" s="7"/>
      <c r="BH399" s="53">
        <v>881775</v>
      </c>
      <c r="BJ399" s="37"/>
      <c r="BK399" s="132"/>
      <c r="BL399" s="61"/>
      <c r="BM399" s="132"/>
      <c r="BN399" s="312"/>
      <c r="BO399" s="134"/>
      <c r="BP399" s="134"/>
      <c r="BQ399" s="191"/>
      <c r="BS399" s="67"/>
      <c r="BU399" s="61"/>
      <c r="BW399" s="50"/>
      <c r="BX399" s="51"/>
      <c r="BY399" s="52">
        <v>0</v>
      </c>
      <c r="CA399" s="50">
        <v>881775</v>
      </c>
      <c r="CB399" s="52">
        <f t="shared" si="567"/>
        <v>73481.25</v>
      </c>
      <c r="CC399" s="51"/>
      <c r="CD399" s="6">
        <v>90099221</v>
      </c>
      <c r="CE399" s="6" t="s">
        <v>452</v>
      </c>
      <c r="CF399" s="7"/>
      <c r="CG399" s="7"/>
      <c r="CH399" s="7"/>
      <c r="CI399" s="53">
        <v>881775</v>
      </c>
      <c r="CK399" s="37"/>
      <c r="CL399" s="132"/>
      <c r="CM399" s="61"/>
      <c r="CN399" s="132"/>
      <c r="CO399" s="61"/>
      <c r="CP399" s="134"/>
      <c r="CQ399" s="134"/>
      <c r="CR399" s="191"/>
      <c r="CT399" s="67"/>
      <c r="CV399" s="61"/>
      <c r="CX399" s="50"/>
      <c r="CY399" s="51"/>
      <c r="CZ399" s="52">
        <v>0</v>
      </c>
      <c r="DB399" s="50">
        <v>881775</v>
      </c>
      <c r="DC399" s="52">
        <f t="shared" si="568"/>
        <v>73481.25</v>
      </c>
      <c r="DD399" s="51"/>
      <c r="DE399" s="6">
        <v>90099221</v>
      </c>
      <c r="DF399" s="6" t="s">
        <v>452</v>
      </c>
      <c r="DG399" s="7"/>
      <c r="DH399" s="7"/>
      <c r="DI399" s="7"/>
      <c r="DJ399" s="53">
        <v>881775</v>
      </c>
      <c r="DL399" s="275"/>
      <c r="DM399" s="276"/>
      <c r="DN399" s="194"/>
      <c r="DO399" s="276"/>
      <c r="DP399" s="194"/>
      <c r="DQ399" s="53"/>
      <c r="DR399" s="53"/>
      <c r="DS399" s="277"/>
      <c r="DU399" s="274"/>
      <c r="DW399" s="194"/>
      <c r="DY399" s="50"/>
      <c r="DZ399" s="278"/>
      <c r="EA399" s="52">
        <v>0</v>
      </c>
      <c r="EC399" s="50">
        <v>881775</v>
      </c>
      <c r="ED399" s="52">
        <f t="shared" si="569"/>
        <v>73481.25</v>
      </c>
      <c r="EE399" s="278"/>
      <c r="EF399" s="6">
        <v>90099221</v>
      </c>
      <c r="EG399" s="6" t="s">
        <v>452</v>
      </c>
      <c r="EH399" s="7"/>
      <c r="EI399" s="7"/>
      <c r="EJ399" s="7"/>
      <c r="EK399" s="53">
        <v>881775</v>
      </c>
      <c r="EM399" s="37"/>
      <c r="EN399" s="132"/>
      <c r="EO399" s="61"/>
      <c r="EP399" s="132"/>
      <c r="EQ399" s="61"/>
      <c r="ER399" s="134"/>
      <c r="ES399" s="134"/>
      <c r="ET399" s="191"/>
      <c r="EV399" s="67"/>
      <c r="EX399" s="61"/>
      <c r="EZ399" s="50"/>
      <c r="FA399" s="51"/>
      <c r="FB399" s="52">
        <v>0</v>
      </c>
      <c r="FD399" s="50">
        <v>881775</v>
      </c>
      <c r="FE399" s="52">
        <f t="shared" si="570"/>
        <v>73481.25</v>
      </c>
      <c r="FF399" s="51"/>
      <c r="FG399" s="6">
        <v>90099221</v>
      </c>
      <c r="FH399" s="6" t="s">
        <v>452</v>
      </c>
      <c r="FI399" s="7"/>
      <c r="FJ399" s="7"/>
      <c r="FK399" s="7"/>
      <c r="FL399" s="53">
        <v>881775</v>
      </c>
      <c r="FN399" s="37"/>
      <c r="FO399" s="132"/>
      <c r="FP399" s="61"/>
      <c r="FQ399" s="132"/>
      <c r="FR399" s="61"/>
      <c r="FS399" s="134"/>
      <c r="FT399" s="134"/>
      <c r="FU399" s="191"/>
      <c r="FW399" s="67"/>
      <c r="FY399" s="61"/>
      <c r="GA399" s="50"/>
      <c r="GB399" s="51"/>
      <c r="GC399" s="52">
        <v>0</v>
      </c>
      <c r="GE399" s="50">
        <v>881775</v>
      </c>
      <c r="GF399" s="52">
        <f t="shared" si="571"/>
        <v>73481.25</v>
      </c>
      <c r="GG399" s="51"/>
      <c r="GH399" s="6">
        <v>90099221</v>
      </c>
      <c r="GI399" s="6" t="s">
        <v>452</v>
      </c>
      <c r="GJ399" s="7"/>
      <c r="GK399" s="7"/>
      <c r="GL399" s="7"/>
      <c r="GM399" s="53">
        <v>881775</v>
      </c>
      <c r="GO399" s="37"/>
      <c r="GP399" s="132"/>
      <c r="GQ399" s="61"/>
      <c r="GR399" s="134"/>
      <c r="GS399" s="134"/>
      <c r="GT399" s="191"/>
      <c r="GV399" s="67"/>
      <c r="GX399" s="61"/>
      <c r="GZ399" s="50"/>
      <c r="HA399" s="51"/>
      <c r="HB399" s="52">
        <v>0</v>
      </c>
      <c r="HD399" s="50">
        <v>881775</v>
      </c>
      <c r="HE399" s="52">
        <f t="shared" si="564"/>
        <v>73481.25</v>
      </c>
      <c r="HF399" s="51"/>
      <c r="HI399" s="7"/>
      <c r="HJ399" s="7"/>
      <c r="HK399" s="7"/>
      <c r="HL399" s="53"/>
      <c r="HN399" s="37"/>
      <c r="HO399" s="132"/>
      <c r="HP399" s="61"/>
      <c r="HQ399" s="134"/>
      <c r="HR399" s="61"/>
      <c r="HT399" s="67"/>
      <c r="HV399" s="61"/>
      <c r="HX399" s="50"/>
      <c r="HY399" s="51"/>
      <c r="HZ399" s="52"/>
      <c r="IB399" s="70"/>
      <c r="IC399" s="51"/>
      <c r="IF399" s="7"/>
      <c r="IG399" s="7"/>
      <c r="IH399" s="7"/>
      <c r="II399" s="53"/>
      <c r="IK399" s="37"/>
      <c r="IL399" s="132"/>
      <c r="IM399" s="61"/>
      <c r="IN399" s="134"/>
      <c r="IO399" s="61"/>
      <c r="IQ399" s="67"/>
      <c r="IS399" s="61"/>
      <c r="IU399" s="50"/>
      <c r="IV399" s="51"/>
      <c r="IW399" s="52"/>
      <c r="IY399" s="70"/>
      <c r="IZ399" s="51"/>
      <c r="JC399" s="7"/>
      <c r="JD399" s="7"/>
      <c r="JE399" s="7"/>
      <c r="JF399" s="53"/>
      <c r="JH399" s="37"/>
      <c r="JI399" s="132"/>
      <c r="JJ399" s="61"/>
      <c r="JK399" s="134"/>
      <c r="JL399" s="61"/>
      <c r="JN399" s="67"/>
      <c r="JP399" s="61"/>
      <c r="JR399" s="50"/>
      <c r="JS399" s="51"/>
      <c r="JT399" s="52"/>
      <c r="JV399" s="70"/>
      <c r="JW399" s="51"/>
      <c r="JZ399" s="7"/>
      <c r="KA399" s="7"/>
      <c r="KB399" s="7"/>
      <c r="KC399" s="53"/>
      <c r="KE399" s="37"/>
      <c r="KF399" s="132"/>
      <c r="KG399" s="61"/>
      <c r="KH399" s="134"/>
      <c r="KI399" s="61"/>
      <c r="KK399" s="67"/>
      <c r="KM399" s="61"/>
      <c r="KO399" s="50"/>
      <c r="KP399" s="51"/>
      <c r="KQ399" s="52"/>
      <c r="KS399" s="70"/>
      <c r="KT399" s="51"/>
      <c r="KW399" s="7"/>
      <c r="KX399" s="7"/>
      <c r="KY399" s="7"/>
      <c r="KZ399" s="53"/>
      <c r="LB399" s="37"/>
      <c r="LC399" s="132"/>
      <c r="LD399" s="61"/>
      <c r="LE399" s="134"/>
      <c r="LF399" s="61"/>
      <c r="LH399" s="67"/>
      <c r="LJ399" s="61"/>
      <c r="LL399" s="50"/>
      <c r="LM399" s="51"/>
      <c r="LN399" s="52"/>
      <c r="LP399" s="70"/>
      <c r="LQ399" s="51"/>
      <c r="LT399" s="7"/>
      <c r="LU399" s="7"/>
      <c r="LV399" s="7"/>
      <c r="LW399" s="53"/>
      <c r="LY399" s="37"/>
      <c r="LZ399" s="132"/>
      <c r="MA399" s="61"/>
      <c r="MB399" s="134"/>
      <c r="MC399" s="61"/>
      <c r="ME399" s="67"/>
      <c r="MG399" s="61"/>
      <c r="MI399" s="50"/>
      <c r="MJ399" s="51"/>
      <c r="MK399" s="52"/>
      <c r="MM399" s="70"/>
      <c r="MN399" s="51"/>
      <c r="MQ399" s="7"/>
      <c r="MR399" s="7"/>
      <c r="MS399" s="7"/>
      <c r="MT399" s="53"/>
      <c r="MV399" s="37"/>
      <c r="MW399" s="132"/>
      <c r="MX399" s="134"/>
      <c r="MZ399" s="67"/>
      <c r="NB399" s="61"/>
      <c r="NF399" s="7"/>
      <c r="NG399" s="7"/>
      <c r="NH399" s="7"/>
      <c r="NI399" s="53"/>
      <c r="NK399" s="37"/>
      <c r="NM399" s="67"/>
      <c r="NO399" s="61"/>
      <c r="NQ399" s="50"/>
      <c r="NR399" s="51"/>
      <c r="NS399" s="52"/>
      <c r="NU399" s="70"/>
      <c r="NV399" s="51"/>
      <c r="NW399" s="125"/>
      <c r="NX399" s="51"/>
      <c r="OL399" s="53"/>
    </row>
    <row r="400" spans="1:402" x14ac:dyDescent="0.25">
      <c r="A400" s="12">
        <v>90034101</v>
      </c>
      <c r="B400" s="12" t="s">
        <v>459</v>
      </c>
      <c r="C400" s="352"/>
      <c r="D400" s="352"/>
      <c r="E400" s="352"/>
      <c r="F400" s="353">
        <v>2052861</v>
      </c>
      <c r="H400" s="354"/>
      <c r="I400" s="355"/>
      <c r="J400" s="315"/>
      <c r="K400" s="355"/>
      <c r="L400" s="315"/>
      <c r="M400" s="356"/>
      <c r="N400" s="356"/>
      <c r="O400" s="357"/>
      <c r="Q400" s="67"/>
      <c r="S400" s="61"/>
      <c r="U400" s="50"/>
      <c r="V400" s="51"/>
      <c r="W400" s="52">
        <v>570686.56736159348</v>
      </c>
      <c r="Y400" s="50">
        <v>2623547.5673615932</v>
      </c>
      <c r="Z400" s="52">
        <f t="shared" si="565"/>
        <v>218628.96394679943</v>
      </c>
      <c r="AA400" s="51"/>
      <c r="AB400" s="6">
        <v>90034101</v>
      </c>
      <c r="AC400" s="6" t="s">
        <v>459</v>
      </c>
      <c r="AD400" s="7"/>
      <c r="AE400" s="304"/>
      <c r="AF400" s="7"/>
      <c r="AG400" s="53">
        <v>2052861</v>
      </c>
      <c r="AI400" s="37"/>
      <c r="AJ400" s="132"/>
      <c r="AK400" s="61"/>
      <c r="AL400" s="132"/>
      <c r="AM400" s="312"/>
      <c r="AN400" s="134"/>
      <c r="AO400" s="134"/>
      <c r="AP400" s="191"/>
      <c r="AR400" s="67"/>
      <c r="AT400" s="61"/>
      <c r="AV400" s="50"/>
      <c r="AW400" s="51"/>
      <c r="AX400" s="52">
        <v>570686.56736159348</v>
      </c>
      <c r="AZ400" s="50">
        <v>2623547.5673615932</v>
      </c>
      <c r="BA400" s="52">
        <f t="shared" si="566"/>
        <v>218628.96394679943</v>
      </c>
      <c r="BB400" s="51"/>
      <c r="BC400" s="6">
        <v>90034101</v>
      </c>
      <c r="BD400" s="6" t="s">
        <v>459</v>
      </c>
      <c r="BE400" s="7"/>
      <c r="BF400" s="304"/>
      <c r="BG400" s="7"/>
      <c r="BH400" s="53">
        <v>2052861</v>
      </c>
      <c r="BJ400" s="37"/>
      <c r="BK400" s="132"/>
      <c r="BL400" s="61"/>
      <c r="BM400" s="132"/>
      <c r="BN400" s="312"/>
      <c r="BO400" s="134"/>
      <c r="BP400" s="134"/>
      <c r="BQ400" s="191"/>
      <c r="BS400" s="67"/>
      <c r="BU400" s="61"/>
      <c r="BW400" s="50"/>
      <c r="BX400" s="51"/>
      <c r="BY400" s="52">
        <v>570686.56736159348</v>
      </c>
      <c r="CA400" s="50">
        <v>2623547.5673615932</v>
      </c>
      <c r="CB400" s="52">
        <f t="shared" si="567"/>
        <v>218628.96394679943</v>
      </c>
      <c r="CC400" s="51"/>
      <c r="CD400" s="6">
        <v>90034101</v>
      </c>
      <c r="CE400" s="6" t="s">
        <v>459</v>
      </c>
      <c r="CF400" s="7"/>
      <c r="CG400" s="7"/>
      <c r="CH400" s="7"/>
      <c r="CI400" s="53">
        <v>2052861</v>
      </c>
      <c r="CK400" s="37"/>
      <c r="CL400" s="132"/>
      <c r="CM400" s="61"/>
      <c r="CN400" s="132"/>
      <c r="CO400" s="61"/>
      <c r="CP400" s="134"/>
      <c r="CQ400" s="134"/>
      <c r="CR400" s="191"/>
      <c r="CT400" s="67"/>
      <c r="CV400" s="61"/>
      <c r="CX400" s="50"/>
      <c r="CY400" s="51"/>
      <c r="CZ400" s="52">
        <v>570686.56736159348</v>
      </c>
      <c r="DB400" s="50">
        <v>2623547.5673615932</v>
      </c>
      <c r="DC400" s="52">
        <f t="shared" si="568"/>
        <v>218628.96394679943</v>
      </c>
      <c r="DD400" s="51"/>
      <c r="DE400" s="6">
        <v>90034101</v>
      </c>
      <c r="DF400" s="6" t="s">
        <v>459</v>
      </c>
      <c r="DG400" s="7"/>
      <c r="DH400" s="7"/>
      <c r="DI400" s="7"/>
      <c r="DJ400" s="53">
        <v>2052861</v>
      </c>
      <c r="DL400" s="275"/>
      <c r="DM400" s="276"/>
      <c r="DN400" s="194"/>
      <c r="DO400" s="276"/>
      <c r="DP400" s="194"/>
      <c r="DQ400" s="53"/>
      <c r="DR400" s="53"/>
      <c r="DS400" s="277"/>
      <c r="DU400" s="274"/>
      <c r="DW400" s="194"/>
      <c r="DY400" s="50"/>
      <c r="DZ400" s="278"/>
      <c r="EA400" s="52">
        <v>570686.56736159348</v>
      </c>
      <c r="EC400" s="50">
        <v>2623547.5673615932</v>
      </c>
      <c r="ED400" s="52">
        <f t="shared" si="569"/>
        <v>218628.96394679943</v>
      </c>
      <c r="EE400" s="278"/>
      <c r="EF400" s="6">
        <v>90034101</v>
      </c>
      <c r="EG400" s="6" t="s">
        <v>459</v>
      </c>
      <c r="EH400" s="7"/>
      <c r="EI400" s="7"/>
      <c r="EJ400" s="7"/>
      <c r="EK400" s="53">
        <v>2052861</v>
      </c>
      <c r="EM400" s="37"/>
      <c r="EN400" s="132"/>
      <c r="EO400" s="61"/>
      <c r="EP400" s="132"/>
      <c r="EQ400" s="61"/>
      <c r="ER400" s="134"/>
      <c r="ES400" s="134"/>
      <c r="ET400" s="191"/>
      <c r="EV400" s="67"/>
      <c r="EX400" s="61"/>
      <c r="EZ400" s="50"/>
      <c r="FA400" s="51"/>
      <c r="FB400" s="52">
        <v>570686.56736159348</v>
      </c>
      <c r="FD400" s="50">
        <v>2623547.5673615932</v>
      </c>
      <c r="FE400" s="52">
        <f t="shared" si="570"/>
        <v>218628.96394679943</v>
      </c>
      <c r="FF400" s="51"/>
      <c r="FG400" s="6">
        <v>90034101</v>
      </c>
      <c r="FH400" s="6" t="s">
        <v>459</v>
      </c>
      <c r="FI400" s="7"/>
      <c r="FJ400" s="7"/>
      <c r="FK400" s="7"/>
      <c r="FL400" s="53">
        <v>2052861</v>
      </c>
      <c r="FN400" s="37"/>
      <c r="FO400" s="132"/>
      <c r="FP400" s="61"/>
      <c r="FQ400" s="132"/>
      <c r="FR400" s="61"/>
      <c r="FS400" s="134"/>
      <c r="FT400" s="134"/>
      <c r="FU400" s="191"/>
      <c r="FW400" s="67"/>
      <c r="FY400" s="61"/>
      <c r="GA400" s="50"/>
      <c r="GB400" s="51"/>
      <c r="GC400" s="52">
        <v>570686.56736159348</v>
      </c>
      <c r="GE400" s="50">
        <v>2623547.5673615932</v>
      </c>
      <c r="GF400" s="52">
        <f t="shared" si="571"/>
        <v>218628.96394679943</v>
      </c>
      <c r="GG400" s="51"/>
      <c r="GH400" s="6">
        <v>90034101</v>
      </c>
      <c r="GI400" s="6" t="s">
        <v>459</v>
      </c>
      <c r="GJ400" s="7"/>
      <c r="GK400" s="7"/>
      <c r="GL400" s="7"/>
      <c r="GM400" s="53">
        <v>2052861</v>
      </c>
      <c r="GO400" s="37"/>
      <c r="GP400" s="132"/>
      <c r="GQ400" s="61"/>
      <c r="GR400" s="134"/>
      <c r="GS400" s="134"/>
      <c r="GT400" s="191"/>
      <c r="GV400" s="67"/>
      <c r="GX400" s="61"/>
      <c r="GZ400" s="50"/>
      <c r="HA400" s="51"/>
      <c r="HB400" s="52">
        <v>570686.56736159348</v>
      </c>
      <c r="HD400" s="50">
        <v>2623547.5673615932</v>
      </c>
      <c r="HE400" s="52">
        <f t="shared" ref="HE400:HE463" si="572">HD400/12</f>
        <v>218628.96394679943</v>
      </c>
      <c r="HF400" s="51"/>
      <c r="HI400" s="7"/>
      <c r="HJ400" s="7"/>
      <c r="HK400" s="7"/>
      <c r="HL400" s="53"/>
      <c r="HN400" s="37"/>
      <c r="HO400" s="132"/>
      <c r="HP400" s="61"/>
      <c r="HQ400" s="134"/>
      <c r="HR400" s="61"/>
      <c r="HT400" s="67"/>
      <c r="HV400" s="61"/>
      <c r="HX400" s="50"/>
      <c r="HY400" s="51"/>
      <c r="HZ400" s="52"/>
      <c r="IB400" s="70"/>
      <c r="IC400" s="51"/>
      <c r="IF400" s="7"/>
      <c r="IG400" s="7"/>
      <c r="IH400" s="7"/>
      <c r="II400" s="53"/>
      <c r="IK400" s="37"/>
      <c r="IL400" s="132"/>
      <c r="IM400" s="61"/>
      <c r="IN400" s="134"/>
      <c r="IO400" s="61"/>
      <c r="IQ400" s="67"/>
      <c r="IS400" s="61"/>
      <c r="IU400" s="50"/>
      <c r="IV400" s="51"/>
      <c r="IW400" s="52"/>
      <c r="IY400" s="70"/>
      <c r="IZ400" s="51"/>
      <c r="JC400" s="7"/>
      <c r="JD400" s="7"/>
      <c r="JE400" s="7"/>
      <c r="JF400" s="53"/>
      <c r="JH400" s="37"/>
      <c r="JI400" s="132"/>
      <c r="JJ400" s="61"/>
      <c r="JK400" s="134"/>
      <c r="JL400" s="61"/>
      <c r="JN400" s="67"/>
      <c r="JP400" s="61"/>
      <c r="JR400" s="50"/>
      <c r="JS400" s="51"/>
      <c r="JT400" s="52"/>
      <c r="JV400" s="70"/>
      <c r="JW400" s="51"/>
      <c r="JZ400" s="7"/>
      <c r="KA400" s="7"/>
      <c r="KB400" s="7"/>
      <c r="KC400" s="53"/>
      <c r="KE400" s="37"/>
      <c r="KF400" s="132"/>
      <c r="KG400" s="61"/>
      <c r="KH400" s="134"/>
      <c r="KI400" s="61"/>
      <c r="KK400" s="67"/>
      <c r="KM400" s="61"/>
      <c r="KO400" s="50"/>
      <c r="KP400" s="51"/>
      <c r="KQ400" s="52"/>
      <c r="KS400" s="70"/>
      <c r="KT400" s="51"/>
      <c r="KW400" s="7"/>
      <c r="KX400" s="7"/>
      <c r="KY400" s="7"/>
      <c r="KZ400" s="53"/>
      <c r="LB400" s="37"/>
      <c r="LC400" s="132"/>
      <c r="LD400" s="61"/>
      <c r="LE400" s="134"/>
      <c r="LF400" s="61"/>
      <c r="LH400" s="67"/>
      <c r="LJ400" s="61"/>
      <c r="LL400" s="50"/>
      <c r="LM400" s="51"/>
      <c r="LN400" s="52"/>
      <c r="LP400" s="70"/>
      <c r="LQ400" s="51"/>
      <c r="LT400" s="7"/>
      <c r="LU400" s="7"/>
      <c r="LV400" s="7"/>
      <c r="LW400" s="53"/>
      <c r="LY400" s="37"/>
      <c r="LZ400" s="132"/>
      <c r="MA400" s="61"/>
      <c r="MB400" s="134"/>
      <c r="MC400" s="61"/>
      <c r="ME400" s="67"/>
      <c r="MG400" s="61"/>
      <c r="MI400" s="50"/>
      <c r="MJ400" s="51"/>
      <c r="MK400" s="52"/>
      <c r="MM400" s="70"/>
      <c r="MN400" s="51"/>
      <c r="MQ400" s="7"/>
      <c r="MR400" s="7"/>
      <c r="MS400" s="7"/>
      <c r="MT400" s="53"/>
      <c r="MV400" s="37"/>
      <c r="MW400" s="132"/>
      <c r="MX400" s="134"/>
      <c r="MZ400" s="67"/>
      <c r="NB400" s="61"/>
      <c r="NF400" s="7"/>
      <c r="NG400" s="7"/>
      <c r="NH400" s="7"/>
      <c r="NI400" s="53"/>
      <c r="NK400" s="37"/>
      <c r="NM400" s="67"/>
      <c r="NO400" s="61"/>
      <c r="NQ400" s="50"/>
      <c r="NR400" s="51"/>
      <c r="NS400" s="52"/>
      <c r="NU400" s="70"/>
      <c r="NV400" s="51"/>
      <c r="NW400" s="125"/>
      <c r="NX400" s="51"/>
      <c r="OL400" s="53"/>
    </row>
    <row r="401" spans="1:402" x14ac:dyDescent="0.25">
      <c r="A401" s="12">
        <v>90080231</v>
      </c>
      <c r="B401" s="12" t="s">
        <v>460</v>
      </c>
      <c r="C401" s="352"/>
      <c r="D401" s="352"/>
      <c r="E401" s="352"/>
      <c r="F401" s="353">
        <v>141175</v>
      </c>
      <c r="H401" s="354"/>
      <c r="I401" s="355"/>
      <c r="J401" s="315"/>
      <c r="K401" s="355"/>
      <c r="L401" s="315"/>
      <c r="M401" s="356"/>
      <c r="N401" s="356"/>
      <c r="O401" s="357"/>
      <c r="Q401" s="67"/>
      <c r="S401" s="61"/>
      <c r="U401" s="50"/>
      <c r="V401" s="51"/>
      <c r="W401" s="52">
        <v>0</v>
      </c>
      <c r="Y401" s="50">
        <v>141175</v>
      </c>
      <c r="Z401" s="52">
        <f t="shared" si="565"/>
        <v>11764.583333333334</v>
      </c>
      <c r="AA401" s="51"/>
      <c r="AB401" s="6">
        <v>90080231</v>
      </c>
      <c r="AC401" s="6" t="s">
        <v>460</v>
      </c>
      <c r="AD401" s="7"/>
      <c r="AE401" s="304"/>
      <c r="AF401" s="7"/>
      <c r="AG401" s="53">
        <v>141175</v>
      </c>
      <c r="AI401" s="37"/>
      <c r="AJ401" s="132"/>
      <c r="AK401" s="61"/>
      <c r="AL401" s="132"/>
      <c r="AM401" s="312"/>
      <c r="AN401" s="134"/>
      <c r="AO401" s="134"/>
      <c r="AP401" s="191"/>
      <c r="AR401" s="67"/>
      <c r="AT401" s="61"/>
      <c r="AV401" s="50"/>
      <c r="AW401" s="51"/>
      <c r="AX401" s="52">
        <v>0</v>
      </c>
      <c r="AZ401" s="50">
        <v>141175</v>
      </c>
      <c r="BA401" s="52">
        <f t="shared" si="566"/>
        <v>11764.583333333334</v>
      </c>
      <c r="BB401" s="51"/>
      <c r="BC401" s="6">
        <v>90080231</v>
      </c>
      <c r="BD401" s="6" t="s">
        <v>460</v>
      </c>
      <c r="BE401" s="7"/>
      <c r="BF401" s="304"/>
      <c r="BG401" s="7"/>
      <c r="BH401" s="53">
        <v>141175</v>
      </c>
      <c r="BJ401" s="37"/>
      <c r="BK401" s="132"/>
      <c r="BL401" s="61"/>
      <c r="BM401" s="132"/>
      <c r="BN401" s="312"/>
      <c r="BO401" s="134"/>
      <c r="BP401" s="134"/>
      <c r="BQ401" s="191"/>
      <c r="BS401" s="67"/>
      <c r="BU401" s="61"/>
      <c r="BW401" s="50"/>
      <c r="BX401" s="51"/>
      <c r="BY401" s="52">
        <v>0</v>
      </c>
      <c r="CA401" s="50">
        <v>141175</v>
      </c>
      <c r="CB401" s="52">
        <f t="shared" si="567"/>
        <v>11764.583333333334</v>
      </c>
      <c r="CC401" s="51"/>
      <c r="CD401" s="6">
        <v>90080231</v>
      </c>
      <c r="CE401" s="6" t="s">
        <v>460</v>
      </c>
      <c r="CF401" s="7"/>
      <c r="CG401" s="7"/>
      <c r="CH401" s="7"/>
      <c r="CI401" s="53">
        <v>141175</v>
      </c>
      <c r="CK401" s="37"/>
      <c r="CL401" s="132"/>
      <c r="CM401" s="61"/>
      <c r="CN401" s="132"/>
      <c r="CO401" s="61"/>
      <c r="CP401" s="134"/>
      <c r="CQ401" s="134"/>
      <c r="CR401" s="191"/>
      <c r="CT401" s="67"/>
      <c r="CV401" s="61"/>
      <c r="CX401" s="50"/>
      <c r="CY401" s="51"/>
      <c r="CZ401" s="52">
        <v>0</v>
      </c>
      <c r="DB401" s="50">
        <v>141175</v>
      </c>
      <c r="DC401" s="52">
        <f t="shared" si="568"/>
        <v>11764.583333333334</v>
      </c>
      <c r="DD401" s="51"/>
      <c r="DE401" s="6">
        <v>90080231</v>
      </c>
      <c r="DF401" s="6" t="s">
        <v>460</v>
      </c>
      <c r="DG401" s="7"/>
      <c r="DH401" s="7"/>
      <c r="DI401" s="7"/>
      <c r="DJ401" s="53">
        <v>141175</v>
      </c>
      <c r="DL401" s="275"/>
      <c r="DM401" s="276"/>
      <c r="DN401" s="194"/>
      <c r="DO401" s="276"/>
      <c r="DP401" s="194"/>
      <c r="DQ401" s="53"/>
      <c r="DR401" s="53"/>
      <c r="DS401" s="277"/>
      <c r="DU401" s="274"/>
      <c r="DW401" s="194"/>
      <c r="DY401" s="50"/>
      <c r="DZ401" s="278"/>
      <c r="EA401" s="52">
        <v>0</v>
      </c>
      <c r="EC401" s="50">
        <v>141175</v>
      </c>
      <c r="ED401" s="52">
        <f t="shared" si="569"/>
        <v>11764.583333333334</v>
      </c>
      <c r="EE401" s="278"/>
      <c r="EF401" s="6">
        <v>90080231</v>
      </c>
      <c r="EG401" s="6" t="s">
        <v>460</v>
      </c>
      <c r="EH401" s="7"/>
      <c r="EI401" s="7"/>
      <c r="EJ401" s="7"/>
      <c r="EK401" s="53">
        <v>141175</v>
      </c>
      <c r="EM401" s="37"/>
      <c r="EN401" s="132"/>
      <c r="EO401" s="61"/>
      <c r="EP401" s="132"/>
      <c r="EQ401" s="61"/>
      <c r="ER401" s="134"/>
      <c r="ES401" s="134"/>
      <c r="ET401" s="191"/>
      <c r="EV401" s="67"/>
      <c r="EX401" s="61"/>
      <c r="EZ401" s="50"/>
      <c r="FA401" s="51"/>
      <c r="FB401" s="52">
        <v>0</v>
      </c>
      <c r="FD401" s="50">
        <v>141175</v>
      </c>
      <c r="FE401" s="52">
        <f t="shared" si="570"/>
        <v>11764.583333333334</v>
      </c>
      <c r="FF401" s="51"/>
      <c r="FG401" s="6">
        <v>90080231</v>
      </c>
      <c r="FH401" s="6" t="s">
        <v>460</v>
      </c>
      <c r="FI401" s="7"/>
      <c r="FJ401" s="7"/>
      <c r="FK401" s="7"/>
      <c r="FL401" s="53">
        <v>141175</v>
      </c>
      <c r="FN401" s="37"/>
      <c r="FO401" s="132"/>
      <c r="FP401" s="61"/>
      <c r="FQ401" s="132"/>
      <c r="FR401" s="61"/>
      <c r="FS401" s="134"/>
      <c r="FT401" s="134"/>
      <c r="FU401" s="191"/>
      <c r="FW401" s="67"/>
      <c r="FY401" s="61"/>
      <c r="GA401" s="50"/>
      <c r="GB401" s="51"/>
      <c r="GC401" s="52">
        <v>0</v>
      </c>
      <c r="GE401" s="50">
        <v>141175</v>
      </c>
      <c r="GF401" s="52">
        <f t="shared" si="571"/>
        <v>11764.583333333334</v>
      </c>
      <c r="GG401" s="51"/>
      <c r="GH401" s="6">
        <v>90080231</v>
      </c>
      <c r="GI401" s="6" t="s">
        <v>460</v>
      </c>
      <c r="GJ401" s="7"/>
      <c r="GK401" s="7"/>
      <c r="GL401" s="7"/>
      <c r="GM401" s="53">
        <v>141175</v>
      </c>
      <c r="GO401" s="37"/>
      <c r="GP401" s="132"/>
      <c r="GQ401" s="61"/>
      <c r="GR401" s="134"/>
      <c r="GS401" s="134"/>
      <c r="GT401" s="191"/>
      <c r="GV401" s="67"/>
      <c r="GX401" s="61"/>
      <c r="GZ401" s="50"/>
      <c r="HA401" s="51"/>
      <c r="HB401" s="52">
        <v>0</v>
      </c>
      <c r="HD401" s="50">
        <v>141175</v>
      </c>
      <c r="HE401" s="52">
        <f t="shared" si="572"/>
        <v>11764.583333333334</v>
      </c>
      <c r="HF401" s="51"/>
      <c r="HI401" s="7"/>
      <c r="HJ401" s="7"/>
      <c r="HK401" s="7"/>
      <c r="HL401" s="53"/>
      <c r="HN401" s="37"/>
      <c r="HO401" s="132"/>
      <c r="HP401" s="61"/>
      <c r="HQ401" s="134"/>
      <c r="HR401" s="61"/>
      <c r="HT401" s="67"/>
      <c r="HV401" s="61"/>
      <c r="HX401" s="50"/>
      <c r="HY401" s="51"/>
      <c r="HZ401" s="52"/>
      <c r="IB401" s="70"/>
      <c r="IC401" s="51"/>
      <c r="IF401" s="7"/>
      <c r="IG401" s="7"/>
      <c r="IH401" s="7"/>
      <c r="II401" s="53"/>
      <c r="IK401" s="37"/>
      <c r="IL401" s="132"/>
      <c r="IM401" s="61"/>
      <c r="IN401" s="134"/>
      <c r="IO401" s="61"/>
      <c r="IQ401" s="67"/>
      <c r="IS401" s="61"/>
      <c r="IU401" s="50"/>
      <c r="IV401" s="51"/>
      <c r="IW401" s="52"/>
      <c r="IY401" s="70"/>
      <c r="IZ401" s="51"/>
      <c r="JC401" s="7"/>
      <c r="JD401" s="7"/>
      <c r="JE401" s="7"/>
      <c r="JF401" s="53"/>
      <c r="JH401" s="37"/>
      <c r="JI401" s="132"/>
      <c r="JJ401" s="61"/>
      <c r="JK401" s="134"/>
      <c r="JL401" s="61"/>
      <c r="JN401" s="67"/>
      <c r="JP401" s="61"/>
      <c r="JR401" s="50"/>
      <c r="JS401" s="51"/>
      <c r="JT401" s="52"/>
      <c r="JV401" s="70"/>
      <c r="JW401" s="51"/>
      <c r="JZ401" s="7"/>
      <c r="KA401" s="7"/>
      <c r="KB401" s="7"/>
      <c r="KC401" s="53"/>
      <c r="KE401" s="37"/>
      <c r="KF401" s="132"/>
      <c r="KG401" s="61"/>
      <c r="KH401" s="134"/>
      <c r="KI401" s="61"/>
      <c r="KK401" s="67"/>
      <c r="KM401" s="61"/>
      <c r="KO401" s="50"/>
      <c r="KP401" s="51"/>
      <c r="KQ401" s="52"/>
      <c r="KS401" s="70"/>
      <c r="KT401" s="51"/>
      <c r="KW401" s="7"/>
      <c r="KX401" s="7"/>
      <c r="KY401" s="7"/>
      <c r="KZ401" s="53"/>
      <c r="LB401" s="37"/>
      <c r="LC401" s="132"/>
      <c r="LD401" s="61"/>
      <c r="LE401" s="134"/>
      <c r="LF401" s="61"/>
      <c r="LH401" s="67"/>
      <c r="LJ401" s="61"/>
      <c r="LL401" s="50"/>
      <c r="LM401" s="51"/>
      <c r="LN401" s="52"/>
      <c r="LP401" s="70"/>
      <c r="LQ401" s="51"/>
      <c r="LT401" s="7"/>
      <c r="LU401" s="7"/>
      <c r="LV401" s="7"/>
      <c r="LW401" s="53"/>
      <c r="LY401" s="37"/>
      <c r="LZ401" s="132"/>
      <c r="MA401" s="61"/>
      <c r="MB401" s="134"/>
      <c r="MC401" s="61"/>
      <c r="ME401" s="67"/>
      <c r="MG401" s="61"/>
      <c r="MI401" s="50"/>
      <c r="MJ401" s="51"/>
      <c r="MK401" s="52"/>
      <c r="MM401" s="70"/>
      <c r="MN401" s="51"/>
      <c r="MQ401" s="7"/>
      <c r="MR401" s="7"/>
      <c r="MS401" s="7"/>
      <c r="MT401" s="53"/>
      <c r="MV401" s="37"/>
      <c r="MW401" s="132"/>
      <c r="MX401" s="134"/>
      <c r="MZ401" s="67"/>
      <c r="NB401" s="61"/>
      <c r="NF401" s="7"/>
      <c r="NG401" s="7"/>
      <c r="NH401" s="7"/>
      <c r="NI401" s="53"/>
      <c r="NK401" s="37"/>
      <c r="NM401" s="67"/>
      <c r="NO401" s="61"/>
      <c r="NQ401" s="50"/>
      <c r="NR401" s="51"/>
      <c r="NS401" s="52"/>
      <c r="NU401" s="70"/>
      <c r="NV401" s="51"/>
      <c r="NW401" s="125"/>
      <c r="NX401" s="51"/>
      <c r="OL401" s="53"/>
    </row>
    <row r="402" spans="1:402" x14ac:dyDescent="0.25">
      <c r="A402" s="12">
        <v>90082421</v>
      </c>
      <c r="B402" s="12" t="s">
        <v>461</v>
      </c>
      <c r="C402" s="352"/>
      <c r="D402" s="352"/>
      <c r="E402" s="352"/>
      <c r="F402" s="353">
        <v>291770</v>
      </c>
      <c r="H402" s="354"/>
      <c r="I402" s="355"/>
      <c r="J402" s="315"/>
      <c r="K402" s="355"/>
      <c r="L402" s="315"/>
      <c r="M402" s="356"/>
      <c r="N402" s="356"/>
      <c r="O402" s="357"/>
      <c r="Q402" s="67"/>
      <c r="S402" s="61"/>
      <c r="U402" s="50"/>
      <c r="V402" s="51"/>
      <c r="W402" s="52">
        <v>0</v>
      </c>
      <c r="Y402" s="50">
        <v>291770</v>
      </c>
      <c r="Z402" s="52">
        <f t="shared" si="565"/>
        <v>24314.166666666668</v>
      </c>
      <c r="AA402" s="51"/>
      <c r="AB402" s="6">
        <v>90082421</v>
      </c>
      <c r="AC402" s="6" t="s">
        <v>461</v>
      </c>
      <c r="AD402" s="7"/>
      <c r="AE402" s="304"/>
      <c r="AF402" s="7"/>
      <c r="AG402" s="53">
        <v>291770</v>
      </c>
      <c r="AI402" s="37"/>
      <c r="AJ402" s="132"/>
      <c r="AK402" s="61"/>
      <c r="AL402" s="132"/>
      <c r="AM402" s="312"/>
      <c r="AN402" s="134"/>
      <c r="AO402" s="134"/>
      <c r="AP402" s="191"/>
      <c r="AR402" s="67"/>
      <c r="AT402" s="61"/>
      <c r="AV402" s="50"/>
      <c r="AW402" s="51"/>
      <c r="AX402" s="52">
        <v>0</v>
      </c>
      <c r="AZ402" s="50">
        <v>291770</v>
      </c>
      <c r="BA402" s="52">
        <f t="shared" si="566"/>
        <v>24314.166666666668</v>
      </c>
      <c r="BB402" s="51"/>
      <c r="BC402" s="6">
        <v>90082421</v>
      </c>
      <c r="BD402" s="6" t="s">
        <v>461</v>
      </c>
      <c r="BE402" s="7"/>
      <c r="BF402" s="304"/>
      <c r="BG402" s="7"/>
      <c r="BH402" s="53">
        <v>291770</v>
      </c>
      <c r="BJ402" s="37"/>
      <c r="BK402" s="132"/>
      <c r="BL402" s="61"/>
      <c r="BM402" s="132"/>
      <c r="BN402" s="312"/>
      <c r="BO402" s="134"/>
      <c r="BP402" s="134"/>
      <c r="BQ402" s="191"/>
      <c r="BS402" s="67"/>
      <c r="BU402" s="61"/>
      <c r="BW402" s="50"/>
      <c r="BX402" s="51"/>
      <c r="BY402" s="52">
        <v>0</v>
      </c>
      <c r="CA402" s="50">
        <v>291770</v>
      </c>
      <c r="CB402" s="52">
        <f t="shared" si="567"/>
        <v>24314.166666666668</v>
      </c>
      <c r="CC402" s="51"/>
      <c r="CD402" s="6">
        <v>90082421</v>
      </c>
      <c r="CE402" s="6" t="s">
        <v>461</v>
      </c>
      <c r="CF402" s="7"/>
      <c r="CG402" s="7"/>
      <c r="CH402" s="7"/>
      <c r="CI402" s="53">
        <v>291770</v>
      </c>
      <c r="CK402" s="37"/>
      <c r="CL402" s="132"/>
      <c r="CM402" s="61"/>
      <c r="CN402" s="132"/>
      <c r="CO402" s="61"/>
      <c r="CP402" s="134"/>
      <c r="CQ402" s="134"/>
      <c r="CR402" s="191"/>
      <c r="CT402" s="67"/>
      <c r="CV402" s="61"/>
      <c r="CX402" s="50"/>
      <c r="CY402" s="51"/>
      <c r="CZ402" s="52">
        <v>0</v>
      </c>
      <c r="DB402" s="50">
        <v>291770</v>
      </c>
      <c r="DC402" s="52">
        <f t="shared" si="568"/>
        <v>24314.166666666668</v>
      </c>
      <c r="DD402" s="51"/>
      <c r="DE402" s="6">
        <v>90082421</v>
      </c>
      <c r="DF402" s="6" t="s">
        <v>461</v>
      </c>
      <c r="DG402" s="7"/>
      <c r="DH402" s="7"/>
      <c r="DI402" s="7"/>
      <c r="DJ402" s="53">
        <v>291770</v>
      </c>
      <c r="DL402" s="275"/>
      <c r="DM402" s="276"/>
      <c r="DN402" s="194"/>
      <c r="DO402" s="276"/>
      <c r="DP402" s="194"/>
      <c r="DQ402" s="53"/>
      <c r="DR402" s="53"/>
      <c r="DS402" s="277"/>
      <c r="DU402" s="274"/>
      <c r="DW402" s="194"/>
      <c r="DY402" s="50"/>
      <c r="DZ402" s="278"/>
      <c r="EA402" s="52">
        <v>0</v>
      </c>
      <c r="EC402" s="50">
        <v>291770</v>
      </c>
      <c r="ED402" s="52">
        <f t="shared" si="569"/>
        <v>24314.166666666668</v>
      </c>
      <c r="EE402" s="278"/>
      <c r="EF402" s="6">
        <v>90082421</v>
      </c>
      <c r="EG402" s="6" t="s">
        <v>461</v>
      </c>
      <c r="EH402" s="7"/>
      <c r="EI402" s="7"/>
      <c r="EJ402" s="7"/>
      <c r="EK402" s="53">
        <v>291770</v>
      </c>
      <c r="EM402" s="37"/>
      <c r="EN402" s="132"/>
      <c r="EO402" s="61"/>
      <c r="EP402" s="132"/>
      <c r="EQ402" s="61"/>
      <c r="ER402" s="134"/>
      <c r="ES402" s="134"/>
      <c r="ET402" s="191"/>
      <c r="EV402" s="67"/>
      <c r="EX402" s="61"/>
      <c r="EZ402" s="50"/>
      <c r="FA402" s="51"/>
      <c r="FB402" s="52">
        <v>0</v>
      </c>
      <c r="FD402" s="50">
        <v>291770</v>
      </c>
      <c r="FE402" s="52">
        <f t="shared" si="570"/>
        <v>24314.166666666668</v>
      </c>
      <c r="FF402" s="51"/>
      <c r="FG402" s="6">
        <v>90082421</v>
      </c>
      <c r="FH402" s="6" t="s">
        <v>461</v>
      </c>
      <c r="FI402" s="7"/>
      <c r="FJ402" s="7"/>
      <c r="FK402" s="7"/>
      <c r="FL402" s="53">
        <v>291770</v>
      </c>
      <c r="FN402" s="37"/>
      <c r="FO402" s="132"/>
      <c r="FP402" s="61"/>
      <c r="FQ402" s="132"/>
      <c r="FR402" s="61"/>
      <c r="FS402" s="134"/>
      <c r="FT402" s="134"/>
      <c r="FU402" s="191"/>
      <c r="FW402" s="67"/>
      <c r="FY402" s="61"/>
      <c r="GA402" s="50"/>
      <c r="GB402" s="51"/>
      <c r="GC402" s="52">
        <v>0</v>
      </c>
      <c r="GE402" s="50">
        <v>291770</v>
      </c>
      <c r="GF402" s="52">
        <f t="shared" si="571"/>
        <v>24314.166666666668</v>
      </c>
      <c r="GG402" s="51"/>
      <c r="GH402" s="6">
        <v>90082421</v>
      </c>
      <c r="GI402" s="6" t="s">
        <v>461</v>
      </c>
      <c r="GJ402" s="7"/>
      <c r="GK402" s="7"/>
      <c r="GL402" s="7"/>
      <c r="GM402" s="53">
        <v>291770</v>
      </c>
      <c r="GO402" s="37"/>
      <c r="GP402" s="132"/>
      <c r="GQ402" s="61"/>
      <c r="GR402" s="134"/>
      <c r="GS402" s="134"/>
      <c r="GT402" s="191"/>
      <c r="GV402" s="67"/>
      <c r="GX402" s="61"/>
      <c r="GZ402" s="50"/>
      <c r="HA402" s="51"/>
      <c r="HB402" s="52">
        <v>0</v>
      </c>
      <c r="HD402" s="50">
        <v>291770</v>
      </c>
      <c r="HE402" s="52">
        <f t="shared" si="572"/>
        <v>24314.166666666668</v>
      </c>
      <c r="HF402" s="51"/>
      <c r="HI402" s="7"/>
      <c r="HJ402" s="7"/>
      <c r="HK402" s="7"/>
      <c r="HL402" s="53"/>
      <c r="HN402" s="37"/>
      <c r="HO402" s="132"/>
      <c r="HP402" s="61"/>
      <c r="HQ402" s="134"/>
      <c r="HR402" s="61"/>
      <c r="HT402" s="67"/>
      <c r="HV402" s="61"/>
      <c r="HX402" s="50"/>
      <c r="HY402" s="51"/>
      <c r="HZ402" s="52"/>
      <c r="IB402" s="70"/>
      <c r="IC402" s="51"/>
      <c r="IF402" s="7"/>
      <c r="IG402" s="7"/>
      <c r="IH402" s="7"/>
      <c r="II402" s="53"/>
      <c r="IK402" s="37"/>
      <c r="IL402" s="132"/>
      <c r="IM402" s="61"/>
      <c r="IN402" s="134"/>
      <c r="IO402" s="61"/>
      <c r="IQ402" s="67"/>
      <c r="IS402" s="61"/>
      <c r="IU402" s="50"/>
      <c r="IV402" s="51"/>
      <c r="IW402" s="52"/>
      <c r="IY402" s="70"/>
      <c r="IZ402" s="51"/>
      <c r="JC402" s="7"/>
      <c r="JD402" s="7"/>
      <c r="JE402" s="7"/>
      <c r="JF402" s="53"/>
      <c r="JH402" s="37"/>
      <c r="JI402" s="132"/>
      <c r="JJ402" s="61"/>
      <c r="JK402" s="134"/>
      <c r="JL402" s="61"/>
      <c r="JN402" s="67"/>
      <c r="JP402" s="61"/>
      <c r="JR402" s="50"/>
      <c r="JS402" s="51"/>
      <c r="JT402" s="52"/>
      <c r="JV402" s="70"/>
      <c r="JW402" s="51"/>
      <c r="JZ402" s="7"/>
      <c r="KA402" s="7"/>
      <c r="KB402" s="7"/>
      <c r="KC402" s="53"/>
      <c r="KE402" s="37"/>
      <c r="KF402" s="132"/>
      <c r="KG402" s="61"/>
      <c r="KH402" s="134"/>
      <c r="KI402" s="61"/>
      <c r="KK402" s="67"/>
      <c r="KM402" s="61"/>
      <c r="KO402" s="50"/>
      <c r="KP402" s="51"/>
      <c r="KQ402" s="52"/>
      <c r="KS402" s="70"/>
      <c r="KT402" s="51"/>
      <c r="KW402" s="7"/>
      <c r="KX402" s="7"/>
      <c r="KY402" s="7"/>
      <c r="KZ402" s="53"/>
      <c r="LB402" s="37"/>
      <c r="LC402" s="132"/>
      <c r="LD402" s="61"/>
      <c r="LE402" s="134"/>
      <c r="LF402" s="61"/>
      <c r="LH402" s="67"/>
      <c r="LJ402" s="61"/>
      <c r="LL402" s="50"/>
      <c r="LM402" s="51"/>
      <c r="LN402" s="52"/>
      <c r="LP402" s="70"/>
      <c r="LQ402" s="51"/>
      <c r="LT402" s="7"/>
      <c r="LU402" s="7"/>
      <c r="LV402" s="7"/>
      <c r="LW402" s="53"/>
      <c r="LY402" s="37"/>
      <c r="LZ402" s="132"/>
      <c r="MA402" s="61"/>
      <c r="MB402" s="134"/>
      <c r="MC402" s="61"/>
      <c r="ME402" s="67"/>
      <c r="MG402" s="61"/>
      <c r="MI402" s="50"/>
      <c r="MJ402" s="51"/>
      <c r="MK402" s="52"/>
      <c r="MM402" s="70"/>
      <c r="MN402" s="51"/>
      <c r="MQ402" s="7"/>
      <c r="MR402" s="7"/>
      <c r="MS402" s="7"/>
      <c r="MT402" s="53"/>
      <c r="MV402" s="37"/>
      <c r="MW402" s="132"/>
      <c r="MX402" s="134"/>
      <c r="MZ402" s="67"/>
      <c r="NB402" s="61"/>
      <c r="NF402" s="7"/>
      <c r="NG402" s="7"/>
      <c r="NH402" s="7"/>
      <c r="NI402" s="53"/>
      <c r="NK402" s="37"/>
      <c r="NM402" s="67"/>
      <c r="NO402" s="61"/>
      <c r="NQ402" s="50"/>
      <c r="NR402" s="51"/>
      <c r="NS402" s="52"/>
      <c r="NU402" s="70"/>
      <c r="NV402" s="51"/>
      <c r="NW402" s="125"/>
      <c r="NX402" s="51"/>
      <c r="OL402" s="53"/>
    </row>
    <row r="403" spans="1:402" x14ac:dyDescent="0.25">
      <c r="A403" s="12">
        <v>90008422</v>
      </c>
      <c r="B403" s="12" t="s">
        <v>838</v>
      </c>
      <c r="C403" s="352"/>
      <c r="D403" s="352"/>
      <c r="E403" s="352"/>
      <c r="F403" s="353">
        <v>0</v>
      </c>
      <c r="H403" s="354"/>
      <c r="I403" s="355"/>
      <c r="J403" s="315"/>
      <c r="K403" s="355"/>
      <c r="L403" s="315"/>
      <c r="M403" s="356"/>
      <c r="N403" s="356"/>
      <c r="O403" s="357"/>
      <c r="Q403" s="67"/>
      <c r="S403" s="61"/>
      <c r="U403" s="50"/>
      <c r="V403" s="51"/>
      <c r="W403" s="52">
        <v>5766042.0740530565</v>
      </c>
      <c r="Y403" s="50">
        <v>5766042.0740530565</v>
      </c>
      <c r="Z403" s="52">
        <f t="shared" si="565"/>
        <v>480503.50617108803</v>
      </c>
      <c r="AA403" s="51"/>
      <c r="AB403" s="6">
        <v>90008422</v>
      </c>
      <c r="AC403" s="6" t="s">
        <v>838</v>
      </c>
      <c r="AD403" s="7"/>
      <c r="AE403" s="304"/>
      <c r="AF403" s="7"/>
      <c r="AG403" s="53">
        <v>0</v>
      </c>
      <c r="AI403" s="37"/>
      <c r="AJ403" s="132"/>
      <c r="AK403" s="61"/>
      <c r="AL403" s="132"/>
      <c r="AM403" s="312"/>
      <c r="AN403" s="134"/>
      <c r="AO403" s="134"/>
      <c r="AP403" s="191"/>
      <c r="AR403" s="67"/>
      <c r="AT403" s="61"/>
      <c r="AV403" s="50"/>
      <c r="AW403" s="51"/>
      <c r="AX403" s="52">
        <v>5766042.0740530565</v>
      </c>
      <c r="AZ403" s="50">
        <v>5766042.0740530565</v>
      </c>
      <c r="BA403" s="52">
        <f t="shared" si="566"/>
        <v>480503.50617108803</v>
      </c>
      <c r="BB403" s="51"/>
      <c r="BC403" s="6">
        <v>90008422</v>
      </c>
      <c r="BD403" s="6" t="s">
        <v>838</v>
      </c>
      <c r="BE403" s="7"/>
      <c r="BF403" s="304"/>
      <c r="BG403" s="7"/>
      <c r="BH403" s="53">
        <v>0</v>
      </c>
      <c r="BJ403" s="37"/>
      <c r="BK403" s="132"/>
      <c r="BL403" s="61"/>
      <c r="BM403" s="132"/>
      <c r="BN403" s="312"/>
      <c r="BO403" s="134"/>
      <c r="BP403" s="134"/>
      <c r="BQ403" s="191"/>
      <c r="BS403" s="67"/>
      <c r="BU403" s="61"/>
      <c r="BW403" s="50"/>
      <c r="BX403" s="51"/>
      <c r="BY403" s="52">
        <v>5766042.0740530565</v>
      </c>
      <c r="CA403" s="50">
        <v>5766042.0740530565</v>
      </c>
      <c r="CB403" s="52">
        <f t="shared" si="567"/>
        <v>480503.50617108803</v>
      </c>
      <c r="CC403" s="51"/>
      <c r="CD403" s="6">
        <v>90008422</v>
      </c>
      <c r="CE403" s="6" t="s">
        <v>838</v>
      </c>
      <c r="CF403" s="7"/>
      <c r="CG403" s="7"/>
      <c r="CH403" s="7"/>
      <c r="CI403" s="53">
        <v>0</v>
      </c>
      <c r="CK403" s="37"/>
      <c r="CL403" s="132"/>
      <c r="CM403" s="61"/>
      <c r="CN403" s="132"/>
      <c r="CO403" s="61"/>
      <c r="CP403" s="134"/>
      <c r="CQ403" s="134"/>
      <c r="CR403" s="191"/>
      <c r="CT403" s="67"/>
      <c r="CV403" s="61"/>
      <c r="CX403" s="50"/>
      <c r="CY403" s="51"/>
      <c r="CZ403" s="52">
        <v>5766042.0740530565</v>
      </c>
      <c r="DB403" s="50">
        <v>5766042.0740530565</v>
      </c>
      <c r="DC403" s="52">
        <f t="shared" si="568"/>
        <v>480503.50617108803</v>
      </c>
      <c r="DD403" s="51"/>
      <c r="DE403" s="6">
        <v>90008422</v>
      </c>
      <c r="DF403" s="6" t="s">
        <v>838</v>
      </c>
      <c r="DG403" s="7"/>
      <c r="DH403" s="7"/>
      <c r="DI403" s="7"/>
      <c r="DJ403" s="53">
        <v>0</v>
      </c>
      <c r="DL403" s="275"/>
      <c r="DM403" s="276"/>
      <c r="DN403" s="194"/>
      <c r="DO403" s="276"/>
      <c r="DP403" s="194"/>
      <c r="DQ403" s="53"/>
      <c r="DR403" s="53"/>
      <c r="DS403" s="277"/>
      <c r="DU403" s="274"/>
      <c r="DW403" s="194"/>
      <c r="DY403" s="50"/>
      <c r="DZ403" s="278"/>
      <c r="EA403" s="52">
        <v>5766042.0740530565</v>
      </c>
      <c r="EC403" s="50">
        <v>5766042.0740530565</v>
      </c>
      <c r="ED403" s="52">
        <f t="shared" si="569"/>
        <v>480503.50617108803</v>
      </c>
      <c r="EE403" s="278"/>
      <c r="EF403" s="6">
        <v>90008422</v>
      </c>
      <c r="EG403" s="6" t="s">
        <v>838</v>
      </c>
      <c r="EH403" s="7"/>
      <c r="EI403" s="7"/>
      <c r="EJ403" s="7"/>
      <c r="EK403" s="53">
        <v>0</v>
      </c>
      <c r="EM403" s="37"/>
      <c r="EN403" s="132"/>
      <c r="EO403" s="61"/>
      <c r="EP403" s="132"/>
      <c r="EQ403" s="61"/>
      <c r="ER403" s="134"/>
      <c r="ES403" s="134"/>
      <c r="ET403" s="191"/>
      <c r="EV403" s="67"/>
      <c r="EX403" s="61"/>
      <c r="EZ403" s="50"/>
      <c r="FA403" s="51"/>
      <c r="FB403" s="52">
        <v>5766042.0740530565</v>
      </c>
      <c r="FD403" s="50">
        <v>5766042.0740530565</v>
      </c>
      <c r="FE403" s="52">
        <f t="shared" si="570"/>
        <v>480503.50617108803</v>
      </c>
      <c r="FF403" s="51"/>
      <c r="FG403" s="6">
        <v>90008422</v>
      </c>
      <c r="FH403" s="6" t="s">
        <v>838</v>
      </c>
      <c r="FI403" s="7"/>
      <c r="FJ403" s="7"/>
      <c r="FK403" s="7"/>
      <c r="FL403" s="53">
        <v>0</v>
      </c>
      <c r="FN403" s="37"/>
      <c r="FO403" s="132"/>
      <c r="FP403" s="61"/>
      <c r="FQ403" s="132"/>
      <c r="FR403" s="61"/>
      <c r="FS403" s="134"/>
      <c r="FT403" s="134"/>
      <c r="FU403" s="191"/>
      <c r="FW403" s="67"/>
      <c r="FY403" s="61"/>
      <c r="GA403" s="50"/>
      <c r="GB403" s="51"/>
      <c r="GC403" s="52">
        <v>5766042.0740530565</v>
      </c>
      <c r="GE403" s="50">
        <v>5766042.0740530565</v>
      </c>
      <c r="GF403" s="52">
        <f t="shared" si="571"/>
        <v>480503.50617108803</v>
      </c>
      <c r="GG403" s="51"/>
      <c r="GH403" s="6">
        <v>90008422</v>
      </c>
      <c r="GI403" s="6" t="s">
        <v>838</v>
      </c>
      <c r="GJ403" s="7"/>
      <c r="GK403" s="7"/>
      <c r="GL403" s="7"/>
      <c r="GM403" s="53">
        <v>0</v>
      </c>
      <c r="GO403" s="37"/>
      <c r="GP403" s="132"/>
      <c r="GQ403" s="61"/>
      <c r="GR403" s="134"/>
      <c r="GS403" s="134"/>
      <c r="GT403" s="191"/>
      <c r="GV403" s="67"/>
      <c r="GX403" s="61"/>
      <c r="GZ403" s="50"/>
      <c r="HA403" s="51"/>
      <c r="HB403" s="52">
        <v>5766042.0740530565</v>
      </c>
      <c r="HD403" s="50">
        <v>5766042.0740530565</v>
      </c>
      <c r="HE403" s="52">
        <f t="shared" si="572"/>
        <v>480503.50617108803</v>
      </c>
      <c r="HF403" s="51"/>
      <c r="HI403" s="7"/>
      <c r="HJ403" s="7"/>
      <c r="HK403" s="7"/>
      <c r="HL403" s="53"/>
      <c r="HN403" s="37"/>
      <c r="HO403" s="132"/>
      <c r="HP403" s="61"/>
      <c r="HQ403" s="134"/>
      <c r="HR403" s="61"/>
      <c r="HT403" s="67"/>
      <c r="HV403" s="61"/>
      <c r="HX403" s="50"/>
      <c r="HY403" s="51"/>
      <c r="HZ403" s="52"/>
      <c r="IB403" s="70"/>
      <c r="IC403" s="51"/>
      <c r="IF403" s="7"/>
      <c r="IG403" s="7"/>
      <c r="IH403" s="7"/>
      <c r="II403" s="53"/>
      <c r="IK403" s="37"/>
      <c r="IL403" s="132"/>
      <c r="IM403" s="61"/>
      <c r="IN403" s="134"/>
      <c r="IO403" s="61"/>
      <c r="IQ403" s="67"/>
      <c r="IS403" s="61"/>
      <c r="IU403" s="50"/>
      <c r="IV403" s="51"/>
      <c r="IW403" s="52"/>
      <c r="IY403" s="70"/>
      <c r="IZ403" s="51"/>
      <c r="JC403" s="7"/>
      <c r="JD403" s="7"/>
      <c r="JE403" s="7"/>
      <c r="JF403" s="53"/>
      <c r="JH403" s="37"/>
      <c r="JI403" s="132"/>
      <c r="JJ403" s="61"/>
      <c r="JK403" s="134"/>
      <c r="JL403" s="61"/>
      <c r="JN403" s="67"/>
      <c r="JP403" s="61"/>
      <c r="JR403" s="50"/>
      <c r="JS403" s="51"/>
      <c r="JT403" s="52"/>
      <c r="JV403" s="70"/>
      <c r="JW403" s="51"/>
      <c r="JZ403" s="7"/>
      <c r="KA403" s="7"/>
      <c r="KB403" s="7"/>
      <c r="KC403" s="53"/>
      <c r="KE403" s="37"/>
      <c r="KF403" s="132"/>
      <c r="KG403" s="61"/>
      <c r="KH403" s="134"/>
      <c r="KI403" s="61"/>
      <c r="KK403" s="67"/>
      <c r="KM403" s="61"/>
      <c r="KO403" s="50"/>
      <c r="KP403" s="51"/>
      <c r="KQ403" s="52"/>
      <c r="KS403" s="70"/>
      <c r="KT403" s="51"/>
      <c r="KW403" s="7"/>
      <c r="KX403" s="7"/>
      <c r="KY403" s="7"/>
      <c r="KZ403" s="53"/>
      <c r="LB403" s="37"/>
      <c r="LC403" s="132"/>
      <c r="LD403" s="61"/>
      <c r="LE403" s="134"/>
      <c r="LF403" s="61"/>
      <c r="LH403" s="67"/>
      <c r="LJ403" s="61"/>
      <c r="LL403" s="50"/>
      <c r="LM403" s="51"/>
      <c r="LN403" s="52"/>
      <c r="LP403" s="70"/>
      <c r="LQ403" s="51"/>
      <c r="LT403" s="7"/>
      <c r="LU403" s="7"/>
      <c r="LV403" s="7"/>
      <c r="LW403" s="53"/>
      <c r="LY403" s="37"/>
      <c r="LZ403" s="132"/>
      <c r="MA403" s="61"/>
      <c r="MB403" s="134"/>
      <c r="MC403" s="61"/>
      <c r="ME403" s="67"/>
      <c r="MG403" s="61"/>
      <c r="MI403" s="50"/>
      <c r="MJ403" s="51"/>
      <c r="MK403" s="52"/>
      <c r="MM403" s="70"/>
      <c r="MN403" s="51"/>
      <c r="MQ403" s="7"/>
      <c r="MR403" s="7"/>
      <c r="MS403" s="7"/>
      <c r="MT403" s="53"/>
      <c r="MV403" s="37"/>
      <c r="MW403" s="132"/>
      <c r="MX403" s="134"/>
      <c r="MZ403" s="67"/>
      <c r="NB403" s="61"/>
      <c r="NF403" s="7"/>
      <c r="NG403" s="7"/>
      <c r="NH403" s="7"/>
      <c r="NI403" s="53"/>
      <c r="NK403" s="37"/>
      <c r="NM403" s="67"/>
      <c r="NO403" s="61"/>
      <c r="NQ403" s="50"/>
      <c r="NR403" s="51"/>
      <c r="NS403" s="52"/>
      <c r="NU403" s="70"/>
      <c r="NV403" s="51"/>
      <c r="NW403" s="125"/>
      <c r="NX403" s="51"/>
      <c r="OL403" s="53"/>
    </row>
    <row r="404" spans="1:402" x14ac:dyDescent="0.25">
      <c r="A404" s="12">
        <v>90053071</v>
      </c>
      <c r="B404" s="12" t="s">
        <v>462</v>
      </c>
      <c r="C404" s="352"/>
      <c r="D404" s="352"/>
      <c r="E404" s="352"/>
      <c r="F404" s="353">
        <v>34281064</v>
      </c>
      <c r="H404" s="354"/>
      <c r="I404" s="355"/>
      <c r="J404" s="315"/>
      <c r="K404" s="355"/>
      <c r="L404" s="315"/>
      <c r="M404" s="356"/>
      <c r="N404" s="356"/>
      <c r="O404" s="357"/>
      <c r="Q404" s="67"/>
      <c r="S404" s="61"/>
      <c r="U404" s="50"/>
      <c r="V404" s="51"/>
      <c r="W404" s="52">
        <v>0</v>
      </c>
      <c r="Y404" s="50">
        <v>34281064</v>
      </c>
      <c r="Z404" s="52">
        <f t="shared" si="565"/>
        <v>2856755.3333333335</v>
      </c>
      <c r="AA404" s="51"/>
      <c r="AB404" s="6">
        <v>90053071</v>
      </c>
      <c r="AC404" s="6" t="s">
        <v>462</v>
      </c>
      <c r="AD404" s="7"/>
      <c r="AE404" s="304"/>
      <c r="AF404" s="7"/>
      <c r="AG404" s="53">
        <v>34281064</v>
      </c>
      <c r="AI404" s="37"/>
      <c r="AJ404" s="132"/>
      <c r="AK404" s="61"/>
      <c r="AL404" s="132"/>
      <c r="AM404" s="312"/>
      <c r="AN404" s="134"/>
      <c r="AO404" s="134"/>
      <c r="AP404" s="191"/>
      <c r="AR404" s="67"/>
      <c r="AT404" s="61"/>
      <c r="AV404" s="50"/>
      <c r="AW404" s="51"/>
      <c r="AX404" s="52">
        <v>0</v>
      </c>
      <c r="AZ404" s="50">
        <v>34281064</v>
      </c>
      <c r="BA404" s="52">
        <f t="shared" si="566"/>
        <v>2856755.3333333335</v>
      </c>
      <c r="BB404" s="51"/>
      <c r="BC404" s="6">
        <v>90053071</v>
      </c>
      <c r="BD404" s="6" t="s">
        <v>462</v>
      </c>
      <c r="BE404" s="7"/>
      <c r="BF404" s="304"/>
      <c r="BG404" s="7"/>
      <c r="BH404" s="53">
        <v>34281064</v>
      </c>
      <c r="BJ404" s="37"/>
      <c r="BK404" s="132"/>
      <c r="BL404" s="61"/>
      <c r="BM404" s="132"/>
      <c r="BN404" s="312"/>
      <c r="BO404" s="134"/>
      <c r="BP404" s="134"/>
      <c r="BQ404" s="191"/>
      <c r="BS404" s="67"/>
      <c r="BU404" s="61"/>
      <c r="BW404" s="50"/>
      <c r="BX404" s="51"/>
      <c r="BY404" s="52">
        <v>0</v>
      </c>
      <c r="CA404" s="50">
        <v>34281064</v>
      </c>
      <c r="CB404" s="52">
        <f t="shared" si="567"/>
        <v>2856755.3333333335</v>
      </c>
      <c r="CC404" s="51"/>
      <c r="CD404" s="6">
        <v>90053071</v>
      </c>
      <c r="CE404" s="6" t="s">
        <v>462</v>
      </c>
      <c r="CF404" s="7"/>
      <c r="CG404" s="7"/>
      <c r="CH404" s="7"/>
      <c r="CI404" s="53">
        <v>34281064</v>
      </c>
      <c r="CK404" s="37"/>
      <c r="CL404" s="132"/>
      <c r="CM404" s="61"/>
      <c r="CN404" s="132"/>
      <c r="CO404" s="61"/>
      <c r="CP404" s="134"/>
      <c r="CQ404" s="134"/>
      <c r="CR404" s="191"/>
      <c r="CT404" s="67"/>
      <c r="CV404" s="61"/>
      <c r="CX404" s="50"/>
      <c r="CY404" s="51"/>
      <c r="CZ404" s="52">
        <v>0</v>
      </c>
      <c r="DB404" s="50">
        <v>34281064</v>
      </c>
      <c r="DC404" s="52">
        <f t="shared" si="568"/>
        <v>2856755.3333333335</v>
      </c>
      <c r="DD404" s="51"/>
      <c r="DE404" s="6">
        <v>90053071</v>
      </c>
      <c r="DF404" s="6" t="s">
        <v>462</v>
      </c>
      <c r="DG404" s="7"/>
      <c r="DH404" s="7"/>
      <c r="DI404" s="7"/>
      <c r="DJ404" s="53">
        <v>34281064</v>
      </c>
      <c r="DL404" s="275"/>
      <c r="DM404" s="276"/>
      <c r="DN404" s="194"/>
      <c r="DO404" s="276"/>
      <c r="DP404" s="194"/>
      <c r="DQ404" s="53"/>
      <c r="DR404" s="53"/>
      <c r="DS404" s="277"/>
      <c r="DU404" s="274"/>
      <c r="DW404" s="194"/>
      <c r="DY404" s="50"/>
      <c r="DZ404" s="278"/>
      <c r="EA404" s="52">
        <v>0</v>
      </c>
      <c r="EC404" s="50">
        <v>34281064</v>
      </c>
      <c r="ED404" s="52">
        <f t="shared" si="569"/>
        <v>2856755.3333333335</v>
      </c>
      <c r="EE404" s="278"/>
      <c r="EF404" s="6">
        <v>90053071</v>
      </c>
      <c r="EG404" s="6" t="s">
        <v>462</v>
      </c>
      <c r="EH404" s="7"/>
      <c r="EI404" s="7"/>
      <c r="EJ404" s="7"/>
      <c r="EK404" s="53">
        <v>34281064</v>
      </c>
      <c r="EM404" s="37"/>
      <c r="EN404" s="132"/>
      <c r="EO404" s="61"/>
      <c r="EP404" s="132"/>
      <c r="EQ404" s="61"/>
      <c r="ER404" s="134"/>
      <c r="ES404" s="134"/>
      <c r="ET404" s="191"/>
      <c r="EV404" s="67"/>
      <c r="EX404" s="61"/>
      <c r="EZ404" s="50"/>
      <c r="FA404" s="51"/>
      <c r="FB404" s="52">
        <v>0</v>
      </c>
      <c r="FD404" s="50">
        <v>34281064</v>
      </c>
      <c r="FE404" s="52">
        <f t="shared" si="570"/>
        <v>2856755.3333333335</v>
      </c>
      <c r="FF404" s="51"/>
      <c r="FG404" s="6">
        <v>90053071</v>
      </c>
      <c r="FH404" s="6" t="s">
        <v>462</v>
      </c>
      <c r="FI404" s="7"/>
      <c r="FJ404" s="7"/>
      <c r="FK404" s="7"/>
      <c r="FL404" s="53">
        <v>34281064</v>
      </c>
      <c r="FN404" s="37"/>
      <c r="FO404" s="132"/>
      <c r="FP404" s="61"/>
      <c r="FQ404" s="132"/>
      <c r="FR404" s="61"/>
      <c r="FS404" s="134"/>
      <c r="FT404" s="134"/>
      <c r="FU404" s="191"/>
      <c r="FW404" s="67"/>
      <c r="FY404" s="61"/>
      <c r="GA404" s="50"/>
      <c r="GB404" s="51"/>
      <c r="GC404" s="52">
        <v>0</v>
      </c>
      <c r="GE404" s="50">
        <v>34281064</v>
      </c>
      <c r="GF404" s="52">
        <f t="shared" si="571"/>
        <v>2856755.3333333335</v>
      </c>
      <c r="GG404" s="51"/>
      <c r="GH404" s="6">
        <v>90053071</v>
      </c>
      <c r="GI404" s="6" t="s">
        <v>462</v>
      </c>
      <c r="GJ404" s="7"/>
      <c r="GK404" s="7"/>
      <c r="GL404" s="7"/>
      <c r="GM404" s="53">
        <v>34281064</v>
      </c>
      <c r="GO404" s="37"/>
      <c r="GP404" s="132"/>
      <c r="GQ404" s="61"/>
      <c r="GR404" s="134"/>
      <c r="GS404" s="134"/>
      <c r="GT404" s="191"/>
      <c r="GV404" s="67"/>
      <c r="GX404" s="61"/>
      <c r="GZ404" s="50"/>
      <c r="HA404" s="51"/>
      <c r="HB404" s="52">
        <v>0</v>
      </c>
      <c r="HD404" s="50">
        <v>34281064</v>
      </c>
      <c r="HE404" s="52">
        <f t="shared" si="572"/>
        <v>2856755.3333333335</v>
      </c>
      <c r="HF404" s="51"/>
      <c r="HI404" s="7"/>
      <c r="HJ404" s="7"/>
      <c r="HK404" s="7"/>
      <c r="HL404" s="53"/>
      <c r="HN404" s="37"/>
      <c r="HO404" s="132"/>
      <c r="HP404" s="61"/>
      <c r="HQ404" s="134"/>
      <c r="HR404" s="61"/>
      <c r="HT404" s="67"/>
      <c r="HV404" s="61"/>
      <c r="HX404" s="50"/>
      <c r="HY404" s="51"/>
      <c r="HZ404" s="52"/>
      <c r="IB404" s="70"/>
      <c r="IC404" s="51"/>
      <c r="IF404" s="7"/>
      <c r="IG404" s="7"/>
      <c r="IH404" s="7"/>
      <c r="II404" s="53"/>
      <c r="IK404" s="37"/>
      <c r="IL404" s="132"/>
      <c r="IM404" s="61"/>
      <c r="IN404" s="134"/>
      <c r="IO404" s="61"/>
      <c r="IQ404" s="67"/>
      <c r="IS404" s="61"/>
      <c r="IU404" s="50"/>
      <c r="IV404" s="51"/>
      <c r="IW404" s="52"/>
      <c r="IY404" s="70"/>
      <c r="IZ404" s="51"/>
      <c r="JC404" s="7"/>
      <c r="JD404" s="7"/>
      <c r="JE404" s="7"/>
      <c r="JF404" s="53"/>
      <c r="JH404" s="37"/>
      <c r="JI404" s="132"/>
      <c r="JJ404" s="61"/>
      <c r="JK404" s="134"/>
      <c r="JL404" s="61"/>
      <c r="JN404" s="67"/>
      <c r="JP404" s="61"/>
      <c r="JR404" s="50"/>
      <c r="JS404" s="51"/>
      <c r="JT404" s="52"/>
      <c r="JV404" s="70"/>
      <c r="JW404" s="51"/>
      <c r="JZ404" s="7"/>
      <c r="KA404" s="7"/>
      <c r="KB404" s="7"/>
      <c r="KC404" s="53"/>
      <c r="KE404" s="37"/>
      <c r="KF404" s="132"/>
      <c r="KG404" s="61"/>
      <c r="KH404" s="134"/>
      <c r="KI404" s="61"/>
      <c r="KK404" s="67"/>
      <c r="KM404" s="61"/>
      <c r="KO404" s="50"/>
      <c r="KP404" s="51"/>
      <c r="KQ404" s="52"/>
      <c r="KS404" s="70"/>
      <c r="KT404" s="51"/>
      <c r="KW404" s="7"/>
      <c r="KX404" s="7"/>
      <c r="KY404" s="7"/>
      <c r="KZ404" s="53"/>
      <c r="LB404" s="37"/>
      <c r="LC404" s="132"/>
      <c r="LD404" s="61"/>
      <c r="LE404" s="134"/>
      <c r="LF404" s="61"/>
      <c r="LH404" s="67"/>
      <c r="LJ404" s="61"/>
      <c r="LL404" s="50"/>
      <c r="LM404" s="51"/>
      <c r="LN404" s="52"/>
      <c r="LP404" s="70"/>
      <c r="LQ404" s="51"/>
      <c r="LT404" s="7"/>
      <c r="LU404" s="7"/>
      <c r="LV404" s="7"/>
      <c r="LW404" s="53"/>
      <c r="LY404" s="37"/>
      <c r="LZ404" s="132"/>
      <c r="MA404" s="61"/>
      <c r="MB404" s="134"/>
      <c r="MC404" s="61"/>
      <c r="ME404" s="67"/>
      <c r="MG404" s="61"/>
      <c r="MI404" s="50"/>
      <c r="MJ404" s="51"/>
      <c r="MK404" s="52"/>
      <c r="MM404" s="70"/>
      <c r="MN404" s="51"/>
      <c r="MQ404" s="7"/>
      <c r="MR404" s="7"/>
      <c r="MS404" s="7"/>
      <c r="MT404" s="53"/>
      <c r="MV404" s="37"/>
      <c r="MW404" s="132"/>
      <c r="MX404" s="134"/>
      <c r="MZ404" s="67"/>
      <c r="NB404" s="61"/>
      <c r="NF404" s="7"/>
      <c r="NG404" s="7"/>
      <c r="NH404" s="7"/>
      <c r="NI404" s="53"/>
      <c r="NK404" s="37"/>
      <c r="NM404" s="67"/>
      <c r="NO404" s="61"/>
      <c r="NQ404" s="50"/>
      <c r="NR404" s="51"/>
      <c r="NS404" s="52"/>
      <c r="NU404" s="70"/>
      <c r="NV404" s="51"/>
      <c r="NW404" s="125"/>
      <c r="NX404" s="51"/>
      <c r="OL404" s="53"/>
    </row>
    <row r="405" spans="1:402" x14ac:dyDescent="0.25">
      <c r="A405" s="12">
        <v>90019411</v>
      </c>
      <c r="B405" s="12" t="s">
        <v>463</v>
      </c>
      <c r="C405" s="352"/>
      <c r="D405" s="352"/>
      <c r="E405" s="352"/>
      <c r="F405" s="353">
        <v>905735</v>
      </c>
      <c r="H405" s="354"/>
      <c r="I405" s="355"/>
      <c r="J405" s="315"/>
      <c r="K405" s="355"/>
      <c r="L405" s="315"/>
      <c r="M405" s="356"/>
      <c r="N405" s="356"/>
      <c r="O405" s="357"/>
      <c r="Q405" s="67"/>
      <c r="S405" s="61"/>
      <c r="U405" s="50"/>
      <c r="V405" s="51"/>
      <c r="W405" s="52">
        <v>0</v>
      </c>
      <c r="Y405" s="50">
        <v>905735</v>
      </c>
      <c r="Z405" s="52">
        <f t="shared" si="565"/>
        <v>75477.916666666672</v>
      </c>
      <c r="AA405" s="51"/>
      <c r="AB405" s="6">
        <v>90019411</v>
      </c>
      <c r="AC405" s="6" t="s">
        <v>463</v>
      </c>
      <c r="AD405" s="7"/>
      <c r="AE405" s="304"/>
      <c r="AF405" s="7"/>
      <c r="AG405" s="53">
        <v>905735</v>
      </c>
      <c r="AI405" s="37"/>
      <c r="AJ405" s="132"/>
      <c r="AK405" s="61"/>
      <c r="AL405" s="132"/>
      <c r="AM405" s="312"/>
      <c r="AN405" s="134"/>
      <c r="AO405" s="134"/>
      <c r="AP405" s="191"/>
      <c r="AR405" s="67"/>
      <c r="AT405" s="61"/>
      <c r="AV405" s="50"/>
      <c r="AW405" s="51"/>
      <c r="AX405" s="52">
        <v>0</v>
      </c>
      <c r="AZ405" s="50">
        <v>905735</v>
      </c>
      <c r="BA405" s="52">
        <f t="shared" si="566"/>
        <v>75477.916666666672</v>
      </c>
      <c r="BB405" s="51"/>
      <c r="BC405" s="6">
        <v>90019411</v>
      </c>
      <c r="BD405" s="6" t="s">
        <v>463</v>
      </c>
      <c r="BE405" s="7"/>
      <c r="BF405" s="304"/>
      <c r="BG405" s="7"/>
      <c r="BH405" s="53">
        <v>905735</v>
      </c>
      <c r="BJ405" s="37"/>
      <c r="BK405" s="132"/>
      <c r="BL405" s="61"/>
      <c r="BM405" s="132"/>
      <c r="BN405" s="312"/>
      <c r="BO405" s="134"/>
      <c r="BP405" s="134"/>
      <c r="BQ405" s="191"/>
      <c r="BS405" s="67"/>
      <c r="BU405" s="61"/>
      <c r="BW405" s="50"/>
      <c r="BX405" s="51"/>
      <c r="BY405" s="52">
        <v>0</v>
      </c>
      <c r="CA405" s="50">
        <v>905735</v>
      </c>
      <c r="CB405" s="52">
        <f t="shared" si="567"/>
        <v>75477.916666666672</v>
      </c>
      <c r="CC405" s="51"/>
      <c r="CD405" s="6">
        <v>90019411</v>
      </c>
      <c r="CE405" s="6" t="s">
        <v>463</v>
      </c>
      <c r="CF405" s="7"/>
      <c r="CG405" s="7"/>
      <c r="CH405" s="7"/>
      <c r="CI405" s="53">
        <v>905735</v>
      </c>
      <c r="CK405" s="37"/>
      <c r="CL405" s="132"/>
      <c r="CM405" s="61"/>
      <c r="CN405" s="132"/>
      <c r="CO405" s="61"/>
      <c r="CP405" s="134"/>
      <c r="CQ405" s="134"/>
      <c r="CR405" s="191"/>
      <c r="CT405" s="67"/>
      <c r="CV405" s="61"/>
      <c r="CX405" s="50"/>
      <c r="CY405" s="51"/>
      <c r="CZ405" s="52">
        <v>0</v>
      </c>
      <c r="DB405" s="50">
        <v>905735</v>
      </c>
      <c r="DC405" s="52">
        <f t="shared" si="568"/>
        <v>75477.916666666672</v>
      </c>
      <c r="DD405" s="51"/>
      <c r="DE405" s="6">
        <v>90019411</v>
      </c>
      <c r="DF405" s="6" t="s">
        <v>463</v>
      </c>
      <c r="DG405" s="7"/>
      <c r="DH405" s="7"/>
      <c r="DI405" s="7"/>
      <c r="DJ405" s="53">
        <v>905735</v>
      </c>
      <c r="DL405" s="275"/>
      <c r="DM405" s="276"/>
      <c r="DN405" s="194"/>
      <c r="DO405" s="276"/>
      <c r="DP405" s="194"/>
      <c r="DQ405" s="53"/>
      <c r="DR405" s="53"/>
      <c r="DS405" s="277"/>
      <c r="DU405" s="274"/>
      <c r="DW405" s="194"/>
      <c r="DY405" s="50"/>
      <c r="DZ405" s="278"/>
      <c r="EA405" s="52">
        <v>0</v>
      </c>
      <c r="EC405" s="50">
        <v>905735</v>
      </c>
      <c r="ED405" s="52">
        <f t="shared" si="569"/>
        <v>75477.916666666672</v>
      </c>
      <c r="EE405" s="278"/>
      <c r="EF405" s="6">
        <v>90019411</v>
      </c>
      <c r="EG405" s="6" t="s">
        <v>463</v>
      </c>
      <c r="EH405" s="7"/>
      <c r="EI405" s="7"/>
      <c r="EJ405" s="7"/>
      <c r="EK405" s="53">
        <v>905735</v>
      </c>
      <c r="EM405" s="37"/>
      <c r="EN405" s="132"/>
      <c r="EO405" s="61"/>
      <c r="EP405" s="132"/>
      <c r="EQ405" s="61"/>
      <c r="ER405" s="134"/>
      <c r="ES405" s="134"/>
      <c r="ET405" s="191"/>
      <c r="EV405" s="67"/>
      <c r="EX405" s="61"/>
      <c r="EZ405" s="50"/>
      <c r="FA405" s="51"/>
      <c r="FB405" s="52">
        <v>0</v>
      </c>
      <c r="FD405" s="50">
        <v>905735</v>
      </c>
      <c r="FE405" s="52">
        <f t="shared" si="570"/>
        <v>75477.916666666672</v>
      </c>
      <c r="FF405" s="51"/>
      <c r="FG405" s="6">
        <v>90019411</v>
      </c>
      <c r="FH405" s="6" t="s">
        <v>463</v>
      </c>
      <c r="FI405" s="7"/>
      <c r="FJ405" s="7"/>
      <c r="FK405" s="7"/>
      <c r="FL405" s="53">
        <v>905735</v>
      </c>
      <c r="FN405" s="37"/>
      <c r="FO405" s="132"/>
      <c r="FP405" s="61"/>
      <c r="FQ405" s="132"/>
      <c r="FR405" s="61"/>
      <c r="FS405" s="134"/>
      <c r="FT405" s="134"/>
      <c r="FU405" s="191"/>
      <c r="FW405" s="67"/>
      <c r="FY405" s="61"/>
      <c r="GA405" s="50"/>
      <c r="GB405" s="51"/>
      <c r="GC405" s="52">
        <v>0</v>
      </c>
      <c r="GE405" s="50">
        <v>905735</v>
      </c>
      <c r="GF405" s="52">
        <f t="shared" si="571"/>
        <v>75477.916666666672</v>
      </c>
      <c r="GG405" s="51"/>
      <c r="GH405" s="6">
        <v>90019411</v>
      </c>
      <c r="GI405" s="6" t="s">
        <v>463</v>
      </c>
      <c r="GJ405" s="7"/>
      <c r="GK405" s="7"/>
      <c r="GL405" s="7"/>
      <c r="GM405" s="53">
        <v>905735</v>
      </c>
      <c r="GO405" s="37"/>
      <c r="GP405" s="132"/>
      <c r="GQ405" s="61"/>
      <c r="GR405" s="134"/>
      <c r="GS405" s="134"/>
      <c r="GT405" s="191"/>
      <c r="GV405" s="67"/>
      <c r="GX405" s="61"/>
      <c r="GZ405" s="50"/>
      <c r="HA405" s="51"/>
      <c r="HB405" s="52">
        <v>0</v>
      </c>
      <c r="HD405" s="50">
        <v>905735</v>
      </c>
      <c r="HE405" s="52">
        <f t="shared" si="572"/>
        <v>75477.916666666672</v>
      </c>
      <c r="HF405" s="51"/>
      <c r="HI405" s="7"/>
      <c r="HJ405" s="7"/>
      <c r="HK405" s="7"/>
      <c r="HL405" s="53"/>
      <c r="HN405" s="37"/>
      <c r="HO405" s="132"/>
      <c r="HP405" s="61"/>
      <c r="HQ405" s="134"/>
      <c r="HR405" s="61"/>
      <c r="HT405" s="67"/>
      <c r="HV405" s="61"/>
      <c r="HX405" s="50"/>
      <c r="HY405" s="51"/>
      <c r="HZ405" s="52"/>
      <c r="IB405" s="70"/>
      <c r="IC405" s="51"/>
      <c r="IF405" s="7"/>
      <c r="IG405" s="7"/>
      <c r="IH405" s="7"/>
      <c r="II405" s="53"/>
      <c r="IK405" s="37"/>
      <c r="IL405" s="132"/>
      <c r="IM405" s="61"/>
      <c r="IN405" s="134"/>
      <c r="IO405" s="61"/>
      <c r="IQ405" s="67"/>
      <c r="IS405" s="61"/>
      <c r="IU405" s="50"/>
      <c r="IV405" s="51"/>
      <c r="IW405" s="52"/>
      <c r="IY405" s="70"/>
      <c r="IZ405" s="51"/>
      <c r="JC405" s="7"/>
      <c r="JD405" s="7"/>
      <c r="JE405" s="7"/>
      <c r="JF405" s="53"/>
      <c r="JH405" s="37"/>
      <c r="JI405" s="132"/>
      <c r="JJ405" s="61"/>
      <c r="JK405" s="134"/>
      <c r="JL405" s="61"/>
      <c r="JN405" s="67"/>
      <c r="JP405" s="61"/>
      <c r="JR405" s="50"/>
      <c r="JS405" s="51"/>
      <c r="JT405" s="52"/>
      <c r="JV405" s="70"/>
      <c r="JW405" s="51"/>
      <c r="JZ405" s="7"/>
      <c r="KA405" s="7"/>
      <c r="KB405" s="7"/>
      <c r="KC405" s="53"/>
      <c r="KE405" s="37"/>
      <c r="KF405" s="132"/>
      <c r="KG405" s="61"/>
      <c r="KH405" s="134"/>
      <c r="KI405" s="61"/>
      <c r="KK405" s="67"/>
      <c r="KM405" s="61"/>
      <c r="KO405" s="50"/>
      <c r="KP405" s="51"/>
      <c r="KQ405" s="52"/>
      <c r="KS405" s="70"/>
      <c r="KT405" s="51"/>
      <c r="KW405" s="7"/>
      <c r="KX405" s="7"/>
      <c r="KY405" s="7"/>
      <c r="KZ405" s="53"/>
      <c r="LB405" s="37"/>
      <c r="LC405" s="132"/>
      <c r="LD405" s="61"/>
      <c r="LE405" s="134"/>
      <c r="LF405" s="61"/>
      <c r="LH405" s="67"/>
      <c r="LJ405" s="61"/>
      <c r="LL405" s="50"/>
      <c r="LM405" s="51"/>
      <c r="LN405" s="52"/>
      <c r="LP405" s="70"/>
      <c r="LQ405" s="51"/>
      <c r="LT405" s="7"/>
      <c r="LU405" s="7"/>
      <c r="LV405" s="7"/>
      <c r="LW405" s="53"/>
      <c r="LY405" s="37"/>
      <c r="LZ405" s="132"/>
      <c r="MA405" s="61"/>
      <c r="MB405" s="134"/>
      <c r="MC405" s="61"/>
      <c r="ME405" s="67"/>
      <c r="MG405" s="61"/>
      <c r="MI405" s="50"/>
      <c r="MJ405" s="51"/>
      <c r="MK405" s="52"/>
      <c r="MM405" s="70"/>
      <c r="MN405" s="51"/>
      <c r="MQ405" s="7"/>
      <c r="MR405" s="7"/>
      <c r="MS405" s="7"/>
      <c r="MT405" s="53"/>
      <c r="MV405" s="37"/>
      <c r="MW405" s="132"/>
      <c r="MX405" s="134"/>
      <c r="MZ405" s="67"/>
      <c r="NB405" s="61"/>
      <c r="NF405" s="7"/>
      <c r="NG405" s="7"/>
      <c r="NH405" s="7"/>
      <c r="NI405" s="53"/>
      <c r="NK405" s="37"/>
      <c r="NM405" s="67"/>
      <c r="NO405" s="61"/>
      <c r="NQ405" s="50"/>
      <c r="NR405" s="51"/>
      <c r="NS405" s="52"/>
      <c r="NU405" s="70"/>
      <c r="NV405" s="51"/>
      <c r="NW405" s="125"/>
      <c r="NX405" s="51"/>
      <c r="OL405" s="53"/>
    </row>
    <row r="406" spans="1:402" x14ac:dyDescent="0.25">
      <c r="A406" s="12">
        <v>90083261</v>
      </c>
      <c r="B406" s="12" t="s">
        <v>464</v>
      </c>
      <c r="C406" s="352"/>
      <c r="D406" s="352"/>
      <c r="E406" s="352"/>
      <c r="F406" s="353">
        <v>138604</v>
      </c>
      <c r="H406" s="354"/>
      <c r="I406" s="355"/>
      <c r="J406" s="315"/>
      <c r="K406" s="355"/>
      <c r="L406" s="315"/>
      <c r="M406" s="356"/>
      <c r="N406" s="356"/>
      <c r="O406" s="357"/>
      <c r="Q406" s="67"/>
      <c r="S406" s="61"/>
      <c r="U406" s="50"/>
      <c r="V406" s="51"/>
      <c r="W406" s="52">
        <v>0</v>
      </c>
      <c r="Y406" s="50">
        <v>138604</v>
      </c>
      <c r="Z406" s="52">
        <f t="shared" si="565"/>
        <v>11550.333333333334</v>
      </c>
      <c r="AA406" s="51"/>
      <c r="AB406" s="6">
        <v>90083261</v>
      </c>
      <c r="AC406" s="6" t="s">
        <v>464</v>
      </c>
      <c r="AD406" s="7"/>
      <c r="AE406" s="304"/>
      <c r="AF406" s="7"/>
      <c r="AG406" s="53">
        <v>138604</v>
      </c>
      <c r="AI406" s="37"/>
      <c r="AJ406" s="132"/>
      <c r="AK406" s="61"/>
      <c r="AL406" s="132"/>
      <c r="AM406" s="312"/>
      <c r="AN406" s="134"/>
      <c r="AO406" s="134"/>
      <c r="AP406" s="191"/>
      <c r="AR406" s="67"/>
      <c r="AT406" s="61"/>
      <c r="AV406" s="50"/>
      <c r="AW406" s="51"/>
      <c r="AX406" s="52">
        <v>0</v>
      </c>
      <c r="AZ406" s="50">
        <v>138604</v>
      </c>
      <c r="BA406" s="52">
        <f t="shared" si="566"/>
        <v>11550.333333333334</v>
      </c>
      <c r="BB406" s="51"/>
      <c r="BC406" s="6">
        <v>90083261</v>
      </c>
      <c r="BD406" s="6" t="s">
        <v>464</v>
      </c>
      <c r="BE406" s="7"/>
      <c r="BF406" s="304"/>
      <c r="BG406" s="7"/>
      <c r="BH406" s="53">
        <v>138604</v>
      </c>
      <c r="BJ406" s="37"/>
      <c r="BK406" s="132"/>
      <c r="BL406" s="61"/>
      <c r="BM406" s="132"/>
      <c r="BN406" s="312"/>
      <c r="BO406" s="134"/>
      <c r="BP406" s="134"/>
      <c r="BQ406" s="191"/>
      <c r="BS406" s="67"/>
      <c r="BU406" s="61"/>
      <c r="BW406" s="50"/>
      <c r="BX406" s="51"/>
      <c r="BY406" s="52">
        <v>0</v>
      </c>
      <c r="CA406" s="50">
        <v>138604</v>
      </c>
      <c r="CB406" s="52">
        <f t="shared" si="567"/>
        <v>11550.333333333334</v>
      </c>
      <c r="CC406" s="51"/>
      <c r="CD406" s="6">
        <v>90083261</v>
      </c>
      <c r="CE406" s="6" t="s">
        <v>464</v>
      </c>
      <c r="CF406" s="7"/>
      <c r="CG406" s="7"/>
      <c r="CH406" s="7"/>
      <c r="CI406" s="53">
        <v>138604</v>
      </c>
      <c r="CK406" s="37"/>
      <c r="CL406" s="132"/>
      <c r="CM406" s="61"/>
      <c r="CN406" s="132"/>
      <c r="CO406" s="61"/>
      <c r="CP406" s="134"/>
      <c r="CQ406" s="134"/>
      <c r="CR406" s="191"/>
      <c r="CT406" s="67"/>
      <c r="CV406" s="61"/>
      <c r="CX406" s="50"/>
      <c r="CY406" s="51"/>
      <c r="CZ406" s="52">
        <v>0</v>
      </c>
      <c r="DB406" s="50">
        <v>138604</v>
      </c>
      <c r="DC406" s="52">
        <f t="shared" si="568"/>
        <v>11550.333333333334</v>
      </c>
      <c r="DD406" s="51"/>
      <c r="DE406" s="6">
        <v>90083261</v>
      </c>
      <c r="DF406" s="6" t="s">
        <v>464</v>
      </c>
      <c r="DG406" s="7"/>
      <c r="DH406" s="7"/>
      <c r="DI406" s="7"/>
      <c r="DJ406" s="53">
        <v>138604</v>
      </c>
      <c r="DL406" s="275"/>
      <c r="DM406" s="276"/>
      <c r="DN406" s="194"/>
      <c r="DO406" s="276"/>
      <c r="DP406" s="194"/>
      <c r="DQ406" s="53"/>
      <c r="DR406" s="53"/>
      <c r="DS406" s="277"/>
      <c r="DU406" s="274"/>
      <c r="DW406" s="194"/>
      <c r="DY406" s="50"/>
      <c r="DZ406" s="278"/>
      <c r="EA406" s="52">
        <v>0</v>
      </c>
      <c r="EC406" s="50">
        <v>138604</v>
      </c>
      <c r="ED406" s="52">
        <f t="shared" si="569"/>
        <v>11550.333333333334</v>
      </c>
      <c r="EE406" s="278"/>
      <c r="EF406" s="6">
        <v>90083261</v>
      </c>
      <c r="EG406" s="6" t="s">
        <v>464</v>
      </c>
      <c r="EH406" s="7"/>
      <c r="EI406" s="7"/>
      <c r="EJ406" s="7"/>
      <c r="EK406" s="53">
        <v>138604</v>
      </c>
      <c r="EM406" s="37"/>
      <c r="EN406" s="132"/>
      <c r="EO406" s="61"/>
      <c r="EP406" s="132"/>
      <c r="EQ406" s="61"/>
      <c r="ER406" s="134"/>
      <c r="ES406" s="134"/>
      <c r="ET406" s="191"/>
      <c r="EV406" s="67"/>
      <c r="EX406" s="61"/>
      <c r="EZ406" s="50"/>
      <c r="FA406" s="51"/>
      <c r="FB406" s="52">
        <v>0</v>
      </c>
      <c r="FD406" s="50">
        <v>138604</v>
      </c>
      <c r="FE406" s="52">
        <f t="shared" si="570"/>
        <v>11550.333333333334</v>
      </c>
      <c r="FF406" s="51"/>
      <c r="FG406" s="6">
        <v>90083261</v>
      </c>
      <c r="FH406" s="6" t="s">
        <v>464</v>
      </c>
      <c r="FI406" s="7"/>
      <c r="FJ406" s="7"/>
      <c r="FK406" s="7"/>
      <c r="FL406" s="53">
        <v>138604</v>
      </c>
      <c r="FN406" s="37"/>
      <c r="FO406" s="132"/>
      <c r="FP406" s="61"/>
      <c r="FQ406" s="132"/>
      <c r="FR406" s="61"/>
      <c r="FS406" s="134"/>
      <c r="FT406" s="134"/>
      <c r="FU406" s="191"/>
      <c r="FW406" s="67"/>
      <c r="FY406" s="61"/>
      <c r="GA406" s="50"/>
      <c r="GB406" s="51"/>
      <c r="GC406" s="52">
        <v>0</v>
      </c>
      <c r="GE406" s="50">
        <v>138604</v>
      </c>
      <c r="GF406" s="52">
        <f t="shared" si="571"/>
        <v>11550.333333333334</v>
      </c>
      <c r="GG406" s="51"/>
      <c r="GH406" s="6">
        <v>90083261</v>
      </c>
      <c r="GI406" s="6" t="s">
        <v>464</v>
      </c>
      <c r="GJ406" s="7"/>
      <c r="GK406" s="7"/>
      <c r="GL406" s="7"/>
      <c r="GM406" s="53">
        <v>138604</v>
      </c>
      <c r="GO406" s="37"/>
      <c r="GP406" s="132"/>
      <c r="GQ406" s="61"/>
      <c r="GR406" s="134"/>
      <c r="GS406" s="134"/>
      <c r="GT406" s="191"/>
      <c r="GV406" s="67"/>
      <c r="GX406" s="61"/>
      <c r="GZ406" s="50"/>
      <c r="HA406" s="51"/>
      <c r="HB406" s="52">
        <v>0</v>
      </c>
      <c r="HD406" s="50">
        <v>138604</v>
      </c>
      <c r="HE406" s="52">
        <f t="shared" si="572"/>
        <v>11550.333333333334</v>
      </c>
      <c r="HF406" s="51"/>
      <c r="HI406" s="7"/>
      <c r="HJ406" s="7"/>
      <c r="HK406" s="7"/>
      <c r="HL406" s="53"/>
      <c r="HN406" s="37"/>
      <c r="HO406" s="132"/>
      <c r="HP406" s="61"/>
      <c r="HQ406" s="134"/>
      <c r="HR406" s="61"/>
      <c r="HT406" s="67"/>
      <c r="HV406" s="61"/>
      <c r="HX406" s="50"/>
      <c r="HY406" s="51"/>
      <c r="HZ406" s="52"/>
      <c r="IB406" s="70"/>
      <c r="IC406" s="51"/>
      <c r="IF406" s="7"/>
      <c r="IG406" s="7"/>
      <c r="IH406" s="7"/>
      <c r="II406" s="53"/>
      <c r="IK406" s="37"/>
      <c r="IL406" s="132"/>
      <c r="IM406" s="61"/>
      <c r="IN406" s="134"/>
      <c r="IO406" s="61"/>
      <c r="IQ406" s="67"/>
      <c r="IS406" s="61"/>
      <c r="IU406" s="50"/>
      <c r="IV406" s="51"/>
      <c r="IW406" s="52"/>
      <c r="IY406" s="70"/>
      <c r="IZ406" s="51"/>
      <c r="JC406" s="7"/>
      <c r="JD406" s="7"/>
      <c r="JE406" s="7"/>
      <c r="JF406" s="53"/>
      <c r="JH406" s="37"/>
      <c r="JI406" s="132"/>
      <c r="JJ406" s="61"/>
      <c r="JK406" s="134"/>
      <c r="JL406" s="61"/>
      <c r="JN406" s="67"/>
      <c r="JP406" s="61"/>
      <c r="JR406" s="50"/>
      <c r="JS406" s="51"/>
      <c r="JT406" s="52"/>
      <c r="JV406" s="70"/>
      <c r="JW406" s="51"/>
      <c r="JZ406" s="7"/>
      <c r="KA406" s="7"/>
      <c r="KB406" s="7"/>
      <c r="KC406" s="53"/>
      <c r="KE406" s="37"/>
      <c r="KF406" s="132"/>
      <c r="KG406" s="61"/>
      <c r="KH406" s="134"/>
      <c r="KI406" s="61"/>
      <c r="KK406" s="67"/>
      <c r="KM406" s="61"/>
      <c r="KO406" s="50"/>
      <c r="KP406" s="51"/>
      <c r="KQ406" s="52"/>
      <c r="KS406" s="70"/>
      <c r="KT406" s="51"/>
      <c r="KW406" s="7"/>
      <c r="KX406" s="7"/>
      <c r="KY406" s="7"/>
      <c r="KZ406" s="53"/>
      <c r="LB406" s="37"/>
      <c r="LC406" s="132"/>
      <c r="LD406" s="61"/>
      <c r="LE406" s="134"/>
      <c r="LF406" s="61"/>
      <c r="LH406" s="67"/>
      <c r="LJ406" s="61"/>
      <c r="LL406" s="50"/>
      <c r="LM406" s="51"/>
      <c r="LN406" s="52"/>
      <c r="LP406" s="70"/>
      <c r="LQ406" s="51"/>
      <c r="LT406" s="7"/>
      <c r="LU406" s="7"/>
      <c r="LV406" s="7"/>
      <c r="LW406" s="53"/>
      <c r="LY406" s="37"/>
      <c r="LZ406" s="132"/>
      <c r="MA406" s="61"/>
      <c r="MB406" s="134"/>
      <c r="MC406" s="61"/>
      <c r="ME406" s="67"/>
      <c r="MG406" s="61"/>
      <c r="MI406" s="50"/>
      <c r="MJ406" s="51"/>
      <c r="MK406" s="52"/>
      <c r="MM406" s="70"/>
      <c r="MN406" s="51"/>
      <c r="MQ406" s="7"/>
      <c r="MR406" s="7"/>
      <c r="MS406" s="7"/>
      <c r="MT406" s="53"/>
      <c r="MV406" s="37"/>
      <c r="MW406" s="132"/>
      <c r="MX406" s="134"/>
      <c r="MZ406" s="67"/>
      <c r="NB406" s="61"/>
      <c r="NF406" s="7"/>
      <c r="NG406" s="7"/>
      <c r="NH406" s="7"/>
      <c r="NI406" s="53"/>
      <c r="NK406" s="37"/>
      <c r="NM406" s="67"/>
      <c r="NO406" s="61"/>
      <c r="NQ406" s="50"/>
      <c r="NR406" s="51"/>
      <c r="NS406" s="52"/>
      <c r="NU406" s="70"/>
      <c r="NV406" s="51"/>
      <c r="NW406" s="125"/>
      <c r="NX406" s="51"/>
      <c r="OL406" s="53"/>
    </row>
    <row r="407" spans="1:402" x14ac:dyDescent="0.25">
      <c r="A407" s="12">
        <v>90053211</v>
      </c>
      <c r="B407" s="12" t="s">
        <v>465</v>
      </c>
      <c r="C407" s="352"/>
      <c r="D407" s="352"/>
      <c r="E407" s="352"/>
      <c r="F407" s="353">
        <v>6205749</v>
      </c>
      <c r="H407" s="354"/>
      <c r="I407" s="355"/>
      <c r="J407" s="315"/>
      <c r="K407" s="355"/>
      <c r="L407" s="315"/>
      <c r="M407" s="356"/>
      <c r="N407" s="356"/>
      <c r="O407" s="357"/>
      <c r="Q407" s="67"/>
      <c r="S407" s="61"/>
      <c r="U407" s="50"/>
      <c r="V407" s="51"/>
      <c r="W407" s="52">
        <v>0</v>
      </c>
      <c r="Y407" s="50">
        <v>6205749</v>
      </c>
      <c r="Z407" s="52">
        <f t="shared" si="565"/>
        <v>517145.75</v>
      </c>
      <c r="AA407" s="51"/>
      <c r="AB407" s="6">
        <v>90053211</v>
      </c>
      <c r="AC407" s="6" t="s">
        <v>465</v>
      </c>
      <c r="AD407" s="7"/>
      <c r="AE407" s="304"/>
      <c r="AF407" s="7"/>
      <c r="AG407" s="53">
        <v>6205749</v>
      </c>
      <c r="AI407" s="37"/>
      <c r="AJ407" s="132"/>
      <c r="AK407" s="61"/>
      <c r="AL407" s="132"/>
      <c r="AM407" s="312"/>
      <c r="AN407" s="134"/>
      <c r="AO407" s="134"/>
      <c r="AP407" s="191"/>
      <c r="AR407" s="67"/>
      <c r="AT407" s="61"/>
      <c r="AV407" s="50"/>
      <c r="AW407" s="51"/>
      <c r="AX407" s="52">
        <v>0</v>
      </c>
      <c r="AZ407" s="50">
        <v>6205749</v>
      </c>
      <c r="BA407" s="52">
        <f t="shared" si="566"/>
        <v>517145.75</v>
      </c>
      <c r="BB407" s="51"/>
      <c r="BC407" s="6">
        <v>90053211</v>
      </c>
      <c r="BD407" s="6" t="s">
        <v>465</v>
      </c>
      <c r="BE407" s="7"/>
      <c r="BF407" s="304"/>
      <c r="BG407" s="7"/>
      <c r="BH407" s="53">
        <v>6205749</v>
      </c>
      <c r="BJ407" s="37"/>
      <c r="BK407" s="132"/>
      <c r="BL407" s="61"/>
      <c r="BM407" s="132"/>
      <c r="BN407" s="312"/>
      <c r="BO407" s="134"/>
      <c r="BP407" s="134"/>
      <c r="BQ407" s="191"/>
      <c r="BS407" s="67"/>
      <c r="BU407" s="61"/>
      <c r="BW407" s="50"/>
      <c r="BX407" s="51"/>
      <c r="BY407" s="52">
        <v>0</v>
      </c>
      <c r="CA407" s="50">
        <v>6205749</v>
      </c>
      <c r="CB407" s="52">
        <f t="shared" si="567"/>
        <v>517145.75</v>
      </c>
      <c r="CC407" s="51"/>
      <c r="CD407" s="6">
        <v>90053211</v>
      </c>
      <c r="CE407" s="6" t="s">
        <v>465</v>
      </c>
      <c r="CF407" s="7"/>
      <c r="CG407" s="7"/>
      <c r="CH407" s="7"/>
      <c r="CI407" s="53">
        <v>6205749</v>
      </c>
      <c r="CK407" s="37"/>
      <c r="CL407" s="132"/>
      <c r="CM407" s="61"/>
      <c r="CN407" s="132"/>
      <c r="CO407" s="61"/>
      <c r="CP407" s="134"/>
      <c r="CQ407" s="134"/>
      <c r="CR407" s="191"/>
      <c r="CT407" s="67"/>
      <c r="CV407" s="61"/>
      <c r="CX407" s="50"/>
      <c r="CY407" s="51"/>
      <c r="CZ407" s="52">
        <v>0</v>
      </c>
      <c r="DB407" s="50">
        <v>6205749</v>
      </c>
      <c r="DC407" s="52">
        <f t="shared" si="568"/>
        <v>517145.75</v>
      </c>
      <c r="DD407" s="51"/>
      <c r="DE407" s="6">
        <v>90053211</v>
      </c>
      <c r="DF407" s="6" t="s">
        <v>465</v>
      </c>
      <c r="DG407" s="7"/>
      <c r="DH407" s="7"/>
      <c r="DI407" s="7"/>
      <c r="DJ407" s="53">
        <v>6205749</v>
      </c>
      <c r="DL407" s="275"/>
      <c r="DM407" s="276"/>
      <c r="DN407" s="194"/>
      <c r="DO407" s="276"/>
      <c r="DP407" s="194"/>
      <c r="DQ407" s="53"/>
      <c r="DR407" s="53"/>
      <c r="DS407" s="277"/>
      <c r="DU407" s="274"/>
      <c r="DW407" s="194"/>
      <c r="DY407" s="50"/>
      <c r="DZ407" s="278"/>
      <c r="EA407" s="52">
        <v>0</v>
      </c>
      <c r="EC407" s="50">
        <v>6205749</v>
      </c>
      <c r="ED407" s="52">
        <f t="shared" si="569"/>
        <v>517145.75</v>
      </c>
      <c r="EE407" s="278"/>
      <c r="EF407" s="6">
        <v>90053211</v>
      </c>
      <c r="EG407" s="6" t="s">
        <v>465</v>
      </c>
      <c r="EH407" s="7"/>
      <c r="EI407" s="7"/>
      <c r="EJ407" s="7"/>
      <c r="EK407" s="53">
        <v>6205749</v>
      </c>
      <c r="EM407" s="37"/>
      <c r="EN407" s="132"/>
      <c r="EO407" s="61"/>
      <c r="EP407" s="132"/>
      <c r="EQ407" s="61"/>
      <c r="ER407" s="134"/>
      <c r="ES407" s="134"/>
      <c r="ET407" s="191"/>
      <c r="EV407" s="67"/>
      <c r="EX407" s="61"/>
      <c r="EZ407" s="50"/>
      <c r="FA407" s="51"/>
      <c r="FB407" s="52">
        <v>0</v>
      </c>
      <c r="FD407" s="50">
        <v>6205749</v>
      </c>
      <c r="FE407" s="52">
        <f t="shared" si="570"/>
        <v>517145.75</v>
      </c>
      <c r="FF407" s="51"/>
      <c r="FG407" s="6">
        <v>90053211</v>
      </c>
      <c r="FH407" s="6" t="s">
        <v>465</v>
      </c>
      <c r="FI407" s="7"/>
      <c r="FJ407" s="7"/>
      <c r="FK407" s="7"/>
      <c r="FL407" s="53">
        <v>6205749</v>
      </c>
      <c r="FN407" s="37"/>
      <c r="FO407" s="132"/>
      <c r="FP407" s="61"/>
      <c r="FQ407" s="132"/>
      <c r="FR407" s="61"/>
      <c r="FS407" s="134"/>
      <c r="FT407" s="134"/>
      <c r="FU407" s="191"/>
      <c r="FW407" s="67"/>
      <c r="FY407" s="61"/>
      <c r="GA407" s="50"/>
      <c r="GB407" s="51"/>
      <c r="GC407" s="52">
        <v>0</v>
      </c>
      <c r="GE407" s="50">
        <v>6205749</v>
      </c>
      <c r="GF407" s="52">
        <f t="shared" si="571"/>
        <v>517145.75</v>
      </c>
      <c r="GG407" s="51"/>
      <c r="GH407" s="6">
        <v>90053211</v>
      </c>
      <c r="GI407" s="6" t="s">
        <v>465</v>
      </c>
      <c r="GJ407" s="7"/>
      <c r="GK407" s="7"/>
      <c r="GL407" s="7"/>
      <c r="GM407" s="53">
        <v>6205749</v>
      </c>
      <c r="GO407" s="37"/>
      <c r="GP407" s="132"/>
      <c r="GQ407" s="61"/>
      <c r="GR407" s="134"/>
      <c r="GS407" s="134"/>
      <c r="GT407" s="191"/>
      <c r="GV407" s="67"/>
      <c r="GX407" s="61"/>
      <c r="GZ407" s="50"/>
      <c r="HA407" s="51"/>
      <c r="HB407" s="52">
        <v>0</v>
      </c>
      <c r="HD407" s="50">
        <v>6205749</v>
      </c>
      <c r="HE407" s="52">
        <f t="shared" si="572"/>
        <v>517145.75</v>
      </c>
      <c r="HF407" s="51"/>
      <c r="HI407" s="7"/>
      <c r="HJ407" s="7"/>
      <c r="HK407" s="7"/>
      <c r="HL407" s="53"/>
      <c r="HN407" s="37"/>
      <c r="HO407" s="132"/>
      <c r="HP407" s="61"/>
      <c r="HQ407" s="134"/>
      <c r="HR407" s="61"/>
      <c r="HT407" s="67"/>
      <c r="HV407" s="61"/>
      <c r="HX407" s="50"/>
      <c r="HY407" s="51"/>
      <c r="HZ407" s="52"/>
      <c r="IB407" s="70"/>
      <c r="IC407" s="51"/>
      <c r="IF407" s="7"/>
      <c r="IG407" s="7"/>
      <c r="IH407" s="7"/>
      <c r="II407" s="53"/>
      <c r="IK407" s="37"/>
      <c r="IL407" s="132"/>
      <c r="IM407" s="61"/>
      <c r="IN407" s="134"/>
      <c r="IO407" s="61"/>
      <c r="IQ407" s="67"/>
      <c r="IS407" s="61"/>
      <c r="IU407" s="50"/>
      <c r="IV407" s="51"/>
      <c r="IW407" s="52"/>
      <c r="IY407" s="70"/>
      <c r="IZ407" s="51"/>
      <c r="JC407" s="7"/>
      <c r="JD407" s="7"/>
      <c r="JE407" s="7"/>
      <c r="JF407" s="53"/>
      <c r="JH407" s="37"/>
      <c r="JI407" s="132"/>
      <c r="JJ407" s="61"/>
      <c r="JK407" s="134"/>
      <c r="JL407" s="61"/>
      <c r="JN407" s="67"/>
      <c r="JP407" s="61"/>
      <c r="JR407" s="50"/>
      <c r="JS407" s="51"/>
      <c r="JT407" s="52"/>
      <c r="JV407" s="70"/>
      <c r="JW407" s="51"/>
      <c r="JZ407" s="7"/>
      <c r="KA407" s="7"/>
      <c r="KB407" s="7"/>
      <c r="KC407" s="53"/>
      <c r="KE407" s="37"/>
      <c r="KF407" s="132"/>
      <c r="KG407" s="61"/>
      <c r="KH407" s="134"/>
      <c r="KI407" s="61"/>
      <c r="KK407" s="67"/>
      <c r="KM407" s="61"/>
      <c r="KO407" s="50"/>
      <c r="KP407" s="51"/>
      <c r="KQ407" s="52"/>
      <c r="KS407" s="70"/>
      <c r="KT407" s="51"/>
      <c r="KW407" s="7"/>
      <c r="KX407" s="7"/>
      <c r="KY407" s="7"/>
      <c r="KZ407" s="53"/>
      <c r="LB407" s="37"/>
      <c r="LC407" s="132"/>
      <c r="LD407" s="61"/>
      <c r="LE407" s="134"/>
      <c r="LF407" s="61"/>
      <c r="LH407" s="67"/>
      <c r="LJ407" s="61"/>
      <c r="LL407" s="50"/>
      <c r="LM407" s="51"/>
      <c r="LN407" s="52"/>
      <c r="LP407" s="70"/>
      <c r="LQ407" s="51"/>
      <c r="LT407" s="7"/>
      <c r="LU407" s="7"/>
      <c r="LV407" s="7"/>
      <c r="LW407" s="53"/>
      <c r="LY407" s="37"/>
      <c r="LZ407" s="132"/>
      <c r="MA407" s="61"/>
      <c r="MB407" s="134"/>
      <c r="MC407" s="61"/>
      <c r="ME407" s="67"/>
      <c r="MG407" s="61"/>
      <c r="MI407" s="50"/>
      <c r="MJ407" s="51"/>
      <c r="MK407" s="52"/>
      <c r="MM407" s="70"/>
      <c r="MN407" s="51"/>
      <c r="MQ407" s="7"/>
      <c r="MR407" s="7"/>
      <c r="MS407" s="7"/>
      <c r="MT407" s="53"/>
      <c r="MV407" s="37"/>
      <c r="MW407" s="132"/>
      <c r="MX407" s="134"/>
      <c r="MZ407" s="67"/>
      <c r="NB407" s="61"/>
      <c r="NF407" s="7"/>
      <c r="NG407" s="7"/>
      <c r="NH407" s="7"/>
      <c r="NI407" s="53"/>
      <c r="NK407" s="37"/>
      <c r="NM407" s="67"/>
      <c r="NO407" s="61"/>
      <c r="NQ407" s="50"/>
      <c r="NR407" s="51"/>
      <c r="NS407" s="52"/>
      <c r="NU407" s="70"/>
      <c r="NV407" s="51"/>
      <c r="NW407" s="125"/>
      <c r="NX407" s="51"/>
      <c r="OL407" s="53"/>
    </row>
    <row r="408" spans="1:402" x14ac:dyDescent="0.25">
      <c r="A408" s="12">
        <v>90082081</v>
      </c>
      <c r="B408" s="12" t="s">
        <v>466</v>
      </c>
      <c r="C408" s="352"/>
      <c r="D408" s="352"/>
      <c r="E408" s="352"/>
      <c r="F408" s="353">
        <v>991381</v>
      </c>
      <c r="H408" s="354"/>
      <c r="I408" s="355"/>
      <c r="J408" s="315"/>
      <c r="K408" s="355"/>
      <c r="L408" s="315"/>
      <c r="M408" s="356"/>
      <c r="N408" s="356"/>
      <c r="O408" s="357"/>
      <c r="Q408" s="67"/>
      <c r="S408" s="61"/>
      <c r="U408" s="50"/>
      <c r="V408" s="51"/>
      <c r="W408" s="52">
        <v>0</v>
      </c>
      <c r="Y408" s="50">
        <v>991381</v>
      </c>
      <c r="Z408" s="52">
        <f t="shared" si="565"/>
        <v>82615.083333333328</v>
      </c>
      <c r="AA408" s="51"/>
      <c r="AB408" s="6">
        <v>90082081</v>
      </c>
      <c r="AC408" s="6" t="s">
        <v>466</v>
      </c>
      <c r="AD408" s="7"/>
      <c r="AE408" s="304"/>
      <c r="AF408" s="7"/>
      <c r="AG408" s="53">
        <v>991381</v>
      </c>
      <c r="AI408" s="37"/>
      <c r="AJ408" s="132"/>
      <c r="AK408" s="61"/>
      <c r="AL408" s="132"/>
      <c r="AM408" s="312"/>
      <c r="AN408" s="134"/>
      <c r="AO408" s="134"/>
      <c r="AP408" s="191"/>
      <c r="AR408" s="67"/>
      <c r="AT408" s="61"/>
      <c r="AV408" s="50"/>
      <c r="AW408" s="51"/>
      <c r="AX408" s="52">
        <v>0</v>
      </c>
      <c r="AZ408" s="50">
        <v>991381</v>
      </c>
      <c r="BA408" s="52">
        <f t="shared" si="566"/>
        <v>82615.083333333328</v>
      </c>
      <c r="BB408" s="51"/>
      <c r="BC408" s="6">
        <v>90082081</v>
      </c>
      <c r="BD408" s="6" t="s">
        <v>466</v>
      </c>
      <c r="BE408" s="7"/>
      <c r="BF408" s="304"/>
      <c r="BG408" s="7"/>
      <c r="BH408" s="53">
        <v>991381</v>
      </c>
      <c r="BJ408" s="37"/>
      <c r="BK408" s="132"/>
      <c r="BL408" s="61"/>
      <c r="BM408" s="132"/>
      <c r="BN408" s="312"/>
      <c r="BO408" s="134"/>
      <c r="BP408" s="134"/>
      <c r="BQ408" s="191"/>
      <c r="BS408" s="67"/>
      <c r="BU408" s="61"/>
      <c r="BW408" s="50"/>
      <c r="BX408" s="51"/>
      <c r="BY408" s="52">
        <v>0</v>
      </c>
      <c r="CA408" s="50">
        <v>991381</v>
      </c>
      <c r="CB408" s="52">
        <f t="shared" si="567"/>
        <v>82615.083333333328</v>
      </c>
      <c r="CC408" s="51"/>
      <c r="CD408" s="6">
        <v>90082081</v>
      </c>
      <c r="CE408" s="6" t="s">
        <v>466</v>
      </c>
      <c r="CF408" s="7"/>
      <c r="CG408" s="7"/>
      <c r="CH408" s="7"/>
      <c r="CI408" s="53">
        <v>991381</v>
      </c>
      <c r="CK408" s="37"/>
      <c r="CL408" s="132"/>
      <c r="CM408" s="61"/>
      <c r="CN408" s="132"/>
      <c r="CO408" s="61"/>
      <c r="CP408" s="134"/>
      <c r="CQ408" s="134"/>
      <c r="CR408" s="191"/>
      <c r="CT408" s="67"/>
      <c r="CV408" s="61"/>
      <c r="CX408" s="50"/>
      <c r="CY408" s="51"/>
      <c r="CZ408" s="52">
        <v>0</v>
      </c>
      <c r="DB408" s="50">
        <v>991381</v>
      </c>
      <c r="DC408" s="52">
        <f t="shared" si="568"/>
        <v>82615.083333333328</v>
      </c>
      <c r="DD408" s="51"/>
      <c r="DE408" s="6">
        <v>90082081</v>
      </c>
      <c r="DF408" s="6" t="s">
        <v>466</v>
      </c>
      <c r="DG408" s="7"/>
      <c r="DH408" s="7"/>
      <c r="DI408" s="7"/>
      <c r="DJ408" s="53">
        <v>991381</v>
      </c>
      <c r="DL408" s="275"/>
      <c r="DM408" s="276"/>
      <c r="DN408" s="194"/>
      <c r="DO408" s="276"/>
      <c r="DP408" s="194"/>
      <c r="DQ408" s="53"/>
      <c r="DR408" s="53"/>
      <c r="DS408" s="277"/>
      <c r="DU408" s="274"/>
      <c r="DW408" s="194"/>
      <c r="DY408" s="50"/>
      <c r="DZ408" s="278"/>
      <c r="EA408" s="52">
        <v>0</v>
      </c>
      <c r="EC408" s="50">
        <v>991381</v>
      </c>
      <c r="ED408" s="52">
        <f t="shared" si="569"/>
        <v>82615.083333333328</v>
      </c>
      <c r="EE408" s="278"/>
      <c r="EF408" s="6">
        <v>90082081</v>
      </c>
      <c r="EG408" s="6" t="s">
        <v>466</v>
      </c>
      <c r="EH408" s="7"/>
      <c r="EI408" s="7"/>
      <c r="EJ408" s="7"/>
      <c r="EK408" s="53">
        <v>991381</v>
      </c>
      <c r="EM408" s="37"/>
      <c r="EN408" s="132"/>
      <c r="EO408" s="61"/>
      <c r="EP408" s="132"/>
      <c r="EQ408" s="61"/>
      <c r="ER408" s="134"/>
      <c r="ES408" s="134"/>
      <c r="ET408" s="191"/>
      <c r="EV408" s="67"/>
      <c r="EX408" s="61"/>
      <c r="EZ408" s="50"/>
      <c r="FA408" s="51"/>
      <c r="FB408" s="52">
        <v>0</v>
      </c>
      <c r="FD408" s="50">
        <v>991381</v>
      </c>
      <c r="FE408" s="52">
        <f t="shared" si="570"/>
        <v>82615.083333333328</v>
      </c>
      <c r="FF408" s="51"/>
      <c r="FG408" s="6">
        <v>90082081</v>
      </c>
      <c r="FH408" s="6" t="s">
        <v>466</v>
      </c>
      <c r="FI408" s="7"/>
      <c r="FJ408" s="7"/>
      <c r="FK408" s="7"/>
      <c r="FL408" s="53">
        <v>991381</v>
      </c>
      <c r="FN408" s="37"/>
      <c r="FO408" s="132"/>
      <c r="FP408" s="61"/>
      <c r="FQ408" s="132"/>
      <c r="FR408" s="61"/>
      <c r="FS408" s="134"/>
      <c r="FT408" s="134"/>
      <c r="FU408" s="191"/>
      <c r="FW408" s="67"/>
      <c r="FY408" s="61"/>
      <c r="GA408" s="50"/>
      <c r="GB408" s="51"/>
      <c r="GC408" s="52">
        <v>0</v>
      </c>
      <c r="GE408" s="50">
        <v>991381</v>
      </c>
      <c r="GF408" s="52">
        <f t="shared" si="571"/>
        <v>82615.083333333328</v>
      </c>
      <c r="GG408" s="51"/>
      <c r="GH408" s="6">
        <v>90082081</v>
      </c>
      <c r="GI408" s="6" t="s">
        <v>466</v>
      </c>
      <c r="GJ408" s="7"/>
      <c r="GK408" s="7"/>
      <c r="GL408" s="7"/>
      <c r="GM408" s="53">
        <v>991381</v>
      </c>
      <c r="GO408" s="37"/>
      <c r="GP408" s="132"/>
      <c r="GQ408" s="61"/>
      <c r="GR408" s="134"/>
      <c r="GS408" s="134"/>
      <c r="GT408" s="191"/>
      <c r="GV408" s="67"/>
      <c r="GX408" s="61"/>
      <c r="GZ408" s="50"/>
      <c r="HA408" s="51"/>
      <c r="HB408" s="52">
        <v>0</v>
      </c>
      <c r="HD408" s="50">
        <v>991381</v>
      </c>
      <c r="HE408" s="52">
        <f t="shared" si="572"/>
        <v>82615.083333333328</v>
      </c>
      <c r="HF408" s="51"/>
      <c r="HI408" s="7"/>
      <c r="HJ408" s="7"/>
      <c r="HK408" s="7"/>
      <c r="HL408" s="53"/>
      <c r="HN408" s="37"/>
      <c r="HO408" s="132"/>
      <c r="HP408" s="61"/>
      <c r="HQ408" s="134"/>
      <c r="HR408" s="61"/>
      <c r="HT408" s="67"/>
      <c r="HV408" s="61"/>
      <c r="HX408" s="50"/>
      <c r="HY408" s="51"/>
      <c r="HZ408" s="52"/>
      <c r="IB408" s="70"/>
      <c r="IC408" s="51"/>
      <c r="IF408" s="7"/>
      <c r="IG408" s="7"/>
      <c r="IH408" s="7"/>
      <c r="II408" s="53"/>
      <c r="IK408" s="37"/>
      <c r="IL408" s="132"/>
      <c r="IM408" s="61"/>
      <c r="IN408" s="134"/>
      <c r="IO408" s="61"/>
      <c r="IQ408" s="67"/>
      <c r="IS408" s="61"/>
      <c r="IU408" s="50"/>
      <c r="IV408" s="51"/>
      <c r="IW408" s="52"/>
      <c r="IY408" s="70"/>
      <c r="IZ408" s="51"/>
      <c r="JC408" s="7"/>
      <c r="JD408" s="7"/>
      <c r="JE408" s="7"/>
      <c r="JF408" s="53"/>
      <c r="JH408" s="37"/>
      <c r="JI408" s="132"/>
      <c r="JJ408" s="61"/>
      <c r="JK408" s="134"/>
      <c r="JL408" s="61"/>
      <c r="JN408" s="67"/>
      <c r="JP408" s="61"/>
      <c r="JR408" s="50"/>
      <c r="JS408" s="51"/>
      <c r="JT408" s="52"/>
      <c r="JV408" s="70"/>
      <c r="JW408" s="51"/>
      <c r="JZ408" s="7"/>
      <c r="KA408" s="7"/>
      <c r="KB408" s="7"/>
      <c r="KC408" s="53"/>
      <c r="KE408" s="37"/>
      <c r="KF408" s="132"/>
      <c r="KG408" s="61"/>
      <c r="KH408" s="134"/>
      <c r="KI408" s="61"/>
      <c r="KK408" s="67"/>
      <c r="KM408" s="61"/>
      <c r="KO408" s="50"/>
      <c r="KP408" s="51"/>
      <c r="KQ408" s="52"/>
      <c r="KS408" s="70"/>
      <c r="KT408" s="51"/>
      <c r="KW408" s="7"/>
      <c r="KX408" s="7"/>
      <c r="KY408" s="7"/>
      <c r="KZ408" s="53"/>
      <c r="LB408" s="37"/>
      <c r="LC408" s="132"/>
      <c r="LD408" s="61"/>
      <c r="LE408" s="134"/>
      <c r="LF408" s="61"/>
      <c r="LH408" s="67"/>
      <c r="LJ408" s="61"/>
      <c r="LL408" s="50"/>
      <c r="LM408" s="51"/>
      <c r="LN408" s="52"/>
      <c r="LP408" s="70"/>
      <c r="LQ408" s="51"/>
      <c r="LT408" s="7"/>
      <c r="LU408" s="7"/>
      <c r="LV408" s="7"/>
      <c r="LW408" s="53"/>
      <c r="LY408" s="37"/>
      <c r="LZ408" s="132"/>
      <c r="MA408" s="61"/>
      <c r="MB408" s="134"/>
      <c r="MC408" s="61"/>
      <c r="ME408" s="67"/>
      <c r="MG408" s="61"/>
      <c r="MI408" s="50"/>
      <c r="MJ408" s="51"/>
      <c r="MK408" s="52"/>
      <c r="MM408" s="70"/>
      <c r="MN408" s="51"/>
      <c r="MQ408" s="7"/>
      <c r="MR408" s="7"/>
      <c r="MS408" s="7"/>
      <c r="MT408" s="53"/>
      <c r="MV408" s="37"/>
      <c r="MW408" s="132"/>
      <c r="MX408" s="134"/>
      <c r="MZ408" s="67"/>
      <c r="NB408" s="61"/>
      <c r="NF408" s="7"/>
      <c r="NG408" s="7"/>
      <c r="NH408" s="7"/>
      <c r="NI408" s="53"/>
      <c r="NK408" s="37"/>
      <c r="NM408" s="67"/>
      <c r="NO408" s="61"/>
      <c r="NQ408" s="50"/>
      <c r="NR408" s="51"/>
      <c r="NS408" s="52"/>
      <c r="NU408" s="70"/>
      <c r="NV408" s="51"/>
      <c r="NW408" s="125"/>
      <c r="NX408" s="51"/>
      <c r="OL408" s="53"/>
    </row>
    <row r="409" spans="1:402" x14ac:dyDescent="0.25">
      <c r="A409" s="12">
        <v>90019421</v>
      </c>
      <c r="B409" s="12" t="s">
        <v>467</v>
      </c>
      <c r="C409" s="352"/>
      <c r="D409" s="352"/>
      <c r="E409" s="352"/>
      <c r="F409" s="353">
        <v>1539549</v>
      </c>
      <c r="H409" s="354"/>
      <c r="I409" s="355"/>
      <c r="J409" s="315"/>
      <c r="K409" s="355"/>
      <c r="L409" s="315"/>
      <c r="M409" s="356"/>
      <c r="N409" s="356"/>
      <c r="O409" s="357"/>
      <c r="Q409" s="67"/>
      <c r="S409" s="61"/>
      <c r="U409" s="50"/>
      <c r="V409" s="51"/>
      <c r="W409" s="52">
        <v>0</v>
      </c>
      <c r="Y409" s="50">
        <v>1539549</v>
      </c>
      <c r="Z409" s="52">
        <f t="shared" si="565"/>
        <v>128295.75</v>
      </c>
      <c r="AA409" s="51"/>
      <c r="AB409" s="6">
        <v>90019421</v>
      </c>
      <c r="AC409" s="6" t="s">
        <v>467</v>
      </c>
      <c r="AD409" s="7"/>
      <c r="AE409" s="304"/>
      <c r="AF409" s="7"/>
      <c r="AG409" s="53">
        <v>1539549</v>
      </c>
      <c r="AI409" s="37"/>
      <c r="AJ409" s="132"/>
      <c r="AK409" s="61"/>
      <c r="AL409" s="132"/>
      <c r="AM409" s="312"/>
      <c r="AN409" s="134"/>
      <c r="AO409" s="134"/>
      <c r="AP409" s="191"/>
      <c r="AR409" s="67"/>
      <c r="AT409" s="61"/>
      <c r="AV409" s="50"/>
      <c r="AW409" s="51"/>
      <c r="AX409" s="52">
        <v>0</v>
      </c>
      <c r="AZ409" s="50">
        <v>1539549</v>
      </c>
      <c r="BA409" s="52">
        <f t="shared" si="566"/>
        <v>128295.75</v>
      </c>
      <c r="BB409" s="51"/>
      <c r="BC409" s="6">
        <v>90019421</v>
      </c>
      <c r="BD409" s="6" t="s">
        <v>467</v>
      </c>
      <c r="BE409" s="7"/>
      <c r="BF409" s="304"/>
      <c r="BG409" s="7"/>
      <c r="BH409" s="53">
        <v>1539549</v>
      </c>
      <c r="BJ409" s="37"/>
      <c r="BK409" s="132"/>
      <c r="BL409" s="61"/>
      <c r="BM409" s="132"/>
      <c r="BN409" s="312"/>
      <c r="BO409" s="134"/>
      <c r="BP409" s="134"/>
      <c r="BQ409" s="191"/>
      <c r="BS409" s="67"/>
      <c r="BU409" s="61"/>
      <c r="BW409" s="50"/>
      <c r="BX409" s="51"/>
      <c r="BY409" s="52">
        <v>0</v>
      </c>
      <c r="CA409" s="50">
        <v>1539549</v>
      </c>
      <c r="CB409" s="52">
        <f t="shared" si="567"/>
        <v>128295.75</v>
      </c>
      <c r="CC409" s="51"/>
      <c r="CD409" s="6">
        <v>90019421</v>
      </c>
      <c r="CE409" s="6" t="s">
        <v>467</v>
      </c>
      <c r="CF409" s="7"/>
      <c r="CG409" s="7"/>
      <c r="CH409" s="7"/>
      <c r="CI409" s="53">
        <v>1539549</v>
      </c>
      <c r="CK409" s="37"/>
      <c r="CL409" s="132"/>
      <c r="CM409" s="61"/>
      <c r="CN409" s="132"/>
      <c r="CO409" s="61"/>
      <c r="CP409" s="134"/>
      <c r="CQ409" s="134"/>
      <c r="CR409" s="191"/>
      <c r="CT409" s="67"/>
      <c r="CV409" s="61"/>
      <c r="CX409" s="50"/>
      <c r="CY409" s="51"/>
      <c r="CZ409" s="52">
        <v>0</v>
      </c>
      <c r="DB409" s="50">
        <v>1539549</v>
      </c>
      <c r="DC409" s="52">
        <f t="shared" si="568"/>
        <v>128295.75</v>
      </c>
      <c r="DD409" s="51"/>
      <c r="DE409" s="6">
        <v>90019421</v>
      </c>
      <c r="DF409" s="6" t="s">
        <v>467</v>
      </c>
      <c r="DG409" s="7"/>
      <c r="DH409" s="7"/>
      <c r="DI409" s="7"/>
      <c r="DJ409" s="53">
        <v>1539549</v>
      </c>
      <c r="DL409" s="275"/>
      <c r="DM409" s="276"/>
      <c r="DN409" s="194"/>
      <c r="DO409" s="276"/>
      <c r="DP409" s="194"/>
      <c r="DQ409" s="53"/>
      <c r="DR409" s="53"/>
      <c r="DS409" s="277"/>
      <c r="DU409" s="274"/>
      <c r="DW409" s="194"/>
      <c r="DY409" s="50"/>
      <c r="DZ409" s="278"/>
      <c r="EA409" s="52">
        <v>0</v>
      </c>
      <c r="EC409" s="50">
        <v>1539549</v>
      </c>
      <c r="ED409" s="52">
        <f t="shared" si="569"/>
        <v>128295.75</v>
      </c>
      <c r="EE409" s="278"/>
      <c r="EF409" s="6">
        <v>90019421</v>
      </c>
      <c r="EG409" s="6" t="s">
        <v>467</v>
      </c>
      <c r="EH409" s="7"/>
      <c r="EI409" s="7"/>
      <c r="EJ409" s="7"/>
      <c r="EK409" s="53">
        <v>1539549</v>
      </c>
      <c r="EM409" s="37"/>
      <c r="EN409" s="132"/>
      <c r="EO409" s="61"/>
      <c r="EP409" s="132"/>
      <c r="EQ409" s="61"/>
      <c r="ER409" s="134"/>
      <c r="ES409" s="134"/>
      <c r="ET409" s="191"/>
      <c r="EV409" s="67"/>
      <c r="EX409" s="61"/>
      <c r="EZ409" s="50"/>
      <c r="FA409" s="51"/>
      <c r="FB409" s="52">
        <v>0</v>
      </c>
      <c r="FD409" s="50">
        <v>1539549</v>
      </c>
      <c r="FE409" s="52">
        <f t="shared" si="570"/>
        <v>128295.75</v>
      </c>
      <c r="FF409" s="51"/>
      <c r="FG409" s="6">
        <v>90019421</v>
      </c>
      <c r="FH409" s="6" t="s">
        <v>467</v>
      </c>
      <c r="FI409" s="7"/>
      <c r="FJ409" s="7"/>
      <c r="FK409" s="7"/>
      <c r="FL409" s="53">
        <v>1539549</v>
      </c>
      <c r="FN409" s="37"/>
      <c r="FO409" s="132"/>
      <c r="FP409" s="61"/>
      <c r="FQ409" s="132"/>
      <c r="FR409" s="61"/>
      <c r="FS409" s="134"/>
      <c r="FT409" s="134"/>
      <c r="FU409" s="191"/>
      <c r="FW409" s="67"/>
      <c r="FY409" s="61"/>
      <c r="GA409" s="50"/>
      <c r="GB409" s="51"/>
      <c r="GC409" s="52">
        <v>0</v>
      </c>
      <c r="GE409" s="50">
        <v>1539549</v>
      </c>
      <c r="GF409" s="52">
        <f t="shared" si="571"/>
        <v>128295.75</v>
      </c>
      <c r="GG409" s="51"/>
      <c r="GH409" s="6">
        <v>90019421</v>
      </c>
      <c r="GI409" s="6" t="s">
        <v>467</v>
      </c>
      <c r="GJ409" s="7"/>
      <c r="GK409" s="7"/>
      <c r="GL409" s="7"/>
      <c r="GM409" s="53">
        <v>1539549</v>
      </c>
      <c r="GO409" s="37"/>
      <c r="GP409" s="132"/>
      <c r="GQ409" s="61"/>
      <c r="GR409" s="134"/>
      <c r="GS409" s="134"/>
      <c r="GT409" s="191"/>
      <c r="GV409" s="67"/>
      <c r="GX409" s="61"/>
      <c r="GZ409" s="50"/>
      <c r="HA409" s="51"/>
      <c r="HB409" s="52">
        <v>0</v>
      </c>
      <c r="HD409" s="50">
        <v>1539549</v>
      </c>
      <c r="HE409" s="52">
        <f t="shared" si="572"/>
        <v>128295.75</v>
      </c>
      <c r="HF409" s="51"/>
      <c r="HI409" s="7"/>
      <c r="HJ409" s="7"/>
      <c r="HK409" s="7"/>
      <c r="HL409" s="53"/>
      <c r="HN409" s="37"/>
      <c r="HO409" s="132"/>
      <c r="HP409" s="61"/>
      <c r="HQ409" s="134"/>
      <c r="HR409" s="61"/>
      <c r="HT409" s="67"/>
      <c r="HV409" s="61"/>
      <c r="HX409" s="50"/>
      <c r="HY409" s="51"/>
      <c r="HZ409" s="52"/>
      <c r="IB409" s="70"/>
      <c r="IC409" s="51"/>
      <c r="IF409" s="7"/>
      <c r="IG409" s="7"/>
      <c r="IH409" s="7"/>
      <c r="II409" s="53"/>
      <c r="IK409" s="37"/>
      <c r="IL409" s="132"/>
      <c r="IM409" s="61"/>
      <c r="IN409" s="134"/>
      <c r="IO409" s="61"/>
      <c r="IQ409" s="67"/>
      <c r="IS409" s="61"/>
      <c r="IU409" s="50"/>
      <c r="IV409" s="51"/>
      <c r="IW409" s="52"/>
      <c r="IY409" s="70"/>
      <c r="IZ409" s="51"/>
      <c r="JC409" s="7"/>
      <c r="JD409" s="7"/>
      <c r="JE409" s="7"/>
      <c r="JF409" s="53"/>
      <c r="JH409" s="37"/>
      <c r="JI409" s="132"/>
      <c r="JJ409" s="61"/>
      <c r="JK409" s="134"/>
      <c r="JL409" s="61"/>
      <c r="JN409" s="67"/>
      <c r="JP409" s="61"/>
      <c r="JR409" s="50"/>
      <c r="JS409" s="51"/>
      <c r="JT409" s="52"/>
      <c r="JV409" s="70"/>
      <c r="JW409" s="51"/>
      <c r="JZ409" s="7"/>
      <c r="KA409" s="7"/>
      <c r="KB409" s="7"/>
      <c r="KC409" s="53"/>
      <c r="KE409" s="37"/>
      <c r="KF409" s="132"/>
      <c r="KG409" s="61"/>
      <c r="KH409" s="134"/>
      <c r="KI409" s="61"/>
      <c r="KK409" s="67"/>
      <c r="KM409" s="61"/>
      <c r="KO409" s="50"/>
      <c r="KP409" s="51"/>
      <c r="KQ409" s="52"/>
      <c r="KS409" s="70"/>
      <c r="KT409" s="51"/>
      <c r="KW409" s="7"/>
      <c r="KX409" s="7"/>
      <c r="KY409" s="7"/>
      <c r="KZ409" s="53"/>
      <c r="LB409" s="37"/>
      <c r="LC409" s="132"/>
      <c r="LD409" s="61"/>
      <c r="LE409" s="134"/>
      <c r="LF409" s="61"/>
      <c r="LH409" s="67"/>
      <c r="LJ409" s="61"/>
      <c r="LL409" s="50"/>
      <c r="LM409" s="51"/>
      <c r="LN409" s="52"/>
      <c r="LP409" s="70"/>
      <c r="LQ409" s="51"/>
      <c r="LT409" s="7"/>
      <c r="LU409" s="7"/>
      <c r="LV409" s="7"/>
      <c r="LW409" s="53"/>
      <c r="LY409" s="37"/>
      <c r="LZ409" s="132"/>
      <c r="MA409" s="61"/>
      <c r="MB409" s="134"/>
      <c r="MC409" s="61"/>
      <c r="ME409" s="67"/>
      <c r="MG409" s="61"/>
      <c r="MI409" s="50"/>
      <c r="MJ409" s="51"/>
      <c r="MK409" s="52"/>
      <c r="MM409" s="70"/>
      <c r="MN409" s="51"/>
      <c r="MQ409" s="7"/>
      <c r="MR409" s="7"/>
      <c r="MS409" s="7"/>
      <c r="MT409" s="53"/>
      <c r="MV409" s="37"/>
      <c r="MW409" s="132"/>
      <c r="MX409" s="134"/>
      <c r="MZ409" s="67"/>
      <c r="NB409" s="61"/>
      <c r="NF409" s="7"/>
      <c r="NG409" s="7"/>
      <c r="NH409" s="7"/>
      <c r="NI409" s="53"/>
      <c r="NK409" s="37"/>
      <c r="NM409" s="67"/>
      <c r="NO409" s="61"/>
      <c r="NQ409" s="50"/>
      <c r="NR409" s="51"/>
      <c r="NS409" s="52"/>
      <c r="NU409" s="70"/>
      <c r="NV409" s="51"/>
      <c r="NW409" s="125"/>
      <c r="NX409" s="51"/>
      <c r="OL409" s="53"/>
    </row>
    <row r="410" spans="1:402" x14ac:dyDescent="0.25">
      <c r="A410" s="12">
        <v>90053101</v>
      </c>
      <c r="B410" s="12" t="s">
        <v>468</v>
      </c>
      <c r="C410" s="352"/>
      <c r="D410" s="352"/>
      <c r="E410" s="352"/>
      <c r="F410" s="353">
        <v>56470</v>
      </c>
      <c r="H410" s="354"/>
      <c r="I410" s="355"/>
      <c r="J410" s="315"/>
      <c r="K410" s="355"/>
      <c r="L410" s="315"/>
      <c r="M410" s="356"/>
      <c r="N410" s="356"/>
      <c r="O410" s="357"/>
      <c r="Q410" s="67"/>
      <c r="S410" s="61"/>
      <c r="U410" s="50"/>
      <c r="V410" s="51"/>
      <c r="W410" s="52">
        <v>0</v>
      </c>
      <c r="Y410" s="50">
        <v>56470</v>
      </c>
      <c r="Z410" s="52">
        <f t="shared" si="565"/>
        <v>4705.833333333333</v>
      </c>
      <c r="AA410" s="51"/>
      <c r="AB410" s="6">
        <v>90053101</v>
      </c>
      <c r="AC410" s="6" t="s">
        <v>468</v>
      </c>
      <c r="AD410" s="7"/>
      <c r="AE410" s="304"/>
      <c r="AF410" s="7"/>
      <c r="AG410" s="53">
        <v>56470</v>
      </c>
      <c r="AI410" s="37"/>
      <c r="AJ410" s="132"/>
      <c r="AK410" s="61"/>
      <c r="AL410" s="132"/>
      <c r="AM410" s="312"/>
      <c r="AN410" s="134"/>
      <c r="AO410" s="134"/>
      <c r="AP410" s="191"/>
      <c r="AR410" s="67"/>
      <c r="AT410" s="61"/>
      <c r="AV410" s="50"/>
      <c r="AW410" s="51"/>
      <c r="AX410" s="52">
        <v>0</v>
      </c>
      <c r="AZ410" s="50">
        <v>56470</v>
      </c>
      <c r="BA410" s="52">
        <f t="shared" si="566"/>
        <v>4705.833333333333</v>
      </c>
      <c r="BB410" s="51"/>
      <c r="BC410" s="6">
        <v>90053101</v>
      </c>
      <c r="BD410" s="6" t="s">
        <v>468</v>
      </c>
      <c r="BE410" s="7"/>
      <c r="BF410" s="304"/>
      <c r="BG410" s="7"/>
      <c r="BH410" s="53">
        <v>56470</v>
      </c>
      <c r="BJ410" s="37"/>
      <c r="BK410" s="132"/>
      <c r="BL410" s="61"/>
      <c r="BM410" s="132"/>
      <c r="BN410" s="312"/>
      <c r="BO410" s="134"/>
      <c r="BP410" s="134"/>
      <c r="BQ410" s="191"/>
      <c r="BS410" s="67"/>
      <c r="BU410" s="61"/>
      <c r="BW410" s="50"/>
      <c r="BX410" s="51"/>
      <c r="BY410" s="52">
        <v>0</v>
      </c>
      <c r="CA410" s="50">
        <v>56470</v>
      </c>
      <c r="CB410" s="52">
        <f t="shared" si="567"/>
        <v>4705.833333333333</v>
      </c>
      <c r="CC410" s="51"/>
      <c r="CD410" s="6">
        <v>90053101</v>
      </c>
      <c r="CE410" s="6" t="s">
        <v>468</v>
      </c>
      <c r="CF410" s="7"/>
      <c r="CG410" s="7"/>
      <c r="CH410" s="7"/>
      <c r="CI410" s="53">
        <v>56470</v>
      </c>
      <c r="CK410" s="37"/>
      <c r="CL410" s="132"/>
      <c r="CM410" s="61"/>
      <c r="CN410" s="132"/>
      <c r="CO410" s="61"/>
      <c r="CP410" s="134"/>
      <c r="CQ410" s="134"/>
      <c r="CR410" s="191"/>
      <c r="CT410" s="67"/>
      <c r="CV410" s="61"/>
      <c r="CX410" s="50"/>
      <c r="CY410" s="51"/>
      <c r="CZ410" s="52">
        <v>0</v>
      </c>
      <c r="DB410" s="50">
        <v>56470</v>
      </c>
      <c r="DC410" s="52">
        <f t="shared" si="568"/>
        <v>4705.833333333333</v>
      </c>
      <c r="DD410" s="51"/>
      <c r="DE410" s="6">
        <v>90053101</v>
      </c>
      <c r="DF410" s="6" t="s">
        <v>468</v>
      </c>
      <c r="DG410" s="7"/>
      <c r="DH410" s="7"/>
      <c r="DI410" s="7"/>
      <c r="DJ410" s="53">
        <v>56470</v>
      </c>
      <c r="DL410" s="275"/>
      <c r="DM410" s="276"/>
      <c r="DN410" s="194"/>
      <c r="DO410" s="276"/>
      <c r="DP410" s="194"/>
      <c r="DQ410" s="53"/>
      <c r="DR410" s="53"/>
      <c r="DS410" s="277"/>
      <c r="DU410" s="274"/>
      <c r="DW410" s="194"/>
      <c r="DY410" s="50"/>
      <c r="DZ410" s="278"/>
      <c r="EA410" s="52">
        <v>0</v>
      </c>
      <c r="EC410" s="50">
        <v>56470</v>
      </c>
      <c r="ED410" s="52">
        <f t="shared" si="569"/>
        <v>4705.833333333333</v>
      </c>
      <c r="EE410" s="278"/>
      <c r="EF410" s="6">
        <v>90053101</v>
      </c>
      <c r="EG410" s="6" t="s">
        <v>468</v>
      </c>
      <c r="EH410" s="7"/>
      <c r="EI410" s="7"/>
      <c r="EJ410" s="7"/>
      <c r="EK410" s="53">
        <v>56470</v>
      </c>
      <c r="EM410" s="37"/>
      <c r="EN410" s="132"/>
      <c r="EO410" s="61"/>
      <c r="EP410" s="132"/>
      <c r="EQ410" s="61"/>
      <c r="ER410" s="134"/>
      <c r="ES410" s="134"/>
      <c r="ET410" s="191"/>
      <c r="EV410" s="67"/>
      <c r="EX410" s="61"/>
      <c r="EZ410" s="50"/>
      <c r="FA410" s="51"/>
      <c r="FB410" s="52">
        <v>0</v>
      </c>
      <c r="FD410" s="50">
        <v>56470</v>
      </c>
      <c r="FE410" s="52">
        <f t="shared" si="570"/>
        <v>4705.833333333333</v>
      </c>
      <c r="FF410" s="51"/>
      <c r="FG410" s="6">
        <v>90053101</v>
      </c>
      <c r="FH410" s="6" t="s">
        <v>468</v>
      </c>
      <c r="FI410" s="7"/>
      <c r="FJ410" s="7"/>
      <c r="FK410" s="7"/>
      <c r="FL410" s="53">
        <v>56470</v>
      </c>
      <c r="FN410" s="37"/>
      <c r="FO410" s="132"/>
      <c r="FP410" s="61"/>
      <c r="FQ410" s="132"/>
      <c r="FR410" s="61"/>
      <c r="FS410" s="134"/>
      <c r="FT410" s="134"/>
      <c r="FU410" s="191"/>
      <c r="FW410" s="67"/>
      <c r="FY410" s="61"/>
      <c r="GA410" s="50"/>
      <c r="GB410" s="51"/>
      <c r="GC410" s="52">
        <v>0</v>
      </c>
      <c r="GE410" s="50">
        <v>56470</v>
      </c>
      <c r="GF410" s="52">
        <f t="shared" si="571"/>
        <v>4705.833333333333</v>
      </c>
      <c r="GG410" s="51"/>
      <c r="GH410" s="6">
        <v>90053101</v>
      </c>
      <c r="GI410" s="6" t="s">
        <v>468</v>
      </c>
      <c r="GJ410" s="7"/>
      <c r="GK410" s="7"/>
      <c r="GL410" s="7"/>
      <c r="GM410" s="53">
        <v>56470</v>
      </c>
      <c r="GO410" s="37"/>
      <c r="GP410" s="132"/>
      <c r="GQ410" s="61"/>
      <c r="GR410" s="134"/>
      <c r="GS410" s="134"/>
      <c r="GT410" s="191"/>
      <c r="GV410" s="67"/>
      <c r="GX410" s="61"/>
      <c r="GZ410" s="50"/>
      <c r="HA410" s="51"/>
      <c r="HB410" s="52">
        <v>0</v>
      </c>
      <c r="HD410" s="50">
        <v>56470</v>
      </c>
      <c r="HE410" s="52">
        <f t="shared" si="572"/>
        <v>4705.833333333333</v>
      </c>
      <c r="HF410" s="51"/>
      <c r="HI410" s="7"/>
      <c r="HJ410" s="7"/>
      <c r="HK410" s="7"/>
      <c r="HL410" s="53"/>
      <c r="HN410" s="37"/>
      <c r="HO410" s="132"/>
      <c r="HP410" s="61"/>
      <c r="HQ410" s="134"/>
      <c r="HR410" s="61"/>
      <c r="HT410" s="67"/>
      <c r="HV410" s="61"/>
      <c r="HX410" s="50"/>
      <c r="HY410" s="51"/>
      <c r="HZ410" s="52"/>
      <c r="IB410" s="70"/>
      <c r="IC410" s="51"/>
      <c r="IF410" s="7"/>
      <c r="IG410" s="7"/>
      <c r="IH410" s="7"/>
      <c r="II410" s="53"/>
      <c r="IK410" s="37"/>
      <c r="IL410" s="132"/>
      <c r="IM410" s="61"/>
      <c r="IN410" s="134"/>
      <c r="IO410" s="61"/>
      <c r="IQ410" s="67"/>
      <c r="IS410" s="61"/>
      <c r="IU410" s="50"/>
      <c r="IV410" s="51"/>
      <c r="IW410" s="52"/>
      <c r="IY410" s="70"/>
      <c r="IZ410" s="51"/>
      <c r="JC410" s="7"/>
      <c r="JD410" s="7"/>
      <c r="JE410" s="7"/>
      <c r="JF410" s="53"/>
      <c r="JH410" s="37"/>
      <c r="JI410" s="132"/>
      <c r="JJ410" s="61"/>
      <c r="JK410" s="134"/>
      <c r="JL410" s="61"/>
      <c r="JN410" s="67"/>
      <c r="JP410" s="61"/>
      <c r="JR410" s="50"/>
      <c r="JS410" s="51"/>
      <c r="JT410" s="52"/>
      <c r="JV410" s="70"/>
      <c r="JW410" s="51"/>
      <c r="JZ410" s="7"/>
      <c r="KA410" s="7"/>
      <c r="KB410" s="7"/>
      <c r="KC410" s="53"/>
      <c r="KE410" s="37"/>
      <c r="KF410" s="132"/>
      <c r="KG410" s="61"/>
      <c r="KH410" s="134"/>
      <c r="KI410" s="61"/>
      <c r="KK410" s="67"/>
      <c r="KM410" s="61"/>
      <c r="KO410" s="50"/>
      <c r="KP410" s="51"/>
      <c r="KQ410" s="52"/>
      <c r="KS410" s="70"/>
      <c r="KT410" s="51"/>
      <c r="KW410" s="7"/>
      <c r="KX410" s="7"/>
      <c r="KY410" s="7"/>
      <c r="KZ410" s="53"/>
      <c r="LB410" s="37"/>
      <c r="LC410" s="132"/>
      <c r="LD410" s="61"/>
      <c r="LE410" s="134"/>
      <c r="LF410" s="61"/>
      <c r="LH410" s="67"/>
      <c r="LJ410" s="61"/>
      <c r="LL410" s="50"/>
      <c r="LM410" s="51"/>
      <c r="LN410" s="52"/>
      <c r="LP410" s="70"/>
      <c r="LQ410" s="51"/>
      <c r="LT410" s="7"/>
      <c r="LU410" s="7"/>
      <c r="LV410" s="7"/>
      <c r="LW410" s="53"/>
      <c r="LY410" s="37"/>
      <c r="LZ410" s="132"/>
      <c r="MA410" s="61"/>
      <c r="MB410" s="134"/>
      <c r="MC410" s="61"/>
      <c r="ME410" s="67"/>
      <c r="MG410" s="61"/>
      <c r="MI410" s="50"/>
      <c r="MJ410" s="51"/>
      <c r="MK410" s="52"/>
      <c r="MM410" s="70"/>
      <c r="MN410" s="51"/>
      <c r="MQ410" s="7"/>
      <c r="MR410" s="7"/>
      <c r="MS410" s="7"/>
      <c r="MT410" s="53"/>
      <c r="MV410" s="37"/>
      <c r="MW410" s="132"/>
      <c r="MX410" s="134"/>
      <c r="MZ410" s="67"/>
      <c r="NB410" s="61"/>
      <c r="NF410" s="7"/>
      <c r="NG410" s="7"/>
      <c r="NH410" s="7"/>
      <c r="NI410" s="53"/>
      <c r="NK410" s="37"/>
      <c r="NM410" s="67"/>
      <c r="NO410" s="61"/>
      <c r="NQ410" s="50"/>
      <c r="NR410" s="51"/>
      <c r="NS410" s="52"/>
      <c r="NU410" s="70"/>
      <c r="NV410" s="51"/>
      <c r="NW410" s="125"/>
      <c r="NX410" s="51"/>
      <c r="OL410" s="53"/>
    </row>
    <row r="411" spans="1:402" x14ac:dyDescent="0.25">
      <c r="A411" s="12">
        <v>90081441</v>
      </c>
      <c r="B411" s="12" t="s">
        <v>469</v>
      </c>
      <c r="C411" s="352"/>
      <c r="D411" s="352"/>
      <c r="E411" s="352"/>
      <c r="F411" s="353">
        <v>62117</v>
      </c>
      <c r="H411" s="354"/>
      <c r="I411" s="355"/>
      <c r="J411" s="315"/>
      <c r="K411" s="355"/>
      <c r="L411" s="315"/>
      <c r="M411" s="356"/>
      <c r="N411" s="356"/>
      <c r="O411" s="357"/>
      <c r="Q411" s="67"/>
      <c r="S411" s="61"/>
      <c r="U411" s="50"/>
      <c r="V411" s="51"/>
      <c r="W411" s="52">
        <v>0</v>
      </c>
      <c r="Y411" s="50">
        <v>62117</v>
      </c>
      <c r="Z411" s="52">
        <f t="shared" si="565"/>
        <v>5176.416666666667</v>
      </c>
      <c r="AA411" s="51"/>
      <c r="AB411" s="6">
        <v>90081441</v>
      </c>
      <c r="AC411" s="6" t="s">
        <v>469</v>
      </c>
      <c r="AD411" s="7"/>
      <c r="AE411" s="304"/>
      <c r="AF411" s="7"/>
      <c r="AG411" s="53">
        <v>62117</v>
      </c>
      <c r="AI411" s="37"/>
      <c r="AJ411" s="132"/>
      <c r="AK411" s="61"/>
      <c r="AL411" s="132"/>
      <c r="AM411" s="312"/>
      <c r="AN411" s="134"/>
      <c r="AO411" s="134"/>
      <c r="AP411" s="191"/>
      <c r="AR411" s="67"/>
      <c r="AT411" s="61"/>
      <c r="AV411" s="50"/>
      <c r="AW411" s="51"/>
      <c r="AX411" s="52">
        <v>0</v>
      </c>
      <c r="AZ411" s="50">
        <v>62117</v>
      </c>
      <c r="BA411" s="52">
        <f t="shared" si="566"/>
        <v>5176.416666666667</v>
      </c>
      <c r="BB411" s="51"/>
      <c r="BC411" s="6">
        <v>90081441</v>
      </c>
      <c r="BD411" s="6" t="s">
        <v>469</v>
      </c>
      <c r="BE411" s="7"/>
      <c r="BF411" s="304"/>
      <c r="BG411" s="7"/>
      <c r="BH411" s="53">
        <v>62117</v>
      </c>
      <c r="BJ411" s="37"/>
      <c r="BK411" s="132"/>
      <c r="BL411" s="61"/>
      <c r="BM411" s="132"/>
      <c r="BN411" s="312"/>
      <c r="BO411" s="134"/>
      <c r="BP411" s="134"/>
      <c r="BQ411" s="191"/>
      <c r="BS411" s="67"/>
      <c r="BU411" s="61"/>
      <c r="BW411" s="50"/>
      <c r="BX411" s="51"/>
      <c r="BY411" s="52">
        <v>0</v>
      </c>
      <c r="CA411" s="50">
        <v>62117</v>
      </c>
      <c r="CB411" s="52">
        <f t="shared" si="567"/>
        <v>5176.416666666667</v>
      </c>
      <c r="CC411" s="51"/>
      <c r="CD411" s="6">
        <v>90081441</v>
      </c>
      <c r="CE411" s="6" t="s">
        <v>469</v>
      </c>
      <c r="CF411" s="7"/>
      <c r="CG411" s="7"/>
      <c r="CH411" s="7"/>
      <c r="CI411" s="53">
        <v>62117</v>
      </c>
      <c r="CK411" s="37"/>
      <c r="CL411" s="132"/>
      <c r="CM411" s="61"/>
      <c r="CN411" s="132"/>
      <c r="CO411" s="61"/>
      <c r="CP411" s="134"/>
      <c r="CQ411" s="134"/>
      <c r="CR411" s="191"/>
      <c r="CT411" s="67"/>
      <c r="CV411" s="61"/>
      <c r="CX411" s="50"/>
      <c r="CY411" s="51"/>
      <c r="CZ411" s="52">
        <v>0</v>
      </c>
      <c r="DB411" s="50">
        <v>62117</v>
      </c>
      <c r="DC411" s="52">
        <f t="shared" si="568"/>
        <v>5176.416666666667</v>
      </c>
      <c r="DD411" s="51"/>
      <c r="DE411" s="6">
        <v>90081441</v>
      </c>
      <c r="DF411" s="6" t="s">
        <v>469</v>
      </c>
      <c r="DG411" s="7"/>
      <c r="DH411" s="7"/>
      <c r="DI411" s="7"/>
      <c r="DJ411" s="53">
        <v>62117</v>
      </c>
      <c r="DL411" s="275"/>
      <c r="DM411" s="276"/>
      <c r="DN411" s="194"/>
      <c r="DO411" s="276"/>
      <c r="DP411" s="194"/>
      <c r="DQ411" s="53"/>
      <c r="DR411" s="53"/>
      <c r="DS411" s="277"/>
      <c r="DU411" s="274"/>
      <c r="DW411" s="194"/>
      <c r="DY411" s="50"/>
      <c r="DZ411" s="278"/>
      <c r="EA411" s="52">
        <v>0</v>
      </c>
      <c r="EC411" s="50">
        <v>62117</v>
      </c>
      <c r="ED411" s="52">
        <f t="shared" si="569"/>
        <v>5176.416666666667</v>
      </c>
      <c r="EE411" s="278"/>
      <c r="EF411" s="6">
        <v>90081441</v>
      </c>
      <c r="EG411" s="6" t="s">
        <v>469</v>
      </c>
      <c r="EH411" s="7"/>
      <c r="EI411" s="7"/>
      <c r="EJ411" s="7"/>
      <c r="EK411" s="53">
        <v>62117</v>
      </c>
      <c r="EM411" s="37"/>
      <c r="EN411" s="132"/>
      <c r="EO411" s="61"/>
      <c r="EP411" s="132"/>
      <c r="EQ411" s="61"/>
      <c r="ER411" s="134"/>
      <c r="ES411" s="134"/>
      <c r="ET411" s="191"/>
      <c r="EV411" s="67"/>
      <c r="EX411" s="61"/>
      <c r="EZ411" s="50"/>
      <c r="FA411" s="51"/>
      <c r="FB411" s="52">
        <v>0</v>
      </c>
      <c r="FD411" s="50">
        <v>62117</v>
      </c>
      <c r="FE411" s="52">
        <f t="shared" si="570"/>
        <v>5176.416666666667</v>
      </c>
      <c r="FF411" s="51"/>
      <c r="FG411" s="6">
        <v>90081441</v>
      </c>
      <c r="FH411" s="6" t="s">
        <v>469</v>
      </c>
      <c r="FI411" s="7"/>
      <c r="FJ411" s="7"/>
      <c r="FK411" s="7"/>
      <c r="FL411" s="53">
        <v>62117</v>
      </c>
      <c r="FN411" s="37"/>
      <c r="FO411" s="132"/>
      <c r="FP411" s="61"/>
      <c r="FQ411" s="132"/>
      <c r="FR411" s="61"/>
      <c r="FS411" s="134"/>
      <c r="FT411" s="134"/>
      <c r="FU411" s="191"/>
      <c r="FW411" s="67"/>
      <c r="FY411" s="61"/>
      <c r="GA411" s="50"/>
      <c r="GB411" s="51"/>
      <c r="GC411" s="52">
        <v>0</v>
      </c>
      <c r="GE411" s="50">
        <v>62117</v>
      </c>
      <c r="GF411" s="52">
        <f t="shared" si="571"/>
        <v>5176.416666666667</v>
      </c>
      <c r="GG411" s="51"/>
      <c r="GH411" s="6">
        <v>90081441</v>
      </c>
      <c r="GI411" s="6" t="s">
        <v>469</v>
      </c>
      <c r="GJ411" s="7"/>
      <c r="GK411" s="7"/>
      <c r="GL411" s="7"/>
      <c r="GM411" s="53">
        <v>62117</v>
      </c>
      <c r="GO411" s="37"/>
      <c r="GP411" s="132"/>
      <c r="GQ411" s="61"/>
      <c r="GR411" s="134"/>
      <c r="GS411" s="134"/>
      <c r="GT411" s="191"/>
      <c r="GV411" s="67"/>
      <c r="GX411" s="61"/>
      <c r="GZ411" s="50"/>
      <c r="HA411" s="51"/>
      <c r="HB411" s="52">
        <v>0</v>
      </c>
      <c r="HD411" s="50">
        <v>62117</v>
      </c>
      <c r="HE411" s="52">
        <f t="shared" si="572"/>
        <v>5176.416666666667</v>
      </c>
      <c r="HF411" s="51"/>
      <c r="HI411" s="7"/>
      <c r="HJ411" s="7"/>
      <c r="HK411" s="7"/>
      <c r="HL411" s="53"/>
      <c r="HN411" s="37"/>
      <c r="HO411" s="132"/>
      <c r="HP411" s="61"/>
      <c r="HQ411" s="134"/>
      <c r="HR411" s="61"/>
      <c r="HT411" s="67"/>
      <c r="HV411" s="61"/>
      <c r="HX411" s="50"/>
      <c r="HY411" s="51"/>
      <c r="HZ411" s="52"/>
      <c r="IB411" s="70"/>
      <c r="IC411" s="51"/>
      <c r="IF411" s="7"/>
      <c r="IG411" s="7"/>
      <c r="IH411" s="7"/>
      <c r="II411" s="53"/>
      <c r="IK411" s="37"/>
      <c r="IL411" s="132"/>
      <c r="IM411" s="61"/>
      <c r="IN411" s="134"/>
      <c r="IO411" s="61"/>
      <c r="IQ411" s="67"/>
      <c r="IS411" s="61"/>
      <c r="IU411" s="50"/>
      <c r="IV411" s="51"/>
      <c r="IW411" s="52"/>
      <c r="IY411" s="70"/>
      <c r="IZ411" s="51"/>
      <c r="JC411" s="7"/>
      <c r="JD411" s="7"/>
      <c r="JE411" s="7"/>
      <c r="JF411" s="53"/>
      <c r="JH411" s="37"/>
      <c r="JI411" s="132"/>
      <c r="JJ411" s="61"/>
      <c r="JK411" s="134"/>
      <c r="JL411" s="61"/>
      <c r="JN411" s="67"/>
      <c r="JP411" s="61"/>
      <c r="JR411" s="50"/>
      <c r="JS411" s="51"/>
      <c r="JT411" s="52"/>
      <c r="JV411" s="70"/>
      <c r="JW411" s="51"/>
      <c r="JZ411" s="7"/>
      <c r="KA411" s="7"/>
      <c r="KB411" s="7"/>
      <c r="KC411" s="53"/>
      <c r="KE411" s="37"/>
      <c r="KF411" s="132"/>
      <c r="KG411" s="61"/>
      <c r="KH411" s="134"/>
      <c r="KI411" s="61"/>
      <c r="KK411" s="67"/>
      <c r="KM411" s="61"/>
      <c r="KO411" s="50"/>
      <c r="KP411" s="51"/>
      <c r="KQ411" s="52"/>
      <c r="KS411" s="70"/>
      <c r="KT411" s="51"/>
      <c r="KW411" s="7"/>
      <c r="KX411" s="7"/>
      <c r="KY411" s="7"/>
      <c r="KZ411" s="53"/>
      <c r="LB411" s="37"/>
      <c r="LC411" s="132"/>
      <c r="LD411" s="61"/>
      <c r="LE411" s="134"/>
      <c r="LF411" s="61"/>
      <c r="LH411" s="67"/>
      <c r="LJ411" s="61"/>
      <c r="LL411" s="50"/>
      <c r="LM411" s="51"/>
      <c r="LN411" s="52"/>
      <c r="LP411" s="70"/>
      <c r="LQ411" s="51"/>
      <c r="LT411" s="7"/>
      <c r="LU411" s="7"/>
      <c r="LV411" s="7"/>
      <c r="LW411" s="53"/>
      <c r="LY411" s="37"/>
      <c r="LZ411" s="132"/>
      <c r="MA411" s="61"/>
      <c r="MB411" s="134"/>
      <c r="MC411" s="61"/>
      <c r="ME411" s="67"/>
      <c r="MG411" s="61"/>
      <c r="MI411" s="50"/>
      <c r="MJ411" s="51"/>
      <c r="MK411" s="52"/>
      <c r="MM411" s="70"/>
      <c r="MN411" s="51"/>
      <c r="MQ411" s="7"/>
      <c r="MR411" s="7"/>
      <c r="MS411" s="7"/>
      <c r="MT411" s="53"/>
      <c r="MV411" s="37"/>
      <c r="MW411" s="132"/>
      <c r="MX411" s="134"/>
      <c r="MZ411" s="67"/>
      <c r="NB411" s="61"/>
      <c r="NF411" s="7"/>
      <c r="NG411" s="7"/>
      <c r="NH411" s="7"/>
      <c r="NI411" s="53"/>
      <c r="NK411" s="37"/>
      <c r="NM411" s="67"/>
      <c r="NO411" s="61"/>
      <c r="NQ411" s="50"/>
      <c r="NR411" s="51"/>
      <c r="NS411" s="52"/>
      <c r="NU411" s="70"/>
      <c r="NV411" s="51"/>
      <c r="NW411" s="125"/>
      <c r="NX411" s="51"/>
      <c r="OL411" s="53"/>
    </row>
    <row r="412" spans="1:402" x14ac:dyDescent="0.25">
      <c r="A412" s="12">
        <v>90082591</v>
      </c>
      <c r="B412" s="12" t="s">
        <v>470</v>
      </c>
      <c r="C412" s="352"/>
      <c r="D412" s="352"/>
      <c r="E412" s="352"/>
      <c r="F412" s="353">
        <v>366380</v>
      </c>
      <c r="H412" s="354"/>
      <c r="I412" s="355"/>
      <c r="J412" s="315"/>
      <c r="K412" s="355"/>
      <c r="L412" s="315"/>
      <c r="M412" s="356"/>
      <c r="N412" s="356"/>
      <c r="O412" s="357"/>
      <c r="Q412" s="67"/>
      <c r="S412" s="61"/>
      <c r="U412" s="50"/>
      <c r="V412" s="51"/>
      <c r="W412" s="52">
        <v>0</v>
      </c>
      <c r="Y412" s="50">
        <v>366380</v>
      </c>
      <c r="Z412" s="52">
        <f t="shared" si="565"/>
        <v>30531.666666666668</v>
      </c>
      <c r="AA412" s="51"/>
      <c r="AB412" s="6">
        <v>90082591</v>
      </c>
      <c r="AC412" s="6" t="s">
        <v>470</v>
      </c>
      <c r="AD412" s="7"/>
      <c r="AE412" s="304"/>
      <c r="AF412" s="7"/>
      <c r="AG412" s="53">
        <v>366380</v>
      </c>
      <c r="AI412" s="37"/>
      <c r="AJ412" s="132"/>
      <c r="AK412" s="61"/>
      <c r="AL412" s="132"/>
      <c r="AM412" s="312"/>
      <c r="AN412" s="134"/>
      <c r="AO412" s="134"/>
      <c r="AP412" s="191"/>
      <c r="AR412" s="67"/>
      <c r="AT412" s="61"/>
      <c r="AV412" s="50"/>
      <c r="AW412" s="51"/>
      <c r="AX412" s="52">
        <v>0</v>
      </c>
      <c r="AZ412" s="50">
        <v>366380</v>
      </c>
      <c r="BA412" s="52">
        <f t="shared" si="566"/>
        <v>30531.666666666668</v>
      </c>
      <c r="BB412" s="51"/>
      <c r="BC412" s="6">
        <v>90082591</v>
      </c>
      <c r="BD412" s="6" t="s">
        <v>470</v>
      </c>
      <c r="BE412" s="7"/>
      <c r="BF412" s="304"/>
      <c r="BG412" s="7"/>
      <c r="BH412" s="53">
        <v>366380</v>
      </c>
      <c r="BJ412" s="37"/>
      <c r="BK412" s="132"/>
      <c r="BL412" s="61"/>
      <c r="BM412" s="132"/>
      <c r="BN412" s="312"/>
      <c r="BO412" s="134"/>
      <c r="BP412" s="134"/>
      <c r="BQ412" s="191"/>
      <c r="BS412" s="67"/>
      <c r="BU412" s="61"/>
      <c r="BW412" s="50"/>
      <c r="BX412" s="51"/>
      <c r="BY412" s="52">
        <v>0</v>
      </c>
      <c r="CA412" s="50">
        <v>366380</v>
      </c>
      <c r="CB412" s="52">
        <f t="shared" si="567"/>
        <v>30531.666666666668</v>
      </c>
      <c r="CC412" s="51"/>
      <c r="CD412" s="6">
        <v>90082591</v>
      </c>
      <c r="CE412" s="6" t="s">
        <v>470</v>
      </c>
      <c r="CF412" s="7"/>
      <c r="CG412" s="7"/>
      <c r="CH412" s="7"/>
      <c r="CI412" s="53">
        <v>366380</v>
      </c>
      <c r="CK412" s="37"/>
      <c r="CL412" s="132"/>
      <c r="CM412" s="61"/>
      <c r="CN412" s="132"/>
      <c r="CO412" s="61"/>
      <c r="CP412" s="134"/>
      <c r="CQ412" s="134"/>
      <c r="CR412" s="191"/>
      <c r="CT412" s="67"/>
      <c r="CV412" s="61"/>
      <c r="CX412" s="50"/>
      <c r="CY412" s="51"/>
      <c r="CZ412" s="52">
        <v>0</v>
      </c>
      <c r="DB412" s="50">
        <v>366380</v>
      </c>
      <c r="DC412" s="52">
        <f t="shared" si="568"/>
        <v>30531.666666666668</v>
      </c>
      <c r="DD412" s="51"/>
      <c r="DE412" s="6">
        <v>90082591</v>
      </c>
      <c r="DF412" s="6" t="s">
        <v>470</v>
      </c>
      <c r="DG412" s="7"/>
      <c r="DH412" s="7"/>
      <c r="DI412" s="7"/>
      <c r="DJ412" s="53">
        <v>366380</v>
      </c>
      <c r="DL412" s="275"/>
      <c r="DM412" s="276"/>
      <c r="DN412" s="194"/>
      <c r="DO412" s="276"/>
      <c r="DP412" s="194"/>
      <c r="DQ412" s="53"/>
      <c r="DR412" s="53"/>
      <c r="DS412" s="277"/>
      <c r="DU412" s="274"/>
      <c r="DW412" s="194"/>
      <c r="DY412" s="50"/>
      <c r="DZ412" s="278"/>
      <c r="EA412" s="52">
        <v>0</v>
      </c>
      <c r="EC412" s="50">
        <v>366380</v>
      </c>
      <c r="ED412" s="52">
        <f t="shared" si="569"/>
        <v>30531.666666666668</v>
      </c>
      <c r="EE412" s="278"/>
      <c r="EF412" s="6">
        <v>90082591</v>
      </c>
      <c r="EG412" s="6" t="s">
        <v>470</v>
      </c>
      <c r="EH412" s="7"/>
      <c r="EI412" s="7"/>
      <c r="EJ412" s="7"/>
      <c r="EK412" s="53">
        <v>366380</v>
      </c>
      <c r="EM412" s="37"/>
      <c r="EN412" s="132"/>
      <c r="EO412" s="61"/>
      <c r="EP412" s="132"/>
      <c r="EQ412" s="61"/>
      <c r="ER412" s="134"/>
      <c r="ES412" s="134"/>
      <c r="ET412" s="191"/>
      <c r="EV412" s="67"/>
      <c r="EX412" s="61"/>
      <c r="EZ412" s="50"/>
      <c r="FA412" s="51"/>
      <c r="FB412" s="52">
        <v>0</v>
      </c>
      <c r="FD412" s="50">
        <v>366380</v>
      </c>
      <c r="FE412" s="52">
        <f t="shared" si="570"/>
        <v>30531.666666666668</v>
      </c>
      <c r="FF412" s="51"/>
      <c r="FG412" s="6">
        <v>90082591</v>
      </c>
      <c r="FH412" s="6" t="s">
        <v>470</v>
      </c>
      <c r="FI412" s="7"/>
      <c r="FJ412" s="7"/>
      <c r="FK412" s="7"/>
      <c r="FL412" s="53">
        <v>366380</v>
      </c>
      <c r="FN412" s="37"/>
      <c r="FO412" s="132"/>
      <c r="FP412" s="61"/>
      <c r="FQ412" s="132"/>
      <c r="FR412" s="61"/>
      <c r="FS412" s="134"/>
      <c r="FT412" s="134"/>
      <c r="FU412" s="191"/>
      <c r="FW412" s="67"/>
      <c r="FY412" s="61"/>
      <c r="GA412" s="50"/>
      <c r="GB412" s="51"/>
      <c r="GC412" s="52">
        <v>0</v>
      </c>
      <c r="GE412" s="50">
        <v>366380</v>
      </c>
      <c r="GF412" s="52">
        <f t="shared" si="571"/>
        <v>30531.666666666668</v>
      </c>
      <c r="GG412" s="51"/>
      <c r="GH412" s="6">
        <v>90082591</v>
      </c>
      <c r="GI412" s="6" t="s">
        <v>470</v>
      </c>
      <c r="GJ412" s="7"/>
      <c r="GK412" s="7"/>
      <c r="GL412" s="7"/>
      <c r="GM412" s="53">
        <v>366380</v>
      </c>
      <c r="GO412" s="37"/>
      <c r="GP412" s="132"/>
      <c r="GQ412" s="61"/>
      <c r="GR412" s="134"/>
      <c r="GS412" s="134"/>
      <c r="GT412" s="191"/>
      <c r="GV412" s="67"/>
      <c r="GX412" s="61"/>
      <c r="GZ412" s="50"/>
      <c r="HA412" s="51"/>
      <c r="HB412" s="52">
        <v>0</v>
      </c>
      <c r="HD412" s="50">
        <v>366380</v>
      </c>
      <c r="HE412" s="52">
        <f t="shared" si="572"/>
        <v>30531.666666666668</v>
      </c>
      <c r="HF412" s="51"/>
      <c r="HI412" s="7"/>
      <c r="HJ412" s="7"/>
      <c r="HK412" s="7"/>
      <c r="HL412" s="53"/>
      <c r="HN412" s="37"/>
      <c r="HO412" s="132"/>
      <c r="HP412" s="61"/>
      <c r="HQ412" s="134"/>
      <c r="HR412" s="61"/>
      <c r="HT412" s="67"/>
      <c r="HV412" s="61"/>
      <c r="HX412" s="50"/>
      <c r="HY412" s="51"/>
      <c r="HZ412" s="52"/>
      <c r="IB412" s="70"/>
      <c r="IC412" s="51"/>
      <c r="IF412" s="7"/>
      <c r="IG412" s="7"/>
      <c r="IH412" s="7"/>
      <c r="II412" s="53"/>
      <c r="IK412" s="37"/>
      <c r="IL412" s="132"/>
      <c r="IM412" s="61"/>
      <c r="IN412" s="134"/>
      <c r="IO412" s="61"/>
      <c r="IQ412" s="67"/>
      <c r="IS412" s="61"/>
      <c r="IU412" s="50"/>
      <c r="IV412" s="51"/>
      <c r="IW412" s="52"/>
      <c r="IY412" s="70"/>
      <c r="IZ412" s="51"/>
      <c r="JC412" s="7"/>
      <c r="JD412" s="7"/>
      <c r="JE412" s="7"/>
      <c r="JF412" s="53"/>
      <c r="JH412" s="37"/>
      <c r="JI412" s="132"/>
      <c r="JJ412" s="61"/>
      <c r="JK412" s="134"/>
      <c r="JL412" s="61"/>
      <c r="JN412" s="67"/>
      <c r="JP412" s="61"/>
      <c r="JR412" s="50"/>
      <c r="JS412" s="51"/>
      <c r="JT412" s="52"/>
      <c r="JV412" s="70"/>
      <c r="JW412" s="51"/>
      <c r="JZ412" s="7"/>
      <c r="KA412" s="7"/>
      <c r="KB412" s="7"/>
      <c r="KC412" s="53"/>
      <c r="KE412" s="37"/>
      <c r="KF412" s="132"/>
      <c r="KG412" s="61"/>
      <c r="KH412" s="134"/>
      <c r="KI412" s="61"/>
      <c r="KK412" s="67"/>
      <c r="KM412" s="61"/>
      <c r="KO412" s="50"/>
      <c r="KP412" s="51"/>
      <c r="KQ412" s="52"/>
      <c r="KS412" s="70"/>
      <c r="KT412" s="51"/>
      <c r="KW412" s="7"/>
      <c r="KX412" s="7"/>
      <c r="KY412" s="7"/>
      <c r="KZ412" s="53"/>
      <c r="LB412" s="37"/>
      <c r="LC412" s="132"/>
      <c r="LD412" s="61"/>
      <c r="LE412" s="134"/>
      <c r="LF412" s="61"/>
      <c r="LH412" s="67"/>
      <c r="LJ412" s="61"/>
      <c r="LL412" s="50"/>
      <c r="LM412" s="51"/>
      <c r="LN412" s="52"/>
      <c r="LP412" s="70"/>
      <c r="LQ412" s="51"/>
      <c r="LT412" s="7"/>
      <c r="LU412" s="7"/>
      <c r="LV412" s="7"/>
      <c r="LW412" s="53"/>
      <c r="LY412" s="37"/>
      <c r="LZ412" s="132"/>
      <c r="MA412" s="61"/>
      <c r="MB412" s="134"/>
      <c r="MC412" s="61"/>
      <c r="ME412" s="67"/>
      <c r="MG412" s="61"/>
      <c r="MI412" s="50"/>
      <c r="MJ412" s="51"/>
      <c r="MK412" s="52"/>
      <c r="MM412" s="70"/>
      <c r="MN412" s="51"/>
      <c r="MQ412" s="7"/>
      <c r="MR412" s="7"/>
      <c r="MS412" s="7"/>
      <c r="MT412" s="53"/>
      <c r="MV412" s="37"/>
      <c r="MW412" s="132"/>
      <c r="MX412" s="134"/>
      <c r="MZ412" s="67"/>
      <c r="NB412" s="61"/>
      <c r="NF412" s="7"/>
      <c r="NG412" s="7"/>
      <c r="NH412" s="7"/>
      <c r="NI412" s="53"/>
      <c r="NK412" s="37"/>
      <c r="NM412" s="67"/>
      <c r="NO412" s="61"/>
      <c r="NQ412" s="50"/>
      <c r="NR412" s="51"/>
      <c r="NS412" s="52"/>
      <c r="NU412" s="70"/>
      <c r="NV412" s="51"/>
      <c r="NW412" s="125"/>
      <c r="NX412" s="51"/>
      <c r="OL412" s="53"/>
    </row>
    <row r="413" spans="1:402" x14ac:dyDescent="0.25">
      <c r="A413" s="12">
        <v>90011691</v>
      </c>
      <c r="B413" s="12" t="s">
        <v>471</v>
      </c>
      <c r="C413" s="352"/>
      <c r="D413" s="352"/>
      <c r="E413" s="352"/>
      <c r="F413" s="353">
        <v>30753465</v>
      </c>
      <c r="H413" s="354"/>
      <c r="I413" s="355"/>
      <c r="J413" s="315"/>
      <c r="K413" s="355"/>
      <c r="L413" s="315"/>
      <c r="M413" s="356"/>
      <c r="N413" s="356"/>
      <c r="O413" s="357"/>
      <c r="Q413" s="67"/>
      <c r="S413" s="61"/>
      <c r="U413" s="50"/>
      <c r="V413" s="51"/>
      <c r="W413" s="52">
        <v>0</v>
      </c>
      <c r="Y413" s="50">
        <v>30753465</v>
      </c>
      <c r="Z413" s="52">
        <f t="shared" si="565"/>
        <v>2562788.75</v>
      </c>
      <c r="AA413" s="51"/>
      <c r="AB413" s="6">
        <v>90011691</v>
      </c>
      <c r="AC413" s="6" t="s">
        <v>471</v>
      </c>
      <c r="AD413" s="7"/>
      <c r="AE413" s="304"/>
      <c r="AF413" s="7"/>
      <c r="AG413" s="53">
        <v>30753465</v>
      </c>
      <c r="AI413" s="37"/>
      <c r="AJ413" s="132"/>
      <c r="AK413" s="61"/>
      <c r="AL413" s="132"/>
      <c r="AM413" s="312"/>
      <c r="AN413" s="134"/>
      <c r="AO413" s="134"/>
      <c r="AP413" s="191"/>
      <c r="AR413" s="67"/>
      <c r="AT413" s="61"/>
      <c r="AV413" s="50"/>
      <c r="AW413" s="51"/>
      <c r="AX413" s="52">
        <v>0</v>
      </c>
      <c r="AZ413" s="50">
        <v>30753465</v>
      </c>
      <c r="BA413" s="52">
        <f t="shared" si="566"/>
        <v>2562788.75</v>
      </c>
      <c r="BB413" s="51"/>
      <c r="BC413" s="6">
        <v>90011691</v>
      </c>
      <c r="BD413" s="6" t="s">
        <v>471</v>
      </c>
      <c r="BE413" s="7"/>
      <c r="BF413" s="304"/>
      <c r="BG413" s="7"/>
      <c r="BH413" s="53">
        <v>30753465</v>
      </c>
      <c r="BJ413" s="37"/>
      <c r="BK413" s="132"/>
      <c r="BL413" s="61"/>
      <c r="BM413" s="132"/>
      <c r="BN413" s="312"/>
      <c r="BO413" s="134"/>
      <c r="BP413" s="134"/>
      <c r="BQ413" s="191"/>
      <c r="BS413" s="67"/>
      <c r="BU413" s="61"/>
      <c r="BW413" s="50"/>
      <c r="BX413" s="51"/>
      <c r="BY413" s="52">
        <v>0</v>
      </c>
      <c r="CA413" s="50">
        <v>30753465</v>
      </c>
      <c r="CB413" s="52">
        <f t="shared" si="567"/>
        <v>2562788.75</v>
      </c>
      <c r="CC413" s="51"/>
      <c r="CD413" s="6">
        <v>90011691</v>
      </c>
      <c r="CE413" s="6" t="s">
        <v>471</v>
      </c>
      <c r="CF413" s="7"/>
      <c r="CG413" s="7"/>
      <c r="CH413" s="7"/>
      <c r="CI413" s="53">
        <v>30753465</v>
      </c>
      <c r="CK413" s="37"/>
      <c r="CL413" s="132"/>
      <c r="CM413" s="61"/>
      <c r="CN413" s="132"/>
      <c r="CO413" s="61"/>
      <c r="CP413" s="134"/>
      <c r="CQ413" s="134"/>
      <c r="CR413" s="191"/>
      <c r="CT413" s="67"/>
      <c r="CV413" s="61"/>
      <c r="CX413" s="50"/>
      <c r="CY413" s="51"/>
      <c r="CZ413" s="52">
        <v>0</v>
      </c>
      <c r="DB413" s="50">
        <v>30753465</v>
      </c>
      <c r="DC413" s="52">
        <f t="shared" si="568"/>
        <v>2562788.75</v>
      </c>
      <c r="DD413" s="51"/>
      <c r="DE413" s="6">
        <v>90011691</v>
      </c>
      <c r="DF413" s="6" t="s">
        <v>471</v>
      </c>
      <c r="DG413" s="7"/>
      <c r="DH413" s="7"/>
      <c r="DI413" s="7"/>
      <c r="DJ413" s="53">
        <v>30753465</v>
      </c>
      <c r="DL413" s="275"/>
      <c r="DM413" s="276"/>
      <c r="DN413" s="194"/>
      <c r="DO413" s="276"/>
      <c r="DP413" s="194"/>
      <c r="DQ413" s="53"/>
      <c r="DR413" s="53"/>
      <c r="DS413" s="277"/>
      <c r="DU413" s="274"/>
      <c r="DW413" s="194"/>
      <c r="DY413" s="50"/>
      <c r="DZ413" s="278"/>
      <c r="EA413" s="52">
        <v>0</v>
      </c>
      <c r="EC413" s="50">
        <v>30753465</v>
      </c>
      <c r="ED413" s="52">
        <f t="shared" si="569"/>
        <v>2562788.75</v>
      </c>
      <c r="EE413" s="278"/>
      <c r="EF413" s="6">
        <v>90011691</v>
      </c>
      <c r="EG413" s="6" t="s">
        <v>471</v>
      </c>
      <c r="EH413" s="7"/>
      <c r="EI413" s="7"/>
      <c r="EJ413" s="7"/>
      <c r="EK413" s="53">
        <v>30753465</v>
      </c>
      <c r="EM413" s="37"/>
      <c r="EN413" s="132"/>
      <c r="EO413" s="61"/>
      <c r="EP413" s="132"/>
      <c r="EQ413" s="61"/>
      <c r="ER413" s="134"/>
      <c r="ES413" s="134"/>
      <c r="ET413" s="191"/>
      <c r="EV413" s="67"/>
      <c r="EX413" s="61"/>
      <c r="EZ413" s="50"/>
      <c r="FA413" s="51"/>
      <c r="FB413" s="52">
        <v>0</v>
      </c>
      <c r="FD413" s="50">
        <v>30753465</v>
      </c>
      <c r="FE413" s="52">
        <f t="shared" si="570"/>
        <v>2562788.75</v>
      </c>
      <c r="FF413" s="51"/>
      <c r="FG413" s="6">
        <v>90011691</v>
      </c>
      <c r="FH413" s="6" t="s">
        <v>471</v>
      </c>
      <c r="FI413" s="7"/>
      <c r="FJ413" s="7"/>
      <c r="FK413" s="7"/>
      <c r="FL413" s="53">
        <v>30753465</v>
      </c>
      <c r="FN413" s="37"/>
      <c r="FO413" s="132"/>
      <c r="FP413" s="61"/>
      <c r="FQ413" s="132"/>
      <c r="FR413" s="61"/>
      <c r="FS413" s="134"/>
      <c r="FT413" s="134"/>
      <c r="FU413" s="191"/>
      <c r="FW413" s="67"/>
      <c r="FY413" s="61"/>
      <c r="GA413" s="50"/>
      <c r="GB413" s="51"/>
      <c r="GC413" s="52">
        <v>0</v>
      </c>
      <c r="GE413" s="50">
        <v>30753465</v>
      </c>
      <c r="GF413" s="52">
        <f t="shared" si="571"/>
        <v>2562788.75</v>
      </c>
      <c r="GG413" s="51"/>
      <c r="GH413" s="6">
        <v>90011691</v>
      </c>
      <c r="GI413" s="6" t="s">
        <v>471</v>
      </c>
      <c r="GJ413" s="7"/>
      <c r="GK413" s="7"/>
      <c r="GL413" s="7"/>
      <c r="GM413" s="53">
        <v>30753465</v>
      </c>
      <c r="GO413" s="37"/>
      <c r="GP413" s="132"/>
      <c r="GQ413" s="61"/>
      <c r="GR413" s="134"/>
      <c r="GS413" s="134"/>
      <c r="GT413" s="191"/>
      <c r="GV413" s="67"/>
      <c r="GX413" s="61"/>
      <c r="GZ413" s="50"/>
      <c r="HA413" s="51"/>
      <c r="HB413" s="52">
        <v>0</v>
      </c>
      <c r="HD413" s="50">
        <v>30753465</v>
      </c>
      <c r="HE413" s="52">
        <f t="shared" si="572"/>
        <v>2562788.75</v>
      </c>
      <c r="HF413" s="51"/>
      <c r="HI413" s="7"/>
      <c r="HJ413" s="7"/>
      <c r="HK413" s="7"/>
      <c r="HL413" s="53"/>
      <c r="HN413" s="37"/>
      <c r="HO413" s="132"/>
      <c r="HP413" s="61"/>
      <c r="HQ413" s="134"/>
      <c r="HR413" s="61"/>
      <c r="HT413" s="67"/>
      <c r="HV413" s="61"/>
      <c r="HX413" s="50"/>
      <c r="HY413" s="51"/>
      <c r="HZ413" s="52"/>
      <c r="IB413" s="70"/>
      <c r="IC413" s="51"/>
      <c r="IF413" s="7"/>
      <c r="IG413" s="7"/>
      <c r="IH413" s="7"/>
      <c r="II413" s="53"/>
      <c r="IK413" s="37"/>
      <c r="IL413" s="132"/>
      <c r="IM413" s="61"/>
      <c r="IN413" s="134"/>
      <c r="IO413" s="61"/>
      <c r="IQ413" s="67"/>
      <c r="IS413" s="61"/>
      <c r="IU413" s="50"/>
      <c r="IV413" s="51"/>
      <c r="IW413" s="52"/>
      <c r="IY413" s="70"/>
      <c r="IZ413" s="51"/>
      <c r="JC413" s="7"/>
      <c r="JD413" s="7"/>
      <c r="JE413" s="7"/>
      <c r="JF413" s="53"/>
      <c r="JH413" s="37"/>
      <c r="JI413" s="132"/>
      <c r="JJ413" s="61"/>
      <c r="JK413" s="134"/>
      <c r="JL413" s="61"/>
      <c r="JN413" s="67"/>
      <c r="JP413" s="61"/>
      <c r="JR413" s="50"/>
      <c r="JS413" s="51"/>
      <c r="JT413" s="52"/>
      <c r="JV413" s="70"/>
      <c r="JW413" s="51"/>
      <c r="JZ413" s="7"/>
      <c r="KA413" s="7"/>
      <c r="KB413" s="7"/>
      <c r="KC413" s="53"/>
      <c r="KE413" s="37"/>
      <c r="KF413" s="132"/>
      <c r="KG413" s="61"/>
      <c r="KH413" s="134"/>
      <c r="KI413" s="61"/>
      <c r="KK413" s="67"/>
      <c r="KM413" s="61"/>
      <c r="KO413" s="50"/>
      <c r="KP413" s="51"/>
      <c r="KQ413" s="52"/>
      <c r="KS413" s="70"/>
      <c r="KT413" s="51"/>
      <c r="KW413" s="7"/>
      <c r="KX413" s="7"/>
      <c r="KY413" s="7"/>
      <c r="KZ413" s="53"/>
      <c r="LB413" s="37"/>
      <c r="LC413" s="132"/>
      <c r="LD413" s="61"/>
      <c r="LE413" s="134"/>
      <c r="LF413" s="61"/>
      <c r="LH413" s="67"/>
      <c r="LJ413" s="61"/>
      <c r="LL413" s="50"/>
      <c r="LM413" s="51"/>
      <c r="LN413" s="52"/>
      <c r="LP413" s="70"/>
      <c r="LQ413" s="51"/>
      <c r="LT413" s="7"/>
      <c r="LU413" s="7"/>
      <c r="LV413" s="7"/>
      <c r="LW413" s="53"/>
      <c r="LY413" s="37"/>
      <c r="LZ413" s="132"/>
      <c r="MA413" s="61"/>
      <c r="MB413" s="134"/>
      <c r="MC413" s="61"/>
      <c r="ME413" s="67"/>
      <c r="MG413" s="61"/>
      <c r="MI413" s="50"/>
      <c r="MJ413" s="51"/>
      <c r="MK413" s="52"/>
      <c r="MM413" s="70"/>
      <c r="MN413" s="51"/>
      <c r="MQ413" s="7"/>
      <c r="MR413" s="7"/>
      <c r="MS413" s="7"/>
      <c r="MT413" s="53"/>
      <c r="MV413" s="37"/>
      <c r="MW413" s="132"/>
      <c r="MX413" s="134"/>
      <c r="MZ413" s="67"/>
      <c r="NB413" s="61"/>
      <c r="NF413" s="7"/>
      <c r="NG413" s="7"/>
      <c r="NH413" s="7"/>
      <c r="NI413" s="53"/>
      <c r="NK413" s="37"/>
      <c r="NM413" s="67"/>
      <c r="NO413" s="61"/>
      <c r="NQ413" s="50"/>
      <c r="NR413" s="51"/>
      <c r="NS413" s="52"/>
      <c r="NU413" s="70"/>
      <c r="NV413" s="51"/>
      <c r="NW413" s="125"/>
      <c r="NX413" s="51"/>
      <c r="OL413" s="53"/>
    </row>
    <row r="414" spans="1:402" x14ac:dyDescent="0.25">
      <c r="A414" s="12">
        <v>90024601</v>
      </c>
      <c r="B414" s="12" t="s">
        <v>472</v>
      </c>
      <c r="C414" s="352"/>
      <c r="D414" s="352"/>
      <c r="E414" s="352"/>
      <c r="F414" s="353">
        <v>1050702</v>
      </c>
      <c r="H414" s="354"/>
      <c r="I414" s="355"/>
      <c r="J414" s="315"/>
      <c r="K414" s="355"/>
      <c r="L414" s="315"/>
      <c r="M414" s="356"/>
      <c r="N414" s="356"/>
      <c r="O414" s="357"/>
      <c r="Q414" s="67"/>
      <c r="S414" s="61"/>
      <c r="U414" s="50"/>
      <c r="V414" s="51"/>
      <c r="W414" s="52">
        <v>0</v>
      </c>
      <c r="Y414" s="50">
        <v>1050702</v>
      </c>
      <c r="Z414" s="52">
        <f t="shared" si="565"/>
        <v>87558.5</v>
      </c>
      <c r="AA414" s="51"/>
      <c r="AB414" s="6">
        <v>90024601</v>
      </c>
      <c r="AC414" s="6" t="s">
        <v>472</v>
      </c>
      <c r="AD414" s="7"/>
      <c r="AE414" s="304"/>
      <c r="AF414" s="7"/>
      <c r="AG414" s="53">
        <v>1050702</v>
      </c>
      <c r="AI414" s="37"/>
      <c r="AJ414" s="132"/>
      <c r="AK414" s="61"/>
      <c r="AL414" s="132"/>
      <c r="AM414" s="312"/>
      <c r="AN414" s="134"/>
      <c r="AO414" s="134"/>
      <c r="AP414" s="191"/>
      <c r="AR414" s="67"/>
      <c r="AT414" s="61"/>
      <c r="AV414" s="50"/>
      <c r="AW414" s="51"/>
      <c r="AX414" s="52">
        <v>0</v>
      </c>
      <c r="AZ414" s="50">
        <v>1050702</v>
      </c>
      <c r="BA414" s="52">
        <f t="shared" si="566"/>
        <v>87558.5</v>
      </c>
      <c r="BB414" s="51"/>
      <c r="BC414" s="6">
        <v>90024601</v>
      </c>
      <c r="BD414" s="6" t="s">
        <v>472</v>
      </c>
      <c r="BE414" s="7"/>
      <c r="BF414" s="304"/>
      <c r="BG414" s="7"/>
      <c r="BH414" s="53">
        <v>1050702</v>
      </c>
      <c r="BJ414" s="37"/>
      <c r="BK414" s="132"/>
      <c r="BL414" s="61"/>
      <c r="BM414" s="132"/>
      <c r="BN414" s="312"/>
      <c r="BO414" s="134"/>
      <c r="BP414" s="134"/>
      <c r="BQ414" s="191"/>
      <c r="BS414" s="67"/>
      <c r="BU414" s="61"/>
      <c r="BW414" s="50"/>
      <c r="BX414" s="51"/>
      <c r="BY414" s="52">
        <v>0</v>
      </c>
      <c r="CA414" s="50">
        <v>1050702</v>
      </c>
      <c r="CB414" s="52">
        <f t="shared" si="567"/>
        <v>87558.5</v>
      </c>
      <c r="CC414" s="51"/>
      <c r="CD414" s="6">
        <v>90024601</v>
      </c>
      <c r="CE414" s="6" t="s">
        <v>472</v>
      </c>
      <c r="CF414" s="7"/>
      <c r="CG414" s="7"/>
      <c r="CH414" s="7"/>
      <c r="CI414" s="53">
        <v>1050702</v>
      </c>
      <c r="CK414" s="37"/>
      <c r="CL414" s="132"/>
      <c r="CM414" s="61"/>
      <c r="CN414" s="132"/>
      <c r="CO414" s="61"/>
      <c r="CP414" s="134"/>
      <c r="CQ414" s="134"/>
      <c r="CR414" s="191"/>
      <c r="CT414" s="67"/>
      <c r="CV414" s="61"/>
      <c r="CX414" s="50"/>
      <c r="CY414" s="51"/>
      <c r="CZ414" s="52">
        <v>0</v>
      </c>
      <c r="DB414" s="50">
        <v>1050702</v>
      </c>
      <c r="DC414" s="52">
        <f t="shared" si="568"/>
        <v>87558.5</v>
      </c>
      <c r="DD414" s="51"/>
      <c r="DE414" s="6">
        <v>90024601</v>
      </c>
      <c r="DF414" s="6" t="s">
        <v>472</v>
      </c>
      <c r="DG414" s="7"/>
      <c r="DH414" s="7"/>
      <c r="DI414" s="7"/>
      <c r="DJ414" s="53">
        <v>1050702</v>
      </c>
      <c r="DL414" s="275"/>
      <c r="DM414" s="276"/>
      <c r="DN414" s="194"/>
      <c r="DO414" s="276"/>
      <c r="DP414" s="194"/>
      <c r="DQ414" s="53"/>
      <c r="DR414" s="53"/>
      <c r="DS414" s="277"/>
      <c r="DU414" s="274"/>
      <c r="DW414" s="194"/>
      <c r="DY414" s="50"/>
      <c r="DZ414" s="278"/>
      <c r="EA414" s="52">
        <v>0</v>
      </c>
      <c r="EC414" s="50">
        <v>1050702</v>
      </c>
      <c r="ED414" s="52">
        <f t="shared" si="569"/>
        <v>87558.5</v>
      </c>
      <c r="EE414" s="278"/>
      <c r="EF414" s="6">
        <v>90024601</v>
      </c>
      <c r="EG414" s="6" t="s">
        <v>472</v>
      </c>
      <c r="EH414" s="7"/>
      <c r="EI414" s="7"/>
      <c r="EJ414" s="7"/>
      <c r="EK414" s="53">
        <v>1050702</v>
      </c>
      <c r="EM414" s="37"/>
      <c r="EN414" s="132"/>
      <c r="EO414" s="61"/>
      <c r="EP414" s="132"/>
      <c r="EQ414" s="61"/>
      <c r="ER414" s="134"/>
      <c r="ES414" s="134"/>
      <c r="ET414" s="191"/>
      <c r="EV414" s="67"/>
      <c r="EX414" s="61"/>
      <c r="EZ414" s="50"/>
      <c r="FA414" s="51"/>
      <c r="FB414" s="52">
        <v>0</v>
      </c>
      <c r="FD414" s="50">
        <v>1050702</v>
      </c>
      <c r="FE414" s="52">
        <f t="shared" si="570"/>
        <v>87558.5</v>
      </c>
      <c r="FF414" s="51"/>
      <c r="FG414" s="6">
        <v>90024601</v>
      </c>
      <c r="FH414" s="6" t="s">
        <v>472</v>
      </c>
      <c r="FI414" s="7"/>
      <c r="FJ414" s="7"/>
      <c r="FK414" s="7"/>
      <c r="FL414" s="53">
        <v>1050702</v>
      </c>
      <c r="FN414" s="37"/>
      <c r="FO414" s="132"/>
      <c r="FP414" s="61"/>
      <c r="FQ414" s="132"/>
      <c r="FR414" s="61"/>
      <c r="FS414" s="134"/>
      <c r="FT414" s="134"/>
      <c r="FU414" s="191"/>
      <c r="FW414" s="67"/>
      <c r="FY414" s="61"/>
      <c r="GA414" s="50"/>
      <c r="GB414" s="51"/>
      <c r="GC414" s="52">
        <v>0</v>
      </c>
      <c r="GE414" s="50">
        <v>1050702</v>
      </c>
      <c r="GF414" s="52">
        <f t="shared" si="571"/>
        <v>87558.5</v>
      </c>
      <c r="GG414" s="51"/>
      <c r="GH414" s="6">
        <v>90024601</v>
      </c>
      <c r="GI414" s="6" t="s">
        <v>472</v>
      </c>
      <c r="GJ414" s="7"/>
      <c r="GK414" s="7"/>
      <c r="GL414" s="7"/>
      <c r="GM414" s="53">
        <v>1050702</v>
      </c>
      <c r="GO414" s="37"/>
      <c r="GP414" s="132"/>
      <c r="GQ414" s="61"/>
      <c r="GR414" s="134"/>
      <c r="GS414" s="134"/>
      <c r="GT414" s="191"/>
      <c r="GV414" s="67"/>
      <c r="GX414" s="61"/>
      <c r="GZ414" s="50"/>
      <c r="HA414" s="51"/>
      <c r="HB414" s="52">
        <v>0</v>
      </c>
      <c r="HD414" s="50">
        <v>1050702</v>
      </c>
      <c r="HE414" s="52">
        <f t="shared" si="572"/>
        <v>87558.5</v>
      </c>
      <c r="HF414" s="51"/>
      <c r="HI414" s="7"/>
      <c r="HJ414" s="7"/>
      <c r="HK414" s="7"/>
      <c r="HL414" s="53"/>
      <c r="HN414" s="37"/>
      <c r="HO414" s="132"/>
      <c r="HP414" s="61"/>
      <c r="HQ414" s="134"/>
      <c r="HR414" s="61"/>
      <c r="HT414" s="67"/>
      <c r="HV414" s="61"/>
      <c r="HX414" s="50"/>
      <c r="HY414" s="51"/>
      <c r="HZ414" s="52"/>
      <c r="IB414" s="70"/>
      <c r="IC414" s="51"/>
      <c r="IF414" s="7"/>
      <c r="IG414" s="7"/>
      <c r="IH414" s="7"/>
      <c r="II414" s="53"/>
      <c r="IK414" s="37"/>
      <c r="IL414" s="132"/>
      <c r="IM414" s="61"/>
      <c r="IN414" s="134"/>
      <c r="IO414" s="61"/>
      <c r="IQ414" s="67"/>
      <c r="IS414" s="61"/>
      <c r="IU414" s="50"/>
      <c r="IV414" s="51"/>
      <c r="IW414" s="52"/>
      <c r="IY414" s="70"/>
      <c r="IZ414" s="51"/>
      <c r="JC414" s="7"/>
      <c r="JD414" s="7"/>
      <c r="JE414" s="7"/>
      <c r="JF414" s="53"/>
      <c r="JH414" s="37"/>
      <c r="JI414" s="132"/>
      <c r="JJ414" s="61"/>
      <c r="JK414" s="134"/>
      <c r="JL414" s="61"/>
      <c r="JN414" s="67"/>
      <c r="JP414" s="61"/>
      <c r="JR414" s="50"/>
      <c r="JS414" s="51"/>
      <c r="JT414" s="52"/>
      <c r="JV414" s="70"/>
      <c r="JW414" s="51"/>
      <c r="JZ414" s="7"/>
      <c r="KA414" s="7"/>
      <c r="KB414" s="7"/>
      <c r="KC414" s="53"/>
      <c r="KE414" s="37"/>
      <c r="KF414" s="132"/>
      <c r="KG414" s="61"/>
      <c r="KH414" s="134"/>
      <c r="KI414" s="61"/>
      <c r="KK414" s="67"/>
      <c r="KM414" s="61"/>
      <c r="KO414" s="50"/>
      <c r="KP414" s="51"/>
      <c r="KQ414" s="52"/>
      <c r="KS414" s="70"/>
      <c r="KT414" s="51"/>
      <c r="KW414" s="7"/>
      <c r="KX414" s="7"/>
      <c r="KY414" s="7"/>
      <c r="KZ414" s="53"/>
      <c r="LB414" s="37"/>
      <c r="LC414" s="132"/>
      <c r="LD414" s="61"/>
      <c r="LE414" s="134"/>
      <c r="LF414" s="61"/>
      <c r="LH414" s="67"/>
      <c r="LJ414" s="61"/>
      <c r="LL414" s="50"/>
      <c r="LM414" s="51"/>
      <c r="LN414" s="52"/>
      <c r="LP414" s="70"/>
      <c r="LQ414" s="51"/>
      <c r="LT414" s="7"/>
      <c r="LU414" s="7"/>
      <c r="LV414" s="7"/>
      <c r="LW414" s="53"/>
      <c r="LY414" s="37"/>
      <c r="LZ414" s="132"/>
      <c r="MA414" s="61"/>
      <c r="MB414" s="134"/>
      <c r="MC414" s="61"/>
      <c r="ME414" s="67"/>
      <c r="MG414" s="61"/>
      <c r="MI414" s="50"/>
      <c r="MJ414" s="51"/>
      <c r="MK414" s="52"/>
      <c r="MM414" s="70"/>
      <c r="MN414" s="51"/>
      <c r="MQ414" s="7"/>
      <c r="MR414" s="7"/>
      <c r="MS414" s="7"/>
      <c r="MT414" s="53"/>
      <c r="MV414" s="37"/>
      <c r="MW414" s="132"/>
      <c r="MX414" s="134"/>
      <c r="MZ414" s="67"/>
      <c r="NB414" s="61"/>
      <c r="NF414" s="7"/>
      <c r="NG414" s="7"/>
      <c r="NH414" s="7"/>
      <c r="NI414" s="53"/>
      <c r="NK414" s="37"/>
      <c r="NM414" s="67"/>
      <c r="NO414" s="61"/>
      <c r="NQ414" s="50"/>
      <c r="NR414" s="51"/>
      <c r="NS414" s="52"/>
      <c r="NU414" s="70"/>
      <c r="NV414" s="51"/>
      <c r="NW414" s="125"/>
      <c r="NX414" s="51"/>
      <c r="OL414" s="53"/>
    </row>
    <row r="415" spans="1:402" x14ac:dyDescent="0.25">
      <c r="A415" s="12">
        <v>90019451</v>
      </c>
      <c r="B415" s="12" t="s">
        <v>473</v>
      </c>
      <c r="C415" s="352"/>
      <c r="D415" s="352"/>
      <c r="E415" s="352"/>
      <c r="F415" s="353">
        <v>2259392</v>
      </c>
      <c r="H415" s="354"/>
      <c r="I415" s="355"/>
      <c r="J415" s="315"/>
      <c r="K415" s="355"/>
      <c r="L415" s="315"/>
      <c r="M415" s="356"/>
      <c r="N415" s="356"/>
      <c r="O415" s="357"/>
      <c r="Q415" s="67"/>
      <c r="S415" s="61"/>
      <c r="U415" s="50"/>
      <c r="V415" s="51"/>
      <c r="W415" s="52">
        <v>0</v>
      </c>
      <c r="Y415" s="50">
        <v>2259392</v>
      </c>
      <c r="Z415" s="52">
        <f t="shared" si="565"/>
        <v>188282.66666666666</v>
      </c>
      <c r="AA415" s="51"/>
      <c r="AB415" s="6">
        <v>90019451</v>
      </c>
      <c r="AC415" s="6" t="s">
        <v>473</v>
      </c>
      <c r="AD415" s="7"/>
      <c r="AE415" s="304"/>
      <c r="AF415" s="7"/>
      <c r="AG415" s="53">
        <v>2259392</v>
      </c>
      <c r="AI415" s="37"/>
      <c r="AJ415" s="132"/>
      <c r="AK415" s="61"/>
      <c r="AL415" s="132"/>
      <c r="AM415" s="312"/>
      <c r="AN415" s="134"/>
      <c r="AO415" s="134"/>
      <c r="AP415" s="191"/>
      <c r="AR415" s="67"/>
      <c r="AT415" s="61"/>
      <c r="AV415" s="50"/>
      <c r="AW415" s="51"/>
      <c r="AX415" s="52">
        <v>0</v>
      </c>
      <c r="AZ415" s="50">
        <v>2259392</v>
      </c>
      <c r="BA415" s="52">
        <f t="shared" si="566"/>
        <v>188282.66666666666</v>
      </c>
      <c r="BB415" s="51"/>
      <c r="BC415" s="6">
        <v>90019451</v>
      </c>
      <c r="BD415" s="6" t="s">
        <v>473</v>
      </c>
      <c r="BE415" s="7"/>
      <c r="BF415" s="304"/>
      <c r="BG415" s="7"/>
      <c r="BH415" s="53">
        <v>2259392</v>
      </c>
      <c r="BJ415" s="37"/>
      <c r="BK415" s="132"/>
      <c r="BL415" s="61"/>
      <c r="BM415" s="132"/>
      <c r="BN415" s="312"/>
      <c r="BO415" s="134"/>
      <c r="BP415" s="134"/>
      <c r="BQ415" s="191"/>
      <c r="BS415" s="67"/>
      <c r="BU415" s="61"/>
      <c r="BW415" s="50"/>
      <c r="BX415" s="51"/>
      <c r="BY415" s="52">
        <v>0</v>
      </c>
      <c r="CA415" s="50">
        <v>2259392</v>
      </c>
      <c r="CB415" s="52">
        <f t="shared" si="567"/>
        <v>188282.66666666666</v>
      </c>
      <c r="CC415" s="51"/>
      <c r="CD415" s="6">
        <v>90019451</v>
      </c>
      <c r="CE415" s="6" t="s">
        <v>473</v>
      </c>
      <c r="CF415" s="7"/>
      <c r="CG415" s="7"/>
      <c r="CH415" s="7"/>
      <c r="CI415" s="53">
        <v>2259392</v>
      </c>
      <c r="CK415" s="37"/>
      <c r="CL415" s="132"/>
      <c r="CM415" s="61"/>
      <c r="CN415" s="132"/>
      <c r="CO415" s="61"/>
      <c r="CP415" s="134"/>
      <c r="CQ415" s="134"/>
      <c r="CR415" s="191"/>
      <c r="CT415" s="67"/>
      <c r="CV415" s="61"/>
      <c r="CX415" s="50"/>
      <c r="CY415" s="51"/>
      <c r="CZ415" s="52">
        <v>0</v>
      </c>
      <c r="DB415" s="50">
        <v>2259392</v>
      </c>
      <c r="DC415" s="52">
        <f t="shared" si="568"/>
        <v>188282.66666666666</v>
      </c>
      <c r="DD415" s="51"/>
      <c r="DE415" s="6">
        <v>90019451</v>
      </c>
      <c r="DF415" s="6" t="s">
        <v>473</v>
      </c>
      <c r="DG415" s="7"/>
      <c r="DH415" s="7"/>
      <c r="DI415" s="7"/>
      <c r="DJ415" s="53">
        <v>2259392</v>
      </c>
      <c r="DL415" s="275"/>
      <c r="DM415" s="276"/>
      <c r="DN415" s="194"/>
      <c r="DO415" s="276"/>
      <c r="DP415" s="194"/>
      <c r="DQ415" s="53"/>
      <c r="DR415" s="53"/>
      <c r="DS415" s="277"/>
      <c r="DU415" s="274"/>
      <c r="DW415" s="194"/>
      <c r="DY415" s="50"/>
      <c r="DZ415" s="278"/>
      <c r="EA415" s="52">
        <v>0</v>
      </c>
      <c r="EC415" s="50">
        <v>2259392</v>
      </c>
      <c r="ED415" s="52">
        <f t="shared" si="569"/>
        <v>188282.66666666666</v>
      </c>
      <c r="EE415" s="278"/>
      <c r="EF415" s="6">
        <v>90019451</v>
      </c>
      <c r="EG415" s="6" t="s">
        <v>473</v>
      </c>
      <c r="EH415" s="7"/>
      <c r="EI415" s="7"/>
      <c r="EJ415" s="7"/>
      <c r="EK415" s="53">
        <v>2259392</v>
      </c>
      <c r="EM415" s="37"/>
      <c r="EN415" s="132"/>
      <c r="EO415" s="61"/>
      <c r="EP415" s="132"/>
      <c r="EQ415" s="61"/>
      <c r="ER415" s="134"/>
      <c r="ES415" s="134"/>
      <c r="ET415" s="191"/>
      <c r="EV415" s="67"/>
      <c r="EX415" s="61"/>
      <c r="EZ415" s="50"/>
      <c r="FA415" s="51"/>
      <c r="FB415" s="52">
        <v>0</v>
      </c>
      <c r="FD415" s="50">
        <v>2259392</v>
      </c>
      <c r="FE415" s="52">
        <f t="shared" si="570"/>
        <v>188282.66666666666</v>
      </c>
      <c r="FF415" s="51"/>
      <c r="FG415" s="6">
        <v>90019451</v>
      </c>
      <c r="FH415" s="6" t="s">
        <v>473</v>
      </c>
      <c r="FI415" s="7"/>
      <c r="FJ415" s="7"/>
      <c r="FK415" s="7"/>
      <c r="FL415" s="53">
        <v>2259392</v>
      </c>
      <c r="FN415" s="37"/>
      <c r="FO415" s="132"/>
      <c r="FP415" s="61"/>
      <c r="FQ415" s="132"/>
      <c r="FR415" s="61"/>
      <c r="FS415" s="134"/>
      <c r="FT415" s="134"/>
      <c r="FU415" s="191"/>
      <c r="FW415" s="67"/>
      <c r="FY415" s="61"/>
      <c r="GA415" s="50"/>
      <c r="GB415" s="51"/>
      <c r="GC415" s="52">
        <v>0</v>
      </c>
      <c r="GE415" s="50">
        <v>2259392</v>
      </c>
      <c r="GF415" s="52">
        <f t="shared" si="571"/>
        <v>188282.66666666666</v>
      </c>
      <c r="GG415" s="51"/>
      <c r="GH415" s="6">
        <v>90019451</v>
      </c>
      <c r="GI415" s="6" t="s">
        <v>473</v>
      </c>
      <c r="GJ415" s="7"/>
      <c r="GK415" s="7"/>
      <c r="GL415" s="7"/>
      <c r="GM415" s="53">
        <v>2259392</v>
      </c>
      <c r="GO415" s="37"/>
      <c r="GP415" s="132"/>
      <c r="GQ415" s="61"/>
      <c r="GR415" s="134"/>
      <c r="GS415" s="134"/>
      <c r="GT415" s="191"/>
      <c r="GV415" s="67"/>
      <c r="GX415" s="61"/>
      <c r="GZ415" s="50"/>
      <c r="HA415" s="51"/>
      <c r="HB415" s="52">
        <v>0</v>
      </c>
      <c r="HD415" s="50">
        <v>2259392</v>
      </c>
      <c r="HE415" s="52">
        <f t="shared" si="572"/>
        <v>188282.66666666666</v>
      </c>
      <c r="HF415" s="51"/>
      <c r="HI415" s="7"/>
      <c r="HJ415" s="7"/>
      <c r="HK415" s="7"/>
      <c r="HL415" s="53"/>
      <c r="HN415" s="37"/>
      <c r="HO415" s="132"/>
      <c r="HP415" s="61"/>
      <c r="HQ415" s="134"/>
      <c r="HR415" s="61"/>
      <c r="HT415" s="67"/>
      <c r="HV415" s="61"/>
      <c r="HX415" s="50"/>
      <c r="HY415" s="51"/>
      <c r="HZ415" s="52"/>
      <c r="IB415" s="70"/>
      <c r="IC415" s="51"/>
      <c r="IF415" s="7"/>
      <c r="IG415" s="7"/>
      <c r="IH415" s="7"/>
      <c r="II415" s="53"/>
      <c r="IK415" s="37"/>
      <c r="IL415" s="132"/>
      <c r="IM415" s="61"/>
      <c r="IN415" s="134"/>
      <c r="IO415" s="61"/>
      <c r="IQ415" s="67"/>
      <c r="IS415" s="61"/>
      <c r="IU415" s="50"/>
      <c r="IV415" s="51"/>
      <c r="IW415" s="52"/>
      <c r="IY415" s="70"/>
      <c r="IZ415" s="51"/>
      <c r="JC415" s="7"/>
      <c r="JD415" s="7"/>
      <c r="JE415" s="7"/>
      <c r="JF415" s="53"/>
      <c r="JH415" s="37"/>
      <c r="JI415" s="132"/>
      <c r="JJ415" s="61"/>
      <c r="JK415" s="134"/>
      <c r="JL415" s="61"/>
      <c r="JN415" s="67"/>
      <c r="JP415" s="61"/>
      <c r="JR415" s="50"/>
      <c r="JS415" s="51"/>
      <c r="JT415" s="52"/>
      <c r="JV415" s="70"/>
      <c r="JW415" s="51"/>
      <c r="JZ415" s="7"/>
      <c r="KA415" s="7"/>
      <c r="KB415" s="7"/>
      <c r="KC415" s="53"/>
      <c r="KE415" s="37"/>
      <c r="KF415" s="132"/>
      <c r="KG415" s="61"/>
      <c r="KH415" s="134"/>
      <c r="KI415" s="61"/>
      <c r="KK415" s="67"/>
      <c r="KM415" s="61"/>
      <c r="KO415" s="50"/>
      <c r="KP415" s="51"/>
      <c r="KQ415" s="52"/>
      <c r="KS415" s="70"/>
      <c r="KT415" s="51"/>
      <c r="KW415" s="7"/>
      <c r="KX415" s="7"/>
      <c r="KY415" s="7"/>
      <c r="KZ415" s="53"/>
      <c r="LB415" s="37"/>
      <c r="LC415" s="132"/>
      <c r="LD415" s="61"/>
      <c r="LE415" s="134"/>
      <c r="LF415" s="61"/>
      <c r="LH415" s="67"/>
      <c r="LJ415" s="61"/>
      <c r="LL415" s="50"/>
      <c r="LM415" s="51"/>
      <c r="LN415" s="52"/>
      <c r="LP415" s="70"/>
      <c r="LQ415" s="51"/>
      <c r="LT415" s="7"/>
      <c r="LU415" s="7"/>
      <c r="LV415" s="7"/>
      <c r="LW415" s="53"/>
      <c r="LY415" s="37"/>
      <c r="LZ415" s="132"/>
      <c r="MA415" s="61"/>
      <c r="MB415" s="134"/>
      <c r="MC415" s="61"/>
      <c r="ME415" s="67"/>
      <c r="MG415" s="61"/>
      <c r="MI415" s="50"/>
      <c r="MJ415" s="51"/>
      <c r="MK415" s="52"/>
      <c r="MM415" s="70"/>
      <c r="MN415" s="51"/>
      <c r="MQ415" s="7"/>
      <c r="MR415" s="7"/>
      <c r="MS415" s="7"/>
      <c r="MT415" s="53"/>
      <c r="MV415" s="37"/>
      <c r="MW415" s="132"/>
      <c r="MX415" s="134"/>
      <c r="MZ415" s="67"/>
      <c r="NB415" s="61"/>
      <c r="NF415" s="7"/>
      <c r="NG415" s="7"/>
      <c r="NH415" s="7"/>
      <c r="NI415" s="53"/>
      <c r="NK415" s="37"/>
      <c r="NM415" s="67"/>
      <c r="NO415" s="61"/>
      <c r="NQ415" s="50"/>
      <c r="NR415" s="51"/>
      <c r="NS415" s="52"/>
      <c r="NU415" s="70"/>
      <c r="NV415" s="51"/>
      <c r="NW415" s="125"/>
      <c r="NX415" s="51"/>
      <c r="OL415" s="53"/>
    </row>
    <row r="416" spans="1:402" x14ac:dyDescent="0.25">
      <c r="A416" s="12">
        <v>90016341</v>
      </c>
      <c r="B416" s="12" t="s">
        <v>474</v>
      </c>
      <c r="C416" s="352"/>
      <c r="D416" s="352"/>
      <c r="E416" s="352"/>
      <c r="F416" s="353">
        <v>981889</v>
      </c>
      <c r="H416" s="354"/>
      <c r="I416" s="355"/>
      <c r="J416" s="315"/>
      <c r="K416" s="355"/>
      <c r="L416" s="315"/>
      <c r="M416" s="356"/>
      <c r="N416" s="356"/>
      <c r="O416" s="357"/>
      <c r="Q416" s="67"/>
      <c r="S416" s="61"/>
      <c r="U416" s="50"/>
      <c r="V416" s="51"/>
      <c r="W416" s="52">
        <v>0</v>
      </c>
      <c r="Y416" s="50">
        <v>981889</v>
      </c>
      <c r="Z416" s="52">
        <f t="shared" si="565"/>
        <v>81824.083333333328</v>
      </c>
      <c r="AA416" s="51"/>
      <c r="AB416" s="6">
        <v>90016341</v>
      </c>
      <c r="AC416" s="6" t="s">
        <v>474</v>
      </c>
      <c r="AD416" s="7"/>
      <c r="AE416" s="304"/>
      <c r="AF416" s="7"/>
      <c r="AG416" s="53">
        <v>981889</v>
      </c>
      <c r="AI416" s="37"/>
      <c r="AJ416" s="132"/>
      <c r="AK416" s="61"/>
      <c r="AL416" s="132"/>
      <c r="AM416" s="312"/>
      <c r="AN416" s="134"/>
      <c r="AO416" s="134"/>
      <c r="AP416" s="191"/>
      <c r="AR416" s="67"/>
      <c r="AT416" s="61"/>
      <c r="AV416" s="50"/>
      <c r="AW416" s="51"/>
      <c r="AX416" s="52">
        <v>0</v>
      </c>
      <c r="AZ416" s="50">
        <v>981889</v>
      </c>
      <c r="BA416" s="52">
        <f t="shared" si="566"/>
        <v>81824.083333333328</v>
      </c>
      <c r="BB416" s="51"/>
      <c r="BC416" s="6">
        <v>90016341</v>
      </c>
      <c r="BD416" s="6" t="s">
        <v>474</v>
      </c>
      <c r="BE416" s="7"/>
      <c r="BF416" s="304"/>
      <c r="BG416" s="7"/>
      <c r="BH416" s="53">
        <v>981889</v>
      </c>
      <c r="BJ416" s="37"/>
      <c r="BK416" s="132"/>
      <c r="BL416" s="61"/>
      <c r="BM416" s="132"/>
      <c r="BN416" s="312"/>
      <c r="BO416" s="134"/>
      <c r="BP416" s="134"/>
      <c r="BQ416" s="191"/>
      <c r="BS416" s="67"/>
      <c r="BU416" s="61"/>
      <c r="BW416" s="50"/>
      <c r="BX416" s="51"/>
      <c r="BY416" s="52">
        <v>0</v>
      </c>
      <c r="CA416" s="50">
        <v>981889</v>
      </c>
      <c r="CB416" s="52">
        <f t="shared" si="567"/>
        <v>81824.083333333328</v>
      </c>
      <c r="CC416" s="51"/>
      <c r="CD416" s="6">
        <v>90016341</v>
      </c>
      <c r="CE416" s="6" t="s">
        <v>474</v>
      </c>
      <c r="CF416" s="7"/>
      <c r="CG416" s="7"/>
      <c r="CH416" s="7"/>
      <c r="CI416" s="53">
        <v>981889</v>
      </c>
      <c r="CK416" s="37"/>
      <c r="CL416" s="132"/>
      <c r="CM416" s="61"/>
      <c r="CN416" s="132"/>
      <c r="CO416" s="61"/>
      <c r="CP416" s="134"/>
      <c r="CQ416" s="134"/>
      <c r="CR416" s="191"/>
      <c r="CT416" s="67"/>
      <c r="CV416" s="61"/>
      <c r="CX416" s="50"/>
      <c r="CY416" s="51"/>
      <c r="CZ416" s="52">
        <v>0</v>
      </c>
      <c r="DB416" s="50">
        <v>981889</v>
      </c>
      <c r="DC416" s="52">
        <f t="shared" si="568"/>
        <v>81824.083333333328</v>
      </c>
      <c r="DD416" s="51"/>
      <c r="DE416" s="6">
        <v>90016341</v>
      </c>
      <c r="DF416" s="6" t="s">
        <v>474</v>
      </c>
      <c r="DG416" s="7"/>
      <c r="DH416" s="7"/>
      <c r="DI416" s="7"/>
      <c r="DJ416" s="53">
        <v>981889</v>
      </c>
      <c r="DL416" s="275"/>
      <c r="DM416" s="276"/>
      <c r="DN416" s="194"/>
      <c r="DO416" s="276"/>
      <c r="DP416" s="194"/>
      <c r="DQ416" s="53"/>
      <c r="DR416" s="53"/>
      <c r="DS416" s="277"/>
      <c r="DU416" s="274"/>
      <c r="DW416" s="194"/>
      <c r="DY416" s="50"/>
      <c r="DZ416" s="278"/>
      <c r="EA416" s="52">
        <v>0</v>
      </c>
      <c r="EC416" s="50">
        <v>981889</v>
      </c>
      <c r="ED416" s="52">
        <f t="shared" si="569"/>
        <v>81824.083333333328</v>
      </c>
      <c r="EE416" s="278"/>
      <c r="EF416" s="6">
        <v>90016341</v>
      </c>
      <c r="EG416" s="6" t="s">
        <v>474</v>
      </c>
      <c r="EH416" s="7"/>
      <c r="EI416" s="7"/>
      <c r="EJ416" s="7"/>
      <c r="EK416" s="53">
        <v>981889</v>
      </c>
      <c r="EM416" s="37"/>
      <c r="EN416" s="132"/>
      <c r="EO416" s="61"/>
      <c r="EP416" s="132"/>
      <c r="EQ416" s="61"/>
      <c r="ER416" s="134"/>
      <c r="ES416" s="134"/>
      <c r="ET416" s="191"/>
      <c r="EV416" s="67"/>
      <c r="EX416" s="61"/>
      <c r="EZ416" s="50"/>
      <c r="FA416" s="51"/>
      <c r="FB416" s="52">
        <v>0</v>
      </c>
      <c r="FD416" s="50">
        <v>981889</v>
      </c>
      <c r="FE416" s="52">
        <f t="shared" si="570"/>
        <v>81824.083333333328</v>
      </c>
      <c r="FF416" s="51"/>
      <c r="FG416" s="6">
        <v>90016341</v>
      </c>
      <c r="FH416" s="6" t="s">
        <v>474</v>
      </c>
      <c r="FI416" s="7"/>
      <c r="FJ416" s="7"/>
      <c r="FK416" s="7"/>
      <c r="FL416" s="53">
        <v>981889</v>
      </c>
      <c r="FN416" s="37"/>
      <c r="FO416" s="132"/>
      <c r="FP416" s="61"/>
      <c r="FQ416" s="132"/>
      <c r="FR416" s="61"/>
      <c r="FS416" s="134"/>
      <c r="FT416" s="134"/>
      <c r="FU416" s="191"/>
      <c r="FW416" s="67"/>
      <c r="FY416" s="61"/>
      <c r="GA416" s="50"/>
      <c r="GB416" s="51"/>
      <c r="GC416" s="52">
        <v>0</v>
      </c>
      <c r="GE416" s="50">
        <v>981889</v>
      </c>
      <c r="GF416" s="52">
        <f t="shared" si="571"/>
        <v>81824.083333333328</v>
      </c>
      <c r="GG416" s="51"/>
      <c r="GH416" s="6">
        <v>90016341</v>
      </c>
      <c r="GI416" s="6" t="s">
        <v>474</v>
      </c>
      <c r="GJ416" s="7"/>
      <c r="GK416" s="7"/>
      <c r="GL416" s="7"/>
      <c r="GM416" s="53">
        <v>981889</v>
      </c>
      <c r="GO416" s="37"/>
      <c r="GP416" s="132"/>
      <c r="GQ416" s="61"/>
      <c r="GR416" s="134"/>
      <c r="GS416" s="134"/>
      <c r="GT416" s="191"/>
      <c r="GV416" s="67"/>
      <c r="GX416" s="61"/>
      <c r="GZ416" s="50"/>
      <c r="HA416" s="51"/>
      <c r="HB416" s="52">
        <v>0</v>
      </c>
      <c r="HD416" s="50">
        <v>981889</v>
      </c>
      <c r="HE416" s="52">
        <f t="shared" si="572"/>
        <v>81824.083333333328</v>
      </c>
      <c r="HF416" s="51"/>
      <c r="HI416" s="7"/>
      <c r="HJ416" s="7"/>
      <c r="HK416" s="7"/>
      <c r="HL416" s="53"/>
      <c r="HN416" s="37"/>
      <c r="HO416" s="132"/>
      <c r="HP416" s="61"/>
      <c r="HQ416" s="134"/>
      <c r="HR416" s="61"/>
      <c r="HT416" s="67"/>
      <c r="HV416" s="61"/>
      <c r="HX416" s="50"/>
      <c r="HY416" s="51"/>
      <c r="HZ416" s="52"/>
      <c r="IB416" s="70"/>
      <c r="IC416" s="51"/>
      <c r="IF416" s="7"/>
      <c r="IG416" s="7"/>
      <c r="IH416" s="7"/>
      <c r="II416" s="53"/>
      <c r="IK416" s="37"/>
      <c r="IL416" s="132"/>
      <c r="IM416" s="61"/>
      <c r="IN416" s="134"/>
      <c r="IO416" s="61"/>
      <c r="IQ416" s="67"/>
      <c r="IS416" s="61"/>
      <c r="IU416" s="50"/>
      <c r="IV416" s="51"/>
      <c r="IW416" s="52"/>
      <c r="IY416" s="70"/>
      <c r="IZ416" s="51"/>
      <c r="JC416" s="7"/>
      <c r="JD416" s="7"/>
      <c r="JE416" s="7"/>
      <c r="JF416" s="53"/>
      <c r="JH416" s="37"/>
      <c r="JI416" s="132"/>
      <c r="JJ416" s="61"/>
      <c r="JK416" s="134"/>
      <c r="JL416" s="61"/>
      <c r="JN416" s="67"/>
      <c r="JP416" s="61"/>
      <c r="JR416" s="50"/>
      <c r="JS416" s="51"/>
      <c r="JT416" s="52"/>
      <c r="JV416" s="70"/>
      <c r="JW416" s="51"/>
      <c r="JZ416" s="7"/>
      <c r="KA416" s="7"/>
      <c r="KB416" s="7"/>
      <c r="KC416" s="53"/>
      <c r="KE416" s="37"/>
      <c r="KF416" s="132"/>
      <c r="KG416" s="61"/>
      <c r="KH416" s="134"/>
      <c r="KI416" s="61"/>
      <c r="KK416" s="67"/>
      <c r="KM416" s="61"/>
      <c r="KO416" s="50"/>
      <c r="KP416" s="51"/>
      <c r="KQ416" s="52"/>
      <c r="KS416" s="70"/>
      <c r="KT416" s="51"/>
      <c r="KW416" s="7"/>
      <c r="KX416" s="7"/>
      <c r="KY416" s="7"/>
      <c r="KZ416" s="53"/>
      <c r="LB416" s="37"/>
      <c r="LC416" s="132"/>
      <c r="LD416" s="61"/>
      <c r="LE416" s="134"/>
      <c r="LF416" s="61"/>
      <c r="LH416" s="67"/>
      <c r="LJ416" s="61"/>
      <c r="LL416" s="50"/>
      <c r="LM416" s="51"/>
      <c r="LN416" s="52"/>
      <c r="LP416" s="70"/>
      <c r="LQ416" s="51"/>
      <c r="LT416" s="7"/>
      <c r="LU416" s="7"/>
      <c r="LV416" s="7"/>
      <c r="LW416" s="53"/>
      <c r="LY416" s="37"/>
      <c r="LZ416" s="132"/>
      <c r="MA416" s="61"/>
      <c r="MB416" s="134"/>
      <c r="MC416" s="61"/>
      <c r="ME416" s="67"/>
      <c r="MG416" s="61"/>
      <c r="MI416" s="50"/>
      <c r="MJ416" s="51"/>
      <c r="MK416" s="52"/>
      <c r="MM416" s="70"/>
      <c r="MN416" s="51"/>
      <c r="MQ416" s="7"/>
      <c r="MR416" s="7"/>
      <c r="MS416" s="7"/>
      <c r="MT416" s="53"/>
      <c r="MV416" s="37"/>
      <c r="MW416" s="132"/>
      <c r="MX416" s="134"/>
      <c r="MZ416" s="67"/>
      <c r="NB416" s="61"/>
      <c r="NF416" s="7"/>
      <c r="NG416" s="7"/>
      <c r="NH416" s="7"/>
      <c r="NI416" s="53"/>
      <c r="NK416" s="37"/>
      <c r="NM416" s="67"/>
      <c r="NO416" s="61"/>
      <c r="NQ416" s="50"/>
      <c r="NR416" s="51"/>
      <c r="NS416" s="52"/>
      <c r="NU416" s="70"/>
      <c r="NV416" s="51"/>
      <c r="NW416" s="125"/>
      <c r="NX416" s="51"/>
      <c r="OL416" s="53"/>
    </row>
    <row r="417" spans="1:402" x14ac:dyDescent="0.25">
      <c r="A417" s="12">
        <v>90016351</v>
      </c>
      <c r="B417" s="12" t="s">
        <v>475</v>
      </c>
      <c r="C417" s="352"/>
      <c r="D417" s="352"/>
      <c r="E417" s="352"/>
      <c r="F417" s="353">
        <v>2019223</v>
      </c>
      <c r="H417" s="354"/>
      <c r="I417" s="355"/>
      <c r="J417" s="315"/>
      <c r="K417" s="355"/>
      <c r="L417" s="315"/>
      <c r="M417" s="356"/>
      <c r="N417" s="356"/>
      <c r="O417" s="357"/>
      <c r="Q417" s="67"/>
      <c r="S417" s="61"/>
      <c r="U417" s="50"/>
      <c r="V417" s="51"/>
      <c r="W417" s="52">
        <v>0</v>
      </c>
      <c r="Y417" s="50">
        <v>2019223</v>
      </c>
      <c r="Z417" s="52">
        <f t="shared" si="565"/>
        <v>168268.58333333334</v>
      </c>
      <c r="AA417" s="51"/>
      <c r="AB417" s="6">
        <v>90016351</v>
      </c>
      <c r="AC417" s="6" t="s">
        <v>475</v>
      </c>
      <c r="AD417" s="7"/>
      <c r="AE417" s="304"/>
      <c r="AF417" s="7"/>
      <c r="AG417" s="53">
        <v>2019223</v>
      </c>
      <c r="AI417" s="37"/>
      <c r="AJ417" s="132"/>
      <c r="AK417" s="61"/>
      <c r="AL417" s="132"/>
      <c r="AM417" s="312"/>
      <c r="AN417" s="134"/>
      <c r="AO417" s="134"/>
      <c r="AP417" s="191"/>
      <c r="AR417" s="67"/>
      <c r="AT417" s="61"/>
      <c r="AV417" s="50"/>
      <c r="AW417" s="51"/>
      <c r="AX417" s="52">
        <v>0</v>
      </c>
      <c r="AZ417" s="50">
        <v>2019223</v>
      </c>
      <c r="BA417" s="52">
        <f t="shared" si="566"/>
        <v>168268.58333333334</v>
      </c>
      <c r="BB417" s="51"/>
      <c r="BC417" s="6">
        <v>90016351</v>
      </c>
      <c r="BD417" s="6" t="s">
        <v>475</v>
      </c>
      <c r="BE417" s="7"/>
      <c r="BF417" s="304"/>
      <c r="BG417" s="7"/>
      <c r="BH417" s="53">
        <v>2019223</v>
      </c>
      <c r="BJ417" s="37"/>
      <c r="BK417" s="132"/>
      <c r="BL417" s="61"/>
      <c r="BM417" s="132"/>
      <c r="BN417" s="312"/>
      <c r="BO417" s="134"/>
      <c r="BP417" s="134"/>
      <c r="BQ417" s="191"/>
      <c r="BS417" s="67"/>
      <c r="BU417" s="61"/>
      <c r="BW417" s="50"/>
      <c r="BX417" s="51"/>
      <c r="BY417" s="52">
        <v>0</v>
      </c>
      <c r="CA417" s="50">
        <v>2019223</v>
      </c>
      <c r="CB417" s="52">
        <f t="shared" si="567"/>
        <v>168268.58333333334</v>
      </c>
      <c r="CC417" s="51"/>
      <c r="CD417" s="6">
        <v>90016351</v>
      </c>
      <c r="CE417" s="6" t="s">
        <v>475</v>
      </c>
      <c r="CF417" s="7"/>
      <c r="CG417" s="7"/>
      <c r="CH417" s="7"/>
      <c r="CI417" s="53">
        <v>2019223</v>
      </c>
      <c r="CK417" s="37"/>
      <c r="CL417" s="132"/>
      <c r="CM417" s="61"/>
      <c r="CN417" s="132"/>
      <c r="CO417" s="61"/>
      <c r="CP417" s="134"/>
      <c r="CQ417" s="134"/>
      <c r="CR417" s="191"/>
      <c r="CT417" s="67"/>
      <c r="CV417" s="61"/>
      <c r="CX417" s="50"/>
      <c r="CY417" s="51"/>
      <c r="CZ417" s="52">
        <v>0</v>
      </c>
      <c r="DB417" s="50">
        <v>2019223</v>
      </c>
      <c r="DC417" s="52">
        <f t="shared" si="568"/>
        <v>168268.58333333334</v>
      </c>
      <c r="DD417" s="51"/>
      <c r="DE417" s="6">
        <v>90016351</v>
      </c>
      <c r="DF417" s="6" t="s">
        <v>475</v>
      </c>
      <c r="DG417" s="7"/>
      <c r="DH417" s="7"/>
      <c r="DI417" s="7"/>
      <c r="DJ417" s="53">
        <v>2019223</v>
      </c>
      <c r="DL417" s="275"/>
      <c r="DM417" s="276"/>
      <c r="DN417" s="194"/>
      <c r="DO417" s="276"/>
      <c r="DP417" s="194"/>
      <c r="DQ417" s="53"/>
      <c r="DR417" s="53"/>
      <c r="DS417" s="277"/>
      <c r="DU417" s="274"/>
      <c r="DW417" s="194"/>
      <c r="DY417" s="50"/>
      <c r="DZ417" s="278"/>
      <c r="EA417" s="52">
        <v>0</v>
      </c>
      <c r="EC417" s="50">
        <v>2019223</v>
      </c>
      <c r="ED417" s="52">
        <f t="shared" si="569"/>
        <v>168268.58333333334</v>
      </c>
      <c r="EE417" s="278"/>
      <c r="EF417" s="6">
        <v>90016351</v>
      </c>
      <c r="EG417" s="6" t="s">
        <v>475</v>
      </c>
      <c r="EH417" s="7"/>
      <c r="EI417" s="7"/>
      <c r="EJ417" s="7"/>
      <c r="EK417" s="53">
        <v>2019223</v>
      </c>
      <c r="EM417" s="37"/>
      <c r="EN417" s="132"/>
      <c r="EO417" s="61"/>
      <c r="EP417" s="132"/>
      <c r="EQ417" s="61"/>
      <c r="ER417" s="134"/>
      <c r="ES417" s="134"/>
      <c r="ET417" s="191"/>
      <c r="EV417" s="67"/>
      <c r="EX417" s="61"/>
      <c r="EZ417" s="50"/>
      <c r="FA417" s="51"/>
      <c r="FB417" s="52">
        <v>0</v>
      </c>
      <c r="FD417" s="50">
        <v>2019223</v>
      </c>
      <c r="FE417" s="52">
        <f t="shared" si="570"/>
        <v>168268.58333333334</v>
      </c>
      <c r="FF417" s="51"/>
      <c r="FG417" s="6">
        <v>90016351</v>
      </c>
      <c r="FH417" s="6" t="s">
        <v>475</v>
      </c>
      <c r="FI417" s="7"/>
      <c r="FJ417" s="7"/>
      <c r="FK417" s="7"/>
      <c r="FL417" s="53">
        <v>2019223</v>
      </c>
      <c r="FN417" s="37"/>
      <c r="FO417" s="132"/>
      <c r="FP417" s="61"/>
      <c r="FQ417" s="132"/>
      <c r="FR417" s="61"/>
      <c r="FS417" s="134"/>
      <c r="FT417" s="134"/>
      <c r="FU417" s="191"/>
      <c r="FW417" s="67"/>
      <c r="FY417" s="61"/>
      <c r="GA417" s="50"/>
      <c r="GB417" s="51"/>
      <c r="GC417" s="52">
        <v>0</v>
      </c>
      <c r="GE417" s="50">
        <v>2019223</v>
      </c>
      <c r="GF417" s="52">
        <f t="shared" si="571"/>
        <v>168268.58333333334</v>
      </c>
      <c r="GG417" s="51"/>
      <c r="GH417" s="6">
        <v>90016351</v>
      </c>
      <c r="GI417" s="6" t="s">
        <v>475</v>
      </c>
      <c r="GJ417" s="7"/>
      <c r="GK417" s="7"/>
      <c r="GL417" s="7"/>
      <c r="GM417" s="53">
        <v>2019223</v>
      </c>
      <c r="GO417" s="37"/>
      <c r="GP417" s="132"/>
      <c r="GQ417" s="61"/>
      <c r="GR417" s="134"/>
      <c r="GS417" s="134"/>
      <c r="GT417" s="191"/>
      <c r="GV417" s="67"/>
      <c r="GX417" s="61"/>
      <c r="GZ417" s="50"/>
      <c r="HA417" s="51"/>
      <c r="HB417" s="52">
        <v>0</v>
      </c>
      <c r="HD417" s="50">
        <v>2019223</v>
      </c>
      <c r="HE417" s="52">
        <f t="shared" si="572"/>
        <v>168268.58333333334</v>
      </c>
      <c r="HF417" s="51"/>
      <c r="HI417" s="7"/>
      <c r="HJ417" s="7"/>
      <c r="HK417" s="7"/>
      <c r="HL417" s="53"/>
      <c r="HN417" s="37"/>
      <c r="HO417" s="132"/>
      <c r="HP417" s="61"/>
      <c r="HQ417" s="134"/>
      <c r="HR417" s="61"/>
      <c r="HT417" s="67"/>
      <c r="HV417" s="61"/>
      <c r="HX417" s="50"/>
      <c r="HY417" s="51"/>
      <c r="HZ417" s="52"/>
      <c r="IB417" s="70"/>
      <c r="IC417" s="51"/>
      <c r="IF417" s="7"/>
      <c r="IG417" s="7"/>
      <c r="IH417" s="7"/>
      <c r="II417" s="53"/>
      <c r="IK417" s="37"/>
      <c r="IL417" s="132"/>
      <c r="IM417" s="61"/>
      <c r="IN417" s="134"/>
      <c r="IO417" s="61"/>
      <c r="IQ417" s="67"/>
      <c r="IS417" s="61"/>
      <c r="IU417" s="50"/>
      <c r="IV417" s="51"/>
      <c r="IW417" s="52"/>
      <c r="IY417" s="70"/>
      <c r="IZ417" s="51"/>
      <c r="JC417" s="7"/>
      <c r="JD417" s="7"/>
      <c r="JE417" s="7"/>
      <c r="JF417" s="53"/>
      <c r="JH417" s="37"/>
      <c r="JI417" s="132"/>
      <c r="JJ417" s="61"/>
      <c r="JK417" s="134"/>
      <c r="JL417" s="61"/>
      <c r="JN417" s="67"/>
      <c r="JP417" s="61"/>
      <c r="JR417" s="50"/>
      <c r="JS417" s="51"/>
      <c r="JT417" s="52"/>
      <c r="JV417" s="70"/>
      <c r="JW417" s="51"/>
      <c r="JZ417" s="7"/>
      <c r="KA417" s="7"/>
      <c r="KB417" s="7"/>
      <c r="KC417" s="53"/>
      <c r="KE417" s="37"/>
      <c r="KF417" s="132"/>
      <c r="KG417" s="61"/>
      <c r="KH417" s="134"/>
      <c r="KI417" s="61"/>
      <c r="KK417" s="67"/>
      <c r="KM417" s="61"/>
      <c r="KO417" s="50"/>
      <c r="KP417" s="51"/>
      <c r="KQ417" s="52"/>
      <c r="KS417" s="70"/>
      <c r="KT417" s="51"/>
      <c r="KW417" s="7"/>
      <c r="KX417" s="7"/>
      <c r="KY417" s="7"/>
      <c r="KZ417" s="53"/>
      <c r="LB417" s="37"/>
      <c r="LC417" s="132"/>
      <c r="LD417" s="61"/>
      <c r="LE417" s="134"/>
      <c r="LF417" s="61"/>
      <c r="LH417" s="67"/>
      <c r="LJ417" s="61"/>
      <c r="LL417" s="50"/>
      <c r="LM417" s="51"/>
      <c r="LN417" s="52"/>
      <c r="LP417" s="70"/>
      <c r="LQ417" s="51"/>
      <c r="LT417" s="7"/>
      <c r="LU417" s="7"/>
      <c r="LV417" s="7"/>
      <c r="LW417" s="53"/>
      <c r="LY417" s="37"/>
      <c r="LZ417" s="132"/>
      <c r="MA417" s="61"/>
      <c r="MB417" s="134"/>
      <c r="MC417" s="61"/>
      <c r="ME417" s="67"/>
      <c r="MG417" s="61"/>
      <c r="MI417" s="50"/>
      <c r="MJ417" s="51"/>
      <c r="MK417" s="52"/>
      <c r="MM417" s="70"/>
      <c r="MN417" s="51"/>
      <c r="MQ417" s="7"/>
      <c r="MR417" s="7"/>
      <c r="MS417" s="7"/>
      <c r="MT417" s="53"/>
      <c r="MV417" s="37"/>
      <c r="MW417" s="132"/>
      <c r="MX417" s="134"/>
      <c r="MZ417" s="67"/>
      <c r="NB417" s="61"/>
      <c r="NF417" s="7"/>
      <c r="NG417" s="7"/>
      <c r="NH417" s="7"/>
      <c r="NI417" s="53"/>
      <c r="NK417" s="37"/>
      <c r="NM417" s="67"/>
      <c r="NO417" s="61"/>
      <c r="NQ417" s="50"/>
      <c r="NR417" s="51"/>
      <c r="NS417" s="52"/>
      <c r="NU417" s="70"/>
      <c r="NV417" s="51"/>
      <c r="NW417" s="125"/>
      <c r="NX417" s="51"/>
      <c r="OL417" s="53"/>
    </row>
    <row r="418" spans="1:402" x14ac:dyDescent="0.25">
      <c r="A418" s="12">
        <v>90031386</v>
      </c>
      <c r="B418" s="12" t="s">
        <v>790</v>
      </c>
      <c r="C418" s="352"/>
      <c r="D418" s="352"/>
      <c r="E418" s="352"/>
      <c r="F418" s="353">
        <v>14694254</v>
      </c>
      <c r="H418" s="354"/>
      <c r="I418" s="355"/>
      <c r="J418" s="315"/>
      <c r="K418" s="355"/>
      <c r="L418" s="315"/>
      <c r="M418" s="356"/>
      <c r="N418" s="356"/>
      <c r="O418" s="357"/>
      <c r="Q418" s="67"/>
      <c r="S418" s="61"/>
      <c r="U418" s="50"/>
      <c r="V418" s="51"/>
      <c r="W418" s="52">
        <v>0</v>
      </c>
      <c r="Y418" s="50">
        <v>14694254</v>
      </c>
      <c r="Z418" s="52">
        <f t="shared" si="565"/>
        <v>1224521.1666666667</v>
      </c>
      <c r="AA418" s="51"/>
      <c r="AB418" s="6">
        <v>90031386</v>
      </c>
      <c r="AC418" s="6" t="s">
        <v>790</v>
      </c>
      <c r="AD418" s="7"/>
      <c r="AE418" s="304"/>
      <c r="AF418" s="7"/>
      <c r="AG418" s="53">
        <v>14694254</v>
      </c>
      <c r="AI418" s="37"/>
      <c r="AJ418" s="132"/>
      <c r="AK418" s="61"/>
      <c r="AL418" s="132"/>
      <c r="AM418" s="312"/>
      <c r="AN418" s="134"/>
      <c r="AO418" s="134"/>
      <c r="AP418" s="191"/>
      <c r="AR418" s="67"/>
      <c r="AT418" s="61"/>
      <c r="AV418" s="50"/>
      <c r="AW418" s="51"/>
      <c r="AX418" s="52">
        <v>0</v>
      </c>
      <c r="AZ418" s="50">
        <v>14694254</v>
      </c>
      <c r="BA418" s="52">
        <f t="shared" si="566"/>
        <v>1224521.1666666667</v>
      </c>
      <c r="BB418" s="51"/>
      <c r="BC418" s="6">
        <v>90031386</v>
      </c>
      <c r="BD418" s="6" t="s">
        <v>790</v>
      </c>
      <c r="BE418" s="7"/>
      <c r="BF418" s="304"/>
      <c r="BG418" s="7"/>
      <c r="BH418" s="53">
        <v>14694254</v>
      </c>
      <c r="BJ418" s="37"/>
      <c r="BK418" s="132"/>
      <c r="BL418" s="61"/>
      <c r="BM418" s="132"/>
      <c r="BN418" s="312"/>
      <c r="BO418" s="134"/>
      <c r="BP418" s="134"/>
      <c r="BQ418" s="191"/>
      <c r="BS418" s="67"/>
      <c r="BU418" s="61"/>
      <c r="BW418" s="50"/>
      <c r="BX418" s="51"/>
      <c r="BY418" s="52">
        <v>0</v>
      </c>
      <c r="CA418" s="50">
        <v>14694254</v>
      </c>
      <c r="CB418" s="52">
        <f t="shared" si="567"/>
        <v>1224521.1666666667</v>
      </c>
      <c r="CC418" s="51"/>
      <c r="CD418" s="6">
        <v>90031386</v>
      </c>
      <c r="CE418" s="6" t="s">
        <v>790</v>
      </c>
      <c r="CF418" s="7"/>
      <c r="CG418" s="7"/>
      <c r="CH418" s="7"/>
      <c r="CI418" s="53">
        <v>14694254</v>
      </c>
      <c r="CK418" s="37"/>
      <c r="CL418" s="132"/>
      <c r="CM418" s="61"/>
      <c r="CN418" s="132"/>
      <c r="CO418" s="61"/>
      <c r="CP418" s="134"/>
      <c r="CQ418" s="134"/>
      <c r="CR418" s="191"/>
      <c r="CT418" s="67"/>
      <c r="CV418" s="61"/>
      <c r="CX418" s="50"/>
      <c r="CY418" s="51"/>
      <c r="CZ418" s="52">
        <v>0</v>
      </c>
      <c r="DB418" s="50">
        <v>14694254</v>
      </c>
      <c r="DC418" s="52">
        <f t="shared" si="568"/>
        <v>1224521.1666666667</v>
      </c>
      <c r="DD418" s="51"/>
      <c r="DE418" s="6">
        <v>90031386</v>
      </c>
      <c r="DF418" s="6" t="s">
        <v>790</v>
      </c>
      <c r="DG418" s="7"/>
      <c r="DH418" s="7"/>
      <c r="DI418" s="7"/>
      <c r="DJ418" s="53">
        <v>14694254</v>
      </c>
      <c r="DL418" s="275"/>
      <c r="DM418" s="276"/>
      <c r="DN418" s="194"/>
      <c r="DO418" s="276"/>
      <c r="DP418" s="194"/>
      <c r="DQ418" s="53"/>
      <c r="DR418" s="53"/>
      <c r="DS418" s="277"/>
      <c r="DU418" s="274"/>
      <c r="DW418" s="194"/>
      <c r="DY418" s="50"/>
      <c r="DZ418" s="278"/>
      <c r="EA418" s="52">
        <v>0</v>
      </c>
      <c r="EC418" s="50">
        <v>14694254</v>
      </c>
      <c r="ED418" s="52">
        <f t="shared" si="569"/>
        <v>1224521.1666666667</v>
      </c>
      <c r="EE418" s="278"/>
      <c r="EF418" s="6">
        <v>90031386</v>
      </c>
      <c r="EG418" s="6" t="s">
        <v>790</v>
      </c>
      <c r="EH418" s="7"/>
      <c r="EI418" s="7"/>
      <c r="EJ418" s="7"/>
      <c r="EK418" s="53">
        <v>14694254</v>
      </c>
      <c r="EM418" s="37"/>
      <c r="EN418" s="132"/>
      <c r="EO418" s="61"/>
      <c r="EP418" s="132"/>
      <c r="EQ418" s="61"/>
      <c r="ER418" s="134"/>
      <c r="ES418" s="134"/>
      <c r="ET418" s="191"/>
      <c r="EV418" s="67"/>
      <c r="EX418" s="61"/>
      <c r="EZ418" s="50"/>
      <c r="FA418" s="51"/>
      <c r="FB418" s="52">
        <v>0</v>
      </c>
      <c r="FD418" s="50">
        <v>14694254</v>
      </c>
      <c r="FE418" s="52">
        <f t="shared" si="570"/>
        <v>1224521.1666666667</v>
      </c>
      <c r="FF418" s="51"/>
      <c r="FG418" s="6">
        <v>90031386</v>
      </c>
      <c r="FH418" s="6" t="s">
        <v>790</v>
      </c>
      <c r="FI418" s="7"/>
      <c r="FJ418" s="7"/>
      <c r="FK418" s="7"/>
      <c r="FL418" s="53">
        <v>14694254</v>
      </c>
      <c r="FN418" s="37"/>
      <c r="FO418" s="132"/>
      <c r="FP418" s="61"/>
      <c r="FQ418" s="132"/>
      <c r="FR418" s="61"/>
      <c r="FS418" s="134"/>
      <c r="FT418" s="134"/>
      <c r="FU418" s="191"/>
      <c r="FW418" s="67"/>
      <c r="FY418" s="61"/>
      <c r="GA418" s="50"/>
      <c r="GB418" s="51"/>
      <c r="GC418" s="52">
        <v>0</v>
      </c>
      <c r="GE418" s="50">
        <v>14694254</v>
      </c>
      <c r="GF418" s="52">
        <f t="shared" si="571"/>
        <v>1224521.1666666667</v>
      </c>
      <c r="GG418" s="51"/>
      <c r="GH418" s="6">
        <v>90031386</v>
      </c>
      <c r="GI418" s="6" t="s">
        <v>790</v>
      </c>
      <c r="GJ418" s="7"/>
      <c r="GK418" s="7"/>
      <c r="GL418" s="7"/>
      <c r="GM418" s="53">
        <v>14694254</v>
      </c>
      <c r="GO418" s="37"/>
      <c r="GP418" s="132"/>
      <c r="GQ418" s="61"/>
      <c r="GR418" s="134"/>
      <c r="GS418" s="134"/>
      <c r="GT418" s="191"/>
      <c r="GV418" s="67"/>
      <c r="GX418" s="61"/>
      <c r="GZ418" s="50"/>
      <c r="HA418" s="51"/>
      <c r="HB418" s="52">
        <v>0</v>
      </c>
      <c r="HD418" s="50">
        <v>14694254</v>
      </c>
      <c r="HE418" s="52">
        <f t="shared" si="572"/>
        <v>1224521.1666666667</v>
      </c>
      <c r="HF418" s="51"/>
      <c r="HI418" s="7"/>
      <c r="HJ418" s="7"/>
      <c r="HK418" s="7"/>
      <c r="HL418" s="53"/>
      <c r="HN418" s="37"/>
      <c r="HO418" s="132"/>
      <c r="HP418" s="61"/>
      <c r="HQ418" s="134"/>
      <c r="HR418" s="61"/>
      <c r="HT418" s="67"/>
      <c r="HV418" s="61"/>
      <c r="HX418" s="50"/>
      <c r="HY418" s="51"/>
      <c r="HZ418" s="52"/>
      <c r="IB418" s="70"/>
      <c r="IC418" s="51"/>
      <c r="IF418" s="7"/>
      <c r="IG418" s="7"/>
      <c r="IH418" s="7"/>
      <c r="II418" s="53"/>
      <c r="IK418" s="37"/>
      <c r="IL418" s="132"/>
      <c r="IM418" s="61"/>
      <c r="IN418" s="134"/>
      <c r="IO418" s="61"/>
      <c r="IQ418" s="67"/>
      <c r="IS418" s="61"/>
      <c r="IU418" s="50"/>
      <c r="IV418" s="51"/>
      <c r="IW418" s="52"/>
      <c r="IY418" s="70"/>
      <c r="IZ418" s="51"/>
      <c r="JC418" s="7"/>
      <c r="JD418" s="7"/>
      <c r="JE418" s="7"/>
      <c r="JF418" s="53"/>
      <c r="JH418" s="37"/>
      <c r="JI418" s="132"/>
      <c r="JJ418" s="61"/>
      <c r="JK418" s="134"/>
      <c r="JL418" s="61"/>
      <c r="JN418" s="67"/>
      <c r="JP418" s="61"/>
      <c r="JR418" s="50"/>
      <c r="JS418" s="51"/>
      <c r="JT418" s="52"/>
      <c r="JV418" s="70"/>
      <c r="JW418" s="51"/>
      <c r="JZ418" s="7"/>
      <c r="KA418" s="7"/>
      <c r="KB418" s="7"/>
      <c r="KC418" s="53"/>
      <c r="KE418" s="37"/>
      <c r="KF418" s="132"/>
      <c r="KG418" s="61"/>
      <c r="KH418" s="134"/>
      <c r="KI418" s="61"/>
      <c r="KK418" s="67"/>
      <c r="KM418" s="61"/>
      <c r="KO418" s="50"/>
      <c r="KP418" s="51"/>
      <c r="KQ418" s="52"/>
      <c r="KS418" s="70"/>
      <c r="KT418" s="51"/>
      <c r="KW418" s="7"/>
      <c r="KX418" s="7"/>
      <c r="KY418" s="7"/>
      <c r="KZ418" s="53"/>
      <c r="LB418" s="37"/>
      <c r="LC418" s="132"/>
      <c r="LD418" s="61"/>
      <c r="LE418" s="134"/>
      <c r="LF418" s="61"/>
      <c r="LH418" s="67"/>
      <c r="LJ418" s="61"/>
      <c r="LL418" s="50"/>
      <c r="LM418" s="51"/>
      <c r="LN418" s="52"/>
      <c r="LP418" s="70"/>
      <c r="LQ418" s="51"/>
      <c r="LT418" s="7"/>
      <c r="LU418" s="7"/>
      <c r="LV418" s="7"/>
      <c r="LW418" s="53"/>
      <c r="LY418" s="37"/>
      <c r="LZ418" s="132"/>
      <c r="MA418" s="61"/>
      <c r="MB418" s="134"/>
      <c r="MC418" s="61"/>
      <c r="ME418" s="67"/>
      <c r="MG418" s="61"/>
      <c r="MI418" s="50"/>
      <c r="MJ418" s="51"/>
      <c r="MK418" s="52"/>
      <c r="MM418" s="70"/>
      <c r="MN418" s="51"/>
      <c r="MQ418" s="7"/>
      <c r="MR418" s="7"/>
      <c r="MS418" s="7"/>
      <c r="MT418" s="53"/>
      <c r="MV418" s="37"/>
      <c r="MW418" s="132"/>
      <c r="MX418" s="134"/>
      <c r="MZ418" s="67"/>
      <c r="NB418" s="61"/>
      <c r="NF418" s="7"/>
      <c r="NG418" s="7"/>
      <c r="NH418" s="7"/>
      <c r="NI418" s="53"/>
      <c r="NK418" s="37"/>
      <c r="NM418" s="67"/>
      <c r="NO418" s="61"/>
      <c r="NQ418" s="50"/>
      <c r="NR418" s="51"/>
      <c r="NS418" s="52"/>
      <c r="NU418" s="70"/>
      <c r="NV418" s="51"/>
      <c r="NW418" s="125"/>
      <c r="NX418" s="51"/>
      <c r="OL418" s="53"/>
    </row>
    <row r="419" spans="1:402" x14ac:dyDescent="0.25">
      <c r="A419" s="12">
        <v>90013491</v>
      </c>
      <c r="B419" s="12" t="s">
        <v>476</v>
      </c>
      <c r="C419" s="352"/>
      <c r="D419" s="352"/>
      <c r="E419" s="352"/>
      <c r="F419" s="353">
        <v>673903</v>
      </c>
      <c r="H419" s="354"/>
      <c r="I419" s="355"/>
      <c r="J419" s="315"/>
      <c r="K419" s="355"/>
      <c r="L419" s="315"/>
      <c r="M419" s="356"/>
      <c r="N419" s="356"/>
      <c r="O419" s="357"/>
      <c r="Q419" s="67"/>
      <c r="S419" s="61"/>
      <c r="U419" s="50"/>
      <c r="V419" s="51"/>
      <c r="W419" s="52">
        <v>0</v>
      </c>
      <c r="Y419" s="50">
        <v>673903</v>
      </c>
      <c r="Z419" s="52">
        <f t="shared" si="565"/>
        <v>56158.583333333336</v>
      </c>
      <c r="AA419" s="51"/>
      <c r="AB419" s="6">
        <v>90013491</v>
      </c>
      <c r="AC419" s="6" t="s">
        <v>476</v>
      </c>
      <c r="AD419" s="7"/>
      <c r="AE419" s="304"/>
      <c r="AF419" s="7"/>
      <c r="AG419" s="53">
        <v>673903</v>
      </c>
      <c r="AI419" s="37"/>
      <c r="AJ419" s="132"/>
      <c r="AK419" s="61"/>
      <c r="AL419" s="132"/>
      <c r="AM419" s="312"/>
      <c r="AN419" s="134"/>
      <c r="AO419" s="134"/>
      <c r="AP419" s="191"/>
      <c r="AR419" s="67"/>
      <c r="AT419" s="61"/>
      <c r="AV419" s="50"/>
      <c r="AW419" s="51"/>
      <c r="AX419" s="52">
        <v>0</v>
      </c>
      <c r="AZ419" s="50">
        <v>673903</v>
      </c>
      <c r="BA419" s="52">
        <f t="shared" si="566"/>
        <v>56158.583333333336</v>
      </c>
      <c r="BB419" s="51"/>
      <c r="BC419" s="6">
        <v>90013491</v>
      </c>
      <c r="BD419" s="6" t="s">
        <v>476</v>
      </c>
      <c r="BE419" s="7"/>
      <c r="BF419" s="304"/>
      <c r="BG419" s="7"/>
      <c r="BH419" s="53">
        <v>673903</v>
      </c>
      <c r="BJ419" s="37"/>
      <c r="BK419" s="132"/>
      <c r="BL419" s="61"/>
      <c r="BM419" s="132"/>
      <c r="BN419" s="312"/>
      <c r="BO419" s="134"/>
      <c r="BP419" s="134"/>
      <c r="BQ419" s="191"/>
      <c r="BS419" s="67"/>
      <c r="BU419" s="61"/>
      <c r="BW419" s="50"/>
      <c r="BX419" s="51"/>
      <c r="BY419" s="52">
        <v>0</v>
      </c>
      <c r="CA419" s="50">
        <v>673903</v>
      </c>
      <c r="CB419" s="52">
        <f t="shared" si="567"/>
        <v>56158.583333333336</v>
      </c>
      <c r="CC419" s="51"/>
      <c r="CD419" s="6">
        <v>90013491</v>
      </c>
      <c r="CE419" s="6" t="s">
        <v>476</v>
      </c>
      <c r="CF419" s="7"/>
      <c r="CG419" s="7"/>
      <c r="CH419" s="7"/>
      <c r="CI419" s="53">
        <v>673903</v>
      </c>
      <c r="CK419" s="37"/>
      <c r="CL419" s="132"/>
      <c r="CM419" s="61"/>
      <c r="CN419" s="132"/>
      <c r="CO419" s="61"/>
      <c r="CP419" s="134"/>
      <c r="CQ419" s="134"/>
      <c r="CR419" s="191"/>
      <c r="CT419" s="67"/>
      <c r="CV419" s="61"/>
      <c r="CX419" s="50"/>
      <c r="CY419" s="51"/>
      <c r="CZ419" s="52">
        <v>0</v>
      </c>
      <c r="DB419" s="50">
        <v>673903</v>
      </c>
      <c r="DC419" s="52">
        <f t="shared" si="568"/>
        <v>56158.583333333336</v>
      </c>
      <c r="DD419" s="51"/>
      <c r="DE419" s="6">
        <v>90013491</v>
      </c>
      <c r="DF419" s="6" t="s">
        <v>476</v>
      </c>
      <c r="DG419" s="7"/>
      <c r="DH419" s="7"/>
      <c r="DI419" s="7"/>
      <c r="DJ419" s="53">
        <v>673903</v>
      </c>
      <c r="DL419" s="275"/>
      <c r="DM419" s="276"/>
      <c r="DN419" s="194"/>
      <c r="DO419" s="276"/>
      <c r="DP419" s="194"/>
      <c r="DQ419" s="53"/>
      <c r="DR419" s="53"/>
      <c r="DS419" s="277"/>
      <c r="DU419" s="274"/>
      <c r="DW419" s="194"/>
      <c r="DY419" s="50"/>
      <c r="DZ419" s="278"/>
      <c r="EA419" s="52">
        <v>0</v>
      </c>
      <c r="EC419" s="50">
        <v>673903</v>
      </c>
      <c r="ED419" s="52">
        <f t="shared" si="569"/>
        <v>56158.583333333336</v>
      </c>
      <c r="EE419" s="278"/>
      <c r="EF419" s="6">
        <v>90013491</v>
      </c>
      <c r="EG419" s="6" t="s">
        <v>476</v>
      </c>
      <c r="EH419" s="7"/>
      <c r="EI419" s="7"/>
      <c r="EJ419" s="7"/>
      <c r="EK419" s="53">
        <v>673903</v>
      </c>
      <c r="EM419" s="37"/>
      <c r="EN419" s="132"/>
      <c r="EO419" s="61"/>
      <c r="EP419" s="132"/>
      <c r="EQ419" s="61"/>
      <c r="ER419" s="134"/>
      <c r="ES419" s="134"/>
      <c r="ET419" s="191"/>
      <c r="EV419" s="67"/>
      <c r="EX419" s="61"/>
      <c r="EZ419" s="50"/>
      <c r="FA419" s="51"/>
      <c r="FB419" s="52">
        <v>0</v>
      </c>
      <c r="FD419" s="50">
        <v>673903</v>
      </c>
      <c r="FE419" s="52">
        <f t="shared" si="570"/>
        <v>56158.583333333336</v>
      </c>
      <c r="FF419" s="51"/>
      <c r="FG419" s="6">
        <v>90013491</v>
      </c>
      <c r="FH419" s="6" t="s">
        <v>476</v>
      </c>
      <c r="FI419" s="7"/>
      <c r="FJ419" s="7"/>
      <c r="FK419" s="7"/>
      <c r="FL419" s="53">
        <v>673903</v>
      </c>
      <c r="FN419" s="37"/>
      <c r="FO419" s="132"/>
      <c r="FP419" s="61"/>
      <c r="FQ419" s="132"/>
      <c r="FR419" s="61"/>
      <c r="FS419" s="134"/>
      <c r="FT419" s="134"/>
      <c r="FU419" s="191"/>
      <c r="FW419" s="67"/>
      <c r="FY419" s="61"/>
      <c r="GA419" s="50"/>
      <c r="GB419" s="51"/>
      <c r="GC419" s="52">
        <v>0</v>
      </c>
      <c r="GE419" s="50">
        <v>673903</v>
      </c>
      <c r="GF419" s="52">
        <f t="shared" si="571"/>
        <v>56158.583333333336</v>
      </c>
      <c r="GG419" s="51"/>
      <c r="GH419" s="6">
        <v>90013491</v>
      </c>
      <c r="GI419" s="6" t="s">
        <v>476</v>
      </c>
      <c r="GJ419" s="7"/>
      <c r="GK419" s="7"/>
      <c r="GL419" s="7"/>
      <c r="GM419" s="53">
        <v>673903</v>
      </c>
      <c r="GO419" s="37"/>
      <c r="GP419" s="132"/>
      <c r="GQ419" s="61"/>
      <c r="GR419" s="134"/>
      <c r="GS419" s="134"/>
      <c r="GT419" s="191"/>
      <c r="GV419" s="67"/>
      <c r="GX419" s="61"/>
      <c r="GZ419" s="50"/>
      <c r="HA419" s="51"/>
      <c r="HB419" s="52">
        <v>0</v>
      </c>
      <c r="HD419" s="50">
        <v>673903</v>
      </c>
      <c r="HE419" s="52">
        <f t="shared" si="572"/>
        <v>56158.583333333336</v>
      </c>
      <c r="HF419" s="51"/>
      <c r="HI419" s="7"/>
      <c r="HJ419" s="7"/>
      <c r="HK419" s="7"/>
      <c r="HL419" s="53"/>
      <c r="HN419" s="37"/>
      <c r="HO419" s="132"/>
      <c r="HP419" s="61"/>
      <c r="HQ419" s="134"/>
      <c r="HR419" s="61"/>
      <c r="HT419" s="67"/>
      <c r="HV419" s="61"/>
      <c r="HX419" s="50"/>
      <c r="HY419" s="51"/>
      <c r="HZ419" s="52"/>
      <c r="IB419" s="70"/>
      <c r="IC419" s="51"/>
      <c r="IF419" s="7"/>
      <c r="IG419" s="7"/>
      <c r="IH419" s="7"/>
      <c r="II419" s="53"/>
      <c r="IK419" s="37"/>
      <c r="IL419" s="132"/>
      <c r="IM419" s="61"/>
      <c r="IN419" s="134"/>
      <c r="IO419" s="61"/>
      <c r="IQ419" s="67"/>
      <c r="IS419" s="61"/>
      <c r="IU419" s="50"/>
      <c r="IV419" s="51"/>
      <c r="IW419" s="52"/>
      <c r="IY419" s="70"/>
      <c r="IZ419" s="51"/>
      <c r="JC419" s="7"/>
      <c r="JD419" s="7"/>
      <c r="JE419" s="7"/>
      <c r="JF419" s="53"/>
      <c r="JH419" s="37"/>
      <c r="JI419" s="132"/>
      <c r="JJ419" s="61"/>
      <c r="JK419" s="134"/>
      <c r="JL419" s="61"/>
      <c r="JN419" s="67"/>
      <c r="JP419" s="61"/>
      <c r="JR419" s="50"/>
      <c r="JS419" s="51"/>
      <c r="JT419" s="52"/>
      <c r="JV419" s="70"/>
      <c r="JW419" s="51"/>
      <c r="JZ419" s="7"/>
      <c r="KA419" s="7"/>
      <c r="KB419" s="7"/>
      <c r="KC419" s="53"/>
      <c r="KE419" s="37"/>
      <c r="KF419" s="132"/>
      <c r="KG419" s="61"/>
      <c r="KH419" s="134"/>
      <c r="KI419" s="61"/>
      <c r="KK419" s="67"/>
      <c r="KM419" s="61"/>
      <c r="KO419" s="50"/>
      <c r="KP419" s="51"/>
      <c r="KQ419" s="52"/>
      <c r="KS419" s="70"/>
      <c r="KT419" s="51"/>
      <c r="KW419" s="7"/>
      <c r="KX419" s="7"/>
      <c r="KY419" s="7"/>
      <c r="KZ419" s="53"/>
      <c r="LB419" s="37"/>
      <c r="LC419" s="132"/>
      <c r="LD419" s="61"/>
      <c r="LE419" s="134"/>
      <c r="LF419" s="61"/>
      <c r="LH419" s="67"/>
      <c r="LJ419" s="61"/>
      <c r="LL419" s="50"/>
      <c r="LM419" s="51"/>
      <c r="LN419" s="52"/>
      <c r="LP419" s="70"/>
      <c r="LQ419" s="51"/>
      <c r="LT419" s="7"/>
      <c r="LU419" s="7"/>
      <c r="LV419" s="7"/>
      <c r="LW419" s="53"/>
      <c r="LY419" s="37"/>
      <c r="LZ419" s="132"/>
      <c r="MA419" s="61"/>
      <c r="MB419" s="134"/>
      <c r="MC419" s="61"/>
      <c r="ME419" s="67"/>
      <c r="MG419" s="61"/>
      <c r="MI419" s="50"/>
      <c r="MJ419" s="51"/>
      <c r="MK419" s="52"/>
      <c r="MM419" s="70"/>
      <c r="MN419" s="51"/>
      <c r="MQ419" s="7"/>
      <c r="MR419" s="7"/>
      <c r="MS419" s="7"/>
      <c r="MT419" s="53"/>
      <c r="MV419" s="37"/>
      <c r="MW419" s="132"/>
      <c r="MX419" s="134"/>
      <c r="MZ419" s="67"/>
      <c r="NB419" s="61"/>
      <c r="NF419" s="7"/>
      <c r="NG419" s="7"/>
      <c r="NH419" s="7"/>
      <c r="NI419" s="53"/>
      <c r="NK419" s="37"/>
      <c r="NM419" s="67"/>
      <c r="NO419" s="61"/>
      <c r="NQ419" s="50"/>
      <c r="NR419" s="51"/>
      <c r="NS419" s="52"/>
      <c r="NU419" s="70"/>
      <c r="NV419" s="51"/>
      <c r="NW419" s="125"/>
      <c r="NX419" s="51"/>
      <c r="OL419" s="53"/>
    </row>
    <row r="420" spans="1:402" x14ac:dyDescent="0.25">
      <c r="A420" s="12">
        <v>90036811</v>
      </c>
      <c r="B420" s="12" t="s">
        <v>477</v>
      </c>
      <c r="C420" s="352"/>
      <c r="D420" s="352"/>
      <c r="E420" s="352"/>
      <c r="F420" s="353">
        <v>905141</v>
      </c>
      <c r="H420" s="354"/>
      <c r="I420" s="355"/>
      <c r="J420" s="315"/>
      <c r="K420" s="355"/>
      <c r="L420" s="315"/>
      <c r="M420" s="356"/>
      <c r="N420" s="356"/>
      <c r="O420" s="357"/>
      <c r="Q420" s="67"/>
      <c r="S420" s="61"/>
      <c r="U420" s="50"/>
      <c r="V420" s="51"/>
      <c r="W420" s="52">
        <v>4317681.0560599761</v>
      </c>
      <c r="Y420" s="50">
        <v>5222822.0560599761</v>
      </c>
      <c r="Z420" s="52">
        <f t="shared" si="565"/>
        <v>435235.17133833136</v>
      </c>
      <c r="AA420" s="51"/>
      <c r="AB420" s="6">
        <v>90036811</v>
      </c>
      <c r="AC420" s="6" t="s">
        <v>477</v>
      </c>
      <c r="AD420" s="7"/>
      <c r="AE420" s="304"/>
      <c r="AF420" s="7"/>
      <c r="AG420" s="53">
        <v>905141</v>
      </c>
      <c r="AI420" s="37"/>
      <c r="AJ420" s="132"/>
      <c r="AK420" s="61"/>
      <c r="AL420" s="132"/>
      <c r="AM420" s="312"/>
      <c r="AN420" s="134"/>
      <c r="AO420" s="134"/>
      <c r="AP420" s="191"/>
      <c r="AR420" s="67"/>
      <c r="AT420" s="61"/>
      <c r="AV420" s="50"/>
      <c r="AW420" s="51"/>
      <c r="AX420" s="52">
        <v>4317681.0560599761</v>
      </c>
      <c r="AZ420" s="50">
        <v>5222822.0560599761</v>
      </c>
      <c r="BA420" s="52">
        <f t="shared" si="566"/>
        <v>435235.17133833136</v>
      </c>
      <c r="BB420" s="51"/>
      <c r="BC420" s="6">
        <v>90036811</v>
      </c>
      <c r="BD420" s="6" t="s">
        <v>477</v>
      </c>
      <c r="BE420" s="7"/>
      <c r="BF420" s="304"/>
      <c r="BG420" s="7"/>
      <c r="BH420" s="53">
        <v>905141</v>
      </c>
      <c r="BJ420" s="37"/>
      <c r="BK420" s="132"/>
      <c r="BL420" s="61"/>
      <c r="BM420" s="132"/>
      <c r="BN420" s="312"/>
      <c r="BO420" s="134"/>
      <c r="BP420" s="134"/>
      <c r="BQ420" s="191"/>
      <c r="BS420" s="67"/>
      <c r="BU420" s="61"/>
      <c r="BW420" s="50"/>
      <c r="BX420" s="51"/>
      <c r="BY420" s="52">
        <v>4317681.0560599761</v>
      </c>
      <c r="CA420" s="50">
        <v>5222822.0560599761</v>
      </c>
      <c r="CB420" s="52">
        <f t="shared" si="567"/>
        <v>435235.17133833136</v>
      </c>
      <c r="CC420" s="51"/>
      <c r="CD420" s="6">
        <v>90036811</v>
      </c>
      <c r="CE420" s="6" t="s">
        <v>477</v>
      </c>
      <c r="CF420" s="7"/>
      <c r="CG420" s="7"/>
      <c r="CH420" s="7"/>
      <c r="CI420" s="53">
        <v>905141</v>
      </c>
      <c r="CK420" s="37"/>
      <c r="CL420" s="132"/>
      <c r="CM420" s="61"/>
      <c r="CN420" s="132"/>
      <c r="CO420" s="61"/>
      <c r="CP420" s="134"/>
      <c r="CQ420" s="134"/>
      <c r="CR420" s="191"/>
      <c r="CT420" s="67"/>
      <c r="CV420" s="61"/>
      <c r="CX420" s="50"/>
      <c r="CY420" s="51"/>
      <c r="CZ420" s="52">
        <v>4317681.0560599761</v>
      </c>
      <c r="DB420" s="50">
        <v>5222822.0560599761</v>
      </c>
      <c r="DC420" s="52">
        <f t="shared" si="568"/>
        <v>435235.17133833136</v>
      </c>
      <c r="DD420" s="51"/>
      <c r="DE420" s="6">
        <v>90036811</v>
      </c>
      <c r="DF420" s="6" t="s">
        <v>477</v>
      </c>
      <c r="DG420" s="7"/>
      <c r="DH420" s="7"/>
      <c r="DI420" s="7"/>
      <c r="DJ420" s="53">
        <v>905141</v>
      </c>
      <c r="DL420" s="275"/>
      <c r="DM420" s="276"/>
      <c r="DN420" s="194"/>
      <c r="DO420" s="276"/>
      <c r="DP420" s="194"/>
      <c r="DQ420" s="53"/>
      <c r="DR420" s="53"/>
      <c r="DS420" s="277"/>
      <c r="DU420" s="274"/>
      <c r="DW420" s="194"/>
      <c r="DY420" s="50"/>
      <c r="DZ420" s="278"/>
      <c r="EA420" s="52">
        <v>4317681.0560599761</v>
      </c>
      <c r="EC420" s="50">
        <v>5222822.0560599761</v>
      </c>
      <c r="ED420" s="52">
        <f t="shared" si="569"/>
        <v>435235.17133833136</v>
      </c>
      <c r="EE420" s="278"/>
      <c r="EF420" s="6">
        <v>90036811</v>
      </c>
      <c r="EG420" s="6" t="s">
        <v>477</v>
      </c>
      <c r="EH420" s="7"/>
      <c r="EI420" s="7"/>
      <c r="EJ420" s="7"/>
      <c r="EK420" s="53">
        <v>905141</v>
      </c>
      <c r="EM420" s="37"/>
      <c r="EN420" s="132"/>
      <c r="EO420" s="61"/>
      <c r="EP420" s="132"/>
      <c r="EQ420" s="61"/>
      <c r="ER420" s="134"/>
      <c r="ES420" s="134"/>
      <c r="ET420" s="191"/>
      <c r="EV420" s="67"/>
      <c r="EX420" s="61"/>
      <c r="EZ420" s="50"/>
      <c r="FA420" s="51"/>
      <c r="FB420" s="52">
        <v>4317681.0560599761</v>
      </c>
      <c r="FD420" s="50">
        <v>5222822.0560599761</v>
      </c>
      <c r="FE420" s="52">
        <f t="shared" si="570"/>
        <v>435235.17133833136</v>
      </c>
      <c r="FF420" s="51"/>
      <c r="FG420" s="6">
        <v>90036811</v>
      </c>
      <c r="FH420" s="6" t="s">
        <v>477</v>
      </c>
      <c r="FI420" s="7"/>
      <c r="FJ420" s="7"/>
      <c r="FK420" s="7"/>
      <c r="FL420" s="53">
        <v>905141</v>
      </c>
      <c r="FN420" s="37"/>
      <c r="FO420" s="132"/>
      <c r="FP420" s="61"/>
      <c r="FQ420" s="132"/>
      <c r="FR420" s="61"/>
      <c r="FS420" s="134"/>
      <c r="FT420" s="134"/>
      <c r="FU420" s="191"/>
      <c r="FW420" s="67"/>
      <c r="FY420" s="61"/>
      <c r="GA420" s="50"/>
      <c r="GB420" s="51"/>
      <c r="GC420" s="52">
        <v>4317681.0560599761</v>
      </c>
      <c r="GE420" s="50">
        <v>5222822.0560599761</v>
      </c>
      <c r="GF420" s="52">
        <f t="shared" si="571"/>
        <v>435235.17133833136</v>
      </c>
      <c r="GG420" s="51"/>
      <c r="GH420" s="6">
        <v>90036811</v>
      </c>
      <c r="GI420" s="6" t="s">
        <v>477</v>
      </c>
      <c r="GJ420" s="7"/>
      <c r="GK420" s="7"/>
      <c r="GL420" s="7"/>
      <c r="GM420" s="53">
        <v>905141</v>
      </c>
      <c r="GO420" s="37"/>
      <c r="GP420" s="132"/>
      <c r="GQ420" s="61"/>
      <c r="GR420" s="134"/>
      <c r="GS420" s="134"/>
      <c r="GT420" s="191"/>
      <c r="GV420" s="67"/>
      <c r="GX420" s="61"/>
      <c r="GZ420" s="50"/>
      <c r="HA420" s="51"/>
      <c r="HB420" s="52">
        <v>4317681.0560599761</v>
      </c>
      <c r="HD420" s="50">
        <v>5222822.0560599761</v>
      </c>
      <c r="HE420" s="52">
        <f t="shared" si="572"/>
        <v>435235.17133833136</v>
      </c>
      <c r="HF420" s="51"/>
      <c r="HI420" s="7"/>
      <c r="HJ420" s="7"/>
      <c r="HK420" s="7"/>
      <c r="HL420" s="53"/>
      <c r="HN420" s="37"/>
      <c r="HO420" s="132"/>
      <c r="HP420" s="61"/>
      <c r="HQ420" s="134"/>
      <c r="HR420" s="61"/>
      <c r="HT420" s="67"/>
      <c r="HV420" s="61"/>
      <c r="HX420" s="50"/>
      <c r="HY420" s="51"/>
      <c r="HZ420" s="52"/>
      <c r="IB420" s="70"/>
      <c r="IC420" s="51"/>
      <c r="IF420" s="7"/>
      <c r="IG420" s="7"/>
      <c r="IH420" s="7"/>
      <c r="II420" s="53"/>
      <c r="IK420" s="37"/>
      <c r="IL420" s="132"/>
      <c r="IM420" s="61"/>
      <c r="IN420" s="134"/>
      <c r="IO420" s="61"/>
      <c r="IQ420" s="67"/>
      <c r="IS420" s="61"/>
      <c r="IU420" s="50"/>
      <c r="IV420" s="51"/>
      <c r="IW420" s="52"/>
      <c r="IY420" s="70"/>
      <c r="IZ420" s="51"/>
      <c r="JC420" s="7"/>
      <c r="JD420" s="7"/>
      <c r="JE420" s="7"/>
      <c r="JF420" s="53"/>
      <c r="JH420" s="37"/>
      <c r="JI420" s="132"/>
      <c r="JJ420" s="61"/>
      <c r="JK420" s="134"/>
      <c r="JL420" s="61"/>
      <c r="JN420" s="67"/>
      <c r="JP420" s="61"/>
      <c r="JR420" s="50"/>
      <c r="JS420" s="51"/>
      <c r="JT420" s="52"/>
      <c r="JV420" s="70"/>
      <c r="JW420" s="51"/>
      <c r="JZ420" s="7"/>
      <c r="KA420" s="7"/>
      <c r="KB420" s="7"/>
      <c r="KC420" s="53"/>
      <c r="KE420" s="37"/>
      <c r="KF420" s="132"/>
      <c r="KG420" s="61"/>
      <c r="KH420" s="134"/>
      <c r="KI420" s="61"/>
      <c r="KK420" s="67"/>
      <c r="KM420" s="61"/>
      <c r="KO420" s="50"/>
      <c r="KP420" s="51"/>
      <c r="KQ420" s="52"/>
      <c r="KS420" s="70"/>
      <c r="KT420" s="51"/>
      <c r="KW420" s="7"/>
      <c r="KX420" s="7"/>
      <c r="KY420" s="7"/>
      <c r="KZ420" s="53"/>
      <c r="LB420" s="37"/>
      <c r="LC420" s="132"/>
      <c r="LD420" s="61"/>
      <c r="LE420" s="134"/>
      <c r="LF420" s="61"/>
      <c r="LH420" s="67"/>
      <c r="LJ420" s="61"/>
      <c r="LL420" s="50"/>
      <c r="LM420" s="51"/>
      <c r="LN420" s="52"/>
      <c r="LP420" s="70"/>
      <c r="LQ420" s="51"/>
      <c r="LT420" s="7"/>
      <c r="LU420" s="7"/>
      <c r="LV420" s="7"/>
      <c r="LW420" s="53"/>
      <c r="LY420" s="37"/>
      <c r="LZ420" s="132"/>
      <c r="MA420" s="61"/>
      <c r="MB420" s="134"/>
      <c r="MC420" s="61"/>
      <c r="ME420" s="67"/>
      <c r="MG420" s="61"/>
      <c r="MI420" s="50"/>
      <c r="MJ420" s="51"/>
      <c r="MK420" s="52"/>
      <c r="MM420" s="70"/>
      <c r="MN420" s="51"/>
      <c r="MQ420" s="7"/>
      <c r="MR420" s="7"/>
      <c r="MS420" s="7"/>
      <c r="MT420" s="53"/>
      <c r="MV420" s="37"/>
      <c r="MW420" s="132"/>
      <c r="MX420" s="134"/>
      <c r="MZ420" s="67"/>
      <c r="NB420" s="61"/>
      <c r="NF420" s="7"/>
      <c r="NG420" s="7"/>
      <c r="NH420" s="7"/>
      <c r="NI420" s="53"/>
      <c r="NK420" s="37"/>
      <c r="NM420" s="67"/>
      <c r="NO420" s="61"/>
      <c r="NQ420" s="50"/>
      <c r="NR420" s="51"/>
      <c r="NS420" s="52"/>
      <c r="NU420" s="70"/>
      <c r="NV420" s="51"/>
      <c r="NW420" s="125"/>
      <c r="NX420" s="51"/>
      <c r="OL420" s="53"/>
    </row>
    <row r="421" spans="1:402" x14ac:dyDescent="0.25">
      <c r="A421" s="12">
        <v>90001942</v>
      </c>
      <c r="B421" s="12" t="s">
        <v>839</v>
      </c>
      <c r="C421" s="352"/>
      <c r="D421" s="352"/>
      <c r="E421" s="352"/>
      <c r="F421" s="353">
        <v>0</v>
      </c>
      <c r="H421" s="354"/>
      <c r="I421" s="355"/>
      <c r="J421" s="315"/>
      <c r="K421" s="355"/>
      <c r="L421" s="315"/>
      <c r="M421" s="356"/>
      <c r="N421" s="356"/>
      <c r="O421" s="357"/>
      <c r="Q421" s="67"/>
      <c r="S421" s="61"/>
      <c r="U421" s="50"/>
      <c r="V421" s="51"/>
      <c r="W421" s="52">
        <v>8336558.5245015249</v>
      </c>
      <c r="Y421" s="50">
        <v>8336558.5245015249</v>
      </c>
      <c r="Z421" s="52">
        <f t="shared" si="565"/>
        <v>694713.21037512703</v>
      </c>
      <c r="AA421" s="51"/>
      <c r="AB421" s="6">
        <v>90001942</v>
      </c>
      <c r="AC421" s="6" t="s">
        <v>839</v>
      </c>
      <c r="AD421" s="7"/>
      <c r="AE421" s="304"/>
      <c r="AF421" s="7"/>
      <c r="AG421" s="53">
        <v>0</v>
      </c>
      <c r="AI421" s="37"/>
      <c r="AJ421" s="132"/>
      <c r="AK421" s="61"/>
      <c r="AL421" s="132"/>
      <c r="AM421" s="312"/>
      <c r="AN421" s="134"/>
      <c r="AO421" s="134"/>
      <c r="AP421" s="191"/>
      <c r="AR421" s="67"/>
      <c r="AT421" s="61"/>
      <c r="AV421" s="50"/>
      <c r="AW421" s="51"/>
      <c r="AX421" s="52">
        <v>8336558.5245015249</v>
      </c>
      <c r="AZ421" s="50">
        <v>8336558.5245015249</v>
      </c>
      <c r="BA421" s="52">
        <f t="shared" si="566"/>
        <v>694713.21037512703</v>
      </c>
      <c r="BB421" s="51"/>
      <c r="BC421" s="6">
        <v>90001942</v>
      </c>
      <c r="BD421" s="6" t="s">
        <v>839</v>
      </c>
      <c r="BE421" s="7"/>
      <c r="BF421" s="304"/>
      <c r="BG421" s="7"/>
      <c r="BH421" s="53">
        <v>0</v>
      </c>
      <c r="BJ421" s="37"/>
      <c r="BK421" s="132"/>
      <c r="BL421" s="61"/>
      <c r="BM421" s="132"/>
      <c r="BN421" s="312"/>
      <c r="BO421" s="134"/>
      <c r="BP421" s="134"/>
      <c r="BQ421" s="191"/>
      <c r="BS421" s="67"/>
      <c r="BU421" s="61"/>
      <c r="BW421" s="50"/>
      <c r="BX421" s="51"/>
      <c r="BY421" s="52">
        <v>8336558.5245015249</v>
      </c>
      <c r="CA421" s="50">
        <v>8336558.5245015249</v>
      </c>
      <c r="CB421" s="52">
        <f t="shared" si="567"/>
        <v>694713.21037512703</v>
      </c>
      <c r="CC421" s="51"/>
      <c r="CD421" s="6">
        <v>90001942</v>
      </c>
      <c r="CE421" s="6" t="s">
        <v>839</v>
      </c>
      <c r="CF421" s="7"/>
      <c r="CG421" s="7"/>
      <c r="CH421" s="7"/>
      <c r="CI421" s="53">
        <v>0</v>
      </c>
      <c r="CK421" s="37"/>
      <c r="CL421" s="132"/>
      <c r="CM421" s="61"/>
      <c r="CN421" s="132"/>
      <c r="CO421" s="61"/>
      <c r="CP421" s="134"/>
      <c r="CQ421" s="134"/>
      <c r="CR421" s="191"/>
      <c r="CT421" s="67"/>
      <c r="CV421" s="61"/>
      <c r="CX421" s="50"/>
      <c r="CY421" s="51"/>
      <c r="CZ421" s="52">
        <v>8336558.5245015249</v>
      </c>
      <c r="DB421" s="50">
        <v>8336558.5245015249</v>
      </c>
      <c r="DC421" s="52">
        <f t="shared" si="568"/>
        <v>694713.21037512703</v>
      </c>
      <c r="DD421" s="51"/>
      <c r="DE421" s="6">
        <v>90001942</v>
      </c>
      <c r="DF421" s="6" t="s">
        <v>839</v>
      </c>
      <c r="DG421" s="7"/>
      <c r="DH421" s="7"/>
      <c r="DI421" s="7"/>
      <c r="DJ421" s="53">
        <v>0</v>
      </c>
      <c r="DL421" s="275"/>
      <c r="DM421" s="276"/>
      <c r="DN421" s="194"/>
      <c r="DO421" s="276"/>
      <c r="DP421" s="194"/>
      <c r="DQ421" s="53"/>
      <c r="DR421" s="53"/>
      <c r="DS421" s="277"/>
      <c r="DU421" s="274"/>
      <c r="DW421" s="194"/>
      <c r="DY421" s="50"/>
      <c r="DZ421" s="278"/>
      <c r="EA421" s="52">
        <v>8336558.5245015249</v>
      </c>
      <c r="EC421" s="50">
        <v>8336558.5245015249</v>
      </c>
      <c r="ED421" s="52">
        <f t="shared" si="569"/>
        <v>694713.21037512703</v>
      </c>
      <c r="EE421" s="278"/>
      <c r="EF421" s="6">
        <v>90001942</v>
      </c>
      <c r="EG421" s="6" t="s">
        <v>839</v>
      </c>
      <c r="EH421" s="7"/>
      <c r="EI421" s="7"/>
      <c r="EJ421" s="7"/>
      <c r="EK421" s="53">
        <v>0</v>
      </c>
      <c r="EM421" s="37"/>
      <c r="EN421" s="132"/>
      <c r="EO421" s="61"/>
      <c r="EP421" s="132"/>
      <c r="EQ421" s="61"/>
      <c r="ER421" s="134"/>
      <c r="ES421" s="134"/>
      <c r="ET421" s="191"/>
      <c r="EV421" s="67"/>
      <c r="EX421" s="61"/>
      <c r="EZ421" s="50"/>
      <c r="FA421" s="51"/>
      <c r="FB421" s="52">
        <v>8336558.5245015249</v>
      </c>
      <c r="FD421" s="50">
        <v>8336558.5245015249</v>
      </c>
      <c r="FE421" s="52">
        <f t="shared" si="570"/>
        <v>694713.21037512703</v>
      </c>
      <c r="FF421" s="51"/>
      <c r="FG421" s="6">
        <v>90001942</v>
      </c>
      <c r="FH421" s="6" t="s">
        <v>839</v>
      </c>
      <c r="FI421" s="7"/>
      <c r="FJ421" s="7"/>
      <c r="FK421" s="7"/>
      <c r="FL421" s="53">
        <v>0</v>
      </c>
      <c r="FN421" s="37"/>
      <c r="FO421" s="132"/>
      <c r="FP421" s="61"/>
      <c r="FQ421" s="132"/>
      <c r="FR421" s="61"/>
      <c r="FS421" s="134"/>
      <c r="FT421" s="134"/>
      <c r="FU421" s="191"/>
      <c r="FW421" s="67"/>
      <c r="FY421" s="61"/>
      <c r="GA421" s="50"/>
      <c r="GB421" s="51"/>
      <c r="GC421" s="52">
        <v>8336558.5245015249</v>
      </c>
      <c r="GE421" s="50">
        <v>8336558.5245015249</v>
      </c>
      <c r="GF421" s="52">
        <f t="shared" si="571"/>
        <v>694713.21037512703</v>
      </c>
      <c r="GG421" s="51"/>
      <c r="GH421" s="6">
        <v>90001942</v>
      </c>
      <c r="GI421" s="6" t="s">
        <v>839</v>
      </c>
      <c r="GJ421" s="7"/>
      <c r="GK421" s="7"/>
      <c r="GL421" s="7"/>
      <c r="GM421" s="53">
        <v>0</v>
      </c>
      <c r="GO421" s="37"/>
      <c r="GP421" s="132"/>
      <c r="GQ421" s="61"/>
      <c r="GR421" s="134"/>
      <c r="GS421" s="134"/>
      <c r="GT421" s="191"/>
      <c r="GV421" s="67"/>
      <c r="GX421" s="61"/>
      <c r="GZ421" s="50"/>
      <c r="HA421" s="51"/>
      <c r="HB421" s="52">
        <v>8336558.5245015249</v>
      </c>
      <c r="HD421" s="50">
        <v>8336558.5245015249</v>
      </c>
      <c r="HE421" s="52">
        <f t="shared" si="572"/>
        <v>694713.21037512703</v>
      </c>
      <c r="HF421" s="51"/>
      <c r="HI421" s="7"/>
      <c r="HJ421" s="7"/>
      <c r="HK421" s="7"/>
      <c r="HL421" s="53"/>
      <c r="HN421" s="37"/>
      <c r="HO421" s="132"/>
      <c r="HP421" s="61"/>
      <c r="HQ421" s="134"/>
      <c r="HR421" s="61"/>
      <c r="HT421" s="67"/>
      <c r="HV421" s="61"/>
      <c r="HX421" s="50"/>
      <c r="HY421" s="51"/>
      <c r="HZ421" s="52"/>
      <c r="IB421" s="70"/>
      <c r="IC421" s="51"/>
      <c r="IF421" s="7"/>
      <c r="IG421" s="7"/>
      <c r="IH421" s="7"/>
      <c r="II421" s="53"/>
      <c r="IK421" s="37"/>
      <c r="IL421" s="132"/>
      <c r="IM421" s="61"/>
      <c r="IN421" s="134"/>
      <c r="IO421" s="61"/>
      <c r="IQ421" s="67"/>
      <c r="IS421" s="61"/>
      <c r="IU421" s="50"/>
      <c r="IV421" s="51"/>
      <c r="IW421" s="52"/>
      <c r="IY421" s="70"/>
      <c r="IZ421" s="51"/>
      <c r="JC421" s="7"/>
      <c r="JD421" s="7"/>
      <c r="JE421" s="7"/>
      <c r="JF421" s="53"/>
      <c r="JH421" s="37"/>
      <c r="JI421" s="132"/>
      <c r="JJ421" s="61"/>
      <c r="JK421" s="134"/>
      <c r="JL421" s="61"/>
      <c r="JN421" s="67"/>
      <c r="JP421" s="61"/>
      <c r="JR421" s="50"/>
      <c r="JS421" s="51"/>
      <c r="JT421" s="52"/>
      <c r="JV421" s="70"/>
      <c r="JW421" s="51"/>
      <c r="JZ421" s="7"/>
      <c r="KA421" s="7"/>
      <c r="KB421" s="7"/>
      <c r="KC421" s="53"/>
      <c r="KE421" s="37"/>
      <c r="KF421" s="132"/>
      <c r="KG421" s="61"/>
      <c r="KH421" s="134"/>
      <c r="KI421" s="61"/>
      <c r="KK421" s="67"/>
      <c r="KM421" s="61"/>
      <c r="KO421" s="50"/>
      <c r="KP421" s="51"/>
      <c r="KQ421" s="52"/>
      <c r="KS421" s="70"/>
      <c r="KT421" s="51"/>
      <c r="KW421" s="7"/>
      <c r="KX421" s="7"/>
      <c r="KY421" s="7"/>
      <c r="KZ421" s="53"/>
      <c r="LB421" s="37"/>
      <c r="LC421" s="132"/>
      <c r="LD421" s="61"/>
      <c r="LE421" s="134"/>
      <c r="LF421" s="61"/>
      <c r="LH421" s="67"/>
      <c r="LJ421" s="61"/>
      <c r="LL421" s="50"/>
      <c r="LM421" s="51"/>
      <c r="LN421" s="52"/>
      <c r="LP421" s="70"/>
      <c r="LQ421" s="51"/>
      <c r="LT421" s="7"/>
      <c r="LU421" s="7"/>
      <c r="LV421" s="7"/>
      <c r="LW421" s="53"/>
      <c r="LY421" s="37"/>
      <c r="LZ421" s="132"/>
      <c r="MA421" s="61"/>
      <c r="MB421" s="134"/>
      <c r="MC421" s="61"/>
      <c r="ME421" s="67"/>
      <c r="MG421" s="61"/>
      <c r="MI421" s="50"/>
      <c r="MJ421" s="51"/>
      <c r="MK421" s="52"/>
      <c r="MM421" s="70"/>
      <c r="MN421" s="51"/>
      <c r="MQ421" s="7"/>
      <c r="MR421" s="7"/>
      <c r="MS421" s="7"/>
      <c r="MT421" s="53"/>
      <c r="MV421" s="37"/>
      <c r="MW421" s="132"/>
      <c r="MX421" s="134"/>
      <c r="MZ421" s="67"/>
      <c r="NB421" s="61"/>
      <c r="NF421" s="7"/>
      <c r="NG421" s="7"/>
      <c r="NH421" s="7"/>
      <c r="NI421" s="53"/>
      <c r="NK421" s="37"/>
      <c r="NM421" s="67"/>
      <c r="NO421" s="61"/>
      <c r="NQ421" s="50"/>
      <c r="NR421" s="51"/>
      <c r="NS421" s="52"/>
      <c r="NU421" s="70"/>
      <c r="NV421" s="51"/>
      <c r="NW421" s="125"/>
      <c r="NX421" s="51"/>
      <c r="OL421" s="53"/>
    </row>
    <row r="422" spans="1:402" x14ac:dyDescent="0.25">
      <c r="A422" s="12">
        <v>90099291</v>
      </c>
      <c r="B422" s="12" t="s">
        <v>478</v>
      </c>
      <c r="C422" s="352"/>
      <c r="D422" s="352"/>
      <c r="E422" s="352"/>
      <c r="F422" s="353">
        <v>147321</v>
      </c>
      <c r="H422" s="354"/>
      <c r="I422" s="355"/>
      <c r="J422" s="315"/>
      <c r="K422" s="355"/>
      <c r="L422" s="315"/>
      <c r="M422" s="356"/>
      <c r="N422" s="356"/>
      <c r="O422" s="357"/>
      <c r="Q422" s="67"/>
      <c r="S422" s="61"/>
      <c r="U422" s="50"/>
      <c r="V422" s="51"/>
      <c r="W422" s="52">
        <v>0</v>
      </c>
      <c r="Y422" s="50">
        <v>147321</v>
      </c>
      <c r="Z422" s="52">
        <f t="shared" si="565"/>
        <v>12276.75</v>
      </c>
      <c r="AA422" s="51"/>
      <c r="AB422" s="6">
        <v>90099291</v>
      </c>
      <c r="AC422" s="6" t="s">
        <v>478</v>
      </c>
      <c r="AD422" s="7"/>
      <c r="AE422" s="304"/>
      <c r="AF422" s="7"/>
      <c r="AG422" s="53">
        <v>147321</v>
      </c>
      <c r="AI422" s="37"/>
      <c r="AJ422" s="132"/>
      <c r="AK422" s="61"/>
      <c r="AL422" s="132"/>
      <c r="AM422" s="312"/>
      <c r="AN422" s="134"/>
      <c r="AO422" s="134"/>
      <c r="AP422" s="191"/>
      <c r="AR422" s="67"/>
      <c r="AT422" s="61"/>
      <c r="AV422" s="50"/>
      <c r="AW422" s="51"/>
      <c r="AX422" s="52">
        <v>0</v>
      </c>
      <c r="AZ422" s="50">
        <v>147321</v>
      </c>
      <c r="BA422" s="52">
        <f t="shared" si="566"/>
        <v>12276.75</v>
      </c>
      <c r="BB422" s="51"/>
      <c r="BC422" s="6">
        <v>90099291</v>
      </c>
      <c r="BD422" s="6" t="s">
        <v>478</v>
      </c>
      <c r="BE422" s="7"/>
      <c r="BF422" s="304"/>
      <c r="BG422" s="7"/>
      <c r="BH422" s="53">
        <v>147321</v>
      </c>
      <c r="BJ422" s="37"/>
      <c r="BK422" s="132"/>
      <c r="BL422" s="61"/>
      <c r="BM422" s="132"/>
      <c r="BN422" s="312"/>
      <c r="BO422" s="134"/>
      <c r="BP422" s="134"/>
      <c r="BQ422" s="191"/>
      <c r="BS422" s="67"/>
      <c r="BU422" s="61"/>
      <c r="BW422" s="50"/>
      <c r="BX422" s="51"/>
      <c r="BY422" s="52">
        <v>0</v>
      </c>
      <c r="CA422" s="50">
        <v>147321</v>
      </c>
      <c r="CB422" s="52">
        <f t="shared" si="567"/>
        <v>12276.75</v>
      </c>
      <c r="CC422" s="51"/>
      <c r="CD422" s="6">
        <v>90099291</v>
      </c>
      <c r="CE422" s="6" t="s">
        <v>478</v>
      </c>
      <c r="CF422" s="7"/>
      <c r="CG422" s="7"/>
      <c r="CH422" s="7"/>
      <c r="CI422" s="53">
        <v>147321</v>
      </c>
      <c r="CK422" s="37"/>
      <c r="CL422" s="132"/>
      <c r="CM422" s="61"/>
      <c r="CN422" s="132"/>
      <c r="CO422" s="61"/>
      <c r="CP422" s="134"/>
      <c r="CQ422" s="134"/>
      <c r="CR422" s="191"/>
      <c r="CT422" s="67"/>
      <c r="CV422" s="61"/>
      <c r="CX422" s="50"/>
      <c r="CY422" s="51"/>
      <c r="CZ422" s="52">
        <v>0</v>
      </c>
      <c r="DB422" s="50">
        <v>147321</v>
      </c>
      <c r="DC422" s="52">
        <f t="shared" si="568"/>
        <v>12276.75</v>
      </c>
      <c r="DD422" s="51"/>
      <c r="DE422" s="6">
        <v>90099291</v>
      </c>
      <c r="DF422" s="6" t="s">
        <v>478</v>
      </c>
      <c r="DG422" s="7"/>
      <c r="DH422" s="7"/>
      <c r="DI422" s="7"/>
      <c r="DJ422" s="53">
        <v>147321</v>
      </c>
      <c r="DL422" s="275"/>
      <c r="DM422" s="276"/>
      <c r="DN422" s="194"/>
      <c r="DO422" s="276"/>
      <c r="DP422" s="194"/>
      <c r="DQ422" s="53"/>
      <c r="DR422" s="53"/>
      <c r="DS422" s="277"/>
      <c r="DU422" s="274"/>
      <c r="DW422" s="194"/>
      <c r="DY422" s="50"/>
      <c r="DZ422" s="278"/>
      <c r="EA422" s="52">
        <v>0</v>
      </c>
      <c r="EC422" s="50">
        <v>147321</v>
      </c>
      <c r="ED422" s="52">
        <f t="shared" si="569"/>
        <v>12276.75</v>
      </c>
      <c r="EE422" s="278"/>
      <c r="EF422" s="6">
        <v>90099291</v>
      </c>
      <c r="EG422" s="6" t="s">
        <v>478</v>
      </c>
      <c r="EH422" s="7"/>
      <c r="EI422" s="7"/>
      <c r="EJ422" s="7"/>
      <c r="EK422" s="53">
        <v>147321</v>
      </c>
      <c r="EM422" s="37"/>
      <c r="EN422" s="132"/>
      <c r="EO422" s="61"/>
      <c r="EP422" s="132"/>
      <c r="EQ422" s="61"/>
      <c r="ER422" s="134"/>
      <c r="ES422" s="134"/>
      <c r="ET422" s="191"/>
      <c r="EV422" s="67"/>
      <c r="EX422" s="61"/>
      <c r="EZ422" s="50"/>
      <c r="FA422" s="51"/>
      <c r="FB422" s="52">
        <v>0</v>
      </c>
      <c r="FD422" s="50">
        <v>147321</v>
      </c>
      <c r="FE422" s="52">
        <f t="shared" si="570"/>
        <v>12276.75</v>
      </c>
      <c r="FF422" s="51"/>
      <c r="FG422" s="6">
        <v>90099291</v>
      </c>
      <c r="FH422" s="6" t="s">
        <v>478</v>
      </c>
      <c r="FI422" s="7"/>
      <c r="FJ422" s="7"/>
      <c r="FK422" s="7"/>
      <c r="FL422" s="53">
        <v>147321</v>
      </c>
      <c r="FN422" s="37"/>
      <c r="FO422" s="132"/>
      <c r="FP422" s="61"/>
      <c r="FQ422" s="132"/>
      <c r="FR422" s="61"/>
      <c r="FS422" s="134"/>
      <c r="FT422" s="134"/>
      <c r="FU422" s="191"/>
      <c r="FW422" s="67"/>
      <c r="FY422" s="61"/>
      <c r="GA422" s="50"/>
      <c r="GB422" s="51"/>
      <c r="GC422" s="52">
        <v>0</v>
      </c>
      <c r="GE422" s="50">
        <v>147321</v>
      </c>
      <c r="GF422" s="52">
        <f t="shared" si="571"/>
        <v>12276.75</v>
      </c>
      <c r="GG422" s="51"/>
      <c r="GH422" s="6">
        <v>90099291</v>
      </c>
      <c r="GI422" s="6" t="s">
        <v>478</v>
      </c>
      <c r="GJ422" s="7"/>
      <c r="GK422" s="7"/>
      <c r="GL422" s="7"/>
      <c r="GM422" s="53">
        <v>147321</v>
      </c>
      <c r="GO422" s="37"/>
      <c r="GP422" s="132"/>
      <c r="GQ422" s="61"/>
      <c r="GR422" s="134"/>
      <c r="GS422" s="134"/>
      <c r="GT422" s="191"/>
      <c r="GV422" s="67"/>
      <c r="GX422" s="61"/>
      <c r="GZ422" s="50"/>
      <c r="HA422" s="51"/>
      <c r="HB422" s="52">
        <v>0</v>
      </c>
      <c r="HD422" s="50">
        <v>147321</v>
      </c>
      <c r="HE422" s="52">
        <f t="shared" si="572"/>
        <v>12276.75</v>
      </c>
      <c r="HF422" s="51"/>
      <c r="HI422" s="7"/>
      <c r="HJ422" s="7"/>
      <c r="HK422" s="7"/>
      <c r="HL422" s="53"/>
      <c r="HN422" s="37"/>
      <c r="HO422" s="132"/>
      <c r="HP422" s="61"/>
      <c r="HQ422" s="134"/>
      <c r="HR422" s="61"/>
      <c r="HT422" s="67"/>
      <c r="HV422" s="61"/>
      <c r="HX422" s="50"/>
      <c r="HY422" s="51"/>
      <c r="HZ422" s="52"/>
      <c r="IB422" s="70"/>
      <c r="IC422" s="51"/>
      <c r="IF422" s="7"/>
      <c r="IG422" s="7"/>
      <c r="IH422" s="7"/>
      <c r="II422" s="53"/>
      <c r="IK422" s="37"/>
      <c r="IL422" s="132"/>
      <c r="IM422" s="61"/>
      <c r="IN422" s="134"/>
      <c r="IO422" s="61"/>
      <c r="IQ422" s="67"/>
      <c r="IS422" s="61"/>
      <c r="IU422" s="50"/>
      <c r="IV422" s="51"/>
      <c r="IW422" s="52"/>
      <c r="IY422" s="70"/>
      <c r="IZ422" s="51"/>
      <c r="JC422" s="7"/>
      <c r="JD422" s="7"/>
      <c r="JE422" s="7"/>
      <c r="JF422" s="53"/>
      <c r="JH422" s="37"/>
      <c r="JI422" s="132"/>
      <c r="JJ422" s="61"/>
      <c r="JK422" s="134"/>
      <c r="JL422" s="61"/>
      <c r="JN422" s="67"/>
      <c r="JP422" s="61"/>
      <c r="JR422" s="50"/>
      <c r="JS422" s="51"/>
      <c r="JT422" s="52"/>
      <c r="JV422" s="70"/>
      <c r="JW422" s="51"/>
      <c r="JZ422" s="7"/>
      <c r="KA422" s="7"/>
      <c r="KB422" s="7"/>
      <c r="KC422" s="53"/>
      <c r="KE422" s="37"/>
      <c r="KF422" s="132"/>
      <c r="KG422" s="61"/>
      <c r="KH422" s="134"/>
      <c r="KI422" s="61"/>
      <c r="KK422" s="67"/>
      <c r="KM422" s="61"/>
      <c r="KO422" s="50"/>
      <c r="KP422" s="51"/>
      <c r="KQ422" s="52"/>
      <c r="KS422" s="70"/>
      <c r="KT422" s="51"/>
      <c r="KW422" s="7"/>
      <c r="KX422" s="7"/>
      <c r="KY422" s="7"/>
      <c r="KZ422" s="53"/>
      <c r="LB422" s="37"/>
      <c r="LC422" s="132"/>
      <c r="LD422" s="61"/>
      <c r="LE422" s="134"/>
      <c r="LF422" s="61"/>
      <c r="LH422" s="67"/>
      <c r="LJ422" s="61"/>
      <c r="LL422" s="50"/>
      <c r="LM422" s="51"/>
      <c r="LN422" s="52"/>
      <c r="LP422" s="70"/>
      <c r="LQ422" s="51"/>
      <c r="LT422" s="7"/>
      <c r="LU422" s="7"/>
      <c r="LV422" s="7"/>
      <c r="LW422" s="53"/>
      <c r="LY422" s="37"/>
      <c r="LZ422" s="132"/>
      <c r="MA422" s="61"/>
      <c r="MB422" s="134"/>
      <c r="MC422" s="61"/>
      <c r="ME422" s="67"/>
      <c r="MG422" s="61"/>
      <c r="MI422" s="50"/>
      <c r="MJ422" s="51"/>
      <c r="MK422" s="52"/>
      <c r="MM422" s="70"/>
      <c r="MN422" s="51"/>
      <c r="MQ422" s="7"/>
      <c r="MR422" s="7"/>
      <c r="MS422" s="7"/>
      <c r="MT422" s="53"/>
      <c r="MV422" s="37"/>
      <c r="MW422" s="132"/>
      <c r="MX422" s="134"/>
      <c r="MZ422" s="67"/>
      <c r="NB422" s="61"/>
      <c r="NF422" s="7"/>
      <c r="NG422" s="7"/>
      <c r="NH422" s="7"/>
      <c r="NI422" s="53"/>
      <c r="NK422" s="37"/>
      <c r="NM422" s="67"/>
      <c r="NO422" s="61"/>
      <c r="NQ422" s="50"/>
      <c r="NR422" s="51"/>
      <c r="NS422" s="52"/>
      <c r="NU422" s="70"/>
      <c r="NV422" s="51"/>
      <c r="NW422" s="125"/>
      <c r="NX422" s="51"/>
      <c r="OL422" s="53"/>
    </row>
    <row r="423" spans="1:402" x14ac:dyDescent="0.25">
      <c r="A423" s="12">
        <v>90080281</v>
      </c>
      <c r="B423" s="12" t="s">
        <v>479</v>
      </c>
      <c r="C423" s="352"/>
      <c r="D423" s="352"/>
      <c r="E423" s="352"/>
      <c r="F423" s="353">
        <v>56470</v>
      </c>
      <c r="H423" s="354"/>
      <c r="I423" s="355"/>
      <c r="J423" s="315"/>
      <c r="K423" s="355"/>
      <c r="L423" s="315"/>
      <c r="M423" s="356"/>
      <c r="N423" s="356"/>
      <c r="O423" s="357"/>
      <c r="Q423" s="67"/>
      <c r="S423" s="61"/>
      <c r="U423" s="50"/>
      <c r="V423" s="51"/>
      <c r="W423" s="52">
        <v>0</v>
      </c>
      <c r="Y423" s="50">
        <v>56470</v>
      </c>
      <c r="Z423" s="52">
        <f t="shared" si="565"/>
        <v>4705.833333333333</v>
      </c>
      <c r="AA423" s="51"/>
      <c r="AB423" s="6">
        <v>90080281</v>
      </c>
      <c r="AC423" s="6" t="s">
        <v>479</v>
      </c>
      <c r="AD423" s="7"/>
      <c r="AE423" s="304"/>
      <c r="AF423" s="7"/>
      <c r="AG423" s="53">
        <v>56470</v>
      </c>
      <c r="AI423" s="37"/>
      <c r="AJ423" s="132"/>
      <c r="AK423" s="61"/>
      <c r="AL423" s="132"/>
      <c r="AM423" s="312"/>
      <c r="AN423" s="134"/>
      <c r="AO423" s="134"/>
      <c r="AP423" s="191"/>
      <c r="AR423" s="67"/>
      <c r="AT423" s="61"/>
      <c r="AV423" s="50"/>
      <c r="AW423" s="51"/>
      <c r="AX423" s="52">
        <v>0</v>
      </c>
      <c r="AZ423" s="50">
        <v>56470</v>
      </c>
      <c r="BA423" s="52">
        <f t="shared" si="566"/>
        <v>4705.833333333333</v>
      </c>
      <c r="BB423" s="51"/>
      <c r="BC423" s="6">
        <v>90080281</v>
      </c>
      <c r="BD423" s="6" t="s">
        <v>479</v>
      </c>
      <c r="BE423" s="7"/>
      <c r="BF423" s="304"/>
      <c r="BG423" s="7"/>
      <c r="BH423" s="53">
        <v>56470</v>
      </c>
      <c r="BJ423" s="37"/>
      <c r="BK423" s="132"/>
      <c r="BL423" s="61"/>
      <c r="BM423" s="132"/>
      <c r="BN423" s="312"/>
      <c r="BO423" s="134"/>
      <c r="BP423" s="134"/>
      <c r="BQ423" s="191"/>
      <c r="BS423" s="67"/>
      <c r="BU423" s="61"/>
      <c r="BW423" s="50"/>
      <c r="BX423" s="51"/>
      <c r="BY423" s="52">
        <v>0</v>
      </c>
      <c r="CA423" s="50">
        <v>56470</v>
      </c>
      <c r="CB423" s="52">
        <f t="shared" si="567"/>
        <v>4705.833333333333</v>
      </c>
      <c r="CC423" s="51"/>
      <c r="CD423" s="6">
        <v>90080281</v>
      </c>
      <c r="CE423" s="6" t="s">
        <v>479</v>
      </c>
      <c r="CF423" s="7"/>
      <c r="CG423" s="7"/>
      <c r="CH423" s="7"/>
      <c r="CI423" s="53">
        <v>56470</v>
      </c>
      <c r="CK423" s="37"/>
      <c r="CL423" s="132"/>
      <c r="CM423" s="61"/>
      <c r="CN423" s="132"/>
      <c r="CO423" s="61"/>
      <c r="CP423" s="134"/>
      <c r="CQ423" s="134"/>
      <c r="CR423" s="191"/>
      <c r="CT423" s="67"/>
      <c r="CV423" s="61"/>
      <c r="CX423" s="50"/>
      <c r="CY423" s="51"/>
      <c r="CZ423" s="52">
        <v>0</v>
      </c>
      <c r="DB423" s="50">
        <v>56470</v>
      </c>
      <c r="DC423" s="52">
        <f t="shared" si="568"/>
        <v>4705.833333333333</v>
      </c>
      <c r="DD423" s="51"/>
      <c r="DE423" s="6">
        <v>90080281</v>
      </c>
      <c r="DF423" s="6" t="s">
        <v>479</v>
      </c>
      <c r="DG423" s="7"/>
      <c r="DH423" s="7"/>
      <c r="DI423" s="7"/>
      <c r="DJ423" s="53">
        <v>56470</v>
      </c>
      <c r="DL423" s="275"/>
      <c r="DM423" s="276"/>
      <c r="DN423" s="194"/>
      <c r="DO423" s="276"/>
      <c r="DP423" s="194"/>
      <c r="DQ423" s="53"/>
      <c r="DR423" s="53"/>
      <c r="DS423" s="277"/>
      <c r="DU423" s="274"/>
      <c r="DW423" s="194"/>
      <c r="DY423" s="50"/>
      <c r="DZ423" s="278"/>
      <c r="EA423" s="52">
        <v>0</v>
      </c>
      <c r="EC423" s="50">
        <v>56470</v>
      </c>
      <c r="ED423" s="52">
        <f t="shared" si="569"/>
        <v>4705.833333333333</v>
      </c>
      <c r="EE423" s="278"/>
      <c r="EF423" s="6">
        <v>90080281</v>
      </c>
      <c r="EG423" s="6" t="s">
        <v>479</v>
      </c>
      <c r="EH423" s="7"/>
      <c r="EI423" s="7"/>
      <c r="EJ423" s="7"/>
      <c r="EK423" s="53">
        <v>56470</v>
      </c>
      <c r="EM423" s="37"/>
      <c r="EN423" s="132"/>
      <c r="EO423" s="61"/>
      <c r="EP423" s="132"/>
      <c r="EQ423" s="61"/>
      <c r="ER423" s="134"/>
      <c r="ES423" s="134"/>
      <c r="ET423" s="191"/>
      <c r="EV423" s="67"/>
      <c r="EX423" s="61"/>
      <c r="EZ423" s="50"/>
      <c r="FA423" s="51"/>
      <c r="FB423" s="52">
        <v>0</v>
      </c>
      <c r="FD423" s="50">
        <v>56470</v>
      </c>
      <c r="FE423" s="52">
        <f t="shared" si="570"/>
        <v>4705.833333333333</v>
      </c>
      <c r="FF423" s="51"/>
      <c r="FG423" s="6">
        <v>90080281</v>
      </c>
      <c r="FH423" s="6" t="s">
        <v>479</v>
      </c>
      <c r="FI423" s="7"/>
      <c r="FJ423" s="7"/>
      <c r="FK423" s="7"/>
      <c r="FL423" s="53">
        <v>56470</v>
      </c>
      <c r="FN423" s="37"/>
      <c r="FO423" s="132"/>
      <c r="FP423" s="61"/>
      <c r="FQ423" s="132"/>
      <c r="FR423" s="61"/>
      <c r="FS423" s="134"/>
      <c r="FT423" s="134"/>
      <c r="FU423" s="191"/>
      <c r="FW423" s="67"/>
      <c r="FY423" s="61"/>
      <c r="GA423" s="50"/>
      <c r="GB423" s="51"/>
      <c r="GC423" s="52">
        <v>0</v>
      </c>
      <c r="GE423" s="50">
        <v>56470</v>
      </c>
      <c r="GF423" s="52">
        <f t="shared" si="571"/>
        <v>4705.833333333333</v>
      </c>
      <c r="GG423" s="51"/>
      <c r="GH423" s="6">
        <v>90080281</v>
      </c>
      <c r="GI423" s="6" t="s">
        <v>479</v>
      </c>
      <c r="GJ423" s="7"/>
      <c r="GK423" s="7"/>
      <c r="GL423" s="7"/>
      <c r="GM423" s="53">
        <v>56470</v>
      </c>
      <c r="GO423" s="37"/>
      <c r="GP423" s="132"/>
      <c r="GQ423" s="61"/>
      <c r="GR423" s="134"/>
      <c r="GS423" s="134"/>
      <c r="GT423" s="191"/>
      <c r="GV423" s="67"/>
      <c r="GX423" s="61"/>
      <c r="GZ423" s="50"/>
      <c r="HA423" s="51"/>
      <c r="HB423" s="52">
        <v>0</v>
      </c>
      <c r="HD423" s="50">
        <v>56470</v>
      </c>
      <c r="HE423" s="52">
        <f t="shared" si="572"/>
        <v>4705.833333333333</v>
      </c>
      <c r="HF423" s="51"/>
      <c r="HI423" s="7"/>
      <c r="HJ423" s="7"/>
      <c r="HK423" s="7"/>
      <c r="HL423" s="53"/>
      <c r="HN423" s="37"/>
      <c r="HO423" s="132"/>
      <c r="HP423" s="61"/>
      <c r="HQ423" s="134"/>
      <c r="HR423" s="61"/>
      <c r="HT423" s="67"/>
      <c r="HV423" s="61"/>
      <c r="HX423" s="50"/>
      <c r="HY423" s="51"/>
      <c r="HZ423" s="52"/>
      <c r="IB423" s="70"/>
      <c r="IC423" s="51"/>
      <c r="IF423" s="7"/>
      <c r="IG423" s="7"/>
      <c r="IH423" s="7"/>
      <c r="II423" s="53"/>
      <c r="IK423" s="37"/>
      <c r="IL423" s="132"/>
      <c r="IM423" s="61"/>
      <c r="IN423" s="134"/>
      <c r="IO423" s="61"/>
      <c r="IQ423" s="67"/>
      <c r="IS423" s="61"/>
      <c r="IU423" s="50"/>
      <c r="IV423" s="51"/>
      <c r="IW423" s="52"/>
      <c r="IY423" s="70"/>
      <c r="IZ423" s="51"/>
      <c r="JC423" s="7"/>
      <c r="JD423" s="7"/>
      <c r="JE423" s="7"/>
      <c r="JF423" s="53"/>
      <c r="JH423" s="37"/>
      <c r="JI423" s="132"/>
      <c r="JJ423" s="61"/>
      <c r="JK423" s="134"/>
      <c r="JL423" s="61"/>
      <c r="JN423" s="67"/>
      <c r="JP423" s="61"/>
      <c r="JR423" s="50"/>
      <c r="JS423" s="51"/>
      <c r="JT423" s="52"/>
      <c r="JV423" s="70"/>
      <c r="JW423" s="51"/>
      <c r="JZ423" s="7"/>
      <c r="KA423" s="7"/>
      <c r="KB423" s="7"/>
      <c r="KC423" s="53"/>
      <c r="KE423" s="37"/>
      <c r="KF423" s="132"/>
      <c r="KG423" s="61"/>
      <c r="KH423" s="134"/>
      <c r="KI423" s="61"/>
      <c r="KK423" s="67"/>
      <c r="KM423" s="61"/>
      <c r="KO423" s="50"/>
      <c r="KP423" s="51"/>
      <c r="KQ423" s="52"/>
      <c r="KS423" s="70"/>
      <c r="KT423" s="51"/>
      <c r="KW423" s="7"/>
      <c r="KX423" s="7"/>
      <c r="KY423" s="7"/>
      <c r="KZ423" s="53"/>
      <c r="LB423" s="37"/>
      <c r="LC423" s="132"/>
      <c r="LD423" s="61"/>
      <c r="LE423" s="134"/>
      <c r="LF423" s="61"/>
      <c r="LH423" s="67"/>
      <c r="LJ423" s="61"/>
      <c r="LL423" s="50"/>
      <c r="LM423" s="51"/>
      <c r="LN423" s="52"/>
      <c r="LP423" s="70"/>
      <c r="LQ423" s="51"/>
      <c r="LT423" s="7"/>
      <c r="LU423" s="7"/>
      <c r="LV423" s="7"/>
      <c r="LW423" s="53"/>
      <c r="LY423" s="37"/>
      <c r="LZ423" s="132"/>
      <c r="MA423" s="61"/>
      <c r="MB423" s="134"/>
      <c r="MC423" s="61"/>
      <c r="ME423" s="67"/>
      <c r="MG423" s="61"/>
      <c r="MI423" s="50"/>
      <c r="MJ423" s="51"/>
      <c r="MK423" s="52"/>
      <c r="MM423" s="70"/>
      <c r="MN423" s="51"/>
      <c r="MQ423" s="7"/>
      <c r="MR423" s="7"/>
      <c r="MS423" s="7"/>
      <c r="MT423" s="53"/>
      <c r="MV423" s="37"/>
      <c r="MW423" s="132"/>
      <c r="MX423" s="134"/>
      <c r="MZ423" s="67"/>
      <c r="NB423" s="61"/>
      <c r="NF423" s="7"/>
      <c r="NG423" s="7"/>
      <c r="NH423" s="7"/>
      <c r="NI423" s="53"/>
      <c r="NK423" s="37"/>
      <c r="NM423" s="67"/>
      <c r="NO423" s="61"/>
      <c r="NQ423" s="50"/>
      <c r="NR423" s="51"/>
      <c r="NS423" s="52"/>
      <c r="NU423" s="70"/>
      <c r="NV423" s="51"/>
      <c r="NW423" s="125"/>
      <c r="NX423" s="51"/>
      <c r="OL423" s="53"/>
    </row>
    <row r="424" spans="1:402" x14ac:dyDescent="0.25">
      <c r="A424" s="12">
        <v>90099231</v>
      </c>
      <c r="B424" s="12" t="s">
        <v>487</v>
      </c>
      <c r="C424" s="352"/>
      <c r="D424" s="352"/>
      <c r="E424" s="352"/>
      <c r="F424" s="353">
        <v>296206</v>
      </c>
      <c r="H424" s="354"/>
      <c r="I424" s="355"/>
      <c r="J424" s="315"/>
      <c r="K424" s="355"/>
      <c r="L424" s="315"/>
      <c r="M424" s="356"/>
      <c r="N424" s="356"/>
      <c r="O424" s="357"/>
      <c r="Q424" s="67"/>
      <c r="S424" s="61"/>
      <c r="U424" s="50"/>
      <c r="V424" s="51"/>
      <c r="W424" s="52">
        <v>0</v>
      </c>
      <c r="Y424" s="50">
        <v>296206</v>
      </c>
      <c r="Z424" s="52">
        <f t="shared" si="565"/>
        <v>24683.833333333332</v>
      </c>
      <c r="AA424" s="51"/>
      <c r="AB424" s="6">
        <v>90099231</v>
      </c>
      <c r="AC424" s="6" t="s">
        <v>487</v>
      </c>
      <c r="AD424" s="7"/>
      <c r="AE424" s="304"/>
      <c r="AF424" s="7"/>
      <c r="AG424" s="53">
        <v>296206</v>
      </c>
      <c r="AI424" s="37"/>
      <c r="AJ424" s="132"/>
      <c r="AK424" s="61"/>
      <c r="AL424" s="132"/>
      <c r="AM424" s="312"/>
      <c r="AN424" s="134"/>
      <c r="AO424" s="134"/>
      <c r="AP424" s="191"/>
      <c r="AR424" s="67"/>
      <c r="AT424" s="61"/>
      <c r="AV424" s="50"/>
      <c r="AW424" s="51"/>
      <c r="AX424" s="52">
        <v>0</v>
      </c>
      <c r="AZ424" s="50">
        <v>296206</v>
      </c>
      <c r="BA424" s="52">
        <f t="shared" si="566"/>
        <v>24683.833333333332</v>
      </c>
      <c r="BB424" s="51"/>
      <c r="BC424" s="6">
        <v>90099231</v>
      </c>
      <c r="BD424" s="6" t="s">
        <v>487</v>
      </c>
      <c r="BE424" s="7"/>
      <c r="BF424" s="304"/>
      <c r="BG424" s="7"/>
      <c r="BH424" s="53">
        <v>296206</v>
      </c>
      <c r="BJ424" s="37"/>
      <c r="BK424" s="132"/>
      <c r="BL424" s="61"/>
      <c r="BM424" s="132"/>
      <c r="BN424" s="312"/>
      <c r="BO424" s="134"/>
      <c r="BP424" s="134"/>
      <c r="BQ424" s="191"/>
      <c r="BS424" s="67"/>
      <c r="BU424" s="61"/>
      <c r="BW424" s="50"/>
      <c r="BX424" s="51"/>
      <c r="BY424" s="52">
        <v>0</v>
      </c>
      <c r="CA424" s="50">
        <v>296206</v>
      </c>
      <c r="CB424" s="52">
        <f t="shared" si="567"/>
        <v>24683.833333333332</v>
      </c>
      <c r="CC424" s="51"/>
      <c r="CD424" s="6">
        <v>90099231</v>
      </c>
      <c r="CE424" s="6" t="s">
        <v>487</v>
      </c>
      <c r="CF424" s="7"/>
      <c r="CG424" s="7"/>
      <c r="CH424" s="7"/>
      <c r="CI424" s="53">
        <v>296206</v>
      </c>
      <c r="CK424" s="37"/>
      <c r="CL424" s="132"/>
      <c r="CM424" s="61"/>
      <c r="CN424" s="132"/>
      <c r="CO424" s="61"/>
      <c r="CP424" s="134"/>
      <c r="CQ424" s="134"/>
      <c r="CR424" s="191"/>
      <c r="CT424" s="67"/>
      <c r="CV424" s="61"/>
      <c r="CX424" s="50"/>
      <c r="CY424" s="51"/>
      <c r="CZ424" s="52">
        <v>0</v>
      </c>
      <c r="DB424" s="50">
        <v>296206</v>
      </c>
      <c r="DC424" s="52">
        <f t="shared" si="568"/>
        <v>24683.833333333332</v>
      </c>
      <c r="DD424" s="51"/>
      <c r="DE424" s="6">
        <v>90099231</v>
      </c>
      <c r="DF424" s="6" t="s">
        <v>487</v>
      </c>
      <c r="DG424" s="7"/>
      <c r="DH424" s="7"/>
      <c r="DI424" s="7"/>
      <c r="DJ424" s="53">
        <v>296206</v>
      </c>
      <c r="DL424" s="275"/>
      <c r="DM424" s="276"/>
      <c r="DN424" s="194"/>
      <c r="DO424" s="276"/>
      <c r="DP424" s="194"/>
      <c r="DQ424" s="53"/>
      <c r="DR424" s="53"/>
      <c r="DS424" s="277"/>
      <c r="DU424" s="274"/>
      <c r="DW424" s="194"/>
      <c r="DY424" s="50"/>
      <c r="DZ424" s="278"/>
      <c r="EA424" s="52">
        <v>0</v>
      </c>
      <c r="EC424" s="50">
        <v>296206</v>
      </c>
      <c r="ED424" s="52">
        <f t="shared" si="569"/>
        <v>24683.833333333332</v>
      </c>
      <c r="EE424" s="278"/>
      <c r="EF424" s="6">
        <v>90099231</v>
      </c>
      <c r="EG424" s="6" t="s">
        <v>487</v>
      </c>
      <c r="EH424" s="7"/>
      <c r="EI424" s="7"/>
      <c r="EJ424" s="7"/>
      <c r="EK424" s="53">
        <v>296206</v>
      </c>
      <c r="EM424" s="37"/>
      <c r="EN424" s="132"/>
      <c r="EO424" s="61"/>
      <c r="EP424" s="132"/>
      <c r="EQ424" s="61"/>
      <c r="ER424" s="134"/>
      <c r="ES424" s="134"/>
      <c r="ET424" s="191"/>
      <c r="EV424" s="67"/>
      <c r="EX424" s="61"/>
      <c r="EZ424" s="50"/>
      <c r="FA424" s="51"/>
      <c r="FB424" s="52">
        <v>0</v>
      </c>
      <c r="FD424" s="50">
        <v>296206</v>
      </c>
      <c r="FE424" s="52">
        <f t="shared" si="570"/>
        <v>24683.833333333332</v>
      </c>
      <c r="FF424" s="51"/>
      <c r="FG424" s="6">
        <v>90099231</v>
      </c>
      <c r="FH424" s="6" t="s">
        <v>487</v>
      </c>
      <c r="FI424" s="7"/>
      <c r="FJ424" s="7"/>
      <c r="FK424" s="7"/>
      <c r="FL424" s="53">
        <v>296206</v>
      </c>
      <c r="FN424" s="37"/>
      <c r="FO424" s="132"/>
      <c r="FP424" s="61"/>
      <c r="FQ424" s="132"/>
      <c r="FR424" s="61"/>
      <c r="FS424" s="134"/>
      <c r="FT424" s="134"/>
      <c r="FU424" s="191"/>
      <c r="FW424" s="67"/>
      <c r="FY424" s="61"/>
      <c r="GA424" s="50"/>
      <c r="GB424" s="51"/>
      <c r="GC424" s="52">
        <v>0</v>
      </c>
      <c r="GE424" s="50">
        <v>296206</v>
      </c>
      <c r="GF424" s="52">
        <f t="shared" si="571"/>
        <v>24683.833333333332</v>
      </c>
      <c r="GG424" s="51"/>
      <c r="GH424" s="6">
        <v>90099231</v>
      </c>
      <c r="GI424" s="6" t="s">
        <v>487</v>
      </c>
      <c r="GJ424" s="7"/>
      <c r="GK424" s="7"/>
      <c r="GL424" s="7"/>
      <c r="GM424" s="53">
        <v>296206</v>
      </c>
      <c r="GO424" s="37"/>
      <c r="GP424" s="132"/>
      <c r="GQ424" s="61"/>
      <c r="GR424" s="134"/>
      <c r="GS424" s="134"/>
      <c r="GT424" s="191"/>
      <c r="GV424" s="67"/>
      <c r="GX424" s="61"/>
      <c r="GZ424" s="50"/>
      <c r="HA424" s="51"/>
      <c r="HB424" s="52">
        <v>0</v>
      </c>
      <c r="HD424" s="50">
        <v>296206</v>
      </c>
      <c r="HE424" s="52">
        <f t="shared" si="572"/>
        <v>24683.833333333332</v>
      </c>
      <c r="HF424" s="51"/>
      <c r="HI424" s="7"/>
      <c r="HJ424" s="7"/>
      <c r="HK424" s="7"/>
      <c r="HL424" s="53"/>
      <c r="HN424" s="37"/>
      <c r="HO424" s="132"/>
      <c r="HP424" s="61"/>
      <c r="HQ424" s="134"/>
      <c r="HR424" s="61"/>
      <c r="HT424" s="67"/>
      <c r="HV424" s="61"/>
      <c r="HX424" s="50"/>
      <c r="HY424" s="51"/>
      <c r="HZ424" s="52"/>
      <c r="IB424" s="70"/>
      <c r="IC424" s="51"/>
      <c r="IF424" s="7"/>
      <c r="IG424" s="7"/>
      <c r="IH424" s="7"/>
      <c r="II424" s="53"/>
      <c r="IK424" s="37"/>
      <c r="IL424" s="132"/>
      <c r="IM424" s="61"/>
      <c r="IN424" s="134"/>
      <c r="IO424" s="61"/>
      <c r="IQ424" s="67"/>
      <c r="IS424" s="61"/>
      <c r="IU424" s="50"/>
      <c r="IV424" s="51"/>
      <c r="IW424" s="52"/>
      <c r="IY424" s="70"/>
      <c r="IZ424" s="51"/>
      <c r="JC424" s="7"/>
      <c r="JD424" s="7"/>
      <c r="JE424" s="7"/>
      <c r="JF424" s="53"/>
      <c r="JH424" s="37"/>
      <c r="JI424" s="132"/>
      <c r="JJ424" s="61"/>
      <c r="JK424" s="134"/>
      <c r="JL424" s="61"/>
      <c r="JN424" s="67"/>
      <c r="JP424" s="61"/>
      <c r="JR424" s="50"/>
      <c r="JS424" s="51"/>
      <c r="JT424" s="52"/>
      <c r="JV424" s="70"/>
      <c r="JW424" s="51"/>
      <c r="JZ424" s="7"/>
      <c r="KA424" s="7"/>
      <c r="KB424" s="7"/>
      <c r="KC424" s="53"/>
      <c r="KE424" s="37"/>
      <c r="KF424" s="132"/>
      <c r="KG424" s="61"/>
      <c r="KH424" s="134"/>
      <c r="KI424" s="61"/>
      <c r="KK424" s="67"/>
      <c r="KM424" s="61"/>
      <c r="KO424" s="50"/>
      <c r="KP424" s="51"/>
      <c r="KQ424" s="52"/>
      <c r="KS424" s="70"/>
      <c r="KT424" s="51"/>
      <c r="KW424" s="7"/>
      <c r="KX424" s="7"/>
      <c r="KY424" s="7"/>
      <c r="KZ424" s="53"/>
      <c r="LB424" s="37"/>
      <c r="LC424" s="132"/>
      <c r="LD424" s="61"/>
      <c r="LE424" s="134"/>
      <c r="LF424" s="61"/>
      <c r="LH424" s="67"/>
      <c r="LJ424" s="61"/>
      <c r="LL424" s="50"/>
      <c r="LM424" s="51"/>
      <c r="LN424" s="52"/>
      <c r="LP424" s="70"/>
      <c r="LQ424" s="51"/>
      <c r="LT424" s="7"/>
      <c r="LU424" s="7"/>
      <c r="LV424" s="7"/>
      <c r="LW424" s="53"/>
      <c r="LY424" s="37"/>
      <c r="LZ424" s="132"/>
      <c r="MA424" s="61"/>
      <c r="MB424" s="134"/>
      <c r="MC424" s="61"/>
      <c r="ME424" s="67"/>
      <c r="MG424" s="61"/>
      <c r="MI424" s="50"/>
      <c r="MJ424" s="51"/>
      <c r="MK424" s="52"/>
      <c r="MM424" s="70"/>
      <c r="MN424" s="51"/>
      <c r="MQ424" s="7"/>
      <c r="MR424" s="7"/>
      <c r="MS424" s="7"/>
      <c r="MT424" s="53"/>
      <c r="MV424" s="37"/>
      <c r="MW424" s="132"/>
      <c r="MX424" s="134"/>
      <c r="MZ424" s="67"/>
      <c r="NB424" s="61"/>
      <c r="NF424" s="7"/>
      <c r="NG424" s="7"/>
      <c r="NH424" s="7"/>
      <c r="NI424" s="53"/>
      <c r="NK424" s="37"/>
      <c r="NM424" s="67"/>
      <c r="NO424" s="61"/>
      <c r="NQ424" s="50"/>
      <c r="NR424" s="51"/>
      <c r="NS424" s="52"/>
      <c r="NU424" s="70"/>
      <c r="NV424" s="51"/>
      <c r="NW424" s="125"/>
      <c r="NX424" s="51"/>
      <c r="OL424" s="53"/>
    </row>
    <row r="425" spans="1:402" x14ac:dyDescent="0.25">
      <c r="A425" s="12">
        <v>90016391</v>
      </c>
      <c r="B425" s="12" t="s">
        <v>488</v>
      </c>
      <c r="C425" s="352"/>
      <c r="D425" s="352"/>
      <c r="E425" s="352"/>
      <c r="F425" s="353">
        <v>3604307</v>
      </c>
      <c r="H425" s="354"/>
      <c r="I425" s="355"/>
      <c r="J425" s="315"/>
      <c r="K425" s="355"/>
      <c r="L425" s="315"/>
      <c r="M425" s="356"/>
      <c r="N425" s="356"/>
      <c r="O425" s="357"/>
      <c r="Q425" s="67"/>
      <c r="S425" s="61"/>
      <c r="U425" s="50"/>
      <c r="V425" s="51"/>
      <c r="W425" s="52">
        <v>0</v>
      </c>
      <c r="Y425" s="50">
        <v>3604307</v>
      </c>
      <c r="Z425" s="52">
        <f t="shared" si="565"/>
        <v>300358.91666666669</v>
      </c>
      <c r="AA425" s="51"/>
      <c r="AB425" s="6">
        <v>90016391</v>
      </c>
      <c r="AC425" s="6" t="s">
        <v>488</v>
      </c>
      <c r="AD425" s="7"/>
      <c r="AE425" s="304"/>
      <c r="AF425" s="7"/>
      <c r="AG425" s="53">
        <v>3604307</v>
      </c>
      <c r="AI425" s="37"/>
      <c r="AJ425" s="132"/>
      <c r="AK425" s="61"/>
      <c r="AL425" s="132"/>
      <c r="AM425" s="312"/>
      <c r="AN425" s="134"/>
      <c r="AO425" s="134"/>
      <c r="AP425" s="191"/>
      <c r="AR425" s="67"/>
      <c r="AT425" s="61"/>
      <c r="AV425" s="50"/>
      <c r="AW425" s="51"/>
      <c r="AX425" s="52">
        <v>0</v>
      </c>
      <c r="AZ425" s="50">
        <v>3604307</v>
      </c>
      <c r="BA425" s="52">
        <f t="shared" si="566"/>
        <v>300358.91666666669</v>
      </c>
      <c r="BB425" s="51"/>
      <c r="BC425" s="6">
        <v>90016391</v>
      </c>
      <c r="BD425" s="6" t="s">
        <v>488</v>
      </c>
      <c r="BE425" s="7"/>
      <c r="BF425" s="304"/>
      <c r="BG425" s="7"/>
      <c r="BH425" s="53">
        <v>3604307</v>
      </c>
      <c r="BJ425" s="37"/>
      <c r="BK425" s="132"/>
      <c r="BL425" s="61"/>
      <c r="BM425" s="132"/>
      <c r="BN425" s="312"/>
      <c r="BO425" s="134"/>
      <c r="BP425" s="134"/>
      <c r="BQ425" s="191"/>
      <c r="BS425" s="67"/>
      <c r="BU425" s="61"/>
      <c r="BW425" s="50"/>
      <c r="BX425" s="51"/>
      <c r="BY425" s="52">
        <v>0</v>
      </c>
      <c r="CA425" s="50">
        <v>3604307</v>
      </c>
      <c r="CB425" s="52">
        <f t="shared" si="567"/>
        <v>300358.91666666669</v>
      </c>
      <c r="CC425" s="51"/>
      <c r="CD425" s="6">
        <v>90016391</v>
      </c>
      <c r="CE425" s="6" t="s">
        <v>488</v>
      </c>
      <c r="CF425" s="7"/>
      <c r="CG425" s="7"/>
      <c r="CH425" s="7"/>
      <c r="CI425" s="53">
        <v>3604307</v>
      </c>
      <c r="CK425" s="37"/>
      <c r="CL425" s="132"/>
      <c r="CM425" s="61"/>
      <c r="CN425" s="132"/>
      <c r="CO425" s="61"/>
      <c r="CP425" s="134"/>
      <c r="CQ425" s="134"/>
      <c r="CR425" s="191"/>
      <c r="CT425" s="67"/>
      <c r="CV425" s="61"/>
      <c r="CX425" s="50"/>
      <c r="CY425" s="51"/>
      <c r="CZ425" s="52">
        <v>0</v>
      </c>
      <c r="DB425" s="50">
        <v>3604307</v>
      </c>
      <c r="DC425" s="52">
        <f t="shared" si="568"/>
        <v>300358.91666666669</v>
      </c>
      <c r="DD425" s="51"/>
      <c r="DE425" s="6">
        <v>90016391</v>
      </c>
      <c r="DF425" s="6" t="s">
        <v>488</v>
      </c>
      <c r="DG425" s="7"/>
      <c r="DH425" s="7"/>
      <c r="DI425" s="7"/>
      <c r="DJ425" s="53">
        <v>3604307</v>
      </c>
      <c r="DL425" s="275"/>
      <c r="DM425" s="276"/>
      <c r="DN425" s="194"/>
      <c r="DO425" s="276"/>
      <c r="DP425" s="194"/>
      <c r="DQ425" s="53"/>
      <c r="DR425" s="53"/>
      <c r="DS425" s="277"/>
      <c r="DU425" s="274"/>
      <c r="DW425" s="194"/>
      <c r="DY425" s="50"/>
      <c r="DZ425" s="278"/>
      <c r="EA425" s="52">
        <v>0</v>
      </c>
      <c r="EC425" s="50">
        <v>3604307</v>
      </c>
      <c r="ED425" s="52">
        <f t="shared" si="569"/>
        <v>300358.91666666669</v>
      </c>
      <c r="EE425" s="278"/>
      <c r="EF425" s="6">
        <v>90016391</v>
      </c>
      <c r="EG425" s="6" t="s">
        <v>488</v>
      </c>
      <c r="EH425" s="7"/>
      <c r="EI425" s="7"/>
      <c r="EJ425" s="7"/>
      <c r="EK425" s="53">
        <v>3604307</v>
      </c>
      <c r="EM425" s="37"/>
      <c r="EN425" s="132"/>
      <c r="EO425" s="61"/>
      <c r="EP425" s="132"/>
      <c r="EQ425" s="61"/>
      <c r="ER425" s="134"/>
      <c r="ES425" s="134"/>
      <c r="ET425" s="191"/>
      <c r="EV425" s="67"/>
      <c r="EX425" s="61"/>
      <c r="EZ425" s="50"/>
      <c r="FA425" s="51"/>
      <c r="FB425" s="52">
        <v>0</v>
      </c>
      <c r="FD425" s="50">
        <v>3604307</v>
      </c>
      <c r="FE425" s="52">
        <f t="shared" si="570"/>
        <v>300358.91666666669</v>
      </c>
      <c r="FF425" s="51"/>
      <c r="FG425" s="6">
        <v>90016391</v>
      </c>
      <c r="FH425" s="6" t="s">
        <v>488</v>
      </c>
      <c r="FI425" s="7"/>
      <c r="FJ425" s="7"/>
      <c r="FK425" s="7"/>
      <c r="FL425" s="53">
        <v>3604307</v>
      </c>
      <c r="FN425" s="37"/>
      <c r="FO425" s="132"/>
      <c r="FP425" s="61"/>
      <c r="FQ425" s="132"/>
      <c r="FR425" s="61"/>
      <c r="FS425" s="134"/>
      <c r="FT425" s="134"/>
      <c r="FU425" s="191"/>
      <c r="FW425" s="67"/>
      <c r="FY425" s="61"/>
      <c r="GA425" s="50"/>
      <c r="GB425" s="51"/>
      <c r="GC425" s="52">
        <v>0</v>
      </c>
      <c r="GE425" s="50">
        <v>3604307</v>
      </c>
      <c r="GF425" s="52">
        <f t="shared" si="571"/>
        <v>300358.91666666669</v>
      </c>
      <c r="GG425" s="51"/>
      <c r="GH425" s="6">
        <v>90016391</v>
      </c>
      <c r="GI425" s="6" t="s">
        <v>488</v>
      </c>
      <c r="GJ425" s="7"/>
      <c r="GK425" s="7"/>
      <c r="GL425" s="7"/>
      <c r="GM425" s="53">
        <v>3604307</v>
      </c>
      <c r="GO425" s="37"/>
      <c r="GP425" s="132"/>
      <c r="GQ425" s="61"/>
      <c r="GR425" s="134"/>
      <c r="GS425" s="134"/>
      <c r="GT425" s="191"/>
      <c r="GV425" s="67"/>
      <c r="GX425" s="61"/>
      <c r="GZ425" s="50"/>
      <c r="HA425" s="51"/>
      <c r="HB425" s="52">
        <v>0</v>
      </c>
      <c r="HD425" s="50">
        <v>3604307</v>
      </c>
      <c r="HE425" s="52">
        <f t="shared" si="572"/>
        <v>300358.91666666669</v>
      </c>
      <c r="HF425" s="51"/>
      <c r="HI425" s="7"/>
      <c r="HJ425" s="7"/>
      <c r="HK425" s="7"/>
      <c r="HL425" s="53"/>
      <c r="HN425" s="37"/>
      <c r="HO425" s="132"/>
      <c r="HP425" s="61"/>
      <c r="HQ425" s="134"/>
      <c r="HR425" s="61"/>
      <c r="HT425" s="67"/>
      <c r="HV425" s="61"/>
      <c r="HX425" s="50"/>
      <c r="HY425" s="51"/>
      <c r="HZ425" s="52"/>
      <c r="IB425" s="70"/>
      <c r="IC425" s="51"/>
      <c r="IF425" s="7"/>
      <c r="IG425" s="7"/>
      <c r="IH425" s="7"/>
      <c r="II425" s="53"/>
      <c r="IK425" s="37"/>
      <c r="IL425" s="132"/>
      <c r="IM425" s="61"/>
      <c r="IN425" s="134"/>
      <c r="IO425" s="61"/>
      <c r="IQ425" s="67"/>
      <c r="IS425" s="61"/>
      <c r="IU425" s="50"/>
      <c r="IV425" s="51"/>
      <c r="IW425" s="52"/>
      <c r="IY425" s="70"/>
      <c r="IZ425" s="51"/>
      <c r="JC425" s="7"/>
      <c r="JD425" s="7"/>
      <c r="JE425" s="7"/>
      <c r="JF425" s="53"/>
      <c r="JH425" s="37"/>
      <c r="JI425" s="132"/>
      <c r="JJ425" s="61"/>
      <c r="JK425" s="134"/>
      <c r="JL425" s="61"/>
      <c r="JN425" s="67"/>
      <c r="JP425" s="61"/>
      <c r="JR425" s="50"/>
      <c r="JS425" s="51"/>
      <c r="JT425" s="52"/>
      <c r="JV425" s="70"/>
      <c r="JW425" s="51"/>
      <c r="JZ425" s="7"/>
      <c r="KA425" s="7"/>
      <c r="KB425" s="7"/>
      <c r="KC425" s="53"/>
      <c r="KE425" s="37"/>
      <c r="KF425" s="132"/>
      <c r="KG425" s="61"/>
      <c r="KH425" s="134"/>
      <c r="KI425" s="61"/>
      <c r="KK425" s="67"/>
      <c r="KM425" s="61"/>
      <c r="KO425" s="50"/>
      <c r="KP425" s="51"/>
      <c r="KQ425" s="52"/>
      <c r="KS425" s="70"/>
      <c r="KT425" s="51"/>
      <c r="KW425" s="7"/>
      <c r="KX425" s="7"/>
      <c r="KY425" s="7"/>
      <c r="KZ425" s="53"/>
      <c r="LB425" s="37"/>
      <c r="LC425" s="132"/>
      <c r="LD425" s="61"/>
      <c r="LE425" s="134"/>
      <c r="LF425" s="61"/>
      <c r="LH425" s="67"/>
      <c r="LJ425" s="61"/>
      <c r="LL425" s="50"/>
      <c r="LM425" s="51"/>
      <c r="LN425" s="52"/>
      <c r="LP425" s="70"/>
      <c r="LQ425" s="51"/>
      <c r="LT425" s="7"/>
      <c r="LU425" s="7"/>
      <c r="LV425" s="7"/>
      <c r="LW425" s="53"/>
      <c r="LY425" s="37"/>
      <c r="LZ425" s="132"/>
      <c r="MA425" s="61"/>
      <c r="MB425" s="134"/>
      <c r="MC425" s="61"/>
      <c r="ME425" s="67"/>
      <c r="MG425" s="61"/>
      <c r="MI425" s="50"/>
      <c r="MJ425" s="51"/>
      <c r="MK425" s="52"/>
      <c r="MM425" s="70"/>
      <c r="MN425" s="51"/>
      <c r="MQ425" s="7"/>
      <c r="MR425" s="7"/>
      <c r="MS425" s="7"/>
      <c r="MT425" s="53"/>
      <c r="MV425" s="37"/>
      <c r="MW425" s="132"/>
      <c r="MX425" s="134"/>
      <c r="MZ425" s="67"/>
      <c r="NB425" s="61"/>
      <c r="NF425" s="7"/>
      <c r="NG425" s="7"/>
      <c r="NH425" s="7"/>
      <c r="NI425" s="53"/>
      <c r="NK425" s="37"/>
      <c r="NM425" s="67"/>
      <c r="NO425" s="61"/>
      <c r="NQ425" s="50"/>
      <c r="NR425" s="51"/>
      <c r="NS425" s="52"/>
      <c r="NU425" s="70"/>
      <c r="NV425" s="51"/>
      <c r="NW425" s="125"/>
      <c r="NX425" s="51"/>
      <c r="OL425" s="53"/>
    </row>
    <row r="426" spans="1:402" x14ac:dyDescent="0.25">
      <c r="A426" s="12">
        <v>90013911</v>
      </c>
      <c r="B426" s="12" t="s">
        <v>489</v>
      </c>
      <c r="C426" s="352"/>
      <c r="D426" s="352"/>
      <c r="E426" s="352"/>
      <c r="F426" s="353">
        <v>1362744</v>
      </c>
      <c r="H426" s="354"/>
      <c r="I426" s="355"/>
      <c r="J426" s="315"/>
      <c r="K426" s="355"/>
      <c r="L426" s="315"/>
      <c r="M426" s="356"/>
      <c r="N426" s="356"/>
      <c r="O426" s="357"/>
      <c r="Q426" s="67"/>
      <c r="S426" s="61"/>
      <c r="U426" s="50"/>
      <c r="V426" s="51"/>
      <c r="W426" s="52">
        <v>0</v>
      </c>
      <c r="Y426" s="50">
        <v>1362744</v>
      </c>
      <c r="Z426" s="52">
        <f t="shared" si="565"/>
        <v>113562</v>
      </c>
      <c r="AA426" s="51"/>
      <c r="AB426" s="6">
        <v>90013911</v>
      </c>
      <c r="AC426" s="6" t="s">
        <v>489</v>
      </c>
      <c r="AD426" s="7"/>
      <c r="AE426" s="304"/>
      <c r="AF426" s="7"/>
      <c r="AG426" s="53">
        <v>1362744</v>
      </c>
      <c r="AI426" s="37"/>
      <c r="AJ426" s="132"/>
      <c r="AK426" s="61"/>
      <c r="AL426" s="132"/>
      <c r="AM426" s="312"/>
      <c r="AN426" s="134"/>
      <c r="AO426" s="134"/>
      <c r="AP426" s="191"/>
      <c r="AR426" s="67"/>
      <c r="AT426" s="61"/>
      <c r="AV426" s="50"/>
      <c r="AW426" s="51"/>
      <c r="AX426" s="52">
        <v>0</v>
      </c>
      <c r="AZ426" s="50">
        <v>1362744</v>
      </c>
      <c r="BA426" s="52">
        <f t="shared" si="566"/>
        <v>113562</v>
      </c>
      <c r="BB426" s="51"/>
      <c r="BC426" s="6">
        <v>90013911</v>
      </c>
      <c r="BD426" s="6" t="s">
        <v>489</v>
      </c>
      <c r="BE426" s="7"/>
      <c r="BF426" s="304"/>
      <c r="BG426" s="7"/>
      <c r="BH426" s="53">
        <v>1362744</v>
      </c>
      <c r="BJ426" s="37"/>
      <c r="BK426" s="132"/>
      <c r="BL426" s="61"/>
      <c r="BM426" s="132"/>
      <c r="BN426" s="312"/>
      <c r="BO426" s="134"/>
      <c r="BP426" s="134"/>
      <c r="BQ426" s="191"/>
      <c r="BS426" s="67"/>
      <c r="BU426" s="61"/>
      <c r="BW426" s="50"/>
      <c r="BX426" s="51"/>
      <c r="BY426" s="52">
        <v>0</v>
      </c>
      <c r="CA426" s="50">
        <v>1362744</v>
      </c>
      <c r="CB426" s="52">
        <f t="shared" si="567"/>
        <v>113562</v>
      </c>
      <c r="CC426" s="51"/>
      <c r="CD426" s="6">
        <v>90013911</v>
      </c>
      <c r="CE426" s="6" t="s">
        <v>489</v>
      </c>
      <c r="CF426" s="7"/>
      <c r="CG426" s="7"/>
      <c r="CH426" s="7"/>
      <c r="CI426" s="53">
        <v>1362744</v>
      </c>
      <c r="CK426" s="37"/>
      <c r="CL426" s="132"/>
      <c r="CM426" s="61"/>
      <c r="CN426" s="132"/>
      <c r="CO426" s="61"/>
      <c r="CP426" s="134"/>
      <c r="CQ426" s="134"/>
      <c r="CR426" s="191"/>
      <c r="CT426" s="67"/>
      <c r="CV426" s="61"/>
      <c r="CX426" s="50"/>
      <c r="CY426" s="51"/>
      <c r="CZ426" s="52">
        <v>0</v>
      </c>
      <c r="DB426" s="50">
        <v>1362744</v>
      </c>
      <c r="DC426" s="52">
        <f t="shared" si="568"/>
        <v>113562</v>
      </c>
      <c r="DD426" s="51"/>
      <c r="DE426" s="6">
        <v>90013911</v>
      </c>
      <c r="DF426" s="6" t="s">
        <v>489</v>
      </c>
      <c r="DG426" s="7"/>
      <c r="DH426" s="7"/>
      <c r="DI426" s="7"/>
      <c r="DJ426" s="53">
        <v>1362744</v>
      </c>
      <c r="DL426" s="275"/>
      <c r="DM426" s="276"/>
      <c r="DN426" s="194"/>
      <c r="DO426" s="276"/>
      <c r="DP426" s="194"/>
      <c r="DQ426" s="53"/>
      <c r="DR426" s="53"/>
      <c r="DS426" s="277"/>
      <c r="DU426" s="274"/>
      <c r="DW426" s="194"/>
      <c r="DY426" s="50"/>
      <c r="DZ426" s="278"/>
      <c r="EA426" s="52">
        <v>0</v>
      </c>
      <c r="EC426" s="50">
        <v>1362744</v>
      </c>
      <c r="ED426" s="52">
        <f t="shared" si="569"/>
        <v>113562</v>
      </c>
      <c r="EE426" s="278"/>
      <c r="EF426" s="6">
        <v>90013911</v>
      </c>
      <c r="EG426" s="6" t="s">
        <v>489</v>
      </c>
      <c r="EH426" s="7"/>
      <c r="EI426" s="7"/>
      <c r="EJ426" s="7"/>
      <c r="EK426" s="53">
        <v>1362744</v>
      </c>
      <c r="EM426" s="37"/>
      <c r="EN426" s="132"/>
      <c r="EO426" s="61"/>
      <c r="EP426" s="132"/>
      <c r="EQ426" s="61"/>
      <c r="ER426" s="134"/>
      <c r="ES426" s="134"/>
      <c r="ET426" s="191"/>
      <c r="EV426" s="67"/>
      <c r="EX426" s="61"/>
      <c r="EZ426" s="50"/>
      <c r="FA426" s="51"/>
      <c r="FB426" s="52">
        <v>0</v>
      </c>
      <c r="FD426" s="50">
        <v>1362744</v>
      </c>
      <c r="FE426" s="52">
        <f t="shared" si="570"/>
        <v>113562</v>
      </c>
      <c r="FF426" s="51"/>
      <c r="FG426" s="6">
        <v>90013911</v>
      </c>
      <c r="FH426" s="6" t="s">
        <v>489</v>
      </c>
      <c r="FI426" s="7"/>
      <c r="FJ426" s="7"/>
      <c r="FK426" s="7"/>
      <c r="FL426" s="53">
        <v>1362744</v>
      </c>
      <c r="FN426" s="37"/>
      <c r="FO426" s="132"/>
      <c r="FP426" s="61"/>
      <c r="FQ426" s="132"/>
      <c r="FR426" s="61"/>
      <c r="FS426" s="134"/>
      <c r="FT426" s="134"/>
      <c r="FU426" s="191"/>
      <c r="FW426" s="67"/>
      <c r="FY426" s="61"/>
      <c r="GA426" s="50"/>
      <c r="GB426" s="51"/>
      <c r="GC426" s="52">
        <v>0</v>
      </c>
      <c r="GE426" s="50">
        <v>1362744</v>
      </c>
      <c r="GF426" s="52">
        <f t="shared" si="571"/>
        <v>113562</v>
      </c>
      <c r="GG426" s="51"/>
      <c r="GH426" s="6">
        <v>90013911</v>
      </c>
      <c r="GI426" s="6" t="s">
        <v>489</v>
      </c>
      <c r="GJ426" s="7"/>
      <c r="GK426" s="7"/>
      <c r="GL426" s="7"/>
      <c r="GM426" s="53">
        <v>1362744</v>
      </c>
      <c r="GO426" s="37"/>
      <c r="GP426" s="132"/>
      <c r="GQ426" s="61"/>
      <c r="GR426" s="134"/>
      <c r="GS426" s="134"/>
      <c r="GT426" s="191"/>
      <c r="GV426" s="67"/>
      <c r="GX426" s="61"/>
      <c r="GZ426" s="50"/>
      <c r="HA426" s="51"/>
      <c r="HB426" s="52">
        <v>0</v>
      </c>
      <c r="HD426" s="50">
        <v>1362744</v>
      </c>
      <c r="HE426" s="52">
        <f t="shared" si="572"/>
        <v>113562</v>
      </c>
      <c r="HF426" s="51"/>
      <c r="HI426" s="7"/>
      <c r="HJ426" s="7"/>
      <c r="HK426" s="7"/>
      <c r="HL426" s="53"/>
      <c r="HN426" s="37"/>
      <c r="HO426" s="132"/>
      <c r="HP426" s="61"/>
      <c r="HQ426" s="134"/>
      <c r="HR426" s="61"/>
      <c r="HT426" s="67"/>
      <c r="HV426" s="61"/>
      <c r="HX426" s="50"/>
      <c r="HY426" s="51"/>
      <c r="HZ426" s="52"/>
      <c r="IB426" s="70"/>
      <c r="IC426" s="51"/>
      <c r="IF426" s="7"/>
      <c r="IG426" s="7"/>
      <c r="IH426" s="7"/>
      <c r="II426" s="53"/>
      <c r="IK426" s="37"/>
      <c r="IL426" s="132"/>
      <c r="IM426" s="61"/>
      <c r="IN426" s="134"/>
      <c r="IO426" s="61"/>
      <c r="IQ426" s="67"/>
      <c r="IS426" s="61"/>
      <c r="IU426" s="50"/>
      <c r="IV426" s="51"/>
      <c r="IW426" s="52"/>
      <c r="IY426" s="70"/>
      <c r="IZ426" s="51"/>
      <c r="JC426" s="7"/>
      <c r="JD426" s="7"/>
      <c r="JE426" s="7"/>
      <c r="JF426" s="53"/>
      <c r="JH426" s="37"/>
      <c r="JI426" s="132"/>
      <c r="JJ426" s="61"/>
      <c r="JK426" s="134"/>
      <c r="JL426" s="61"/>
      <c r="JN426" s="67"/>
      <c r="JP426" s="61"/>
      <c r="JR426" s="50"/>
      <c r="JS426" s="51"/>
      <c r="JT426" s="52"/>
      <c r="JV426" s="70"/>
      <c r="JW426" s="51"/>
      <c r="JZ426" s="7"/>
      <c r="KA426" s="7"/>
      <c r="KB426" s="7"/>
      <c r="KC426" s="53"/>
      <c r="KE426" s="37"/>
      <c r="KF426" s="132"/>
      <c r="KG426" s="61"/>
      <c r="KH426" s="134"/>
      <c r="KI426" s="61"/>
      <c r="KK426" s="67"/>
      <c r="KM426" s="61"/>
      <c r="KO426" s="50"/>
      <c r="KP426" s="51"/>
      <c r="KQ426" s="52"/>
      <c r="KS426" s="70"/>
      <c r="KT426" s="51"/>
      <c r="KW426" s="7"/>
      <c r="KX426" s="7"/>
      <c r="KY426" s="7"/>
      <c r="KZ426" s="53"/>
      <c r="LB426" s="37"/>
      <c r="LC426" s="132"/>
      <c r="LD426" s="61"/>
      <c r="LE426" s="134"/>
      <c r="LF426" s="61"/>
      <c r="LH426" s="67"/>
      <c r="LJ426" s="61"/>
      <c r="LL426" s="50"/>
      <c r="LM426" s="51"/>
      <c r="LN426" s="52"/>
      <c r="LP426" s="70"/>
      <c r="LQ426" s="51"/>
      <c r="LT426" s="7"/>
      <c r="LU426" s="7"/>
      <c r="LV426" s="7"/>
      <c r="LW426" s="53"/>
      <c r="LY426" s="37"/>
      <c r="LZ426" s="132"/>
      <c r="MA426" s="61"/>
      <c r="MB426" s="134"/>
      <c r="MC426" s="61"/>
      <c r="ME426" s="67"/>
      <c r="MG426" s="61"/>
      <c r="MI426" s="50"/>
      <c r="MJ426" s="51"/>
      <c r="MK426" s="52"/>
      <c r="MM426" s="70"/>
      <c r="MN426" s="51"/>
      <c r="MQ426" s="7"/>
      <c r="MR426" s="7"/>
      <c r="MS426" s="7"/>
      <c r="MT426" s="53"/>
      <c r="MV426" s="37"/>
      <c r="MW426" s="132"/>
      <c r="MX426" s="134"/>
      <c r="MZ426" s="67"/>
      <c r="NB426" s="61"/>
      <c r="NF426" s="7"/>
      <c r="NG426" s="7"/>
      <c r="NH426" s="7"/>
      <c r="NI426" s="53"/>
      <c r="NK426" s="37"/>
      <c r="NM426" s="67"/>
      <c r="NO426" s="61"/>
      <c r="NQ426" s="50"/>
      <c r="NR426" s="51"/>
      <c r="NS426" s="52"/>
      <c r="NU426" s="70"/>
      <c r="NV426" s="51"/>
      <c r="NW426" s="125"/>
      <c r="NX426" s="51"/>
      <c r="OL426" s="53"/>
    </row>
    <row r="427" spans="1:402" x14ac:dyDescent="0.25">
      <c r="A427" s="12">
        <v>90037991</v>
      </c>
      <c r="B427" s="12" t="s">
        <v>840</v>
      </c>
      <c r="C427" s="352"/>
      <c r="D427" s="352"/>
      <c r="E427" s="352"/>
      <c r="F427" s="353">
        <v>0</v>
      </c>
      <c r="H427" s="354"/>
      <c r="I427" s="355"/>
      <c r="J427" s="315"/>
      <c r="K427" s="355"/>
      <c r="L427" s="315"/>
      <c r="M427" s="356"/>
      <c r="N427" s="356"/>
      <c r="O427" s="357"/>
      <c r="Q427" s="67"/>
      <c r="S427" s="61"/>
      <c r="U427" s="50"/>
      <c r="V427" s="51"/>
      <c r="W427" s="52">
        <v>852938.05034539429</v>
      </c>
      <c r="Y427" s="50">
        <v>852938.05034539429</v>
      </c>
      <c r="Z427" s="52">
        <f t="shared" si="565"/>
        <v>71078.170862116196</v>
      </c>
      <c r="AA427" s="51"/>
      <c r="AB427" s="6">
        <v>90037991</v>
      </c>
      <c r="AC427" s="6" t="s">
        <v>840</v>
      </c>
      <c r="AD427" s="7"/>
      <c r="AE427" s="304"/>
      <c r="AF427" s="7"/>
      <c r="AG427" s="53">
        <v>0</v>
      </c>
      <c r="AI427" s="37"/>
      <c r="AJ427" s="132"/>
      <c r="AK427" s="61"/>
      <c r="AL427" s="132"/>
      <c r="AM427" s="312"/>
      <c r="AN427" s="134"/>
      <c r="AO427" s="134"/>
      <c r="AP427" s="191"/>
      <c r="AR427" s="67"/>
      <c r="AT427" s="61"/>
      <c r="AV427" s="50"/>
      <c r="AW427" s="51"/>
      <c r="AX427" s="52">
        <v>852938.05034539429</v>
      </c>
      <c r="AZ427" s="50">
        <v>852938.05034539429</v>
      </c>
      <c r="BA427" s="52">
        <f t="shared" si="566"/>
        <v>71078.170862116196</v>
      </c>
      <c r="BB427" s="51"/>
      <c r="BC427" s="6">
        <v>90037991</v>
      </c>
      <c r="BD427" s="6" t="s">
        <v>840</v>
      </c>
      <c r="BE427" s="7"/>
      <c r="BF427" s="304"/>
      <c r="BG427" s="7"/>
      <c r="BH427" s="53">
        <v>0</v>
      </c>
      <c r="BJ427" s="37"/>
      <c r="BK427" s="132"/>
      <c r="BL427" s="61"/>
      <c r="BM427" s="132"/>
      <c r="BN427" s="312"/>
      <c r="BO427" s="134"/>
      <c r="BP427" s="134"/>
      <c r="BQ427" s="191"/>
      <c r="BS427" s="67"/>
      <c r="BU427" s="61"/>
      <c r="BW427" s="50"/>
      <c r="BX427" s="51"/>
      <c r="BY427" s="52">
        <v>852938.05034539429</v>
      </c>
      <c r="CA427" s="50">
        <v>852938.05034539429</v>
      </c>
      <c r="CB427" s="52">
        <f t="shared" si="567"/>
        <v>71078.170862116196</v>
      </c>
      <c r="CC427" s="51"/>
      <c r="CD427" s="6">
        <v>90037991</v>
      </c>
      <c r="CE427" s="6" t="s">
        <v>840</v>
      </c>
      <c r="CF427" s="7"/>
      <c r="CG427" s="7"/>
      <c r="CH427" s="7"/>
      <c r="CI427" s="53">
        <v>0</v>
      </c>
      <c r="CK427" s="37"/>
      <c r="CL427" s="132"/>
      <c r="CM427" s="61"/>
      <c r="CN427" s="132"/>
      <c r="CO427" s="61"/>
      <c r="CP427" s="134"/>
      <c r="CQ427" s="134"/>
      <c r="CR427" s="191"/>
      <c r="CT427" s="67"/>
      <c r="CV427" s="61"/>
      <c r="CX427" s="50"/>
      <c r="CY427" s="51"/>
      <c r="CZ427" s="52">
        <v>852938.05034539429</v>
      </c>
      <c r="DB427" s="50">
        <v>852938.05034539429</v>
      </c>
      <c r="DC427" s="52">
        <f t="shared" si="568"/>
        <v>71078.170862116196</v>
      </c>
      <c r="DD427" s="51"/>
      <c r="DE427" s="6">
        <v>90037991</v>
      </c>
      <c r="DF427" s="6" t="s">
        <v>840</v>
      </c>
      <c r="DG427" s="7"/>
      <c r="DH427" s="7"/>
      <c r="DI427" s="7"/>
      <c r="DJ427" s="53">
        <v>0</v>
      </c>
      <c r="DL427" s="275"/>
      <c r="DM427" s="276"/>
      <c r="DN427" s="194"/>
      <c r="DO427" s="276"/>
      <c r="DP427" s="194"/>
      <c r="DQ427" s="53"/>
      <c r="DR427" s="53"/>
      <c r="DS427" s="277"/>
      <c r="DU427" s="274"/>
      <c r="DW427" s="194"/>
      <c r="DY427" s="50"/>
      <c r="DZ427" s="278"/>
      <c r="EA427" s="52">
        <v>852938.05034539429</v>
      </c>
      <c r="EC427" s="50">
        <v>852938.05034539429</v>
      </c>
      <c r="ED427" s="52">
        <f t="shared" si="569"/>
        <v>71078.170862116196</v>
      </c>
      <c r="EE427" s="278"/>
      <c r="EF427" s="6">
        <v>90037991</v>
      </c>
      <c r="EG427" s="6" t="s">
        <v>840</v>
      </c>
      <c r="EH427" s="7"/>
      <c r="EI427" s="7"/>
      <c r="EJ427" s="7"/>
      <c r="EK427" s="53">
        <v>0</v>
      </c>
      <c r="EM427" s="37"/>
      <c r="EN427" s="132"/>
      <c r="EO427" s="61"/>
      <c r="EP427" s="132"/>
      <c r="EQ427" s="61"/>
      <c r="ER427" s="134"/>
      <c r="ES427" s="134"/>
      <c r="ET427" s="191"/>
      <c r="EV427" s="67"/>
      <c r="EX427" s="61"/>
      <c r="EZ427" s="50"/>
      <c r="FA427" s="51"/>
      <c r="FB427" s="52">
        <v>852938.05034539429</v>
      </c>
      <c r="FD427" s="50">
        <v>852938.05034539429</v>
      </c>
      <c r="FE427" s="52">
        <f t="shared" si="570"/>
        <v>71078.170862116196</v>
      </c>
      <c r="FF427" s="51"/>
      <c r="FG427" s="6">
        <v>90037991</v>
      </c>
      <c r="FH427" s="6" t="s">
        <v>840</v>
      </c>
      <c r="FI427" s="7"/>
      <c r="FJ427" s="7"/>
      <c r="FK427" s="7"/>
      <c r="FL427" s="53">
        <v>0</v>
      </c>
      <c r="FN427" s="37"/>
      <c r="FO427" s="132"/>
      <c r="FP427" s="61"/>
      <c r="FQ427" s="132"/>
      <c r="FR427" s="61"/>
      <c r="FS427" s="134"/>
      <c r="FT427" s="134"/>
      <c r="FU427" s="191"/>
      <c r="FW427" s="67"/>
      <c r="FY427" s="61"/>
      <c r="GA427" s="50"/>
      <c r="GB427" s="51"/>
      <c r="GC427" s="52">
        <v>852938.05034539429</v>
      </c>
      <c r="GE427" s="50">
        <v>852938.05034539429</v>
      </c>
      <c r="GF427" s="52">
        <f t="shared" si="571"/>
        <v>71078.170862116196</v>
      </c>
      <c r="GG427" s="51"/>
      <c r="GH427" s="6">
        <v>90037991</v>
      </c>
      <c r="GI427" s="6" t="s">
        <v>840</v>
      </c>
      <c r="GJ427" s="7"/>
      <c r="GK427" s="7"/>
      <c r="GL427" s="7"/>
      <c r="GM427" s="53">
        <v>0</v>
      </c>
      <c r="GO427" s="37"/>
      <c r="GP427" s="132"/>
      <c r="GQ427" s="61"/>
      <c r="GR427" s="134"/>
      <c r="GS427" s="134"/>
      <c r="GT427" s="191"/>
      <c r="GV427" s="67"/>
      <c r="GX427" s="61"/>
      <c r="GZ427" s="50"/>
      <c r="HA427" s="51"/>
      <c r="HB427" s="52">
        <v>852938.05034539429</v>
      </c>
      <c r="HD427" s="50">
        <v>852938.05034539429</v>
      </c>
      <c r="HE427" s="52">
        <f t="shared" si="572"/>
        <v>71078.170862116196</v>
      </c>
      <c r="HF427" s="51"/>
      <c r="HI427" s="7"/>
      <c r="HJ427" s="7"/>
      <c r="HK427" s="7"/>
      <c r="HL427" s="53"/>
      <c r="HN427" s="37"/>
      <c r="HO427" s="132"/>
      <c r="HP427" s="61"/>
      <c r="HQ427" s="134"/>
      <c r="HR427" s="61"/>
      <c r="HT427" s="67"/>
      <c r="HV427" s="61"/>
      <c r="HX427" s="50"/>
      <c r="HY427" s="51"/>
      <c r="HZ427" s="52"/>
      <c r="IB427" s="70"/>
      <c r="IC427" s="51"/>
      <c r="IF427" s="7"/>
      <c r="IG427" s="7"/>
      <c r="IH427" s="7"/>
      <c r="II427" s="53"/>
      <c r="IK427" s="37"/>
      <c r="IL427" s="132"/>
      <c r="IM427" s="61"/>
      <c r="IN427" s="134"/>
      <c r="IO427" s="61"/>
      <c r="IQ427" s="67"/>
      <c r="IS427" s="61"/>
      <c r="IU427" s="50"/>
      <c r="IV427" s="51"/>
      <c r="IW427" s="52"/>
      <c r="IY427" s="70"/>
      <c r="IZ427" s="51"/>
      <c r="JC427" s="7"/>
      <c r="JD427" s="7"/>
      <c r="JE427" s="7"/>
      <c r="JF427" s="53"/>
      <c r="JH427" s="37"/>
      <c r="JI427" s="132"/>
      <c r="JJ427" s="61"/>
      <c r="JK427" s="134"/>
      <c r="JL427" s="61"/>
      <c r="JN427" s="67"/>
      <c r="JP427" s="61"/>
      <c r="JR427" s="50"/>
      <c r="JS427" s="51"/>
      <c r="JT427" s="52"/>
      <c r="JV427" s="70"/>
      <c r="JW427" s="51"/>
      <c r="JZ427" s="7"/>
      <c r="KA427" s="7"/>
      <c r="KB427" s="7"/>
      <c r="KC427" s="53"/>
      <c r="KE427" s="37"/>
      <c r="KF427" s="132"/>
      <c r="KG427" s="61"/>
      <c r="KH427" s="134"/>
      <c r="KI427" s="61"/>
      <c r="KK427" s="67"/>
      <c r="KM427" s="61"/>
      <c r="KO427" s="50"/>
      <c r="KP427" s="51"/>
      <c r="KQ427" s="52"/>
      <c r="KS427" s="70"/>
      <c r="KT427" s="51"/>
      <c r="KW427" s="7"/>
      <c r="KX427" s="7"/>
      <c r="KY427" s="7"/>
      <c r="KZ427" s="53"/>
      <c r="LB427" s="37"/>
      <c r="LC427" s="132"/>
      <c r="LD427" s="61"/>
      <c r="LE427" s="134"/>
      <c r="LF427" s="61"/>
      <c r="LH427" s="67"/>
      <c r="LJ427" s="61"/>
      <c r="LL427" s="50"/>
      <c r="LM427" s="51"/>
      <c r="LN427" s="52"/>
      <c r="LP427" s="70"/>
      <c r="LQ427" s="51"/>
      <c r="LT427" s="7"/>
      <c r="LU427" s="7"/>
      <c r="LV427" s="7"/>
      <c r="LW427" s="53"/>
      <c r="LY427" s="37"/>
      <c r="LZ427" s="132"/>
      <c r="MA427" s="61"/>
      <c r="MB427" s="134"/>
      <c r="MC427" s="61"/>
      <c r="ME427" s="67"/>
      <c r="MG427" s="61"/>
      <c r="MI427" s="50"/>
      <c r="MJ427" s="51"/>
      <c r="MK427" s="52"/>
      <c r="MM427" s="70"/>
      <c r="MN427" s="51"/>
      <c r="MQ427" s="7"/>
      <c r="MR427" s="7"/>
      <c r="MS427" s="7"/>
      <c r="MT427" s="53"/>
      <c r="MV427" s="37"/>
      <c r="MW427" s="132"/>
      <c r="MX427" s="134"/>
      <c r="MZ427" s="67"/>
      <c r="NB427" s="61"/>
      <c r="NF427" s="7"/>
      <c r="NG427" s="7"/>
      <c r="NH427" s="7"/>
      <c r="NI427" s="53"/>
      <c r="NK427" s="37"/>
      <c r="NM427" s="67"/>
      <c r="NO427" s="61"/>
      <c r="NQ427" s="50"/>
      <c r="NR427" s="51"/>
      <c r="NS427" s="52"/>
      <c r="NU427" s="70"/>
      <c r="NV427" s="51"/>
      <c r="NW427" s="125"/>
      <c r="NX427" s="51"/>
      <c r="OL427" s="53"/>
    </row>
    <row r="428" spans="1:402" x14ac:dyDescent="0.25">
      <c r="A428" s="12">
        <v>90082571</v>
      </c>
      <c r="B428" s="12" t="s">
        <v>480</v>
      </c>
      <c r="C428" s="352"/>
      <c r="D428" s="352"/>
      <c r="E428" s="352"/>
      <c r="F428" s="353">
        <v>112219</v>
      </c>
      <c r="H428" s="354"/>
      <c r="I428" s="355"/>
      <c r="J428" s="315"/>
      <c r="K428" s="355"/>
      <c r="L428" s="315"/>
      <c r="M428" s="356"/>
      <c r="N428" s="356"/>
      <c r="O428" s="357"/>
      <c r="Q428" s="67"/>
      <c r="S428" s="61"/>
      <c r="U428" s="50"/>
      <c r="V428" s="51"/>
      <c r="W428" s="52">
        <v>0</v>
      </c>
      <c r="Y428" s="50">
        <v>112219</v>
      </c>
      <c r="Z428" s="52">
        <f t="shared" si="565"/>
        <v>9351.5833333333339</v>
      </c>
      <c r="AA428" s="51"/>
      <c r="AB428" s="6">
        <v>90082571</v>
      </c>
      <c r="AC428" s="6" t="s">
        <v>480</v>
      </c>
      <c r="AD428" s="7"/>
      <c r="AE428" s="304"/>
      <c r="AF428" s="7"/>
      <c r="AG428" s="53">
        <v>112219</v>
      </c>
      <c r="AI428" s="37"/>
      <c r="AJ428" s="132"/>
      <c r="AK428" s="61"/>
      <c r="AL428" s="132"/>
      <c r="AM428" s="312"/>
      <c r="AN428" s="134"/>
      <c r="AO428" s="134"/>
      <c r="AP428" s="191"/>
      <c r="AR428" s="67"/>
      <c r="AT428" s="61"/>
      <c r="AV428" s="50"/>
      <c r="AW428" s="51"/>
      <c r="AX428" s="52">
        <v>0</v>
      </c>
      <c r="AZ428" s="50">
        <v>112219</v>
      </c>
      <c r="BA428" s="52">
        <f t="shared" si="566"/>
        <v>9351.5833333333339</v>
      </c>
      <c r="BB428" s="51"/>
      <c r="BC428" s="6">
        <v>90082571</v>
      </c>
      <c r="BD428" s="6" t="s">
        <v>480</v>
      </c>
      <c r="BE428" s="7"/>
      <c r="BF428" s="304"/>
      <c r="BG428" s="7"/>
      <c r="BH428" s="53">
        <v>112219</v>
      </c>
      <c r="BJ428" s="37"/>
      <c r="BK428" s="132"/>
      <c r="BL428" s="61"/>
      <c r="BM428" s="132"/>
      <c r="BN428" s="312"/>
      <c r="BO428" s="134"/>
      <c r="BP428" s="134"/>
      <c r="BQ428" s="191"/>
      <c r="BS428" s="67"/>
      <c r="BU428" s="61"/>
      <c r="BW428" s="50"/>
      <c r="BX428" s="51"/>
      <c r="BY428" s="52">
        <v>0</v>
      </c>
      <c r="CA428" s="50">
        <v>112219</v>
      </c>
      <c r="CB428" s="52">
        <f t="shared" si="567"/>
        <v>9351.5833333333339</v>
      </c>
      <c r="CC428" s="51"/>
      <c r="CD428" s="6">
        <v>90082571</v>
      </c>
      <c r="CE428" s="6" t="s">
        <v>480</v>
      </c>
      <c r="CF428" s="7"/>
      <c r="CG428" s="7"/>
      <c r="CH428" s="7"/>
      <c r="CI428" s="53">
        <v>112219</v>
      </c>
      <c r="CK428" s="37"/>
      <c r="CL428" s="132"/>
      <c r="CM428" s="61"/>
      <c r="CN428" s="132"/>
      <c r="CO428" s="61"/>
      <c r="CP428" s="134"/>
      <c r="CQ428" s="134"/>
      <c r="CR428" s="191"/>
      <c r="CT428" s="67"/>
      <c r="CV428" s="61"/>
      <c r="CX428" s="50"/>
      <c r="CY428" s="51"/>
      <c r="CZ428" s="52">
        <v>0</v>
      </c>
      <c r="DB428" s="50">
        <v>112219</v>
      </c>
      <c r="DC428" s="52">
        <f t="shared" si="568"/>
        <v>9351.5833333333339</v>
      </c>
      <c r="DD428" s="51"/>
      <c r="DE428" s="6">
        <v>90082571</v>
      </c>
      <c r="DF428" s="6" t="s">
        <v>480</v>
      </c>
      <c r="DG428" s="7"/>
      <c r="DH428" s="7"/>
      <c r="DI428" s="7"/>
      <c r="DJ428" s="53">
        <v>112219</v>
      </c>
      <c r="DL428" s="275"/>
      <c r="DM428" s="276"/>
      <c r="DN428" s="194"/>
      <c r="DO428" s="276"/>
      <c r="DP428" s="194"/>
      <c r="DQ428" s="53"/>
      <c r="DR428" s="53"/>
      <c r="DS428" s="277"/>
      <c r="DU428" s="274"/>
      <c r="DW428" s="194"/>
      <c r="DY428" s="50"/>
      <c r="DZ428" s="278"/>
      <c r="EA428" s="52">
        <v>0</v>
      </c>
      <c r="EC428" s="50">
        <v>112219</v>
      </c>
      <c r="ED428" s="52">
        <f t="shared" si="569"/>
        <v>9351.5833333333339</v>
      </c>
      <c r="EE428" s="278"/>
      <c r="EF428" s="6">
        <v>90082571</v>
      </c>
      <c r="EG428" s="6" t="s">
        <v>480</v>
      </c>
      <c r="EH428" s="7"/>
      <c r="EI428" s="7"/>
      <c r="EJ428" s="7"/>
      <c r="EK428" s="53">
        <v>112219</v>
      </c>
      <c r="EM428" s="37"/>
      <c r="EN428" s="132"/>
      <c r="EO428" s="61"/>
      <c r="EP428" s="132"/>
      <c r="EQ428" s="61"/>
      <c r="ER428" s="134"/>
      <c r="ES428" s="134"/>
      <c r="ET428" s="191"/>
      <c r="EV428" s="67"/>
      <c r="EX428" s="61"/>
      <c r="EZ428" s="50"/>
      <c r="FA428" s="51"/>
      <c r="FB428" s="52">
        <v>0</v>
      </c>
      <c r="FD428" s="50">
        <v>112219</v>
      </c>
      <c r="FE428" s="52">
        <f t="shared" si="570"/>
        <v>9351.5833333333339</v>
      </c>
      <c r="FF428" s="51"/>
      <c r="FG428" s="6">
        <v>90082571</v>
      </c>
      <c r="FH428" s="6" t="s">
        <v>480</v>
      </c>
      <c r="FI428" s="7"/>
      <c r="FJ428" s="7"/>
      <c r="FK428" s="7"/>
      <c r="FL428" s="53">
        <v>112219</v>
      </c>
      <c r="FN428" s="37"/>
      <c r="FO428" s="132"/>
      <c r="FP428" s="61"/>
      <c r="FQ428" s="132"/>
      <c r="FR428" s="61"/>
      <c r="FS428" s="134"/>
      <c r="FT428" s="134"/>
      <c r="FU428" s="191"/>
      <c r="FW428" s="67"/>
      <c r="FY428" s="61"/>
      <c r="GA428" s="50"/>
      <c r="GB428" s="51"/>
      <c r="GC428" s="52">
        <v>0</v>
      </c>
      <c r="GE428" s="50">
        <v>112219</v>
      </c>
      <c r="GF428" s="52">
        <f t="shared" si="571"/>
        <v>9351.5833333333339</v>
      </c>
      <c r="GG428" s="51"/>
      <c r="GH428" s="6">
        <v>90082571</v>
      </c>
      <c r="GI428" s="6" t="s">
        <v>480</v>
      </c>
      <c r="GJ428" s="7"/>
      <c r="GK428" s="7"/>
      <c r="GL428" s="7"/>
      <c r="GM428" s="53">
        <v>112219</v>
      </c>
      <c r="GO428" s="37"/>
      <c r="GP428" s="132"/>
      <c r="GQ428" s="61"/>
      <c r="GR428" s="134"/>
      <c r="GS428" s="134"/>
      <c r="GT428" s="191"/>
      <c r="GV428" s="67"/>
      <c r="GX428" s="61"/>
      <c r="GZ428" s="50"/>
      <c r="HA428" s="51"/>
      <c r="HB428" s="52">
        <v>0</v>
      </c>
      <c r="HD428" s="50">
        <v>112219</v>
      </c>
      <c r="HE428" s="52">
        <f t="shared" si="572"/>
        <v>9351.5833333333339</v>
      </c>
      <c r="HF428" s="51"/>
      <c r="HI428" s="7"/>
      <c r="HJ428" s="7"/>
      <c r="HK428" s="7"/>
      <c r="HL428" s="53"/>
      <c r="HN428" s="37"/>
      <c r="HO428" s="132"/>
      <c r="HP428" s="61"/>
      <c r="HQ428" s="134"/>
      <c r="HR428" s="61"/>
      <c r="HT428" s="67"/>
      <c r="HV428" s="61"/>
      <c r="HX428" s="50"/>
      <c r="HY428" s="51"/>
      <c r="HZ428" s="52"/>
      <c r="IB428" s="70"/>
      <c r="IC428" s="51"/>
      <c r="IF428" s="7"/>
      <c r="IG428" s="7"/>
      <c r="IH428" s="7"/>
      <c r="II428" s="53"/>
      <c r="IK428" s="37"/>
      <c r="IL428" s="132"/>
      <c r="IM428" s="61"/>
      <c r="IN428" s="134"/>
      <c r="IO428" s="61"/>
      <c r="IQ428" s="67"/>
      <c r="IS428" s="61"/>
      <c r="IU428" s="50"/>
      <c r="IV428" s="51"/>
      <c r="IW428" s="52"/>
      <c r="IY428" s="70"/>
      <c r="IZ428" s="51"/>
      <c r="JC428" s="7"/>
      <c r="JD428" s="7"/>
      <c r="JE428" s="7"/>
      <c r="JF428" s="53"/>
      <c r="JH428" s="37"/>
      <c r="JI428" s="132"/>
      <c r="JJ428" s="61"/>
      <c r="JK428" s="134"/>
      <c r="JL428" s="61"/>
      <c r="JN428" s="67"/>
      <c r="JP428" s="61"/>
      <c r="JR428" s="50"/>
      <c r="JS428" s="51"/>
      <c r="JT428" s="52"/>
      <c r="JV428" s="70"/>
      <c r="JW428" s="51"/>
      <c r="JZ428" s="7"/>
      <c r="KA428" s="7"/>
      <c r="KB428" s="7"/>
      <c r="KC428" s="53"/>
      <c r="KE428" s="37"/>
      <c r="KF428" s="132"/>
      <c r="KG428" s="61"/>
      <c r="KH428" s="134"/>
      <c r="KI428" s="61"/>
      <c r="KK428" s="67"/>
      <c r="KM428" s="61"/>
      <c r="KO428" s="50"/>
      <c r="KP428" s="51"/>
      <c r="KQ428" s="52"/>
      <c r="KS428" s="70"/>
      <c r="KT428" s="51"/>
      <c r="KW428" s="7"/>
      <c r="KX428" s="7"/>
      <c r="KY428" s="7"/>
      <c r="KZ428" s="53"/>
      <c r="LB428" s="37"/>
      <c r="LC428" s="132"/>
      <c r="LD428" s="61"/>
      <c r="LE428" s="134"/>
      <c r="LF428" s="61"/>
      <c r="LH428" s="67"/>
      <c r="LJ428" s="61"/>
      <c r="LL428" s="50"/>
      <c r="LM428" s="51"/>
      <c r="LN428" s="52"/>
      <c r="LP428" s="70"/>
      <c r="LQ428" s="51"/>
      <c r="LT428" s="7"/>
      <c r="LU428" s="7"/>
      <c r="LV428" s="7"/>
      <c r="LW428" s="53"/>
      <c r="LY428" s="37"/>
      <c r="LZ428" s="132"/>
      <c r="MA428" s="61"/>
      <c r="MB428" s="134"/>
      <c r="MC428" s="61"/>
      <c r="ME428" s="67"/>
      <c r="MG428" s="61"/>
      <c r="MI428" s="50"/>
      <c r="MJ428" s="51"/>
      <c r="MK428" s="52"/>
      <c r="MM428" s="70"/>
      <c r="MN428" s="51"/>
      <c r="MQ428" s="7"/>
      <c r="MR428" s="7"/>
      <c r="MS428" s="7"/>
      <c r="MT428" s="53"/>
      <c r="MV428" s="37"/>
      <c r="MW428" s="132"/>
      <c r="MX428" s="134"/>
      <c r="MZ428" s="67"/>
      <c r="NB428" s="61"/>
      <c r="NF428" s="7"/>
      <c r="NG428" s="7"/>
      <c r="NH428" s="7"/>
      <c r="NI428" s="53"/>
      <c r="NK428" s="37"/>
      <c r="NM428" s="67"/>
      <c r="NO428" s="61"/>
      <c r="NQ428" s="50"/>
      <c r="NR428" s="51"/>
      <c r="NS428" s="52"/>
      <c r="NU428" s="70"/>
      <c r="NV428" s="51"/>
      <c r="NW428" s="125"/>
      <c r="NX428" s="51"/>
      <c r="OL428" s="53"/>
    </row>
    <row r="429" spans="1:402" x14ac:dyDescent="0.25">
      <c r="A429" s="12">
        <v>90020251</v>
      </c>
      <c r="B429" s="12" t="s">
        <v>481</v>
      </c>
      <c r="C429" s="352"/>
      <c r="D429" s="352"/>
      <c r="E429" s="352"/>
      <c r="F429" s="353">
        <v>199336</v>
      </c>
      <c r="H429" s="354"/>
      <c r="I429" s="355"/>
      <c r="J429" s="315"/>
      <c r="K429" s="355"/>
      <c r="L429" s="315"/>
      <c r="M429" s="356"/>
      <c r="N429" s="356"/>
      <c r="O429" s="357"/>
      <c r="Q429" s="67"/>
      <c r="S429" s="61"/>
      <c r="U429" s="50"/>
      <c r="V429" s="51"/>
      <c r="W429" s="52">
        <v>0</v>
      </c>
      <c r="Y429" s="50">
        <v>199336</v>
      </c>
      <c r="Z429" s="52">
        <f t="shared" si="565"/>
        <v>16611.333333333332</v>
      </c>
      <c r="AA429" s="51"/>
      <c r="AB429" s="6">
        <v>90020251</v>
      </c>
      <c r="AC429" s="6" t="s">
        <v>481</v>
      </c>
      <c r="AD429" s="7"/>
      <c r="AE429" s="304"/>
      <c r="AF429" s="7"/>
      <c r="AG429" s="53">
        <v>199336</v>
      </c>
      <c r="AI429" s="37"/>
      <c r="AJ429" s="132"/>
      <c r="AK429" s="61"/>
      <c r="AL429" s="132"/>
      <c r="AM429" s="312"/>
      <c r="AN429" s="134"/>
      <c r="AO429" s="134"/>
      <c r="AP429" s="191"/>
      <c r="AR429" s="67"/>
      <c r="AT429" s="61"/>
      <c r="AV429" s="50"/>
      <c r="AW429" s="51"/>
      <c r="AX429" s="52">
        <v>0</v>
      </c>
      <c r="AZ429" s="50">
        <v>199336</v>
      </c>
      <c r="BA429" s="52">
        <f t="shared" si="566"/>
        <v>16611.333333333332</v>
      </c>
      <c r="BB429" s="51"/>
      <c r="BC429" s="6">
        <v>90020251</v>
      </c>
      <c r="BD429" s="6" t="s">
        <v>481</v>
      </c>
      <c r="BE429" s="7"/>
      <c r="BF429" s="304"/>
      <c r="BG429" s="7"/>
      <c r="BH429" s="53">
        <v>199336</v>
      </c>
      <c r="BJ429" s="37"/>
      <c r="BK429" s="132"/>
      <c r="BL429" s="61"/>
      <c r="BM429" s="132"/>
      <c r="BN429" s="312"/>
      <c r="BO429" s="134"/>
      <c r="BP429" s="134"/>
      <c r="BQ429" s="191"/>
      <c r="BS429" s="67"/>
      <c r="BU429" s="61"/>
      <c r="BW429" s="50"/>
      <c r="BX429" s="51"/>
      <c r="BY429" s="52">
        <v>0</v>
      </c>
      <c r="CA429" s="50">
        <v>199336</v>
      </c>
      <c r="CB429" s="52">
        <f t="shared" si="567"/>
        <v>16611.333333333332</v>
      </c>
      <c r="CC429" s="51"/>
      <c r="CD429" s="6">
        <v>90020251</v>
      </c>
      <c r="CE429" s="6" t="s">
        <v>481</v>
      </c>
      <c r="CF429" s="7"/>
      <c r="CG429" s="7"/>
      <c r="CH429" s="7"/>
      <c r="CI429" s="53">
        <v>199336</v>
      </c>
      <c r="CK429" s="37"/>
      <c r="CL429" s="132"/>
      <c r="CM429" s="61"/>
      <c r="CN429" s="132"/>
      <c r="CO429" s="61"/>
      <c r="CP429" s="134"/>
      <c r="CQ429" s="134"/>
      <c r="CR429" s="191"/>
      <c r="CT429" s="67"/>
      <c r="CV429" s="61"/>
      <c r="CX429" s="50"/>
      <c r="CY429" s="51"/>
      <c r="CZ429" s="52">
        <v>0</v>
      </c>
      <c r="DB429" s="50">
        <v>199336</v>
      </c>
      <c r="DC429" s="52">
        <f t="shared" si="568"/>
        <v>16611.333333333332</v>
      </c>
      <c r="DD429" s="51"/>
      <c r="DE429" s="6">
        <v>90020251</v>
      </c>
      <c r="DF429" s="6" t="s">
        <v>481</v>
      </c>
      <c r="DG429" s="7"/>
      <c r="DH429" s="7"/>
      <c r="DI429" s="7"/>
      <c r="DJ429" s="53">
        <v>199336</v>
      </c>
      <c r="DL429" s="275"/>
      <c r="DM429" s="276"/>
      <c r="DN429" s="194"/>
      <c r="DO429" s="276"/>
      <c r="DP429" s="194"/>
      <c r="DQ429" s="53"/>
      <c r="DR429" s="53"/>
      <c r="DS429" s="277"/>
      <c r="DU429" s="274"/>
      <c r="DW429" s="194"/>
      <c r="DY429" s="50"/>
      <c r="DZ429" s="278"/>
      <c r="EA429" s="52">
        <v>0</v>
      </c>
      <c r="EC429" s="50">
        <v>199336</v>
      </c>
      <c r="ED429" s="52">
        <f t="shared" si="569"/>
        <v>16611.333333333332</v>
      </c>
      <c r="EE429" s="278"/>
      <c r="EF429" s="6">
        <v>90020251</v>
      </c>
      <c r="EG429" s="6" t="s">
        <v>481</v>
      </c>
      <c r="EH429" s="7"/>
      <c r="EI429" s="7"/>
      <c r="EJ429" s="7"/>
      <c r="EK429" s="53">
        <v>199336</v>
      </c>
      <c r="EM429" s="37"/>
      <c r="EN429" s="132"/>
      <c r="EO429" s="61"/>
      <c r="EP429" s="132"/>
      <c r="EQ429" s="61"/>
      <c r="ER429" s="134"/>
      <c r="ES429" s="134"/>
      <c r="ET429" s="191"/>
      <c r="EV429" s="67"/>
      <c r="EX429" s="61"/>
      <c r="EZ429" s="50"/>
      <c r="FA429" s="51"/>
      <c r="FB429" s="52">
        <v>0</v>
      </c>
      <c r="FD429" s="50">
        <v>199336</v>
      </c>
      <c r="FE429" s="52">
        <f t="shared" si="570"/>
        <v>16611.333333333332</v>
      </c>
      <c r="FF429" s="51"/>
      <c r="FG429" s="6">
        <v>90020251</v>
      </c>
      <c r="FH429" s="6" t="s">
        <v>481</v>
      </c>
      <c r="FI429" s="7"/>
      <c r="FJ429" s="7"/>
      <c r="FK429" s="7"/>
      <c r="FL429" s="53">
        <v>199336</v>
      </c>
      <c r="FN429" s="37"/>
      <c r="FO429" s="132"/>
      <c r="FP429" s="61"/>
      <c r="FQ429" s="132"/>
      <c r="FR429" s="61"/>
      <c r="FS429" s="134"/>
      <c r="FT429" s="134"/>
      <c r="FU429" s="191"/>
      <c r="FW429" s="67"/>
      <c r="FY429" s="61"/>
      <c r="GA429" s="50"/>
      <c r="GB429" s="51"/>
      <c r="GC429" s="52">
        <v>0</v>
      </c>
      <c r="GE429" s="50">
        <v>199336</v>
      </c>
      <c r="GF429" s="52">
        <f t="shared" si="571"/>
        <v>16611.333333333332</v>
      </c>
      <c r="GG429" s="51"/>
      <c r="GH429" s="6">
        <v>90020251</v>
      </c>
      <c r="GI429" s="6" t="s">
        <v>481</v>
      </c>
      <c r="GJ429" s="7"/>
      <c r="GK429" s="7"/>
      <c r="GL429" s="7"/>
      <c r="GM429" s="53">
        <v>199336</v>
      </c>
      <c r="GO429" s="37"/>
      <c r="GP429" s="132"/>
      <c r="GQ429" s="61"/>
      <c r="GR429" s="134"/>
      <c r="GS429" s="134"/>
      <c r="GT429" s="191"/>
      <c r="GV429" s="67"/>
      <c r="GX429" s="61"/>
      <c r="GZ429" s="50"/>
      <c r="HA429" s="51"/>
      <c r="HB429" s="52">
        <v>0</v>
      </c>
      <c r="HD429" s="50">
        <v>199336</v>
      </c>
      <c r="HE429" s="52">
        <f t="shared" si="572"/>
        <v>16611.333333333332</v>
      </c>
      <c r="HF429" s="51"/>
      <c r="HI429" s="7"/>
      <c r="HJ429" s="7"/>
      <c r="HK429" s="7"/>
      <c r="HL429" s="53"/>
      <c r="HN429" s="37"/>
      <c r="HO429" s="132"/>
      <c r="HP429" s="61"/>
      <c r="HQ429" s="134"/>
      <c r="HR429" s="61"/>
      <c r="HT429" s="67"/>
      <c r="HV429" s="61"/>
      <c r="HX429" s="50"/>
      <c r="HY429" s="51"/>
      <c r="HZ429" s="52"/>
      <c r="IB429" s="70"/>
      <c r="IC429" s="51"/>
      <c r="IF429" s="7"/>
      <c r="IG429" s="7"/>
      <c r="IH429" s="7"/>
      <c r="II429" s="53"/>
      <c r="IK429" s="37"/>
      <c r="IL429" s="132"/>
      <c r="IM429" s="61"/>
      <c r="IN429" s="134"/>
      <c r="IO429" s="61"/>
      <c r="IQ429" s="67"/>
      <c r="IS429" s="61"/>
      <c r="IU429" s="50"/>
      <c r="IV429" s="51"/>
      <c r="IW429" s="52"/>
      <c r="IY429" s="70"/>
      <c r="IZ429" s="51"/>
      <c r="JC429" s="7"/>
      <c r="JD429" s="7"/>
      <c r="JE429" s="7"/>
      <c r="JF429" s="53"/>
      <c r="JH429" s="37"/>
      <c r="JI429" s="132"/>
      <c r="JJ429" s="61"/>
      <c r="JK429" s="134"/>
      <c r="JL429" s="61"/>
      <c r="JN429" s="67"/>
      <c r="JP429" s="61"/>
      <c r="JR429" s="50"/>
      <c r="JS429" s="51"/>
      <c r="JT429" s="52"/>
      <c r="JV429" s="70"/>
      <c r="JW429" s="51"/>
      <c r="JZ429" s="7"/>
      <c r="KA429" s="7"/>
      <c r="KB429" s="7"/>
      <c r="KC429" s="53"/>
      <c r="KE429" s="37"/>
      <c r="KF429" s="132"/>
      <c r="KG429" s="61"/>
      <c r="KH429" s="134"/>
      <c r="KI429" s="61"/>
      <c r="KK429" s="67"/>
      <c r="KM429" s="61"/>
      <c r="KO429" s="50"/>
      <c r="KP429" s="51"/>
      <c r="KQ429" s="52"/>
      <c r="KS429" s="70"/>
      <c r="KT429" s="51"/>
      <c r="KW429" s="7"/>
      <c r="KX429" s="7"/>
      <c r="KY429" s="7"/>
      <c r="KZ429" s="53"/>
      <c r="LB429" s="37"/>
      <c r="LC429" s="132"/>
      <c r="LD429" s="61"/>
      <c r="LE429" s="134"/>
      <c r="LF429" s="61"/>
      <c r="LH429" s="67"/>
      <c r="LJ429" s="61"/>
      <c r="LL429" s="50"/>
      <c r="LM429" s="51"/>
      <c r="LN429" s="52"/>
      <c r="LP429" s="70"/>
      <c r="LQ429" s="51"/>
      <c r="LT429" s="7"/>
      <c r="LU429" s="7"/>
      <c r="LV429" s="7"/>
      <c r="LW429" s="53"/>
      <c r="LY429" s="37"/>
      <c r="LZ429" s="132"/>
      <c r="MA429" s="61"/>
      <c r="MB429" s="134"/>
      <c r="MC429" s="61"/>
      <c r="ME429" s="67"/>
      <c r="MG429" s="61"/>
      <c r="MI429" s="50"/>
      <c r="MJ429" s="51"/>
      <c r="MK429" s="52"/>
      <c r="MM429" s="70"/>
      <c r="MN429" s="51"/>
      <c r="MQ429" s="7"/>
      <c r="MR429" s="7"/>
      <c r="MS429" s="7"/>
      <c r="MT429" s="53"/>
      <c r="MV429" s="37"/>
      <c r="MW429" s="132"/>
      <c r="MX429" s="134"/>
      <c r="MZ429" s="67"/>
      <c r="NB429" s="61"/>
      <c r="NF429" s="7"/>
      <c r="NG429" s="7"/>
      <c r="NH429" s="7"/>
      <c r="NI429" s="53"/>
      <c r="NK429" s="37"/>
      <c r="NM429" s="67"/>
      <c r="NO429" s="61"/>
      <c r="NQ429" s="50"/>
      <c r="NR429" s="51"/>
      <c r="NS429" s="52"/>
      <c r="NU429" s="70"/>
      <c r="NV429" s="51"/>
      <c r="NW429" s="125"/>
      <c r="NX429" s="51"/>
      <c r="OL429" s="53"/>
    </row>
    <row r="430" spans="1:402" x14ac:dyDescent="0.25">
      <c r="A430" s="12">
        <v>90031106</v>
      </c>
      <c r="B430" s="12" t="s">
        <v>791</v>
      </c>
      <c r="C430" s="352"/>
      <c r="D430" s="352"/>
      <c r="E430" s="352"/>
      <c r="F430" s="353">
        <v>28780522</v>
      </c>
      <c r="H430" s="354"/>
      <c r="I430" s="355"/>
      <c r="J430" s="315"/>
      <c r="K430" s="355"/>
      <c r="L430" s="315"/>
      <c r="M430" s="356"/>
      <c r="N430" s="356"/>
      <c r="O430" s="357"/>
      <c r="Q430" s="67"/>
      <c r="S430" s="61"/>
      <c r="U430" s="50"/>
      <c r="V430" s="51"/>
      <c r="W430" s="52">
        <v>0</v>
      </c>
      <c r="Y430" s="50">
        <v>28780522</v>
      </c>
      <c r="Z430" s="52">
        <f t="shared" si="565"/>
        <v>2398376.8333333335</v>
      </c>
      <c r="AA430" s="51"/>
      <c r="AB430" s="6">
        <v>90031106</v>
      </c>
      <c r="AC430" s="6" t="s">
        <v>791</v>
      </c>
      <c r="AD430" s="7"/>
      <c r="AE430" s="304"/>
      <c r="AF430" s="7"/>
      <c r="AG430" s="53">
        <v>28780522</v>
      </c>
      <c r="AI430" s="37"/>
      <c r="AJ430" s="132"/>
      <c r="AK430" s="61"/>
      <c r="AL430" s="132"/>
      <c r="AM430" s="312"/>
      <c r="AN430" s="134"/>
      <c r="AO430" s="134"/>
      <c r="AP430" s="191"/>
      <c r="AR430" s="67"/>
      <c r="AT430" s="61"/>
      <c r="AV430" s="50"/>
      <c r="AW430" s="51"/>
      <c r="AX430" s="52">
        <v>0</v>
      </c>
      <c r="AZ430" s="50">
        <v>28780522</v>
      </c>
      <c r="BA430" s="52">
        <f t="shared" si="566"/>
        <v>2398376.8333333335</v>
      </c>
      <c r="BB430" s="51"/>
      <c r="BC430" s="6">
        <v>90031106</v>
      </c>
      <c r="BD430" s="6" t="s">
        <v>791</v>
      </c>
      <c r="BE430" s="7"/>
      <c r="BF430" s="304"/>
      <c r="BG430" s="7"/>
      <c r="BH430" s="53">
        <v>28780522</v>
      </c>
      <c r="BJ430" s="37"/>
      <c r="BK430" s="132"/>
      <c r="BL430" s="61"/>
      <c r="BM430" s="132"/>
      <c r="BN430" s="312"/>
      <c r="BO430" s="134"/>
      <c r="BP430" s="134"/>
      <c r="BQ430" s="191"/>
      <c r="BS430" s="67"/>
      <c r="BU430" s="61"/>
      <c r="BW430" s="50"/>
      <c r="BX430" s="51"/>
      <c r="BY430" s="52">
        <v>0</v>
      </c>
      <c r="CA430" s="50">
        <v>28780522</v>
      </c>
      <c r="CB430" s="52">
        <f t="shared" si="567"/>
        <v>2398376.8333333335</v>
      </c>
      <c r="CC430" s="51"/>
      <c r="CD430" s="6">
        <v>90031106</v>
      </c>
      <c r="CE430" s="6" t="s">
        <v>791</v>
      </c>
      <c r="CF430" s="7"/>
      <c r="CG430" s="7"/>
      <c r="CH430" s="7"/>
      <c r="CI430" s="53">
        <v>28780522</v>
      </c>
      <c r="CK430" s="37"/>
      <c r="CL430" s="132"/>
      <c r="CM430" s="61"/>
      <c r="CN430" s="132"/>
      <c r="CO430" s="61"/>
      <c r="CP430" s="134"/>
      <c r="CQ430" s="134"/>
      <c r="CR430" s="191"/>
      <c r="CT430" s="67"/>
      <c r="CV430" s="61"/>
      <c r="CX430" s="50"/>
      <c r="CY430" s="51"/>
      <c r="CZ430" s="52">
        <v>0</v>
      </c>
      <c r="DB430" s="50">
        <v>28780522</v>
      </c>
      <c r="DC430" s="52">
        <f t="shared" si="568"/>
        <v>2398376.8333333335</v>
      </c>
      <c r="DD430" s="51"/>
      <c r="DE430" s="6">
        <v>90031106</v>
      </c>
      <c r="DF430" s="6" t="s">
        <v>791</v>
      </c>
      <c r="DG430" s="7"/>
      <c r="DH430" s="7"/>
      <c r="DI430" s="7"/>
      <c r="DJ430" s="53">
        <v>28780522</v>
      </c>
      <c r="DL430" s="275"/>
      <c r="DM430" s="276"/>
      <c r="DN430" s="194"/>
      <c r="DO430" s="276"/>
      <c r="DP430" s="194"/>
      <c r="DQ430" s="53"/>
      <c r="DR430" s="53"/>
      <c r="DS430" s="277"/>
      <c r="DU430" s="274"/>
      <c r="DW430" s="194"/>
      <c r="DY430" s="50"/>
      <c r="DZ430" s="278"/>
      <c r="EA430" s="52">
        <v>0</v>
      </c>
      <c r="EC430" s="50">
        <v>28780522</v>
      </c>
      <c r="ED430" s="52">
        <f t="shared" si="569"/>
        <v>2398376.8333333335</v>
      </c>
      <c r="EE430" s="278"/>
      <c r="EF430" s="6">
        <v>90031106</v>
      </c>
      <c r="EG430" s="6" t="s">
        <v>791</v>
      </c>
      <c r="EH430" s="7"/>
      <c r="EI430" s="7"/>
      <c r="EJ430" s="7"/>
      <c r="EK430" s="53">
        <v>28780522</v>
      </c>
      <c r="EM430" s="37"/>
      <c r="EN430" s="132"/>
      <c r="EO430" s="61"/>
      <c r="EP430" s="132"/>
      <c r="EQ430" s="61"/>
      <c r="ER430" s="134"/>
      <c r="ES430" s="134"/>
      <c r="ET430" s="191"/>
      <c r="EV430" s="67"/>
      <c r="EX430" s="61"/>
      <c r="EZ430" s="50"/>
      <c r="FA430" s="51"/>
      <c r="FB430" s="52">
        <v>0</v>
      </c>
      <c r="FD430" s="50">
        <v>28780522</v>
      </c>
      <c r="FE430" s="52">
        <f t="shared" si="570"/>
        <v>2398376.8333333335</v>
      </c>
      <c r="FF430" s="51"/>
      <c r="FG430" s="6">
        <v>90031106</v>
      </c>
      <c r="FH430" s="6" t="s">
        <v>791</v>
      </c>
      <c r="FI430" s="7"/>
      <c r="FJ430" s="7"/>
      <c r="FK430" s="7"/>
      <c r="FL430" s="53">
        <v>28780522</v>
      </c>
      <c r="FN430" s="37"/>
      <c r="FO430" s="132"/>
      <c r="FP430" s="61"/>
      <c r="FQ430" s="132"/>
      <c r="FR430" s="61"/>
      <c r="FS430" s="134"/>
      <c r="FT430" s="134"/>
      <c r="FU430" s="191"/>
      <c r="FW430" s="67"/>
      <c r="FY430" s="61"/>
      <c r="GA430" s="50"/>
      <c r="GB430" s="51"/>
      <c r="GC430" s="52">
        <v>0</v>
      </c>
      <c r="GE430" s="50">
        <v>28780522</v>
      </c>
      <c r="GF430" s="52">
        <f t="shared" si="571"/>
        <v>2398376.8333333335</v>
      </c>
      <c r="GG430" s="51"/>
      <c r="GH430" s="6">
        <v>90031106</v>
      </c>
      <c r="GI430" s="6" t="s">
        <v>791</v>
      </c>
      <c r="GJ430" s="7"/>
      <c r="GK430" s="7"/>
      <c r="GL430" s="7"/>
      <c r="GM430" s="53">
        <v>28780522</v>
      </c>
      <c r="GO430" s="37"/>
      <c r="GP430" s="132"/>
      <c r="GQ430" s="61"/>
      <c r="GR430" s="134"/>
      <c r="GS430" s="134"/>
      <c r="GT430" s="191"/>
      <c r="GV430" s="67"/>
      <c r="GX430" s="61"/>
      <c r="GZ430" s="50"/>
      <c r="HA430" s="51"/>
      <c r="HB430" s="52">
        <v>0</v>
      </c>
      <c r="HD430" s="50">
        <v>28780522</v>
      </c>
      <c r="HE430" s="52">
        <f t="shared" si="572"/>
        <v>2398376.8333333335</v>
      </c>
      <c r="HF430" s="51"/>
      <c r="HI430" s="7"/>
      <c r="HJ430" s="7"/>
      <c r="HK430" s="7"/>
      <c r="HL430" s="53"/>
      <c r="HN430" s="37"/>
      <c r="HO430" s="132"/>
      <c r="HP430" s="61"/>
      <c r="HQ430" s="134"/>
      <c r="HR430" s="61"/>
      <c r="HT430" s="67"/>
      <c r="HV430" s="61"/>
      <c r="HX430" s="50"/>
      <c r="HY430" s="51"/>
      <c r="HZ430" s="52"/>
      <c r="IB430" s="70"/>
      <c r="IC430" s="51"/>
      <c r="IF430" s="7"/>
      <c r="IG430" s="7"/>
      <c r="IH430" s="7"/>
      <c r="II430" s="53"/>
      <c r="IK430" s="37"/>
      <c r="IL430" s="132"/>
      <c r="IM430" s="61"/>
      <c r="IN430" s="134"/>
      <c r="IO430" s="61"/>
      <c r="IQ430" s="67"/>
      <c r="IS430" s="61"/>
      <c r="IU430" s="50"/>
      <c r="IV430" s="51"/>
      <c r="IW430" s="52"/>
      <c r="IY430" s="70"/>
      <c r="IZ430" s="51"/>
      <c r="JC430" s="7"/>
      <c r="JD430" s="7"/>
      <c r="JE430" s="7"/>
      <c r="JF430" s="53"/>
      <c r="JH430" s="37"/>
      <c r="JI430" s="132"/>
      <c r="JJ430" s="61"/>
      <c r="JK430" s="134"/>
      <c r="JL430" s="61"/>
      <c r="JN430" s="67"/>
      <c r="JP430" s="61"/>
      <c r="JR430" s="50"/>
      <c r="JS430" s="51"/>
      <c r="JT430" s="52"/>
      <c r="JV430" s="70"/>
      <c r="JW430" s="51"/>
      <c r="JZ430" s="7"/>
      <c r="KA430" s="7"/>
      <c r="KB430" s="7"/>
      <c r="KC430" s="53"/>
      <c r="KE430" s="37"/>
      <c r="KF430" s="132"/>
      <c r="KG430" s="61"/>
      <c r="KH430" s="134"/>
      <c r="KI430" s="61"/>
      <c r="KK430" s="67"/>
      <c r="KM430" s="61"/>
      <c r="KO430" s="50"/>
      <c r="KP430" s="51"/>
      <c r="KQ430" s="52"/>
      <c r="KS430" s="70"/>
      <c r="KT430" s="51"/>
      <c r="KW430" s="7"/>
      <c r="KX430" s="7"/>
      <c r="KY430" s="7"/>
      <c r="KZ430" s="53"/>
      <c r="LB430" s="37"/>
      <c r="LC430" s="132"/>
      <c r="LD430" s="61"/>
      <c r="LE430" s="134"/>
      <c r="LF430" s="61"/>
      <c r="LH430" s="67"/>
      <c r="LJ430" s="61"/>
      <c r="LL430" s="50"/>
      <c r="LM430" s="51"/>
      <c r="LN430" s="52"/>
      <c r="LP430" s="70"/>
      <c r="LQ430" s="51"/>
      <c r="LT430" s="7"/>
      <c r="LU430" s="7"/>
      <c r="LV430" s="7"/>
      <c r="LW430" s="53"/>
      <c r="LY430" s="37"/>
      <c r="LZ430" s="132"/>
      <c r="MA430" s="61"/>
      <c r="MB430" s="134"/>
      <c r="MC430" s="61"/>
      <c r="ME430" s="67"/>
      <c r="MG430" s="61"/>
      <c r="MI430" s="50"/>
      <c r="MJ430" s="51"/>
      <c r="MK430" s="52"/>
      <c r="MM430" s="70"/>
      <c r="MN430" s="51"/>
      <c r="MQ430" s="7"/>
      <c r="MR430" s="7"/>
      <c r="MS430" s="7"/>
      <c r="MT430" s="53"/>
      <c r="MV430" s="37"/>
      <c r="MW430" s="132"/>
      <c r="MX430" s="134"/>
      <c r="MZ430" s="67"/>
      <c r="NB430" s="61"/>
      <c r="NF430" s="7"/>
      <c r="NG430" s="7"/>
      <c r="NH430" s="7"/>
      <c r="NI430" s="53"/>
      <c r="NK430" s="37"/>
      <c r="NM430" s="67"/>
      <c r="NO430" s="61"/>
      <c r="NQ430" s="50"/>
      <c r="NR430" s="51"/>
      <c r="NS430" s="52"/>
      <c r="NU430" s="70"/>
      <c r="NV430" s="51"/>
      <c r="NW430" s="125"/>
      <c r="NX430" s="51"/>
      <c r="OL430" s="53"/>
    </row>
    <row r="431" spans="1:402" x14ac:dyDescent="0.25">
      <c r="A431" s="12">
        <v>90052076</v>
      </c>
      <c r="B431" s="12" t="s">
        <v>792</v>
      </c>
      <c r="C431" s="352"/>
      <c r="D431" s="352"/>
      <c r="E431" s="352"/>
      <c r="F431" s="353">
        <v>794908</v>
      </c>
      <c r="H431" s="354"/>
      <c r="I431" s="355"/>
      <c r="J431" s="315"/>
      <c r="K431" s="355"/>
      <c r="L431" s="315"/>
      <c r="M431" s="356"/>
      <c r="N431" s="356"/>
      <c r="O431" s="357"/>
      <c r="Q431" s="67"/>
      <c r="S431" s="61"/>
      <c r="U431" s="50"/>
      <c r="V431" s="51"/>
      <c r="W431" s="52">
        <v>0</v>
      </c>
      <c r="Y431" s="50">
        <v>794908</v>
      </c>
      <c r="Z431" s="52">
        <f t="shared" si="565"/>
        <v>66242.333333333328</v>
      </c>
      <c r="AA431" s="51"/>
      <c r="AB431" s="6">
        <v>90052076</v>
      </c>
      <c r="AC431" s="6" t="s">
        <v>792</v>
      </c>
      <c r="AD431" s="7"/>
      <c r="AE431" s="304"/>
      <c r="AF431" s="7"/>
      <c r="AG431" s="53">
        <v>794908</v>
      </c>
      <c r="AI431" s="37"/>
      <c r="AJ431" s="132"/>
      <c r="AK431" s="61"/>
      <c r="AL431" s="132"/>
      <c r="AM431" s="312"/>
      <c r="AN431" s="134"/>
      <c r="AO431" s="134"/>
      <c r="AP431" s="191"/>
      <c r="AR431" s="67"/>
      <c r="AT431" s="61"/>
      <c r="AV431" s="50"/>
      <c r="AW431" s="51"/>
      <c r="AX431" s="52">
        <v>0</v>
      </c>
      <c r="AZ431" s="50">
        <v>794908</v>
      </c>
      <c r="BA431" s="52">
        <f t="shared" si="566"/>
        <v>66242.333333333328</v>
      </c>
      <c r="BB431" s="51"/>
      <c r="BC431" s="6">
        <v>90052076</v>
      </c>
      <c r="BD431" s="6" t="s">
        <v>792</v>
      </c>
      <c r="BE431" s="7"/>
      <c r="BF431" s="304"/>
      <c r="BG431" s="7"/>
      <c r="BH431" s="53">
        <v>794908</v>
      </c>
      <c r="BJ431" s="37"/>
      <c r="BK431" s="132"/>
      <c r="BL431" s="61"/>
      <c r="BM431" s="132"/>
      <c r="BN431" s="312"/>
      <c r="BO431" s="134"/>
      <c r="BP431" s="134"/>
      <c r="BQ431" s="191"/>
      <c r="BS431" s="67"/>
      <c r="BU431" s="61"/>
      <c r="BW431" s="50"/>
      <c r="BX431" s="51"/>
      <c r="BY431" s="52">
        <v>0</v>
      </c>
      <c r="CA431" s="50">
        <v>794908</v>
      </c>
      <c r="CB431" s="52">
        <f t="shared" si="567"/>
        <v>66242.333333333328</v>
      </c>
      <c r="CC431" s="51"/>
      <c r="CD431" s="6">
        <v>90052076</v>
      </c>
      <c r="CE431" s="6" t="s">
        <v>792</v>
      </c>
      <c r="CF431" s="7"/>
      <c r="CG431" s="7"/>
      <c r="CH431" s="7"/>
      <c r="CI431" s="53">
        <v>794908</v>
      </c>
      <c r="CK431" s="37"/>
      <c r="CL431" s="132"/>
      <c r="CM431" s="61"/>
      <c r="CN431" s="132"/>
      <c r="CO431" s="61"/>
      <c r="CP431" s="134"/>
      <c r="CQ431" s="134"/>
      <c r="CR431" s="191"/>
      <c r="CT431" s="67"/>
      <c r="CV431" s="61"/>
      <c r="CX431" s="50"/>
      <c r="CY431" s="51"/>
      <c r="CZ431" s="52">
        <v>0</v>
      </c>
      <c r="DB431" s="50">
        <v>794908</v>
      </c>
      <c r="DC431" s="52">
        <f t="shared" si="568"/>
        <v>66242.333333333328</v>
      </c>
      <c r="DD431" s="51"/>
      <c r="DE431" s="6">
        <v>90052076</v>
      </c>
      <c r="DF431" s="6" t="s">
        <v>792</v>
      </c>
      <c r="DG431" s="7"/>
      <c r="DH431" s="7"/>
      <c r="DI431" s="7"/>
      <c r="DJ431" s="53">
        <v>794908</v>
      </c>
      <c r="DL431" s="275"/>
      <c r="DM431" s="276"/>
      <c r="DN431" s="194"/>
      <c r="DO431" s="276"/>
      <c r="DP431" s="194"/>
      <c r="DQ431" s="53"/>
      <c r="DR431" s="53"/>
      <c r="DS431" s="277"/>
      <c r="DU431" s="274"/>
      <c r="DW431" s="194"/>
      <c r="DY431" s="50"/>
      <c r="DZ431" s="278"/>
      <c r="EA431" s="52">
        <v>0</v>
      </c>
      <c r="EC431" s="50">
        <v>794908</v>
      </c>
      <c r="ED431" s="52">
        <f t="shared" si="569"/>
        <v>66242.333333333328</v>
      </c>
      <c r="EE431" s="278"/>
      <c r="EF431" s="6">
        <v>90052076</v>
      </c>
      <c r="EG431" s="6" t="s">
        <v>792</v>
      </c>
      <c r="EH431" s="7"/>
      <c r="EI431" s="7"/>
      <c r="EJ431" s="7"/>
      <c r="EK431" s="53">
        <v>794908</v>
      </c>
      <c r="EM431" s="37"/>
      <c r="EN431" s="132"/>
      <c r="EO431" s="61"/>
      <c r="EP431" s="132"/>
      <c r="EQ431" s="61"/>
      <c r="ER431" s="134"/>
      <c r="ES431" s="134"/>
      <c r="ET431" s="191"/>
      <c r="EV431" s="67"/>
      <c r="EX431" s="61"/>
      <c r="EZ431" s="50"/>
      <c r="FA431" s="51"/>
      <c r="FB431" s="52">
        <v>0</v>
      </c>
      <c r="FD431" s="50">
        <v>794908</v>
      </c>
      <c r="FE431" s="52">
        <f t="shared" si="570"/>
        <v>66242.333333333328</v>
      </c>
      <c r="FF431" s="51"/>
      <c r="FG431" s="6">
        <v>90052076</v>
      </c>
      <c r="FH431" s="6" t="s">
        <v>792</v>
      </c>
      <c r="FI431" s="7"/>
      <c r="FJ431" s="7"/>
      <c r="FK431" s="7"/>
      <c r="FL431" s="53">
        <v>794908</v>
      </c>
      <c r="FN431" s="37"/>
      <c r="FO431" s="132"/>
      <c r="FP431" s="61"/>
      <c r="FQ431" s="132"/>
      <c r="FR431" s="61"/>
      <c r="FS431" s="134"/>
      <c r="FT431" s="134"/>
      <c r="FU431" s="191"/>
      <c r="FW431" s="67"/>
      <c r="FY431" s="61"/>
      <c r="GA431" s="50"/>
      <c r="GB431" s="51"/>
      <c r="GC431" s="52">
        <v>0</v>
      </c>
      <c r="GE431" s="50">
        <v>794908</v>
      </c>
      <c r="GF431" s="52">
        <f t="shared" si="571"/>
        <v>66242.333333333328</v>
      </c>
      <c r="GG431" s="51"/>
      <c r="GH431" s="6">
        <v>90052076</v>
      </c>
      <c r="GI431" s="6" t="s">
        <v>792</v>
      </c>
      <c r="GJ431" s="7"/>
      <c r="GK431" s="7"/>
      <c r="GL431" s="7"/>
      <c r="GM431" s="53">
        <v>794908</v>
      </c>
      <c r="GO431" s="37"/>
      <c r="GP431" s="132"/>
      <c r="GQ431" s="61"/>
      <c r="GR431" s="134"/>
      <c r="GS431" s="134"/>
      <c r="GT431" s="191"/>
      <c r="GV431" s="67"/>
      <c r="GX431" s="61"/>
      <c r="GZ431" s="50"/>
      <c r="HA431" s="51"/>
      <c r="HB431" s="52">
        <v>0</v>
      </c>
      <c r="HD431" s="50">
        <v>794908</v>
      </c>
      <c r="HE431" s="52">
        <f t="shared" si="572"/>
        <v>66242.333333333328</v>
      </c>
      <c r="HF431" s="51"/>
      <c r="HI431" s="7"/>
      <c r="HJ431" s="7"/>
      <c r="HK431" s="7"/>
      <c r="HL431" s="53"/>
      <c r="HN431" s="37"/>
      <c r="HO431" s="132"/>
      <c r="HP431" s="61"/>
      <c r="HQ431" s="134"/>
      <c r="HR431" s="61"/>
      <c r="HT431" s="67"/>
      <c r="HV431" s="61"/>
      <c r="HX431" s="50"/>
      <c r="HY431" s="51"/>
      <c r="HZ431" s="52"/>
      <c r="IB431" s="70"/>
      <c r="IC431" s="51"/>
      <c r="IF431" s="7"/>
      <c r="IG431" s="7"/>
      <c r="IH431" s="7"/>
      <c r="II431" s="53"/>
      <c r="IK431" s="37"/>
      <c r="IL431" s="132"/>
      <c r="IM431" s="61"/>
      <c r="IN431" s="134"/>
      <c r="IO431" s="61"/>
      <c r="IQ431" s="67"/>
      <c r="IS431" s="61"/>
      <c r="IU431" s="50"/>
      <c r="IV431" s="51"/>
      <c r="IW431" s="52"/>
      <c r="IY431" s="70"/>
      <c r="IZ431" s="51"/>
      <c r="JC431" s="7"/>
      <c r="JD431" s="7"/>
      <c r="JE431" s="7"/>
      <c r="JF431" s="53"/>
      <c r="JH431" s="37"/>
      <c r="JI431" s="132"/>
      <c r="JJ431" s="61"/>
      <c r="JK431" s="134"/>
      <c r="JL431" s="61"/>
      <c r="JN431" s="67"/>
      <c r="JP431" s="61"/>
      <c r="JR431" s="50"/>
      <c r="JS431" s="51"/>
      <c r="JT431" s="52"/>
      <c r="JV431" s="70"/>
      <c r="JW431" s="51"/>
      <c r="JZ431" s="7"/>
      <c r="KA431" s="7"/>
      <c r="KB431" s="7"/>
      <c r="KC431" s="53"/>
      <c r="KE431" s="37"/>
      <c r="KF431" s="132"/>
      <c r="KG431" s="61"/>
      <c r="KH431" s="134"/>
      <c r="KI431" s="61"/>
      <c r="KK431" s="67"/>
      <c r="KM431" s="61"/>
      <c r="KO431" s="50"/>
      <c r="KP431" s="51"/>
      <c r="KQ431" s="52"/>
      <c r="KS431" s="70"/>
      <c r="KT431" s="51"/>
      <c r="KW431" s="7"/>
      <c r="KX431" s="7"/>
      <c r="KY431" s="7"/>
      <c r="KZ431" s="53"/>
      <c r="LB431" s="37"/>
      <c r="LC431" s="132"/>
      <c r="LD431" s="61"/>
      <c r="LE431" s="134"/>
      <c r="LF431" s="61"/>
      <c r="LH431" s="67"/>
      <c r="LJ431" s="61"/>
      <c r="LL431" s="50"/>
      <c r="LM431" s="51"/>
      <c r="LN431" s="52"/>
      <c r="LP431" s="70"/>
      <c r="LQ431" s="51"/>
      <c r="LT431" s="7"/>
      <c r="LU431" s="7"/>
      <c r="LV431" s="7"/>
      <c r="LW431" s="53"/>
      <c r="LY431" s="37"/>
      <c r="LZ431" s="132"/>
      <c r="MA431" s="61"/>
      <c r="MB431" s="134"/>
      <c r="MC431" s="61"/>
      <c r="ME431" s="67"/>
      <c r="MG431" s="61"/>
      <c r="MI431" s="50"/>
      <c r="MJ431" s="51"/>
      <c r="MK431" s="52"/>
      <c r="MM431" s="70"/>
      <c r="MN431" s="51"/>
      <c r="MQ431" s="7"/>
      <c r="MR431" s="7"/>
      <c r="MS431" s="7"/>
      <c r="MT431" s="53"/>
      <c r="MV431" s="37"/>
      <c r="MW431" s="132"/>
      <c r="MX431" s="134"/>
      <c r="MZ431" s="67"/>
      <c r="NB431" s="61"/>
      <c r="NF431" s="7"/>
      <c r="NG431" s="7"/>
      <c r="NH431" s="7"/>
      <c r="NI431" s="53"/>
      <c r="NK431" s="37"/>
      <c r="NM431" s="67"/>
      <c r="NO431" s="61"/>
      <c r="NQ431" s="50"/>
      <c r="NR431" s="51"/>
      <c r="NS431" s="52"/>
      <c r="NU431" s="70"/>
      <c r="NV431" s="51"/>
      <c r="NW431" s="125"/>
      <c r="NX431" s="51"/>
      <c r="OL431" s="53"/>
    </row>
    <row r="432" spans="1:402" x14ac:dyDescent="0.25">
      <c r="A432" s="12">
        <v>90014281</v>
      </c>
      <c r="B432" s="12" t="s">
        <v>482</v>
      </c>
      <c r="C432" s="352"/>
      <c r="D432" s="352"/>
      <c r="E432" s="352"/>
      <c r="F432" s="353">
        <v>1014476</v>
      </c>
      <c r="H432" s="354"/>
      <c r="I432" s="355"/>
      <c r="J432" s="315"/>
      <c r="K432" s="355"/>
      <c r="L432" s="315"/>
      <c r="M432" s="356"/>
      <c r="N432" s="356"/>
      <c r="O432" s="357"/>
      <c r="Q432" s="67"/>
      <c r="S432" s="61"/>
      <c r="U432" s="50"/>
      <c r="V432" s="51"/>
      <c r="W432" s="52">
        <v>0</v>
      </c>
      <c r="Y432" s="50">
        <v>1014476</v>
      </c>
      <c r="Z432" s="52">
        <f t="shared" si="565"/>
        <v>84539.666666666672</v>
      </c>
      <c r="AA432" s="51"/>
      <c r="AB432" s="6">
        <v>90014281</v>
      </c>
      <c r="AC432" s="6" t="s">
        <v>482</v>
      </c>
      <c r="AD432" s="7"/>
      <c r="AE432" s="304"/>
      <c r="AF432" s="7"/>
      <c r="AG432" s="53">
        <v>1014476</v>
      </c>
      <c r="AI432" s="37"/>
      <c r="AJ432" s="132"/>
      <c r="AK432" s="61"/>
      <c r="AL432" s="132"/>
      <c r="AM432" s="312"/>
      <c r="AN432" s="134"/>
      <c r="AO432" s="134"/>
      <c r="AP432" s="191"/>
      <c r="AR432" s="67"/>
      <c r="AT432" s="61"/>
      <c r="AV432" s="50"/>
      <c r="AW432" s="51"/>
      <c r="AX432" s="52">
        <v>0</v>
      </c>
      <c r="AZ432" s="50">
        <v>1014476</v>
      </c>
      <c r="BA432" s="52">
        <f t="shared" si="566"/>
        <v>84539.666666666672</v>
      </c>
      <c r="BB432" s="51"/>
      <c r="BC432" s="6">
        <v>90014281</v>
      </c>
      <c r="BD432" s="6" t="s">
        <v>482</v>
      </c>
      <c r="BE432" s="7"/>
      <c r="BF432" s="304"/>
      <c r="BG432" s="7"/>
      <c r="BH432" s="53">
        <v>1014476</v>
      </c>
      <c r="BJ432" s="37"/>
      <c r="BK432" s="132"/>
      <c r="BL432" s="61"/>
      <c r="BM432" s="132"/>
      <c r="BN432" s="312"/>
      <c r="BO432" s="134"/>
      <c r="BP432" s="134"/>
      <c r="BQ432" s="191"/>
      <c r="BS432" s="67"/>
      <c r="BU432" s="61"/>
      <c r="BW432" s="50"/>
      <c r="BX432" s="51"/>
      <c r="BY432" s="52">
        <v>0</v>
      </c>
      <c r="CA432" s="50">
        <v>1014476</v>
      </c>
      <c r="CB432" s="52">
        <f t="shared" si="567"/>
        <v>84539.666666666672</v>
      </c>
      <c r="CC432" s="51"/>
      <c r="CD432" s="6">
        <v>90014281</v>
      </c>
      <c r="CE432" s="6" t="s">
        <v>482</v>
      </c>
      <c r="CF432" s="7"/>
      <c r="CG432" s="7"/>
      <c r="CH432" s="7"/>
      <c r="CI432" s="53">
        <v>1014476</v>
      </c>
      <c r="CK432" s="37"/>
      <c r="CL432" s="132"/>
      <c r="CM432" s="61"/>
      <c r="CN432" s="132"/>
      <c r="CO432" s="61"/>
      <c r="CP432" s="134"/>
      <c r="CQ432" s="134"/>
      <c r="CR432" s="191"/>
      <c r="CT432" s="67"/>
      <c r="CV432" s="61"/>
      <c r="CX432" s="50"/>
      <c r="CY432" s="51"/>
      <c r="CZ432" s="52">
        <v>0</v>
      </c>
      <c r="DB432" s="50">
        <v>1014476</v>
      </c>
      <c r="DC432" s="52">
        <f t="shared" si="568"/>
        <v>84539.666666666672</v>
      </c>
      <c r="DD432" s="51"/>
      <c r="DE432" s="6">
        <v>90014281</v>
      </c>
      <c r="DF432" s="6" t="s">
        <v>482</v>
      </c>
      <c r="DG432" s="7"/>
      <c r="DH432" s="7"/>
      <c r="DI432" s="7"/>
      <c r="DJ432" s="53">
        <v>1014476</v>
      </c>
      <c r="DL432" s="275"/>
      <c r="DM432" s="276"/>
      <c r="DN432" s="194"/>
      <c r="DO432" s="276"/>
      <c r="DP432" s="194"/>
      <c r="DQ432" s="53"/>
      <c r="DR432" s="53"/>
      <c r="DS432" s="277"/>
      <c r="DU432" s="274"/>
      <c r="DW432" s="194"/>
      <c r="DY432" s="50"/>
      <c r="DZ432" s="278"/>
      <c r="EA432" s="52">
        <v>0</v>
      </c>
      <c r="EC432" s="50">
        <v>1014476</v>
      </c>
      <c r="ED432" s="52">
        <f t="shared" si="569"/>
        <v>84539.666666666672</v>
      </c>
      <c r="EE432" s="278"/>
      <c r="EF432" s="6">
        <v>90014281</v>
      </c>
      <c r="EG432" s="6" t="s">
        <v>482</v>
      </c>
      <c r="EH432" s="7"/>
      <c r="EI432" s="7"/>
      <c r="EJ432" s="7"/>
      <c r="EK432" s="53">
        <v>1014476</v>
      </c>
      <c r="EM432" s="37"/>
      <c r="EN432" s="132"/>
      <c r="EO432" s="61"/>
      <c r="EP432" s="132"/>
      <c r="EQ432" s="61"/>
      <c r="ER432" s="134"/>
      <c r="ES432" s="134"/>
      <c r="ET432" s="191"/>
      <c r="EV432" s="67"/>
      <c r="EX432" s="61"/>
      <c r="EZ432" s="50"/>
      <c r="FA432" s="51"/>
      <c r="FB432" s="52">
        <v>0</v>
      </c>
      <c r="FD432" s="50">
        <v>1014476</v>
      </c>
      <c r="FE432" s="52">
        <f t="shared" si="570"/>
        <v>84539.666666666672</v>
      </c>
      <c r="FF432" s="51"/>
      <c r="FG432" s="6">
        <v>90014281</v>
      </c>
      <c r="FH432" s="6" t="s">
        <v>482</v>
      </c>
      <c r="FI432" s="7"/>
      <c r="FJ432" s="7"/>
      <c r="FK432" s="7"/>
      <c r="FL432" s="53">
        <v>1014476</v>
      </c>
      <c r="FN432" s="37"/>
      <c r="FO432" s="132"/>
      <c r="FP432" s="61"/>
      <c r="FQ432" s="132"/>
      <c r="FR432" s="61"/>
      <c r="FS432" s="134"/>
      <c r="FT432" s="134"/>
      <c r="FU432" s="191"/>
      <c r="FW432" s="67"/>
      <c r="FY432" s="61"/>
      <c r="GA432" s="50"/>
      <c r="GB432" s="51"/>
      <c r="GC432" s="52">
        <v>0</v>
      </c>
      <c r="GE432" s="50">
        <v>1014476</v>
      </c>
      <c r="GF432" s="52">
        <f t="shared" si="571"/>
        <v>84539.666666666672</v>
      </c>
      <c r="GG432" s="51"/>
      <c r="GH432" s="6">
        <v>90014281</v>
      </c>
      <c r="GI432" s="6" t="s">
        <v>482</v>
      </c>
      <c r="GJ432" s="7"/>
      <c r="GK432" s="7"/>
      <c r="GL432" s="7"/>
      <c r="GM432" s="53">
        <v>1014476</v>
      </c>
      <c r="GO432" s="37"/>
      <c r="GP432" s="132"/>
      <c r="GQ432" s="61"/>
      <c r="GR432" s="134"/>
      <c r="GS432" s="134"/>
      <c r="GT432" s="191"/>
      <c r="GV432" s="67"/>
      <c r="GX432" s="61"/>
      <c r="GZ432" s="50"/>
      <c r="HA432" s="51"/>
      <c r="HB432" s="52">
        <v>0</v>
      </c>
      <c r="HD432" s="50">
        <v>1014476</v>
      </c>
      <c r="HE432" s="52">
        <f t="shared" si="572"/>
        <v>84539.666666666672</v>
      </c>
      <c r="HF432" s="51"/>
      <c r="HI432" s="7"/>
      <c r="HJ432" s="7"/>
      <c r="HK432" s="7"/>
      <c r="HL432" s="53"/>
      <c r="HN432" s="37"/>
      <c r="HO432" s="132"/>
      <c r="HP432" s="61"/>
      <c r="HQ432" s="134"/>
      <c r="HR432" s="61"/>
      <c r="HT432" s="67"/>
      <c r="HV432" s="61"/>
      <c r="HX432" s="50"/>
      <c r="HY432" s="51"/>
      <c r="HZ432" s="52"/>
      <c r="IB432" s="70"/>
      <c r="IC432" s="51"/>
      <c r="IF432" s="7"/>
      <c r="IG432" s="7"/>
      <c r="IH432" s="7"/>
      <c r="II432" s="53"/>
      <c r="IK432" s="37"/>
      <c r="IL432" s="132"/>
      <c r="IM432" s="61"/>
      <c r="IN432" s="134"/>
      <c r="IO432" s="61"/>
      <c r="IQ432" s="67"/>
      <c r="IS432" s="61"/>
      <c r="IU432" s="50"/>
      <c r="IV432" s="51"/>
      <c r="IW432" s="52"/>
      <c r="IY432" s="70"/>
      <c r="IZ432" s="51"/>
      <c r="JC432" s="7"/>
      <c r="JD432" s="7"/>
      <c r="JE432" s="7"/>
      <c r="JF432" s="53"/>
      <c r="JH432" s="37"/>
      <c r="JI432" s="132"/>
      <c r="JJ432" s="61"/>
      <c r="JK432" s="134"/>
      <c r="JL432" s="61"/>
      <c r="JN432" s="67"/>
      <c r="JP432" s="61"/>
      <c r="JR432" s="50"/>
      <c r="JS432" s="51"/>
      <c r="JT432" s="52"/>
      <c r="JV432" s="70"/>
      <c r="JW432" s="51"/>
      <c r="JZ432" s="7"/>
      <c r="KA432" s="7"/>
      <c r="KB432" s="7"/>
      <c r="KC432" s="53"/>
      <c r="KE432" s="37"/>
      <c r="KF432" s="132"/>
      <c r="KG432" s="61"/>
      <c r="KH432" s="134"/>
      <c r="KI432" s="61"/>
      <c r="KK432" s="67"/>
      <c r="KM432" s="61"/>
      <c r="KO432" s="50"/>
      <c r="KP432" s="51"/>
      <c r="KQ432" s="52"/>
      <c r="KS432" s="70"/>
      <c r="KT432" s="51"/>
      <c r="KW432" s="7"/>
      <c r="KX432" s="7"/>
      <c r="KY432" s="7"/>
      <c r="KZ432" s="53"/>
      <c r="LB432" s="37"/>
      <c r="LC432" s="132"/>
      <c r="LD432" s="61"/>
      <c r="LE432" s="134"/>
      <c r="LF432" s="61"/>
      <c r="LH432" s="67"/>
      <c r="LJ432" s="61"/>
      <c r="LL432" s="50"/>
      <c r="LM432" s="51"/>
      <c r="LN432" s="52"/>
      <c r="LP432" s="70"/>
      <c r="LQ432" s="51"/>
      <c r="LT432" s="7"/>
      <c r="LU432" s="7"/>
      <c r="LV432" s="7"/>
      <c r="LW432" s="53"/>
      <c r="LY432" s="37"/>
      <c r="LZ432" s="132"/>
      <c r="MA432" s="61"/>
      <c r="MB432" s="134"/>
      <c r="MC432" s="61"/>
      <c r="ME432" s="67"/>
      <c r="MG432" s="61"/>
      <c r="MI432" s="50"/>
      <c r="MJ432" s="51"/>
      <c r="MK432" s="52"/>
      <c r="MM432" s="70"/>
      <c r="MN432" s="51"/>
      <c r="MQ432" s="7"/>
      <c r="MR432" s="7"/>
      <c r="MS432" s="7"/>
      <c r="MT432" s="53"/>
      <c r="MV432" s="37"/>
      <c r="MW432" s="132"/>
      <c r="MX432" s="134"/>
      <c r="MZ432" s="67"/>
      <c r="NB432" s="61"/>
      <c r="NF432" s="7"/>
      <c r="NG432" s="7"/>
      <c r="NH432" s="7"/>
      <c r="NI432" s="53"/>
      <c r="NK432" s="37"/>
      <c r="NM432" s="67"/>
      <c r="NO432" s="61"/>
      <c r="NQ432" s="50"/>
      <c r="NR432" s="51"/>
      <c r="NS432" s="52"/>
      <c r="NU432" s="70"/>
      <c r="NV432" s="51"/>
      <c r="NW432" s="125"/>
      <c r="NX432" s="51"/>
      <c r="OL432" s="53"/>
    </row>
    <row r="433" spans="1:402" x14ac:dyDescent="0.25">
      <c r="A433" s="12">
        <v>90037111</v>
      </c>
      <c r="B433" s="12" t="s">
        <v>483</v>
      </c>
      <c r="C433" s="352"/>
      <c r="D433" s="352"/>
      <c r="E433" s="352"/>
      <c r="F433" s="353">
        <v>194370</v>
      </c>
      <c r="H433" s="354"/>
      <c r="I433" s="355"/>
      <c r="J433" s="315"/>
      <c r="K433" s="355"/>
      <c r="L433" s="315"/>
      <c r="M433" s="356"/>
      <c r="N433" s="356"/>
      <c r="O433" s="357"/>
      <c r="Q433" s="67"/>
      <c r="S433" s="61"/>
      <c r="U433" s="50"/>
      <c r="V433" s="51"/>
      <c r="W433" s="52">
        <v>83777.825337948001</v>
      </c>
      <c r="Y433" s="50">
        <v>278147.82533794799</v>
      </c>
      <c r="Z433" s="52">
        <f t="shared" si="565"/>
        <v>23178.985444828999</v>
      </c>
      <c r="AA433" s="51"/>
      <c r="AB433" s="6">
        <v>90037111</v>
      </c>
      <c r="AC433" s="6" t="s">
        <v>483</v>
      </c>
      <c r="AD433" s="7"/>
      <c r="AE433" s="304"/>
      <c r="AF433" s="7"/>
      <c r="AG433" s="53">
        <v>194370</v>
      </c>
      <c r="AI433" s="37"/>
      <c r="AJ433" s="132"/>
      <c r="AK433" s="61"/>
      <c r="AL433" s="132"/>
      <c r="AM433" s="312"/>
      <c r="AN433" s="134"/>
      <c r="AO433" s="134"/>
      <c r="AP433" s="191"/>
      <c r="AR433" s="67"/>
      <c r="AT433" s="61"/>
      <c r="AV433" s="50"/>
      <c r="AW433" s="51"/>
      <c r="AX433" s="52">
        <v>83777.825337948001</v>
      </c>
      <c r="AZ433" s="50">
        <v>278147.82533794799</v>
      </c>
      <c r="BA433" s="52">
        <f t="shared" si="566"/>
        <v>23178.985444828999</v>
      </c>
      <c r="BB433" s="51"/>
      <c r="BC433" s="6">
        <v>90037111</v>
      </c>
      <c r="BD433" s="6" t="s">
        <v>483</v>
      </c>
      <c r="BE433" s="7"/>
      <c r="BF433" s="304"/>
      <c r="BG433" s="7"/>
      <c r="BH433" s="53">
        <v>194370</v>
      </c>
      <c r="BJ433" s="37"/>
      <c r="BK433" s="132"/>
      <c r="BL433" s="61"/>
      <c r="BM433" s="132"/>
      <c r="BN433" s="312"/>
      <c r="BO433" s="134"/>
      <c r="BP433" s="134"/>
      <c r="BQ433" s="191"/>
      <c r="BS433" s="67"/>
      <c r="BU433" s="61"/>
      <c r="BW433" s="50"/>
      <c r="BX433" s="51"/>
      <c r="BY433" s="52">
        <v>83777.825337948001</v>
      </c>
      <c r="CA433" s="50">
        <v>278147.82533794799</v>
      </c>
      <c r="CB433" s="52">
        <f t="shared" si="567"/>
        <v>23178.985444828999</v>
      </c>
      <c r="CC433" s="51"/>
      <c r="CD433" s="6">
        <v>90037111</v>
      </c>
      <c r="CE433" s="6" t="s">
        <v>483</v>
      </c>
      <c r="CF433" s="7"/>
      <c r="CG433" s="7"/>
      <c r="CH433" s="7"/>
      <c r="CI433" s="53">
        <v>194370</v>
      </c>
      <c r="CK433" s="37"/>
      <c r="CL433" s="132"/>
      <c r="CM433" s="61"/>
      <c r="CN433" s="132"/>
      <c r="CO433" s="61"/>
      <c r="CP433" s="134"/>
      <c r="CQ433" s="134"/>
      <c r="CR433" s="191"/>
      <c r="CT433" s="67"/>
      <c r="CV433" s="61"/>
      <c r="CX433" s="50"/>
      <c r="CY433" s="51"/>
      <c r="CZ433" s="52">
        <v>83777.825337948001</v>
      </c>
      <c r="DB433" s="50">
        <v>278147.82533794799</v>
      </c>
      <c r="DC433" s="52">
        <f t="shared" si="568"/>
        <v>23178.985444828999</v>
      </c>
      <c r="DD433" s="51"/>
      <c r="DE433" s="6">
        <v>90037111</v>
      </c>
      <c r="DF433" s="6" t="s">
        <v>483</v>
      </c>
      <c r="DG433" s="7"/>
      <c r="DH433" s="7"/>
      <c r="DI433" s="7"/>
      <c r="DJ433" s="53">
        <v>194370</v>
      </c>
      <c r="DL433" s="275"/>
      <c r="DM433" s="276"/>
      <c r="DN433" s="194"/>
      <c r="DO433" s="276"/>
      <c r="DP433" s="194"/>
      <c r="DQ433" s="53"/>
      <c r="DR433" s="53"/>
      <c r="DS433" s="277"/>
      <c r="DU433" s="274"/>
      <c r="DW433" s="194"/>
      <c r="DY433" s="50"/>
      <c r="DZ433" s="278"/>
      <c r="EA433" s="52">
        <v>83777.825337948001</v>
      </c>
      <c r="EC433" s="50">
        <v>278147.82533794799</v>
      </c>
      <c r="ED433" s="52">
        <f t="shared" si="569"/>
        <v>23178.985444828999</v>
      </c>
      <c r="EE433" s="278"/>
      <c r="EF433" s="6">
        <v>90037111</v>
      </c>
      <c r="EG433" s="6" t="s">
        <v>483</v>
      </c>
      <c r="EH433" s="7"/>
      <c r="EI433" s="7"/>
      <c r="EJ433" s="7"/>
      <c r="EK433" s="53">
        <v>194370</v>
      </c>
      <c r="EM433" s="37"/>
      <c r="EN433" s="132"/>
      <c r="EO433" s="61"/>
      <c r="EP433" s="132"/>
      <c r="EQ433" s="61"/>
      <c r="ER433" s="134"/>
      <c r="ES433" s="134"/>
      <c r="ET433" s="191"/>
      <c r="EV433" s="67"/>
      <c r="EX433" s="61"/>
      <c r="EZ433" s="50"/>
      <c r="FA433" s="51"/>
      <c r="FB433" s="52">
        <v>83777.825337948001</v>
      </c>
      <c r="FD433" s="50">
        <v>278147.82533794799</v>
      </c>
      <c r="FE433" s="52">
        <f t="shared" si="570"/>
        <v>23178.985444828999</v>
      </c>
      <c r="FF433" s="51"/>
      <c r="FG433" s="6">
        <v>90037111</v>
      </c>
      <c r="FH433" s="6" t="s">
        <v>483</v>
      </c>
      <c r="FI433" s="7"/>
      <c r="FJ433" s="7"/>
      <c r="FK433" s="7"/>
      <c r="FL433" s="53">
        <v>194370</v>
      </c>
      <c r="FN433" s="37"/>
      <c r="FO433" s="132"/>
      <c r="FP433" s="61"/>
      <c r="FQ433" s="132"/>
      <c r="FR433" s="61"/>
      <c r="FS433" s="134"/>
      <c r="FT433" s="134"/>
      <c r="FU433" s="191"/>
      <c r="FW433" s="67"/>
      <c r="FY433" s="61"/>
      <c r="GA433" s="50"/>
      <c r="GB433" s="51"/>
      <c r="GC433" s="52">
        <v>83777.825337948001</v>
      </c>
      <c r="GE433" s="50">
        <v>278147.82533794799</v>
      </c>
      <c r="GF433" s="52">
        <f t="shared" si="571"/>
        <v>23178.985444828999</v>
      </c>
      <c r="GG433" s="51"/>
      <c r="GH433" s="6">
        <v>90037111</v>
      </c>
      <c r="GI433" s="6" t="s">
        <v>483</v>
      </c>
      <c r="GJ433" s="7"/>
      <c r="GK433" s="7"/>
      <c r="GL433" s="7"/>
      <c r="GM433" s="53">
        <v>194370</v>
      </c>
      <c r="GO433" s="37"/>
      <c r="GP433" s="132"/>
      <c r="GQ433" s="61"/>
      <c r="GR433" s="134"/>
      <c r="GS433" s="134"/>
      <c r="GT433" s="191"/>
      <c r="GV433" s="67"/>
      <c r="GX433" s="61"/>
      <c r="GZ433" s="50"/>
      <c r="HA433" s="51"/>
      <c r="HB433" s="52">
        <v>83777.825337948001</v>
      </c>
      <c r="HD433" s="50">
        <v>278147.82533794799</v>
      </c>
      <c r="HE433" s="52">
        <f t="shared" si="572"/>
        <v>23178.985444828999</v>
      </c>
      <c r="HF433" s="51"/>
      <c r="HI433" s="7"/>
      <c r="HJ433" s="7"/>
      <c r="HK433" s="7"/>
      <c r="HL433" s="53"/>
      <c r="HN433" s="37"/>
      <c r="HO433" s="132"/>
      <c r="HP433" s="61"/>
      <c r="HQ433" s="134"/>
      <c r="HR433" s="61"/>
      <c r="HT433" s="67"/>
      <c r="HV433" s="61"/>
      <c r="HX433" s="50"/>
      <c r="HY433" s="51"/>
      <c r="HZ433" s="52"/>
      <c r="IB433" s="70"/>
      <c r="IC433" s="51"/>
      <c r="IF433" s="7"/>
      <c r="IG433" s="7"/>
      <c r="IH433" s="7"/>
      <c r="II433" s="53"/>
      <c r="IK433" s="37"/>
      <c r="IL433" s="132"/>
      <c r="IM433" s="61"/>
      <c r="IN433" s="134"/>
      <c r="IO433" s="61"/>
      <c r="IQ433" s="67"/>
      <c r="IS433" s="61"/>
      <c r="IU433" s="50"/>
      <c r="IV433" s="51"/>
      <c r="IW433" s="52"/>
      <c r="IY433" s="70"/>
      <c r="IZ433" s="51"/>
      <c r="JC433" s="7"/>
      <c r="JD433" s="7"/>
      <c r="JE433" s="7"/>
      <c r="JF433" s="53"/>
      <c r="JH433" s="37"/>
      <c r="JI433" s="132"/>
      <c r="JJ433" s="61"/>
      <c r="JK433" s="134"/>
      <c r="JL433" s="61"/>
      <c r="JN433" s="67"/>
      <c r="JP433" s="61"/>
      <c r="JR433" s="50"/>
      <c r="JS433" s="51"/>
      <c r="JT433" s="52"/>
      <c r="JV433" s="70"/>
      <c r="JW433" s="51"/>
      <c r="JZ433" s="7"/>
      <c r="KA433" s="7"/>
      <c r="KB433" s="7"/>
      <c r="KC433" s="53"/>
      <c r="KE433" s="37"/>
      <c r="KF433" s="132"/>
      <c r="KG433" s="61"/>
      <c r="KH433" s="134"/>
      <c r="KI433" s="61"/>
      <c r="KK433" s="67"/>
      <c r="KM433" s="61"/>
      <c r="KO433" s="50"/>
      <c r="KP433" s="51"/>
      <c r="KQ433" s="52"/>
      <c r="KS433" s="70"/>
      <c r="KT433" s="51"/>
      <c r="KW433" s="7"/>
      <c r="KX433" s="7"/>
      <c r="KY433" s="7"/>
      <c r="KZ433" s="53"/>
      <c r="LB433" s="37"/>
      <c r="LC433" s="132"/>
      <c r="LD433" s="61"/>
      <c r="LE433" s="134"/>
      <c r="LF433" s="61"/>
      <c r="LH433" s="67"/>
      <c r="LJ433" s="61"/>
      <c r="LL433" s="50"/>
      <c r="LM433" s="51"/>
      <c r="LN433" s="52"/>
      <c r="LP433" s="70"/>
      <c r="LQ433" s="51"/>
      <c r="LT433" s="7"/>
      <c r="LU433" s="7"/>
      <c r="LV433" s="7"/>
      <c r="LW433" s="53"/>
      <c r="LY433" s="37"/>
      <c r="LZ433" s="132"/>
      <c r="MA433" s="61"/>
      <c r="MB433" s="134"/>
      <c r="MC433" s="61"/>
      <c r="ME433" s="67"/>
      <c r="MG433" s="61"/>
      <c r="MI433" s="50"/>
      <c r="MJ433" s="51"/>
      <c r="MK433" s="52"/>
      <c r="MM433" s="70"/>
      <c r="MN433" s="51"/>
      <c r="MQ433" s="7"/>
      <c r="MR433" s="7"/>
      <c r="MS433" s="7"/>
      <c r="MT433" s="53"/>
      <c r="MV433" s="37"/>
      <c r="MW433" s="132"/>
      <c r="MX433" s="134"/>
      <c r="MZ433" s="67"/>
      <c r="NB433" s="61"/>
      <c r="NF433" s="7"/>
      <c r="NG433" s="7"/>
      <c r="NH433" s="7"/>
      <c r="NI433" s="53"/>
      <c r="NK433" s="37"/>
      <c r="NM433" s="67"/>
      <c r="NO433" s="61"/>
      <c r="NQ433" s="50"/>
      <c r="NR433" s="51"/>
      <c r="NS433" s="52"/>
      <c r="NU433" s="70"/>
      <c r="NV433" s="51"/>
      <c r="NW433" s="125"/>
      <c r="NX433" s="51"/>
      <c r="OL433" s="53"/>
    </row>
    <row r="434" spans="1:402" x14ac:dyDescent="0.25">
      <c r="A434" s="12">
        <v>90016381</v>
      </c>
      <c r="B434" s="12" t="s">
        <v>484</v>
      </c>
      <c r="C434" s="352"/>
      <c r="D434" s="352"/>
      <c r="E434" s="352"/>
      <c r="F434" s="353">
        <v>1195640</v>
      </c>
      <c r="H434" s="354"/>
      <c r="I434" s="355"/>
      <c r="J434" s="315"/>
      <c r="K434" s="355"/>
      <c r="L434" s="315"/>
      <c r="M434" s="356"/>
      <c r="N434" s="356"/>
      <c r="O434" s="357"/>
      <c r="Q434" s="67"/>
      <c r="S434" s="61"/>
      <c r="U434" s="50"/>
      <c r="V434" s="51"/>
      <c r="W434" s="52">
        <v>0</v>
      </c>
      <c r="Y434" s="50">
        <v>1195640</v>
      </c>
      <c r="Z434" s="52">
        <f t="shared" si="565"/>
        <v>99636.666666666672</v>
      </c>
      <c r="AA434" s="51"/>
      <c r="AB434" s="6">
        <v>90016381</v>
      </c>
      <c r="AC434" s="6" t="s">
        <v>484</v>
      </c>
      <c r="AD434" s="7"/>
      <c r="AE434" s="304"/>
      <c r="AF434" s="7"/>
      <c r="AG434" s="53">
        <v>1195640</v>
      </c>
      <c r="AI434" s="37"/>
      <c r="AJ434" s="132"/>
      <c r="AK434" s="61"/>
      <c r="AL434" s="132"/>
      <c r="AM434" s="312"/>
      <c r="AN434" s="134"/>
      <c r="AO434" s="134"/>
      <c r="AP434" s="191"/>
      <c r="AR434" s="67"/>
      <c r="AT434" s="61"/>
      <c r="AV434" s="50"/>
      <c r="AW434" s="51"/>
      <c r="AX434" s="52">
        <v>0</v>
      </c>
      <c r="AZ434" s="50">
        <v>1195640</v>
      </c>
      <c r="BA434" s="52">
        <f t="shared" si="566"/>
        <v>99636.666666666672</v>
      </c>
      <c r="BB434" s="51"/>
      <c r="BC434" s="6">
        <v>90016381</v>
      </c>
      <c r="BD434" s="6" t="s">
        <v>484</v>
      </c>
      <c r="BE434" s="7"/>
      <c r="BF434" s="304"/>
      <c r="BG434" s="7"/>
      <c r="BH434" s="53">
        <v>1195640</v>
      </c>
      <c r="BJ434" s="37"/>
      <c r="BK434" s="132"/>
      <c r="BL434" s="61"/>
      <c r="BM434" s="132"/>
      <c r="BN434" s="312"/>
      <c r="BO434" s="134"/>
      <c r="BP434" s="134"/>
      <c r="BQ434" s="191"/>
      <c r="BS434" s="67"/>
      <c r="BU434" s="61"/>
      <c r="BW434" s="50"/>
      <c r="BX434" s="51"/>
      <c r="BY434" s="52">
        <v>0</v>
      </c>
      <c r="CA434" s="50">
        <v>1195640</v>
      </c>
      <c r="CB434" s="52">
        <f t="shared" si="567"/>
        <v>99636.666666666672</v>
      </c>
      <c r="CC434" s="51"/>
      <c r="CD434" s="6">
        <v>90016381</v>
      </c>
      <c r="CE434" s="6" t="s">
        <v>484</v>
      </c>
      <c r="CF434" s="7"/>
      <c r="CG434" s="7"/>
      <c r="CH434" s="7"/>
      <c r="CI434" s="53">
        <v>1195640</v>
      </c>
      <c r="CK434" s="37"/>
      <c r="CL434" s="132"/>
      <c r="CM434" s="61"/>
      <c r="CN434" s="132"/>
      <c r="CO434" s="61"/>
      <c r="CP434" s="134"/>
      <c r="CQ434" s="134"/>
      <c r="CR434" s="191"/>
      <c r="CT434" s="67"/>
      <c r="CV434" s="61"/>
      <c r="CX434" s="50"/>
      <c r="CY434" s="51"/>
      <c r="CZ434" s="52">
        <v>0</v>
      </c>
      <c r="DB434" s="50">
        <v>1195640</v>
      </c>
      <c r="DC434" s="52">
        <f t="shared" si="568"/>
        <v>99636.666666666672</v>
      </c>
      <c r="DD434" s="51"/>
      <c r="DE434" s="6">
        <v>90016381</v>
      </c>
      <c r="DF434" s="6" t="s">
        <v>484</v>
      </c>
      <c r="DG434" s="7"/>
      <c r="DH434" s="7"/>
      <c r="DI434" s="7"/>
      <c r="DJ434" s="53">
        <v>1195640</v>
      </c>
      <c r="DL434" s="275"/>
      <c r="DM434" s="276"/>
      <c r="DN434" s="194"/>
      <c r="DO434" s="276"/>
      <c r="DP434" s="194"/>
      <c r="DQ434" s="53"/>
      <c r="DR434" s="53"/>
      <c r="DS434" s="277"/>
      <c r="DU434" s="274"/>
      <c r="DW434" s="194"/>
      <c r="DY434" s="50"/>
      <c r="DZ434" s="278"/>
      <c r="EA434" s="52">
        <v>0</v>
      </c>
      <c r="EC434" s="50">
        <v>1195640</v>
      </c>
      <c r="ED434" s="52">
        <f t="shared" si="569"/>
        <v>99636.666666666672</v>
      </c>
      <c r="EE434" s="278"/>
      <c r="EF434" s="6">
        <v>90016381</v>
      </c>
      <c r="EG434" s="6" t="s">
        <v>484</v>
      </c>
      <c r="EH434" s="7"/>
      <c r="EI434" s="7"/>
      <c r="EJ434" s="7"/>
      <c r="EK434" s="53">
        <v>1195640</v>
      </c>
      <c r="EM434" s="37"/>
      <c r="EN434" s="132"/>
      <c r="EO434" s="61"/>
      <c r="EP434" s="132"/>
      <c r="EQ434" s="61"/>
      <c r="ER434" s="134"/>
      <c r="ES434" s="134"/>
      <c r="ET434" s="191"/>
      <c r="EV434" s="67"/>
      <c r="EX434" s="61"/>
      <c r="EZ434" s="50"/>
      <c r="FA434" s="51"/>
      <c r="FB434" s="52">
        <v>0</v>
      </c>
      <c r="FD434" s="50">
        <v>1195640</v>
      </c>
      <c r="FE434" s="52">
        <f t="shared" si="570"/>
        <v>99636.666666666672</v>
      </c>
      <c r="FF434" s="51"/>
      <c r="FG434" s="6">
        <v>90016381</v>
      </c>
      <c r="FH434" s="6" t="s">
        <v>484</v>
      </c>
      <c r="FI434" s="7"/>
      <c r="FJ434" s="7"/>
      <c r="FK434" s="7"/>
      <c r="FL434" s="53">
        <v>1195640</v>
      </c>
      <c r="FN434" s="37"/>
      <c r="FO434" s="132"/>
      <c r="FP434" s="61"/>
      <c r="FQ434" s="132"/>
      <c r="FR434" s="61"/>
      <c r="FS434" s="134"/>
      <c r="FT434" s="134"/>
      <c r="FU434" s="191"/>
      <c r="FW434" s="67"/>
      <c r="FY434" s="61"/>
      <c r="GA434" s="50"/>
      <c r="GB434" s="51"/>
      <c r="GC434" s="52">
        <v>0</v>
      </c>
      <c r="GE434" s="50">
        <v>1195640</v>
      </c>
      <c r="GF434" s="52">
        <f t="shared" si="571"/>
        <v>99636.666666666672</v>
      </c>
      <c r="GG434" s="51"/>
      <c r="GH434" s="6">
        <v>90016381</v>
      </c>
      <c r="GI434" s="6" t="s">
        <v>484</v>
      </c>
      <c r="GJ434" s="7"/>
      <c r="GK434" s="7"/>
      <c r="GL434" s="7"/>
      <c r="GM434" s="53">
        <v>1195640</v>
      </c>
      <c r="GO434" s="37"/>
      <c r="GP434" s="132"/>
      <c r="GQ434" s="61"/>
      <c r="GR434" s="134"/>
      <c r="GS434" s="134"/>
      <c r="GT434" s="191"/>
      <c r="GV434" s="67"/>
      <c r="GX434" s="61"/>
      <c r="GZ434" s="50"/>
      <c r="HA434" s="51"/>
      <c r="HB434" s="52">
        <v>0</v>
      </c>
      <c r="HD434" s="50">
        <v>1195640</v>
      </c>
      <c r="HE434" s="52">
        <f t="shared" si="572"/>
        <v>99636.666666666672</v>
      </c>
      <c r="HF434" s="51"/>
      <c r="HI434" s="7"/>
      <c r="HJ434" s="7"/>
      <c r="HK434" s="7"/>
      <c r="HL434" s="53"/>
      <c r="HN434" s="37"/>
      <c r="HO434" s="132"/>
      <c r="HP434" s="61"/>
      <c r="HQ434" s="134"/>
      <c r="HR434" s="61"/>
      <c r="HT434" s="67"/>
      <c r="HV434" s="61"/>
      <c r="HX434" s="50"/>
      <c r="HY434" s="51"/>
      <c r="HZ434" s="52"/>
      <c r="IB434" s="70"/>
      <c r="IC434" s="51"/>
      <c r="IF434" s="7"/>
      <c r="IG434" s="7"/>
      <c r="IH434" s="7"/>
      <c r="II434" s="53"/>
      <c r="IK434" s="37"/>
      <c r="IL434" s="132"/>
      <c r="IM434" s="61"/>
      <c r="IN434" s="134"/>
      <c r="IO434" s="61"/>
      <c r="IQ434" s="67"/>
      <c r="IS434" s="61"/>
      <c r="IU434" s="50"/>
      <c r="IV434" s="51"/>
      <c r="IW434" s="52"/>
      <c r="IY434" s="70"/>
      <c r="IZ434" s="51"/>
      <c r="JC434" s="7"/>
      <c r="JD434" s="7"/>
      <c r="JE434" s="7"/>
      <c r="JF434" s="53"/>
      <c r="JH434" s="37"/>
      <c r="JI434" s="132"/>
      <c r="JJ434" s="61"/>
      <c r="JK434" s="134"/>
      <c r="JL434" s="61"/>
      <c r="JN434" s="67"/>
      <c r="JP434" s="61"/>
      <c r="JR434" s="50"/>
      <c r="JS434" s="51"/>
      <c r="JT434" s="52"/>
      <c r="JV434" s="70"/>
      <c r="JW434" s="51"/>
      <c r="JZ434" s="7"/>
      <c r="KA434" s="7"/>
      <c r="KB434" s="7"/>
      <c r="KC434" s="53"/>
      <c r="KE434" s="37"/>
      <c r="KF434" s="132"/>
      <c r="KG434" s="61"/>
      <c r="KH434" s="134"/>
      <c r="KI434" s="61"/>
      <c r="KK434" s="67"/>
      <c r="KM434" s="61"/>
      <c r="KO434" s="50"/>
      <c r="KP434" s="51"/>
      <c r="KQ434" s="52"/>
      <c r="KS434" s="70"/>
      <c r="KT434" s="51"/>
      <c r="KW434" s="7"/>
      <c r="KX434" s="7"/>
      <c r="KY434" s="7"/>
      <c r="KZ434" s="53"/>
      <c r="LB434" s="37"/>
      <c r="LC434" s="132"/>
      <c r="LD434" s="61"/>
      <c r="LE434" s="134"/>
      <c r="LF434" s="61"/>
      <c r="LH434" s="67"/>
      <c r="LJ434" s="61"/>
      <c r="LL434" s="50"/>
      <c r="LM434" s="51"/>
      <c r="LN434" s="52"/>
      <c r="LP434" s="70"/>
      <c r="LQ434" s="51"/>
      <c r="LT434" s="7"/>
      <c r="LU434" s="7"/>
      <c r="LV434" s="7"/>
      <c r="LW434" s="53"/>
      <c r="LY434" s="37"/>
      <c r="LZ434" s="132"/>
      <c r="MA434" s="61"/>
      <c r="MB434" s="134"/>
      <c r="MC434" s="61"/>
      <c r="ME434" s="67"/>
      <c r="MG434" s="61"/>
      <c r="MI434" s="50"/>
      <c r="MJ434" s="51"/>
      <c r="MK434" s="52"/>
      <c r="MM434" s="70"/>
      <c r="MN434" s="51"/>
      <c r="MQ434" s="7"/>
      <c r="MR434" s="7"/>
      <c r="MS434" s="7"/>
      <c r="MT434" s="53"/>
      <c r="MV434" s="37"/>
      <c r="MW434" s="132"/>
      <c r="MX434" s="134"/>
      <c r="MZ434" s="67"/>
      <c r="NB434" s="61"/>
      <c r="NF434" s="7"/>
      <c r="NG434" s="7"/>
      <c r="NH434" s="7"/>
      <c r="NI434" s="53"/>
      <c r="NK434" s="37"/>
      <c r="NM434" s="67"/>
      <c r="NO434" s="61"/>
      <c r="NQ434" s="50"/>
      <c r="NR434" s="51"/>
      <c r="NS434" s="52"/>
      <c r="NU434" s="70"/>
      <c r="NV434" s="51"/>
      <c r="NW434" s="125"/>
      <c r="NX434" s="51"/>
      <c r="OL434" s="53"/>
    </row>
    <row r="435" spans="1:402" x14ac:dyDescent="0.25">
      <c r="A435" s="12">
        <v>90021401</v>
      </c>
      <c r="B435" s="12" t="s">
        <v>485</v>
      </c>
      <c r="C435" s="352"/>
      <c r="D435" s="352"/>
      <c r="E435" s="352"/>
      <c r="F435" s="353">
        <v>427305</v>
      </c>
      <c r="H435" s="354"/>
      <c r="I435" s="355"/>
      <c r="J435" s="315"/>
      <c r="K435" s="355"/>
      <c r="L435" s="315"/>
      <c r="M435" s="356"/>
      <c r="N435" s="356"/>
      <c r="O435" s="357"/>
      <c r="Q435" s="67"/>
      <c r="S435" s="61"/>
      <c r="U435" s="50"/>
      <c r="V435" s="51"/>
      <c r="W435" s="52">
        <v>0</v>
      </c>
      <c r="Y435" s="50">
        <v>427305</v>
      </c>
      <c r="Z435" s="52">
        <f t="shared" si="565"/>
        <v>35608.75</v>
      </c>
      <c r="AA435" s="51"/>
      <c r="AB435" s="6">
        <v>90021401</v>
      </c>
      <c r="AC435" s="6" t="s">
        <v>485</v>
      </c>
      <c r="AD435" s="7"/>
      <c r="AE435" s="304"/>
      <c r="AF435" s="7"/>
      <c r="AG435" s="53">
        <v>427305</v>
      </c>
      <c r="AI435" s="37"/>
      <c r="AJ435" s="132"/>
      <c r="AK435" s="61"/>
      <c r="AL435" s="132"/>
      <c r="AM435" s="312"/>
      <c r="AN435" s="134"/>
      <c r="AO435" s="134"/>
      <c r="AP435" s="191"/>
      <c r="AR435" s="67"/>
      <c r="AT435" s="61"/>
      <c r="AV435" s="50"/>
      <c r="AW435" s="51"/>
      <c r="AX435" s="52">
        <v>0</v>
      </c>
      <c r="AZ435" s="50">
        <v>427305</v>
      </c>
      <c r="BA435" s="52">
        <f t="shared" si="566"/>
        <v>35608.75</v>
      </c>
      <c r="BB435" s="51"/>
      <c r="BC435" s="6">
        <v>90021401</v>
      </c>
      <c r="BD435" s="6" t="s">
        <v>485</v>
      </c>
      <c r="BE435" s="7"/>
      <c r="BF435" s="304"/>
      <c r="BG435" s="7"/>
      <c r="BH435" s="53">
        <v>427305</v>
      </c>
      <c r="BJ435" s="37"/>
      <c r="BK435" s="132"/>
      <c r="BL435" s="61"/>
      <c r="BM435" s="132"/>
      <c r="BN435" s="312"/>
      <c r="BO435" s="134"/>
      <c r="BP435" s="134"/>
      <c r="BQ435" s="191"/>
      <c r="BS435" s="67"/>
      <c r="BU435" s="61"/>
      <c r="BW435" s="50"/>
      <c r="BX435" s="51"/>
      <c r="BY435" s="52">
        <v>0</v>
      </c>
      <c r="CA435" s="50">
        <v>427305</v>
      </c>
      <c r="CB435" s="52">
        <f t="shared" si="567"/>
        <v>35608.75</v>
      </c>
      <c r="CC435" s="51"/>
      <c r="CD435" s="6">
        <v>90021401</v>
      </c>
      <c r="CE435" s="6" t="s">
        <v>485</v>
      </c>
      <c r="CF435" s="7"/>
      <c r="CG435" s="7"/>
      <c r="CH435" s="7"/>
      <c r="CI435" s="53">
        <v>427305</v>
      </c>
      <c r="CK435" s="37"/>
      <c r="CL435" s="132"/>
      <c r="CM435" s="61"/>
      <c r="CN435" s="132"/>
      <c r="CO435" s="61"/>
      <c r="CP435" s="134"/>
      <c r="CQ435" s="134"/>
      <c r="CR435" s="191"/>
      <c r="CT435" s="67"/>
      <c r="CV435" s="61"/>
      <c r="CX435" s="50"/>
      <c r="CY435" s="51"/>
      <c r="CZ435" s="52">
        <v>0</v>
      </c>
      <c r="DB435" s="50">
        <v>427305</v>
      </c>
      <c r="DC435" s="52">
        <f t="shared" si="568"/>
        <v>35608.75</v>
      </c>
      <c r="DD435" s="51"/>
      <c r="DE435" s="6">
        <v>90021401</v>
      </c>
      <c r="DF435" s="6" t="s">
        <v>485</v>
      </c>
      <c r="DG435" s="7"/>
      <c r="DH435" s="7"/>
      <c r="DI435" s="7"/>
      <c r="DJ435" s="53">
        <v>427305</v>
      </c>
      <c r="DL435" s="275"/>
      <c r="DM435" s="276"/>
      <c r="DN435" s="194"/>
      <c r="DO435" s="276"/>
      <c r="DP435" s="194"/>
      <c r="DQ435" s="53"/>
      <c r="DR435" s="53"/>
      <c r="DS435" s="277"/>
      <c r="DU435" s="274"/>
      <c r="DW435" s="194"/>
      <c r="DY435" s="50"/>
      <c r="DZ435" s="278"/>
      <c r="EA435" s="52">
        <v>0</v>
      </c>
      <c r="EC435" s="50">
        <v>427305</v>
      </c>
      <c r="ED435" s="52">
        <f t="shared" si="569"/>
        <v>35608.75</v>
      </c>
      <c r="EE435" s="278"/>
      <c r="EF435" s="6">
        <v>90021401</v>
      </c>
      <c r="EG435" s="6" t="s">
        <v>485</v>
      </c>
      <c r="EH435" s="7"/>
      <c r="EI435" s="7"/>
      <c r="EJ435" s="7"/>
      <c r="EK435" s="53">
        <v>427305</v>
      </c>
      <c r="EM435" s="37"/>
      <c r="EN435" s="132"/>
      <c r="EO435" s="61"/>
      <c r="EP435" s="132"/>
      <c r="EQ435" s="61"/>
      <c r="ER435" s="134"/>
      <c r="ES435" s="134"/>
      <c r="ET435" s="191"/>
      <c r="EV435" s="67"/>
      <c r="EX435" s="61"/>
      <c r="EZ435" s="50"/>
      <c r="FA435" s="51"/>
      <c r="FB435" s="52">
        <v>0</v>
      </c>
      <c r="FD435" s="50">
        <v>427305</v>
      </c>
      <c r="FE435" s="52">
        <f t="shared" si="570"/>
        <v>35608.75</v>
      </c>
      <c r="FF435" s="51"/>
      <c r="FG435" s="6">
        <v>90021401</v>
      </c>
      <c r="FH435" s="6" t="s">
        <v>485</v>
      </c>
      <c r="FI435" s="7"/>
      <c r="FJ435" s="7"/>
      <c r="FK435" s="7"/>
      <c r="FL435" s="53">
        <v>427305</v>
      </c>
      <c r="FN435" s="37"/>
      <c r="FO435" s="132"/>
      <c r="FP435" s="61"/>
      <c r="FQ435" s="132"/>
      <c r="FR435" s="61"/>
      <c r="FS435" s="134"/>
      <c r="FT435" s="134"/>
      <c r="FU435" s="191"/>
      <c r="FW435" s="67"/>
      <c r="FY435" s="61"/>
      <c r="GA435" s="50"/>
      <c r="GB435" s="51"/>
      <c r="GC435" s="52">
        <v>0</v>
      </c>
      <c r="GE435" s="50">
        <v>427305</v>
      </c>
      <c r="GF435" s="52">
        <f t="shared" si="571"/>
        <v>35608.75</v>
      </c>
      <c r="GG435" s="51"/>
      <c r="GH435" s="6">
        <v>90021401</v>
      </c>
      <c r="GI435" s="6" t="s">
        <v>485</v>
      </c>
      <c r="GJ435" s="7"/>
      <c r="GK435" s="7"/>
      <c r="GL435" s="7"/>
      <c r="GM435" s="53">
        <v>427305</v>
      </c>
      <c r="GO435" s="37"/>
      <c r="GP435" s="132"/>
      <c r="GQ435" s="61"/>
      <c r="GR435" s="134"/>
      <c r="GS435" s="134"/>
      <c r="GT435" s="191"/>
      <c r="GV435" s="67"/>
      <c r="GX435" s="61"/>
      <c r="GZ435" s="50"/>
      <c r="HA435" s="51"/>
      <c r="HB435" s="52">
        <v>0</v>
      </c>
      <c r="HD435" s="50">
        <v>427305</v>
      </c>
      <c r="HE435" s="52">
        <f t="shared" si="572"/>
        <v>35608.75</v>
      </c>
      <c r="HF435" s="51"/>
      <c r="HI435" s="7"/>
      <c r="HJ435" s="7"/>
      <c r="HK435" s="7"/>
      <c r="HL435" s="53"/>
      <c r="HN435" s="37"/>
      <c r="HO435" s="132"/>
      <c r="HP435" s="61"/>
      <c r="HQ435" s="134"/>
      <c r="HR435" s="61"/>
      <c r="HT435" s="67"/>
      <c r="HV435" s="61"/>
      <c r="HX435" s="50"/>
      <c r="HY435" s="51"/>
      <c r="HZ435" s="52"/>
      <c r="IB435" s="70"/>
      <c r="IC435" s="51"/>
      <c r="IF435" s="7"/>
      <c r="IG435" s="7"/>
      <c r="IH435" s="7"/>
      <c r="II435" s="53"/>
      <c r="IK435" s="37"/>
      <c r="IL435" s="132"/>
      <c r="IM435" s="61"/>
      <c r="IN435" s="134"/>
      <c r="IO435" s="61"/>
      <c r="IQ435" s="67"/>
      <c r="IS435" s="61"/>
      <c r="IU435" s="50"/>
      <c r="IV435" s="51"/>
      <c r="IW435" s="52"/>
      <c r="IY435" s="70"/>
      <c r="IZ435" s="51"/>
      <c r="JC435" s="7"/>
      <c r="JD435" s="7"/>
      <c r="JE435" s="7"/>
      <c r="JF435" s="53"/>
      <c r="JH435" s="37"/>
      <c r="JI435" s="132"/>
      <c r="JJ435" s="61"/>
      <c r="JK435" s="134"/>
      <c r="JL435" s="61"/>
      <c r="JN435" s="67"/>
      <c r="JP435" s="61"/>
      <c r="JR435" s="50"/>
      <c r="JS435" s="51"/>
      <c r="JT435" s="52"/>
      <c r="JV435" s="70"/>
      <c r="JW435" s="51"/>
      <c r="JZ435" s="7"/>
      <c r="KA435" s="7"/>
      <c r="KB435" s="7"/>
      <c r="KC435" s="53"/>
      <c r="KE435" s="37"/>
      <c r="KF435" s="132"/>
      <c r="KG435" s="61"/>
      <c r="KH435" s="134"/>
      <c r="KI435" s="61"/>
      <c r="KK435" s="67"/>
      <c r="KM435" s="61"/>
      <c r="KO435" s="50"/>
      <c r="KP435" s="51"/>
      <c r="KQ435" s="52"/>
      <c r="KS435" s="70"/>
      <c r="KT435" s="51"/>
      <c r="KW435" s="7"/>
      <c r="KX435" s="7"/>
      <c r="KY435" s="7"/>
      <c r="KZ435" s="53"/>
      <c r="LB435" s="37"/>
      <c r="LC435" s="132"/>
      <c r="LD435" s="61"/>
      <c r="LE435" s="134"/>
      <c r="LF435" s="61"/>
      <c r="LH435" s="67"/>
      <c r="LJ435" s="61"/>
      <c r="LL435" s="50"/>
      <c r="LM435" s="51"/>
      <c r="LN435" s="52"/>
      <c r="LP435" s="70"/>
      <c r="LQ435" s="51"/>
      <c r="LT435" s="7"/>
      <c r="LU435" s="7"/>
      <c r="LV435" s="7"/>
      <c r="LW435" s="53"/>
      <c r="LY435" s="37"/>
      <c r="LZ435" s="132"/>
      <c r="MA435" s="61"/>
      <c r="MB435" s="134"/>
      <c r="MC435" s="61"/>
      <c r="ME435" s="67"/>
      <c r="MG435" s="61"/>
      <c r="MI435" s="50"/>
      <c r="MJ435" s="51"/>
      <c r="MK435" s="52"/>
      <c r="MM435" s="70"/>
      <c r="MN435" s="51"/>
      <c r="MQ435" s="7"/>
      <c r="MR435" s="7"/>
      <c r="MS435" s="7"/>
      <c r="MT435" s="53"/>
      <c r="MV435" s="37"/>
      <c r="MW435" s="132"/>
      <c r="MX435" s="134"/>
      <c r="MZ435" s="67"/>
      <c r="NB435" s="61"/>
      <c r="NF435" s="7"/>
      <c r="NG435" s="7"/>
      <c r="NH435" s="7"/>
      <c r="NI435" s="53"/>
      <c r="NK435" s="37"/>
      <c r="NM435" s="67"/>
      <c r="NO435" s="61"/>
      <c r="NQ435" s="50"/>
      <c r="NR435" s="51"/>
      <c r="NS435" s="52"/>
      <c r="NU435" s="70"/>
      <c r="NV435" s="51"/>
      <c r="NW435" s="125"/>
      <c r="NX435" s="51"/>
      <c r="OL435" s="53"/>
    </row>
    <row r="436" spans="1:402" x14ac:dyDescent="0.25">
      <c r="A436" s="12">
        <v>90021801</v>
      </c>
      <c r="B436" s="12" t="s">
        <v>486</v>
      </c>
      <c r="C436" s="352"/>
      <c r="D436" s="352"/>
      <c r="E436" s="352"/>
      <c r="F436" s="353">
        <v>189418</v>
      </c>
      <c r="H436" s="354"/>
      <c r="I436" s="355"/>
      <c r="J436" s="315"/>
      <c r="K436" s="355"/>
      <c r="L436" s="315"/>
      <c r="M436" s="356"/>
      <c r="N436" s="356"/>
      <c r="O436" s="357"/>
      <c r="Q436" s="67"/>
      <c r="S436" s="61"/>
      <c r="U436" s="50"/>
      <c r="V436" s="51"/>
      <c r="W436" s="52">
        <v>0</v>
      </c>
      <c r="Y436" s="50">
        <v>189418</v>
      </c>
      <c r="Z436" s="52">
        <f t="shared" si="565"/>
        <v>15784.833333333334</v>
      </c>
      <c r="AA436" s="51"/>
      <c r="AB436" s="6">
        <v>90021801</v>
      </c>
      <c r="AC436" s="6" t="s">
        <v>486</v>
      </c>
      <c r="AD436" s="7"/>
      <c r="AE436" s="304"/>
      <c r="AF436" s="7"/>
      <c r="AG436" s="53">
        <v>189418</v>
      </c>
      <c r="AI436" s="37"/>
      <c r="AJ436" s="132"/>
      <c r="AK436" s="61"/>
      <c r="AL436" s="132"/>
      <c r="AM436" s="312"/>
      <c r="AN436" s="134"/>
      <c r="AO436" s="134"/>
      <c r="AP436" s="191"/>
      <c r="AR436" s="67"/>
      <c r="AT436" s="61"/>
      <c r="AV436" s="50"/>
      <c r="AW436" s="51"/>
      <c r="AX436" s="52">
        <v>0</v>
      </c>
      <c r="AZ436" s="50">
        <v>189418</v>
      </c>
      <c r="BA436" s="52">
        <f t="shared" si="566"/>
        <v>15784.833333333334</v>
      </c>
      <c r="BB436" s="51"/>
      <c r="BC436" s="6">
        <v>90021801</v>
      </c>
      <c r="BD436" s="6" t="s">
        <v>486</v>
      </c>
      <c r="BE436" s="7"/>
      <c r="BF436" s="304"/>
      <c r="BG436" s="7"/>
      <c r="BH436" s="53">
        <v>189418</v>
      </c>
      <c r="BJ436" s="37"/>
      <c r="BK436" s="132"/>
      <c r="BL436" s="61"/>
      <c r="BM436" s="132"/>
      <c r="BN436" s="312"/>
      <c r="BO436" s="134"/>
      <c r="BP436" s="134"/>
      <c r="BQ436" s="191"/>
      <c r="BS436" s="67"/>
      <c r="BU436" s="61"/>
      <c r="BW436" s="50"/>
      <c r="BX436" s="51"/>
      <c r="BY436" s="52">
        <v>0</v>
      </c>
      <c r="CA436" s="50">
        <v>189418</v>
      </c>
      <c r="CB436" s="52">
        <f t="shared" si="567"/>
        <v>15784.833333333334</v>
      </c>
      <c r="CC436" s="51"/>
      <c r="CD436" s="6">
        <v>90021801</v>
      </c>
      <c r="CE436" s="6" t="s">
        <v>486</v>
      </c>
      <c r="CF436" s="7"/>
      <c r="CG436" s="7"/>
      <c r="CH436" s="7"/>
      <c r="CI436" s="53">
        <v>189418</v>
      </c>
      <c r="CK436" s="37"/>
      <c r="CL436" s="132"/>
      <c r="CM436" s="61"/>
      <c r="CN436" s="132"/>
      <c r="CO436" s="61"/>
      <c r="CP436" s="134"/>
      <c r="CQ436" s="134"/>
      <c r="CR436" s="191"/>
      <c r="CT436" s="67"/>
      <c r="CV436" s="61"/>
      <c r="CX436" s="50"/>
      <c r="CY436" s="51"/>
      <c r="CZ436" s="52">
        <v>0</v>
      </c>
      <c r="DB436" s="50">
        <v>189418</v>
      </c>
      <c r="DC436" s="52">
        <f t="shared" si="568"/>
        <v>15784.833333333334</v>
      </c>
      <c r="DD436" s="51"/>
      <c r="DE436" s="6">
        <v>90021801</v>
      </c>
      <c r="DF436" s="6" t="s">
        <v>486</v>
      </c>
      <c r="DG436" s="7"/>
      <c r="DH436" s="7"/>
      <c r="DI436" s="7"/>
      <c r="DJ436" s="53">
        <v>189418</v>
      </c>
      <c r="DL436" s="275"/>
      <c r="DM436" s="276"/>
      <c r="DN436" s="194"/>
      <c r="DO436" s="276"/>
      <c r="DP436" s="194"/>
      <c r="DQ436" s="53"/>
      <c r="DR436" s="53"/>
      <c r="DS436" s="277"/>
      <c r="DU436" s="274"/>
      <c r="DW436" s="194"/>
      <c r="DY436" s="50"/>
      <c r="DZ436" s="278"/>
      <c r="EA436" s="52">
        <v>0</v>
      </c>
      <c r="EC436" s="50">
        <v>189418</v>
      </c>
      <c r="ED436" s="52">
        <f t="shared" si="569"/>
        <v>15784.833333333334</v>
      </c>
      <c r="EE436" s="278"/>
      <c r="EF436" s="6">
        <v>90021801</v>
      </c>
      <c r="EG436" s="6" t="s">
        <v>486</v>
      </c>
      <c r="EH436" s="7"/>
      <c r="EI436" s="7"/>
      <c r="EJ436" s="7"/>
      <c r="EK436" s="53">
        <v>189418</v>
      </c>
      <c r="EM436" s="37"/>
      <c r="EN436" s="132"/>
      <c r="EO436" s="61"/>
      <c r="EP436" s="132"/>
      <c r="EQ436" s="61"/>
      <c r="ER436" s="134"/>
      <c r="ES436" s="134"/>
      <c r="ET436" s="191"/>
      <c r="EV436" s="67"/>
      <c r="EX436" s="61"/>
      <c r="EZ436" s="50"/>
      <c r="FA436" s="51"/>
      <c r="FB436" s="52">
        <v>0</v>
      </c>
      <c r="FD436" s="50">
        <v>189418</v>
      </c>
      <c r="FE436" s="52">
        <f t="shared" si="570"/>
        <v>15784.833333333334</v>
      </c>
      <c r="FF436" s="51"/>
      <c r="FG436" s="6">
        <v>90021801</v>
      </c>
      <c r="FH436" s="6" t="s">
        <v>486</v>
      </c>
      <c r="FI436" s="7"/>
      <c r="FJ436" s="7"/>
      <c r="FK436" s="7"/>
      <c r="FL436" s="53">
        <v>189418</v>
      </c>
      <c r="FN436" s="37"/>
      <c r="FO436" s="132"/>
      <c r="FP436" s="61"/>
      <c r="FQ436" s="132"/>
      <c r="FR436" s="61"/>
      <c r="FS436" s="134"/>
      <c r="FT436" s="134"/>
      <c r="FU436" s="191"/>
      <c r="FW436" s="67"/>
      <c r="FY436" s="61"/>
      <c r="GA436" s="50"/>
      <c r="GB436" s="51"/>
      <c r="GC436" s="52">
        <v>0</v>
      </c>
      <c r="GE436" s="50">
        <v>189418</v>
      </c>
      <c r="GF436" s="52">
        <f t="shared" si="571"/>
        <v>15784.833333333334</v>
      </c>
      <c r="GG436" s="51"/>
      <c r="GH436" s="6">
        <v>90021801</v>
      </c>
      <c r="GI436" s="6" t="s">
        <v>486</v>
      </c>
      <c r="GJ436" s="7"/>
      <c r="GK436" s="7"/>
      <c r="GL436" s="7"/>
      <c r="GM436" s="53">
        <v>189418</v>
      </c>
      <c r="GO436" s="37"/>
      <c r="GP436" s="132"/>
      <c r="GQ436" s="61"/>
      <c r="GR436" s="134"/>
      <c r="GS436" s="134"/>
      <c r="GT436" s="191"/>
      <c r="GV436" s="67"/>
      <c r="GX436" s="61"/>
      <c r="GZ436" s="50"/>
      <c r="HA436" s="51"/>
      <c r="HB436" s="52">
        <v>0</v>
      </c>
      <c r="HD436" s="50">
        <v>189418</v>
      </c>
      <c r="HE436" s="52">
        <f t="shared" si="572"/>
        <v>15784.833333333334</v>
      </c>
      <c r="HF436" s="51"/>
      <c r="HI436" s="7"/>
      <c r="HJ436" s="7"/>
      <c r="HK436" s="7"/>
      <c r="HL436" s="53"/>
      <c r="HN436" s="37"/>
      <c r="HO436" s="132"/>
      <c r="HP436" s="61"/>
      <c r="HQ436" s="134"/>
      <c r="HR436" s="61"/>
      <c r="HT436" s="67"/>
      <c r="HV436" s="61"/>
      <c r="HX436" s="50"/>
      <c r="HY436" s="51"/>
      <c r="HZ436" s="52"/>
      <c r="IB436" s="70"/>
      <c r="IC436" s="51"/>
      <c r="IF436" s="7"/>
      <c r="IG436" s="7"/>
      <c r="IH436" s="7"/>
      <c r="II436" s="53"/>
      <c r="IK436" s="37"/>
      <c r="IL436" s="132"/>
      <c r="IM436" s="61"/>
      <c r="IN436" s="134"/>
      <c r="IO436" s="61"/>
      <c r="IQ436" s="67"/>
      <c r="IS436" s="61"/>
      <c r="IU436" s="50"/>
      <c r="IV436" s="51"/>
      <c r="IW436" s="52"/>
      <c r="IY436" s="70"/>
      <c r="IZ436" s="51"/>
      <c r="JC436" s="7"/>
      <c r="JD436" s="7"/>
      <c r="JE436" s="7"/>
      <c r="JF436" s="53"/>
      <c r="JH436" s="37"/>
      <c r="JI436" s="132"/>
      <c r="JJ436" s="61"/>
      <c r="JK436" s="134"/>
      <c r="JL436" s="61"/>
      <c r="JN436" s="67"/>
      <c r="JP436" s="61"/>
      <c r="JR436" s="50"/>
      <c r="JS436" s="51"/>
      <c r="JT436" s="52"/>
      <c r="JV436" s="70"/>
      <c r="JW436" s="51"/>
      <c r="JZ436" s="7"/>
      <c r="KA436" s="7"/>
      <c r="KB436" s="7"/>
      <c r="KC436" s="53"/>
      <c r="KE436" s="37"/>
      <c r="KF436" s="132"/>
      <c r="KG436" s="61"/>
      <c r="KH436" s="134"/>
      <c r="KI436" s="61"/>
      <c r="KK436" s="67"/>
      <c r="KM436" s="61"/>
      <c r="KO436" s="50"/>
      <c r="KP436" s="51"/>
      <c r="KQ436" s="52"/>
      <c r="KS436" s="70"/>
      <c r="KT436" s="51"/>
      <c r="KW436" s="7"/>
      <c r="KX436" s="7"/>
      <c r="KY436" s="7"/>
      <c r="KZ436" s="53"/>
      <c r="LB436" s="37"/>
      <c r="LC436" s="132"/>
      <c r="LD436" s="61"/>
      <c r="LE436" s="134"/>
      <c r="LF436" s="61"/>
      <c r="LH436" s="67"/>
      <c r="LJ436" s="61"/>
      <c r="LL436" s="50"/>
      <c r="LM436" s="51"/>
      <c r="LN436" s="52"/>
      <c r="LP436" s="70"/>
      <c r="LQ436" s="51"/>
      <c r="LT436" s="7"/>
      <c r="LU436" s="7"/>
      <c r="LV436" s="7"/>
      <c r="LW436" s="53"/>
      <c r="LY436" s="37"/>
      <c r="LZ436" s="132"/>
      <c r="MA436" s="61"/>
      <c r="MB436" s="134"/>
      <c r="MC436" s="61"/>
      <c r="ME436" s="67"/>
      <c r="MG436" s="61"/>
      <c r="MI436" s="50"/>
      <c r="MJ436" s="51"/>
      <c r="MK436" s="52"/>
      <c r="MM436" s="70"/>
      <c r="MN436" s="51"/>
      <c r="MQ436" s="7"/>
      <c r="MR436" s="7"/>
      <c r="MS436" s="7"/>
      <c r="MT436" s="53"/>
      <c r="MV436" s="37"/>
      <c r="MW436" s="132"/>
      <c r="MX436" s="134"/>
      <c r="MZ436" s="67"/>
      <c r="NB436" s="61"/>
      <c r="NF436" s="7"/>
      <c r="NG436" s="7"/>
      <c r="NH436" s="7"/>
      <c r="NI436" s="53"/>
      <c r="NK436" s="37"/>
      <c r="NM436" s="67"/>
      <c r="NO436" s="61"/>
      <c r="NQ436" s="50"/>
      <c r="NR436" s="51"/>
      <c r="NS436" s="52"/>
      <c r="NU436" s="70"/>
      <c r="NV436" s="51"/>
      <c r="NW436" s="125"/>
      <c r="NX436" s="51"/>
      <c r="OL436" s="53"/>
    </row>
    <row r="437" spans="1:402" x14ac:dyDescent="0.25">
      <c r="A437" s="12">
        <v>90031076</v>
      </c>
      <c r="B437" s="12" t="s">
        <v>793</v>
      </c>
      <c r="C437" s="352"/>
      <c r="D437" s="352"/>
      <c r="E437" s="352"/>
      <c r="F437" s="353">
        <v>83403186</v>
      </c>
      <c r="H437" s="354"/>
      <c r="I437" s="355"/>
      <c r="J437" s="315"/>
      <c r="K437" s="355"/>
      <c r="L437" s="315"/>
      <c r="M437" s="356"/>
      <c r="N437" s="356"/>
      <c r="O437" s="357"/>
      <c r="Q437" s="67"/>
      <c r="S437" s="61"/>
      <c r="U437" s="50"/>
      <c r="V437" s="51"/>
      <c r="W437" s="52">
        <v>10222.402239999999</v>
      </c>
      <c r="Y437" s="50">
        <v>83413408.402239993</v>
      </c>
      <c r="Z437" s="52">
        <f t="shared" si="565"/>
        <v>6951117.3668533331</v>
      </c>
      <c r="AA437" s="51"/>
      <c r="AB437" s="6">
        <v>90031076</v>
      </c>
      <c r="AC437" s="6" t="s">
        <v>793</v>
      </c>
      <c r="AD437" s="7"/>
      <c r="AE437" s="304"/>
      <c r="AF437" s="7"/>
      <c r="AG437" s="53">
        <v>83403186</v>
      </c>
      <c r="AI437" s="37"/>
      <c r="AJ437" s="132"/>
      <c r="AK437" s="61"/>
      <c r="AL437" s="132"/>
      <c r="AM437" s="312"/>
      <c r="AN437" s="134"/>
      <c r="AO437" s="134"/>
      <c r="AP437" s="191"/>
      <c r="AR437" s="67"/>
      <c r="AT437" s="61"/>
      <c r="AV437" s="50"/>
      <c r="AW437" s="51"/>
      <c r="AX437" s="52">
        <v>10222.402239999999</v>
      </c>
      <c r="AZ437" s="50">
        <v>83413408.402239993</v>
      </c>
      <c r="BA437" s="52">
        <f t="shared" si="566"/>
        <v>6951117.3668533331</v>
      </c>
      <c r="BB437" s="51"/>
      <c r="BC437" s="6">
        <v>90031076</v>
      </c>
      <c r="BD437" s="6" t="s">
        <v>793</v>
      </c>
      <c r="BE437" s="7"/>
      <c r="BF437" s="304"/>
      <c r="BG437" s="7"/>
      <c r="BH437" s="53">
        <v>83403186</v>
      </c>
      <c r="BJ437" s="37"/>
      <c r="BK437" s="132"/>
      <c r="BL437" s="61"/>
      <c r="BM437" s="132"/>
      <c r="BN437" s="312"/>
      <c r="BO437" s="134"/>
      <c r="BP437" s="134"/>
      <c r="BQ437" s="191"/>
      <c r="BS437" s="67"/>
      <c r="BU437" s="61"/>
      <c r="BW437" s="50"/>
      <c r="BX437" s="51"/>
      <c r="BY437" s="52">
        <v>10222.402239999999</v>
      </c>
      <c r="CA437" s="50">
        <v>83413408.402239993</v>
      </c>
      <c r="CB437" s="52">
        <f t="shared" si="567"/>
        <v>6951117.3668533331</v>
      </c>
      <c r="CC437" s="51"/>
      <c r="CD437" s="6">
        <v>90031076</v>
      </c>
      <c r="CE437" s="6" t="s">
        <v>793</v>
      </c>
      <c r="CF437" s="7"/>
      <c r="CG437" s="7"/>
      <c r="CH437" s="7"/>
      <c r="CI437" s="53">
        <v>83403186</v>
      </c>
      <c r="CK437" s="37"/>
      <c r="CL437" s="132"/>
      <c r="CM437" s="61"/>
      <c r="CN437" s="132"/>
      <c r="CO437" s="61"/>
      <c r="CP437" s="134"/>
      <c r="CQ437" s="134"/>
      <c r="CR437" s="191"/>
      <c r="CT437" s="67"/>
      <c r="CV437" s="61"/>
      <c r="CX437" s="50"/>
      <c r="CY437" s="51"/>
      <c r="CZ437" s="52">
        <v>10222.402239999999</v>
      </c>
      <c r="DB437" s="50">
        <v>83413408.402239993</v>
      </c>
      <c r="DC437" s="52">
        <f t="shared" si="568"/>
        <v>6951117.3668533331</v>
      </c>
      <c r="DD437" s="51"/>
      <c r="DE437" s="6">
        <v>90031076</v>
      </c>
      <c r="DF437" s="6" t="s">
        <v>793</v>
      </c>
      <c r="DG437" s="7"/>
      <c r="DH437" s="7"/>
      <c r="DI437" s="7"/>
      <c r="DJ437" s="53">
        <v>83403186</v>
      </c>
      <c r="DL437" s="275"/>
      <c r="DM437" s="276"/>
      <c r="DN437" s="194"/>
      <c r="DO437" s="276"/>
      <c r="DP437" s="194"/>
      <c r="DQ437" s="53"/>
      <c r="DR437" s="53"/>
      <c r="DS437" s="277"/>
      <c r="DU437" s="274"/>
      <c r="DW437" s="194"/>
      <c r="DY437" s="50"/>
      <c r="DZ437" s="278"/>
      <c r="EA437" s="52">
        <v>10222.402239999999</v>
      </c>
      <c r="EC437" s="50">
        <v>83413408.402239993</v>
      </c>
      <c r="ED437" s="52">
        <f t="shared" si="569"/>
        <v>6951117.3668533331</v>
      </c>
      <c r="EE437" s="278"/>
      <c r="EF437" s="6">
        <v>90031076</v>
      </c>
      <c r="EG437" s="6" t="s">
        <v>793</v>
      </c>
      <c r="EH437" s="7"/>
      <c r="EI437" s="7"/>
      <c r="EJ437" s="7"/>
      <c r="EK437" s="53">
        <v>83403186</v>
      </c>
      <c r="EM437" s="37"/>
      <c r="EN437" s="132"/>
      <c r="EO437" s="61"/>
      <c r="EP437" s="132"/>
      <c r="EQ437" s="61"/>
      <c r="ER437" s="134"/>
      <c r="ES437" s="134"/>
      <c r="ET437" s="191"/>
      <c r="EV437" s="67"/>
      <c r="EX437" s="61"/>
      <c r="EZ437" s="50"/>
      <c r="FA437" s="51"/>
      <c r="FB437" s="52">
        <v>10222.402239999999</v>
      </c>
      <c r="FD437" s="50">
        <v>83413408.402239993</v>
      </c>
      <c r="FE437" s="52">
        <f t="shared" si="570"/>
        <v>6951117.3668533331</v>
      </c>
      <c r="FF437" s="51"/>
      <c r="FG437" s="6">
        <v>90031076</v>
      </c>
      <c r="FH437" s="6" t="s">
        <v>793</v>
      </c>
      <c r="FI437" s="7"/>
      <c r="FJ437" s="7"/>
      <c r="FK437" s="7"/>
      <c r="FL437" s="53">
        <v>83403186</v>
      </c>
      <c r="FN437" s="37"/>
      <c r="FO437" s="132"/>
      <c r="FP437" s="61"/>
      <c r="FQ437" s="132"/>
      <c r="FR437" s="61"/>
      <c r="FS437" s="134"/>
      <c r="FT437" s="134"/>
      <c r="FU437" s="191"/>
      <c r="FW437" s="67"/>
      <c r="FY437" s="61"/>
      <c r="GA437" s="50"/>
      <c r="GB437" s="51"/>
      <c r="GC437" s="52">
        <v>10222.402239999999</v>
      </c>
      <c r="GE437" s="50">
        <v>83413408.402239993</v>
      </c>
      <c r="GF437" s="52">
        <f t="shared" si="571"/>
        <v>6951117.3668533331</v>
      </c>
      <c r="GG437" s="51"/>
      <c r="GH437" s="6">
        <v>90031076</v>
      </c>
      <c r="GI437" s="6" t="s">
        <v>793</v>
      </c>
      <c r="GJ437" s="7"/>
      <c r="GK437" s="7"/>
      <c r="GL437" s="7"/>
      <c r="GM437" s="53">
        <v>83403186</v>
      </c>
      <c r="GO437" s="37"/>
      <c r="GP437" s="132"/>
      <c r="GQ437" s="61"/>
      <c r="GR437" s="134"/>
      <c r="GS437" s="134"/>
      <c r="GT437" s="191"/>
      <c r="GV437" s="67"/>
      <c r="GX437" s="61"/>
      <c r="GZ437" s="50"/>
      <c r="HA437" s="51"/>
      <c r="HB437" s="52">
        <v>10222.402239999999</v>
      </c>
      <c r="HD437" s="50">
        <v>83413408.402239993</v>
      </c>
      <c r="HE437" s="52">
        <f t="shared" si="572"/>
        <v>6951117.3668533331</v>
      </c>
      <c r="HF437" s="51"/>
      <c r="HI437" s="7"/>
      <c r="HJ437" s="7"/>
      <c r="HK437" s="7"/>
      <c r="HL437" s="53"/>
      <c r="HN437" s="37"/>
      <c r="HO437" s="132"/>
      <c r="HP437" s="61"/>
      <c r="HQ437" s="134"/>
      <c r="HR437" s="61"/>
      <c r="HT437" s="67"/>
      <c r="HV437" s="61"/>
      <c r="HX437" s="50"/>
      <c r="HY437" s="51"/>
      <c r="HZ437" s="52"/>
      <c r="IB437" s="70"/>
      <c r="IC437" s="51"/>
      <c r="IF437" s="7"/>
      <c r="IG437" s="7"/>
      <c r="IH437" s="7"/>
      <c r="II437" s="53"/>
      <c r="IK437" s="37"/>
      <c r="IL437" s="132"/>
      <c r="IM437" s="61"/>
      <c r="IN437" s="134"/>
      <c r="IO437" s="61"/>
      <c r="IQ437" s="67"/>
      <c r="IS437" s="61"/>
      <c r="IU437" s="50"/>
      <c r="IV437" s="51"/>
      <c r="IW437" s="52"/>
      <c r="IY437" s="70"/>
      <c r="IZ437" s="51"/>
      <c r="JC437" s="7"/>
      <c r="JD437" s="7"/>
      <c r="JE437" s="7"/>
      <c r="JF437" s="53"/>
      <c r="JH437" s="37"/>
      <c r="JI437" s="132"/>
      <c r="JJ437" s="61"/>
      <c r="JK437" s="134"/>
      <c r="JL437" s="61"/>
      <c r="JN437" s="67"/>
      <c r="JP437" s="61"/>
      <c r="JR437" s="50"/>
      <c r="JS437" s="51"/>
      <c r="JT437" s="52"/>
      <c r="JV437" s="70"/>
      <c r="JW437" s="51"/>
      <c r="JZ437" s="7"/>
      <c r="KA437" s="7"/>
      <c r="KB437" s="7"/>
      <c r="KC437" s="53"/>
      <c r="KE437" s="37"/>
      <c r="KF437" s="132"/>
      <c r="KG437" s="61"/>
      <c r="KH437" s="134"/>
      <c r="KI437" s="61"/>
      <c r="KK437" s="67"/>
      <c r="KM437" s="61"/>
      <c r="KO437" s="50"/>
      <c r="KP437" s="51"/>
      <c r="KQ437" s="52"/>
      <c r="KS437" s="70"/>
      <c r="KT437" s="51"/>
      <c r="KW437" s="7"/>
      <c r="KX437" s="7"/>
      <c r="KY437" s="7"/>
      <c r="KZ437" s="53"/>
      <c r="LB437" s="37"/>
      <c r="LC437" s="132"/>
      <c r="LD437" s="61"/>
      <c r="LE437" s="134"/>
      <c r="LF437" s="61"/>
      <c r="LH437" s="67"/>
      <c r="LJ437" s="61"/>
      <c r="LL437" s="50"/>
      <c r="LM437" s="51"/>
      <c r="LN437" s="52"/>
      <c r="LP437" s="70"/>
      <c r="LQ437" s="51"/>
      <c r="LT437" s="7"/>
      <c r="LU437" s="7"/>
      <c r="LV437" s="7"/>
      <c r="LW437" s="53"/>
      <c r="LY437" s="37"/>
      <c r="LZ437" s="132"/>
      <c r="MA437" s="61"/>
      <c r="MB437" s="134"/>
      <c r="MC437" s="61"/>
      <c r="ME437" s="67"/>
      <c r="MG437" s="61"/>
      <c r="MI437" s="50"/>
      <c r="MJ437" s="51"/>
      <c r="MK437" s="52"/>
      <c r="MM437" s="70"/>
      <c r="MN437" s="51"/>
      <c r="MQ437" s="7"/>
      <c r="MR437" s="7"/>
      <c r="MS437" s="7"/>
      <c r="MT437" s="53"/>
      <c r="MV437" s="37"/>
      <c r="MW437" s="132"/>
      <c r="MX437" s="134"/>
      <c r="MZ437" s="67"/>
      <c r="NB437" s="61"/>
      <c r="NF437" s="7"/>
      <c r="NG437" s="7"/>
      <c r="NH437" s="7"/>
      <c r="NI437" s="53"/>
      <c r="NK437" s="37"/>
      <c r="NM437" s="67"/>
      <c r="NO437" s="61"/>
      <c r="NQ437" s="50"/>
      <c r="NR437" s="51"/>
      <c r="NS437" s="52"/>
      <c r="NU437" s="70"/>
      <c r="NV437" s="51"/>
      <c r="NW437" s="125"/>
      <c r="NX437" s="51"/>
      <c r="OL437" s="53"/>
    </row>
    <row r="438" spans="1:402" x14ac:dyDescent="0.25">
      <c r="A438" s="12">
        <v>90037591</v>
      </c>
      <c r="B438" s="12" t="s">
        <v>841</v>
      </c>
      <c r="C438" s="352"/>
      <c r="D438" s="352"/>
      <c r="E438" s="352"/>
      <c r="F438" s="353">
        <v>0</v>
      </c>
      <c r="H438" s="354"/>
      <c r="I438" s="355"/>
      <c r="J438" s="315"/>
      <c r="K438" s="355"/>
      <c r="L438" s="315"/>
      <c r="M438" s="356"/>
      <c r="N438" s="356"/>
      <c r="O438" s="357"/>
      <c r="Q438" s="67"/>
      <c r="S438" s="61"/>
      <c r="U438" s="50"/>
      <c r="V438" s="51"/>
      <c r="W438" s="52">
        <v>2166255.1980240839</v>
      </c>
      <c r="Y438" s="50">
        <v>2166255.1980240839</v>
      </c>
      <c r="Z438" s="52">
        <f t="shared" ref="Z438:Z501" si="573">Y438/12</f>
        <v>180521.266502007</v>
      </c>
      <c r="AA438" s="51"/>
      <c r="AB438" s="6">
        <v>90037591</v>
      </c>
      <c r="AC438" s="6" t="s">
        <v>841</v>
      </c>
      <c r="AD438" s="7"/>
      <c r="AE438" s="304"/>
      <c r="AF438" s="7"/>
      <c r="AG438" s="53">
        <v>0</v>
      </c>
      <c r="AI438" s="37"/>
      <c r="AJ438" s="132"/>
      <c r="AK438" s="61"/>
      <c r="AL438" s="132"/>
      <c r="AM438" s="312"/>
      <c r="AN438" s="134"/>
      <c r="AO438" s="134"/>
      <c r="AP438" s="191"/>
      <c r="AR438" s="67"/>
      <c r="AT438" s="61"/>
      <c r="AV438" s="50"/>
      <c r="AW438" s="51"/>
      <c r="AX438" s="52">
        <v>2166255.1980240839</v>
      </c>
      <c r="AZ438" s="50">
        <v>2166255.1980240839</v>
      </c>
      <c r="BA438" s="52">
        <f t="shared" ref="BA438:BA501" si="574">AZ438/12</f>
        <v>180521.266502007</v>
      </c>
      <c r="BB438" s="51"/>
      <c r="BC438" s="6">
        <v>90037591</v>
      </c>
      <c r="BD438" s="6" t="s">
        <v>841</v>
      </c>
      <c r="BE438" s="7"/>
      <c r="BF438" s="304"/>
      <c r="BG438" s="7"/>
      <c r="BH438" s="53">
        <v>0</v>
      </c>
      <c r="BJ438" s="37"/>
      <c r="BK438" s="132"/>
      <c r="BL438" s="61"/>
      <c r="BM438" s="132"/>
      <c r="BN438" s="312"/>
      <c r="BO438" s="134"/>
      <c r="BP438" s="134"/>
      <c r="BQ438" s="191"/>
      <c r="BS438" s="67"/>
      <c r="BU438" s="61"/>
      <c r="BW438" s="50"/>
      <c r="BX438" s="51"/>
      <c r="BY438" s="52">
        <v>2166255.1980240839</v>
      </c>
      <c r="CA438" s="50">
        <v>2166255.1980240839</v>
      </c>
      <c r="CB438" s="52">
        <f t="shared" ref="CB438:CB501" si="575">CA438/12</f>
        <v>180521.266502007</v>
      </c>
      <c r="CC438" s="51"/>
      <c r="CD438" s="6">
        <v>90037591</v>
      </c>
      <c r="CE438" s="6" t="s">
        <v>841</v>
      </c>
      <c r="CF438" s="7"/>
      <c r="CG438" s="7"/>
      <c r="CH438" s="7"/>
      <c r="CI438" s="53">
        <v>0</v>
      </c>
      <c r="CK438" s="37"/>
      <c r="CL438" s="132"/>
      <c r="CM438" s="61"/>
      <c r="CN438" s="132"/>
      <c r="CO438" s="61"/>
      <c r="CP438" s="134"/>
      <c r="CQ438" s="134"/>
      <c r="CR438" s="191"/>
      <c r="CT438" s="67"/>
      <c r="CV438" s="61"/>
      <c r="CX438" s="50"/>
      <c r="CY438" s="51"/>
      <c r="CZ438" s="52">
        <v>2166255.1980240839</v>
      </c>
      <c r="DB438" s="50">
        <v>2166255.1980240839</v>
      </c>
      <c r="DC438" s="52">
        <f t="shared" ref="DC438:DC501" si="576">DB438/12</f>
        <v>180521.266502007</v>
      </c>
      <c r="DD438" s="51"/>
      <c r="DE438" s="6">
        <v>90037591</v>
      </c>
      <c r="DF438" s="6" t="s">
        <v>841</v>
      </c>
      <c r="DG438" s="7"/>
      <c r="DH438" s="7"/>
      <c r="DI438" s="7"/>
      <c r="DJ438" s="53">
        <v>0</v>
      </c>
      <c r="DL438" s="275"/>
      <c r="DM438" s="276"/>
      <c r="DN438" s="194"/>
      <c r="DO438" s="276"/>
      <c r="DP438" s="194"/>
      <c r="DQ438" s="53"/>
      <c r="DR438" s="53"/>
      <c r="DS438" s="277"/>
      <c r="DU438" s="274"/>
      <c r="DW438" s="194"/>
      <c r="DY438" s="50"/>
      <c r="DZ438" s="278"/>
      <c r="EA438" s="52">
        <v>2166255.1980240839</v>
      </c>
      <c r="EC438" s="50">
        <v>2166255.1980240839</v>
      </c>
      <c r="ED438" s="52">
        <f t="shared" ref="ED438:ED501" si="577">EC438/12</f>
        <v>180521.266502007</v>
      </c>
      <c r="EE438" s="278"/>
      <c r="EF438" s="6">
        <v>90037591</v>
      </c>
      <c r="EG438" s="6" t="s">
        <v>841</v>
      </c>
      <c r="EH438" s="7"/>
      <c r="EI438" s="7"/>
      <c r="EJ438" s="7"/>
      <c r="EK438" s="53">
        <v>0</v>
      </c>
      <c r="EM438" s="37"/>
      <c r="EN438" s="132"/>
      <c r="EO438" s="61"/>
      <c r="EP438" s="132"/>
      <c r="EQ438" s="61"/>
      <c r="ER438" s="134"/>
      <c r="ES438" s="134"/>
      <c r="ET438" s="191"/>
      <c r="EV438" s="67"/>
      <c r="EX438" s="61"/>
      <c r="EZ438" s="50"/>
      <c r="FA438" s="51"/>
      <c r="FB438" s="52">
        <v>2166255.1980240839</v>
      </c>
      <c r="FD438" s="50">
        <v>2166255.1980240839</v>
      </c>
      <c r="FE438" s="52">
        <f t="shared" ref="FE438:FE501" si="578">FD438/12</f>
        <v>180521.266502007</v>
      </c>
      <c r="FF438" s="51"/>
      <c r="FG438" s="6">
        <v>90037591</v>
      </c>
      <c r="FH438" s="6" t="s">
        <v>841</v>
      </c>
      <c r="FI438" s="7"/>
      <c r="FJ438" s="7"/>
      <c r="FK438" s="7"/>
      <c r="FL438" s="53">
        <v>0</v>
      </c>
      <c r="FN438" s="37"/>
      <c r="FO438" s="132"/>
      <c r="FP438" s="61"/>
      <c r="FQ438" s="132"/>
      <c r="FR438" s="61"/>
      <c r="FS438" s="134"/>
      <c r="FT438" s="134"/>
      <c r="FU438" s="191"/>
      <c r="FW438" s="67"/>
      <c r="FY438" s="61"/>
      <c r="GA438" s="50"/>
      <c r="GB438" s="51"/>
      <c r="GC438" s="52">
        <v>2166255.1980240839</v>
      </c>
      <c r="GE438" s="50">
        <v>2166255.1980240839</v>
      </c>
      <c r="GF438" s="52">
        <f t="shared" ref="GF438:GF501" si="579">GE438/12</f>
        <v>180521.266502007</v>
      </c>
      <c r="GG438" s="51"/>
      <c r="GH438" s="6">
        <v>90037591</v>
      </c>
      <c r="GI438" s="6" t="s">
        <v>841</v>
      </c>
      <c r="GJ438" s="7"/>
      <c r="GK438" s="7"/>
      <c r="GL438" s="7"/>
      <c r="GM438" s="53">
        <v>0</v>
      </c>
      <c r="GO438" s="37"/>
      <c r="GP438" s="132"/>
      <c r="GQ438" s="61"/>
      <c r="GR438" s="134"/>
      <c r="GS438" s="134"/>
      <c r="GT438" s="191"/>
      <c r="GV438" s="67"/>
      <c r="GX438" s="61"/>
      <c r="GZ438" s="50"/>
      <c r="HA438" s="51"/>
      <c r="HB438" s="52">
        <v>2166255.1980240839</v>
      </c>
      <c r="HD438" s="50">
        <v>2166255.1980240839</v>
      </c>
      <c r="HE438" s="52">
        <f t="shared" si="572"/>
        <v>180521.266502007</v>
      </c>
      <c r="HF438" s="51"/>
      <c r="HI438" s="7"/>
      <c r="HJ438" s="7"/>
      <c r="HK438" s="7"/>
      <c r="HL438" s="53"/>
      <c r="HN438" s="37"/>
      <c r="HO438" s="132"/>
      <c r="HP438" s="61"/>
      <c r="HQ438" s="134"/>
      <c r="HR438" s="61"/>
      <c r="HT438" s="67"/>
      <c r="HV438" s="61"/>
      <c r="HX438" s="50"/>
      <c r="HY438" s="51"/>
      <c r="HZ438" s="52"/>
      <c r="IB438" s="70"/>
      <c r="IC438" s="51"/>
      <c r="IF438" s="7"/>
      <c r="IG438" s="7"/>
      <c r="IH438" s="7"/>
      <c r="II438" s="53"/>
      <c r="IK438" s="37"/>
      <c r="IL438" s="132"/>
      <c r="IM438" s="61"/>
      <c r="IN438" s="134"/>
      <c r="IO438" s="61"/>
      <c r="IQ438" s="67"/>
      <c r="IS438" s="61"/>
      <c r="IU438" s="50"/>
      <c r="IV438" s="51"/>
      <c r="IW438" s="52"/>
      <c r="IY438" s="70"/>
      <c r="IZ438" s="51"/>
      <c r="JC438" s="7"/>
      <c r="JD438" s="7"/>
      <c r="JE438" s="7"/>
      <c r="JF438" s="53"/>
      <c r="JH438" s="37"/>
      <c r="JI438" s="132"/>
      <c r="JJ438" s="61"/>
      <c r="JK438" s="134"/>
      <c r="JL438" s="61"/>
      <c r="JN438" s="67"/>
      <c r="JP438" s="61"/>
      <c r="JR438" s="50"/>
      <c r="JS438" s="51"/>
      <c r="JT438" s="52"/>
      <c r="JV438" s="70"/>
      <c r="JW438" s="51"/>
      <c r="JZ438" s="7"/>
      <c r="KA438" s="7"/>
      <c r="KB438" s="7"/>
      <c r="KC438" s="53"/>
      <c r="KE438" s="37"/>
      <c r="KF438" s="132"/>
      <c r="KG438" s="61"/>
      <c r="KH438" s="134"/>
      <c r="KI438" s="61"/>
      <c r="KK438" s="67"/>
      <c r="KM438" s="61"/>
      <c r="KO438" s="50"/>
      <c r="KP438" s="51"/>
      <c r="KQ438" s="52"/>
      <c r="KS438" s="70"/>
      <c r="KT438" s="51"/>
      <c r="KW438" s="7"/>
      <c r="KX438" s="7"/>
      <c r="KY438" s="7"/>
      <c r="KZ438" s="53"/>
      <c r="LB438" s="37"/>
      <c r="LC438" s="132"/>
      <c r="LD438" s="61"/>
      <c r="LE438" s="134"/>
      <c r="LF438" s="61"/>
      <c r="LH438" s="67"/>
      <c r="LJ438" s="61"/>
      <c r="LL438" s="50"/>
      <c r="LM438" s="51"/>
      <c r="LN438" s="52"/>
      <c r="LP438" s="70"/>
      <c r="LQ438" s="51"/>
      <c r="LT438" s="7"/>
      <c r="LU438" s="7"/>
      <c r="LV438" s="7"/>
      <c r="LW438" s="53"/>
      <c r="LY438" s="37"/>
      <c r="LZ438" s="132"/>
      <c r="MA438" s="61"/>
      <c r="MB438" s="134"/>
      <c r="MC438" s="61"/>
      <c r="ME438" s="67"/>
      <c r="MG438" s="61"/>
      <c r="MI438" s="50"/>
      <c r="MJ438" s="51"/>
      <c r="MK438" s="52"/>
      <c r="MM438" s="70"/>
      <c r="MN438" s="51"/>
      <c r="MQ438" s="7"/>
      <c r="MR438" s="7"/>
      <c r="MS438" s="7"/>
      <c r="MT438" s="53"/>
      <c r="MV438" s="37"/>
      <c r="MW438" s="132"/>
      <c r="MX438" s="134"/>
      <c r="MZ438" s="67"/>
      <c r="NB438" s="61"/>
      <c r="NF438" s="7"/>
      <c r="NG438" s="7"/>
      <c r="NH438" s="7"/>
      <c r="NI438" s="53"/>
      <c r="NK438" s="37"/>
      <c r="NM438" s="67"/>
      <c r="NO438" s="61"/>
      <c r="NQ438" s="50"/>
      <c r="NR438" s="51"/>
      <c r="NS438" s="52"/>
      <c r="NU438" s="70"/>
      <c r="NV438" s="51"/>
      <c r="NW438" s="125"/>
      <c r="NX438" s="51"/>
      <c r="OL438" s="53"/>
    </row>
    <row r="439" spans="1:402" x14ac:dyDescent="0.25">
      <c r="A439" s="12">
        <v>90002042</v>
      </c>
      <c r="B439" s="12" t="s">
        <v>842</v>
      </c>
      <c r="C439" s="352"/>
      <c r="D439" s="352"/>
      <c r="E439" s="352"/>
      <c r="F439" s="353">
        <v>0</v>
      </c>
      <c r="H439" s="354"/>
      <c r="I439" s="355"/>
      <c r="J439" s="315"/>
      <c r="K439" s="355"/>
      <c r="L439" s="315"/>
      <c r="M439" s="356"/>
      <c r="N439" s="356"/>
      <c r="O439" s="357"/>
      <c r="Q439" s="67"/>
      <c r="S439" s="61"/>
      <c r="U439" s="50"/>
      <c r="V439" s="51"/>
      <c r="W439" s="52">
        <v>6086525.5011394918</v>
      </c>
      <c r="Y439" s="50">
        <v>6086525.5011394918</v>
      </c>
      <c r="Z439" s="52">
        <f t="shared" si="573"/>
        <v>507210.45842829096</v>
      </c>
      <c r="AA439" s="51"/>
      <c r="AB439" s="6">
        <v>90002042</v>
      </c>
      <c r="AC439" s="6" t="s">
        <v>842</v>
      </c>
      <c r="AD439" s="7"/>
      <c r="AE439" s="304"/>
      <c r="AF439" s="7"/>
      <c r="AG439" s="53">
        <v>0</v>
      </c>
      <c r="AI439" s="37"/>
      <c r="AJ439" s="132"/>
      <c r="AK439" s="61"/>
      <c r="AL439" s="132"/>
      <c r="AM439" s="312"/>
      <c r="AN439" s="134"/>
      <c r="AO439" s="134"/>
      <c r="AP439" s="191"/>
      <c r="AR439" s="67"/>
      <c r="AT439" s="61"/>
      <c r="AV439" s="50"/>
      <c r="AW439" s="51"/>
      <c r="AX439" s="52">
        <v>6086525.5011394918</v>
      </c>
      <c r="AZ439" s="50">
        <v>6086525.5011394918</v>
      </c>
      <c r="BA439" s="52">
        <f t="shared" si="574"/>
        <v>507210.45842829096</v>
      </c>
      <c r="BB439" s="51"/>
      <c r="BC439" s="6">
        <v>90002042</v>
      </c>
      <c r="BD439" s="6" t="s">
        <v>842</v>
      </c>
      <c r="BE439" s="7"/>
      <c r="BF439" s="304"/>
      <c r="BG439" s="7"/>
      <c r="BH439" s="53">
        <v>0</v>
      </c>
      <c r="BJ439" s="37"/>
      <c r="BK439" s="132"/>
      <c r="BL439" s="61"/>
      <c r="BM439" s="132"/>
      <c r="BN439" s="312"/>
      <c r="BO439" s="134"/>
      <c r="BP439" s="134"/>
      <c r="BQ439" s="191"/>
      <c r="BS439" s="67"/>
      <c r="BU439" s="61"/>
      <c r="BW439" s="50"/>
      <c r="BX439" s="51"/>
      <c r="BY439" s="52">
        <v>6086525.5011394918</v>
      </c>
      <c r="CA439" s="50">
        <v>6086525.5011394918</v>
      </c>
      <c r="CB439" s="52">
        <f t="shared" si="575"/>
        <v>507210.45842829096</v>
      </c>
      <c r="CC439" s="51"/>
      <c r="CD439" s="6">
        <v>90002042</v>
      </c>
      <c r="CE439" s="6" t="s">
        <v>842</v>
      </c>
      <c r="CF439" s="7"/>
      <c r="CG439" s="7"/>
      <c r="CH439" s="7"/>
      <c r="CI439" s="53">
        <v>0</v>
      </c>
      <c r="CK439" s="37"/>
      <c r="CL439" s="132"/>
      <c r="CM439" s="61"/>
      <c r="CN439" s="132"/>
      <c r="CO439" s="61"/>
      <c r="CP439" s="134"/>
      <c r="CQ439" s="134"/>
      <c r="CR439" s="191"/>
      <c r="CT439" s="67"/>
      <c r="CV439" s="61"/>
      <c r="CX439" s="50"/>
      <c r="CY439" s="51"/>
      <c r="CZ439" s="52">
        <v>6086525.5011394918</v>
      </c>
      <c r="DB439" s="50">
        <v>6086525.5011394918</v>
      </c>
      <c r="DC439" s="52">
        <f t="shared" si="576"/>
        <v>507210.45842829096</v>
      </c>
      <c r="DD439" s="51"/>
      <c r="DE439" s="6">
        <v>90002042</v>
      </c>
      <c r="DF439" s="6" t="s">
        <v>842</v>
      </c>
      <c r="DG439" s="7"/>
      <c r="DH439" s="7"/>
      <c r="DI439" s="7"/>
      <c r="DJ439" s="53">
        <v>0</v>
      </c>
      <c r="DL439" s="275"/>
      <c r="DM439" s="276"/>
      <c r="DN439" s="194"/>
      <c r="DO439" s="276"/>
      <c r="DP439" s="194"/>
      <c r="DQ439" s="53"/>
      <c r="DR439" s="53"/>
      <c r="DS439" s="277"/>
      <c r="DU439" s="274"/>
      <c r="DW439" s="194"/>
      <c r="DY439" s="50"/>
      <c r="DZ439" s="278"/>
      <c r="EA439" s="52">
        <v>6086525.5011394918</v>
      </c>
      <c r="EC439" s="50">
        <v>6086525.5011394918</v>
      </c>
      <c r="ED439" s="52">
        <f t="shared" si="577"/>
        <v>507210.45842829096</v>
      </c>
      <c r="EE439" s="278"/>
      <c r="EF439" s="6">
        <v>90002042</v>
      </c>
      <c r="EG439" s="6" t="s">
        <v>842</v>
      </c>
      <c r="EH439" s="7"/>
      <c r="EI439" s="7"/>
      <c r="EJ439" s="7"/>
      <c r="EK439" s="53">
        <v>0</v>
      </c>
      <c r="EM439" s="37"/>
      <c r="EN439" s="132"/>
      <c r="EO439" s="61"/>
      <c r="EP439" s="132"/>
      <c r="EQ439" s="61"/>
      <c r="ER439" s="134"/>
      <c r="ES439" s="134"/>
      <c r="ET439" s="191"/>
      <c r="EV439" s="67"/>
      <c r="EX439" s="61"/>
      <c r="EZ439" s="50"/>
      <c r="FA439" s="51"/>
      <c r="FB439" s="52">
        <v>6086525.5011394918</v>
      </c>
      <c r="FD439" s="50">
        <v>6086525.5011394918</v>
      </c>
      <c r="FE439" s="52">
        <f t="shared" si="578"/>
        <v>507210.45842829096</v>
      </c>
      <c r="FF439" s="51"/>
      <c r="FG439" s="6">
        <v>90002042</v>
      </c>
      <c r="FH439" s="6" t="s">
        <v>842</v>
      </c>
      <c r="FI439" s="7"/>
      <c r="FJ439" s="7"/>
      <c r="FK439" s="7"/>
      <c r="FL439" s="53">
        <v>0</v>
      </c>
      <c r="FN439" s="37"/>
      <c r="FO439" s="132"/>
      <c r="FP439" s="61"/>
      <c r="FQ439" s="132"/>
      <c r="FR439" s="61"/>
      <c r="FS439" s="134"/>
      <c r="FT439" s="134"/>
      <c r="FU439" s="191"/>
      <c r="FW439" s="67"/>
      <c r="FY439" s="61"/>
      <c r="GA439" s="50"/>
      <c r="GB439" s="51"/>
      <c r="GC439" s="52">
        <v>6086525.5011394918</v>
      </c>
      <c r="GE439" s="50">
        <v>6086525.5011394918</v>
      </c>
      <c r="GF439" s="52">
        <f t="shared" si="579"/>
        <v>507210.45842829096</v>
      </c>
      <c r="GG439" s="51"/>
      <c r="GH439" s="6">
        <v>90002042</v>
      </c>
      <c r="GI439" s="6" t="s">
        <v>842</v>
      </c>
      <c r="GJ439" s="7"/>
      <c r="GK439" s="7"/>
      <c r="GL439" s="7"/>
      <c r="GM439" s="53">
        <v>0</v>
      </c>
      <c r="GO439" s="37"/>
      <c r="GP439" s="132"/>
      <c r="GQ439" s="61"/>
      <c r="GR439" s="134"/>
      <c r="GS439" s="134"/>
      <c r="GT439" s="191"/>
      <c r="GV439" s="67"/>
      <c r="GX439" s="61"/>
      <c r="GZ439" s="50"/>
      <c r="HA439" s="51"/>
      <c r="HB439" s="52">
        <v>6086525.5011394918</v>
      </c>
      <c r="HD439" s="50">
        <v>6086525.5011394918</v>
      </c>
      <c r="HE439" s="52">
        <f t="shared" si="572"/>
        <v>507210.45842829096</v>
      </c>
      <c r="HF439" s="51"/>
      <c r="HI439" s="7"/>
      <c r="HJ439" s="7"/>
      <c r="HK439" s="7"/>
      <c r="HL439" s="53"/>
      <c r="HN439" s="37"/>
      <c r="HO439" s="132"/>
      <c r="HP439" s="61"/>
      <c r="HQ439" s="134"/>
      <c r="HR439" s="61"/>
      <c r="HT439" s="67"/>
      <c r="HV439" s="61"/>
      <c r="HX439" s="50"/>
      <c r="HY439" s="51"/>
      <c r="HZ439" s="52"/>
      <c r="IB439" s="70"/>
      <c r="IC439" s="51"/>
      <c r="IF439" s="7"/>
      <c r="IG439" s="7"/>
      <c r="IH439" s="7"/>
      <c r="II439" s="53"/>
      <c r="IK439" s="37"/>
      <c r="IL439" s="132"/>
      <c r="IM439" s="61"/>
      <c r="IN439" s="134"/>
      <c r="IO439" s="61"/>
      <c r="IQ439" s="67"/>
      <c r="IS439" s="61"/>
      <c r="IU439" s="50"/>
      <c r="IV439" s="51"/>
      <c r="IW439" s="52"/>
      <c r="IY439" s="70"/>
      <c r="IZ439" s="51"/>
      <c r="JC439" s="7"/>
      <c r="JD439" s="7"/>
      <c r="JE439" s="7"/>
      <c r="JF439" s="53"/>
      <c r="JH439" s="37"/>
      <c r="JI439" s="132"/>
      <c r="JJ439" s="61"/>
      <c r="JK439" s="134"/>
      <c r="JL439" s="61"/>
      <c r="JN439" s="67"/>
      <c r="JP439" s="61"/>
      <c r="JR439" s="50"/>
      <c r="JS439" s="51"/>
      <c r="JT439" s="52"/>
      <c r="JV439" s="70"/>
      <c r="JW439" s="51"/>
      <c r="JZ439" s="7"/>
      <c r="KA439" s="7"/>
      <c r="KB439" s="7"/>
      <c r="KC439" s="53"/>
      <c r="KE439" s="37"/>
      <c r="KF439" s="132"/>
      <c r="KG439" s="61"/>
      <c r="KH439" s="134"/>
      <c r="KI439" s="61"/>
      <c r="KK439" s="67"/>
      <c r="KM439" s="61"/>
      <c r="KO439" s="50"/>
      <c r="KP439" s="51"/>
      <c r="KQ439" s="52"/>
      <c r="KS439" s="70"/>
      <c r="KT439" s="51"/>
      <c r="KW439" s="7"/>
      <c r="KX439" s="7"/>
      <c r="KY439" s="7"/>
      <c r="KZ439" s="53"/>
      <c r="LB439" s="37"/>
      <c r="LC439" s="132"/>
      <c r="LD439" s="61"/>
      <c r="LE439" s="134"/>
      <c r="LF439" s="61"/>
      <c r="LH439" s="67"/>
      <c r="LJ439" s="61"/>
      <c r="LL439" s="50"/>
      <c r="LM439" s="51"/>
      <c r="LN439" s="52"/>
      <c r="LP439" s="70"/>
      <c r="LQ439" s="51"/>
      <c r="LT439" s="7"/>
      <c r="LU439" s="7"/>
      <c r="LV439" s="7"/>
      <c r="LW439" s="53"/>
      <c r="LY439" s="37"/>
      <c r="LZ439" s="132"/>
      <c r="MA439" s="61"/>
      <c r="MB439" s="134"/>
      <c r="MC439" s="61"/>
      <c r="ME439" s="67"/>
      <c r="MG439" s="61"/>
      <c r="MI439" s="50"/>
      <c r="MJ439" s="51"/>
      <c r="MK439" s="52"/>
      <c r="MM439" s="70"/>
      <c r="MN439" s="51"/>
      <c r="MQ439" s="7"/>
      <c r="MR439" s="7"/>
      <c r="MS439" s="7"/>
      <c r="MT439" s="53"/>
      <c r="MV439" s="37"/>
      <c r="MW439" s="132"/>
      <c r="MX439" s="134"/>
      <c r="MZ439" s="67"/>
      <c r="NB439" s="61"/>
      <c r="NF439" s="7"/>
      <c r="NG439" s="7"/>
      <c r="NH439" s="7"/>
      <c r="NI439" s="53"/>
      <c r="NK439" s="37"/>
      <c r="NM439" s="67"/>
      <c r="NO439" s="61"/>
      <c r="NQ439" s="50"/>
      <c r="NR439" s="51"/>
      <c r="NS439" s="52"/>
      <c r="NU439" s="70"/>
      <c r="NV439" s="51"/>
      <c r="NW439" s="125"/>
      <c r="NX439" s="51"/>
      <c r="OL439" s="53"/>
    </row>
    <row r="440" spans="1:402" x14ac:dyDescent="0.25">
      <c r="A440" s="12">
        <v>90035411</v>
      </c>
      <c r="B440" s="12" t="s">
        <v>843</v>
      </c>
      <c r="C440" s="352"/>
      <c r="D440" s="352"/>
      <c r="E440" s="352"/>
      <c r="F440" s="353">
        <v>0</v>
      </c>
      <c r="H440" s="354"/>
      <c r="I440" s="355"/>
      <c r="J440" s="315"/>
      <c r="K440" s="355"/>
      <c r="L440" s="315"/>
      <c r="M440" s="356"/>
      <c r="N440" s="356"/>
      <c r="O440" s="357"/>
      <c r="Q440" s="67"/>
      <c r="S440" s="61"/>
      <c r="U440" s="50"/>
      <c r="V440" s="51"/>
      <c r="W440" s="52">
        <v>1289580.0971662709</v>
      </c>
      <c r="Y440" s="50">
        <v>1289580.0971662709</v>
      </c>
      <c r="Z440" s="52">
        <f t="shared" si="573"/>
        <v>107465.00809718925</v>
      </c>
      <c r="AA440" s="51"/>
      <c r="AB440" s="6">
        <v>90035411</v>
      </c>
      <c r="AC440" s="6" t="s">
        <v>843</v>
      </c>
      <c r="AD440" s="7"/>
      <c r="AE440" s="304"/>
      <c r="AF440" s="7"/>
      <c r="AG440" s="53">
        <v>0</v>
      </c>
      <c r="AI440" s="37"/>
      <c r="AJ440" s="132"/>
      <c r="AK440" s="61"/>
      <c r="AL440" s="132"/>
      <c r="AM440" s="312"/>
      <c r="AN440" s="134"/>
      <c r="AO440" s="134"/>
      <c r="AP440" s="191"/>
      <c r="AR440" s="67"/>
      <c r="AT440" s="61"/>
      <c r="AV440" s="50"/>
      <c r="AW440" s="51"/>
      <c r="AX440" s="52">
        <v>1289580.0971662709</v>
      </c>
      <c r="AZ440" s="50">
        <v>1289580.0971662709</v>
      </c>
      <c r="BA440" s="52">
        <f t="shared" si="574"/>
        <v>107465.00809718925</v>
      </c>
      <c r="BB440" s="51"/>
      <c r="BC440" s="6">
        <v>90035411</v>
      </c>
      <c r="BD440" s="6" t="s">
        <v>843</v>
      </c>
      <c r="BE440" s="7"/>
      <c r="BF440" s="304"/>
      <c r="BG440" s="7"/>
      <c r="BH440" s="53">
        <v>0</v>
      </c>
      <c r="BJ440" s="37"/>
      <c r="BK440" s="132"/>
      <c r="BL440" s="61"/>
      <c r="BM440" s="132"/>
      <c r="BN440" s="312"/>
      <c r="BO440" s="134"/>
      <c r="BP440" s="134"/>
      <c r="BQ440" s="191"/>
      <c r="BS440" s="67"/>
      <c r="BU440" s="61"/>
      <c r="BW440" s="50"/>
      <c r="BX440" s="51"/>
      <c r="BY440" s="52">
        <v>1289580.0971662709</v>
      </c>
      <c r="CA440" s="50">
        <v>1289580.0971662709</v>
      </c>
      <c r="CB440" s="52">
        <f t="shared" si="575"/>
        <v>107465.00809718925</v>
      </c>
      <c r="CC440" s="51"/>
      <c r="CD440" s="6">
        <v>90035411</v>
      </c>
      <c r="CE440" s="6" t="s">
        <v>843</v>
      </c>
      <c r="CF440" s="7"/>
      <c r="CG440" s="7"/>
      <c r="CH440" s="7"/>
      <c r="CI440" s="53">
        <v>0</v>
      </c>
      <c r="CK440" s="37"/>
      <c r="CL440" s="132"/>
      <c r="CM440" s="61"/>
      <c r="CN440" s="132"/>
      <c r="CO440" s="61"/>
      <c r="CP440" s="134"/>
      <c r="CQ440" s="134"/>
      <c r="CR440" s="191"/>
      <c r="CT440" s="67"/>
      <c r="CV440" s="61"/>
      <c r="CX440" s="50"/>
      <c r="CY440" s="51"/>
      <c r="CZ440" s="52">
        <v>1289580.0971662709</v>
      </c>
      <c r="DB440" s="50">
        <v>1289580.0971662709</v>
      </c>
      <c r="DC440" s="52">
        <f t="shared" si="576"/>
        <v>107465.00809718925</v>
      </c>
      <c r="DD440" s="51"/>
      <c r="DE440" s="6">
        <v>90035411</v>
      </c>
      <c r="DF440" s="6" t="s">
        <v>843</v>
      </c>
      <c r="DG440" s="7"/>
      <c r="DH440" s="7"/>
      <c r="DI440" s="7"/>
      <c r="DJ440" s="53">
        <v>0</v>
      </c>
      <c r="DL440" s="275"/>
      <c r="DM440" s="276"/>
      <c r="DN440" s="194"/>
      <c r="DO440" s="276"/>
      <c r="DP440" s="194"/>
      <c r="DQ440" s="53"/>
      <c r="DR440" s="53"/>
      <c r="DS440" s="277"/>
      <c r="DU440" s="274"/>
      <c r="DW440" s="194"/>
      <c r="DY440" s="50"/>
      <c r="DZ440" s="278"/>
      <c r="EA440" s="52">
        <v>1289580.0971662709</v>
      </c>
      <c r="EC440" s="50">
        <v>1289580.0971662709</v>
      </c>
      <c r="ED440" s="52">
        <f t="shared" si="577"/>
        <v>107465.00809718925</v>
      </c>
      <c r="EE440" s="278"/>
      <c r="EF440" s="6">
        <v>90035411</v>
      </c>
      <c r="EG440" s="6" t="s">
        <v>843</v>
      </c>
      <c r="EH440" s="7"/>
      <c r="EI440" s="7"/>
      <c r="EJ440" s="7"/>
      <c r="EK440" s="53">
        <v>0</v>
      </c>
      <c r="EM440" s="37"/>
      <c r="EN440" s="132"/>
      <c r="EO440" s="61"/>
      <c r="EP440" s="132"/>
      <c r="EQ440" s="61"/>
      <c r="ER440" s="134"/>
      <c r="ES440" s="134"/>
      <c r="ET440" s="191"/>
      <c r="EV440" s="67"/>
      <c r="EX440" s="61"/>
      <c r="EZ440" s="50"/>
      <c r="FA440" s="51"/>
      <c r="FB440" s="52">
        <v>1289580.0971662709</v>
      </c>
      <c r="FD440" s="50">
        <v>1289580.0971662709</v>
      </c>
      <c r="FE440" s="52">
        <f t="shared" si="578"/>
        <v>107465.00809718925</v>
      </c>
      <c r="FF440" s="51"/>
      <c r="FG440" s="6">
        <v>90035411</v>
      </c>
      <c r="FH440" s="6" t="s">
        <v>843</v>
      </c>
      <c r="FI440" s="7"/>
      <c r="FJ440" s="7"/>
      <c r="FK440" s="7"/>
      <c r="FL440" s="53">
        <v>0</v>
      </c>
      <c r="FN440" s="37"/>
      <c r="FO440" s="132"/>
      <c r="FP440" s="61"/>
      <c r="FQ440" s="132"/>
      <c r="FR440" s="61"/>
      <c r="FS440" s="134"/>
      <c r="FT440" s="134"/>
      <c r="FU440" s="191"/>
      <c r="FW440" s="67"/>
      <c r="FY440" s="61"/>
      <c r="GA440" s="50"/>
      <c r="GB440" s="51"/>
      <c r="GC440" s="52">
        <v>1289580.0971662709</v>
      </c>
      <c r="GE440" s="50">
        <v>1289580.0971662709</v>
      </c>
      <c r="GF440" s="52">
        <f t="shared" si="579"/>
        <v>107465.00809718925</v>
      </c>
      <c r="GG440" s="51"/>
      <c r="GH440" s="6">
        <v>90035411</v>
      </c>
      <c r="GI440" s="6" t="s">
        <v>843</v>
      </c>
      <c r="GJ440" s="7"/>
      <c r="GK440" s="7"/>
      <c r="GL440" s="7"/>
      <c r="GM440" s="53">
        <v>0</v>
      </c>
      <c r="GO440" s="37"/>
      <c r="GP440" s="132"/>
      <c r="GQ440" s="61"/>
      <c r="GR440" s="134"/>
      <c r="GS440" s="134"/>
      <c r="GT440" s="191"/>
      <c r="GV440" s="67"/>
      <c r="GX440" s="61"/>
      <c r="GZ440" s="50"/>
      <c r="HA440" s="51"/>
      <c r="HB440" s="52">
        <v>1289580.0971662709</v>
      </c>
      <c r="HD440" s="50">
        <v>1289580.0971662709</v>
      </c>
      <c r="HE440" s="52">
        <f t="shared" si="572"/>
        <v>107465.00809718925</v>
      </c>
      <c r="HF440" s="51"/>
      <c r="HI440" s="7"/>
      <c r="HJ440" s="7"/>
      <c r="HK440" s="7"/>
      <c r="HL440" s="53"/>
      <c r="HN440" s="37"/>
      <c r="HO440" s="132"/>
      <c r="HP440" s="61"/>
      <c r="HQ440" s="134"/>
      <c r="HR440" s="61"/>
      <c r="HT440" s="67"/>
      <c r="HV440" s="61"/>
      <c r="HX440" s="50"/>
      <c r="HY440" s="51"/>
      <c r="HZ440" s="52"/>
      <c r="IB440" s="70"/>
      <c r="IC440" s="51"/>
      <c r="IF440" s="7"/>
      <c r="IG440" s="7"/>
      <c r="IH440" s="7"/>
      <c r="II440" s="53"/>
      <c r="IK440" s="37"/>
      <c r="IL440" s="132"/>
      <c r="IM440" s="61"/>
      <c r="IN440" s="134"/>
      <c r="IO440" s="61"/>
      <c r="IQ440" s="67"/>
      <c r="IS440" s="61"/>
      <c r="IU440" s="50"/>
      <c r="IV440" s="51"/>
      <c r="IW440" s="52"/>
      <c r="IY440" s="70"/>
      <c r="IZ440" s="51"/>
      <c r="JC440" s="7"/>
      <c r="JD440" s="7"/>
      <c r="JE440" s="7"/>
      <c r="JF440" s="53"/>
      <c r="JH440" s="37"/>
      <c r="JI440" s="132"/>
      <c r="JJ440" s="61"/>
      <c r="JK440" s="134"/>
      <c r="JL440" s="61"/>
      <c r="JN440" s="67"/>
      <c r="JP440" s="61"/>
      <c r="JR440" s="50"/>
      <c r="JS440" s="51"/>
      <c r="JT440" s="52"/>
      <c r="JV440" s="70"/>
      <c r="JW440" s="51"/>
      <c r="JZ440" s="7"/>
      <c r="KA440" s="7"/>
      <c r="KB440" s="7"/>
      <c r="KC440" s="53"/>
      <c r="KE440" s="37"/>
      <c r="KF440" s="132"/>
      <c r="KG440" s="61"/>
      <c r="KH440" s="134"/>
      <c r="KI440" s="61"/>
      <c r="KK440" s="67"/>
      <c r="KM440" s="61"/>
      <c r="KO440" s="50"/>
      <c r="KP440" s="51"/>
      <c r="KQ440" s="52"/>
      <c r="KS440" s="70"/>
      <c r="KT440" s="51"/>
      <c r="KW440" s="7"/>
      <c r="KX440" s="7"/>
      <c r="KY440" s="7"/>
      <c r="KZ440" s="53"/>
      <c r="LB440" s="37"/>
      <c r="LC440" s="132"/>
      <c r="LD440" s="61"/>
      <c r="LE440" s="134"/>
      <c r="LF440" s="61"/>
      <c r="LH440" s="67"/>
      <c r="LJ440" s="61"/>
      <c r="LL440" s="50"/>
      <c r="LM440" s="51"/>
      <c r="LN440" s="52"/>
      <c r="LP440" s="70"/>
      <c r="LQ440" s="51"/>
      <c r="LT440" s="7"/>
      <c r="LU440" s="7"/>
      <c r="LV440" s="7"/>
      <c r="LW440" s="53"/>
      <c r="LY440" s="37"/>
      <c r="LZ440" s="132"/>
      <c r="MA440" s="61"/>
      <c r="MB440" s="134"/>
      <c r="MC440" s="61"/>
      <c r="ME440" s="67"/>
      <c r="MG440" s="61"/>
      <c r="MI440" s="50"/>
      <c r="MJ440" s="51"/>
      <c r="MK440" s="52"/>
      <c r="MM440" s="70"/>
      <c r="MN440" s="51"/>
      <c r="MQ440" s="7"/>
      <c r="MR440" s="7"/>
      <c r="MS440" s="7"/>
      <c r="MT440" s="53"/>
      <c r="MV440" s="37"/>
      <c r="MW440" s="132"/>
      <c r="MX440" s="134"/>
      <c r="MZ440" s="67"/>
      <c r="NB440" s="61"/>
      <c r="NF440" s="7"/>
      <c r="NG440" s="7"/>
      <c r="NH440" s="7"/>
      <c r="NI440" s="53"/>
      <c r="NK440" s="37"/>
      <c r="NM440" s="67"/>
      <c r="NO440" s="61"/>
      <c r="NQ440" s="50"/>
      <c r="NR440" s="51"/>
      <c r="NS440" s="52"/>
      <c r="NU440" s="70"/>
      <c r="NV440" s="51"/>
      <c r="NW440" s="125"/>
      <c r="NX440" s="51"/>
      <c r="OL440" s="53"/>
    </row>
    <row r="441" spans="1:402" x14ac:dyDescent="0.25">
      <c r="A441" s="12">
        <v>90016401</v>
      </c>
      <c r="B441" s="12" t="s">
        <v>490</v>
      </c>
      <c r="C441" s="352"/>
      <c r="D441" s="352"/>
      <c r="E441" s="352"/>
      <c r="F441" s="353">
        <v>1140274</v>
      </c>
      <c r="H441" s="354"/>
      <c r="I441" s="355"/>
      <c r="J441" s="315"/>
      <c r="K441" s="355"/>
      <c r="L441" s="315"/>
      <c r="M441" s="356"/>
      <c r="N441" s="356"/>
      <c r="O441" s="357"/>
      <c r="Q441" s="67"/>
      <c r="S441" s="61"/>
      <c r="U441" s="50"/>
      <c r="V441" s="51"/>
      <c r="W441" s="52">
        <v>0</v>
      </c>
      <c r="Y441" s="50">
        <v>1140274</v>
      </c>
      <c r="Z441" s="52">
        <f t="shared" si="573"/>
        <v>95022.833333333328</v>
      </c>
      <c r="AA441" s="51"/>
      <c r="AB441" s="6">
        <v>90016401</v>
      </c>
      <c r="AC441" s="6" t="s">
        <v>490</v>
      </c>
      <c r="AD441" s="7"/>
      <c r="AE441" s="304"/>
      <c r="AF441" s="7"/>
      <c r="AG441" s="53">
        <v>1140274</v>
      </c>
      <c r="AI441" s="37"/>
      <c r="AJ441" s="132"/>
      <c r="AK441" s="61"/>
      <c r="AL441" s="132"/>
      <c r="AM441" s="312"/>
      <c r="AN441" s="134"/>
      <c r="AO441" s="134"/>
      <c r="AP441" s="191"/>
      <c r="AR441" s="67"/>
      <c r="AT441" s="61"/>
      <c r="AV441" s="50"/>
      <c r="AW441" s="51"/>
      <c r="AX441" s="52">
        <v>0</v>
      </c>
      <c r="AZ441" s="50">
        <v>1140274</v>
      </c>
      <c r="BA441" s="52">
        <f t="shared" si="574"/>
        <v>95022.833333333328</v>
      </c>
      <c r="BB441" s="51"/>
      <c r="BC441" s="6">
        <v>90016401</v>
      </c>
      <c r="BD441" s="6" t="s">
        <v>490</v>
      </c>
      <c r="BE441" s="7"/>
      <c r="BF441" s="304"/>
      <c r="BG441" s="7"/>
      <c r="BH441" s="53">
        <v>1140274</v>
      </c>
      <c r="BJ441" s="37"/>
      <c r="BK441" s="132"/>
      <c r="BL441" s="61"/>
      <c r="BM441" s="132"/>
      <c r="BN441" s="312"/>
      <c r="BO441" s="134"/>
      <c r="BP441" s="134"/>
      <c r="BQ441" s="191"/>
      <c r="BS441" s="67"/>
      <c r="BU441" s="61"/>
      <c r="BW441" s="50"/>
      <c r="BX441" s="51"/>
      <c r="BY441" s="52">
        <v>0</v>
      </c>
      <c r="CA441" s="50">
        <v>1140274</v>
      </c>
      <c r="CB441" s="52">
        <f t="shared" si="575"/>
        <v>95022.833333333328</v>
      </c>
      <c r="CC441" s="51"/>
      <c r="CD441" s="6">
        <v>90016401</v>
      </c>
      <c r="CE441" s="6" t="s">
        <v>490</v>
      </c>
      <c r="CF441" s="7"/>
      <c r="CG441" s="7"/>
      <c r="CH441" s="7"/>
      <c r="CI441" s="53">
        <v>1140274</v>
      </c>
      <c r="CK441" s="37"/>
      <c r="CL441" s="132"/>
      <c r="CM441" s="61"/>
      <c r="CN441" s="132"/>
      <c r="CO441" s="61"/>
      <c r="CP441" s="134"/>
      <c r="CQ441" s="134"/>
      <c r="CR441" s="191"/>
      <c r="CT441" s="67"/>
      <c r="CV441" s="61"/>
      <c r="CX441" s="50"/>
      <c r="CY441" s="51"/>
      <c r="CZ441" s="52">
        <v>0</v>
      </c>
      <c r="DB441" s="50">
        <v>1140274</v>
      </c>
      <c r="DC441" s="52">
        <f t="shared" si="576"/>
        <v>95022.833333333328</v>
      </c>
      <c r="DD441" s="51"/>
      <c r="DE441" s="6">
        <v>90016401</v>
      </c>
      <c r="DF441" s="6" t="s">
        <v>490</v>
      </c>
      <c r="DG441" s="7"/>
      <c r="DH441" s="7"/>
      <c r="DI441" s="7"/>
      <c r="DJ441" s="53">
        <v>1140274</v>
      </c>
      <c r="DL441" s="275"/>
      <c r="DM441" s="276"/>
      <c r="DN441" s="194"/>
      <c r="DO441" s="276"/>
      <c r="DP441" s="194"/>
      <c r="DQ441" s="53"/>
      <c r="DR441" s="53"/>
      <c r="DS441" s="277"/>
      <c r="DU441" s="274"/>
      <c r="DW441" s="194"/>
      <c r="DY441" s="50"/>
      <c r="DZ441" s="278"/>
      <c r="EA441" s="52">
        <v>0</v>
      </c>
      <c r="EC441" s="50">
        <v>1140274</v>
      </c>
      <c r="ED441" s="52">
        <f t="shared" si="577"/>
        <v>95022.833333333328</v>
      </c>
      <c r="EE441" s="278"/>
      <c r="EF441" s="6">
        <v>90016401</v>
      </c>
      <c r="EG441" s="6" t="s">
        <v>490</v>
      </c>
      <c r="EH441" s="7"/>
      <c r="EI441" s="7"/>
      <c r="EJ441" s="7"/>
      <c r="EK441" s="53">
        <v>1140274</v>
      </c>
      <c r="EM441" s="37"/>
      <c r="EN441" s="132"/>
      <c r="EO441" s="61"/>
      <c r="EP441" s="132"/>
      <c r="EQ441" s="61"/>
      <c r="ER441" s="134"/>
      <c r="ES441" s="134"/>
      <c r="ET441" s="191"/>
      <c r="EV441" s="67"/>
      <c r="EX441" s="61"/>
      <c r="EZ441" s="50"/>
      <c r="FA441" s="51"/>
      <c r="FB441" s="52">
        <v>0</v>
      </c>
      <c r="FD441" s="50">
        <v>1140274</v>
      </c>
      <c r="FE441" s="52">
        <f t="shared" si="578"/>
        <v>95022.833333333328</v>
      </c>
      <c r="FF441" s="51"/>
      <c r="FG441" s="6">
        <v>90016401</v>
      </c>
      <c r="FH441" s="6" t="s">
        <v>490</v>
      </c>
      <c r="FI441" s="7"/>
      <c r="FJ441" s="7"/>
      <c r="FK441" s="7"/>
      <c r="FL441" s="53">
        <v>1140274</v>
      </c>
      <c r="FN441" s="37"/>
      <c r="FO441" s="132"/>
      <c r="FP441" s="61"/>
      <c r="FQ441" s="132"/>
      <c r="FR441" s="61"/>
      <c r="FS441" s="134"/>
      <c r="FT441" s="134"/>
      <c r="FU441" s="191"/>
      <c r="FW441" s="67"/>
      <c r="FY441" s="61"/>
      <c r="GA441" s="50"/>
      <c r="GB441" s="51"/>
      <c r="GC441" s="52">
        <v>0</v>
      </c>
      <c r="GE441" s="50">
        <v>1140274</v>
      </c>
      <c r="GF441" s="52">
        <f t="shared" si="579"/>
        <v>95022.833333333328</v>
      </c>
      <c r="GG441" s="51"/>
      <c r="GH441" s="6">
        <v>90016401</v>
      </c>
      <c r="GI441" s="6" t="s">
        <v>490</v>
      </c>
      <c r="GJ441" s="7"/>
      <c r="GK441" s="7"/>
      <c r="GL441" s="7"/>
      <c r="GM441" s="53">
        <v>1140274</v>
      </c>
      <c r="GO441" s="37"/>
      <c r="GP441" s="132"/>
      <c r="GQ441" s="61"/>
      <c r="GR441" s="134"/>
      <c r="GS441" s="134"/>
      <c r="GT441" s="191"/>
      <c r="GV441" s="67"/>
      <c r="GX441" s="61"/>
      <c r="GZ441" s="50"/>
      <c r="HA441" s="51"/>
      <c r="HB441" s="52">
        <v>0</v>
      </c>
      <c r="HD441" s="50">
        <v>1140274</v>
      </c>
      <c r="HE441" s="52">
        <f t="shared" si="572"/>
        <v>95022.833333333328</v>
      </c>
      <c r="HF441" s="51"/>
      <c r="HI441" s="7"/>
      <c r="HJ441" s="7"/>
      <c r="HK441" s="7"/>
      <c r="HL441" s="53"/>
      <c r="HN441" s="37"/>
      <c r="HO441" s="132"/>
      <c r="HP441" s="61"/>
      <c r="HQ441" s="134"/>
      <c r="HR441" s="61"/>
      <c r="HT441" s="67"/>
      <c r="HV441" s="61"/>
      <c r="HX441" s="50"/>
      <c r="HY441" s="51"/>
      <c r="HZ441" s="52"/>
      <c r="IB441" s="70"/>
      <c r="IC441" s="51"/>
      <c r="IF441" s="7"/>
      <c r="IG441" s="7"/>
      <c r="IH441" s="7"/>
      <c r="II441" s="53"/>
      <c r="IK441" s="37"/>
      <c r="IL441" s="132"/>
      <c r="IM441" s="61"/>
      <c r="IN441" s="134"/>
      <c r="IO441" s="61"/>
      <c r="IQ441" s="67"/>
      <c r="IS441" s="61"/>
      <c r="IU441" s="50"/>
      <c r="IV441" s="51"/>
      <c r="IW441" s="52"/>
      <c r="IY441" s="70"/>
      <c r="IZ441" s="51"/>
      <c r="JC441" s="7"/>
      <c r="JD441" s="7"/>
      <c r="JE441" s="7"/>
      <c r="JF441" s="53"/>
      <c r="JH441" s="37"/>
      <c r="JI441" s="132"/>
      <c r="JJ441" s="61"/>
      <c r="JK441" s="134"/>
      <c r="JL441" s="61"/>
      <c r="JN441" s="67"/>
      <c r="JP441" s="61"/>
      <c r="JR441" s="50"/>
      <c r="JS441" s="51"/>
      <c r="JT441" s="52"/>
      <c r="JV441" s="70"/>
      <c r="JW441" s="51"/>
      <c r="JZ441" s="7"/>
      <c r="KA441" s="7"/>
      <c r="KB441" s="7"/>
      <c r="KC441" s="53"/>
      <c r="KE441" s="37"/>
      <c r="KF441" s="132"/>
      <c r="KG441" s="61"/>
      <c r="KH441" s="134"/>
      <c r="KI441" s="61"/>
      <c r="KK441" s="67"/>
      <c r="KM441" s="61"/>
      <c r="KO441" s="50"/>
      <c r="KP441" s="51"/>
      <c r="KQ441" s="52"/>
      <c r="KS441" s="70"/>
      <c r="KT441" s="51"/>
      <c r="KW441" s="7"/>
      <c r="KX441" s="7"/>
      <c r="KY441" s="7"/>
      <c r="KZ441" s="53"/>
      <c r="LB441" s="37"/>
      <c r="LC441" s="132"/>
      <c r="LD441" s="61"/>
      <c r="LE441" s="134"/>
      <c r="LF441" s="61"/>
      <c r="LH441" s="67"/>
      <c r="LJ441" s="61"/>
      <c r="LL441" s="50"/>
      <c r="LM441" s="51"/>
      <c r="LN441" s="52"/>
      <c r="LP441" s="70"/>
      <c r="LQ441" s="51"/>
      <c r="LT441" s="7"/>
      <c r="LU441" s="7"/>
      <c r="LV441" s="7"/>
      <c r="LW441" s="53"/>
      <c r="LY441" s="37"/>
      <c r="LZ441" s="132"/>
      <c r="MA441" s="61"/>
      <c r="MB441" s="134"/>
      <c r="MC441" s="61"/>
      <c r="ME441" s="67"/>
      <c r="MG441" s="61"/>
      <c r="MI441" s="50"/>
      <c r="MJ441" s="51"/>
      <c r="MK441" s="52"/>
      <c r="MM441" s="70"/>
      <c r="MN441" s="51"/>
      <c r="MQ441" s="7"/>
      <c r="MR441" s="7"/>
      <c r="MS441" s="7"/>
      <c r="MT441" s="53"/>
      <c r="MV441" s="37"/>
      <c r="MW441" s="132"/>
      <c r="MX441" s="134"/>
      <c r="MZ441" s="67"/>
      <c r="NB441" s="61"/>
      <c r="NF441" s="7"/>
      <c r="NG441" s="7"/>
      <c r="NH441" s="7"/>
      <c r="NI441" s="53"/>
      <c r="NK441" s="37"/>
      <c r="NM441" s="67"/>
      <c r="NO441" s="61"/>
      <c r="NQ441" s="50"/>
      <c r="NR441" s="51"/>
      <c r="NS441" s="52"/>
      <c r="NU441" s="70"/>
      <c r="NV441" s="51"/>
      <c r="NW441" s="125"/>
      <c r="NX441" s="51"/>
      <c r="OL441" s="53"/>
    </row>
    <row r="442" spans="1:402" x14ac:dyDescent="0.25">
      <c r="A442" s="12">
        <v>90022031</v>
      </c>
      <c r="B442" s="12" t="s">
        <v>491</v>
      </c>
      <c r="C442" s="352"/>
      <c r="D442" s="352"/>
      <c r="E442" s="352"/>
      <c r="F442" s="353">
        <v>550496</v>
      </c>
      <c r="H442" s="354"/>
      <c r="I442" s="355"/>
      <c r="J442" s="315"/>
      <c r="K442" s="355"/>
      <c r="L442" s="315"/>
      <c r="M442" s="356"/>
      <c r="N442" s="356"/>
      <c r="O442" s="357"/>
      <c r="Q442" s="67"/>
      <c r="S442" s="61"/>
      <c r="U442" s="50"/>
      <c r="V442" s="51"/>
      <c r="W442" s="52">
        <v>0</v>
      </c>
      <c r="Y442" s="50">
        <v>550496</v>
      </c>
      <c r="Z442" s="52">
        <f t="shared" si="573"/>
        <v>45874.666666666664</v>
      </c>
      <c r="AA442" s="51"/>
      <c r="AB442" s="6">
        <v>90022031</v>
      </c>
      <c r="AC442" s="6" t="s">
        <v>491</v>
      </c>
      <c r="AD442" s="7"/>
      <c r="AE442" s="304"/>
      <c r="AF442" s="7"/>
      <c r="AG442" s="53">
        <v>550496</v>
      </c>
      <c r="AI442" s="37"/>
      <c r="AJ442" s="132"/>
      <c r="AK442" s="61"/>
      <c r="AL442" s="132"/>
      <c r="AM442" s="312"/>
      <c r="AN442" s="134"/>
      <c r="AO442" s="134"/>
      <c r="AP442" s="191"/>
      <c r="AR442" s="67"/>
      <c r="AT442" s="61"/>
      <c r="AV442" s="50"/>
      <c r="AW442" s="51"/>
      <c r="AX442" s="52">
        <v>0</v>
      </c>
      <c r="AZ442" s="50">
        <v>550496</v>
      </c>
      <c r="BA442" s="52">
        <f t="shared" si="574"/>
        <v>45874.666666666664</v>
      </c>
      <c r="BB442" s="51"/>
      <c r="BC442" s="6">
        <v>90022031</v>
      </c>
      <c r="BD442" s="6" t="s">
        <v>491</v>
      </c>
      <c r="BE442" s="7"/>
      <c r="BF442" s="304"/>
      <c r="BG442" s="7"/>
      <c r="BH442" s="53">
        <v>550496</v>
      </c>
      <c r="BJ442" s="37"/>
      <c r="BK442" s="132"/>
      <c r="BL442" s="61"/>
      <c r="BM442" s="132"/>
      <c r="BN442" s="312"/>
      <c r="BO442" s="134"/>
      <c r="BP442" s="134"/>
      <c r="BQ442" s="191"/>
      <c r="BS442" s="67"/>
      <c r="BU442" s="61"/>
      <c r="BW442" s="50"/>
      <c r="BX442" s="51"/>
      <c r="BY442" s="52">
        <v>0</v>
      </c>
      <c r="CA442" s="50">
        <v>550496</v>
      </c>
      <c r="CB442" s="52">
        <f t="shared" si="575"/>
        <v>45874.666666666664</v>
      </c>
      <c r="CC442" s="51"/>
      <c r="CD442" s="6">
        <v>90022031</v>
      </c>
      <c r="CE442" s="6" t="s">
        <v>491</v>
      </c>
      <c r="CF442" s="7"/>
      <c r="CG442" s="7"/>
      <c r="CH442" s="7"/>
      <c r="CI442" s="53">
        <v>550496</v>
      </c>
      <c r="CK442" s="37"/>
      <c r="CL442" s="132"/>
      <c r="CM442" s="61"/>
      <c r="CN442" s="132"/>
      <c r="CO442" s="61"/>
      <c r="CP442" s="134"/>
      <c r="CQ442" s="134"/>
      <c r="CR442" s="191"/>
      <c r="CT442" s="67"/>
      <c r="CV442" s="61"/>
      <c r="CX442" s="50"/>
      <c r="CY442" s="51"/>
      <c r="CZ442" s="52">
        <v>0</v>
      </c>
      <c r="DB442" s="50">
        <v>550496</v>
      </c>
      <c r="DC442" s="52">
        <f t="shared" si="576"/>
        <v>45874.666666666664</v>
      </c>
      <c r="DD442" s="51"/>
      <c r="DE442" s="6">
        <v>90022031</v>
      </c>
      <c r="DF442" s="6" t="s">
        <v>491</v>
      </c>
      <c r="DG442" s="7"/>
      <c r="DH442" s="7"/>
      <c r="DI442" s="7"/>
      <c r="DJ442" s="53">
        <v>550496</v>
      </c>
      <c r="DL442" s="275"/>
      <c r="DM442" s="276"/>
      <c r="DN442" s="194"/>
      <c r="DO442" s="276"/>
      <c r="DP442" s="194"/>
      <c r="DQ442" s="53"/>
      <c r="DR442" s="53"/>
      <c r="DS442" s="277"/>
      <c r="DU442" s="274"/>
      <c r="DW442" s="194"/>
      <c r="DY442" s="50"/>
      <c r="DZ442" s="278"/>
      <c r="EA442" s="52">
        <v>0</v>
      </c>
      <c r="EC442" s="50">
        <v>550496</v>
      </c>
      <c r="ED442" s="52">
        <f t="shared" si="577"/>
        <v>45874.666666666664</v>
      </c>
      <c r="EE442" s="278"/>
      <c r="EF442" s="6">
        <v>90022031</v>
      </c>
      <c r="EG442" s="6" t="s">
        <v>491</v>
      </c>
      <c r="EH442" s="7"/>
      <c r="EI442" s="7"/>
      <c r="EJ442" s="7"/>
      <c r="EK442" s="53">
        <v>550496</v>
      </c>
      <c r="EM442" s="37"/>
      <c r="EN442" s="132"/>
      <c r="EO442" s="61"/>
      <c r="EP442" s="132"/>
      <c r="EQ442" s="61"/>
      <c r="ER442" s="134"/>
      <c r="ES442" s="134"/>
      <c r="ET442" s="191"/>
      <c r="EV442" s="67"/>
      <c r="EX442" s="61"/>
      <c r="EZ442" s="50"/>
      <c r="FA442" s="51"/>
      <c r="FB442" s="52">
        <v>0</v>
      </c>
      <c r="FD442" s="50">
        <v>550496</v>
      </c>
      <c r="FE442" s="52">
        <f t="shared" si="578"/>
        <v>45874.666666666664</v>
      </c>
      <c r="FF442" s="51"/>
      <c r="FG442" s="6">
        <v>90022031</v>
      </c>
      <c r="FH442" s="6" t="s">
        <v>491</v>
      </c>
      <c r="FI442" s="7"/>
      <c r="FJ442" s="7"/>
      <c r="FK442" s="7"/>
      <c r="FL442" s="53">
        <v>550496</v>
      </c>
      <c r="FN442" s="37"/>
      <c r="FO442" s="132"/>
      <c r="FP442" s="61"/>
      <c r="FQ442" s="132"/>
      <c r="FR442" s="61"/>
      <c r="FS442" s="134"/>
      <c r="FT442" s="134"/>
      <c r="FU442" s="191"/>
      <c r="FW442" s="67"/>
      <c r="FY442" s="61"/>
      <c r="GA442" s="50"/>
      <c r="GB442" s="51"/>
      <c r="GC442" s="52">
        <v>0</v>
      </c>
      <c r="GE442" s="50">
        <v>550496</v>
      </c>
      <c r="GF442" s="52">
        <f t="shared" si="579"/>
        <v>45874.666666666664</v>
      </c>
      <c r="GG442" s="51"/>
      <c r="GH442" s="6">
        <v>90022031</v>
      </c>
      <c r="GI442" s="6" t="s">
        <v>491</v>
      </c>
      <c r="GJ442" s="7"/>
      <c r="GK442" s="7"/>
      <c r="GL442" s="7"/>
      <c r="GM442" s="53">
        <v>550496</v>
      </c>
      <c r="GO442" s="37"/>
      <c r="GP442" s="132"/>
      <c r="GQ442" s="61"/>
      <c r="GR442" s="134"/>
      <c r="GS442" s="134"/>
      <c r="GT442" s="191"/>
      <c r="GV442" s="67"/>
      <c r="GX442" s="61"/>
      <c r="GZ442" s="50"/>
      <c r="HA442" s="51"/>
      <c r="HB442" s="52">
        <v>0</v>
      </c>
      <c r="HD442" s="50">
        <v>550496</v>
      </c>
      <c r="HE442" s="52">
        <f t="shared" si="572"/>
        <v>45874.666666666664</v>
      </c>
      <c r="HF442" s="51"/>
      <c r="HI442" s="7"/>
      <c r="HJ442" s="7"/>
      <c r="HK442" s="7"/>
      <c r="HL442" s="53"/>
      <c r="HN442" s="37"/>
      <c r="HO442" s="132"/>
      <c r="HP442" s="61"/>
      <c r="HQ442" s="134"/>
      <c r="HR442" s="61"/>
      <c r="HT442" s="67"/>
      <c r="HV442" s="61"/>
      <c r="HX442" s="50"/>
      <c r="HY442" s="51"/>
      <c r="HZ442" s="52"/>
      <c r="IB442" s="70"/>
      <c r="IC442" s="51"/>
      <c r="IF442" s="7"/>
      <c r="IG442" s="7"/>
      <c r="IH442" s="7"/>
      <c r="II442" s="53"/>
      <c r="IK442" s="37"/>
      <c r="IL442" s="132"/>
      <c r="IM442" s="61"/>
      <c r="IN442" s="134"/>
      <c r="IO442" s="61"/>
      <c r="IQ442" s="67"/>
      <c r="IS442" s="61"/>
      <c r="IU442" s="50"/>
      <c r="IV442" s="51"/>
      <c r="IW442" s="52"/>
      <c r="IY442" s="70"/>
      <c r="IZ442" s="51"/>
      <c r="JC442" s="7"/>
      <c r="JD442" s="7"/>
      <c r="JE442" s="7"/>
      <c r="JF442" s="53"/>
      <c r="JH442" s="37"/>
      <c r="JI442" s="132"/>
      <c r="JJ442" s="61"/>
      <c r="JK442" s="134"/>
      <c r="JL442" s="61"/>
      <c r="JN442" s="67"/>
      <c r="JP442" s="61"/>
      <c r="JR442" s="50"/>
      <c r="JS442" s="51"/>
      <c r="JT442" s="52"/>
      <c r="JV442" s="70"/>
      <c r="JW442" s="51"/>
      <c r="JZ442" s="7"/>
      <c r="KA442" s="7"/>
      <c r="KB442" s="7"/>
      <c r="KC442" s="53"/>
      <c r="KE442" s="37"/>
      <c r="KF442" s="132"/>
      <c r="KG442" s="61"/>
      <c r="KH442" s="134"/>
      <c r="KI442" s="61"/>
      <c r="KK442" s="67"/>
      <c r="KM442" s="61"/>
      <c r="KO442" s="50"/>
      <c r="KP442" s="51"/>
      <c r="KQ442" s="52"/>
      <c r="KS442" s="70"/>
      <c r="KT442" s="51"/>
      <c r="KW442" s="7"/>
      <c r="KX442" s="7"/>
      <c r="KY442" s="7"/>
      <c r="KZ442" s="53"/>
      <c r="LB442" s="37"/>
      <c r="LC442" s="132"/>
      <c r="LD442" s="61"/>
      <c r="LE442" s="134"/>
      <c r="LF442" s="61"/>
      <c r="LH442" s="67"/>
      <c r="LJ442" s="61"/>
      <c r="LL442" s="50"/>
      <c r="LM442" s="51"/>
      <c r="LN442" s="52"/>
      <c r="LP442" s="70"/>
      <c r="LQ442" s="51"/>
      <c r="LT442" s="7"/>
      <c r="LU442" s="7"/>
      <c r="LV442" s="7"/>
      <c r="LW442" s="53"/>
      <c r="LY442" s="37"/>
      <c r="LZ442" s="132"/>
      <c r="MA442" s="61"/>
      <c r="MB442" s="134"/>
      <c r="MC442" s="61"/>
      <c r="ME442" s="67"/>
      <c r="MG442" s="61"/>
      <c r="MI442" s="50"/>
      <c r="MJ442" s="51"/>
      <c r="MK442" s="52"/>
      <c r="MM442" s="70"/>
      <c r="MN442" s="51"/>
      <c r="MQ442" s="7"/>
      <c r="MR442" s="7"/>
      <c r="MS442" s="7"/>
      <c r="MT442" s="53"/>
      <c r="MV442" s="37"/>
      <c r="MW442" s="132"/>
      <c r="MX442" s="134"/>
      <c r="MZ442" s="67"/>
      <c r="NB442" s="61"/>
      <c r="NF442" s="7"/>
      <c r="NG442" s="7"/>
      <c r="NH442" s="7"/>
      <c r="NI442" s="53"/>
      <c r="NK442" s="37"/>
      <c r="NM442" s="67"/>
      <c r="NO442" s="61"/>
      <c r="NQ442" s="50"/>
      <c r="NR442" s="51"/>
      <c r="NS442" s="52"/>
      <c r="NU442" s="70"/>
      <c r="NV442" s="51"/>
      <c r="NW442" s="125"/>
      <c r="NX442" s="51"/>
      <c r="OL442" s="53"/>
    </row>
    <row r="443" spans="1:402" x14ac:dyDescent="0.25">
      <c r="A443" s="12">
        <v>90031806</v>
      </c>
      <c r="B443" s="12" t="s">
        <v>794</v>
      </c>
      <c r="C443" s="352"/>
      <c r="D443" s="352"/>
      <c r="E443" s="352"/>
      <c r="F443" s="353">
        <v>5818998</v>
      </c>
      <c r="H443" s="354"/>
      <c r="I443" s="355"/>
      <c r="J443" s="315"/>
      <c r="K443" s="355"/>
      <c r="L443" s="315"/>
      <c r="M443" s="356"/>
      <c r="N443" s="356"/>
      <c r="O443" s="357"/>
      <c r="Q443" s="67"/>
      <c r="S443" s="61"/>
      <c r="U443" s="50"/>
      <c r="V443" s="51"/>
      <c r="W443" s="52">
        <v>0</v>
      </c>
      <c r="Y443" s="50">
        <v>5818998</v>
      </c>
      <c r="Z443" s="52">
        <f t="shared" si="573"/>
        <v>484916.5</v>
      </c>
      <c r="AA443" s="51"/>
      <c r="AB443" s="6">
        <v>90031806</v>
      </c>
      <c r="AC443" s="6" t="s">
        <v>794</v>
      </c>
      <c r="AD443" s="7"/>
      <c r="AE443" s="304"/>
      <c r="AF443" s="7"/>
      <c r="AG443" s="53">
        <v>5818998</v>
      </c>
      <c r="AI443" s="37"/>
      <c r="AJ443" s="132"/>
      <c r="AK443" s="61"/>
      <c r="AL443" s="132"/>
      <c r="AM443" s="312"/>
      <c r="AN443" s="134"/>
      <c r="AO443" s="134"/>
      <c r="AP443" s="191"/>
      <c r="AR443" s="67"/>
      <c r="AT443" s="61"/>
      <c r="AV443" s="50"/>
      <c r="AW443" s="51"/>
      <c r="AX443" s="52">
        <v>0</v>
      </c>
      <c r="AZ443" s="50">
        <v>5818998</v>
      </c>
      <c r="BA443" s="52">
        <f t="shared" si="574"/>
        <v>484916.5</v>
      </c>
      <c r="BB443" s="51"/>
      <c r="BC443" s="6">
        <v>90031806</v>
      </c>
      <c r="BD443" s="6" t="s">
        <v>794</v>
      </c>
      <c r="BE443" s="7"/>
      <c r="BF443" s="304"/>
      <c r="BG443" s="7"/>
      <c r="BH443" s="53">
        <v>5818998</v>
      </c>
      <c r="BJ443" s="37"/>
      <c r="BK443" s="132"/>
      <c r="BL443" s="61"/>
      <c r="BM443" s="132"/>
      <c r="BN443" s="312"/>
      <c r="BO443" s="134"/>
      <c r="BP443" s="134"/>
      <c r="BQ443" s="191"/>
      <c r="BS443" s="67"/>
      <c r="BU443" s="61"/>
      <c r="BW443" s="50"/>
      <c r="BX443" s="51"/>
      <c r="BY443" s="52">
        <v>0</v>
      </c>
      <c r="CA443" s="50">
        <v>5818998</v>
      </c>
      <c r="CB443" s="52">
        <f t="shared" si="575"/>
        <v>484916.5</v>
      </c>
      <c r="CC443" s="51"/>
      <c r="CD443" s="6">
        <v>90031806</v>
      </c>
      <c r="CE443" s="6" t="s">
        <v>794</v>
      </c>
      <c r="CF443" s="7"/>
      <c r="CG443" s="7"/>
      <c r="CH443" s="7"/>
      <c r="CI443" s="53">
        <v>5818998</v>
      </c>
      <c r="CK443" s="37"/>
      <c r="CL443" s="132"/>
      <c r="CM443" s="61"/>
      <c r="CN443" s="132"/>
      <c r="CO443" s="61"/>
      <c r="CP443" s="134"/>
      <c r="CQ443" s="134"/>
      <c r="CR443" s="191"/>
      <c r="CT443" s="67"/>
      <c r="CV443" s="61"/>
      <c r="CX443" s="50"/>
      <c r="CY443" s="51"/>
      <c r="CZ443" s="52">
        <v>0</v>
      </c>
      <c r="DB443" s="50">
        <v>5818998</v>
      </c>
      <c r="DC443" s="52">
        <f t="shared" si="576"/>
        <v>484916.5</v>
      </c>
      <c r="DD443" s="51"/>
      <c r="DE443" s="6">
        <v>90031806</v>
      </c>
      <c r="DF443" s="6" t="s">
        <v>794</v>
      </c>
      <c r="DG443" s="7"/>
      <c r="DH443" s="7"/>
      <c r="DI443" s="7"/>
      <c r="DJ443" s="53">
        <v>5818998</v>
      </c>
      <c r="DL443" s="275"/>
      <c r="DM443" s="276"/>
      <c r="DN443" s="194"/>
      <c r="DO443" s="276"/>
      <c r="DP443" s="194"/>
      <c r="DQ443" s="53"/>
      <c r="DR443" s="53"/>
      <c r="DS443" s="277"/>
      <c r="DU443" s="274"/>
      <c r="DW443" s="194"/>
      <c r="DY443" s="50"/>
      <c r="DZ443" s="278"/>
      <c r="EA443" s="52">
        <v>0</v>
      </c>
      <c r="EC443" s="50">
        <v>5818998</v>
      </c>
      <c r="ED443" s="52">
        <f t="shared" si="577"/>
        <v>484916.5</v>
      </c>
      <c r="EE443" s="278"/>
      <c r="EF443" s="6">
        <v>90031806</v>
      </c>
      <c r="EG443" s="6" t="s">
        <v>794</v>
      </c>
      <c r="EH443" s="7"/>
      <c r="EI443" s="7"/>
      <c r="EJ443" s="7"/>
      <c r="EK443" s="53">
        <v>5818998</v>
      </c>
      <c r="EM443" s="37"/>
      <c r="EN443" s="132"/>
      <c r="EO443" s="61"/>
      <c r="EP443" s="132"/>
      <c r="EQ443" s="61"/>
      <c r="ER443" s="134"/>
      <c r="ES443" s="134"/>
      <c r="ET443" s="191"/>
      <c r="EV443" s="67"/>
      <c r="EX443" s="61"/>
      <c r="EZ443" s="50"/>
      <c r="FA443" s="51"/>
      <c r="FB443" s="52">
        <v>0</v>
      </c>
      <c r="FD443" s="50">
        <v>5818998</v>
      </c>
      <c r="FE443" s="52">
        <f t="shared" si="578"/>
        <v>484916.5</v>
      </c>
      <c r="FF443" s="51"/>
      <c r="FG443" s="6">
        <v>90031806</v>
      </c>
      <c r="FH443" s="6" t="s">
        <v>794</v>
      </c>
      <c r="FI443" s="7"/>
      <c r="FJ443" s="7"/>
      <c r="FK443" s="7"/>
      <c r="FL443" s="53">
        <v>5818998</v>
      </c>
      <c r="FN443" s="37"/>
      <c r="FO443" s="132"/>
      <c r="FP443" s="61"/>
      <c r="FQ443" s="132"/>
      <c r="FR443" s="61"/>
      <c r="FS443" s="134"/>
      <c r="FT443" s="134"/>
      <c r="FU443" s="191"/>
      <c r="FW443" s="67"/>
      <c r="FY443" s="61"/>
      <c r="GA443" s="50"/>
      <c r="GB443" s="51"/>
      <c r="GC443" s="52">
        <v>0</v>
      </c>
      <c r="GE443" s="50">
        <v>5818998</v>
      </c>
      <c r="GF443" s="52">
        <f t="shared" si="579"/>
        <v>484916.5</v>
      </c>
      <c r="GG443" s="51"/>
      <c r="GH443" s="6">
        <v>90031806</v>
      </c>
      <c r="GI443" s="6" t="s">
        <v>794</v>
      </c>
      <c r="GJ443" s="7"/>
      <c r="GK443" s="7"/>
      <c r="GL443" s="7"/>
      <c r="GM443" s="53">
        <v>5818998</v>
      </c>
      <c r="GO443" s="37"/>
      <c r="GP443" s="132"/>
      <c r="GQ443" s="61"/>
      <c r="GR443" s="134"/>
      <c r="GS443" s="134"/>
      <c r="GT443" s="191"/>
      <c r="GV443" s="67"/>
      <c r="GX443" s="61"/>
      <c r="GZ443" s="50"/>
      <c r="HA443" s="51"/>
      <c r="HB443" s="52">
        <v>0</v>
      </c>
      <c r="HD443" s="50">
        <v>5818998</v>
      </c>
      <c r="HE443" s="52">
        <f t="shared" si="572"/>
        <v>484916.5</v>
      </c>
      <c r="HF443" s="51"/>
      <c r="HI443" s="7"/>
      <c r="HJ443" s="7"/>
      <c r="HK443" s="7"/>
      <c r="HL443" s="53"/>
      <c r="HN443" s="37"/>
      <c r="HO443" s="132"/>
      <c r="HP443" s="61"/>
      <c r="HQ443" s="134"/>
      <c r="HR443" s="61"/>
      <c r="HT443" s="67"/>
      <c r="HV443" s="61"/>
      <c r="HX443" s="50"/>
      <c r="HY443" s="51"/>
      <c r="HZ443" s="52"/>
      <c r="IB443" s="70"/>
      <c r="IC443" s="51"/>
      <c r="IF443" s="7"/>
      <c r="IG443" s="7"/>
      <c r="IH443" s="7"/>
      <c r="II443" s="53"/>
      <c r="IK443" s="37"/>
      <c r="IL443" s="132"/>
      <c r="IM443" s="61"/>
      <c r="IN443" s="134"/>
      <c r="IO443" s="61"/>
      <c r="IQ443" s="67"/>
      <c r="IS443" s="61"/>
      <c r="IU443" s="50"/>
      <c r="IV443" s="51"/>
      <c r="IW443" s="52"/>
      <c r="IY443" s="70"/>
      <c r="IZ443" s="51"/>
      <c r="JC443" s="7"/>
      <c r="JD443" s="7"/>
      <c r="JE443" s="7"/>
      <c r="JF443" s="53"/>
      <c r="JH443" s="37"/>
      <c r="JI443" s="132"/>
      <c r="JJ443" s="61"/>
      <c r="JK443" s="134"/>
      <c r="JL443" s="61"/>
      <c r="JN443" s="67"/>
      <c r="JP443" s="61"/>
      <c r="JR443" s="50"/>
      <c r="JS443" s="51"/>
      <c r="JT443" s="52"/>
      <c r="JV443" s="70"/>
      <c r="JW443" s="51"/>
      <c r="JZ443" s="7"/>
      <c r="KA443" s="7"/>
      <c r="KB443" s="7"/>
      <c r="KC443" s="53"/>
      <c r="KE443" s="37"/>
      <c r="KF443" s="132"/>
      <c r="KG443" s="61"/>
      <c r="KH443" s="134"/>
      <c r="KI443" s="61"/>
      <c r="KK443" s="67"/>
      <c r="KM443" s="61"/>
      <c r="KO443" s="50"/>
      <c r="KP443" s="51"/>
      <c r="KQ443" s="52"/>
      <c r="KS443" s="70"/>
      <c r="KT443" s="51"/>
      <c r="KW443" s="7"/>
      <c r="KX443" s="7"/>
      <c r="KY443" s="7"/>
      <c r="KZ443" s="53"/>
      <c r="LB443" s="37"/>
      <c r="LC443" s="132"/>
      <c r="LD443" s="61"/>
      <c r="LE443" s="134"/>
      <c r="LF443" s="61"/>
      <c r="LH443" s="67"/>
      <c r="LJ443" s="61"/>
      <c r="LL443" s="50"/>
      <c r="LM443" s="51"/>
      <c r="LN443" s="52"/>
      <c r="LP443" s="70"/>
      <c r="LQ443" s="51"/>
      <c r="LT443" s="7"/>
      <c r="LU443" s="7"/>
      <c r="LV443" s="7"/>
      <c r="LW443" s="53"/>
      <c r="LY443" s="37"/>
      <c r="LZ443" s="132"/>
      <c r="MA443" s="61"/>
      <c r="MB443" s="134"/>
      <c r="MC443" s="61"/>
      <c r="ME443" s="67"/>
      <c r="MG443" s="61"/>
      <c r="MI443" s="50"/>
      <c r="MJ443" s="51"/>
      <c r="MK443" s="52"/>
      <c r="MM443" s="70"/>
      <c r="MN443" s="51"/>
      <c r="MQ443" s="7"/>
      <c r="MR443" s="7"/>
      <c r="MS443" s="7"/>
      <c r="MT443" s="53"/>
      <c r="MV443" s="37"/>
      <c r="MW443" s="132"/>
      <c r="MX443" s="134"/>
      <c r="MZ443" s="67"/>
      <c r="NB443" s="61"/>
      <c r="NF443" s="7"/>
      <c r="NG443" s="7"/>
      <c r="NH443" s="7"/>
      <c r="NI443" s="53"/>
      <c r="NK443" s="37"/>
      <c r="NM443" s="67"/>
      <c r="NO443" s="61"/>
      <c r="NQ443" s="50"/>
      <c r="NR443" s="51"/>
      <c r="NS443" s="52"/>
      <c r="NU443" s="70"/>
      <c r="NV443" s="51"/>
      <c r="NW443" s="125"/>
      <c r="NX443" s="51"/>
      <c r="OL443" s="53"/>
    </row>
    <row r="444" spans="1:402" x14ac:dyDescent="0.25">
      <c r="A444" s="12">
        <v>90099241</v>
      </c>
      <c r="B444" s="12" t="s">
        <v>492</v>
      </c>
      <c r="C444" s="352"/>
      <c r="D444" s="352"/>
      <c r="E444" s="352"/>
      <c r="F444" s="353">
        <v>76357</v>
      </c>
      <c r="H444" s="354"/>
      <c r="I444" s="355"/>
      <c r="J444" s="315"/>
      <c r="K444" s="355"/>
      <c r="L444" s="315"/>
      <c r="M444" s="356"/>
      <c r="N444" s="356"/>
      <c r="O444" s="357"/>
      <c r="Q444" s="67"/>
      <c r="S444" s="61"/>
      <c r="U444" s="50"/>
      <c r="V444" s="51"/>
      <c r="W444" s="52">
        <v>0</v>
      </c>
      <c r="Y444" s="50">
        <v>76357</v>
      </c>
      <c r="Z444" s="52">
        <f t="shared" si="573"/>
        <v>6363.083333333333</v>
      </c>
      <c r="AA444" s="51"/>
      <c r="AB444" s="6">
        <v>90099241</v>
      </c>
      <c r="AC444" s="6" t="s">
        <v>492</v>
      </c>
      <c r="AD444" s="7"/>
      <c r="AE444" s="304"/>
      <c r="AF444" s="7"/>
      <c r="AG444" s="53">
        <v>76357</v>
      </c>
      <c r="AI444" s="37"/>
      <c r="AJ444" s="132"/>
      <c r="AK444" s="61"/>
      <c r="AL444" s="132"/>
      <c r="AM444" s="312"/>
      <c r="AN444" s="134"/>
      <c r="AO444" s="134"/>
      <c r="AP444" s="191"/>
      <c r="AR444" s="67"/>
      <c r="AT444" s="61"/>
      <c r="AV444" s="50"/>
      <c r="AW444" s="51"/>
      <c r="AX444" s="52">
        <v>0</v>
      </c>
      <c r="AZ444" s="50">
        <v>76357</v>
      </c>
      <c r="BA444" s="52">
        <f t="shared" si="574"/>
        <v>6363.083333333333</v>
      </c>
      <c r="BB444" s="51"/>
      <c r="BC444" s="6">
        <v>90099241</v>
      </c>
      <c r="BD444" s="6" t="s">
        <v>492</v>
      </c>
      <c r="BE444" s="7"/>
      <c r="BF444" s="304"/>
      <c r="BG444" s="7"/>
      <c r="BH444" s="53">
        <v>76357</v>
      </c>
      <c r="BJ444" s="37"/>
      <c r="BK444" s="132"/>
      <c r="BL444" s="61"/>
      <c r="BM444" s="132"/>
      <c r="BN444" s="312"/>
      <c r="BO444" s="134"/>
      <c r="BP444" s="134"/>
      <c r="BQ444" s="191"/>
      <c r="BS444" s="67"/>
      <c r="BU444" s="61"/>
      <c r="BW444" s="50"/>
      <c r="BX444" s="51"/>
      <c r="BY444" s="52">
        <v>0</v>
      </c>
      <c r="CA444" s="50">
        <v>76357</v>
      </c>
      <c r="CB444" s="52">
        <f t="shared" si="575"/>
        <v>6363.083333333333</v>
      </c>
      <c r="CC444" s="51"/>
      <c r="CD444" s="6">
        <v>90099241</v>
      </c>
      <c r="CE444" s="6" t="s">
        <v>492</v>
      </c>
      <c r="CF444" s="7"/>
      <c r="CG444" s="7"/>
      <c r="CH444" s="7"/>
      <c r="CI444" s="53">
        <v>76357</v>
      </c>
      <c r="CK444" s="37"/>
      <c r="CL444" s="132"/>
      <c r="CM444" s="61"/>
      <c r="CN444" s="132"/>
      <c r="CO444" s="61"/>
      <c r="CP444" s="134"/>
      <c r="CQ444" s="134"/>
      <c r="CR444" s="191"/>
      <c r="CT444" s="67"/>
      <c r="CV444" s="61"/>
      <c r="CX444" s="50"/>
      <c r="CY444" s="51"/>
      <c r="CZ444" s="52">
        <v>0</v>
      </c>
      <c r="DB444" s="50">
        <v>76357</v>
      </c>
      <c r="DC444" s="52">
        <f t="shared" si="576"/>
        <v>6363.083333333333</v>
      </c>
      <c r="DD444" s="51"/>
      <c r="DE444" s="6">
        <v>90099241</v>
      </c>
      <c r="DF444" s="6" t="s">
        <v>492</v>
      </c>
      <c r="DG444" s="7"/>
      <c r="DH444" s="7"/>
      <c r="DI444" s="7"/>
      <c r="DJ444" s="53">
        <v>76357</v>
      </c>
      <c r="DL444" s="275"/>
      <c r="DM444" s="276"/>
      <c r="DN444" s="194"/>
      <c r="DO444" s="276"/>
      <c r="DP444" s="194"/>
      <c r="DQ444" s="53"/>
      <c r="DR444" s="53"/>
      <c r="DS444" s="277"/>
      <c r="DU444" s="274"/>
      <c r="DW444" s="194"/>
      <c r="DY444" s="50"/>
      <c r="DZ444" s="278"/>
      <c r="EA444" s="52">
        <v>0</v>
      </c>
      <c r="EC444" s="50">
        <v>76357</v>
      </c>
      <c r="ED444" s="52">
        <f t="shared" si="577"/>
        <v>6363.083333333333</v>
      </c>
      <c r="EE444" s="278"/>
      <c r="EF444" s="6">
        <v>90099241</v>
      </c>
      <c r="EG444" s="6" t="s">
        <v>492</v>
      </c>
      <c r="EH444" s="7"/>
      <c r="EI444" s="7"/>
      <c r="EJ444" s="7"/>
      <c r="EK444" s="53">
        <v>76357</v>
      </c>
      <c r="EM444" s="37"/>
      <c r="EN444" s="132"/>
      <c r="EO444" s="61"/>
      <c r="EP444" s="132"/>
      <c r="EQ444" s="61"/>
      <c r="ER444" s="134"/>
      <c r="ES444" s="134"/>
      <c r="ET444" s="191"/>
      <c r="EV444" s="67"/>
      <c r="EX444" s="61"/>
      <c r="EZ444" s="50"/>
      <c r="FA444" s="51"/>
      <c r="FB444" s="52">
        <v>0</v>
      </c>
      <c r="FD444" s="50">
        <v>76357</v>
      </c>
      <c r="FE444" s="52">
        <f t="shared" si="578"/>
        <v>6363.083333333333</v>
      </c>
      <c r="FF444" s="51"/>
      <c r="FG444" s="6">
        <v>90099241</v>
      </c>
      <c r="FH444" s="6" t="s">
        <v>492</v>
      </c>
      <c r="FI444" s="7"/>
      <c r="FJ444" s="7"/>
      <c r="FK444" s="7"/>
      <c r="FL444" s="53">
        <v>76357</v>
      </c>
      <c r="FN444" s="37"/>
      <c r="FO444" s="132"/>
      <c r="FP444" s="61"/>
      <c r="FQ444" s="132"/>
      <c r="FR444" s="61"/>
      <c r="FS444" s="134"/>
      <c r="FT444" s="134"/>
      <c r="FU444" s="191"/>
      <c r="FW444" s="67"/>
      <c r="FY444" s="61"/>
      <c r="GA444" s="50"/>
      <c r="GB444" s="51"/>
      <c r="GC444" s="52">
        <v>0</v>
      </c>
      <c r="GE444" s="50">
        <v>76357</v>
      </c>
      <c r="GF444" s="52">
        <f t="shared" si="579"/>
        <v>6363.083333333333</v>
      </c>
      <c r="GG444" s="51"/>
      <c r="GH444" s="6">
        <v>90099241</v>
      </c>
      <c r="GI444" s="6" t="s">
        <v>492</v>
      </c>
      <c r="GJ444" s="7"/>
      <c r="GK444" s="7"/>
      <c r="GL444" s="7"/>
      <c r="GM444" s="53">
        <v>76357</v>
      </c>
      <c r="GO444" s="37"/>
      <c r="GP444" s="132"/>
      <c r="GQ444" s="61"/>
      <c r="GR444" s="134"/>
      <c r="GS444" s="134"/>
      <c r="GT444" s="191"/>
      <c r="GV444" s="67"/>
      <c r="GX444" s="61"/>
      <c r="GZ444" s="50"/>
      <c r="HA444" s="51"/>
      <c r="HB444" s="52">
        <v>0</v>
      </c>
      <c r="HD444" s="50">
        <v>76357</v>
      </c>
      <c r="HE444" s="52">
        <f t="shared" si="572"/>
        <v>6363.083333333333</v>
      </c>
      <c r="HF444" s="51"/>
      <c r="HI444" s="7"/>
      <c r="HJ444" s="7"/>
      <c r="HK444" s="7"/>
      <c r="HL444" s="53"/>
      <c r="HN444" s="37"/>
      <c r="HO444" s="132"/>
      <c r="HP444" s="61"/>
      <c r="HQ444" s="134"/>
      <c r="HR444" s="61"/>
      <c r="HT444" s="67"/>
      <c r="HV444" s="61"/>
      <c r="HX444" s="50"/>
      <c r="HY444" s="51"/>
      <c r="HZ444" s="52"/>
      <c r="IB444" s="70"/>
      <c r="IC444" s="51"/>
      <c r="IF444" s="7"/>
      <c r="IG444" s="7"/>
      <c r="IH444" s="7"/>
      <c r="II444" s="53"/>
      <c r="IK444" s="37"/>
      <c r="IL444" s="132"/>
      <c r="IM444" s="61"/>
      <c r="IN444" s="134"/>
      <c r="IO444" s="61"/>
      <c r="IQ444" s="67"/>
      <c r="IS444" s="61"/>
      <c r="IU444" s="50"/>
      <c r="IV444" s="51"/>
      <c r="IW444" s="52"/>
      <c r="IY444" s="70"/>
      <c r="IZ444" s="51"/>
      <c r="JC444" s="7"/>
      <c r="JD444" s="7"/>
      <c r="JE444" s="7"/>
      <c r="JF444" s="53"/>
      <c r="JH444" s="37"/>
      <c r="JI444" s="132"/>
      <c r="JJ444" s="61"/>
      <c r="JK444" s="134"/>
      <c r="JL444" s="61"/>
      <c r="JN444" s="67"/>
      <c r="JP444" s="61"/>
      <c r="JR444" s="50"/>
      <c r="JS444" s="51"/>
      <c r="JT444" s="52"/>
      <c r="JV444" s="70"/>
      <c r="JW444" s="51"/>
      <c r="JZ444" s="7"/>
      <c r="KA444" s="7"/>
      <c r="KB444" s="7"/>
      <c r="KC444" s="53"/>
      <c r="KE444" s="37"/>
      <c r="KF444" s="132"/>
      <c r="KG444" s="61"/>
      <c r="KH444" s="134"/>
      <c r="KI444" s="61"/>
      <c r="KK444" s="67"/>
      <c r="KM444" s="61"/>
      <c r="KO444" s="50"/>
      <c r="KP444" s="51"/>
      <c r="KQ444" s="52"/>
      <c r="KS444" s="70"/>
      <c r="KT444" s="51"/>
      <c r="KW444" s="7"/>
      <c r="KX444" s="7"/>
      <c r="KY444" s="7"/>
      <c r="KZ444" s="53"/>
      <c r="LB444" s="37"/>
      <c r="LC444" s="132"/>
      <c r="LD444" s="61"/>
      <c r="LE444" s="134"/>
      <c r="LF444" s="61"/>
      <c r="LH444" s="67"/>
      <c r="LJ444" s="61"/>
      <c r="LL444" s="50"/>
      <c r="LM444" s="51"/>
      <c r="LN444" s="52"/>
      <c r="LP444" s="70"/>
      <c r="LQ444" s="51"/>
      <c r="LT444" s="7"/>
      <c r="LU444" s="7"/>
      <c r="LV444" s="7"/>
      <c r="LW444" s="53"/>
      <c r="LY444" s="37"/>
      <c r="LZ444" s="132"/>
      <c r="MA444" s="61"/>
      <c r="MB444" s="134"/>
      <c r="MC444" s="61"/>
      <c r="ME444" s="67"/>
      <c r="MG444" s="61"/>
      <c r="MI444" s="50"/>
      <c r="MJ444" s="51"/>
      <c r="MK444" s="52"/>
      <c r="MM444" s="70"/>
      <c r="MN444" s="51"/>
      <c r="MQ444" s="7"/>
      <c r="MR444" s="7"/>
      <c r="MS444" s="7"/>
      <c r="MT444" s="53"/>
      <c r="MV444" s="37"/>
      <c r="MW444" s="132"/>
      <c r="MX444" s="134"/>
      <c r="MZ444" s="67"/>
      <c r="NB444" s="61"/>
      <c r="NF444" s="7"/>
      <c r="NG444" s="7"/>
      <c r="NH444" s="7"/>
      <c r="NI444" s="53"/>
      <c r="NK444" s="37"/>
      <c r="NM444" s="67"/>
      <c r="NO444" s="61"/>
      <c r="NQ444" s="50"/>
      <c r="NR444" s="51"/>
      <c r="NS444" s="52"/>
      <c r="NU444" s="70"/>
      <c r="NV444" s="51"/>
      <c r="NW444" s="125"/>
      <c r="NX444" s="51"/>
      <c r="OL444" s="53"/>
    </row>
    <row r="445" spans="1:402" x14ac:dyDescent="0.25">
      <c r="A445" s="12">
        <v>90016411</v>
      </c>
      <c r="B445" s="12" t="s">
        <v>493</v>
      </c>
      <c r="C445" s="352"/>
      <c r="D445" s="352"/>
      <c r="E445" s="352"/>
      <c r="F445" s="353">
        <v>668692</v>
      </c>
      <c r="H445" s="354"/>
      <c r="I445" s="355"/>
      <c r="J445" s="315"/>
      <c r="K445" s="355"/>
      <c r="L445" s="315"/>
      <c r="M445" s="356"/>
      <c r="N445" s="356"/>
      <c r="O445" s="357"/>
      <c r="Q445" s="67"/>
      <c r="S445" s="61"/>
      <c r="U445" s="50"/>
      <c r="V445" s="51"/>
      <c r="W445" s="52">
        <v>0</v>
      </c>
      <c r="Y445" s="50">
        <v>668692</v>
      </c>
      <c r="Z445" s="52">
        <f t="shared" si="573"/>
        <v>55724.333333333336</v>
      </c>
      <c r="AA445" s="51"/>
      <c r="AB445" s="6">
        <v>90016411</v>
      </c>
      <c r="AC445" s="6" t="s">
        <v>493</v>
      </c>
      <c r="AD445" s="7"/>
      <c r="AE445" s="304"/>
      <c r="AF445" s="7"/>
      <c r="AG445" s="53">
        <v>668692</v>
      </c>
      <c r="AI445" s="37"/>
      <c r="AJ445" s="132"/>
      <c r="AK445" s="61"/>
      <c r="AL445" s="132"/>
      <c r="AM445" s="312"/>
      <c r="AN445" s="134"/>
      <c r="AO445" s="134"/>
      <c r="AP445" s="191"/>
      <c r="AR445" s="67"/>
      <c r="AT445" s="61"/>
      <c r="AV445" s="50"/>
      <c r="AW445" s="51"/>
      <c r="AX445" s="52">
        <v>0</v>
      </c>
      <c r="AZ445" s="50">
        <v>668692</v>
      </c>
      <c r="BA445" s="52">
        <f t="shared" si="574"/>
        <v>55724.333333333336</v>
      </c>
      <c r="BB445" s="51"/>
      <c r="BC445" s="6">
        <v>90016411</v>
      </c>
      <c r="BD445" s="6" t="s">
        <v>493</v>
      </c>
      <c r="BE445" s="7"/>
      <c r="BF445" s="304"/>
      <c r="BG445" s="7"/>
      <c r="BH445" s="53">
        <v>668692</v>
      </c>
      <c r="BJ445" s="37"/>
      <c r="BK445" s="132"/>
      <c r="BL445" s="61"/>
      <c r="BM445" s="132"/>
      <c r="BN445" s="312"/>
      <c r="BO445" s="134"/>
      <c r="BP445" s="134"/>
      <c r="BQ445" s="191"/>
      <c r="BS445" s="67"/>
      <c r="BU445" s="61"/>
      <c r="BW445" s="50"/>
      <c r="BX445" s="51"/>
      <c r="BY445" s="52">
        <v>0</v>
      </c>
      <c r="CA445" s="50">
        <v>668692</v>
      </c>
      <c r="CB445" s="52">
        <f t="shared" si="575"/>
        <v>55724.333333333336</v>
      </c>
      <c r="CC445" s="51"/>
      <c r="CD445" s="6">
        <v>90016411</v>
      </c>
      <c r="CE445" s="6" t="s">
        <v>493</v>
      </c>
      <c r="CF445" s="7"/>
      <c r="CG445" s="7"/>
      <c r="CH445" s="7"/>
      <c r="CI445" s="53">
        <v>668692</v>
      </c>
      <c r="CK445" s="37"/>
      <c r="CL445" s="132"/>
      <c r="CM445" s="61"/>
      <c r="CN445" s="132"/>
      <c r="CO445" s="61"/>
      <c r="CP445" s="134"/>
      <c r="CQ445" s="134"/>
      <c r="CR445" s="191"/>
      <c r="CT445" s="67"/>
      <c r="CV445" s="61"/>
      <c r="CX445" s="50"/>
      <c r="CY445" s="51"/>
      <c r="CZ445" s="52">
        <v>0</v>
      </c>
      <c r="DB445" s="50">
        <v>668692</v>
      </c>
      <c r="DC445" s="52">
        <f t="shared" si="576"/>
        <v>55724.333333333336</v>
      </c>
      <c r="DD445" s="51"/>
      <c r="DE445" s="6">
        <v>90016411</v>
      </c>
      <c r="DF445" s="6" t="s">
        <v>493</v>
      </c>
      <c r="DG445" s="7"/>
      <c r="DH445" s="7"/>
      <c r="DI445" s="7"/>
      <c r="DJ445" s="53">
        <v>668692</v>
      </c>
      <c r="DL445" s="275"/>
      <c r="DM445" s="276"/>
      <c r="DN445" s="194"/>
      <c r="DO445" s="276"/>
      <c r="DP445" s="194"/>
      <c r="DQ445" s="53"/>
      <c r="DR445" s="53"/>
      <c r="DS445" s="277"/>
      <c r="DU445" s="274"/>
      <c r="DW445" s="194"/>
      <c r="DY445" s="50"/>
      <c r="DZ445" s="278"/>
      <c r="EA445" s="52">
        <v>0</v>
      </c>
      <c r="EC445" s="50">
        <v>668692</v>
      </c>
      <c r="ED445" s="52">
        <f t="shared" si="577"/>
        <v>55724.333333333336</v>
      </c>
      <c r="EE445" s="278"/>
      <c r="EF445" s="6">
        <v>90016411</v>
      </c>
      <c r="EG445" s="6" t="s">
        <v>493</v>
      </c>
      <c r="EH445" s="7"/>
      <c r="EI445" s="7"/>
      <c r="EJ445" s="7"/>
      <c r="EK445" s="53">
        <v>668692</v>
      </c>
      <c r="EM445" s="37"/>
      <c r="EN445" s="132"/>
      <c r="EO445" s="61"/>
      <c r="EP445" s="132"/>
      <c r="EQ445" s="61"/>
      <c r="ER445" s="134"/>
      <c r="ES445" s="134"/>
      <c r="ET445" s="191"/>
      <c r="EV445" s="67"/>
      <c r="EX445" s="61"/>
      <c r="EZ445" s="50"/>
      <c r="FA445" s="51"/>
      <c r="FB445" s="52">
        <v>0</v>
      </c>
      <c r="FD445" s="50">
        <v>668692</v>
      </c>
      <c r="FE445" s="52">
        <f t="shared" si="578"/>
        <v>55724.333333333336</v>
      </c>
      <c r="FF445" s="51"/>
      <c r="FG445" s="6">
        <v>90016411</v>
      </c>
      <c r="FH445" s="6" t="s">
        <v>493</v>
      </c>
      <c r="FI445" s="7"/>
      <c r="FJ445" s="7"/>
      <c r="FK445" s="7"/>
      <c r="FL445" s="53">
        <v>668692</v>
      </c>
      <c r="FN445" s="37"/>
      <c r="FO445" s="132"/>
      <c r="FP445" s="61"/>
      <c r="FQ445" s="132"/>
      <c r="FR445" s="61"/>
      <c r="FS445" s="134"/>
      <c r="FT445" s="134"/>
      <c r="FU445" s="191"/>
      <c r="FW445" s="67"/>
      <c r="FY445" s="61"/>
      <c r="GA445" s="50"/>
      <c r="GB445" s="51"/>
      <c r="GC445" s="52">
        <v>0</v>
      </c>
      <c r="GE445" s="50">
        <v>668692</v>
      </c>
      <c r="GF445" s="52">
        <f t="shared" si="579"/>
        <v>55724.333333333336</v>
      </c>
      <c r="GG445" s="51"/>
      <c r="GH445" s="6">
        <v>90016411</v>
      </c>
      <c r="GI445" s="6" t="s">
        <v>493</v>
      </c>
      <c r="GJ445" s="7"/>
      <c r="GK445" s="7"/>
      <c r="GL445" s="7"/>
      <c r="GM445" s="53">
        <v>668692</v>
      </c>
      <c r="GO445" s="37"/>
      <c r="GP445" s="132"/>
      <c r="GQ445" s="61"/>
      <c r="GR445" s="134"/>
      <c r="GS445" s="134"/>
      <c r="GT445" s="191"/>
      <c r="GV445" s="67"/>
      <c r="GX445" s="61"/>
      <c r="GZ445" s="50"/>
      <c r="HA445" s="51"/>
      <c r="HB445" s="52">
        <v>0</v>
      </c>
      <c r="HD445" s="50">
        <v>668692</v>
      </c>
      <c r="HE445" s="52">
        <f t="shared" si="572"/>
        <v>55724.333333333336</v>
      </c>
      <c r="HF445" s="51"/>
      <c r="HI445" s="7"/>
      <c r="HJ445" s="7"/>
      <c r="HK445" s="7"/>
      <c r="HL445" s="53"/>
      <c r="HN445" s="37"/>
      <c r="HO445" s="132"/>
      <c r="HP445" s="61"/>
      <c r="HQ445" s="134"/>
      <c r="HR445" s="61"/>
      <c r="HT445" s="67"/>
      <c r="HV445" s="61"/>
      <c r="HX445" s="50"/>
      <c r="HY445" s="51"/>
      <c r="HZ445" s="52"/>
      <c r="IB445" s="70"/>
      <c r="IC445" s="51"/>
      <c r="IF445" s="7"/>
      <c r="IG445" s="7"/>
      <c r="IH445" s="7"/>
      <c r="II445" s="53"/>
      <c r="IK445" s="37"/>
      <c r="IL445" s="132"/>
      <c r="IM445" s="61"/>
      <c r="IN445" s="134"/>
      <c r="IO445" s="61"/>
      <c r="IQ445" s="67"/>
      <c r="IS445" s="61"/>
      <c r="IU445" s="50"/>
      <c r="IV445" s="51"/>
      <c r="IW445" s="52"/>
      <c r="IY445" s="70"/>
      <c r="IZ445" s="51"/>
      <c r="JC445" s="7"/>
      <c r="JD445" s="7"/>
      <c r="JE445" s="7"/>
      <c r="JF445" s="53"/>
      <c r="JH445" s="37"/>
      <c r="JI445" s="132"/>
      <c r="JJ445" s="61"/>
      <c r="JK445" s="134"/>
      <c r="JL445" s="61"/>
      <c r="JN445" s="67"/>
      <c r="JP445" s="61"/>
      <c r="JR445" s="50"/>
      <c r="JS445" s="51"/>
      <c r="JT445" s="52"/>
      <c r="JV445" s="70"/>
      <c r="JW445" s="51"/>
      <c r="JZ445" s="7"/>
      <c r="KA445" s="7"/>
      <c r="KB445" s="7"/>
      <c r="KC445" s="53"/>
      <c r="KE445" s="37"/>
      <c r="KF445" s="132"/>
      <c r="KG445" s="61"/>
      <c r="KH445" s="134"/>
      <c r="KI445" s="61"/>
      <c r="KK445" s="67"/>
      <c r="KM445" s="61"/>
      <c r="KO445" s="50"/>
      <c r="KP445" s="51"/>
      <c r="KQ445" s="52"/>
      <c r="KS445" s="70"/>
      <c r="KT445" s="51"/>
      <c r="KW445" s="7"/>
      <c r="KX445" s="7"/>
      <c r="KY445" s="7"/>
      <c r="KZ445" s="53"/>
      <c r="LB445" s="37"/>
      <c r="LC445" s="132"/>
      <c r="LD445" s="61"/>
      <c r="LE445" s="134"/>
      <c r="LF445" s="61"/>
      <c r="LH445" s="67"/>
      <c r="LJ445" s="61"/>
      <c r="LL445" s="50"/>
      <c r="LM445" s="51"/>
      <c r="LN445" s="52"/>
      <c r="LP445" s="70"/>
      <c r="LQ445" s="51"/>
      <c r="LT445" s="7"/>
      <c r="LU445" s="7"/>
      <c r="LV445" s="7"/>
      <c r="LW445" s="53"/>
      <c r="LY445" s="37"/>
      <c r="LZ445" s="132"/>
      <c r="MA445" s="61"/>
      <c r="MB445" s="134"/>
      <c r="MC445" s="61"/>
      <c r="ME445" s="67"/>
      <c r="MG445" s="61"/>
      <c r="MI445" s="50"/>
      <c r="MJ445" s="51"/>
      <c r="MK445" s="52"/>
      <c r="MM445" s="70"/>
      <c r="MN445" s="51"/>
      <c r="MQ445" s="7"/>
      <c r="MR445" s="7"/>
      <c r="MS445" s="7"/>
      <c r="MT445" s="53"/>
      <c r="MV445" s="37"/>
      <c r="MW445" s="132"/>
      <c r="MX445" s="134"/>
      <c r="MZ445" s="67"/>
      <c r="NB445" s="61"/>
      <c r="NF445" s="7"/>
      <c r="NG445" s="7"/>
      <c r="NH445" s="7"/>
      <c r="NI445" s="53"/>
      <c r="NK445" s="37"/>
      <c r="NM445" s="67"/>
      <c r="NO445" s="61"/>
      <c r="NQ445" s="50"/>
      <c r="NR445" s="51"/>
      <c r="NS445" s="52"/>
      <c r="NU445" s="70"/>
      <c r="NV445" s="51"/>
      <c r="NW445" s="125"/>
      <c r="NX445" s="51"/>
      <c r="OL445" s="53"/>
    </row>
    <row r="446" spans="1:402" x14ac:dyDescent="0.25">
      <c r="A446" s="12">
        <v>90051251</v>
      </c>
      <c r="B446" s="12" t="s">
        <v>494</v>
      </c>
      <c r="C446" s="352"/>
      <c r="D446" s="352"/>
      <c r="E446" s="352"/>
      <c r="F446" s="353">
        <v>158407</v>
      </c>
      <c r="H446" s="354"/>
      <c r="I446" s="355"/>
      <c r="J446" s="315"/>
      <c r="K446" s="355"/>
      <c r="L446" s="315"/>
      <c r="M446" s="356"/>
      <c r="N446" s="356"/>
      <c r="O446" s="357"/>
      <c r="Q446" s="67"/>
      <c r="S446" s="61"/>
      <c r="U446" s="50"/>
      <c r="V446" s="51"/>
      <c r="W446" s="52">
        <v>0</v>
      </c>
      <c r="Y446" s="50">
        <v>158407</v>
      </c>
      <c r="Z446" s="52">
        <f t="shared" si="573"/>
        <v>13200.583333333334</v>
      </c>
      <c r="AA446" s="51"/>
      <c r="AB446" s="6">
        <v>90051251</v>
      </c>
      <c r="AC446" s="6" t="s">
        <v>494</v>
      </c>
      <c r="AD446" s="7"/>
      <c r="AE446" s="304"/>
      <c r="AF446" s="7"/>
      <c r="AG446" s="53">
        <v>158407</v>
      </c>
      <c r="AI446" s="37"/>
      <c r="AJ446" s="132"/>
      <c r="AK446" s="61"/>
      <c r="AL446" s="132"/>
      <c r="AM446" s="312"/>
      <c r="AN446" s="134"/>
      <c r="AO446" s="134"/>
      <c r="AP446" s="191"/>
      <c r="AR446" s="67"/>
      <c r="AT446" s="61"/>
      <c r="AV446" s="50"/>
      <c r="AW446" s="51"/>
      <c r="AX446" s="52">
        <v>0</v>
      </c>
      <c r="AZ446" s="50">
        <v>158407</v>
      </c>
      <c r="BA446" s="52">
        <f t="shared" si="574"/>
        <v>13200.583333333334</v>
      </c>
      <c r="BB446" s="51"/>
      <c r="BC446" s="6">
        <v>90051251</v>
      </c>
      <c r="BD446" s="6" t="s">
        <v>494</v>
      </c>
      <c r="BE446" s="7"/>
      <c r="BF446" s="304"/>
      <c r="BG446" s="7"/>
      <c r="BH446" s="53">
        <v>158407</v>
      </c>
      <c r="BJ446" s="37"/>
      <c r="BK446" s="132"/>
      <c r="BL446" s="61"/>
      <c r="BM446" s="132"/>
      <c r="BN446" s="312"/>
      <c r="BO446" s="134"/>
      <c r="BP446" s="134"/>
      <c r="BQ446" s="191"/>
      <c r="BS446" s="67"/>
      <c r="BU446" s="61"/>
      <c r="BW446" s="50"/>
      <c r="BX446" s="51"/>
      <c r="BY446" s="52">
        <v>0</v>
      </c>
      <c r="CA446" s="50">
        <v>158407</v>
      </c>
      <c r="CB446" s="52">
        <f t="shared" si="575"/>
        <v>13200.583333333334</v>
      </c>
      <c r="CC446" s="51"/>
      <c r="CD446" s="6">
        <v>90051251</v>
      </c>
      <c r="CE446" s="6" t="s">
        <v>494</v>
      </c>
      <c r="CF446" s="7"/>
      <c r="CG446" s="7"/>
      <c r="CH446" s="7"/>
      <c r="CI446" s="53">
        <v>158407</v>
      </c>
      <c r="CK446" s="37"/>
      <c r="CL446" s="132"/>
      <c r="CM446" s="61"/>
      <c r="CN446" s="132"/>
      <c r="CO446" s="61"/>
      <c r="CP446" s="134"/>
      <c r="CQ446" s="134"/>
      <c r="CR446" s="191"/>
      <c r="CT446" s="67"/>
      <c r="CV446" s="61"/>
      <c r="CX446" s="50"/>
      <c r="CY446" s="51"/>
      <c r="CZ446" s="52">
        <v>0</v>
      </c>
      <c r="DB446" s="50">
        <v>158407</v>
      </c>
      <c r="DC446" s="52">
        <f t="shared" si="576"/>
        <v>13200.583333333334</v>
      </c>
      <c r="DD446" s="51"/>
      <c r="DE446" s="6">
        <v>90051251</v>
      </c>
      <c r="DF446" s="6" t="s">
        <v>494</v>
      </c>
      <c r="DG446" s="7"/>
      <c r="DH446" s="7"/>
      <c r="DI446" s="7"/>
      <c r="DJ446" s="53">
        <v>158407</v>
      </c>
      <c r="DL446" s="275"/>
      <c r="DM446" s="276"/>
      <c r="DN446" s="194"/>
      <c r="DO446" s="276"/>
      <c r="DP446" s="194"/>
      <c r="DQ446" s="53"/>
      <c r="DR446" s="53"/>
      <c r="DS446" s="277"/>
      <c r="DU446" s="274"/>
      <c r="DW446" s="194"/>
      <c r="DY446" s="50"/>
      <c r="DZ446" s="278"/>
      <c r="EA446" s="52">
        <v>0</v>
      </c>
      <c r="EC446" s="50">
        <v>158407</v>
      </c>
      <c r="ED446" s="52">
        <f t="shared" si="577"/>
        <v>13200.583333333334</v>
      </c>
      <c r="EE446" s="278"/>
      <c r="EF446" s="6">
        <v>90051251</v>
      </c>
      <c r="EG446" s="6" t="s">
        <v>494</v>
      </c>
      <c r="EH446" s="7"/>
      <c r="EI446" s="7"/>
      <c r="EJ446" s="7"/>
      <c r="EK446" s="53">
        <v>158407</v>
      </c>
      <c r="EM446" s="37"/>
      <c r="EN446" s="132"/>
      <c r="EO446" s="61"/>
      <c r="EP446" s="132"/>
      <c r="EQ446" s="61"/>
      <c r="ER446" s="134"/>
      <c r="ES446" s="134"/>
      <c r="ET446" s="191"/>
      <c r="EV446" s="67"/>
      <c r="EX446" s="61"/>
      <c r="EZ446" s="50"/>
      <c r="FA446" s="51"/>
      <c r="FB446" s="52">
        <v>0</v>
      </c>
      <c r="FD446" s="50">
        <v>158407</v>
      </c>
      <c r="FE446" s="52">
        <f t="shared" si="578"/>
        <v>13200.583333333334</v>
      </c>
      <c r="FF446" s="51"/>
      <c r="FG446" s="6">
        <v>90051251</v>
      </c>
      <c r="FH446" s="6" t="s">
        <v>494</v>
      </c>
      <c r="FI446" s="7"/>
      <c r="FJ446" s="7"/>
      <c r="FK446" s="7"/>
      <c r="FL446" s="53">
        <v>158407</v>
      </c>
      <c r="FN446" s="37"/>
      <c r="FO446" s="132"/>
      <c r="FP446" s="61"/>
      <c r="FQ446" s="132"/>
      <c r="FR446" s="61"/>
      <c r="FS446" s="134"/>
      <c r="FT446" s="134"/>
      <c r="FU446" s="191"/>
      <c r="FW446" s="67"/>
      <c r="FY446" s="61"/>
      <c r="GA446" s="50"/>
      <c r="GB446" s="51"/>
      <c r="GC446" s="52">
        <v>0</v>
      </c>
      <c r="GE446" s="50">
        <v>158407</v>
      </c>
      <c r="GF446" s="52">
        <f t="shared" si="579"/>
        <v>13200.583333333334</v>
      </c>
      <c r="GG446" s="51"/>
      <c r="GH446" s="6">
        <v>90051251</v>
      </c>
      <c r="GI446" s="6" t="s">
        <v>494</v>
      </c>
      <c r="GJ446" s="7"/>
      <c r="GK446" s="7"/>
      <c r="GL446" s="7"/>
      <c r="GM446" s="53">
        <v>158407</v>
      </c>
      <c r="GO446" s="37"/>
      <c r="GP446" s="132"/>
      <c r="GQ446" s="61"/>
      <c r="GR446" s="134"/>
      <c r="GS446" s="134"/>
      <c r="GT446" s="191"/>
      <c r="GV446" s="67"/>
      <c r="GX446" s="61"/>
      <c r="GZ446" s="50"/>
      <c r="HA446" s="51"/>
      <c r="HB446" s="52">
        <v>0</v>
      </c>
      <c r="HD446" s="50">
        <v>158407</v>
      </c>
      <c r="HE446" s="52">
        <f t="shared" si="572"/>
        <v>13200.583333333334</v>
      </c>
      <c r="HF446" s="51"/>
      <c r="HI446" s="7"/>
      <c r="HJ446" s="7"/>
      <c r="HK446" s="7"/>
      <c r="HL446" s="53"/>
      <c r="HN446" s="37"/>
      <c r="HO446" s="132"/>
      <c r="HP446" s="61"/>
      <c r="HQ446" s="134"/>
      <c r="HR446" s="61"/>
      <c r="HT446" s="67"/>
      <c r="HV446" s="61"/>
      <c r="HX446" s="50"/>
      <c r="HY446" s="51"/>
      <c r="HZ446" s="52"/>
      <c r="IB446" s="70"/>
      <c r="IC446" s="51"/>
      <c r="IF446" s="7"/>
      <c r="IG446" s="7"/>
      <c r="IH446" s="7"/>
      <c r="II446" s="53"/>
      <c r="IK446" s="37"/>
      <c r="IL446" s="132"/>
      <c r="IM446" s="61"/>
      <c r="IN446" s="134"/>
      <c r="IO446" s="61"/>
      <c r="IQ446" s="67"/>
      <c r="IS446" s="61"/>
      <c r="IU446" s="50"/>
      <c r="IV446" s="51"/>
      <c r="IW446" s="52"/>
      <c r="IY446" s="70"/>
      <c r="IZ446" s="51"/>
      <c r="JC446" s="7"/>
      <c r="JD446" s="7"/>
      <c r="JE446" s="7"/>
      <c r="JF446" s="53"/>
      <c r="JH446" s="37"/>
      <c r="JI446" s="132"/>
      <c r="JJ446" s="61"/>
      <c r="JK446" s="134"/>
      <c r="JL446" s="61"/>
      <c r="JN446" s="67"/>
      <c r="JP446" s="61"/>
      <c r="JR446" s="50"/>
      <c r="JS446" s="51"/>
      <c r="JT446" s="52"/>
      <c r="JV446" s="70"/>
      <c r="JW446" s="51"/>
      <c r="JZ446" s="7"/>
      <c r="KA446" s="7"/>
      <c r="KB446" s="7"/>
      <c r="KC446" s="53"/>
      <c r="KE446" s="37"/>
      <c r="KF446" s="132"/>
      <c r="KG446" s="61"/>
      <c r="KH446" s="134"/>
      <c r="KI446" s="61"/>
      <c r="KK446" s="67"/>
      <c r="KM446" s="61"/>
      <c r="KO446" s="50"/>
      <c r="KP446" s="51"/>
      <c r="KQ446" s="52"/>
      <c r="KS446" s="70"/>
      <c r="KT446" s="51"/>
      <c r="KW446" s="7"/>
      <c r="KX446" s="7"/>
      <c r="KY446" s="7"/>
      <c r="KZ446" s="53"/>
      <c r="LB446" s="37"/>
      <c r="LC446" s="132"/>
      <c r="LD446" s="61"/>
      <c r="LE446" s="134"/>
      <c r="LF446" s="61"/>
      <c r="LH446" s="67"/>
      <c r="LJ446" s="61"/>
      <c r="LL446" s="50"/>
      <c r="LM446" s="51"/>
      <c r="LN446" s="52"/>
      <c r="LP446" s="70"/>
      <c r="LQ446" s="51"/>
      <c r="LT446" s="7"/>
      <c r="LU446" s="7"/>
      <c r="LV446" s="7"/>
      <c r="LW446" s="53"/>
      <c r="LY446" s="37"/>
      <c r="LZ446" s="132"/>
      <c r="MA446" s="61"/>
      <c r="MB446" s="134"/>
      <c r="MC446" s="61"/>
      <c r="ME446" s="67"/>
      <c r="MG446" s="61"/>
      <c r="MI446" s="50"/>
      <c r="MJ446" s="51"/>
      <c r="MK446" s="52"/>
      <c r="MM446" s="70"/>
      <c r="MN446" s="51"/>
      <c r="MQ446" s="7"/>
      <c r="MR446" s="7"/>
      <c r="MS446" s="7"/>
      <c r="MT446" s="53"/>
      <c r="MV446" s="37"/>
      <c r="MW446" s="132"/>
      <c r="MX446" s="134"/>
      <c r="MZ446" s="67"/>
      <c r="NB446" s="61"/>
      <c r="NF446" s="7"/>
      <c r="NG446" s="7"/>
      <c r="NH446" s="7"/>
      <c r="NI446" s="53"/>
      <c r="NK446" s="37"/>
      <c r="NM446" s="67"/>
      <c r="NO446" s="61"/>
      <c r="NQ446" s="50"/>
      <c r="NR446" s="51"/>
      <c r="NS446" s="52"/>
      <c r="NU446" s="70"/>
      <c r="NV446" s="51"/>
      <c r="NW446" s="125"/>
      <c r="NX446" s="51"/>
      <c r="OL446" s="53"/>
    </row>
    <row r="447" spans="1:402" x14ac:dyDescent="0.25">
      <c r="A447" s="12">
        <v>90016421</v>
      </c>
      <c r="B447" s="12" t="s">
        <v>495</v>
      </c>
      <c r="C447" s="352"/>
      <c r="D447" s="352"/>
      <c r="E447" s="352"/>
      <c r="F447" s="353">
        <v>1719535</v>
      </c>
      <c r="H447" s="354"/>
      <c r="I447" s="355"/>
      <c r="J447" s="315"/>
      <c r="K447" s="355"/>
      <c r="L447" s="315"/>
      <c r="M447" s="356"/>
      <c r="N447" s="356"/>
      <c r="O447" s="357"/>
      <c r="Q447" s="67"/>
      <c r="S447" s="61"/>
      <c r="U447" s="50"/>
      <c r="V447" s="51"/>
      <c r="W447" s="52">
        <v>0</v>
      </c>
      <c r="Y447" s="50">
        <v>1719535</v>
      </c>
      <c r="Z447" s="52">
        <f t="shared" si="573"/>
        <v>143294.58333333334</v>
      </c>
      <c r="AA447" s="51"/>
      <c r="AB447" s="6">
        <v>90016421</v>
      </c>
      <c r="AC447" s="6" t="s">
        <v>495</v>
      </c>
      <c r="AD447" s="7"/>
      <c r="AE447" s="304"/>
      <c r="AF447" s="7"/>
      <c r="AG447" s="53">
        <v>1719535</v>
      </c>
      <c r="AI447" s="37"/>
      <c r="AJ447" s="132"/>
      <c r="AK447" s="61"/>
      <c r="AL447" s="132"/>
      <c r="AM447" s="312"/>
      <c r="AN447" s="134"/>
      <c r="AO447" s="134"/>
      <c r="AP447" s="191"/>
      <c r="AR447" s="67"/>
      <c r="AT447" s="61"/>
      <c r="AV447" s="50"/>
      <c r="AW447" s="51"/>
      <c r="AX447" s="52">
        <v>0</v>
      </c>
      <c r="AZ447" s="50">
        <v>1719535</v>
      </c>
      <c r="BA447" s="52">
        <f t="shared" si="574"/>
        <v>143294.58333333334</v>
      </c>
      <c r="BB447" s="51"/>
      <c r="BC447" s="6">
        <v>90016421</v>
      </c>
      <c r="BD447" s="6" t="s">
        <v>495</v>
      </c>
      <c r="BE447" s="7"/>
      <c r="BF447" s="304"/>
      <c r="BG447" s="7"/>
      <c r="BH447" s="53">
        <v>1719535</v>
      </c>
      <c r="BJ447" s="37"/>
      <c r="BK447" s="132"/>
      <c r="BL447" s="61"/>
      <c r="BM447" s="132"/>
      <c r="BN447" s="312"/>
      <c r="BO447" s="134"/>
      <c r="BP447" s="134"/>
      <c r="BQ447" s="191"/>
      <c r="BS447" s="67"/>
      <c r="BU447" s="61"/>
      <c r="BW447" s="50"/>
      <c r="BX447" s="51"/>
      <c r="BY447" s="52">
        <v>0</v>
      </c>
      <c r="CA447" s="50">
        <v>1719535</v>
      </c>
      <c r="CB447" s="52">
        <f t="shared" si="575"/>
        <v>143294.58333333334</v>
      </c>
      <c r="CC447" s="51"/>
      <c r="CD447" s="6">
        <v>90016421</v>
      </c>
      <c r="CE447" s="6" t="s">
        <v>495</v>
      </c>
      <c r="CF447" s="7"/>
      <c r="CG447" s="7"/>
      <c r="CH447" s="7"/>
      <c r="CI447" s="53">
        <v>1719535</v>
      </c>
      <c r="CK447" s="37"/>
      <c r="CL447" s="132"/>
      <c r="CM447" s="61"/>
      <c r="CN447" s="132"/>
      <c r="CO447" s="61"/>
      <c r="CP447" s="134"/>
      <c r="CQ447" s="134"/>
      <c r="CR447" s="191"/>
      <c r="CT447" s="67"/>
      <c r="CV447" s="61"/>
      <c r="CX447" s="50"/>
      <c r="CY447" s="51"/>
      <c r="CZ447" s="52">
        <v>0</v>
      </c>
      <c r="DB447" s="50">
        <v>1719535</v>
      </c>
      <c r="DC447" s="52">
        <f t="shared" si="576"/>
        <v>143294.58333333334</v>
      </c>
      <c r="DD447" s="51"/>
      <c r="DE447" s="6">
        <v>90016421</v>
      </c>
      <c r="DF447" s="6" t="s">
        <v>495</v>
      </c>
      <c r="DG447" s="7"/>
      <c r="DH447" s="7"/>
      <c r="DI447" s="7"/>
      <c r="DJ447" s="53">
        <v>1719535</v>
      </c>
      <c r="DL447" s="275"/>
      <c r="DM447" s="276"/>
      <c r="DN447" s="194"/>
      <c r="DO447" s="276"/>
      <c r="DP447" s="194"/>
      <c r="DQ447" s="53"/>
      <c r="DR447" s="53"/>
      <c r="DS447" s="277"/>
      <c r="DU447" s="274"/>
      <c r="DW447" s="194"/>
      <c r="DY447" s="50"/>
      <c r="DZ447" s="278"/>
      <c r="EA447" s="52">
        <v>0</v>
      </c>
      <c r="EC447" s="50">
        <v>1719535</v>
      </c>
      <c r="ED447" s="52">
        <f t="shared" si="577"/>
        <v>143294.58333333334</v>
      </c>
      <c r="EE447" s="278"/>
      <c r="EF447" s="6">
        <v>90016421</v>
      </c>
      <c r="EG447" s="6" t="s">
        <v>495</v>
      </c>
      <c r="EH447" s="7"/>
      <c r="EI447" s="7"/>
      <c r="EJ447" s="7"/>
      <c r="EK447" s="53">
        <v>1719535</v>
      </c>
      <c r="EM447" s="37"/>
      <c r="EN447" s="132"/>
      <c r="EO447" s="61"/>
      <c r="EP447" s="132"/>
      <c r="EQ447" s="61"/>
      <c r="ER447" s="134"/>
      <c r="ES447" s="134"/>
      <c r="ET447" s="191"/>
      <c r="EV447" s="67"/>
      <c r="EX447" s="61"/>
      <c r="EZ447" s="50"/>
      <c r="FA447" s="51"/>
      <c r="FB447" s="52">
        <v>0</v>
      </c>
      <c r="FD447" s="50">
        <v>1719535</v>
      </c>
      <c r="FE447" s="52">
        <f t="shared" si="578"/>
        <v>143294.58333333334</v>
      </c>
      <c r="FF447" s="51"/>
      <c r="FG447" s="6">
        <v>90016421</v>
      </c>
      <c r="FH447" s="6" t="s">
        <v>495</v>
      </c>
      <c r="FI447" s="7"/>
      <c r="FJ447" s="7"/>
      <c r="FK447" s="7"/>
      <c r="FL447" s="53">
        <v>1719535</v>
      </c>
      <c r="FN447" s="37"/>
      <c r="FO447" s="132"/>
      <c r="FP447" s="61"/>
      <c r="FQ447" s="132"/>
      <c r="FR447" s="61"/>
      <c r="FS447" s="134"/>
      <c r="FT447" s="134"/>
      <c r="FU447" s="191"/>
      <c r="FW447" s="67"/>
      <c r="FY447" s="61"/>
      <c r="GA447" s="50"/>
      <c r="GB447" s="51"/>
      <c r="GC447" s="52">
        <v>0</v>
      </c>
      <c r="GE447" s="50">
        <v>1719535</v>
      </c>
      <c r="GF447" s="52">
        <f t="shared" si="579"/>
        <v>143294.58333333334</v>
      </c>
      <c r="GG447" s="51"/>
      <c r="GH447" s="6">
        <v>90016421</v>
      </c>
      <c r="GI447" s="6" t="s">
        <v>495</v>
      </c>
      <c r="GJ447" s="7"/>
      <c r="GK447" s="7"/>
      <c r="GL447" s="7"/>
      <c r="GM447" s="53">
        <v>1719535</v>
      </c>
      <c r="GO447" s="37"/>
      <c r="GP447" s="132"/>
      <c r="GQ447" s="61"/>
      <c r="GR447" s="134"/>
      <c r="GS447" s="134"/>
      <c r="GT447" s="191"/>
      <c r="GV447" s="67"/>
      <c r="GX447" s="61"/>
      <c r="GZ447" s="50"/>
      <c r="HA447" s="51"/>
      <c r="HB447" s="52">
        <v>0</v>
      </c>
      <c r="HD447" s="50">
        <v>1719535</v>
      </c>
      <c r="HE447" s="52">
        <f t="shared" si="572"/>
        <v>143294.58333333334</v>
      </c>
      <c r="HF447" s="51"/>
      <c r="HI447" s="7"/>
      <c r="HJ447" s="7"/>
      <c r="HK447" s="7"/>
      <c r="HL447" s="53"/>
      <c r="HN447" s="37"/>
      <c r="HO447" s="132"/>
      <c r="HP447" s="61"/>
      <c r="HQ447" s="134"/>
      <c r="HR447" s="61"/>
      <c r="HT447" s="67"/>
      <c r="HV447" s="61"/>
      <c r="HX447" s="50"/>
      <c r="HY447" s="51"/>
      <c r="HZ447" s="52"/>
      <c r="IB447" s="70"/>
      <c r="IC447" s="51"/>
      <c r="IF447" s="7"/>
      <c r="IG447" s="7"/>
      <c r="IH447" s="7"/>
      <c r="II447" s="53"/>
      <c r="IK447" s="37"/>
      <c r="IL447" s="132"/>
      <c r="IM447" s="61"/>
      <c r="IN447" s="134"/>
      <c r="IO447" s="61"/>
      <c r="IQ447" s="67"/>
      <c r="IS447" s="61"/>
      <c r="IU447" s="50"/>
      <c r="IV447" s="51"/>
      <c r="IW447" s="52"/>
      <c r="IY447" s="70"/>
      <c r="IZ447" s="51"/>
      <c r="JC447" s="7"/>
      <c r="JD447" s="7"/>
      <c r="JE447" s="7"/>
      <c r="JF447" s="53"/>
      <c r="JH447" s="37"/>
      <c r="JI447" s="132"/>
      <c r="JJ447" s="61"/>
      <c r="JK447" s="134"/>
      <c r="JL447" s="61"/>
      <c r="JN447" s="67"/>
      <c r="JP447" s="61"/>
      <c r="JR447" s="50"/>
      <c r="JS447" s="51"/>
      <c r="JT447" s="52"/>
      <c r="JV447" s="70"/>
      <c r="JW447" s="51"/>
      <c r="JZ447" s="7"/>
      <c r="KA447" s="7"/>
      <c r="KB447" s="7"/>
      <c r="KC447" s="53"/>
      <c r="KE447" s="37"/>
      <c r="KF447" s="132"/>
      <c r="KG447" s="61"/>
      <c r="KH447" s="134"/>
      <c r="KI447" s="61"/>
      <c r="KK447" s="67"/>
      <c r="KM447" s="61"/>
      <c r="KO447" s="50"/>
      <c r="KP447" s="51"/>
      <c r="KQ447" s="52"/>
      <c r="KS447" s="70"/>
      <c r="KT447" s="51"/>
      <c r="KW447" s="7"/>
      <c r="KX447" s="7"/>
      <c r="KY447" s="7"/>
      <c r="KZ447" s="53"/>
      <c r="LB447" s="37"/>
      <c r="LC447" s="132"/>
      <c r="LD447" s="61"/>
      <c r="LE447" s="134"/>
      <c r="LF447" s="61"/>
      <c r="LH447" s="67"/>
      <c r="LJ447" s="61"/>
      <c r="LL447" s="50"/>
      <c r="LM447" s="51"/>
      <c r="LN447" s="52"/>
      <c r="LP447" s="70"/>
      <c r="LQ447" s="51"/>
      <c r="LT447" s="7"/>
      <c r="LU447" s="7"/>
      <c r="LV447" s="7"/>
      <c r="LW447" s="53"/>
      <c r="LY447" s="37"/>
      <c r="LZ447" s="132"/>
      <c r="MA447" s="61"/>
      <c r="MB447" s="134"/>
      <c r="MC447" s="61"/>
      <c r="ME447" s="67"/>
      <c r="MG447" s="61"/>
      <c r="MI447" s="50"/>
      <c r="MJ447" s="51"/>
      <c r="MK447" s="52"/>
      <c r="MM447" s="70"/>
      <c r="MN447" s="51"/>
      <c r="MQ447" s="7"/>
      <c r="MR447" s="7"/>
      <c r="MS447" s="7"/>
      <c r="MT447" s="53"/>
      <c r="MV447" s="37"/>
      <c r="MW447" s="132"/>
      <c r="MX447" s="134"/>
      <c r="MZ447" s="67"/>
      <c r="NB447" s="61"/>
      <c r="NF447" s="7"/>
      <c r="NG447" s="7"/>
      <c r="NH447" s="7"/>
      <c r="NI447" s="53"/>
      <c r="NK447" s="37"/>
      <c r="NM447" s="67"/>
      <c r="NO447" s="61"/>
      <c r="NQ447" s="50"/>
      <c r="NR447" s="51"/>
      <c r="NS447" s="52"/>
      <c r="NU447" s="70"/>
      <c r="NV447" s="51"/>
      <c r="NW447" s="125"/>
      <c r="NX447" s="51"/>
      <c r="OL447" s="53"/>
    </row>
    <row r="448" spans="1:402" x14ac:dyDescent="0.25">
      <c r="A448" s="12">
        <v>90003581</v>
      </c>
      <c r="B448" s="12" t="s">
        <v>496</v>
      </c>
      <c r="C448" s="352"/>
      <c r="D448" s="352"/>
      <c r="E448" s="352"/>
      <c r="F448" s="353">
        <v>3679995</v>
      </c>
      <c r="H448" s="354"/>
      <c r="I448" s="355"/>
      <c r="J448" s="315"/>
      <c r="K448" s="355"/>
      <c r="L448" s="315"/>
      <c r="M448" s="356"/>
      <c r="N448" s="356"/>
      <c r="O448" s="357"/>
      <c r="Q448" s="67"/>
      <c r="S448" s="61"/>
      <c r="U448" s="50"/>
      <c r="V448" s="51"/>
      <c r="W448" s="52">
        <v>0</v>
      </c>
      <c r="Y448" s="50">
        <v>3679995</v>
      </c>
      <c r="Z448" s="52">
        <f t="shared" si="573"/>
        <v>306666.25</v>
      </c>
      <c r="AA448" s="51"/>
      <c r="AB448" s="6">
        <v>90003581</v>
      </c>
      <c r="AC448" s="6" t="s">
        <v>496</v>
      </c>
      <c r="AD448" s="7"/>
      <c r="AE448" s="304"/>
      <c r="AF448" s="7"/>
      <c r="AG448" s="53">
        <v>3679995</v>
      </c>
      <c r="AI448" s="37"/>
      <c r="AJ448" s="132"/>
      <c r="AK448" s="61"/>
      <c r="AL448" s="132"/>
      <c r="AM448" s="312"/>
      <c r="AN448" s="134"/>
      <c r="AO448" s="134"/>
      <c r="AP448" s="191"/>
      <c r="AR448" s="67"/>
      <c r="AT448" s="61"/>
      <c r="AV448" s="50"/>
      <c r="AW448" s="51"/>
      <c r="AX448" s="52">
        <v>0</v>
      </c>
      <c r="AZ448" s="50">
        <v>3679995</v>
      </c>
      <c r="BA448" s="52">
        <f t="shared" si="574"/>
        <v>306666.25</v>
      </c>
      <c r="BB448" s="51"/>
      <c r="BC448" s="6">
        <v>90003581</v>
      </c>
      <c r="BD448" s="6" t="s">
        <v>496</v>
      </c>
      <c r="BE448" s="7"/>
      <c r="BF448" s="304"/>
      <c r="BG448" s="7"/>
      <c r="BH448" s="53">
        <v>3679995</v>
      </c>
      <c r="BJ448" s="37"/>
      <c r="BK448" s="132"/>
      <c r="BL448" s="61"/>
      <c r="BM448" s="132"/>
      <c r="BN448" s="312"/>
      <c r="BO448" s="134"/>
      <c r="BP448" s="134"/>
      <c r="BQ448" s="191"/>
      <c r="BS448" s="67"/>
      <c r="BU448" s="61"/>
      <c r="BW448" s="50"/>
      <c r="BX448" s="51"/>
      <c r="BY448" s="52">
        <v>0</v>
      </c>
      <c r="CA448" s="50">
        <v>3679995</v>
      </c>
      <c r="CB448" s="52">
        <f t="shared" si="575"/>
        <v>306666.25</v>
      </c>
      <c r="CC448" s="51"/>
      <c r="CD448" s="6">
        <v>90003581</v>
      </c>
      <c r="CE448" s="6" t="s">
        <v>496</v>
      </c>
      <c r="CF448" s="7"/>
      <c r="CG448" s="7"/>
      <c r="CH448" s="7"/>
      <c r="CI448" s="53">
        <v>3679995</v>
      </c>
      <c r="CK448" s="37"/>
      <c r="CL448" s="132"/>
      <c r="CM448" s="61"/>
      <c r="CN448" s="132"/>
      <c r="CO448" s="61"/>
      <c r="CP448" s="134"/>
      <c r="CQ448" s="134"/>
      <c r="CR448" s="191"/>
      <c r="CT448" s="67"/>
      <c r="CV448" s="61"/>
      <c r="CX448" s="50"/>
      <c r="CY448" s="51"/>
      <c r="CZ448" s="52">
        <v>0</v>
      </c>
      <c r="DB448" s="50">
        <v>3679995</v>
      </c>
      <c r="DC448" s="52">
        <f t="shared" si="576"/>
        <v>306666.25</v>
      </c>
      <c r="DD448" s="51"/>
      <c r="DE448" s="6">
        <v>90003581</v>
      </c>
      <c r="DF448" s="6" t="s">
        <v>496</v>
      </c>
      <c r="DG448" s="7"/>
      <c r="DH448" s="7"/>
      <c r="DI448" s="7"/>
      <c r="DJ448" s="53">
        <v>3679995</v>
      </c>
      <c r="DL448" s="275"/>
      <c r="DM448" s="276"/>
      <c r="DN448" s="194"/>
      <c r="DO448" s="276"/>
      <c r="DP448" s="194"/>
      <c r="DQ448" s="53"/>
      <c r="DR448" s="53"/>
      <c r="DS448" s="277"/>
      <c r="DU448" s="274"/>
      <c r="DW448" s="194"/>
      <c r="DY448" s="50"/>
      <c r="DZ448" s="278"/>
      <c r="EA448" s="52">
        <v>0</v>
      </c>
      <c r="EC448" s="50">
        <v>3679995</v>
      </c>
      <c r="ED448" s="52">
        <f t="shared" si="577"/>
        <v>306666.25</v>
      </c>
      <c r="EE448" s="278"/>
      <c r="EF448" s="6">
        <v>90003581</v>
      </c>
      <c r="EG448" s="6" t="s">
        <v>496</v>
      </c>
      <c r="EH448" s="7"/>
      <c r="EI448" s="7"/>
      <c r="EJ448" s="7"/>
      <c r="EK448" s="53">
        <v>3679995</v>
      </c>
      <c r="EM448" s="37"/>
      <c r="EN448" s="132"/>
      <c r="EO448" s="61"/>
      <c r="EP448" s="132"/>
      <c r="EQ448" s="61"/>
      <c r="ER448" s="134"/>
      <c r="ES448" s="134"/>
      <c r="ET448" s="191"/>
      <c r="EV448" s="67"/>
      <c r="EX448" s="61"/>
      <c r="EZ448" s="50"/>
      <c r="FA448" s="51"/>
      <c r="FB448" s="52">
        <v>0</v>
      </c>
      <c r="FD448" s="50">
        <v>3679995</v>
      </c>
      <c r="FE448" s="52">
        <f t="shared" si="578"/>
        <v>306666.25</v>
      </c>
      <c r="FF448" s="51"/>
      <c r="FG448" s="6">
        <v>90003581</v>
      </c>
      <c r="FH448" s="6" t="s">
        <v>496</v>
      </c>
      <c r="FI448" s="7"/>
      <c r="FJ448" s="7"/>
      <c r="FK448" s="7"/>
      <c r="FL448" s="53">
        <v>3679995</v>
      </c>
      <c r="FN448" s="37"/>
      <c r="FO448" s="132"/>
      <c r="FP448" s="61"/>
      <c r="FQ448" s="132"/>
      <c r="FR448" s="61"/>
      <c r="FS448" s="134"/>
      <c r="FT448" s="134"/>
      <c r="FU448" s="191"/>
      <c r="FW448" s="67"/>
      <c r="FY448" s="61"/>
      <c r="GA448" s="50"/>
      <c r="GB448" s="51"/>
      <c r="GC448" s="52">
        <v>0</v>
      </c>
      <c r="GE448" s="50">
        <v>3679995</v>
      </c>
      <c r="GF448" s="52">
        <f t="shared" si="579"/>
        <v>306666.25</v>
      </c>
      <c r="GG448" s="51"/>
      <c r="GH448" s="6">
        <v>90003581</v>
      </c>
      <c r="GI448" s="6" t="s">
        <v>496</v>
      </c>
      <c r="GJ448" s="7"/>
      <c r="GK448" s="7"/>
      <c r="GL448" s="7"/>
      <c r="GM448" s="53">
        <v>3679995</v>
      </c>
      <c r="GO448" s="37"/>
      <c r="GP448" s="132"/>
      <c r="GQ448" s="61"/>
      <c r="GR448" s="134"/>
      <c r="GS448" s="134"/>
      <c r="GT448" s="191"/>
      <c r="GV448" s="67"/>
      <c r="GX448" s="61"/>
      <c r="GZ448" s="50"/>
      <c r="HA448" s="51"/>
      <c r="HB448" s="52">
        <v>0</v>
      </c>
      <c r="HD448" s="50">
        <v>3679995</v>
      </c>
      <c r="HE448" s="52">
        <f t="shared" si="572"/>
        <v>306666.25</v>
      </c>
      <c r="HF448" s="51"/>
      <c r="HI448" s="7"/>
      <c r="HJ448" s="7"/>
      <c r="HK448" s="7"/>
      <c r="HL448" s="53"/>
      <c r="HN448" s="37"/>
      <c r="HO448" s="132"/>
      <c r="HP448" s="61"/>
      <c r="HQ448" s="134"/>
      <c r="HR448" s="61"/>
      <c r="HT448" s="67"/>
      <c r="HV448" s="61"/>
      <c r="HX448" s="50"/>
      <c r="HY448" s="51"/>
      <c r="HZ448" s="52"/>
      <c r="IB448" s="70"/>
      <c r="IC448" s="51"/>
      <c r="IF448" s="7"/>
      <c r="IG448" s="7"/>
      <c r="IH448" s="7"/>
      <c r="II448" s="53"/>
      <c r="IK448" s="37"/>
      <c r="IL448" s="132"/>
      <c r="IM448" s="61"/>
      <c r="IN448" s="134"/>
      <c r="IO448" s="61"/>
      <c r="IQ448" s="67"/>
      <c r="IS448" s="61"/>
      <c r="IU448" s="50"/>
      <c r="IV448" s="51"/>
      <c r="IW448" s="52"/>
      <c r="IY448" s="70"/>
      <c r="IZ448" s="51"/>
      <c r="JC448" s="7"/>
      <c r="JD448" s="7"/>
      <c r="JE448" s="7"/>
      <c r="JF448" s="53"/>
      <c r="JH448" s="37"/>
      <c r="JI448" s="132"/>
      <c r="JJ448" s="61"/>
      <c r="JK448" s="134"/>
      <c r="JL448" s="61"/>
      <c r="JN448" s="67"/>
      <c r="JP448" s="61"/>
      <c r="JR448" s="50"/>
      <c r="JS448" s="51"/>
      <c r="JT448" s="52"/>
      <c r="JV448" s="70"/>
      <c r="JW448" s="51"/>
      <c r="JZ448" s="7"/>
      <c r="KA448" s="7"/>
      <c r="KB448" s="7"/>
      <c r="KC448" s="53"/>
      <c r="KE448" s="37"/>
      <c r="KF448" s="132"/>
      <c r="KG448" s="61"/>
      <c r="KH448" s="134"/>
      <c r="KI448" s="61"/>
      <c r="KK448" s="67"/>
      <c r="KM448" s="61"/>
      <c r="KO448" s="50"/>
      <c r="KP448" s="51"/>
      <c r="KQ448" s="52"/>
      <c r="KS448" s="70"/>
      <c r="KT448" s="51"/>
      <c r="KW448" s="7"/>
      <c r="KX448" s="7"/>
      <c r="KY448" s="7"/>
      <c r="KZ448" s="53"/>
      <c r="LB448" s="37"/>
      <c r="LC448" s="132"/>
      <c r="LD448" s="61"/>
      <c r="LE448" s="134"/>
      <c r="LF448" s="61"/>
      <c r="LH448" s="67"/>
      <c r="LJ448" s="61"/>
      <c r="LL448" s="50"/>
      <c r="LM448" s="51"/>
      <c r="LN448" s="52"/>
      <c r="LP448" s="70"/>
      <c r="LQ448" s="51"/>
      <c r="LT448" s="7"/>
      <c r="LU448" s="7"/>
      <c r="LV448" s="7"/>
      <c r="LW448" s="53"/>
      <c r="LY448" s="37"/>
      <c r="LZ448" s="132"/>
      <c r="MA448" s="61"/>
      <c r="MB448" s="134"/>
      <c r="MC448" s="61"/>
      <c r="ME448" s="67"/>
      <c r="MG448" s="61"/>
      <c r="MI448" s="50"/>
      <c r="MJ448" s="51"/>
      <c r="MK448" s="52"/>
      <c r="MM448" s="70"/>
      <c r="MN448" s="51"/>
      <c r="MQ448" s="7"/>
      <c r="MR448" s="7"/>
      <c r="MS448" s="7"/>
      <c r="MT448" s="53"/>
      <c r="MV448" s="37"/>
      <c r="MW448" s="132"/>
      <c r="MX448" s="134"/>
      <c r="MZ448" s="67"/>
      <c r="NB448" s="61"/>
      <c r="NF448" s="7"/>
      <c r="NG448" s="7"/>
      <c r="NH448" s="7"/>
      <c r="NI448" s="53"/>
      <c r="NK448" s="37"/>
      <c r="NM448" s="67"/>
      <c r="NO448" s="61"/>
      <c r="NQ448" s="50"/>
      <c r="NR448" s="51"/>
      <c r="NS448" s="52"/>
      <c r="NU448" s="70"/>
      <c r="NV448" s="51"/>
      <c r="NW448" s="125"/>
      <c r="NX448" s="51"/>
      <c r="OL448" s="53"/>
    </row>
    <row r="449" spans="1:402" x14ac:dyDescent="0.25">
      <c r="A449" s="12">
        <v>90020281</v>
      </c>
      <c r="B449" s="12" t="s">
        <v>497</v>
      </c>
      <c r="C449" s="352"/>
      <c r="D449" s="352"/>
      <c r="E449" s="352"/>
      <c r="F449" s="353">
        <v>597096</v>
      </c>
      <c r="H449" s="354"/>
      <c r="I449" s="355"/>
      <c r="J449" s="315"/>
      <c r="K449" s="355"/>
      <c r="L449" s="315"/>
      <c r="M449" s="356"/>
      <c r="N449" s="356"/>
      <c r="O449" s="357"/>
      <c r="Q449" s="67"/>
      <c r="S449" s="61"/>
      <c r="U449" s="50"/>
      <c r="V449" s="51"/>
      <c r="W449" s="52">
        <v>0</v>
      </c>
      <c r="Y449" s="50">
        <v>597096</v>
      </c>
      <c r="Z449" s="52">
        <f t="shared" si="573"/>
        <v>49758</v>
      </c>
      <c r="AA449" s="51"/>
      <c r="AB449" s="6">
        <v>90020281</v>
      </c>
      <c r="AC449" s="6" t="s">
        <v>497</v>
      </c>
      <c r="AD449" s="7"/>
      <c r="AE449" s="304"/>
      <c r="AF449" s="7"/>
      <c r="AG449" s="53">
        <v>597096</v>
      </c>
      <c r="AI449" s="37"/>
      <c r="AJ449" s="132"/>
      <c r="AK449" s="61"/>
      <c r="AL449" s="132"/>
      <c r="AM449" s="312"/>
      <c r="AN449" s="134"/>
      <c r="AO449" s="134"/>
      <c r="AP449" s="191"/>
      <c r="AR449" s="67"/>
      <c r="AT449" s="61"/>
      <c r="AV449" s="50"/>
      <c r="AW449" s="51"/>
      <c r="AX449" s="52">
        <v>0</v>
      </c>
      <c r="AZ449" s="50">
        <v>597096</v>
      </c>
      <c r="BA449" s="52">
        <f t="shared" si="574"/>
        <v>49758</v>
      </c>
      <c r="BB449" s="51"/>
      <c r="BC449" s="6">
        <v>90020281</v>
      </c>
      <c r="BD449" s="6" t="s">
        <v>497</v>
      </c>
      <c r="BE449" s="7"/>
      <c r="BF449" s="304"/>
      <c r="BG449" s="7"/>
      <c r="BH449" s="53">
        <v>597096</v>
      </c>
      <c r="BJ449" s="37"/>
      <c r="BK449" s="132"/>
      <c r="BL449" s="61"/>
      <c r="BM449" s="132"/>
      <c r="BN449" s="312"/>
      <c r="BO449" s="134"/>
      <c r="BP449" s="134"/>
      <c r="BQ449" s="191"/>
      <c r="BS449" s="67"/>
      <c r="BU449" s="61"/>
      <c r="BW449" s="50"/>
      <c r="BX449" s="51"/>
      <c r="BY449" s="52">
        <v>0</v>
      </c>
      <c r="CA449" s="50">
        <v>597096</v>
      </c>
      <c r="CB449" s="52">
        <f t="shared" si="575"/>
        <v>49758</v>
      </c>
      <c r="CC449" s="51"/>
      <c r="CD449" s="6">
        <v>90020281</v>
      </c>
      <c r="CE449" s="6" t="s">
        <v>497</v>
      </c>
      <c r="CF449" s="7"/>
      <c r="CG449" s="7"/>
      <c r="CH449" s="7"/>
      <c r="CI449" s="53">
        <v>597096</v>
      </c>
      <c r="CK449" s="37"/>
      <c r="CL449" s="132"/>
      <c r="CM449" s="61"/>
      <c r="CN449" s="132"/>
      <c r="CO449" s="61"/>
      <c r="CP449" s="134"/>
      <c r="CQ449" s="134"/>
      <c r="CR449" s="191"/>
      <c r="CT449" s="67"/>
      <c r="CV449" s="61"/>
      <c r="CX449" s="50"/>
      <c r="CY449" s="51"/>
      <c r="CZ449" s="52">
        <v>0</v>
      </c>
      <c r="DB449" s="50">
        <v>597096</v>
      </c>
      <c r="DC449" s="52">
        <f t="shared" si="576"/>
        <v>49758</v>
      </c>
      <c r="DD449" s="51"/>
      <c r="DE449" s="6">
        <v>90020281</v>
      </c>
      <c r="DF449" s="6" t="s">
        <v>497</v>
      </c>
      <c r="DG449" s="7"/>
      <c r="DH449" s="7"/>
      <c r="DI449" s="7"/>
      <c r="DJ449" s="53">
        <v>597096</v>
      </c>
      <c r="DL449" s="275"/>
      <c r="DM449" s="276"/>
      <c r="DN449" s="194"/>
      <c r="DO449" s="276"/>
      <c r="DP449" s="194"/>
      <c r="DQ449" s="53"/>
      <c r="DR449" s="53"/>
      <c r="DS449" s="277"/>
      <c r="DU449" s="274"/>
      <c r="DW449" s="194"/>
      <c r="DY449" s="50"/>
      <c r="DZ449" s="278"/>
      <c r="EA449" s="52">
        <v>0</v>
      </c>
      <c r="EC449" s="50">
        <v>597096</v>
      </c>
      <c r="ED449" s="52">
        <f t="shared" si="577"/>
        <v>49758</v>
      </c>
      <c r="EE449" s="278"/>
      <c r="EF449" s="6">
        <v>90020281</v>
      </c>
      <c r="EG449" s="6" t="s">
        <v>497</v>
      </c>
      <c r="EH449" s="7"/>
      <c r="EI449" s="7"/>
      <c r="EJ449" s="7"/>
      <c r="EK449" s="53">
        <v>597096</v>
      </c>
      <c r="EM449" s="37"/>
      <c r="EN449" s="132"/>
      <c r="EO449" s="61"/>
      <c r="EP449" s="132"/>
      <c r="EQ449" s="61"/>
      <c r="ER449" s="134"/>
      <c r="ES449" s="134"/>
      <c r="ET449" s="191"/>
      <c r="EV449" s="67"/>
      <c r="EX449" s="61"/>
      <c r="EZ449" s="50"/>
      <c r="FA449" s="51"/>
      <c r="FB449" s="52">
        <v>0</v>
      </c>
      <c r="FD449" s="50">
        <v>597096</v>
      </c>
      <c r="FE449" s="52">
        <f t="shared" si="578"/>
        <v>49758</v>
      </c>
      <c r="FF449" s="51"/>
      <c r="FG449" s="6">
        <v>90020281</v>
      </c>
      <c r="FH449" s="6" t="s">
        <v>497</v>
      </c>
      <c r="FI449" s="7"/>
      <c r="FJ449" s="7"/>
      <c r="FK449" s="7"/>
      <c r="FL449" s="53">
        <v>597096</v>
      </c>
      <c r="FN449" s="37"/>
      <c r="FO449" s="132"/>
      <c r="FP449" s="61"/>
      <c r="FQ449" s="132"/>
      <c r="FR449" s="61"/>
      <c r="FS449" s="134"/>
      <c r="FT449" s="134"/>
      <c r="FU449" s="191"/>
      <c r="FW449" s="67"/>
      <c r="FY449" s="61"/>
      <c r="GA449" s="50"/>
      <c r="GB449" s="51"/>
      <c r="GC449" s="52">
        <v>0</v>
      </c>
      <c r="GE449" s="50">
        <v>597096</v>
      </c>
      <c r="GF449" s="52">
        <f t="shared" si="579"/>
        <v>49758</v>
      </c>
      <c r="GG449" s="51"/>
      <c r="GH449" s="6">
        <v>90020281</v>
      </c>
      <c r="GI449" s="6" t="s">
        <v>497</v>
      </c>
      <c r="GJ449" s="7"/>
      <c r="GK449" s="7"/>
      <c r="GL449" s="7"/>
      <c r="GM449" s="53">
        <v>597096</v>
      </c>
      <c r="GO449" s="37"/>
      <c r="GP449" s="132"/>
      <c r="GQ449" s="61"/>
      <c r="GR449" s="134"/>
      <c r="GS449" s="134"/>
      <c r="GT449" s="191"/>
      <c r="GV449" s="67"/>
      <c r="GX449" s="61"/>
      <c r="GZ449" s="50"/>
      <c r="HA449" s="51"/>
      <c r="HB449" s="52">
        <v>0</v>
      </c>
      <c r="HD449" s="50">
        <v>597096</v>
      </c>
      <c r="HE449" s="52">
        <f t="shared" si="572"/>
        <v>49758</v>
      </c>
      <c r="HF449" s="51"/>
      <c r="HI449" s="7"/>
      <c r="HJ449" s="7"/>
      <c r="HK449" s="7"/>
      <c r="HL449" s="53"/>
      <c r="HN449" s="37"/>
      <c r="HO449" s="132"/>
      <c r="HP449" s="61"/>
      <c r="HQ449" s="134"/>
      <c r="HR449" s="61"/>
      <c r="HT449" s="67"/>
      <c r="HV449" s="61"/>
      <c r="HX449" s="50"/>
      <c r="HY449" s="51"/>
      <c r="HZ449" s="52"/>
      <c r="IB449" s="70"/>
      <c r="IC449" s="51"/>
      <c r="IF449" s="7"/>
      <c r="IG449" s="7"/>
      <c r="IH449" s="7"/>
      <c r="II449" s="53"/>
      <c r="IK449" s="37"/>
      <c r="IL449" s="132"/>
      <c r="IM449" s="61"/>
      <c r="IN449" s="134"/>
      <c r="IO449" s="61"/>
      <c r="IQ449" s="67"/>
      <c r="IS449" s="61"/>
      <c r="IU449" s="50"/>
      <c r="IV449" s="51"/>
      <c r="IW449" s="52"/>
      <c r="IY449" s="70"/>
      <c r="IZ449" s="51"/>
      <c r="JC449" s="7"/>
      <c r="JD449" s="7"/>
      <c r="JE449" s="7"/>
      <c r="JF449" s="53"/>
      <c r="JH449" s="37"/>
      <c r="JI449" s="132"/>
      <c r="JJ449" s="61"/>
      <c r="JK449" s="134"/>
      <c r="JL449" s="61"/>
      <c r="JN449" s="67"/>
      <c r="JP449" s="61"/>
      <c r="JR449" s="50"/>
      <c r="JS449" s="51"/>
      <c r="JT449" s="52"/>
      <c r="JV449" s="70"/>
      <c r="JW449" s="51"/>
      <c r="JZ449" s="7"/>
      <c r="KA449" s="7"/>
      <c r="KB449" s="7"/>
      <c r="KC449" s="53"/>
      <c r="KE449" s="37"/>
      <c r="KF449" s="132"/>
      <c r="KG449" s="61"/>
      <c r="KH449" s="134"/>
      <c r="KI449" s="61"/>
      <c r="KK449" s="67"/>
      <c r="KM449" s="61"/>
      <c r="KO449" s="50"/>
      <c r="KP449" s="51"/>
      <c r="KQ449" s="52"/>
      <c r="KS449" s="70"/>
      <c r="KT449" s="51"/>
      <c r="KW449" s="7"/>
      <c r="KX449" s="7"/>
      <c r="KY449" s="7"/>
      <c r="KZ449" s="53"/>
      <c r="LB449" s="37"/>
      <c r="LC449" s="132"/>
      <c r="LD449" s="61"/>
      <c r="LE449" s="134"/>
      <c r="LF449" s="61"/>
      <c r="LH449" s="67"/>
      <c r="LJ449" s="61"/>
      <c r="LL449" s="50"/>
      <c r="LM449" s="51"/>
      <c r="LN449" s="52"/>
      <c r="LP449" s="70"/>
      <c r="LQ449" s="51"/>
      <c r="LT449" s="7"/>
      <c r="LU449" s="7"/>
      <c r="LV449" s="7"/>
      <c r="LW449" s="53"/>
      <c r="LY449" s="37"/>
      <c r="LZ449" s="132"/>
      <c r="MA449" s="61"/>
      <c r="MB449" s="134"/>
      <c r="MC449" s="61"/>
      <c r="ME449" s="67"/>
      <c r="MG449" s="61"/>
      <c r="MI449" s="50"/>
      <c r="MJ449" s="51"/>
      <c r="MK449" s="52"/>
      <c r="MM449" s="70"/>
      <c r="MN449" s="51"/>
      <c r="MQ449" s="7"/>
      <c r="MR449" s="7"/>
      <c r="MS449" s="7"/>
      <c r="MT449" s="53"/>
      <c r="MV449" s="37"/>
      <c r="MW449" s="132"/>
      <c r="MX449" s="134"/>
      <c r="MZ449" s="67"/>
      <c r="NB449" s="61"/>
      <c r="NF449" s="7"/>
      <c r="NG449" s="7"/>
      <c r="NH449" s="7"/>
      <c r="NI449" s="53"/>
      <c r="NK449" s="37"/>
      <c r="NM449" s="67"/>
      <c r="NO449" s="61"/>
      <c r="NQ449" s="50"/>
      <c r="NR449" s="51"/>
      <c r="NS449" s="52"/>
      <c r="NU449" s="70"/>
      <c r="NV449" s="51"/>
      <c r="NW449" s="125"/>
      <c r="NX449" s="51"/>
      <c r="OL449" s="53"/>
    </row>
    <row r="450" spans="1:402" x14ac:dyDescent="0.25">
      <c r="A450" s="12">
        <v>90081531</v>
      </c>
      <c r="B450" s="12" t="s">
        <v>498</v>
      </c>
      <c r="C450" s="352"/>
      <c r="D450" s="352"/>
      <c r="E450" s="352"/>
      <c r="F450" s="353">
        <v>92930</v>
      </c>
      <c r="H450" s="354"/>
      <c r="I450" s="355"/>
      <c r="J450" s="315"/>
      <c r="K450" s="355"/>
      <c r="L450" s="315"/>
      <c r="M450" s="356"/>
      <c r="N450" s="356"/>
      <c r="O450" s="357"/>
      <c r="Q450" s="67"/>
      <c r="S450" s="61"/>
      <c r="U450" s="50"/>
      <c r="V450" s="51"/>
      <c r="W450" s="52">
        <v>0</v>
      </c>
      <c r="Y450" s="50">
        <v>92930</v>
      </c>
      <c r="Z450" s="52">
        <f t="shared" si="573"/>
        <v>7744.166666666667</v>
      </c>
      <c r="AA450" s="51"/>
      <c r="AB450" s="6">
        <v>90081531</v>
      </c>
      <c r="AC450" s="6" t="s">
        <v>498</v>
      </c>
      <c r="AD450" s="7"/>
      <c r="AE450" s="304"/>
      <c r="AF450" s="7"/>
      <c r="AG450" s="53">
        <v>92930</v>
      </c>
      <c r="AI450" s="37"/>
      <c r="AJ450" s="132"/>
      <c r="AK450" s="61"/>
      <c r="AL450" s="132"/>
      <c r="AM450" s="312"/>
      <c r="AN450" s="134"/>
      <c r="AO450" s="134"/>
      <c r="AP450" s="191"/>
      <c r="AR450" s="67"/>
      <c r="AT450" s="61"/>
      <c r="AV450" s="50"/>
      <c r="AW450" s="51"/>
      <c r="AX450" s="52">
        <v>0</v>
      </c>
      <c r="AZ450" s="50">
        <v>92930</v>
      </c>
      <c r="BA450" s="52">
        <f t="shared" si="574"/>
        <v>7744.166666666667</v>
      </c>
      <c r="BB450" s="51"/>
      <c r="BC450" s="6">
        <v>90081531</v>
      </c>
      <c r="BD450" s="6" t="s">
        <v>498</v>
      </c>
      <c r="BE450" s="7"/>
      <c r="BF450" s="304"/>
      <c r="BG450" s="7"/>
      <c r="BH450" s="53">
        <v>92930</v>
      </c>
      <c r="BJ450" s="37"/>
      <c r="BK450" s="132"/>
      <c r="BL450" s="61"/>
      <c r="BM450" s="132"/>
      <c r="BN450" s="312"/>
      <c r="BO450" s="134"/>
      <c r="BP450" s="134"/>
      <c r="BQ450" s="191"/>
      <c r="BS450" s="67"/>
      <c r="BU450" s="61"/>
      <c r="BW450" s="50"/>
      <c r="BX450" s="51"/>
      <c r="BY450" s="52">
        <v>0</v>
      </c>
      <c r="CA450" s="50">
        <v>92930</v>
      </c>
      <c r="CB450" s="52">
        <f t="shared" si="575"/>
        <v>7744.166666666667</v>
      </c>
      <c r="CC450" s="51"/>
      <c r="CD450" s="6">
        <v>90081531</v>
      </c>
      <c r="CE450" s="6" t="s">
        <v>498</v>
      </c>
      <c r="CF450" s="7"/>
      <c r="CG450" s="7"/>
      <c r="CH450" s="7"/>
      <c r="CI450" s="53">
        <v>92930</v>
      </c>
      <c r="CK450" s="37"/>
      <c r="CL450" s="132"/>
      <c r="CM450" s="61"/>
      <c r="CN450" s="132"/>
      <c r="CO450" s="61"/>
      <c r="CP450" s="134"/>
      <c r="CQ450" s="134"/>
      <c r="CR450" s="191"/>
      <c r="CT450" s="67"/>
      <c r="CV450" s="61"/>
      <c r="CX450" s="50"/>
      <c r="CY450" s="51"/>
      <c r="CZ450" s="52">
        <v>0</v>
      </c>
      <c r="DB450" s="50">
        <v>92930</v>
      </c>
      <c r="DC450" s="52">
        <f t="shared" si="576"/>
        <v>7744.166666666667</v>
      </c>
      <c r="DD450" s="51"/>
      <c r="DE450" s="6">
        <v>90081531</v>
      </c>
      <c r="DF450" s="6" t="s">
        <v>498</v>
      </c>
      <c r="DG450" s="7"/>
      <c r="DH450" s="7"/>
      <c r="DI450" s="7"/>
      <c r="DJ450" s="53">
        <v>92930</v>
      </c>
      <c r="DL450" s="275"/>
      <c r="DM450" s="276"/>
      <c r="DN450" s="194"/>
      <c r="DO450" s="276"/>
      <c r="DP450" s="194"/>
      <c r="DQ450" s="53"/>
      <c r="DR450" s="53"/>
      <c r="DS450" s="277"/>
      <c r="DU450" s="274"/>
      <c r="DW450" s="194"/>
      <c r="DY450" s="50"/>
      <c r="DZ450" s="278"/>
      <c r="EA450" s="52">
        <v>0</v>
      </c>
      <c r="EC450" s="50">
        <v>92930</v>
      </c>
      <c r="ED450" s="52">
        <f t="shared" si="577"/>
        <v>7744.166666666667</v>
      </c>
      <c r="EE450" s="278"/>
      <c r="EF450" s="6">
        <v>90081531</v>
      </c>
      <c r="EG450" s="6" t="s">
        <v>498</v>
      </c>
      <c r="EH450" s="7"/>
      <c r="EI450" s="7"/>
      <c r="EJ450" s="7"/>
      <c r="EK450" s="53">
        <v>92930</v>
      </c>
      <c r="EM450" s="37"/>
      <c r="EN450" s="132"/>
      <c r="EO450" s="61"/>
      <c r="EP450" s="132"/>
      <c r="EQ450" s="61"/>
      <c r="ER450" s="134"/>
      <c r="ES450" s="134"/>
      <c r="ET450" s="191"/>
      <c r="EV450" s="67"/>
      <c r="EX450" s="61"/>
      <c r="EZ450" s="50"/>
      <c r="FA450" s="51"/>
      <c r="FB450" s="52">
        <v>0</v>
      </c>
      <c r="FD450" s="50">
        <v>92930</v>
      </c>
      <c r="FE450" s="52">
        <f t="shared" si="578"/>
        <v>7744.166666666667</v>
      </c>
      <c r="FF450" s="51"/>
      <c r="FG450" s="6">
        <v>90081531</v>
      </c>
      <c r="FH450" s="6" t="s">
        <v>498</v>
      </c>
      <c r="FI450" s="7"/>
      <c r="FJ450" s="7"/>
      <c r="FK450" s="7"/>
      <c r="FL450" s="53">
        <v>92930</v>
      </c>
      <c r="FN450" s="37"/>
      <c r="FO450" s="132"/>
      <c r="FP450" s="61"/>
      <c r="FQ450" s="132"/>
      <c r="FR450" s="61"/>
      <c r="FS450" s="134"/>
      <c r="FT450" s="134"/>
      <c r="FU450" s="191"/>
      <c r="FW450" s="67"/>
      <c r="FY450" s="61"/>
      <c r="GA450" s="50"/>
      <c r="GB450" s="51"/>
      <c r="GC450" s="52">
        <v>0</v>
      </c>
      <c r="GE450" s="50">
        <v>92930</v>
      </c>
      <c r="GF450" s="52">
        <f t="shared" si="579"/>
        <v>7744.166666666667</v>
      </c>
      <c r="GG450" s="51"/>
      <c r="GH450" s="6">
        <v>90081531</v>
      </c>
      <c r="GI450" s="6" t="s">
        <v>498</v>
      </c>
      <c r="GJ450" s="7"/>
      <c r="GK450" s="7"/>
      <c r="GL450" s="7"/>
      <c r="GM450" s="53">
        <v>92930</v>
      </c>
      <c r="GO450" s="37"/>
      <c r="GP450" s="132"/>
      <c r="GQ450" s="61"/>
      <c r="GR450" s="134"/>
      <c r="GS450" s="134"/>
      <c r="GT450" s="191"/>
      <c r="GV450" s="67"/>
      <c r="GX450" s="61"/>
      <c r="GZ450" s="50"/>
      <c r="HA450" s="51"/>
      <c r="HB450" s="52">
        <v>0</v>
      </c>
      <c r="HD450" s="50">
        <v>92930</v>
      </c>
      <c r="HE450" s="52">
        <f t="shared" si="572"/>
        <v>7744.166666666667</v>
      </c>
      <c r="HF450" s="51"/>
      <c r="HI450" s="7"/>
      <c r="HJ450" s="7"/>
      <c r="HK450" s="7"/>
      <c r="HL450" s="53"/>
      <c r="HN450" s="37"/>
      <c r="HO450" s="132"/>
      <c r="HP450" s="61"/>
      <c r="HQ450" s="134"/>
      <c r="HR450" s="61"/>
      <c r="HT450" s="67"/>
      <c r="HV450" s="61"/>
      <c r="HX450" s="50"/>
      <c r="HY450" s="51"/>
      <c r="HZ450" s="52"/>
      <c r="IB450" s="70"/>
      <c r="IC450" s="51"/>
      <c r="IF450" s="7"/>
      <c r="IG450" s="7"/>
      <c r="IH450" s="7"/>
      <c r="II450" s="53"/>
      <c r="IK450" s="37"/>
      <c r="IL450" s="132"/>
      <c r="IM450" s="61"/>
      <c r="IN450" s="134"/>
      <c r="IO450" s="61"/>
      <c r="IQ450" s="67"/>
      <c r="IS450" s="61"/>
      <c r="IU450" s="50"/>
      <c r="IV450" s="51"/>
      <c r="IW450" s="52"/>
      <c r="IY450" s="70"/>
      <c r="IZ450" s="51"/>
      <c r="JC450" s="7"/>
      <c r="JD450" s="7"/>
      <c r="JE450" s="7"/>
      <c r="JF450" s="53"/>
      <c r="JH450" s="37"/>
      <c r="JI450" s="132"/>
      <c r="JJ450" s="61"/>
      <c r="JK450" s="134"/>
      <c r="JL450" s="61"/>
      <c r="JN450" s="67"/>
      <c r="JP450" s="61"/>
      <c r="JR450" s="50"/>
      <c r="JS450" s="51"/>
      <c r="JT450" s="52"/>
      <c r="JV450" s="70"/>
      <c r="JW450" s="51"/>
      <c r="JZ450" s="7"/>
      <c r="KA450" s="7"/>
      <c r="KB450" s="7"/>
      <c r="KC450" s="53"/>
      <c r="KE450" s="37"/>
      <c r="KF450" s="132"/>
      <c r="KG450" s="61"/>
      <c r="KH450" s="134"/>
      <c r="KI450" s="61"/>
      <c r="KK450" s="67"/>
      <c r="KM450" s="61"/>
      <c r="KO450" s="50"/>
      <c r="KP450" s="51"/>
      <c r="KQ450" s="52"/>
      <c r="KS450" s="70"/>
      <c r="KT450" s="51"/>
      <c r="KW450" s="7"/>
      <c r="KX450" s="7"/>
      <c r="KY450" s="7"/>
      <c r="KZ450" s="53"/>
      <c r="LB450" s="37"/>
      <c r="LC450" s="132"/>
      <c r="LD450" s="61"/>
      <c r="LE450" s="134"/>
      <c r="LF450" s="61"/>
      <c r="LH450" s="67"/>
      <c r="LJ450" s="61"/>
      <c r="LL450" s="50"/>
      <c r="LM450" s="51"/>
      <c r="LN450" s="52"/>
      <c r="LP450" s="70"/>
      <c r="LQ450" s="51"/>
      <c r="LT450" s="7"/>
      <c r="LU450" s="7"/>
      <c r="LV450" s="7"/>
      <c r="LW450" s="53"/>
      <c r="LY450" s="37"/>
      <c r="LZ450" s="132"/>
      <c r="MA450" s="61"/>
      <c r="MB450" s="134"/>
      <c r="MC450" s="61"/>
      <c r="ME450" s="67"/>
      <c r="MG450" s="61"/>
      <c r="MI450" s="50"/>
      <c r="MJ450" s="51"/>
      <c r="MK450" s="52"/>
      <c r="MM450" s="70"/>
      <c r="MN450" s="51"/>
      <c r="MQ450" s="7"/>
      <c r="MR450" s="7"/>
      <c r="MS450" s="7"/>
      <c r="MT450" s="53"/>
      <c r="MV450" s="37"/>
      <c r="MW450" s="132"/>
      <c r="MX450" s="134"/>
      <c r="MZ450" s="67"/>
      <c r="NB450" s="61"/>
      <c r="NF450" s="7"/>
      <c r="NG450" s="7"/>
      <c r="NH450" s="7"/>
      <c r="NI450" s="53"/>
      <c r="NK450" s="37"/>
      <c r="NM450" s="67"/>
      <c r="NO450" s="61"/>
      <c r="NQ450" s="50"/>
      <c r="NR450" s="51"/>
      <c r="NS450" s="52"/>
      <c r="NU450" s="70"/>
      <c r="NV450" s="51"/>
      <c r="NW450" s="125"/>
      <c r="NX450" s="51"/>
      <c r="OL450" s="53"/>
    </row>
    <row r="451" spans="1:402" x14ac:dyDescent="0.25">
      <c r="A451" s="12">
        <v>90016431</v>
      </c>
      <c r="B451" s="12" t="s">
        <v>499</v>
      </c>
      <c r="C451" s="352"/>
      <c r="D451" s="352"/>
      <c r="E451" s="352"/>
      <c r="F451" s="353">
        <v>2604717</v>
      </c>
      <c r="H451" s="354"/>
      <c r="I451" s="355"/>
      <c r="J451" s="315"/>
      <c r="K451" s="355"/>
      <c r="L451" s="315"/>
      <c r="M451" s="356"/>
      <c r="N451" s="356"/>
      <c r="O451" s="357"/>
      <c r="Q451" s="67"/>
      <c r="S451" s="61"/>
      <c r="U451" s="50"/>
      <c r="V451" s="51"/>
      <c r="W451" s="52">
        <v>0</v>
      </c>
      <c r="Y451" s="50">
        <v>2604717</v>
      </c>
      <c r="Z451" s="52">
        <f t="shared" si="573"/>
        <v>217059.75</v>
      </c>
      <c r="AA451" s="51"/>
      <c r="AB451" s="6">
        <v>90016431</v>
      </c>
      <c r="AC451" s="6" t="s">
        <v>499</v>
      </c>
      <c r="AD451" s="7"/>
      <c r="AE451" s="304"/>
      <c r="AF451" s="7"/>
      <c r="AG451" s="53">
        <v>2604717</v>
      </c>
      <c r="AI451" s="37"/>
      <c r="AJ451" s="132"/>
      <c r="AK451" s="61"/>
      <c r="AL451" s="132"/>
      <c r="AM451" s="312"/>
      <c r="AN451" s="134"/>
      <c r="AO451" s="134"/>
      <c r="AP451" s="191"/>
      <c r="AR451" s="67"/>
      <c r="AT451" s="61"/>
      <c r="AV451" s="50"/>
      <c r="AW451" s="51"/>
      <c r="AX451" s="52">
        <v>0</v>
      </c>
      <c r="AZ451" s="50">
        <v>2604717</v>
      </c>
      <c r="BA451" s="52">
        <f t="shared" si="574"/>
        <v>217059.75</v>
      </c>
      <c r="BB451" s="51"/>
      <c r="BC451" s="6">
        <v>90016431</v>
      </c>
      <c r="BD451" s="6" t="s">
        <v>499</v>
      </c>
      <c r="BE451" s="7"/>
      <c r="BF451" s="304"/>
      <c r="BG451" s="7"/>
      <c r="BH451" s="53">
        <v>2604717</v>
      </c>
      <c r="BJ451" s="37"/>
      <c r="BK451" s="132"/>
      <c r="BL451" s="61"/>
      <c r="BM451" s="132"/>
      <c r="BN451" s="312"/>
      <c r="BO451" s="134"/>
      <c r="BP451" s="134"/>
      <c r="BQ451" s="191"/>
      <c r="BS451" s="67"/>
      <c r="BU451" s="61"/>
      <c r="BW451" s="50"/>
      <c r="BX451" s="51"/>
      <c r="BY451" s="52">
        <v>0</v>
      </c>
      <c r="CA451" s="50">
        <v>2604717</v>
      </c>
      <c r="CB451" s="52">
        <f t="shared" si="575"/>
        <v>217059.75</v>
      </c>
      <c r="CC451" s="51"/>
      <c r="CD451" s="6">
        <v>90016431</v>
      </c>
      <c r="CE451" s="6" t="s">
        <v>499</v>
      </c>
      <c r="CF451" s="7"/>
      <c r="CG451" s="7"/>
      <c r="CH451" s="7"/>
      <c r="CI451" s="53">
        <v>2604717</v>
      </c>
      <c r="CK451" s="37"/>
      <c r="CL451" s="132"/>
      <c r="CM451" s="61"/>
      <c r="CN451" s="132"/>
      <c r="CO451" s="61"/>
      <c r="CP451" s="134"/>
      <c r="CQ451" s="134"/>
      <c r="CR451" s="191"/>
      <c r="CT451" s="67"/>
      <c r="CV451" s="61"/>
      <c r="CX451" s="50"/>
      <c r="CY451" s="51"/>
      <c r="CZ451" s="52">
        <v>0</v>
      </c>
      <c r="DB451" s="50">
        <v>2604717</v>
      </c>
      <c r="DC451" s="52">
        <f t="shared" si="576"/>
        <v>217059.75</v>
      </c>
      <c r="DD451" s="51"/>
      <c r="DE451" s="6">
        <v>90016431</v>
      </c>
      <c r="DF451" s="6" t="s">
        <v>499</v>
      </c>
      <c r="DG451" s="7"/>
      <c r="DH451" s="7"/>
      <c r="DI451" s="7"/>
      <c r="DJ451" s="53">
        <v>2604717</v>
      </c>
      <c r="DL451" s="275"/>
      <c r="DM451" s="276"/>
      <c r="DN451" s="194"/>
      <c r="DO451" s="276"/>
      <c r="DP451" s="194"/>
      <c r="DQ451" s="53"/>
      <c r="DR451" s="53"/>
      <c r="DS451" s="277"/>
      <c r="DU451" s="274"/>
      <c r="DW451" s="194"/>
      <c r="DY451" s="50"/>
      <c r="DZ451" s="278"/>
      <c r="EA451" s="52">
        <v>0</v>
      </c>
      <c r="EC451" s="50">
        <v>2604717</v>
      </c>
      <c r="ED451" s="52">
        <f t="shared" si="577"/>
        <v>217059.75</v>
      </c>
      <c r="EE451" s="278"/>
      <c r="EF451" s="6">
        <v>90016431</v>
      </c>
      <c r="EG451" s="6" t="s">
        <v>499</v>
      </c>
      <c r="EH451" s="7"/>
      <c r="EI451" s="7"/>
      <c r="EJ451" s="7"/>
      <c r="EK451" s="53">
        <v>2604717</v>
      </c>
      <c r="EM451" s="37"/>
      <c r="EN451" s="132"/>
      <c r="EO451" s="61"/>
      <c r="EP451" s="132"/>
      <c r="EQ451" s="61"/>
      <c r="ER451" s="134"/>
      <c r="ES451" s="134"/>
      <c r="ET451" s="191"/>
      <c r="EV451" s="67"/>
      <c r="EX451" s="61"/>
      <c r="EZ451" s="50"/>
      <c r="FA451" s="51"/>
      <c r="FB451" s="52">
        <v>0</v>
      </c>
      <c r="FD451" s="50">
        <v>2604717</v>
      </c>
      <c r="FE451" s="52">
        <f t="shared" si="578"/>
        <v>217059.75</v>
      </c>
      <c r="FF451" s="51"/>
      <c r="FG451" s="6">
        <v>90016431</v>
      </c>
      <c r="FH451" s="6" t="s">
        <v>499</v>
      </c>
      <c r="FI451" s="7"/>
      <c r="FJ451" s="7"/>
      <c r="FK451" s="7"/>
      <c r="FL451" s="53">
        <v>2604717</v>
      </c>
      <c r="FN451" s="37"/>
      <c r="FO451" s="132"/>
      <c r="FP451" s="61"/>
      <c r="FQ451" s="132"/>
      <c r="FR451" s="61"/>
      <c r="FS451" s="134"/>
      <c r="FT451" s="134"/>
      <c r="FU451" s="191"/>
      <c r="FW451" s="67"/>
      <c r="FY451" s="61"/>
      <c r="GA451" s="50"/>
      <c r="GB451" s="51"/>
      <c r="GC451" s="52">
        <v>0</v>
      </c>
      <c r="GE451" s="50">
        <v>2604717</v>
      </c>
      <c r="GF451" s="52">
        <f t="shared" si="579"/>
        <v>217059.75</v>
      </c>
      <c r="GG451" s="51"/>
      <c r="GH451" s="6">
        <v>90016431</v>
      </c>
      <c r="GI451" s="6" t="s">
        <v>499</v>
      </c>
      <c r="GJ451" s="7"/>
      <c r="GK451" s="7"/>
      <c r="GL451" s="7"/>
      <c r="GM451" s="53">
        <v>2604717</v>
      </c>
      <c r="GO451" s="37"/>
      <c r="GP451" s="132"/>
      <c r="GQ451" s="61"/>
      <c r="GR451" s="134"/>
      <c r="GS451" s="134"/>
      <c r="GT451" s="191"/>
      <c r="GV451" s="67"/>
      <c r="GX451" s="61"/>
      <c r="GZ451" s="50"/>
      <c r="HA451" s="51"/>
      <c r="HB451" s="52">
        <v>0</v>
      </c>
      <c r="HD451" s="50">
        <v>2604717</v>
      </c>
      <c r="HE451" s="52">
        <f t="shared" si="572"/>
        <v>217059.75</v>
      </c>
      <c r="HF451" s="51"/>
      <c r="HI451" s="7"/>
      <c r="HJ451" s="7"/>
      <c r="HK451" s="7"/>
      <c r="HL451" s="53"/>
      <c r="HN451" s="37"/>
      <c r="HO451" s="132"/>
      <c r="HP451" s="61"/>
      <c r="HQ451" s="134"/>
      <c r="HR451" s="61"/>
      <c r="HT451" s="67"/>
      <c r="HV451" s="61"/>
      <c r="HX451" s="50"/>
      <c r="HY451" s="51"/>
      <c r="HZ451" s="52"/>
      <c r="IB451" s="70"/>
      <c r="IC451" s="51"/>
      <c r="IF451" s="7"/>
      <c r="IG451" s="7"/>
      <c r="IH451" s="7"/>
      <c r="II451" s="53"/>
      <c r="IK451" s="37"/>
      <c r="IL451" s="132"/>
      <c r="IM451" s="61"/>
      <c r="IN451" s="134"/>
      <c r="IO451" s="61"/>
      <c r="IQ451" s="67"/>
      <c r="IS451" s="61"/>
      <c r="IU451" s="50"/>
      <c r="IV451" s="51"/>
      <c r="IW451" s="52"/>
      <c r="IY451" s="70"/>
      <c r="IZ451" s="51"/>
      <c r="JC451" s="7"/>
      <c r="JD451" s="7"/>
      <c r="JE451" s="7"/>
      <c r="JF451" s="53"/>
      <c r="JH451" s="37"/>
      <c r="JI451" s="132"/>
      <c r="JJ451" s="61"/>
      <c r="JK451" s="134"/>
      <c r="JL451" s="61"/>
      <c r="JN451" s="67"/>
      <c r="JP451" s="61"/>
      <c r="JR451" s="50"/>
      <c r="JS451" s="51"/>
      <c r="JT451" s="52"/>
      <c r="JV451" s="70"/>
      <c r="JW451" s="51"/>
      <c r="JZ451" s="7"/>
      <c r="KA451" s="7"/>
      <c r="KB451" s="7"/>
      <c r="KC451" s="53"/>
      <c r="KE451" s="37"/>
      <c r="KF451" s="132"/>
      <c r="KG451" s="61"/>
      <c r="KH451" s="134"/>
      <c r="KI451" s="61"/>
      <c r="KK451" s="67"/>
      <c r="KM451" s="61"/>
      <c r="KO451" s="50"/>
      <c r="KP451" s="51"/>
      <c r="KQ451" s="52"/>
      <c r="KS451" s="70"/>
      <c r="KT451" s="51"/>
      <c r="KW451" s="7"/>
      <c r="KX451" s="7"/>
      <c r="KY451" s="7"/>
      <c r="KZ451" s="53"/>
      <c r="LB451" s="37"/>
      <c r="LC451" s="132"/>
      <c r="LD451" s="61"/>
      <c r="LE451" s="134"/>
      <c r="LF451" s="61"/>
      <c r="LH451" s="67"/>
      <c r="LJ451" s="61"/>
      <c r="LL451" s="50"/>
      <c r="LM451" s="51"/>
      <c r="LN451" s="52"/>
      <c r="LP451" s="70"/>
      <c r="LQ451" s="51"/>
      <c r="LT451" s="7"/>
      <c r="LU451" s="7"/>
      <c r="LV451" s="7"/>
      <c r="LW451" s="53"/>
      <c r="LY451" s="37"/>
      <c r="LZ451" s="132"/>
      <c r="MA451" s="61"/>
      <c r="MB451" s="134"/>
      <c r="MC451" s="61"/>
      <c r="ME451" s="67"/>
      <c r="MG451" s="61"/>
      <c r="MI451" s="50"/>
      <c r="MJ451" s="51"/>
      <c r="MK451" s="52"/>
      <c r="MM451" s="70"/>
      <c r="MN451" s="51"/>
      <c r="MQ451" s="7"/>
      <c r="MR451" s="7"/>
      <c r="MS451" s="7"/>
      <c r="MT451" s="53"/>
      <c r="MV451" s="37"/>
      <c r="MW451" s="132"/>
      <c r="MX451" s="134"/>
      <c r="MZ451" s="67"/>
      <c r="NB451" s="61"/>
      <c r="NF451" s="7"/>
      <c r="NG451" s="7"/>
      <c r="NH451" s="7"/>
      <c r="NI451" s="53"/>
      <c r="NK451" s="37"/>
      <c r="NM451" s="67"/>
      <c r="NO451" s="61"/>
      <c r="NQ451" s="50"/>
      <c r="NR451" s="51"/>
      <c r="NS451" s="52"/>
      <c r="NU451" s="70"/>
      <c r="NV451" s="51"/>
      <c r="NW451" s="125"/>
      <c r="NX451" s="51"/>
      <c r="OL451" s="53"/>
    </row>
    <row r="452" spans="1:402" x14ac:dyDescent="0.25">
      <c r="A452" s="12">
        <v>90099001</v>
      </c>
      <c r="B452" s="12" t="s">
        <v>500</v>
      </c>
      <c r="C452" s="352"/>
      <c r="D452" s="352"/>
      <c r="E452" s="352"/>
      <c r="F452" s="353">
        <v>818855</v>
      </c>
      <c r="H452" s="354"/>
      <c r="I452" s="355"/>
      <c r="J452" s="315"/>
      <c r="K452" s="355"/>
      <c r="L452" s="315"/>
      <c r="M452" s="356"/>
      <c r="N452" s="356"/>
      <c r="O452" s="357"/>
      <c r="Q452" s="67"/>
      <c r="S452" s="61"/>
      <c r="U452" s="50"/>
      <c r="V452" s="51"/>
      <c r="W452" s="52">
        <v>0</v>
      </c>
      <c r="Y452" s="50">
        <v>818855</v>
      </c>
      <c r="Z452" s="52">
        <f t="shared" si="573"/>
        <v>68237.916666666672</v>
      </c>
      <c r="AA452" s="51"/>
      <c r="AB452" s="6">
        <v>90099001</v>
      </c>
      <c r="AC452" s="6" t="s">
        <v>500</v>
      </c>
      <c r="AD452" s="7"/>
      <c r="AE452" s="304"/>
      <c r="AF452" s="7"/>
      <c r="AG452" s="53">
        <v>818855</v>
      </c>
      <c r="AI452" s="37"/>
      <c r="AJ452" s="132"/>
      <c r="AK452" s="61"/>
      <c r="AL452" s="132"/>
      <c r="AM452" s="312"/>
      <c r="AN452" s="134"/>
      <c r="AO452" s="134"/>
      <c r="AP452" s="191"/>
      <c r="AR452" s="67"/>
      <c r="AT452" s="61"/>
      <c r="AV452" s="50"/>
      <c r="AW452" s="51"/>
      <c r="AX452" s="52">
        <v>0</v>
      </c>
      <c r="AZ452" s="50">
        <v>818855</v>
      </c>
      <c r="BA452" s="52">
        <f t="shared" si="574"/>
        <v>68237.916666666672</v>
      </c>
      <c r="BB452" s="51"/>
      <c r="BC452" s="6">
        <v>90099001</v>
      </c>
      <c r="BD452" s="6" t="s">
        <v>500</v>
      </c>
      <c r="BE452" s="7"/>
      <c r="BF452" s="304"/>
      <c r="BG452" s="7"/>
      <c r="BH452" s="53">
        <v>818855</v>
      </c>
      <c r="BJ452" s="37"/>
      <c r="BK452" s="132"/>
      <c r="BL452" s="61"/>
      <c r="BM452" s="132"/>
      <c r="BN452" s="312"/>
      <c r="BO452" s="134"/>
      <c r="BP452" s="134"/>
      <c r="BQ452" s="191"/>
      <c r="BS452" s="67"/>
      <c r="BU452" s="61"/>
      <c r="BW452" s="50"/>
      <c r="BX452" s="51"/>
      <c r="BY452" s="52">
        <v>0</v>
      </c>
      <c r="CA452" s="50">
        <v>818855</v>
      </c>
      <c r="CB452" s="52">
        <f t="shared" si="575"/>
        <v>68237.916666666672</v>
      </c>
      <c r="CC452" s="51"/>
      <c r="CD452" s="6">
        <v>90099001</v>
      </c>
      <c r="CE452" s="6" t="s">
        <v>500</v>
      </c>
      <c r="CF452" s="7"/>
      <c r="CG452" s="7"/>
      <c r="CH452" s="7"/>
      <c r="CI452" s="53">
        <v>818855</v>
      </c>
      <c r="CK452" s="37"/>
      <c r="CL452" s="132"/>
      <c r="CM452" s="61"/>
      <c r="CN452" s="132"/>
      <c r="CO452" s="61"/>
      <c r="CP452" s="134"/>
      <c r="CQ452" s="134"/>
      <c r="CR452" s="191"/>
      <c r="CT452" s="67"/>
      <c r="CV452" s="61"/>
      <c r="CX452" s="50"/>
      <c r="CY452" s="51"/>
      <c r="CZ452" s="52">
        <v>0</v>
      </c>
      <c r="DB452" s="50">
        <v>818855</v>
      </c>
      <c r="DC452" s="52">
        <f t="shared" si="576"/>
        <v>68237.916666666672</v>
      </c>
      <c r="DD452" s="51"/>
      <c r="DE452" s="6">
        <v>90099001</v>
      </c>
      <c r="DF452" s="6" t="s">
        <v>500</v>
      </c>
      <c r="DG452" s="7"/>
      <c r="DH452" s="7"/>
      <c r="DI452" s="7"/>
      <c r="DJ452" s="53">
        <v>818855</v>
      </c>
      <c r="DL452" s="275"/>
      <c r="DM452" s="276"/>
      <c r="DN452" s="194"/>
      <c r="DO452" s="276"/>
      <c r="DP452" s="194"/>
      <c r="DQ452" s="53"/>
      <c r="DR452" s="53"/>
      <c r="DS452" s="277"/>
      <c r="DU452" s="274"/>
      <c r="DW452" s="194"/>
      <c r="DY452" s="50"/>
      <c r="DZ452" s="278"/>
      <c r="EA452" s="52">
        <v>0</v>
      </c>
      <c r="EC452" s="50">
        <v>818855</v>
      </c>
      <c r="ED452" s="52">
        <f t="shared" si="577"/>
        <v>68237.916666666672</v>
      </c>
      <c r="EE452" s="278"/>
      <c r="EF452" s="6">
        <v>90099001</v>
      </c>
      <c r="EG452" s="6" t="s">
        <v>500</v>
      </c>
      <c r="EH452" s="7"/>
      <c r="EI452" s="7"/>
      <c r="EJ452" s="7"/>
      <c r="EK452" s="53">
        <v>818855</v>
      </c>
      <c r="EM452" s="37"/>
      <c r="EN452" s="132"/>
      <c r="EO452" s="61"/>
      <c r="EP452" s="132"/>
      <c r="EQ452" s="61"/>
      <c r="ER452" s="134"/>
      <c r="ES452" s="134"/>
      <c r="ET452" s="191"/>
      <c r="EV452" s="67"/>
      <c r="EX452" s="61"/>
      <c r="EZ452" s="50"/>
      <c r="FA452" s="51"/>
      <c r="FB452" s="52">
        <v>0</v>
      </c>
      <c r="FD452" s="50">
        <v>818855</v>
      </c>
      <c r="FE452" s="52">
        <f t="shared" si="578"/>
        <v>68237.916666666672</v>
      </c>
      <c r="FF452" s="51"/>
      <c r="FG452" s="6">
        <v>90099001</v>
      </c>
      <c r="FH452" s="6" t="s">
        <v>500</v>
      </c>
      <c r="FI452" s="7"/>
      <c r="FJ452" s="7"/>
      <c r="FK452" s="7"/>
      <c r="FL452" s="53">
        <v>818855</v>
      </c>
      <c r="FN452" s="37"/>
      <c r="FO452" s="132"/>
      <c r="FP452" s="61"/>
      <c r="FQ452" s="132"/>
      <c r="FR452" s="61"/>
      <c r="FS452" s="134"/>
      <c r="FT452" s="134"/>
      <c r="FU452" s="191"/>
      <c r="FW452" s="67"/>
      <c r="FY452" s="61"/>
      <c r="GA452" s="50"/>
      <c r="GB452" s="51"/>
      <c r="GC452" s="52">
        <v>0</v>
      </c>
      <c r="GE452" s="50">
        <v>818855</v>
      </c>
      <c r="GF452" s="52">
        <f t="shared" si="579"/>
        <v>68237.916666666672</v>
      </c>
      <c r="GG452" s="51"/>
      <c r="GH452" s="6">
        <v>90099001</v>
      </c>
      <c r="GI452" s="6" t="s">
        <v>500</v>
      </c>
      <c r="GJ452" s="7"/>
      <c r="GK452" s="7"/>
      <c r="GL452" s="7"/>
      <c r="GM452" s="53">
        <v>818855</v>
      </c>
      <c r="GO452" s="37"/>
      <c r="GP452" s="132"/>
      <c r="GQ452" s="61"/>
      <c r="GR452" s="134"/>
      <c r="GS452" s="134"/>
      <c r="GT452" s="191"/>
      <c r="GV452" s="67"/>
      <c r="GX452" s="61"/>
      <c r="GZ452" s="50"/>
      <c r="HA452" s="51"/>
      <c r="HB452" s="52">
        <v>0</v>
      </c>
      <c r="HD452" s="50">
        <v>818855</v>
      </c>
      <c r="HE452" s="52">
        <f t="shared" si="572"/>
        <v>68237.916666666672</v>
      </c>
      <c r="HF452" s="51"/>
      <c r="HI452" s="7"/>
      <c r="HJ452" s="7"/>
      <c r="HK452" s="7"/>
      <c r="HL452" s="53"/>
      <c r="HN452" s="37"/>
      <c r="HO452" s="132"/>
      <c r="HP452" s="61"/>
      <c r="HQ452" s="134"/>
      <c r="HR452" s="61"/>
      <c r="HT452" s="67"/>
      <c r="HV452" s="61"/>
      <c r="HX452" s="50"/>
      <c r="HY452" s="51"/>
      <c r="HZ452" s="52"/>
      <c r="IB452" s="70"/>
      <c r="IC452" s="51"/>
      <c r="IF452" s="7"/>
      <c r="IG452" s="7"/>
      <c r="IH452" s="7"/>
      <c r="II452" s="53"/>
      <c r="IK452" s="37"/>
      <c r="IL452" s="132"/>
      <c r="IM452" s="61"/>
      <c r="IN452" s="134"/>
      <c r="IO452" s="61"/>
      <c r="IQ452" s="67"/>
      <c r="IS452" s="61"/>
      <c r="IU452" s="50"/>
      <c r="IV452" s="51"/>
      <c r="IW452" s="52"/>
      <c r="IY452" s="70"/>
      <c r="IZ452" s="51"/>
      <c r="JC452" s="7"/>
      <c r="JD452" s="7"/>
      <c r="JE452" s="7"/>
      <c r="JF452" s="53"/>
      <c r="JH452" s="37"/>
      <c r="JI452" s="132"/>
      <c r="JJ452" s="61"/>
      <c r="JK452" s="134"/>
      <c r="JL452" s="61"/>
      <c r="JN452" s="67"/>
      <c r="JP452" s="61"/>
      <c r="JR452" s="50"/>
      <c r="JS452" s="51"/>
      <c r="JT452" s="52"/>
      <c r="JV452" s="70"/>
      <c r="JW452" s="51"/>
      <c r="JZ452" s="7"/>
      <c r="KA452" s="7"/>
      <c r="KB452" s="7"/>
      <c r="KC452" s="53"/>
      <c r="KE452" s="37"/>
      <c r="KF452" s="132"/>
      <c r="KG452" s="61"/>
      <c r="KH452" s="134"/>
      <c r="KI452" s="61"/>
      <c r="KK452" s="67"/>
      <c r="KM452" s="61"/>
      <c r="KO452" s="50"/>
      <c r="KP452" s="51"/>
      <c r="KQ452" s="52"/>
      <c r="KS452" s="70"/>
      <c r="KT452" s="51"/>
      <c r="KW452" s="7"/>
      <c r="KX452" s="7"/>
      <c r="KY452" s="7"/>
      <c r="KZ452" s="53"/>
      <c r="LB452" s="37"/>
      <c r="LC452" s="132"/>
      <c r="LD452" s="61"/>
      <c r="LE452" s="134"/>
      <c r="LF452" s="61"/>
      <c r="LH452" s="67"/>
      <c r="LJ452" s="61"/>
      <c r="LL452" s="50"/>
      <c r="LM452" s="51"/>
      <c r="LN452" s="52"/>
      <c r="LP452" s="70"/>
      <c r="LQ452" s="51"/>
      <c r="LT452" s="7"/>
      <c r="LU452" s="7"/>
      <c r="LV452" s="7"/>
      <c r="LW452" s="53"/>
      <c r="LY452" s="37"/>
      <c r="LZ452" s="132"/>
      <c r="MA452" s="61"/>
      <c r="MB452" s="134"/>
      <c r="MC452" s="61"/>
      <c r="ME452" s="67"/>
      <c r="MG452" s="61"/>
      <c r="MI452" s="50"/>
      <c r="MJ452" s="51"/>
      <c r="MK452" s="52"/>
      <c r="MM452" s="70"/>
      <c r="MN452" s="51"/>
      <c r="MQ452" s="7"/>
      <c r="MR452" s="7"/>
      <c r="MS452" s="7"/>
      <c r="MT452" s="53"/>
      <c r="MV452" s="37"/>
      <c r="MW452" s="132"/>
      <c r="MX452" s="134"/>
      <c r="MZ452" s="67"/>
      <c r="NB452" s="61"/>
      <c r="NF452" s="7"/>
      <c r="NG452" s="7"/>
      <c r="NH452" s="7"/>
      <c r="NI452" s="53"/>
      <c r="NK452" s="37"/>
      <c r="NM452" s="67"/>
      <c r="NO452" s="61"/>
      <c r="NQ452" s="50"/>
      <c r="NR452" s="51"/>
      <c r="NS452" s="52"/>
      <c r="NU452" s="70"/>
      <c r="NV452" s="51"/>
      <c r="NW452" s="125"/>
      <c r="NX452" s="51"/>
      <c r="OL452" s="53"/>
    </row>
    <row r="453" spans="1:402" x14ac:dyDescent="0.25">
      <c r="A453" s="12">
        <v>90099011</v>
      </c>
      <c r="B453" s="12" t="s">
        <v>501</v>
      </c>
      <c r="C453" s="352"/>
      <c r="D453" s="352"/>
      <c r="E453" s="352"/>
      <c r="F453" s="353">
        <v>1655563</v>
      </c>
      <c r="H453" s="354"/>
      <c r="I453" s="355"/>
      <c r="J453" s="315"/>
      <c r="K453" s="355"/>
      <c r="L453" s="315"/>
      <c r="M453" s="356"/>
      <c r="N453" s="356"/>
      <c r="O453" s="357"/>
      <c r="Q453" s="67"/>
      <c r="S453" s="61"/>
      <c r="U453" s="50"/>
      <c r="V453" s="51"/>
      <c r="W453" s="52">
        <v>0</v>
      </c>
      <c r="Y453" s="50">
        <v>1655563</v>
      </c>
      <c r="Z453" s="52">
        <f t="shared" si="573"/>
        <v>137963.58333333334</v>
      </c>
      <c r="AA453" s="51"/>
      <c r="AB453" s="6">
        <v>90099011</v>
      </c>
      <c r="AC453" s="6" t="s">
        <v>501</v>
      </c>
      <c r="AD453" s="7"/>
      <c r="AE453" s="304"/>
      <c r="AF453" s="7"/>
      <c r="AG453" s="53">
        <v>1655563</v>
      </c>
      <c r="AI453" s="37"/>
      <c r="AJ453" s="132"/>
      <c r="AK453" s="61"/>
      <c r="AL453" s="132"/>
      <c r="AM453" s="312"/>
      <c r="AN453" s="134"/>
      <c r="AO453" s="134"/>
      <c r="AP453" s="191"/>
      <c r="AR453" s="67"/>
      <c r="AT453" s="61"/>
      <c r="AV453" s="50"/>
      <c r="AW453" s="51"/>
      <c r="AX453" s="52">
        <v>0</v>
      </c>
      <c r="AZ453" s="50">
        <v>1655563</v>
      </c>
      <c r="BA453" s="52">
        <f t="shared" si="574"/>
        <v>137963.58333333334</v>
      </c>
      <c r="BB453" s="51"/>
      <c r="BC453" s="6">
        <v>90099011</v>
      </c>
      <c r="BD453" s="6" t="s">
        <v>501</v>
      </c>
      <c r="BE453" s="7"/>
      <c r="BF453" s="304"/>
      <c r="BG453" s="7"/>
      <c r="BH453" s="53">
        <v>1655563</v>
      </c>
      <c r="BJ453" s="37"/>
      <c r="BK453" s="132"/>
      <c r="BL453" s="61"/>
      <c r="BM453" s="132"/>
      <c r="BN453" s="312"/>
      <c r="BO453" s="134"/>
      <c r="BP453" s="134"/>
      <c r="BQ453" s="191"/>
      <c r="BS453" s="67"/>
      <c r="BU453" s="61"/>
      <c r="BW453" s="50"/>
      <c r="BX453" s="51"/>
      <c r="BY453" s="52">
        <v>0</v>
      </c>
      <c r="CA453" s="50">
        <v>1655563</v>
      </c>
      <c r="CB453" s="52">
        <f t="shared" si="575"/>
        <v>137963.58333333334</v>
      </c>
      <c r="CC453" s="51"/>
      <c r="CD453" s="6">
        <v>90099011</v>
      </c>
      <c r="CE453" s="6" t="s">
        <v>501</v>
      </c>
      <c r="CF453" s="7"/>
      <c r="CG453" s="7"/>
      <c r="CH453" s="7"/>
      <c r="CI453" s="53">
        <v>1655563</v>
      </c>
      <c r="CK453" s="37"/>
      <c r="CL453" s="132"/>
      <c r="CM453" s="61"/>
      <c r="CN453" s="132"/>
      <c r="CO453" s="61"/>
      <c r="CP453" s="134"/>
      <c r="CQ453" s="134"/>
      <c r="CR453" s="191"/>
      <c r="CT453" s="67"/>
      <c r="CV453" s="61"/>
      <c r="CX453" s="50"/>
      <c r="CY453" s="51"/>
      <c r="CZ453" s="52">
        <v>0</v>
      </c>
      <c r="DB453" s="50">
        <v>1655563</v>
      </c>
      <c r="DC453" s="52">
        <f t="shared" si="576"/>
        <v>137963.58333333334</v>
      </c>
      <c r="DD453" s="51"/>
      <c r="DE453" s="6">
        <v>90099011</v>
      </c>
      <c r="DF453" s="6" t="s">
        <v>501</v>
      </c>
      <c r="DG453" s="7"/>
      <c r="DH453" s="7"/>
      <c r="DI453" s="7"/>
      <c r="DJ453" s="53">
        <v>1655563</v>
      </c>
      <c r="DL453" s="275"/>
      <c r="DM453" s="276"/>
      <c r="DN453" s="194"/>
      <c r="DO453" s="276"/>
      <c r="DP453" s="194"/>
      <c r="DQ453" s="53"/>
      <c r="DR453" s="53"/>
      <c r="DS453" s="277"/>
      <c r="DU453" s="274"/>
      <c r="DW453" s="194"/>
      <c r="DY453" s="50"/>
      <c r="DZ453" s="278"/>
      <c r="EA453" s="52">
        <v>0</v>
      </c>
      <c r="EC453" s="50">
        <v>1655563</v>
      </c>
      <c r="ED453" s="52">
        <f t="shared" si="577"/>
        <v>137963.58333333334</v>
      </c>
      <c r="EE453" s="278"/>
      <c r="EF453" s="6">
        <v>90099011</v>
      </c>
      <c r="EG453" s="6" t="s">
        <v>501</v>
      </c>
      <c r="EH453" s="7"/>
      <c r="EI453" s="7"/>
      <c r="EJ453" s="7"/>
      <c r="EK453" s="53">
        <v>1655563</v>
      </c>
      <c r="EM453" s="37"/>
      <c r="EN453" s="132"/>
      <c r="EO453" s="61"/>
      <c r="EP453" s="132"/>
      <c r="EQ453" s="61"/>
      <c r="ER453" s="134"/>
      <c r="ES453" s="134"/>
      <c r="ET453" s="191"/>
      <c r="EV453" s="67"/>
      <c r="EX453" s="61"/>
      <c r="EZ453" s="50"/>
      <c r="FA453" s="51"/>
      <c r="FB453" s="52">
        <v>0</v>
      </c>
      <c r="FD453" s="50">
        <v>1655563</v>
      </c>
      <c r="FE453" s="52">
        <f t="shared" si="578"/>
        <v>137963.58333333334</v>
      </c>
      <c r="FF453" s="51"/>
      <c r="FG453" s="6">
        <v>90099011</v>
      </c>
      <c r="FH453" s="6" t="s">
        <v>501</v>
      </c>
      <c r="FI453" s="7"/>
      <c r="FJ453" s="7"/>
      <c r="FK453" s="7"/>
      <c r="FL453" s="53">
        <v>1655563</v>
      </c>
      <c r="FN453" s="37"/>
      <c r="FO453" s="132"/>
      <c r="FP453" s="61"/>
      <c r="FQ453" s="132"/>
      <c r="FR453" s="61"/>
      <c r="FS453" s="134"/>
      <c r="FT453" s="134"/>
      <c r="FU453" s="191"/>
      <c r="FW453" s="67"/>
      <c r="FY453" s="61"/>
      <c r="GA453" s="50"/>
      <c r="GB453" s="51"/>
      <c r="GC453" s="52">
        <v>0</v>
      </c>
      <c r="GE453" s="50">
        <v>1655563</v>
      </c>
      <c r="GF453" s="52">
        <f t="shared" si="579"/>
        <v>137963.58333333334</v>
      </c>
      <c r="GG453" s="51"/>
      <c r="GH453" s="6">
        <v>90099011</v>
      </c>
      <c r="GI453" s="6" t="s">
        <v>501</v>
      </c>
      <c r="GJ453" s="7"/>
      <c r="GK453" s="7"/>
      <c r="GL453" s="7"/>
      <c r="GM453" s="53">
        <v>1655563</v>
      </c>
      <c r="GO453" s="37"/>
      <c r="GP453" s="132"/>
      <c r="GQ453" s="61"/>
      <c r="GR453" s="134"/>
      <c r="GS453" s="134"/>
      <c r="GT453" s="191"/>
      <c r="GV453" s="67"/>
      <c r="GX453" s="61"/>
      <c r="GZ453" s="50"/>
      <c r="HA453" s="51"/>
      <c r="HB453" s="52">
        <v>0</v>
      </c>
      <c r="HD453" s="50">
        <v>1655563</v>
      </c>
      <c r="HE453" s="52">
        <f t="shared" si="572"/>
        <v>137963.58333333334</v>
      </c>
      <c r="HF453" s="51"/>
      <c r="HI453" s="7"/>
      <c r="HJ453" s="7"/>
      <c r="HK453" s="7"/>
      <c r="HL453" s="53"/>
      <c r="HN453" s="37"/>
      <c r="HO453" s="132"/>
      <c r="HP453" s="61"/>
      <c r="HQ453" s="134"/>
      <c r="HR453" s="61"/>
      <c r="HT453" s="67"/>
      <c r="HV453" s="61"/>
      <c r="HX453" s="50"/>
      <c r="HY453" s="51"/>
      <c r="HZ453" s="52"/>
      <c r="IB453" s="70"/>
      <c r="IC453" s="51"/>
      <c r="IF453" s="7"/>
      <c r="IG453" s="7"/>
      <c r="IH453" s="7"/>
      <c r="II453" s="53"/>
      <c r="IK453" s="37"/>
      <c r="IL453" s="132"/>
      <c r="IM453" s="61"/>
      <c r="IN453" s="134"/>
      <c r="IO453" s="61"/>
      <c r="IQ453" s="67"/>
      <c r="IS453" s="61"/>
      <c r="IU453" s="50"/>
      <c r="IV453" s="51"/>
      <c r="IW453" s="52"/>
      <c r="IY453" s="70"/>
      <c r="IZ453" s="51"/>
      <c r="JC453" s="7"/>
      <c r="JD453" s="7"/>
      <c r="JE453" s="7"/>
      <c r="JF453" s="53"/>
      <c r="JH453" s="37"/>
      <c r="JI453" s="132"/>
      <c r="JJ453" s="61"/>
      <c r="JK453" s="134"/>
      <c r="JL453" s="61"/>
      <c r="JN453" s="67"/>
      <c r="JP453" s="61"/>
      <c r="JR453" s="50"/>
      <c r="JS453" s="51"/>
      <c r="JT453" s="52"/>
      <c r="JV453" s="70"/>
      <c r="JW453" s="51"/>
      <c r="JZ453" s="7"/>
      <c r="KA453" s="7"/>
      <c r="KB453" s="7"/>
      <c r="KC453" s="53"/>
      <c r="KE453" s="37"/>
      <c r="KF453" s="132"/>
      <c r="KG453" s="61"/>
      <c r="KH453" s="134"/>
      <c r="KI453" s="61"/>
      <c r="KK453" s="67"/>
      <c r="KM453" s="61"/>
      <c r="KO453" s="50"/>
      <c r="KP453" s="51"/>
      <c r="KQ453" s="52"/>
      <c r="KS453" s="70"/>
      <c r="KT453" s="51"/>
      <c r="KW453" s="7"/>
      <c r="KX453" s="7"/>
      <c r="KY453" s="7"/>
      <c r="KZ453" s="53"/>
      <c r="LB453" s="37"/>
      <c r="LC453" s="132"/>
      <c r="LD453" s="61"/>
      <c r="LE453" s="134"/>
      <c r="LF453" s="61"/>
      <c r="LH453" s="67"/>
      <c r="LJ453" s="61"/>
      <c r="LL453" s="50"/>
      <c r="LM453" s="51"/>
      <c r="LN453" s="52"/>
      <c r="LP453" s="70"/>
      <c r="LQ453" s="51"/>
      <c r="LT453" s="7"/>
      <c r="LU453" s="7"/>
      <c r="LV453" s="7"/>
      <c r="LW453" s="53"/>
      <c r="LY453" s="37"/>
      <c r="LZ453" s="132"/>
      <c r="MA453" s="61"/>
      <c r="MB453" s="134"/>
      <c r="MC453" s="61"/>
      <c r="ME453" s="67"/>
      <c r="MG453" s="61"/>
      <c r="MI453" s="50"/>
      <c r="MJ453" s="51"/>
      <c r="MK453" s="52"/>
      <c r="MM453" s="70"/>
      <c r="MN453" s="51"/>
      <c r="MQ453" s="7"/>
      <c r="MR453" s="7"/>
      <c r="MS453" s="7"/>
      <c r="MT453" s="53"/>
      <c r="MV453" s="37"/>
      <c r="MW453" s="132"/>
      <c r="MX453" s="134"/>
      <c r="MZ453" s="67"/>
      <c r="NB453" s="61"/>
      <c r="NF453" s="7"/>
      <c r="NG453" s="7"/>
      <c r="NH453" s="7"/>
      <c r="NI453" s="53"/>
      <c r="NK453" s="37"/>
      <c r="NM453" s="67"/>
      <c r="NO453" s="61"/>
      <c r="NQ453" s="50"/>
      <c r="NR453" s="51"/>
      <c r="NS453" s="52"/>
      <c r="NU453" s="70"/>
      <c r="NV453" s="51"/>
      <c r="NW453" s="125"/>
      <c r="NX453" s="51"/>
      <c r="OL453" s="53"/>
    </row>
    <row r="454" spans="1:402" x14ac:dyDescent="0.25">
      <c r="A454" s="12">
        <v>90053181</v>
      </c>
      <c r="B454" s="12" t="s">
        <v>502</v>
      </c>
      <c r="C454" s="352"/>
      <c r="D454" s="352"/>
      <c r="E454" s="352"/>
      <c r="F454" s="353">
        <v>76739</v>
      </c>
      <c r="H454" s="354"/>
      <c r="I454" s="355"/>
      <c r="J454" s="315"/>
      <c r="K454" s="355"/>
      <c r="L454" s="315"/>
      <c r="M454" s="356"/>
      <c r="N454" s="356"/>
      <c r="O454" s="357"/>
      <c r="Q454" s="67"/>
      <c r="S454" s="61"/>
      <c r="U454" s="50"/>
      <c r="V454" s="51"/>
      <c r="W454" s="52">
        <v>0</v>
      </c>
      <c r="Y454" s="50">
        <v>76739</v>
      </c>
      <c r="Z454" s="52">
        <f t="shared" si="573"/>
        <v>6394.916666666667</v>
      </c>
      <c r="AA454" s="51"/>
      <c r="AB454" s="6">
        <v>90053181</v>
      </c>
      <c r="AC454" s="6" t="s">
        <v>502</v>
      </c>
      <c r="AD454" s="7"/>
      <c r="AE454" s="304"/>
      <c r="AF454" s="7"/>
      <c r="AG454" s="53">
        <v>76739</v>
      </c>
      <c r="AI454" s="37"/>
      <c r="AJ454" s="132"/>
      <c r="AK454" s="61"/>
      <c r="AL454" s="132"/>
      <c r="AM454" s="312"/>
      <c r="AN454" s="134"/>
      <c r="AO454" s="134"/>
      <c r="AP454" s="191"/>
      <c r="AR454" s="67"/>
      <c r="AT454" s="61"/>
      <c r="AV454" s="50"/>
      <c r="AW454" s="51"/>
      <c r="AX454" s="52">
        <v>0</v>
      </c>
      <c r="AZ454" s="50">
        <v>76739</v>
      </c>
      <c r="BA454" s="52">
        <f t="shared" si="574"/>
        <v>6394.916666666667</v>
      </c>
      <c r="BB454" s="51"/>
      <c r="BC454" s="6">
        <v>90053181</v>
      </c>
      <c r="BD454" s="6" t="s">
        <v>502</v>
      </c>
      <c r="BE454" s="7"/>
      <c r="BF454" s="304"/>
      <c r="BG454" s="7"/>
      <c r="BH454" s="53">
        <v>76739</v>
      </c>
      <c r="BJ454" s="37"/>
      <c r="BK454" s="132"/>
      <c r="BL454" s="61"/>
      <c r="BM454" s="132"/>
      <c r="BN454" s="312"/>
      <c r="BO454" s="134"/>
      <c r="BP454" s="134"/>
      <c r="BQ454" s="191"/>
      <c r="BS454" s="67"/>
      <c r="BU454" s="61"/>
      <c r="BW454" s="50"/>
      <c r="BX454" s="51"/>
      <c r="BY454" s="52">
        <v>0</v>
      </c>
      <c r="CA454" s="50">
        <v>76739</v>
      </c>
      <c r="CB454" s="52">
        <f t="shared" si="575"/>
        <v>6394.916666666667</v>
      </c>
      <c r="CC454" s="51"/>
      <c r="CD454" s="6">
        <v>90053181</v>
      </c>
      <c r="CE454" s="6" t="s">
        <v>502</v>
      </c>
      <c r="CF454" s="7"/>
      <c r="CG454" s="7"/>
      <c r="CH454" s="7"/>
      <c r="CI454" s="53">
        <v>76739</v>
      </c>
      <c r="CK454" s="37"/>
      <c r="CL454" s="132"/>
      <c r="CM454" s="61"/>
      <c r="CN454" s="132"/>
      <c r="CO454" s="61"/>
      <c r="CP454" s="134"/>
      <c r="CQ454" s="134"/>
      <c r="CR454" s="191"/>
      <c r="CT454" s="67"/>
      <c r="CV454" s="61"/>
      <c r="CX454" s="50"/>
      <c r="CY454" s="51"/>
      <c r="CZ454" s="52">
        <v>0</v>
      </c>
      <c r="DB454" s="50">
        <v>76739</v>
      </c>
      <c r="DC454" s="52">
        <f t="shared" si="576"/>
        <v>6394.916666666667</v>
      </c>
      <c r="DD454" s="51"/>
      <c r="DE454" s="6">
        <v>90053181</v>
      </c>
      <c r="DF454" s="6" t="s">
        <v>502</v>
      </c>
      <c r="DG454" s="7"/>
      <c r="DH454" s="7"/>
      <c r="DI454" s="7"/>
      <c r="DJ454" s="53">
        <v>76739</v>
      </c>
      <c r="DL454" s="275"/>
      <c r="DM454" s="276"/>
      <c r="DN454" s="194"/>
      <c r="DO454" s="276"/>
      <c r="DP454" s="194"/>
      <c r="DQ454" s="53"/>
      <c r="DR454" s="53"/>
      <c r="DS454" s="277"/>
      <c r="DU454" s="274"/>
      <c r="DW454" s="194"/>
      <c r="DY454" s="50"/>
      <c r="DZ454" s="278"/>
      <c r="EA454" s="52">
        <v>0</v>
      </c>
      <c r="EC454" s="50">
        <v>76739</v>
      </c>
      <c r="ED454" s="52">
        <f t="shared" si="577"/>
        <v>6394.916666666667</v>
      </c>
      <c r="EE454" s="278"/>
      <c r="EF454" s="6">
        <v>90053181</v>
      </c>
      <c r="EG454" s="6" t="s">
        <v>502</v>
      </c>
      <c r="EH454" s="7"/>
      <c r="EI454" s="7"/>
      <c r="EJ454" s="7"/>
      <c r="EK454" s="53">
        <v>76739</v>
      </c>
      <c r="EM454" s="37"/>
      <c r="EN454" s="132"/>
      <c r="EO454" s="61"/>
      <c r="EP454" s="132"/>
      <c r="EQ454" s="61"/>
      <c r="ER454" s="134"/>
      <c r="ES454" s="134"/>
      <c r="ET454" s="191"/>
      <c r="EV454" s="67"/>
      <c r="EX454" s="61"/>
      <c r="EZ454" s="50"/>
      <c r="FA454" s="51"/>
      <c r="FB454" s="52">
        <v>0</v>
      </c>
      <c r="FD454" s="50">
        <v>76739</v>
      </c>
      <c r="FE454" s="52">
        <f t="shared" si="578"/>
        <v>6394.916666666667</v>
      </c>
      <c r="FF454" s="51"/>
      <c r="FG454" s="6">
        <v>90053181</v>
      </c>
      <c r="FH454" s="6" t="s">
        <v>502</v>
      </c>
      <c r="FI454" s="7"/>
      <c r="FJ454" s="7"/>
      <c r="FK454" s="7"/>
      <c r="FL454" s="53">
        <v>76739</v>
      </c>
      <c r="FN454" s="37"/>
      <c r="FO454" s="132"/>
      <c r="FP454" s="61"/>
      <c r="FQ454" s="132"/>
      <c r="FR454" s="61"/>
      <c r="FS454" s="134"/>
      <c r="FT454" s="134"/>
      <c r="FU454" s="191"/>
      <c r="FW454" s="67"/>
      <c r="FY454" s="61"/>
      <c r="GA454" s="50"/>
      <c r="GB454" s="51"/>
      <c r="GC454" s="52">
        <v>0</v>
      </c>
      <c r="GE454" s="50">
        <v>76739</v>
      </c>
      <c r="GF454" s="52">
        <f t="shared" si="579"/>
        <v>6394.916666666667</v>
      </c>
      <c r="GG454" s="51"/>
      <c r="GH454" s="6">
        <v>90053181</v>
      </c>
      <c r="GI454" s="6" t="s">
        <v>502</v>
      </c>
      <c r="GJ454" s="7"/>
      <c r="GK454" s="7"/>
      <c r="GL454" s="7"/>
      <c r="GM454" s="53">
        <v>76739</v>
      </c>
      <c r="GO454" s="37"/>
      <c r="GP454" s="132"/>
      <c r="GQ454" s="61"/>
      <c r="GR454" s="134"/>
      <c r="GS454" s="134"/>
      <c r="GT454" s="191"/>
      <c r="GV454" s="67"/>
      <c r="GX454" s="61"/>
      <c r="GZ454" s="50"/>
      <c r="HA454" s="51"/>
      <c r="HB454" s="52">
        <v>0</v>
      </c>
      <c r="HD454" s="50">
        <v>76739</v>
      </c>
      <c r="HE454" s="52">
        <f t="shared" si="572"/>
        <v>6394.916666666667</v>
      </c>
      <c r="HF454" s="51"/>
      <c r="HI454" s="7"/>
      <c r="HJ454" s="7"/>
      <c r="HK454" s="7"/>
      <c r="HL454" s="53"/>
      <c r="HN454" s="37"/>
      <c r="HO454" s="132"/>
      <c r="HP454" s="61"/>
      <c r="HQ454" s="134"/>
      <c r="HR454" s="61"/>
      <c r="HT454" s="67"/>
      <c r="HV454" s="61"/>
      <c r="HX454" s="50"/>
      <c r="HY454" s="51"/>
      <c r="HZ454" s="52"/>
      <c r="IB454" s="70"/>
      <c r="IC454" s="51"/>
      <c r="IF454" s="7"/>
      <c r="IG454" s="7"/>
      <c r="IH454" s="7"/>
      <c r="II454" s="53"/>
      <c r="IK454" s="37"/>
      <c r="IL454" s="132"/>
      <c r="IM454" s="61"/>
      <c r="IN454" s="134"/>
      <c r="IO454" s="61"/>
      <c r="IQ454" s="67"/>
      <c r="IS454" s="61"/>
      <c r="IU454" s="50"/>
      <c r="IV454" s="51"/>
      <c r="IW454" s="52"/>
      <c r="IY454" s="70"/>
      <c r="IZ454" s="51"/>
      <c r="JC454" s="7"/>
      <c r="JD454" s="7"/>
      <c r="JE454" s="7"/>
      <c r="JF454" s="53"/>
      <c r="JH454" s="37"/>
      <c r="JI454" s="132"/>
      <c r="JJ454" s="61"/>
      <c r="JK454" s="134"/>
      <c r="JL454" s="61"/>
      <c r="JN454" s="67"/>
      <c r="JP454" s="61"/>
      <c r="JR454" s="50"/>
      <c r="JS454" s="51"/>
      <c r="JT454" s="52"/>
      <c r="JV454" s="70"/>
      <c r="JW454" s="51"/>
      <c r="JZ454" s="7"/>
      <c r="KA454" s="7"/>
      <c r="KB454" s="7"/>
      <c r="KC454" s="53"/>
      <c r="KE454" s="37"/>
      <c r="KF454" s="132"/>
      <c r="KG454" s="61"/>
      <c r="KH454" s="134"/>
      <c r="KI454" s="61"/>
      <c r="KK454" s="67"/>
      <c r="KM454" s="61"/>
      <c r="KO454" s="50"/>
      <c r="KP454" s="51"/>
      <c r="KQ454" s="52"/>
      <c r="KS454" s="70"/>
      <c r="KT454" s="51"/>
      <c r="KW454" s="7"/>
      <c r="KX454" s="7"/>
      <c r="KY454" s="7"/>
      <c r="KZ454" s="53"/>
      <c r="LB454" s="37"/>
      <c r="LC454" s="132"/>
      <c r="LD454" s="61"/>
      <c r="LE454" s="134"/>
      <c r="LF454" s="61"/>
      <c r="LH454" s="67"/>
      <c r="LJ454" s="61"/>
      <c r="LL454" s="50"/>
      <c r="LM454" s="51"/>
      <c r="LN454" s="52"/>
      <c r="LP454" s="70"/>
      <c r="LQ454" s="51"/>
      <c r="LT454" s="7"/>
      <c r="LU454" s="7"/>
      <c r="LV454" s="7"/>
      <c r="LW454" s="53"/>
      <c r="LY454" s="37"/>
      <c r="LZ454" s="132"/>
      <c r="MA454" s="61"/>
      <c r="MB454" s="134"/>
      <c r="MC454" s="61"/>
      <c r="ME454" s="67"/>
      <c r="MG454" s="61"/>
      <c r="MI454" s="50"/>
      <c r="MJ454" s="51"/>
      <c r="MK454" s="52"/>
      <c r="MM454" s="70"/>
      <c r="MN454" s="51"/>
      <c r="MQ454" s="7"/>
      <c r="MR454" s="7"/>
      <c r="MS454" s="7"/>
      <c r="MT454" s="53"/>
      <c r="MV454" s="37"/>
      <c r="MW454" s="132"/>
      <c r="MX454" s="134"/>
      <c r="MZ454" s="67"/>
      <c r="NB454" s="61"/>
      <c r="NF454" s="7"/>
      <c r="NG454" s="7"/>
      <c r="NH454" s="7"/>
      <c r="NI454" s="53"/>
      <c r="NK454" s="37"/>
      <c r="NM454" s="67"/>
      <c r="NO454" s="61"/>
      <c r="NQ454" s="50"/>
      <c r="NR454" s="51"/>
      <c r="NS454" s="52"/>
      <c r="NU454" s="70"/>
      <c r="NV454" s="51"/>
      <c r="NW454" s="125"/>
      <c r="NX454" s="51"/>
      <c r="OL454" s="53"/>
    </row>
    <row r="455" spans="1:402" x14ac:dyDescent="0.25">
      <c r="A455" s="12">
        <v>90016661</v>
      </c>
      <c r="B455" s="12" t="s">
        <v>503</v>
      </c>
      <c r="C455" s="352"/>
      <c r="D455" s="352"/>
      <c r="E455" s="352"/>
      <c r="F455" s="353">
        <v>292836</v>
      </c>
      <c r="H455" s="354"/>
      <c r="I455" s="355"/>
      <c r="J455" s="315"/>
      <c r="K455" s="355"/>
      <c r="L455" s="315"/>
      <c r="M455" s="356"/>
      <c r="N455" s="356"/>
      <c r="O455" s="357"/>
      <c r="Q455" s="67"/>
      <c r="S455" s="61"/>
      <c r="U455" s="50"/>
      <c r="V455" s="51"/>
      <c r="W455" s="52">
        <v>0</v>
      </c>
      <c r="Y455" s="50">
        <v>292836</v>
      </c>
      <c r="Z455" s="52">
        <f t="shared" si="573"/>
        <v>24403</v>
      </c>
      <c r="AA455" s="51"/>
      <c r="AB455" s="6">
        <v>90016661</v>
      </c>
      <c r="AC455" s="6" t="s">
        <v>503</v>
      </c>
      <c r="AD455" s="7"/>
      <c r="AE455" s="304"/>
      <c r="AF455" s="7"/>
      <c r="AG455" s="53">
        <v>292836</v>
      </c>
      <c r="AI455" s="37"/>
      <c r="AJ455" s="132"/>
      <c r="AK455" s="61"/>
      <c r="AL455" s="132"/>
      <c r="AM455" s="312"/>
      <c r="AN455" s="134"/>
      <c r="AO455" s="134"/>
      <c r="AP455" s="191"/>
      <c r="AR455" s="67"/>
      <c r="AT455" s="61"/>
      <c r="AV455" s="50"/>
      <c r="AW455" s="51"/>
      <c r="AX455" s="52">
        <v>0</v>
      </c>
      <c r="AZ455" s="50">
        <v>292836</v>
      </c>
      <c r="BA455" s="52">
        <f t="shared" si="574"/>
        <v>24403</v>
      </c>
      <c r="BB455" s="51"/>
      <c r="BC455" s="6">
        <v>90016661</v>
      </c>
      <c r="BD455" s="6" t="s">
        <v>503</v>
      </c>
      <c r="BE455" s="7"/>
      <c r="BF455" s="304"/>
      <c r="BG455" s="7"/>
      <c r="BH455" s="53">
        <v>292836</v>
      </c>
      <c r="BJ455" s="37"/>
      <c r="BK455" s="132"/>
      <c r="BL455" s="61"/>
      <c r="BM455" s="132"/>
      <c r="BN455" s="312"/>
      <c r="BO455" s="134"/>
      <c r="BP455" s="134"/>
      <c r="BQ455" s="191"/>
      <c r="BS455" s="67"/>
      <c r="BU455" s="61"/>
      <c r="BW455" s="50"/>
      <c r="BX455" s="51"/>
      <c r="BY455" s="52">
        <v>0</v>
      </c>
      <c r="CA455" s="50">
        <v>292836</v>
      </c>
      <c r="CB455" s="52">
        <f t="shared" si="575"/>
        <v>24403</v>
      </c>
      <c r="CC455" s="51"/>
      <c r="CD455" s="6">
        <v>90016661</v>
      </c>
      <c r="CE455" s="6" t="s">
        <v>503</v>
      </c>
      <c r="CF455" s="7"/>
      <c r="CG455" s="7"/>
      <c r="CH455" s="7"/>
      <c r="CI455" s="53">
        <v>292836</v>
      </c>
      <c r="CK455" s="37"/>
      <c r="CL455" s="132"/>
      <c r="CM455" s="61"/>
      <c r="CN455" s="132"/>
      <c r="CO455" s="61"/>
      <c r="CP455" s="134"/>
      <c r="CQ455" s="134"/>
      <c r="CR455" s="191"/>
      <c r="CT455" s="67"/>
      <c r="CV455" s="61"/>
      <c r="CX455" s="50"/>
      <c r="CY455" s="51"/>
      <c r="CZ455" s="52">
        <v>0</v>
      </c>
      <c r="DB455" s="50">
        <v>292836</v>
      </c>
      <c r="DC455" s="52">
        <f t="shared" si="576"/>
        <v>24403</v>
      </c>
      <c r="DD455" s="51"/>
      <c r="DE455" s="6">
        <v>90016661</v>
      </c>
      <c r="DF455" s="6" t="s">
        <v>503</v>
      </c>
      <c r="DG455" s="7"/>
      <c r="DH455" s="7"/>
      <c r="DI455" s="7"/>
      <c r="DJ455" s="53">
        <v>292836</v>
      </c>
      <c r="DL455" s="275"/>
      <c r="DM455" s="276"/>
      <c r="DN455" s="194"/>
      <c r="DO455" s="276"/>
      <c r="DP455" s="194"/>
      <c r="DQ455" s="53"/>
      <c r="DR455" s="53"/>
      <c r="DS455" s="277"/>
      <c r="DU455" s="274"/>
      <c r="DW455" s="194"/>
      <c r="DY455" s="50"/>
      <c r="DZ455" s="278"/>
      <c r="EA455" s="52">
        <v>0</v>
      </c>
      <c r="EC455" s="50">
        <v>292836</v>
      </c>
      <c r="ED455" s="52">
        <f t="shared" si="577"/>
        <v>24403</v>
      </c>
      <c r="EE455" s="278"/>
      <c r="EF455" s="6">
        <v>90016661</v>
      </c>
      <c r="EG455" s="6" t="s">
        <v>503</v>
      </c>
      <c r="EH455" s="7"/>
      <c r="EI455" s="7"/>
      <c r="EJ455" s="7"/>
      <c r="EK455" s="53">
        <v>292836</v>
      </c>
      <c r="EM455" s="37"/>
      <c r="EN455" s="132"/>
      <c r="EO455" s="61"/>
      <c r="EP455" s="132"/>
      <c r="EQ455" s="61"/>
      <c r="ER455" s="134"/>
      <c r="ES455" s="134"/>
      <c r="ET455" s="191"/>
      <c r="EV455" s="67"/>
      <c r="EX455" s="61"/>
      <c r="EZ455" s="50"/>
      <c r="FA455" s="51"/>
      <c r="FB455" s="52">
        <v>0</v>
      </c>
      <c r="FD455" s="50">
        <v>292836</v>
      </c>
      <c r="FE455" s="52">
        <f t="shared" si="578"/>
        <v>24403</v>
      </c>
      <c r="FF455" s="51"/>
      <c r="FG455" s="6">
        <v>90016661</v>
      </c>
      <c r="FH455" s="6" t="s">
        <v>503</v>
      </c>
      <c r="FI455" s="7"/>
      <c r="FJ455" s="7"/>
      <c r="FK455" s="7"/>
      <c r="FL455" s="53">
        <v>292836</v>
      </c>
      <c r="FN455" s="37"/>
      <c r="FO455" s="132"/>
      <c r="FP455" s="61"/>
      <c r="FQ455" s="132"/>
      <c r="FR455" s="61"/>
      <c r="FS455" s="134"/>
      <c r="FT455" s="134"/>
      <c r="FU455" s="191"/>
      <c r="FW455" s="67"/>
      <c r="FY455" s="61"/>
      <c r="GA455" s="50"/>
      <c r="GB455" s="51"/>
      <c r="GC455" s="52">
        <v>0</v>
      </c>
      <c r="GE455" s="50">
        <v>292836</v>
      </c>
      <c r="GF455" s="52">
        <f t="shared" si="579"/>
        <v>24403</v>
      </c>
      <c r="GG455" s="51"/>
      <c r="GH455" s="6">
        <v>90016661</v>
      </c>
      <c r="GI455" s="6" t="s">
        <v>503</v>
      </c>
      <c r="GJ455" s="7"/>
      <c r="GK455" s="7"/>
      <c r="GL455" s="7"/>
      <c r="GM455" s="53">
        <v>292836</v>
      </c>
      <c r="GO455" s="37"/>
      <c r="GP455" s="132"/>
      <c r="GQ455" s="61"/>
      <c r="GR455" s="134"/>
      <c r="GS455" s="134"/>
      <c r="GT455" s="191"/>
      <c r="GV455" s="67"/>
      <c r="GX455" s="61"/>
      <c r="GZ455" s="50"/>
      <c r="HA455" s="51"/>
      <c r="HB455" s="52">
        <v>0</v>
      </c>
      <c r="HD455" s="50">
        <v>292836</v>
      </c>
      <c r="HE455" s="52">
        <f t="shared" si="572"/>
        <v>24403</v>
      </c>
      <c r="HF455" s="51"/>
      <c r="HI455" s="7"/>
      <c r="HJ455" s="7"/>
      <c r="HK455" s="7"/>
      <c r="HL455" s="53"/>
      <c r="HN455" s="37"/>
      <c r="HO455" s="132"/>
      <c r="HP455" s="61"/>
      <c r="HQ455" s="134"/>
      <c r="HR455" s="61"/>
      <c r="HT455" s="67"/>
      <c r="HV455" s="61"/>
      <c r="HX455" s="50"/>
      <c r="HY455" s="51"/>
      <c r="HZ455" s="52"/>
      <c r="IB455" s="70"/>
      <c r="IC455" s="51"/>
      <c r="IF455" s="7"/>
      <c r="IG455" s="7"/>
      <c r="IH455" s="7"/>
      <c r="II455" s="53"/>
      <c r="IK455" s="37"/>
      <c r="IL455" s="132"/>
      <c r="IM455" s="61"/>
      <c r="IN455" s="134"/>
      <c r="IO455" s="61"/>
      <c r="IQ455" s="67"/>
      <c r="IS455" s="61"/>
      <c r="IU455" s="50"/>
      <c r="IV455" s="51"/>
      <c r="IW455" s="52"/>
      <c r="IY455" s="70"/>
      <c r="IZ455" s="51"/>
      <c r="JC455" s="7"/>
      <c r="JD455" s="7"/>
      <c r="JE455" s="7"/>
      <c r="JF455" s="53"/>
      <c r="JH455" s="37"/>
      <c r="JI455" s="132"/>
      <c r="JJ455" s="61"/>
      <c r="JK455" s="134"/>
      <c r="JL455" s="61"/>
      <c r="JN455" s="67"/>
      <c r="JP455" s="61"/>
      <c r="JR455" s="50"/>
      <c r="JS455" s="51"/>
      <c r="JT455" s="52"/>
      <c r="JV455" s="70"/>
      <c r="JW455" s="51"/>
      <c r="JZ455" s="7"/>
      <c r="KA455" s="7"/>
      <c r="KB455" s="7"/>
      <c r="KC455" s="53"/>
      <c r="KE455" s="37"/>
      <c r="KF455" s="132"/>
      <c r="KG455" s="61"/>
      <c r="KH455" s="134"/>
      <c r="KI455" s="61"/>
      <c r="KK455" s="67"/>
      <c r="KM455" s="61"/>
      <c r="KO455" s="50"/>
      <c r="KP455" s="51"/>
      <c r="KQ455" s="52"/>
      <c r="KS455" s="70"/>
      <c r="KT455" s="51"/>
      <c r="KW455" s="7"/>
      <c r="KX455" s="7"/>
      <c r="KY455" s="7"/>
      <c r="KZ455" s="53"/>
      <c r="LB455" s="37"/>
      <c r="LC455" s="132"/>
      <c r="LD455" s="61"/>
      <c r="LE455" s="134"/>
      <c r="LF455" s="61"/>
      <c r="LH455" s="67"/>
      <c r="LJ455" s="61"/>
      <c r="LL455" s="50"/>
      <c r="LM455" s="51"/>
      <c r="LN455" s="52"/>
      <c r="LP455" s="70"/>
      <c r="LQ455" s="51"/>
      <c r="LT455" s="7"/>
      <c r="LU455" s="7"/>
      <c r="LV455" s="7"/>
      <c r="LW455" s="53"/>
      <c r="LY455" s="37"/>
      <c r="LZ455" s="132"/>
      <c r="MA455" s="61"/>
      <c r="MB455" s="134"/>
      <c r="MC455" s="61"/>
      <c r="ME455" s="67"/>
      <c r="MG455" s="61"/>
      <c r="MI455" s="50"/>
      <c r="MJ455" s="51"/>
      <c r="MK455" s="52"/>
      <c r="MM455" s="70"/>
      <c r="MN455" s="51"/>
      <c r="MQ455" s="7"/>
      <c r="MR455" s="7"/>
      <c r="MS455" s="7"/>
      <c r="MT455" s="53"/>
      <c r="MV455" s="37"/>
      <c r="MW455" s="132"/>
      <c r="MX455" s="134"/>
      <c r="MZ455" s="67"/>
      <c r="NB455" s="61"/>
      <c r="NF455" s="7"/>
      <c r="NG455" s="7"/>
      <c r="NH455" s="7"/>
      <c r="NI455" s="53"/>
      <c r="NK455" s="37"/>
      <c r="NM455" s="67"/>
      <c r="NO455" s="61"/>
      <c r="NQ455" s="50"/>
      <c r="NR455" s="51"/>
      <c r="NS455" s="52"/>
      <c r="NU455" s="70"/>
      <c r="NV455" s="51"/>
      <c r="NW455" s="125"/>
      <c r="NX455" s="51"/>
      <c r="OL455" s="53"/>
    </row>
    <row r="456" spans="1:402" x14ac:dyDescent="0.25">
      <c r="A456" s="12">
        <v>90016461</v>
      </c>
      <c r="B456" s="12" t="s">
        <v>504</v>
      </c>
      <c r="C456" s="352"/>
      <c r="D456" s="352"/>
      <c r="E456" s="352"/>
      <c r="F456" s="353">
        <v>556349</v>
      </c>
      <c r="H456" s="354"/>
      <c r="I456" s="355"/>
      <c r="J456" s="315"/>
      <c r="K456" s="355"/>
      <c r="L456" s="315"/>
      <c r="M456" s="356"/>
      <c r="N456" s="356"/>
      <c r="O456" s="357"/>
      <c r="Q456" s="67"/>
      <c r="S456" s="61"/>
      <c r="U456" s="50"/>
      <c r="V456" s="51"/>
      <c r="W456" s="52">
        <v>0</v>
      </c>
      <c r="Y456" s="50">
        <v>556349</v>
      </c>
      <c r="Z456" s="52">
        <f t="shared" si="573"/>
        <v>46362.416666666664</v>
      </c>
      <c r="AA456" s="51"/>
      <c r="AB456" s="6">
        <v>90016461</v>
      </c>
      <c r="AC456" s="6" t="s">
        <v>504</v>
      </c>
      <c r="AD456" s="7"/>
      <c r="AE456" s="304"/>
      <c r="AF456" s="7"/>
      <c r="AG456" s="53">
        <v>556349</v>
      </c>
      <c r="AI456" s="37"/>
      <c r="AJ456" s="132"/>
      <c r="AK456" s="61"/>
      <c r="AL456" s="132"/>
      <c r="AM456" s="312"/>
      <c r="AN456" s="134"/>
      <c r="AO456" s="134"/>
      <c r="AP456" s="191"/>
      <c r="AR456" s="67"/>
      <c r="AT456" s="61"/>
      <c r="AV456" s="50"/>
      <c r="AW456" s="51"/>
      <c r="AX456" s="52">
        <v>0</v>
      </c>
      <c r="AZ456" s="50">
        <v>556349</v>
      </c>
      <c r="BA456" s="52">
        <f t="shared" si="574"/>
        <v>46362.416666666664</v>
      </c>
      <c r="BB456" s="51"/>
      <c r="BC456" s="6">
        <v>90016461</v>
      </c>
      <c r="BD456" s="6" t="s">
        <v>504</v>
      </c>
      <c r="BE456" s="7"/>
      <c r="BF456" s="304"/>
      <c r="BG456" s="7"/>
      <c r="BH456" s="53">
        <v>556349</v>
      </c>
      <c r="BJ456" s="37"/>
      <c r="BK456" s="132"/>
      <c r="BL456" s="61"/>
      <c r="BM456" s="132"/>
      <c r="BN456" s="312"/>
      <c r="BO456" s="134"/>
      <c r="BP456" s="134"/>
      <c r="BQ456" s="191"/>
      <c r="BS456" s="67"/>
      <c r="BU456" s="61"/>
      <c r="BW456" s="50"/>
      <c r="BX456" s="51"/>
      <c r="BY456" s="52">
        <v>0</v>
      </c>
      <c r="CA456" s="50">
        <v>556349</v>
      </c>
      <c r="CB456" s="52">
        <f t="shared" si="575"/>
        <v>46362.416666666664</v>
      </c>
      <c r="CC456" s="51"/>
      <c r="CD456" s="6">
        <v>90016461</v>
      </c>
      <c r="CE456" s="6" t="s">
        <v>504</v>
      </c>
      <c r="CF456" s="7"/>
      <c r="CG456" s="7"/>
      <c r="CH456" s="7"/>
      <c r="CI456" s="53">
        <v>556349</v>
      </c>
      <c r="CK456" s="37"/>
      <c r="CL456" s="132"/>
      <c r="CM456" s="61"/>
      <c r="CN456" s="132"/>
      <c r="CO456" s="61"/>
      <c r="CP456" s="134"/>
      <c r="CQ456" s="134"/>
      <c r="CR456" s="191"/>
      <c r="CT456" s="67"/>
      <c r="CV456" s="61"/>
      <c r="CX456" s="50"/>
      <c r="CY456" s="51"/>
      <c r="CZ456" s="52">
        <v>0</v>
      </c>
      <c r="DB456" s="50">
        <v>556349</v>
      </c>
      <c r="DC456" s="52">
        <f t="shared" si="576"/>
        <v>46362.416666666664</v>
      </c>
      <c r="DD456" s="51"/>
      <c r="DE456" s="6">
        <v>90016461</v>
      </c>
      <c r="DF456" s="6" t="s">
        <v>504</v>
      </c>
      <c r="DG456" s="7"/>
      <c r="DH456" s="7"/>
      <c r="DI456" s="7"/>
      <c r="DJ456" s="53">
        <v>556349</v>
      </c>
      <c r="DL456" s="275"/>
      <c r="DM456" s="276"/>
      <c r="DN456" s="194"/>
      <c r="DO456" s="276"/>
      <c r="DP456" s="194"/>
      <c r="DQ456" s="53"/>
      <c r="DR456" s="53"/>
      <c r="DS456" s="277"/>
      <c r="DU456" s="274"/>
      <c r="DW456" s="194"/>
      <c r="DY456" s="50"/>
      <c r="DZ456" s="278"/>
      <c r="EA456" s="52">
        <v>0</v>
      </c>
      <c r="EC456" s="50">
        <v>556349</v>
      </c>
      <c r="ED456" s="52">
        <f t="shared" si="577"/>
        <v>46362.416666666664</v>
      </c>
      <c r="EE456" s="278"/>
      <c r="EF456" s="6">
        <v>90016461</v>
      </c>
      <c r="EG456" s="6" t="s">
        <v>504</v>
      </c>
      <c r="EH456" s="7"/>
      <c r="EI456" s="7"/>
      <c r="EJ456" s="7"/>
      <c r="EK456" s="53">
        <v>556349</v>
      </c>
      <c r="EM456" s="37"/>
      <c r="EN456" s="132"/>
      <c r="EO456" s="61"/>
      <c r="EP456" s="132"/>
      <c r="EQ456" s="61"/>
      <c r="ER456" s="134"/>
      <c r="ES456" s="134"/>
      <c r="ET456" s="191"/>
      <c r="EV456" s="67"/>
      <c r="EX456" s="61"/>
      <c r="EZ456" s="50"/>
      <c r="FA456" s="51"/>
      <c r="FB456" s="52">
        <v>0</v>
      </c>
      <c r="FD456" s="50">
        <v>556349</v>
      </c>
      <c r="FE456" s="52">
        <f t="shared" si="578"/>
        <v>46362.416666666664</v>
      </c>
      <c r="FF456" s="51"/>
      <c r="FG456" s="6">
        <v>90016461</v>
      </c>
      <c r="FH456" s="6" t="s">
        <v>504</v>
      </c>
      <c r="FI456" s="7"/>
      <c r="FJ456" s="7"/>
      <c r="FK456" s="7"/>
      <c r="FL456" s="53">
        <v>556349</v>
      </c>
      <c r="FN456" s="37"/>
      <c r="FO456" s="132"/>
      <c r="FP456" s="61"/>
      <c r="FQ456" s="132"/>
      <c r="FR456" s="61"/>
      <c r="FS456" s="134"/>
      <c r="FT456" s="134"/>
      <c r="FU456" s="191"/>
      <c r="FW456" s="67"/>
      <c r="FY456" s="61"/>
      <c r="GA456" s="50"/>
      <c r="GB456" s="51"/>
      <c r="GC456" s="52">
        <v>0</v>
      </c>
      <c r="GE456" s="50">
        <v>556349</v>
      </c>
      <c r="GF456" s="52">
        <f t="shared" si="579"/>
        <v>46362.416666666664</v>
      </c>
      <c r="GG456" s="51"/>
      <c r="GH456" s="6">
        <v>90016461</v>
      </c>
      <c r="GI456" s="6" t="s">
        <v>504</v>
      </c>
      <c r="GJ456" s="7"/>
      <c r="GK456" s="7"/>
      <c r="GL456" s="7"/>
      <c r="GM456" s="53">
        <v>556349</v>
      </c>
      <c r="GO456" s="37"/>
      <c r="GP456" s="132"/>
      <c r="GQ456" s="61"/>
      <c r="GR456" s="134"/>
      <c r="GS456" s="134"/>
      <c r="GT456" s="191"/>
      <c r="GV456" s="67"/>
      <c r="GX456" s="61"/>
      <c r="GZ456" s="50"/>
      <c r="HA456" s="51"/>
      <c r="HB456" s="52">
        <v>0</v>
      </c>
      <c r="HD456" s="50">
        <v>556349</v>
      </c>
      <c r="HE456" s="52">
        <f t="shared" si="572"/>
        <v>46362.416666666664</v>
      </c>
      <c r="HF456" s="51"/>
      <c r="HI456" s="7"/>
      <c r="HJ456" s="7"/>
      <c r="HK456" s="7"/>
      <c r="HL456" s="53"/>
      <c r="HN456" s="37"/>
      <c r="HO456" s="132"/>
      <c r="HP456" s="61"/>
      <c r="HQ456" s="134"/>
      <c r="HR456" s="61"/>
      <c r="HT456" s="67"/>
      <c r="HV456" s="61"/>
      <c r="HX456" s="50"/>
      <c r="HY456" s="51"/>
      <c r="HZ456" s="52"/>
      <c r="IB456" s="70"/>
      <c r="IC456" s="51"/>
      <c r="IF456" s="7"/>
      <c r="IG456" s="7"/>
      <c r="IH456" s="7"/>
      <c r="II456" s="53"/>
      <c r="IK456" s="37"/>
      <c r="IL456" s="132"/>
      <c r="IM456" s="61"/>
      <c r="IN456" s="134"/>
      <c r="IO456" s="61"/>
      <c r="IQ456" s="67"/>
      <c r="IS456" s="61"/>
      <c r="IU456" s="50"/>
      <c r="IV456" s="51"/>
      <c r="IW456" s="52"/>
      <c r="IY456" s="70"/>
      <c r="IZ456" s="51"/>
      <c r="JC456" s="7"/>
      <c r="JD456" s="7"/>
      <c r="JE456" s="7"/>
      <c r="JF456" s="53"/>
      <c r="JH456" s="37"/>
      <c r="JI456" s="132"/>
      <c r="JJ456" s="61"/>
      <c r="JK456" s="134"/>
      <c r="JL456" s="61"/>
      <c r="JN456" s="67"/>
      <c r="JP456" s="61"/>
      <c r="JR456" s="50"/>
      <c r="JS456" s="51"/>
      <c r="JT456" s="52"/>
      <c r="JV456" s="70"/>
      <c r="JW456" s="51"/>
      <c r="JZ456" s="7"/>
      <c r="KA456" s="7"/>
      <c r="KB456" s="7"/>
      <c r="KC456" s="53"/>
      <c r="KE456" s="37"/>
      <c r="KF456" s="132"/>
      <c r="KG456" s="61"/>
      <c r="KH456" s="134"/>
      <c r="KI456" s="61"/>
      <c r="KK456" s="67"/>
      <c r="KM456" s="61"/>
      <c r="KO456" s="50"/>
      <c r="KP456" s="51"/>
      <c r="KQ456" s="52"/>
      <c r="KS456" s="70"/>
      <c r="KT456" s="51"/>
      <c r="KW456" s="7"/>
      <c r="KX456" s="7"/>
      <c r="KY456" s="7"/>
      <c r="KZ456" s="53"/>
      <c r="LB456" s="37"/>
      <c r="LC456" s="132"/>
      <c r="LD456" s="61"/>
      <c r="LE456" s="134"/>
      <c r="LF456" s="61"/>
      <c r="LH456" s="67"/>
      <c r="LJ456" s="61"/>
      <c r="LL456" s="50"/>
      <c r="LM456" s="51"/>
      <c r="LN456" s="52"/>
      <c r="LP456" s="70"/>
      <c r="LQ456" s="51"/>
      <c r="LT456" s="7"/>
      <c r="LU456" s="7"/>
      <c r="LV456" s="7"/>
      <c r="LW456" s="53"/>
      <c r="LY456" s="37"/>
      <c r="LZ456" s="132"/>
      <c r="MA456" s="61"/>
      <c r="MB456" s="134"/>
      <c r="MC456" s="61"/>
      <c r="ME456" s="67"/>
      <c r="MG456" s="61"/>
      <c r="MI456" s="50"/>
      <c r="MJ456" s="51"/>
      <c r="MK456" s="52"/>
      <c r="MM456" s="70"/>
      <c r="MN456" s="51"/>
      <c r="MQ456" s="7"/>
      <c r="MR456" s="7"/>
      <c r="MS456" s="7"/>
      <c r="MT456" s="53"/>
      <c r="MV456" s="37"/>
      <c r="MW456" s="132"/>
      <c r="MX456" s="134"/>
      <c r="MZ456" s="67"/>
      <c r="NB456" s="61"/>
      <c r="NF456" s="7"/>
      <c r="NG456" s="7"/>
      <c r="NH456" s="7"/>
      <c r="NI456" s="53"/>
      <c r="NK456" s="37"/>
      <c r="NM456" s="67"/>
      <c r="NO456" s="61"/>
      <c r="NQ456" s="50"/>
      <c r="NR456" s="51"/>
      <c r="NS456" s="52"/>
      <c r="NU456" s="70"/>
      <c r="NV456" s="51"/>
      <c r="NW456" s="125"/>
      <c r="NX456" s="51"/>
      <c r="OL456" s="53"/>
    </row>
    <row r="457" spans="1:402" x14ac:dyDescent="0.25">
      <c r="A457" s="12">
        <v>90016471</v>
      </c>
      <c r="B457" s="12" t="s">
        <v>505</v>
      </c>
      <c r="C457" s="352"/>
      <c r="D457" s="352"/>
      <c r="E457" s="352"/>
      <c r="F457" s="353">
        <v>614834</v>
      </c>
      <c r="H457" s="354"/>
      <c r="I457" s="355"/>
      <c r="J457" s="315"/>
      <c r="K457" s="355"/>
      <c r="L457" s="315"/>
      <c r="M457" s="356"/>
      <c r="N457" s="356"/>
      <c r="O457" s="357"/>
      <c r="Q457" s="67"/>
      <c r="S457" s="61"/>
      <c r="U457" s="50"/>
      <c r="V457" s="51"/>
      <c r="W457" s="52">
        <v>0</v>
      </c>
      <c r="Y457" s="50">
        <v>614834</v>
      </c>
      <c r="Z457" s="52">
        <f t="shared" si="573"/>
        <v>51236.166666666664</v>
      </c>
      <c r="AA457" s="51"/>
      <c r="AB457" s="6">
        <v>90016471</v>
      </c>
      <c r="AC457" s="6" t="s">
        <v>505</v>
      </c>
      <c r="AD457" s="7"/>
      <c r="AE457" s="304"/>
      <c r="AF457" s="7"/>
      <c r="AG457" s="53">
        <v>614834</v>
      </c>
      <c r="AI457" s="37"/>
      <c r="AJ457" s="132"/>
      <c r="AK457" s="61"/>
      <c r="AL457" s="132"/>
      <c r="AM457" s="312"/>
      <c r="AN457" s="134"/>
      <c r="AO457" s="134"/>
      <c r="AP457" s="191"/>
      <c r="AR457" s="67"/>
      <c r="AT457" s="61"/>
      <c r="AV457" s="50"/>
      <c r="AW457" s="51"/>
      <c r="AX457" s="52">
        <v>0</v>
      </c>
      <c r="AZ457" s="50">
        <v>614834</v>
      </c>
      <c r="BA457" s="52">
        <f t="shared" si="574"/>
        <v>51236.166666666664</v>
      </c>
      <c r="BB457" s="51"/>
      <c r="BC457" s="6">
        <v>90016471</v>
      </c>
      <c r="BD457" s="6" t="s">
        <v>505</v>
      </c>
      <c r="BE457" s="7"/>
      <c r="BF457" s="304"/>
      <c r="BG457" s="7"/>
      <c r="BH457" s="53">
        <v>614834</v>
      </c>
      <c r="BJ457" s="37"/>
      <c r="BK457" s="132"/>
      <c r="BL457" s="61"/>
      <c r="BM457" s="132"/>
      <c r="BN457" s="312"/>
      <c r="BO457" s="134"/>
      <c r="BP457" s="134"/>
      <c r="BQ457" s="191"/>
      <c r="BS457" s="67"/>
      <c r="BU457" s="61"/>
      <c r="BW457" s="50"/>
      <c r="BX457" s="51"/>
      <c r="BY457" s="52">
        <v>0</v>
      </c>
      <c r="CA457" s="50">
        <v>614834</v>
      </c>
      <c r="CB457" s="52">
        <f t="shared" si="575"/>
        <v>51236.166666666664</v>
      </c>
      <c r="CC457" s="51"/>
      <c r="CD457" s="6">
        <v>90016471</v>
      </c>
      <c r="CE457" s="6" t="s">
        <v>505</v>
      </c>
      <c r="CF457" s="7"/>
      <c r="CG457" s="7"/>
      <c r="CH457" s="7"/>
      <c r="CI457" s="53">
        <v>614834</v>
      </c>
      <c r="CK457" s="37"/>
      <c r="CL457" s="132"/>
      <c r="CM457" s="61"/>
      <c r="CN457" s="132"/>
      <c r="CO457" s="61"/>
      <c r="CP457" s="134"/>
      <c r="CQ457" s="134"/>
      <c r="CR457" s="191"/>
      <c r="CT457" s="67"/>
      <c r="CV457" s="61"/>
      <c r="CX457" s="50"/>
      <c r="CY457" s="51"/>
      <c r="CZ457" s="52">
        <v>0</v>
      </c>
      <c r="DB457" s="50">
        <v>614834</v>
      </c>
      <c r="DC457" s="52">
        <f t="shared" si="576"/>
        <v>51236.166666666664</v>
      </c>
      <c r="DD457" s="51"/>
      <c r="DE457" s="6">
        <v>90016471</v>
      </c>
      <c r="DF457" s="6" t="s">
        <v>505</v>
      </c>
      <c r="DG457" s="7"/>
      <c r="DH457" s="7"/>
      <c r="DI457" s="7"/>
      <c r="DJ457" s="53">
        <v>614834</v>
      </c>
      <c r="DL457" s="275"/>
      <c r="DM457" s="276"/>
      <c r="DN457" s="194"/>
      <c r="DO457" s="276"/>
      <c r="DP457" s="194"/>
      <c r="DQ457" s="53"/>
      <c r="DR457" s="53"/>
      <c r="DS457" s="277"/>
      <c r="DU457" s="274"/>
      <c r="DW457" s="194"/>
      <c r="DY457" s="50"/>
      <c r="DZ457" s="278"/>
      <c r="EA457" s="52">
        <v>0</v>
      </c>
      <c r="EC457" s="50">
        <v>614834</v>
      </c>
      <c r="ED457" s="52">
        <f t="shared" si="577"/>
        <v>51236.166666666664</v>
      </c>
      <c r="EE457" s="278"/>
      <c r="EF457" s="6">
        <v>90016471</v>
      </c>
      <c r="EG457" s="6" t="s">
        <v>505</v>
      </c>
      <c r="EH457" s="7"/>
      <c r="EI457" s="7"/>
      <c r="EJ457" s="7"/>
      <c r="EK457" s="53">
        <v>614834</v>
      </c>
      <c r="EM457" s="37"/>
      <c r="EN457" s="132"/>
      <c r="EO457" s="61"/>
      <c r="EP457" s="132"/>
      <c r="EQ457" s="61"/>
      <c r="ER457" s="134"/>
      <c r="ES457" s="134"/>
      <c r="ET457" s="191"/>
      <c r="EV457" s="67"/>
      <c r="EX457" s="61"/>
      <c r="EZ457" s="50"/>
      <c r="FA457" s="51"/>
      <c r="FB457" s="52">
        <v>0</v>
      </c>
      <c r="FD457" s="50">
        <v>614834</v>
      </c>
      <c r="FE457" s="52">
        <f t="shared" si="578"/>
        <v>51236.166666666664</v>
      </c>
      <c r="FF457" s="51"/>
      <c r="FG457" s="6">
        <v>90016471</v>
      </c>
      <c r="FH457" s="6" t="s">
        <v>505</v>
      </c>
      <c r="FI457" s="7"/>
      <c r="FJ457" s="7"/>
      <c r="FK457" s="7"/>
      <c r="FL457" s="53">
        <v>614834</v>
      </c>
      <c r="FN457" s="37"/>
      <c r="FO457" s="132"/>
      <c r="FP457" s="61"/>
      <c r="FQ457" s="132"/>
      <c r="FR457" s="61"/>
      <c r="FS457" s="134"/>
      <c r="FT457" s="134"/>
      <c r="FU457" s="191"/>
      <c r="FW457" s="67"/>
      <c r="FY457" s="61"/>
      <c r="GA457" s="50"/>
      <c r="GB457" s="51"/>
      <c r="GC457" s="52">
        <v>0</v>
      </c>
      <c r="GE457" s="50">
        <v>614834</v>
      </c>
      <c r="GF457" s="52">
        <f t="shared" si="579"/>
        <v>51236.166666666664</v>
      </c>
      <c r="GG457" s="51"/>
      <c r="GH457" s="6">
        <v>90016471</v>
      </c>
      <c r="GI457" s="6" t="s">
        <v>505</v>
      </c>
      <c r="GJ457" s="7"/>
      <c r="GK457" s="7"/>
      <c r="GL457" s="7"/>
      <c r="GM457" s="53">
        <v>614834</v>
      </c>
      <c r="GO457" s="37"/>
      <c r="GP457" s="132"/>
      <c r="GQ457" s="61"/>
      <c r="GR457" s="134"/>
      <c r="GS457" s="134"/>
      <c r="GT457" s="191"/>
      <c r="GV457" s="67"/>
      <c r="GX457" s="61"/>
      <c r="GZ457" s="50"/>
      <c r="HA457" s="51"/>
      <c r="HB457" s="52">
        <v>0</v>
      </c>
      <c r="HD457" s="50">
        <v>614834</v>
      </c>
      <c r="HE457" s="52">
        <f t="shared" si="572"/>
        <v>51236.166666666664</v>
      </c>
      <c r="HF457" s="51"/>
      <c r="HI457" s="7"/>
      <c r="HJ457" s="7"/>
      <c r="HK457" s="7"/>
      <c r="HL457" s="53"/>
      <c r="HN457" s="37"/>
      <c r="HO457" s="132"/>
      <c r="HP457" s="61"/>
      <c r="HQ457" s="134"/>
      <c r="HR457" s="61"/>
      <c r="HT457" s="67"/>
      <c r="HV457" s="61"/>
      <c r="HX457" s="50"/>
      <c r="HY457" s="51"/>
      <c r="HZ457" s="52"/>
      <c r="IB457" s="70"/>
      <c r="IC457" s="51"/>
      <c r="IF457" s="7"/>
      <c r="IG457" s="7"/>
      <c r="IH457" s="7"/>
      <c r="II457" s="53"/>
      <c r="IK457" s="37"/>
      <c r="IL457" s="132"/>
      <c r="IM457" s="61"/>
      <c r="IN457" s="134"/>
      <c r="IO457" s="61"/>
      <c r="IQ457" s="67"/>
      <c r="IS457" s="61"/>
      <c r="IU457" s="50"/>
      <c r="IV457" s="51"/>
      <c r="IW457" s="52"/>
      <c r="IY457" s="70"/>
      <c r="IZ457" s="51"/>
      <c r="JC457" s="7"/>
      <c r="JD457" s="7"/>
      <c r="JE457" s="7"/>
      <c r="JF457" s="53"/>
      <c r="JH457" s="37"/>
      <c r="JI457" s="132"/>
      <c r="JJ457" s="61"/>
      <c r="JK457" s="134"/>
      <c r="JL457" s="61"/>
      <c r="JN457" s="67"/>
      <c r="JP457" s="61"/>
      <c r="JR457" s="50"/>
      <c r="JS457" s="51"/>
      <c r="JT457" s="52"/>
      <c r="JV457" s="70"/>
      <c r="JW457" s="51"/>
      <c r="JZ457" s="7"/>
      <c r="KA457" s="7"/>
      <c r="KB457" s="7"/>
      <c r="KC457" s="53"/>
      <c r="KE457" s="37"/>
      <c r="KF457" s="132"/>
      <c r="KG457" s="61"/>
      <c r="KH457" s="134"/>
      <c r="KI457" s="61"/>
      <c r="KK457" s="67"/>
      <c r="KM457" s="61"/>
      <c r="KO457" s="50"/>
      <c r="KP457" s="51"/>
      <c r="KQ457" s="52"/>
      <c r="KS457" s="70"/>
      <c r="KT457" s="51"/>
      <c r="KW457" s="7"/>
      <c r="KX457" s="7"/>
      <c r="KY457" s="7"/>
      <c r="KZ457" s="53"/>
      <c r="LB457" s="37"/>
      <c r="LC457" s="132"/>
      <c r="LD457" s="61"/>
      <c r="LE457" s="134"/>
      <c r="LF457" s="61"/>
      <c r="LH457" s="67"/>
      <c r="LJ457" s="61"/>
      <c r="LL457" s="50"/>
      <c r="LM457" s="51"/>
      <c r="LN457" s="52"/>
      <c r="LP457" s="70"/>
      <c r="LQ457" s="51"/>
      <c r="LT457" s="7"/>
      <c r="LU457" s="7"/>
      <c r="LV457" s="7"/>
      <c r="LW457" s="53"/>
      <c r="LY457" s="37"/>
      <c r="LZ457" s="132"/>
      <c r="MA457" s="61"/>
      <c r="MB457" s="134"/>
      <c r="MC457" s="61"/>
      <c r="ME457" s="67"/>
      <c r="MG457" s="61"/>
      <c r="MI457" s="50"/>
      <c r="MJ457" s="51"/>
      <c r="MK457" s="52"/>
      <c r="MM457" s="70"/>
      <c r="MN457" s="51"/>
      <c r="MQ457" s="7"/>
      <c r="MR457" s="7"/>
      <c r="MS457" s="7"/>
      <c r="MT457" s="53"/>
      <c r="MV457" s="37"/>
      <c r="MW457" s="132"/>
      <c r="MX457" s="134"/>
      <c r="MZ457" s="67"/>
      <c r="NB457" s="61"/>
      <c r="NF457" s="7"/>
      <c r="NG457" s="7"/>
      <c r="NH457" s="7"/>
      <c r="NI457" s="53"/>
      <c r="NK457" s="37"/>
      <c r="NM457" s="67"/>
      <c r="NO457" s="61"/>
      <c r="NQ457" s="50"/>
      <c r="NR457" s="51"/>
      <c r="NS457" s="52"/>
      <c r="NU457" s="70"/>
      <c r="NV457" s="51"/>
      <c r="NW457" s="125"/>
      <c r="NX457" s="51"/>
      <c r="OL457" s="53"/>
    </row>
    <row r="458" spans="1:402" x14ac:dyDescent="0.25">
      <c r="A458" s="12">
        <v>90053241</v>
      </c>
      <c r="B458" s="12" t="s">
        <v>506</v>
      </c>
      <c r="C458" s="352"/>
      <c r="D458" s="352"/>
      <c r="E458" s="352"/>
      <c r="F458" s="353">
        <v>98823</v>
      </c>
      <c r="H458" s="354"/>
      <c r="I458" s="355"/>
      <c r="J458" s="315"/>
      <c r="K458" s="355"/>
      <c r="L458" s="315"/>
      <c r="M458" s="356"/>
      <c r="N458" s="356"/>
      <c r="O458" s="357"/>
      <c r="Q458" s="67"/>
      <c r="S458" s="61"/>
      <c r="U458" s="50"/>
      <c r="V458" s="51"/>
      <c r="W458" s="52">
        <v>0</v>
      </c>
      <c r="Y458" s="50">
        <v>98823</v>
      </c>
      <c r="Z458" s="52">
        <f t="shared" si="573"/>
        <v>8235.25</v>
      </c>
      <c r="AA458" s="51"/>
      <c r="AB458" s="6">
        <v>90053241</v>
      </c>
      <c r="AC458" s="6" t="s">
        <v>506</v>
      </c>
      <c r="AD458" s="7"/>
      <c r="AE458" s="304"/>
      <c r="AF458" s="7"/>
      <c r="AG458" s="53">
        <v>98823</v>
      </c>
      <c r="AI458" s="37"/>
      <c r="AJ458" s="132"/>
      <c r="AK458" s="61"/>
      <c r="AL458" s="132"/>
      <c r="AM458" s="312"/>
      <c r="AN458" s="134"/>
      <c r="AO458" s="134"/>
      <c r="AP458" s="191"/>
      <c r="AR458" s="67"/>
      <c r="AT458" s="61"/>
      <c r="AV458" s="50"/>
      <c r="AW458" s="51"/>
      <c r="AX458" s="52">
        <v>0</v>
      </c>
      <c r="AZ458" s="50">
        <v>98823</v>
      </c>
      <c r="BA458" s="52">
        <f t="shared" si="574"/>
        <v>8235.25</v>
      </c>
      <c r="BB458" s="51"/>
      <c r="BC458" s="6">
        <v>90053241</v>
      </c>
      <c r="BD458" s="6" t="s">
        <v>506</v>
      </c>
      <c r="BE458" s="7"/>
      <c r="BF458" s="304"/>
      <c r="BG458" s="7"/>
      <c r="BH458" s="53">
        <v>98823</v>
      </c>
      <c r="BJ458" s="37"/>
      <c r="BK458" s="132"/>
      <c r="BL458" s="61"/>
      <c r="BM458" s="132"/>
      <c r="BN458" s="312"/>
      <c r="BO458" s="134"/>
      <c r="BP458" s="134"/>
      <c r="BQ458" s="191"/>
      <c r="BS458" s="67"/>
      <c r="BU458" s="61"/>
      <c r="BW458" s="50"/>
      <c r="BX458" s="51"/>
      <c r="BY458" s="52">
        <v>0</v>
      </c>
      <c r="CA458" s="50">
        <v>98823</v>
      </c>
      <c r="CB458" s="52">
        <f t="shared" si="575"/>
        <v>8235.25</v>
      </c>
      <c r="CC458" s="51"/>
      <c r="CD458" s="6">
        <v>90053241</v>
      </c>
      <c r="CE458" s="6" t="s">
        <v>506</v>
      </c>
      <c r="CF458" s="7"/>
      <c r="CG458" s="7"/>
      <c r="CH458" s="7"/>
      <c r="CI458" s="53">
        <v>98823</v>
      </c>
      <c r="CK458" s="37"/>
      <c r="CL458" s="132"/>
      <c r="CM458" s="61"/>
      <c r="CN458" s="132"/>
      <c r="CO458" s="61"/>
      <c r="CP458" s="134"/>
      <c r="CQ458" s="134"/>
      <c r="CR458" s="191"/>
      <c r="CT458" s="67"/>
      <c r="CV458" s="61"/>
      <c r="CX458" s="50"/>
      <c r="CY458" s="51"/>
      <c r="CZ458" s="52">
        <v>0</v>
      </c>
      <c r="DB458" s="50">
        <v>98823</v>
      </c>
      <c r="DC458" s="52">
        <f t="shared" si="576"/>
        <v>8235.25</v>
      </c>
      <c r="DD458" s="51"/>
      <c r="DE458" s="6">
        <v>90053241</v>
      </c>
      <c r="DF458" s="6" t="s">
        <v>506</v>
      </c>
      <c r="DG458" s="7"/>
      <c r="DH458" s="7"/>
      <c r="DI458" s="7"/>
      <c r="DJ458" s="53">
        <v>98823</v>
      </c>
      <c r="DL458" s="275"/>
      <c r="DM458" s="276"/>
      <c r="DN458" s="194"/>
      <c r="DO458" s="276"/>
      <c r="DP458" s="194"/>
      <c r="DQ458" s="53"/>
      <c r="DR458" s="53"/>
      <c r="DS458" s="277"/>
      <c r="DU458" s="274"/>
      <c r="DW458" s="194"/>
      <c r="DY458" s="50"/>
      <c r="DZ458" s="278"/>
      <c r="EA458" s="52">
        <v>0</v>
      </c>
      <c r="EC458" s="50">
        <v>98823</v>
      </c>
      <c r="ED458" s="52">
        <f t="shared" si="577"/>
        <v>8235.25</v>
      </c>
      <c r="EE458" s="278"/>
      <c r="EF458" s="6">
        <v>90053241</v>
      </c>
      <c r="EG458" s="6" t="s">
        <v>506</v>
      </c>
      <c r="EH458" s="7"/>
      <c r="EI458" s="7"/>
      <c r="EJ458" s="7"/>
      <c r="EK458" s="53">
        <v>98823</v>
      </c>
      <c r="EM458" s="37"/>
      <c r="EN458" s="132"/>
      <c r="EO458" s="61"/>
      <c r="EP458" s="132"/>
      <c r="EQ458" s="61"/>
      <c r="ER458" s="134"/>
      <c r="ES458" s="134"/>
      <c r="ET458" s="191"/>
      <c r="EV458" s="67"/>
      <c r="EX458" s="61"/>
      <c r="EZ458" s="50"/>
      <c r="FA458" s="51"/>
      <c r="FB458" s="52">
        <v>0</v>
      </c>
      <c r="FD458" s="50">
        <v>98823</v>
      </c>
      <c r="FE458" s="52">
        <f t="shared" si="578"/>
        <v>8235.25</v>
      </c>
      <c r="FF458" s="51"/>
      <c r="FG458" s="6">
        <v>90053241</v>
      </c>
      <c r="FH458" s="6" t="s">
        <v>506</v>
      </c>
      <c r="FI458" s="7"/>
      <c r="FJ458" s="7"/>
      <c r="FK458" s="7"/>
      <c r="FL458" s="53">
        <v>98823</v>
      </c>
      <c r="FN458" s="37"/>
      <c r="FO458" s="132"/>
      <c r="FP458" s="61"/>
      <c r="FQ458" s="132"/>
      <c r="FR458" s="61"/>
      <c r="FS458" s="134"/>
      <c r="FT458" s="134"/>
      <c r="FU458" s="191"/>
      <c r="FW458" s="67"/>
      <c r="FY458" s="61"/>
      <c r="GA458" s="50"/>
      <c r="GB458" s="51"/>
      <c r="GC458" s="52">
        <v>0</v>
      </c>
      <c r="GE458" s="50">
        <v>98823</v>
      </c>
      <c r="GF458" s="52">
        <f t="shared" si="579"/>
        <v>8235.25</v>
      </c>
      <c r="GG458" s="51"/>
      <c r="GH458" s="6">
        <v>90053241</v>
      </c>
      <c r="GI458" s="6" t="s">
        <v>506</v>
      </c>
      <c r="GJ458" s="7"/>
      <c r="GK458" s="7"/>
      <c r="GL458" s="7"/>
      <c r="GM458" s="53">
        <v>98823</v>
      </c>
      <c r="GO458" s="37"/>
      <c r="GP458" s="132"/>
      <c r="GQ458" s="61"/>
      <c r="GR458" s="134"/>
      <c r="GS458" s="134"/>
      <c r="GT458" s="191"/>
      <c r="GV458" s="67"/>
      <c r="GX458" s="61"/>
      <c r="GZ458" s="50"/>
      <c r="HA458" s="51"/>
      <c r="HB458" s="52">
        <v>0</v>
      </c>
      <c r="HD458" s="50">
        <v>98823</v>
      </c>
      <c r="HE458" s="52">
        <f t="shared" si="572"/>
        <v>8235.25</v>
      </c>
      <c r="HF458" s="51"/>
      <c r="HI458" s="7"/>
      <c r="HJ458" s="7"/>
      <c r="HK458" s="7"/>
      <c r="HL458" s="53"/>
      <c r="HN458" s="37"/>
      <c r="HO458" s="132"/>
      <c r="HP458" s="61"/>
      <c r="HQ458" s="134"/>
      <c r="HR458" s="61"/>
      <c r="HT458" s="67"/>
      <c r="HV458" s="61"/>
      <c r="HX458" s="50"/>
      <c r="HY458" s="51"/>
      <c r="HZ458" s="52"/>
      <c r="IB458" s="70"/>
      <c r="IC458" s="51"/>
      <c r="IF458" s="7"/>
      <c r="IG458" s="7"/>
      <c r="IH458" s="7"/>
      <c r="II458" s="53"/>
      <c r="IK458" s="37"/>
      <c r="IL458" s="132"/>
      <c r="IM458" s="61"/>
      <c r="IN458" s="134"/>
      <c r="IO458" s="61"/>
      <c r="IQ458" s="67"/>
      <c r="IS458" s="61"/>
      <c r="IU458" s="50"/>
      <c r="IV458" s="51"/>
      <c r="IW458" s="52"/>
      <c r="IY458" s="70"/>
      <c r="IZ458" s="51"/>
      <c r="JC458" s="7"/>
      <c r="JD458" s="7"/>
      <c r="JE458" s="7"/>
      <c r="JF458" s="53"/>
      <c r="JH458" s="37"/>
      <c r="JI458" s="132"/>
      <c r="JJ458" s="61"/>
      <c r="JK458" s="134"/>
      <c r="JL458" s="61"/>
      <c r="JN458" s="67"/>
      <c r="JP458" s="61"/>
      <c r="JR458" s="50"/>
      <c r="JS458" s="51"/>
      <c r="JT458" s="52"/>
      <c r="JV458" s="70"/>
      <c r="JW458" s="51"/>
      <c r="JZ458" s="7"/>
      <c r="KA458" s="7"/>
      <c r="KB458" s="7"/>
      <c r="KC458" s="53"/>
      <c r="KE458" s="37"/>
      <c r="KF458" s="132"/>
      <c r="KG458" s="61"/>
      <c r="KH458" s="134"/>
      <c r="KI458" s="61"/>
      <c r="KK458" s="67"/>
      <c r="KM458" s="61"/>
      <c r="KO458" s="50"/>
      <c r="KP458" s="51"/>
      <c r="KQ458" s="52"/>
      <c r="KS458" s="70"/>
      <c r="KT458" s="51"/>
      <c r="KW458" s="7"/>
      <c r="KX458" s="7"/>
      <c r="KY458" s="7"/>
      <c r="KZ458" s="53"/>
      <c r="LB458" s="37"/>
      <c r="LC458" s="132"/>
      <c r="LD458" s="61"/>
      <c r="LE458" s="134"/>
      <c r="LF458" s="61"/>
      <c r="LH458" s="67"/>
      <c r="LJ458" s="61"/>
      <c r="LL458" s="50"/>
      <c r="LM458" s="51"/>
      <c r="LN458" s="52"/>
      <c r="LP458" s="70"/>
      <c r="LQ458" s="51"/>
      <c r="LT458" s="7"/>
      <c r="LU458" s="7"/>
      <c r="LV458" s="7"/>
      <c r="LW458" s="53"/>
      <c r="LY458" s="37"/>
      <c r="LZ458" s="132"/>
      <c r="MA458" s="61"/>
      <c r="MB458" s="134"/>
      <c r="MC458" s="61"/>
      <c r="ME458" s="67"/>
      <c r="MG458" s="61"/>
      <c r="MI458" s="50"/>
      <c r="MJ458" s="51"/>
      <c r="MK458" s="52"/>
      <c r="MM458" s="70"/>
      <c r="MN458" s="51"/>
      <c r="MQ458" s="7"/>
      <c r="MR458" s="7"/>
      <c r="MS458" s="7"/>
      <c r="MT458" s="53"/>
      <c r="MV458" s="37"/>
      <c r="MW458" s="132"/>
      <c r="MX458" s="134"/>
      <c r="MZ458" s="67"/>
      <c r="NB458" s="61"/>
      <c r="NF458" s="7"/>
      <c r="NG458" s="7"/>
      <c r="NH458" s="7"/>
      <c r="NI458" s="53"/>
      <c r="NK458" s="37"/>
      <c r="NM458" s="67"/>
      <c r="NO458" s="61"/>
      <c r="NQ458" s="50"/>
      <c r="NR458" s="51"/>
      <c r="NS458" s="52"/>
      <c r="NU458" s="70"/>
      <c r="NV458" s="51"/>
      <c r="NW458" s="125"/>
      <c r="NX458" s="51"/>
      <c r="OL458" s="53"/>
    </row>
    <row r="459" spans="1:402" x14ac:dyDescent="0.25">
      <c r="A459" s="12">
        <v>90051341</v>
      </c>
      <c r="B459" s="12" t="s">
        <v>507</v>
      </c>
      <c r="C459" s="352"/>
      <c r="D459" s="352"/>
      <c r="E459" s="352"/>
      <c r="F459" s="353">
        <v>63604</v>
      </c>
      <c r="H459" s="354"/>
      <c r="I459" s="355"/>
      <c r="J459" s="315"/>
      <c r="K459" s="355"/>
      <c r="L459" s="315"/>
      <c r="M459" s="356"/>
      <c r="N459" s="356"/>
      <c r="O459" s="357"/>
      <c r="Q459" s="67"/>
      <c r="S459" s="61"/>
      <c r="U459" s="50"/>
      <c r="V459" s="51"/>
      <c r="W459" s="52">
        <v>0</v>
      </c>
      <c r="Y459" s="50">
        <v>63604</v>
      </c>
      <c r="Z459" s="52">
        <f t="shared" si="573"/>
        <v>5300.333333333333</v>
      </c>
      <c r="AA459" s="51"/>
      <c r="AB459" s="6">
        <v>90051341</v>
      </c>
      <c r="AC459" s="6" t="s">
        <v>507</v>
      </c>
      <c r="AD459" s="7"/>
      <c r="AE459" s="304"/>
      <c r="AF459" s="7"/>
      <c r="AG459" s="53">
        <v>63604</v>
      </c>
      <c r="AI459" s="37"/>
      <c r="AJ459" s="132"/>
      <c r="AK459" s="61"/>
      <c r="AL459" s="132"/>
      <c r="AM459" s="312"/>
      <c r="AN459" s="134"/>
      <c r="AO459" s="134"/>
      <c r="AP459" s="191"/>
      <c r="AR459" s="67"/>
      <c r="AT459" s="61"/>
      <c r="AV459" s="50"/>
      <c r="AW459" s="51"/>
      <c r="AX459" s="52">
        <v>0</v>
      </c>
      <c r="AZ459" s="50">
        <v>63604</v>
      </c>
      <c r="BA459" s="52">
        <f t="shared" si="574"/>
        <v>5300.333333333333</v>
      </c>
      <c r="BB459" s="51"/>
      <c r="BC459" s="6">
        <v>90051341</v>
      </c>
      <c r="BD459" s="6" t="s">
        <v>507</v>
      </c>
      <c r="BE459" s="7"/>
      <c r="BF459" s="304"/>
      <c r="BG459" s="7"/>
      <c r="BH459" s="53">
        <v>63604</v>
      </c>
      <c r="BJ459" s="37"/>
      <c r="BK459" s="132"/>
      <c r="BL459" s="61"/>
      <c r="BM459" s="132"/>
      <c r="BN459" s="312"/>
      <c r="BO459" s="134"/>
      <c r="BP459" s="134"/>
      <c r="BQ459" s="191"/>
      <c r="BS459" s="67"/>
      <c r="BU459" s="61"/>
      <c r="BW459" s="50"/>
      <c r="BX459" s="51"/>
      <c r="BY459" s="52">
        <v>0</v>
      </c>
      <c r="CA459" s="50">
        <v>63604</v>
      </c>
      <c r="CB459" s="52">
        <f t="shared" si="575"/>
        <v>5300.333333333333</v>
      </c>
      <c r="CC459" s="51"/>
      <c r="CD459" s="6">
        <v>90051341</v>
      </c>
      <c r="CE459" s="6" t="s">
        <v>507</v>
      </c>
      <c r="CF459" s="7"/>
      <c r="CG459" s="7"/>
      <c r="CH459" s="7"/>
      <c r="CI459" s="53">
        <v>63604</v>
      </c>
      <c r="CK459" s="37"/>
      <c r="CL459" s="132"/>
      <c r="CM459" s="61"/>
      <c r="CN459" s="132"/>
      <c r="CO459" s="61"/>
      <c r="CP459" s="134"/>
      <c r="CQ459" s="134"/>
      <c r="CR459" s="191"/>
      <c r="CT459" s="67"/>
      <c r="CV459" s="61"/>
      <c r="CX459" s="50"/>
      <c r="CY459" s="51"/>
      <c r="CZ459" s="52">
        <v>0</v>
      </c>
      <c r="DB459" s="50">
        <v>63604</v>
      </c>
      <c r="DC459" s="52">
        <f t="shared" si="576"/>
        <v>5300.333333333333</v>
      </c>
      <c r="DD459" s="51"/>
      <c r="DE459" s="6">
        <v>90051341</v>
      </c>
      <c r="DF459" s="6" t="s">
        <v>507</v>
      </c>
      <c r="DG459" s="7"/>
      <c r="DH459" s="7"/>
      <c r="DI459" s="7"/>
      <c r="DJ459" s="53">
        <v>63604</v>
      </c>
      <c r="DL459" s="275"/>
      <c r="DM459" s="276"/>
      <c r="DN459" s="194"/>
      <c r="DO459" s="276"/>
      <c r="DP459" s="194"/>
      <c r="DQ459" s="53"/>
      <c r="DR459" s="53"/>
      <c r="DS459" s="277"/>
      <c r="DU459" s="274"/>
      <c r="DW459" s="194"/>
      <c r="DY459" s="50"/>
      <c r="DZ459" s="278"/>
      <c r="EA459" s="52">
        <v>0</v>
      </c>
      <c r="EC459" s="50">
        <v>63604</v>
      </c>
      <c r="ED459" s="52">
        <f t="shared" si="577"/>
        <v>5300.333333333333</v>
      </c>
      <c r="EE459" s="278"/>
      <c r="EF459" s="6">
        <v>90051341</v>
      </c>
      <c r="EG459" s="6" t="s">
        <v>507</v>
      </c>
      <c r="EH459" s="7"/>
      <c r="EI459" s="7"/>
      <c r="EJ459" s="7"/>
      <c r="EK459" s="53">
        <v>63604</v>
      </c>
      <c r="EM459" s="37"/>
      <c r="EN459" s="132"/>
      <c r="EO459" s="61"/>
      <c r="EP459" s="132"/>
      <c r="EQ459" s="61"/>
      <c r="ER459" s="134"/>
      <c r="ES459" s="134"/>
      <c r="ET459" s="191"/>
      <c r="EV459" s="67"/>
      <c r="EX459" s="61"/>
      <c r="EZ459" s="50"/>
      <c r="FA459" s="51"/>
      <c r="FB459" s="52">
        <v>0</v>
      </c>
      <c r="FD459" s="50">
        <v>63604</v>
      </c>
      <c r="FE459" s="52">
        <f t="shared" si="578"/>
        <v>5300.333333333333</v>
      </c>
      <c r="FF459" s="51"/>
      <c r="FG459" s="6">
        <v>90051341</v>
      </c>
      <c r="FH459" s="6" t="s">
        <v>507</v>
      </c>
      <c r="FI459" s="7"/>
      <c r="FJ459" s="7"/>
      <c r="FK459" s="7"/>
      <c r="FL459" s="53">
        <v>63604</v>
      </c>
      <c r="FN459" s="37"/>
      <c r="FO459" s="132"/>
      <c r="FP459" s="61"/>
      <c r="FQ459" s="132"/>
      <c r="FR459" s="61"/>
      <c r="FS459" s="134"/>
      <c r="FT459" s="134"/>
      <c r="FU459" s="191"/>
      <c r="FW459" s="67"/>
      <c r="FY459" s="61"/>
      <c r="GA459" s="50"/>
      <c r="GB459" s="51"/>
      <c r="GC459" s="52">
        <v>0</v>
      </c>
      <c r="GE459" s="50">
        <v>63604</v>
      </c>
      <c r="GF459" s="52">
        <f t="shared" si="579"/>
        <v>5300.333333333333</v>
      </c>
      <c r="GG459" s="51"/>
      <c r="GH459" s="6">
        <v>90051341</v>
      </c>
      <c r="GI459" s="6" t="s">
        <v>507</v>
      </c>
      <c r="GJ459" s="7"/>
      <c r="GK459" s="7"/>
      <c r="GL459" s="7"/>
      <c r="GM459" s="53">
        <v>63604</v>
      </c>
      <c r="GO459" s="37"/>
      <c r="GP459" s="132"/>
      <c r="GQ459" s="61"/>
      <c r="GR459" s="134"/>
      <c r="GS459" s="134"/>
      <c r="GT459" s="191"/>
      <c r="GV459" s="67"/>
      <c r="GX459" s="61"/>
      <c r="GZ459" s="50"/>
      <c r="HA459" s="51"/>
      <c r="HB459" s="52">
        <v>0</v>
      </c>
      <c r="HD459" s="50">
        <v>63604</v>
      </c>
      <c r="HE459" s="52">
        <f t="shared" si="572"/>
        <v>5300.333333333333</v>
      </c>
      <c r="HF459" s="51"/>
      <c r="HI459" s="7"/>
      <c r="HJ459" s="7"/>
      <c r="HK459" s="7"/>
      <c r="HL459" s="53"/>
      <c r="HN459" s="37"/>
      <c r="HO459" s="132"/>
      <c r="HP459" s="61"/>
      <c r="HQ459" s="134"/>
      <c r="HR459" s="61"/>
      <c r="HT459" s="67"/>
      <c r="HV459" s="61"/>
      <c r="HX459" s="50"/>
      <c r="HY459" s="51"/>
      <c r="HZ459" s="52"/>
      <c r="IB459" s="70"/>
      <c r="IC459" s="51"/>
      <c r="IF459" s="7"/>
      <c r="IG459" s="7"/>
      <c r="IH459" s="7"/>
      <c r="II459" s="53"/>
      <c r="IK459" s="37"/>
      <c r="IL459" s="132"/>
      <c r="IM459" s="61"/>
      <c r="IN459" s="134"/>
      <c r="IO459" s="61"/>
      <c r="IQ459" s="67"/>
      <c r="IS459" s="61"/>
      <c r="IU459" s="50"/>
      <c r="IV459" s="51"/>
      <c r="IW459" s="52"/>
      <c r="IY459" s="70"/>
      <c r="IZ459" s="51"/>
      <c r="JC459" s="7"/>
      <c r="JD459" s="7"/>
      <c r="JE459" s="7"/>
      <c r="JF459" s="53"/>
      <c r="JH459" s="37"/>
      <c r="JI459" s="132"/>
      <c r="JJ459" s="61"/>
      <c r="JK459" s="134"/>
      <c r="JL459" s="61"/>
      <c r="JN459" s="67"/>
      <c r="JP459" s="61"/>
      <c r="JR459" s="50"/>
      <c r="JS459" s="51"/>
      <c r="JT459" s="52"/>
      <c r="JV459" s="70"/>
      <c r="JW459" s="51"/>
      <c r="JZ459" s="7"/>
      <c r="KA459" s="7"/>
      <c r="KB459" s="7"/>
      <c r="KC459" s="53"/>
      <c r="KE459" s="37"/>
      <c r="KF459" s="132"/>
      <c r="KG459" s="61"/>
      <c r="KH459" s="134"/>
      <c r="KI459" s="61"/>
      <c r="KK459" s="67"/>
      <c r="KM459" s="61"/>
      <c r="KO459" s="50"/>
      <c r="KP459" s="51"/>
      <c r="KQ459" s="52"/>
      <c r="KS459" s="70"/>
      <c r="KT459" s="51"/>
      <c r="KW459" s="7"/>
      <c r="KX459" s="7"/>
      <c r="KY459" s="7"/>
      <c r="KZ459" s="53"/>
      <c r="LB459" s="37"/>
      <c r="LC459" s="132"/>
      <c r="LD459" s="61"/>
      <c r="LE459" s="134"/>
      <c r="LF459" s="61"/>
      <c r="LH459" s="67"/>
      <c r="LJ459" s="61"/>
      <c r="LL459" s="50"/>
      <c r="LM459" s="51"/>
      <c r="LN459" s="52"/>
      <c r="LP459" s="70"/>
      <c r="LQ459" s="51"/>
      <c r="LT459" s="7"/>
      <c r="LU459" s="7"/>
      <c r="LV459" s="7"/>
      <c r="LW459" s="53"/>
      <c r="LY459" s="37"/>
      <c r="LZ459" s="132"/>
      <c r="MA459" s="61"/>
      <c r="MB459" s="134"/>
      <c r="MC459" s="61"/>
      <c r="ME459" s="67"/>
      <c r="MG459" s="61"/>
      <c r="MI459" s="50"/>
      <c r="MJ459" s="51"/>
      <c r="MK459" s="52"/>
      <c r="MM459" s="70"/>
      <c r="MN459" s="51"/>
      <c r="MQ459" s="7"/>
      <c r="MR459" s="7"/>
      <c r="MS459" s="7"/>
      <c r="MT459" s="53"/>
      <c r="MV459" s="37"/>
      <c r="MW459" s="132"/>
      <c r="MX459" s="134"/>
      <c r="MZ459" s="67"/>
      <c r="NB459" s="61"/>
      <c r="NF459" s="7"/>
      <c r="NG459" s="7"/>
      <c r="NH459" s="7"/>
      <c r="NI459" s="53"/>
      <c r="NK459" s="37"/>
      <c r="NM459" s="67"/>
      <c r="NO459" s="61"/>
      <c r="NQ459" s="50"/>
      <c r="NR459" s="51"/>
      <c r="NS459" s="52"/>
      <c r="NU459" s="70"/>
      <c r="NV459" s="51"/>
      <c r="NW459" s="125"/>
      <c r="NX459" s="51"/>
      <c r="OL459" s="53"/>
    </row>
    <row r="460" spans="1:402" x14ac:dyDescent="0.25">
      <c r="A460" s="12">
        <v>90019371</v>
      </c>
      <c r="B460" s="12" t="s">
        <v>508</v>
      </c>
      <c r="C460" s="352"/>
      <c r="D460" s="352"/>
      <c r="E460" s="352"/>
      <c r="F460" s="353">
        <v>463894</v>
      </c>
      <c r="H460" s="354"/>
      <c r="I460" s="355"/>
      <c r="J460" s="315"/>
      <c r="K460" s="355"/>
      <c r="L460" s="315"/>
      <c r="M460" s="356"/>
      <c r="N460" s="356"/>
      <c r="O460" s="357"/>
      <c r="Q460" s="67"/>
      <c r="S460" s="61"/>
      <c r="U460" s="50"/>
      <c r="V460" s="51"/>
      <c r="W460" s="52">
        <v>0</v>
      </c>
      <c r="Y460" s="50">
        <v>463894</v>
      </c>
      <c r="Z460" s="52">
        <f t="shared" si="573"/>
        <v>38657.833333333336</v>
      </c>
      <c r="AA460" s="51"/>
      <c r="AB460" s="6">
        <v>90019371</v>
      </c>
      <c r="AC460" s="6" t="s">
        <v>508</v>
      </c>
      <c r="AD460" s="7"/>
      <c r="AE460" s="304"/>
      <c r="AF460" s="7"/>
      <c r="AG460" s="53">
        <v>463894</v>
      </c>
      <c r="AI460" s="37"/>
      <c r="AJ460" s="132"/>
      <c r="AK460" s="61"/>
      <c r="AL460" s="132"/>
      <c r="AM460" s="312"/>
      <c r="AN460" s="134"/>
      <c r="AO460" s="134"/>
      <c r="AP460" s="191"/>
      <c r="AR460" s="67"/>
      <c r="AT460" s="61"/>
      <c r="AV460" s="50"/>
      <c r="AW460" s="51"/>
      <c r="AX460" s="52">
        <v>0</v>
      </c>
      <c r="AZ460" s="50">
        <v>463894</v>
      </c>
      <c r="BA460" s="52">
        <f t="shared" si="574"/>
        <v>38657.833333333336</v>
      </c>
      <c r="BB460" s="51"/>
      <c r="BC460" s="6">
        <v>90019371</v>
      </c>
      <c r="BD460" s="6" t="s">
        <v>508</v>
      </c>
      <c r="BE460" s="7"/>
      <c r="BF460" s="304"/>
      <c r="BG460" s="7"/>
      <c r="BH460" s="53">
        <v>463894</v>
      </c>
      <c r="BJ460" s="37"/>
      <c r="BK460" s="132"/>
      <c r="BL460" s="61"/>
      <c r="BM460" s="132"/>
      <c r="BN460" s="312"/>
      <c r="BO460" s="134"/>
      <c r="BP460" s="134"/>
      <c r="BQ460" s="191"/>
      <c r="BS460" s="67"/>
      <c r="BU460" s="61"/>
      <c r="BW460" s="50"/>
      <c r="BX460" s="51"/>
      <c r="BY460" s="52">
        <v>0</v>
      </c>
      <c r="CA460" s="50">
        <v>463894</v>
      </c>
      <c r="CB460" s="52">
        <f t="shared" si="575"/>
        <v>38657.833333333336</v>
      </c>
      <c r="CC460" s="51"/>
      <c r="CD460" s="6">
        <v>90019371</v>
      </c>
      <c r="CE460" s="6" t="s">
        <v>508</v>
      </c>
      <c r="CF460" s="7"/>
      <c r="CG460" s="7"/>
      <c r="CH460" s="7"/>
      <c r="CI460" s="53">
        <v>463894</v>
      </c>
      <c r="CK460" s="37"/>
      <c r="CL460" s="132"/>
      <c r="CM460" s="61"/>
      <c r="CN460" s="132"/>
      <c r="CO460" s="61"/>
      <c r="CP460" s="134"/>
      <c r="CQ460" s="134"/>
      <c r="CR460" s="191"/>
      <c r="CT460" s="67"/>
      <c r="CV460" s="61"/>
      <c r="CX460" s="50"/>
      <c r="CY460" s="51"/>
      <c r="CZ460" s="52">
        <v>0</v>
      </c>
      <c r="DB460" s="50">
        <v>463894</v>
      </c>
      <c r="DC460" s="52">
        <f t="shared" si="576"/>
        <v>38657.833333333336</v>
      </c>
      <c r="DD460" s="51"/>
      <c r="DE460" s="6">
        <v>90019371</v>
      </c>
      <c r="DF460" s="6" t="s">
        <v>508</v>
      </c>
      <c r="DG460" s="7"/>
      <c r="DH460" s="7"/>
      <c r="DI460" s="7"/>
      <c r="DJ460" s="53">
        <v>463894</v>
      </c>
      <c r="DL460" s="275"/>
      <c r="DM460" s="276"/>
      <c r="DN460" s="194"/>
      <c r="DO460" s="276"/>
      <c r="DP460" s="194"/>
      <c r="DQ460" s="53"/>
      <c r="DR460" s="53"/>
      <c r="DS460" s="277"/>
      <c r="DU460" s="274"/>
      <c r="DW460" s="194"/>
      <c r="DY460" s="50"/>
      <c r="DZ460" s="278"/>
      <c r="EA460" s="52">
        <v>0</v>
      </c>
      <c r="EC460" s="50">
        <v>463894</v>
      </c>
      <c r="ED460" s="52">
        <f t="shared" si="577"/>
        <v>38657.833333333336</v>
      </c>
      <c r="EE460" s="278"/>
      <c r="EF460" s="6">
        <v>90019371</v>
      </c>
      <c r="EG460" s="6" t="s">
        <v>508</v>
      </c>
      <c r="EH460" s="7"/>
      <c r="EI460" s="7"/>
      <c r="EJ460" s="7"/>
      <c r="EK460" s="53">
        <v>463894</v>
      </c>
      <c r="EM460" s="37"/>
      <c r="EN460" s="132"/>
      <c r="EO460" s="61"/>
      <c r="EP460" s="132"/>
      <c r="EQ460" s="61"/>
      <c r="ER460" s="134"/>
      <c r="ES460" s="134"/>
      <c r="ET460" s="191"/>
      <c r="EV460" s="67"/>
      <c r="EX460" s="61"/>
      <c r="EZ460" s="50"/>
      <c r="FA460" s="51"/>
      <c r="FB460" s="52">
        <v>0</v>
      </c>
      <c r="FD460" s="50">
        <v>463894</v>
      </c>
      <c r="FE460" s="52">
        <f t="shared" si="578"/>
        <v>38657.833333333336</v>
      </c>
      <c r="FF460" s="51"/>
      <c r="FG460" s="6">
        <v>90019371</v>
      </c>
      <c r="FH460" s="6" t="s">
        <v>508</v>
      </c>
      <c r="FI460" s="7"/>
      <c r="FJ460" s="7"/>
      <c r="FK460" s="7"/>
      <c r="FL460" s="53">
        <v>463894</v>
      </c>
      <c r="FN460" s="37"/>
      <c r="FO460" s="132"/>
      <c r="FP460" s="61"/>
      <c r="FQ460" s="132"/>
      <c r="FR460" s="61"/>
      <c r="FS460" s="134"/>
      <c r="FT460" s="134"/>
      <c r="FU460" s="191"/>
      <c r="FW460" s="67"/>
      <c r="FY460" s="61"/>
      <c r="GA460" s="50"/>
      <c r="GB460" s="51"/>
      <c r="GC460" s="52">
        <v>0</v>
      </c>
      <c r="GE460" s="50">
        <v>463894</v>
      </c>
      <c r="GF460" s="52">
        <f t="shared" si="579"/>
        <v>38657.833333333336</v>
      </c>
      <c r="GG460" s="51"/>
      <c r="GH460" s="6">
        <v>90019371</v>
      </c>
      <c r="GI460" s="6" t="s">
        <v>508</v>
      </c>
      <c r="GJ460" s="7"/>
      <c r="GK460" s="7"/>
      <c r="GL460" s="7"/>
      <c r="GM460" s="53">
        <v>463894</v>
      </c>
      <c r="GO460" s="37"/>
      <c r="GP460" s="132"/>
      <c r="GQ460" s="61"/>
      <c r="GR460" s="134"/>
      <c r="GS460" s="134"/>
      <c r="GT460" s="191"/>
      <c r="GV460" s="67"/>
      <c r="GX460" s="61"/>
      <c r="GZ460" s="50"/>
      <c r="HA460" s="51"/>
      <c r="HB460" s="52">
        <v>0</v>
      </c>
      <c r="HD460" s="50">
        <v>463894</v>
      </c>
      <c r="HE460" s="52">
        <f t="shared" si="572"/>
        <v>38657.833333333336</v>
      </c>
      <c r="HF460" s="51"/>
      <c r="HI460" s="7"/>
      <c r="HJ460" s="7"/>
      <c r="HK460" s="7"/>
      <c r="HL460" s="53"/>
      <c r="HN460" s="37"/>
      <c r="HO460" s="132"/>
      <c r="HP460" s="61"/>
      <c r="HQ460" s="134"/>
      <c r="HR460" s="61"/>
      <c r="HT460" s="67"/>
      <c r="HV460" s="61"/>
      <c r="HX460" s="50"/>
      <c r="HY460" s="51"/>
      <c r="HZ460" s="52"/>
      <c r="IB460" s="70"/>
      <c r="IC460" s="51"/>
      <c r="IF460" s="7"/>
      <c r="IG460" s="7"/>
      <c r="IH460" s="7"/>
      <c r="II460" s="53"/>
      <c r="IK460" s="37"/>
      <c r="IL460" s="132"/>
      <c r="IM460" s="61"/>
      <c r="IN460" s="134"/>
      <c r="IO460" s="61"/>
      <c r="IQ460" s="67"/>
      <c r="IS460" s="61"/>
      <c r="IU460" s="50"/>
      <c r="IV460" s="51"/>
      <c r="IW460" s="52"/>
      <c r="IY460" s="70"/>
      <c r="IZ460" s="51"/>
      <c r="JC460" s="7"/>
      <c r="JD460" s="7"/>
      <c r="JE460" s="7"/>
      <c r="JF460" s="53"/>
      <c r="JH460" s="37"/>
      <c r="JI460" s="132"/>
      <c r="JJ460" s="61"/>
      <c r="JK460" s="134"/>
      <c r="JL460" s="61"/>
      <c r="JN460" s="67"/>
      <c r="JP460" s="61"/>
      <c r="JR460" s="50"/>
      <c r="JS460" s="51"/>
      <c r="JT460" s="52"/>
      <c r="JV460" s="70"/>
      <c r="JW460" s="51"/>
      <c r="JZ460" s="7"/>
      <c r="KA460" s="7"/>
      <c r="KB460" s="7"/>
      <c r="KC460" s="53"/>
      <c r="KE460" s="37"/>
      <c r="KF460" s="132"/>
      <c r="KG460" s="61"/>
      <c r="KH460" s="134"/>
      <c r="KI460" s="61"/>
      <c r="KK460" s="67"/>
      <c r="KM460" s="61"/>
      <c r="KO460" s="50"/>
      <c r="KP460" s="51"/>
      <c r="KQ460" s="52"/>
      <c r="KS460" s="70"/>
      <c r="KT460" s="51"/>
      <c r="KW460" s="7"/>
      <c r="KX460" s="7"/>
      <c r="KY460" s="7"/>
      <c r="KZ460" s="53"/>
      <c r="LB460" s="37"/>
      <c r="LC460" s="132"/>
      <c r="LD460" s="61"/>
      <c r="LE460" s="134"/>
      <c r="LF460" s="61"/>
      <c r="LH460" s="67"/>
      <c r="LJ460" s="61"/>
      <c r="LL460" s="50"/>
      <c r="LM460" s="51"/>
      <c r="LN460" s="52"/>
      <c r="LP460" s="70"/>
      <c r="LQ460" s="51"/>
      <c r="LT460" s="7"/>
      <c r="LU460" s="7"/>
      <c r="LV460" s="7"/>
      <c r="LW460" s="53"/>
      <c r="LY460" s="37"/>
      <c r="LZ460" s="132"/>
      <c r="MA460" s="61"/>
      <c r="MB460" s="134"/>
      <c r="MC460" s="61"/>
      <c r="ME460" s="67"/>
      <c r="MG460" s="61"/>
      <c r="MI460" s="50"/>
      <c r="MJ460" s="51"/>
      <c r="MK460" s="52"/>
      <c r="MM460" s="70"/>
      <c r="MN460" s="51"/>
      <c r="MQ460" s="7"/>
      <c r="MR460" s="7"/>
      <c r="MS460" s="7"/>
      <c r="MT460" s="53"/>
      <c r="MV460" s="37"/>
      <c r="MW460" s="132"/>
      <c r="MX460" s="134"/>
      <c r="MZ460" s="67"/>
      <c r="NB460" s="61"/>
      <c r="NF460" s="7"/>
      <c r="NG460" s="7"/>
      <c r="NH460" s="7"/>
      <c r="NI460" s="53"/>
      <c r="NK460" s="37"/>
      <c r="NM460" s="67"/>
      <c r="NO460" s="61"/>
      <c r="NQ460" s="50"/>
      <c r="NR460" s="51"/>
      <c r="NS460" s="52"/>
      <c r="NU460" s="70"/>
      <c r="NV460" s="51"/>
      <c r="NW460" s="125"/>
      <c r="NX460" s="51"/>
      <c r="OL460" s="53"/>
    </row>
    <row r="461" spans="1:402" x14ac:dyDescent="0.25">
      <c r="A461" s="12">
        <v>90012191</v>
      </c>
      <c r="B461" s="12" t="s">
        <v>509</v>
      </c>
      <c r="C461" s="352"/>
      <c r="D461" s="352"/>
      <c r="E461" s="352"/>
      <c r="F461" s="353">
        <v>5793189</v>
      </c>
      <c r="H461" s="354"/>
      <c r="I461" s="355"/>
      <c r="J461" s="315"/>
      <c r="K461" s="355"/>
      <c r="L461" s="315"/>
      <c r="M461" s="356"/>
      <c r="N461" s="356"/>
      <c r="O461" s="357"/>
      <c r="Q461" s="67"/>
      <c r="S461" s="61"/>
      <c r="U461" s="50"/>
      <c r="V461" s="51"/>
      <c r="W461" s="52">
        <v>0</v>
      </c>
      <c r="Y461" s="50">
        <v>5793189</v>
      </c>
      <c r="Z461" s="52">
        <f t="shared" si="573"/>
        <v>482765.75</v>
      </c>
      <c r="AA461" s="51"/>
      <c r="AB461" s="6">
        <v>90012191</v>
      </c>
      <c r="AC461" s="6" t="s">
        <v>509</v>
      </c>
      <c r="AD461" s="7"/>
      <c r="AE461" s="304"/>
      <c r="AF461" s="7"/>
      <c r="AG461" s="53">
        <v>5793189</v>
      </c>
      <c r="AI461" s="37"/>
      <c r="AJ461" s="132"/>
      <c r="AK461" s="61"/>
      <c r="AL461" s="132"/>
      <c r="AM461" s="312"/>
      <c r="AN461" s="134"/>
      <c r="AO461" s="134"/>
      <c r="AP461" s="191"/>
      <c r="AR461" s="67"/>
      <c r="AT461" s="61"/>
      <c r="AV461" s="50"/>
      <c r="AW461" s="51"/>
      <c r="AX461" s="52">
        <v>0</v>
      </c>
      <c r="AZ461" s="50">
        <v>5793189</v>
      </c>
      <c r="BA461" s="52">
        <f t="shared" si="574"/>
        <v>482765.75</v>
      </c>
      <c r="BB461" s="51"/>
      <c r="BC461" s="6">
        <v>90012191</v>
      </c>
      <c r="BD461" s="6" t="s">
        <v>509</v>
      </c>
      <c r="BE461" s="7"/>
      <c r="BF461" s="304"/>
      <c r="BG461" s="7"/>
      <c r="BH461" s="53">
        <v>5793189</v>
      </c>
      <c r="BJ461" s="37"/>
      <c r="BK461" s="132"/>
      <c r="BL461" s="61"/>
      <c r="BM461" s="132"/>
      <c r="BN461" s="312"/>
      <c r="BO461" s="134"/>
      <c r="BP461" s="134"/>
      <c r="BQ461" s="191"/>
      <c r="BS461" s="67"/>
      <c r="BU461" s="61"/>
      <c r="BW461" s="50"/>
      <c r="BX461" s="51"/>
      <c r="BY461" s="52">
        <v>0</v>
      </c>
      <c r="CA461" s="50">
        <v>5793189</v>
      </c>
      <c r="CB461" s="52">
        <f t="shared" si="575"/>
        <v>482765.75</v>
      </c>
      <c r="CC461" s="51"/>
      <c r="CD461" s="6">
        <v>90012191</v>
      </c>
      <c r="CE461" s="6" t="s">
        <v>509</v>
      </c>
      <c r="CF461" s="7"/>
      <c r="CG461" s="7"/>
      <c r="CH461" s="7"/>
      <c r="CI461" s="53">
        <v>5793189</v>
      </c>
      <c r="CK461" s="37"/>
      <c r="CL461" s="132"/>
      <c r="CM461" s="61"/>
      <c r="CN461" s="132"/>
      <c r="CO461" s="61"/>
      <c r="CP461" s="134"/>
      <c r="CQ461" s="134"/>
      <c r="CR461" s="191"/>
      <c r="CT461" s="67"/>
      <c r="CV461" s="61"/>
      <c r="CX461" s="50"/>
      <c r="CY461" s="51"/>
      <c r="CZ461" s="52">
        <v>0</v>
      </c>
      <c r="DB461" s="50">
        <v>5793189</v>
      </c>
      <c r="DC461" s="52">
        <f t="shared" si="576"/>
        <v>482765.75</v>
      </c>
      <c r="DD461" s="51"/>
      <c r="DE461" s="6">
        <v>90012191</v>
      </c>
      <c r="DF461" s="6" t="s">
        <v>509</v>
      </c>
      <c r="DG461" s="7"/>
      <c r="DH461" s="7"/>
      <c r="DI461" s="7"/>
      <c r="DJ461" s="53">
        <v>5793189</v>
      </c>
      <c r="DL461" s="275"/>
      <c r="DM461" s="276"/>
      <c r="DN461" s="194"/>
      <c r="DO461" s="276"/>
      <c r="DP461" s="194"/>
      <c r="DQ461" s="53"/>
      <c r="DR461" s="53"/>
      <c r="DS461" s="277"/>
      <c r="DU461" s="274"/>
      <c r="DW461" s="194"/>
      <c r="DY461" s="50"/>
      <c r="DZ461" s="278"/>
      <c r="EA461" s="52">
        <v>0</v>
      </c>
      <c r="EC461" s="50">
        <v>5793189</v>
      </c>
      <c r="ED461" s="52">
        <f t="shared" si="577"/>
        <v>482765.75</v>
      </c>
      <c r="EE461" s="278"/>
      <c r="EF461" s="6">
        <v>90012191</v>
      </c>
      <c r="EG461" s="6" t="s">
        <v>509</v>
      </c>
      <c r="EH461" s="7"/>
      <c r="EI461" s="7"/>
      <c r="EJ461" s="7"/>
      <c r="EK461" s="53">
        <v>5793189</v>
      </c>
      <c r="EM461" s="37"/>
      <c r="EN461" s="132"/>
      <c r="EO461" s="61"/>
      <c r="EP461" s="132"/>
      <c r="EQ461" s="61"/>
      <c r="ER461" s="134"/>
      <c r="ES461" s="134"/>
      <c r="ET461" s="191"/>
      <c r="EV461" s="67"/>
      <c r="EX461" s="61"/>
      <c r="EZ461" s="50"/>
      <c r="FA461" s="51"/>
      <c r="FB461" s="52">
        <v>0</v>
      </c>
      <c r="FD461" s="50">
        <v>5793189</v>
      </c>
      <c r="FE461" s="52">
        <f t="shared" si="578"/>
        <v>482765.75</v>
      </c>
      <c r="FF461" s="51"/>
      <c r="FG461" s="6">
        <v>90012191</v>
      </c>
      <c r="FH461" s="6" t="s">
        <v>509</v>
      </c>
      <c r="FI461" s="7"/>
      <c r="FJ461" s="7"/>
      <c r="FK461" s="7"/>
      <c r="FL461" s="53">
        <v>5793189</v>
      </c>
      <c r="FN461" s="37"/>
      <c r="FO461" s="132"/>
      <c r="FP461" s="61"/>
      <c r="FQ461" s="132"/>
      <c r="FR461" s="61"/>
      <c r="FS461" s="134"/>
      <c r="FT461" s="134"/>
      <c r="FU461" s="191"/>
      <c r="FW461" s="67"/>
      <c r="FY461" s="61"/>
      <c r="GA461" s="50"/>
      <c r="GB461" s="51"/>
      <c r="GC461" s="52">
        <v>0</v>
      </c>
      <c r="GE461" s="50">
        <v>5793189</v>
      </c>
      <c r="GF461" s="52">
        <f t="shared" si="579"/>
        <v>482765.75</v>
      </c>
      <c r="GG461" s="51"/>
      <c r="GH461" s="6">
        <v>90012191</v>
      </c>
      <c r="GI461" s="6" t="s">
        <v>509</v>
      </c>
      <c r="GJ461" s="7"/>
      <c r="GK461" s="7"/>
      <c r="GL461" s="7"/>
      <c r="GM461" s="53">
        <v>5793189</v>
      </c>
      <c r="GO461" s="37"/>
      <c r="GP461" s="132"/>
      <c r="GQ461" s="61"/>
      <c r="GR461" s="134"/>
      <c r="GS461" s="134"/>
      <c r="GT461" s="191"/>
      <c r="GV461" s="67"/>
      <c r="GX461" s="61"/>
      <c r="GZ461" s="50"/>
      <c r="HA461" s="51"/>
      <c r="HB461" s="52">
        <v>0</v>
      </c>
      <c r="HD461" s="50">
        <v>5793189</v>
      </c>
      <c r="HE461" s="52">
        <f t="shared" si="572"/>
        <v>482765.75</v>
      </c>
      <c r="HF461" s="51"/>
      <c r="HI461" s="7"/>
      <c r="HJ461" s="7"/>
      <c r="HK461" s="7"/>
      <c r="HL461" s="53"/>
      <c r="HN461" s="37"/>
      <c r="HO461" s="132"/>
      <c r="HP461" s="61"/>
      <c r="HQ461" s="134"/>
      <c r="HR461" s="61"/>
      <c r="HT461" s="67"/>
      <c r="HV461" s="61"/>
      <c r="HX461" s="50"/>
      <c r="HY461" s="51"/>
      <c r="HZ461" s="52"/>
      <c r="IB461" s="70"/>
      <c r="IC461" s="51"/>
      <c r="IF461" s="7"/>
      <c r="IG461" s="7"/>
      <c r="IH461" s="7"/>
      <c r="II461" s="53"/>
      <c r="IK461" s="37"/>
      <c r="IL461" s="132"/>
      <c r="IM461" s="61"/>
      <c r="IN461" s="134"/>
      <c r="IO461" s="61"/>
      <c r="IQ461" s="67"/>
      <c r="IS461" s="61"/>
      <c r="IU461" s="50"/>
      <c r="IV461" s="51"/>
      <c r="IW461" s="52"/>
      <c r="IY461" s="70"/>
      <c r="IZ461" s="51"/>
      <c r="JC461" s="7"/>
      <c r="JD461" s="7"/>
      <c r="JE461" s="7"/>
      <c r="JF461" s="53"/>
      <c r="JH461" s="37"/>
      <c r="JI461" s="132"/>
      <c r="JJ461" s="61"/>
      <c r="JK461" s="134"/>
      <c r="JL461" s="61"/>
      <c r="JN461" s="67"/>
      <c r="JP461" s="61"/>
      <c r="JR461" s="50"/>
      <c r="JS461" s="51"/>
      <c r="JT461" s="52"/>
      <c r="JV461" s="70"/>
      <c r="JW461" s="51"/>
      <c r="JZ461" s="7"/>
      <c r="KA461" s="7"/>
      <c r="KB461" s="7"/>
      <c r="KC461" s="53"/>
      <c r="KE461" s="37"/>
      <c r="KF461" s="132"/>
      <c r="KG461" s="61"/>
      <c r="KH461" s="134"/>
      <c r="KI461" s="61"/>
      <c r="KK461" s="67"/>
      <c r="KM461" s="61"/>
      <c r="KO461" s="50"/>
      <c r="KP461" s="51"/>
      <c r="KQ461" s="52"/>
      <c r="KS461" s="70"/>
      <c r="KT461" s="51"/>
      <c r="KW461" s="7"/>
      <c r="KX461" s="7"/>
      <c r="KY461" s="7"/>
      <c r="KZ461" s="53"/>
      <c r="LB461" s="37"/>
      <c r="LC461" s="132"/>
      <c r="LD461" s="61"/>
      <c r="LE461" s="134"/>
      <c r="LF461" s="61"/>
      <c r="LH461" s="67"/>
      <c r="LJ461" s="61"/>
      <c r="LL461" s="50"/>
      <c r="LM461" s="51"/>
      <c r="LN461" s="52"/>
      <c r="LP461" s="70"/>
      <c r="LQ461" s="51"/>
      <c r="LT461" s="7"/>
      <c r="LU461" s="7"/>
      <c r="LV461" s="7"/>
      <c r="LW461" s="53"/>
      <c r="LY461" s="37"/>
      <c r="LZ461" s="132"/>
      <c r="MA461" s="61"/>
      <c r="MB461" s="134"/>
      <c r="MC461" s="61"/>
      <c r="ME461" s="67"/>
      <c r="MG461" s="61"/>
      <c r="MI461" s="50"/>
      <c r="MJ461" s="51"/>
      <c r="MK461" s="52"/>
      <c r="MM461" s="70"/>
      <c r="MN461" s="51"/>
      <c r="MQ461" s="7"/>
      <c r="MR461" s="7"/>
      <c r="MS461" s="7"/>
      <c r="MT461" s="53"/>
      <c r="MV461" s="37"/>
      <c r="MW461" s="132"/>
      <c r="MX461" s="134"/>
      <c r="MZ461" s="67"/>
      <c r="NB461" s="61"/>
      <c r="NF461" s="7"/>
      <c r="NG461" s="7"/>
      <c r="NH461" s="7"/>
      <c r="NI461" s="53"/>
      <c r="NK461" s="37"/>
      <c r="NM461" s="67"/>
      <c r="NO461" s="61"/>
      <c r="NQ461" s="50"/>
      <c r="NR461" s="51"/>
      <c r="NS461" s="52"/>
      <c r="NU461" s="70"/>
      <c r="NV461" s="51"/>
      <c r="NW461" s="125"/>
      <c r="NX461" s="51"/>
      <c r="OL461" s="53"/>
    </row>
    <row r="462" spans="1:402" x14ac:dyDescent="0.25">
      <c r="A462" s="12">
        <v>90016481</v>
      </c>
      <c r="B462" s="12" t="s">
        <v>510</v>
      </c>
      <c r="C462" s="352"/>
      <c r="D462" s="352"/>
      <c r="E462" s="352"/>
      <c r="F462" s="353">
        <v>843122</v>
      </c>
      <c r="H462" s="354"/>
      <c r="I462" s="355"/>
      <c r="J462" s="315"/>
      <c r="K462" s="355"/>
      <c r="L462" s="315"/>
      <c r="M462" s="356"/>
      <c r="N462" s="356"/>
      <c r="O462" s="357"/>
      <c r="Q462" s="67"/>
      <c r="S462" s="61"/>
      <c r="U462" s="50"/>
      <c r="V462" s="51"/>
      <c r="W462" s="52">
        <v>0</v>
      </c>
      <c r="Y462" s="50">
        <v>843122</v>
      </c>
      <c r="Z462" s="52">
        <f t="shared" si="573"/>
        <v>70260.166666666672</v>
      </c>
      <c r="AA462" s="51"/>
      <c r="AB462" s="6">
        <v>90016481</v>
      </c>
      <c r="AC462" s="6" t="s">
        <v>510</v>
      </c>
      <c r="AD462" s="7"/>
      <c r="AE462" s="304"/>
      <c r="AF462" s="7"/>
      <c r="AG462" s="53">
        <v>843122</v>
      </c>
      <c r="AI462" s="37"/>
      <c r="AJ462" s="132"/>
      <c r="AK462" s="61"/>
      <c r="AL462" s="132"/>
      <c r="AM462" s="312"/>
      <c r="AN462" s="134"/>
      <c r="AO462" s="134"/>
      <c r="AP462" s="191"/>
      <c r="AR462" s="67"/>
      <c r="AT462" s="61"/>
      <c r="AV462" s="50"/>
      <c r="AW462" s="51"/>
      <c r="AX462" s="52">
        <v>0</v>
      </c>
      <c r="AZ462" s="50">
        <v>843122</v>
      </c>
      <c r="BA462" s="52">
        <f t="shared" si="574"/>
        <v>70260.166666666672</v>
      </c>
      <c r="BB462" s="51"/>
      <c r="BC462" s="6">
        <v>90016481</v>
      </c>
      <c r="BD462" s="6" t="s">
        <v>510</v>
      </c>
      <c r="BE462" s="7"/>
      <c r="BF462" s="304"/>
      <c r="BG462" s="7"/>
      <c r="BH462" s="53">
        <v>843122</v>
      </c>
      <c r="BJ462" s="37"/>
      <c r="BK462" s="132"/>
      <c r="BL462" s="61"/>
      <c r="BM462" s="132"/>
      <c r="BN462" s="312"/>
      <c r="BO462" s="134"/>
      <c r="BP462" s="134"/>
      <c r="BQ462" s="191"/>
      <c r="BS462" s="67"/>
      <c r="BU462" s="61"/>
      <c r="BW462" s="50"/>
      <c r="BX462" s="51"/>
      <c r="BY462" s="52">
        <v>0</v>
      </c>
      <c r="CA462" s="50">
        <v>843122</v>
      </c>
      <c r="CB462" s="52">
        <f t="shared" si="575"/>
        <v>70260.166666666672</v>
      </c>
      <c r="CC462" s="51"/>
      <c r="CD462" s="6">
        <v>90016481</v>
      </c>
      <c r="CE462" s="6" t="s">
        <v>510</v>
      </c>
      <c r="CF462" s="7"/>
      <c r="CG462" s="7"/>
      <c r="CH462" s="7"/>
      <c r="CI462" s="53">
        <v>843122</v>
      </c>
      <c r="CK462" s="37"/>
      <c r="CL462" s="132"/>
      <c r="CM462" s="61"/>
      <c r="CN462" s="132"/>
      <c r="CO462" s="61"/>
      <c r="CP462" s="134"/>
      <c r="CQ462" s="134"/>
      <c r="CR462" s="191"/>
      <c r="CT462" s="67"/>
      <c r="CV462" s="61"/>
      <c r="CX462" s="50"/>
      <c r="CY462" s="51"/>
      <c r="CZ462" s="52">
        <v>0</v>
      </c>
      <c r="DB462" s="50">
        <v>843122</v>
      </c>
      <c r="DC462" s="52">
        <f t="shared" si="576"/>
        <v>70260.166666666672</v>
      </c>
      <c r="DD462" s="51"/>
      <c r="DE462" s="6">
        <v>90016481</v>
      </c>
      <c r="DF462" s="6" t="s">
        <v>510</v>
      </c>
      <c r="DG462" s="7"/>
      <c r="DH462" s="7"/>
      <c r="DI462" s="7"/>
      <c r="DJ462" s="53">
        <v>843122</v>
      </c>
      <c r="DL462" s="275"/>
      <c r="DM462" s="276"/>
      <c r="DN462" s="194"/>
      <c r="DO462" s="276"/>
      <c r="DP462" s="194"/>
      <c r="DQ462" s="53"/>
      <c r="DR462" s="53"/>
      <c r="DS462" s="277"/>
      <c r="DU462" s="274"/>
      <c r="DW462" s="194"/>
      <c r="DY462" s="50"/>
      <c r="DZ462" s="278"/>
      <c r="EA462" s="52">
        <v>0</v>
      </c>
      <c r="EC462" s="50">
        <v>843122</v>
      </c>
      <c r="ED462" s="52">
        <f t="shared" si="577"/>
        <v>70260.166666666672</v>
      </c>
      <c r="EE462" s="278"/>
      <c r="EF462" s="6">
        <v>90016481</v>
      </c>
      <c r="EG462" s="6" t="s">
        <v>510</v>
      </c>
      <c r="EH462" s="7"/>
      <c r="EI462" s="7"/>
      <c r="EJ462" s="7"/>
      <c r="EK462" s="53">
        <v>843122</v>
      </c>
      <c r="EM462" s="37"/>
      <c r="EN462" s="132"/>
      <c r="EO462" s="61"/>
      <c r="EP462" s="132"/>
      <c r="EQ462" s="61"/>
      <c r="ER462" s="134"/>
      <c r="ES462" s="134"/>
      <c r="ET462" s="191"/>
      <c r="EV462" s="67"/>
      <c r="EX462" s="61"/>
      <c r="EZ462" s="50"/>
      <c r="FA462" s="51"/>
      <c r="FB462" s="52">
        <v>0</v>
      </c>
      <c r="FD462" s="50">
        <v>843122</v>
      </c>
      <c r="FE462" s="52">
        <f t="shared" si="578"/>
        <v>70260.166666666672</v>
      </c>
      <c r="FF462" s="51"/>
      <c r="FG462" s="6">
        <v>90016481</v>
      </c>
      <c r="FH462" s="6" t="s">
        <v>510</v>
      </c>
      <c r="FI462" s="7"/>
      <c r="FJ462" s="7"/>
      <c r="FK462" s="7"/>
      <c r="FL462" s="53">
        <v>843122</v>
      </c>
      <c r="FN462" s="37"/>
      <c r="FO462" s="132"/>
      <c r="FP462" s="61"/>
      <c r="FQ462" s="132"/>
      <c r="FR462" s="61"/>
      <c r="FS462" s="134"/>
      <c r="FT462" s="134"/>
      <c r="FU462" s="191"/>
      <c r="FW462" s="67"/>
      <c r="FY462" s="61"/>
      <c r="GA462" s="50"/>
      <c r="GB462" s="51"/>
      <c r="GC462" s="52">
        <v>0</v>
      </c>
      <c r="GE462" s="50">
        <v>843122</v>
      </c>
      <c r="GF462" s="52">
        <f t="shared" si="579"/>
        <v>70260.166666666672</v>
      </c>
      <c r="GG462" s="51"/>
      <c r="GH462" s="6">
        <v>90016481</v>
      </c>
      <c r="GI462" s="6" t="s">
        <v>510</v>
      </c>
      <c r="GJ462" s="7"/>
      <c r="GK462" s="7"/>
      <c r="GL462" s="7"/>
      <c r="GM462" s="53">
        <v>843122</v>
      </c>
      <c r="GO462" s="37"/>
      <c r="GP462" s="132"/>
      <c r="GQ462" s="61"/>
      <c r="GR462" s="134"/>
      <c r="GS462" s="134"/>
      <c r="GT462" s="191"/>
      <c r="GV462" s="67"/>
      <c r="GX462" s="61"/>
      <c r="GZ462" s="50"/>
      <c r="HA462" s="51"/>
      <c r="HB462" s="52">
        <v>0</v>
      </c>
      <c r="HD462" s="50">
        <v>843122</v>
      </c>
      <c r="HE462" s="52">
        <f t="shared" si="572"/>
        <v>70260.166666666672</v>
      </c>
      <c r="HF462" s="51"/>
      <c r="HI462" s="7"/>
      <c r="HJ462" s="7"/>
      <c r="HK462" s="7"/>
      <c r="HL462" s="53"/>
      <c r="HN462" s="37"/>
      <c r="HO462" s="132"/>
      <c r="HP462" s="61"/>
      <c r="HQ462" s="134"/>
      <c r="HR462" s="61"/>
      <c r="HT462" s="67"/>
      <c r="HV462" s="61"/>
      <c r="HX462" s="50"/>
      <c r="HY462" s="51"/>
      <c r="HZ462" s="52"/>
      <c r="IB462" s="70"/>
      <c r="IC462" s="51"/>
      <c r="IF462" s="7"/>
      <c r="IG462" s="7"/>
      <c r="IH462" s="7"/>
      <c r="II462" s="53"/>
      <c r="IK462" s="37"/>
      <c r="IL462" s="132"/>
      <c r="IM462" s="61"/>
      <c r="IN462" s="134"/>
      <c r="IO462" s="61"/>
      <c r="IQ462" s="67"/>
      <c r="IS462" s="61"/>
      <c r="IU462" s="50"/>
      <c r="IV462" s="51"/>
      <c r="IW462" s="52"/>
      <c r="IY462" s="70"/>
      <c r="IZ462" s="51"/>
      <c r="JC462" s="7"/>
      <c r="JD462" s="7"/>
      <c r="JE462" s="7"/>
      <c r="JF462" s="53"/>
      <c r="JH462" s="37"/>
      <c r="JI462" s="132"/>
      <c r="JJ462" s="61"/>
      <c r="JK462" s="134"/>
      <c r="JL462" s="61"/>
      <c r="JN462" s="67"/>
      <c r="JP462" s="61"/>
      <c r="JR462" s="50"/>
      <c r="JS462" s="51"/>
      <c r="JT462" s="52"/>
      <c r="JV462" s="70"/>
      <c r="JW462" s="51"/>
      <c r="JZ462" s="7"/>
      <c r="KA462" s="7"/>
      <c r="KB462" s="7"/>
      <c r="KC462" s="53"/>
      <c r="KE462" s="37"/>
      <c r="KF462" s="132"/>
      <c r="KG462" s="61"/>
      <c r="KH462" s="134"/>
      <c r="KI462" s="61"/>
      <c r="KK462" s="67"/>
      <c r="KM462" s="61"/>
      <c r="KO462" s="50"/>
      <c r="KP462" s="51"/>
      <c r="KQ462" s="52"/>
      <c r="KS462" s="70"/>
      <c r="KT462" s="51"/>
      <c r="KW462" s="7"/>
      <c r="KX462" s="7"/>
      <c r="KY462" s="7"/>
      <c r="KZ462" s="53"/>
      <c r="LB462" s="37"/>
      <c r="LC462" s="132"/>
      <c r="LD462" s="61"/>
      <c r="LE462" s="134"/>
      <c r="LF462" s="61"/>
      <c r="LH462" s="67"/>
      <c r="LJ462" s="61"/>
      <c r="LL462" s="50"/>
      <c r="LM462" s="51"/>
      <c r="LN462" s="52"/>
      <c r="LP462" s="70"/>
      <c r="LQ462" s="51"/>
      <c r="LT462" s="7"/>
      <c r="LU462" s="7"/>
      <c r="LV462" s="7"/>
      <c r="LW462" s="53"/>
      <c r="LY462" s="37"/>
      <c r="LZ462" s="132"/>
      <c r="MA462" s="61"/>
      <c r="MB462" s="134"/>
      <c r="MC462" s="61"/>
      <c r="ME462" s="67"/>
      <c r="MG462" s="61"/>
      <c r="MI462" s="50"/>
      <c r="MJ462" s="51"/>
      <c r="MK462" s="52"/>
      <c r="MM462" s="70"/>
      <c r="MN462" s="51"/>
      <c r="MQ462" s="7"/>
      <c r="MR462" s="7"/>
      <c r="MS462" s="7"/>
      <c r="MT462" s="53"/>
      <c r="MV462" s="37"/>
      <c r="MW462" s="132"/>
      <c r="MX462" s="134"/>
      <c r="MZ462" s="67"/>
      <c r="NB462" s="61"/>
      <c r="NF462" s="7"/>
      <c r="NG462" s="7"/>
      <c r="NH462" s="7"/>
      <c r="NI462" s="53"/>
      <c r="NK462" s="37"/>
      <c r="NM462" s="67"/>
      <c r="NO462" s="61"/>
      <c r="NQ462" s="50"/>
      <c r="NR462" s="51"/>
      <c r="NS462" s="52"/>
      <c r="NU462" s="70"/>
      <c r="NV462" s="51"/>
      <c r="NW462" s="125"/>
      <c r="NX462" s="51"/>
      <c r="OL462" s="53"/>
    </row>
    <row r="463" spans="1:402" x14ac:dyDescent="0.25">
      <c r="A463" s="12">
        <v>90011651</v>
      </c>
      <c r="B463" s="12" t="s">
        <v>511</v>
      </c>
      <c r="C463" s="352"/>
      <c r="D463" s="352"/>
      <c r="E463" s="352"/>
      <c r="F463" s="353">
        <v>881110</v>
      </c>
      <c r="H463" s="354"/>
      <c r="I463" s="355"/>
      <c r="J463" s="315"/>
      <c r="K463" s="355"/>
      <c r="L463" s="315"/>
      <c r="M463" s="356"/>
      <c r="N463" s="356"/>
      <c r="O463" s="357"/>
      <c r="Q463" s="67"/>
      <c r="S463" s="61"/>
      <c r="U463" s="50"/>
      <c r="V463" s="51"/>
      <c r="W463" s="52">
        <v>0</v>
      </c>
      <c r="Y463" s="50">
        <v>881110</v>
      </c>
      <c r="Z463" s="52">
        <f t="shared" si="573"/>
        <v>73425.833333333328</v>
      </c>
      <c r="AA463" s="51"/>
      <c r="AB463" s="6">
        <v>90011651</v>
      </c>
      <c r="AC463" s="6" t="s">
        <v>511</v>
      </c>
      <c r="AD463" s="7"/>
      <c r="AE463" s="304"/>
      <c r="AF463" s="7"/>
      <c r="AG463" s="53">
        <v>881110</v>
      </c>
      <c r="AI463" s="37"/>
      <c r="AJ463" s="132"/>
      <c r="AK463" s="61"/>
      <c r="AL463" s="132"/>
      <c r="AM463" s="312"/>
      <c r="AN463" s="134"/>
      <c r="AO463" s="134"/>
      <c r="AP463" s="191"/>
      <c r="AR463" s="67"/>
      <c r="AT463" s="61"/>
      <c r="AV463" s="50"/>
      <c r="AW463" s="51"/>
      <c r="AX463" s="52">
        <v>0</v>
      </c>
      <c r="AZ463" s="50">
        <v>881110</v>
      </c>
      <c r="BA463" s="52">
        <f t="shared" si="574"/>
        <v>73425.833333333328</v>
      </c>
      <c r="BB463" s="51"/>
      <c r="BC463" s="6">
        <v>90011651</v>
      </c>
      <c r="BD463" s="6" t="s">
        <v>511</v>
      </c>
      <c r="BE463" s="7"/>
      <c r="BF463" s="304"/>
      <c r="BG463" s="7"/>
      <c r="BH463" s="53">
        <v>881110</v>
      </c>
      <c r="BJ463" s="37"/>
      <c r="BK463" s="132"/>
      <c r="BL463" s="61"/>
      <c r="BM463" s="132"/>
      <c r="BN463" s="312"/>
      <c r="BO463" s="134"/>
      <c r="BP463" s="134"/>
      <c r="BQ463" s="191"/>
      <c r="BS463" s="67"/>
      <c r="BU463" s="61"/>
      <c r="BW463" s="50"/>
      <c r="BX463" s="51"/>
      <c r="BY463" s="52">
        <v>0</v>
      </c>
      <c r="CA463" s="50">
        <v>881110</v>
      </c>
      <c r="CB463" s="52">
        <f t="shared" si="575"/>
        <v>73425.833333333328</v>
      </c>
      <c r="CC463" s="51"/>
      <c r="CD463" s="6">
        <v>90011651</v>
      </c>
      <c r="CE463" s="6" t="s">
        <v>511</v>
      </c>
      <c r="CF463" s="7"/>
      <c r="CG463" s="7"/>
      <c r="CH463" s="7"/>
      <c r="CI463" s="53">
        <v>881110</v>
      </c>
      <c r="CK463" s="37"/>
      <c r="CL463" s="132"/>
      <c r="CM463" s="61"/>
      <c r="CN463" s="132"/>
      <c r="CO463" s="61"/>
      <c r="CP463" s="134"/>
      <c r="CQ463" s="134"/>
      <c r="CR463" s="191"/>
      <c r="CT463" s="67"/>
      <c r="CV463" s="61"/>
      <c r="CX463" s="50"/>
      <c r="CY463" s="51"/>
      <c r="CZ463" s="52">
        <v>0</v>
      </c>
      <c r="DB463" s="50">
        <v>881110</v>
      </c>
      <c r="DC463" s="52">
        <f t="shared" si="576"/>
        <v>73425.833333333328</v>
      </c>
      <c r="DD463" s="51"/>
      <c r="DE463" s="6">
        <v>90011651</v>
      </c>
      <c r="DF463" s="6" t="s">
        <v>511</v>
      </c>
      <c r="DG463" s="7"/>
      <c r="DH463" s="7"/>
      <c r="DI463" s="7"/>
      <c r="DJ463" s="53">
        <v>881110</v>
      </c>
      <c r="DL463" s="275"/>
      <c r="DM463" s="276"/>
      <c r="DN463" s="194"/>
      <c r="DO463" s="276"/>
      <c r="DP463" s="194"/>
      <c r="DQ463" s="53"/>
      <c r="DR463" s="53"/>
      <c r="DS463" s="277"/>
      <c r="DU463" s="274"/>
      <c r="DW463" s="194"/>
      <c r="DY463" s="50"/>
      <c r="DZ463" s="278"/>
      <c r="EA463" s="52">
        <v>0</v>
      </c>
      <c r="EC463" s="50">
        <v>881110</v>
      </c>
      <c r="ED463" s="52">
        <f t="shared" si="577"/>
        <v>73425.833333333328</v>
      </c>
      <c r="EE463" s="278"/>
      <c r="EF463" s="6">
        <v>90011651</v>
      </c>
      <c r="EG463" s="6" t="s">
        <v>511</v>
      </c>
      <c r="EH463" s="7"/>
      <c r="EI463" s="7"/>
      <c r="EJ463" s="7"/>
      <c r="EK463" s="53">
        <v>881110</v>
      </c>
      <c r="EM463" s="37"/>
      <c r="EN463" s="132"/>
      <c r="EO463" s="61"/>
      <c r="EP463" s="132"/>
      <c r="EQ463" s="61"/>
      <c r="ER463" s="134"/>
      <c r="ES463" s="134"/>
      <c r="ET463" s="191"/>
      <c r="EV463" s="67"/>
      <c r="EX463" s="61"/>
      <c r="EZ463" s="50"/>
      <c r="FA463" s="51"/>
      <c r="FB463" s="52">
        <v>0</v>
      </c>
      <c r="FD463" s="50">
        <v>881110</v>
      </c>
      <c r="FE463" s="52">
        <f t="shared" si="578"/>
        <v>73425.833333333328</v>
      </c>
      <c r="FF463" s="51"/>
      <c r="FG463" s="6">
        <v>90011651</v>
      </c>
      <c r="FH463" s="6" t="s">
        <v>511</v>
      </c>
      <c r="FI463" s="7"/>
      <c r="FJ463" s="7"/>
      <c r="FK463" s="7"/>
      <c r="FL463" s="53">
        <v>881110</v>
      </c>
      <c r="FN463" s="37"/>
      <c r="FO463" s="132"/>
      <c r="FP463" s="61"/>
      <c r="FQ463" s="132"/>
      <c r="FR463" s="61"/>
      <c r="FS463" s="134"/>
      <c r="FT463" s="134"/>
      <c r="FU463" s="191"/>
      <c r="FW463" s="67"/>
      <c r="FY463" s="61"/>
      <c r="GA463" s="50"/>
      <c r="GB463" s="51"/>
      <c r="GC463" s="52">
        <v>0</v>
      </c>
      <c r="GE463" s="50">
        <v>881110</v>
      </c>
      <c r="GF463" s="52">
        <f t="shared" si="579"/>
        <v>73425.833333333328</v>
      </c>
      <c r="GG463" s="51"/>
      <c r="GH463" s="6">
        <v>90011651</v>
      </c>
      <c r="GI463" s="6" t="s">
        <v>511</v>
      </c>
      <c r="GJ463" s="7"/>
      <c r="GK463" s="7"/>
      <c r="GL463" s="7"/>
      <c r="GM463" s="53">
        <v>881110</v>
      </c>
      <c r="GO463" s="37"/>
      <c r="GP463" s="132"/>
      <c r="GQ463" s="61"/>
      <c r="GR463" s="134"/>
      <c r="GS463" s="134"/>
      <c r="GT463" s="191"/>
      <c r="GV463" s="67"/>
      <c r="GX463" s="61"/>
      <c r="GZ463" s="50"/>
      <c r="HA463" s="51"/>
      <c r="HB463" s="52">
        <v>0</v>
      </c>
      <c r="HD463" s="50">
        <v>881110</v>
      </c>
      <c r="HE463" s="52">
        <f t="shared" si="572"/>
        <v>73425.833333333328</v>
      </c>
      <c r="HF463" s="51"/>
      <c r="HI463" s="7"/>
      <c r="HJ463" s="7"/>
      <c r="HK463" s="7"/>
      <c r="HL463" s="53"/>
      <c r="HN463" s="37"/>
      <c r="HO463" s="132"/>
      <c r="HP463" s="61"/>
      <c r="HQ463" s="134"/>
      <c r="HR463" s="61"/>
      <c r="HT463" s="67"/>
      <c r="HV463" s="61"/>
      <c r="HX463" s="50"/>
      <c r="HY463" s="51"/>
      <c r="HZ463" s="52"/>
      <c r="IB463" s="70"/>
      <c r="IC463" s="51"/>
      <c r="IF463" s="7"/>
      <c r="IG463" s="7"/>
      <c r="IH463" s="7"/>
      <c r="II463" s="53"/>
      <c r="IK463" s="37"/>
      <c r="IL463" s="132"/>
      <c r="IM463" s="61"/>
      <c r="IN463" s="134"/>
      <c r="IO463" s="61"/>
      <c r="IQ463" s="67"/>
      <c r="IS463" s="61"/>
      <c r="IU463" s="50"/>
      <c r="IV463" s="51"/>
      <c r="IW463" s="52"/>
      <c r="IY463" s="70"/>
      <c r="IZ463" s="51"/>
      <c r="JC463" s="7"/>
      <c r="JD463" s="7"/>
      <c r="JE463" s="7"/>
      <c r="JF463" s="53"/>
      <c r="JH463" s="37"/>
      <c r="JI463" s="132"/>
      <c r="JJ463" s="61"/>
      <c r="JK463" s="134"/>
      <c r="JL463" s="61"/>
      <c r="JN463" s="67"/>
      <c r="JP463" s="61"/>
      <c r="JR463" s="50"/>
      <c r="JS463" s="51"/>
      <c r="JT463" s="52"/>
      <c r="JV463" s="70"/>
      <c r="JW463" s="51"/>
      <c r="JZ463" s="7"/>
      <c r="KA463" s="7"/>
      <c r="KB463" s="7"/>
      <c r="KC463" s="53"/>
      <c r="KE463" s="37"/>
      <c r="KF463" s="132"/>
      <c r="KG463" s="61"/>
      <c r="KH463" s="134"/>
      <c r="KI463" s="61"/>
      <c r="KK463" s="67"/>
      <c r="KM463" s="61"/>
      <c r="KO463" s="50"/>
      <c r="KP463" s="51"/>
      <c r="KQ463" s="52"/>
      <c r="KS463" s="70"/>
      <c r="KT463" s="51"/>
      <c r="KW463" s="7"/>
      <c r="KX463" s="7"/>
      <c r="KY463" s="7"/>
      <c r="KZ463" s="53"/>
      <c r="LB463" s="37"/>
      <c r="LC463" s="132"/>
      <c r="LD463" s="61"/>
      <c r="LE463" s="134"/>
      <c r="LF463" s="61"/>
      <c r="LH463" s="67"/>
      <c r="LJ463" s="61"/>
      <c r="LL463" s="50"/>
      <c r="LM463" s="51"/>
      <c r="LN463" s="52"/>
      <c r="LP463" s="70"/>
      <c r="LQ463" s="51"/>
      <c r="LT463" s="7"/>
      <c r="LU463" s="7"/>
      <c r="LV463" s="7"/>
      <c r="LW463" s="53"/>
      <c r="LY463" s="37"/>
      <c r="LZ463" s="132"/>
      <c r="MA463" s="61"/>
      <c r="MB463" s="134"/>
      <c r="MC463" s="61"/>
      <c r="ME463" s="67"/>
      <c r="MG463" s="61"/>
      <c r="MI463" s="50"/>
      <c r="MJ463" s="51"/>
      <c r="MK463" s="52"/>
      <c r="MM463" s="70"/>
      <c r="MN463" s="51"/>
      <c r="MQ463" s="7"/>
      <c r="MR463" s="7"/>
      <c r="MS463" s="7"/>
      <c r="MT463" s="53"/>
      <c r="MV463" s="37"/>
      <c r="MW463" s="132"/>
      <c r="MX463" s="134"/>
      <c r="MZ463" s="67"/>
      <c r="NB463" s="61"/>
      <c r="NF463" s="7"/>
      <c r="NG463" s="7"/>
      <c r="NH463" s="7"/>
      <c r="NI463" s="53"/>
      <c r="NK463" s="37"/>
      <c r="NM463" s="67"/>
      <c r="NO463" s="61"/>
      <c r="NQ463" s="50"/>
      <c r="NR463" s="51"/>
      <c r="NS463" s="52"/>
      <c r="NU463" s="70"/>
      <c r="NV463" s="51"/>
      <c r="NW463" s="125"/>
      <c r="NX463" s="51"/>
      <c r="OL463" s="53"/>
    </row>
    <row r="464" spans="1:402" x14ac:dyDescent="0.25">
      <c r="A464" s="12">
        <v>90031856</v>
      </c>
      <c r="B464" s="12" t="s">
        <v>795</v>
      </c>
      <c r="C464" s="352"/>
      <c r="D464" s="352"/>
      <c r="E464" s="352"/>
      <c r="F464" s="353">
        <v>24125679</v>
      </c>
      <c r="H464" s="354"/>
      <c r="I464" s="355"/>
      <c r="J464" s="315"/>
      <c r="K464" s="355"/>
      <c r="L464" s="315"/>
      <c r="M464" s="356"/>
      <c r="N464" s="356"/>
      <c r="O464" s="357"/>
      <c r="Q464" s="67"/>
      <c r="S464" s="61"/>
      <c r="U464" s="50"/>
      <c r="V464" s="51"/>
      <c r="W464" s="52">
        <v>0</v>
      </c>
      <c r="Y464" s="50">
        <v>24125679</v>
      </c>
      <c r="Z464" s="52">
        <f t="shared" si="573"/>
        <v>2010473.25</v>
      </c>
      <c r="AA464" s="51"/>
      <c r="AB464" s="6">
        <v>90031856</v>
      </c>
      <c r="AC464" s="6" t="s">
        <v>795</v>
      </c>
      <c r="AD464" s="7"/>
      <c r="AE464" s="304"/>
      <c r="AF464" s="7"/>
      <c r="AG464" s="53">
        <v>24125679</v>
      </c>
      <c r="AI464" s="37"/>
      <c r="AJ464" s="132"/>
      <c r="AK464" s="61"/>
      <c r="AL464" s="132"/>
      <c r="AM464" s="312"/>
      <c r="AN464" s="134"/>
      <c r="AO464" s="134"/>
      <c r="AP464" s="191"/>
      <c r="AR464" s="67"/>
      <c r="AT464" s="61"/>
      <c r="AV464" s="50"/>
      <c r="AW464" s="51"/>
      <c r="AX464" s="52">
        <v>0</v>
      </c>
      <c r="AZ464" s="50">
        <v>24125679</v>
      </c>
      <c r="BA464" s="52">
        <f t="shared" si="574"/>
        <v>2010473.25</v>
      </c>
      <c r="BB464" s="51"/>
      <c r="BC464" s="6">
        <v>90031856</v>
      </c>
      <c r="BD464" s="6" t="s">
        <v>795</v>
      </c>
      <c r="BE464" s="7"/>
      <c r="BF464" s="304"/>
      <c r="BG464" s="7"/>
      <c r="BH464" s="53">
        <v>24125679</v>
      </c>
      <c r="BJ464" s="37"/>
      <c r="BK464" s="132"/>
      <c r="BL464" s="61"/>
      <c r="BM464" s="132"/>
      <c r="BN464" s="312"/>
      <c r="BO464" s="134"/>
      <c r="BP464" s="134"/>
      <c r="BQ464" s="191"/>
      <c r="BS464" s="67"/>
      <c r="BU464" s="61"/>
      <c r="BW464" s="50"/>
      <c r="BX464" s="51"/>
      <c r="BY464" s="52">
        <v>0</v>
      </c>
      <c r="CA464" s="50">
        <v>24125679</v>
      </c>
      <c r="CB464" s="52">
        <f t="shared" si="575"/>
        <v>2010473.25</v>
      </c>
      <c r="CC464" s="51"/>
      <c r="CD464" s="6">
        <v>90031856</v>
      </c>
      <c r="CE464" s="6" t="s">
        <v>795</v>
      </c>
      <c r="CF464" s="7"/>
      <c r="CG464" s="7"/>
      <c r="CH464" s="7"/>
      <c r="CI464" s="53">
        <v>24125679</v>
      </c>
      <c r="CK464" s="37"/>
      <c r="CL464" s="132"/>
      <c r="CM464" s="61"/>
      <c r="CN464" s="132"/>
      <c r="CO464" s="61"/>
      <c r="CP464" s="134"/>
      <c r="CQ464" s="134"/>
      <c r="CR464" s="191"/>
      <c r="CT464" s="67"/>
      <c r="CV464" s="61"/>
      <c r="CX464" s="50"/>
      <c r="CY464" s="51"/>
      <c r="CZ464" s="52">
        <v>0</v>
      </c>
      <c r="DB464" s="50">
        <v>24125679</v>
      </c>
      <c r="DC464" s="52">
        <f t="shared" si="576"/>
        <v>2010473.25</v>
      </c>
      <c r="DD464" s="51"/>
      <c r="DE464" s="6">
        <v>90031856</v>
      </c>
      <c r="DF464" s="6" t="s">
        <v>795</v>
      </c>
      <c r="DG464" s="7"/>
      <c r="DH464" s="7"/>
      <c r="DI464" s="7"/>
      <c r="DJ464" s="53">
        <v>24125679</v>
      </c>
      <c r="DL464" s="275"/>
      <c r="DM464" s="276"/>
      <c r="DN464" s="194"/>
      <c r="DO464" s="276"/>
      <c r="DP464" s="194"/>
      <c r="DQ464" s="53"/>
      <c r="DR464" s="53"/>
      <c r="DS464" s="277"/>
      <c r="DU464" s="274"/>
      <c r="DW464" s="194"/>
      <c r="DY464" s="50"/>
      <c r="DZ464" s="278"/>
      <c r="EA464" s="52">
        <v>0</v>
      </c>
      <c r="EC464" s="50">
        <v>24125679</v>
      </c>
      <c r="ED464" s="52">
        <f t="shared" si="577"/>
        <v>2010473.25</v>
      </c>
      <c r="EE464" s="278"/>
      <c r="EF464" s="6">
        <v>90031856</v>
      </c>
      <c r="EG464" s="6" t="s">
        <v>795</v>
      </c>
      <c r="EH464" s="7"/>
      <c r="EI464" s="7"/>
      <c r="EJ464" s="7"/>
      <c r="EK464" s="53">
        <v>24125679</v>
      </c>
      <c r="EM464" s="37"/>
      <c r="EN464" s="132"/>
      <c r="EO464" s="61"/>
      <c r="EP464" s="132"/>
      <c r="EQ464" s="61"/>
      <c r="ER464" s="134"/>
      <c r="ES464" s="134"/>
      <c r="ET464" s="191"/>
      <c r="EV464" s="67"/>
      <c r="EX464" s="61"/>
      <c r="EZ464" s="50"/>
      <c r="FA464" s="51"/>
      <c r="FB464" s="52">
        <v>0</v>
      </c>
      <c r="FD464" s="50">
        <v>24125679</v>
      </c>
      <c r="FE464" s="52">
        <f t="shared" si="578"/>
        <v>2010473.25</v>
      </c>
      <c r="FF464" s="51"/>
      <c r="FG464" s="6">
        <v>90031856</v>
      </c>
      <c r="FH464" s="6" t="s">
        <v>795</v>
      </c>
      <c r="FI464" s="7"/>
      <c r="FJ464" s="7"/>
      <c r="FK464" s="7"/>
      <c r="FL464" s="53">
        <v>24125679</v>
      </c>
      <c r="FN464" s="37"/>
      <c r="FO464" s="132"/>
      <c r="FP464" s="61"/>
      <c r="FQ464" s="132"/>
      <c r="FR464" s="61"/>
      <c r="FS464" s="134"/>
      <c r="FT464" s="134"/>
      <c r="FU464" s="191"/>
      <c r="FW464" s="67"/>
      <c r="FY464" s="61"/>
      <c r="GA464" s="50"/>
      <c r="GB464" s="51"/>
      <c r="GC464" s="52">
        <v>0</v>
      </c>
      <c r="GE464" s="50">
        <v>24125679</v>
      </c>
      <c r="GF464" s="52">
        <f t="shared" si="579"/>
        <v>2010473.25</v>
      </c>
      <c r="GG464" s="51"/>
      <c r="GH464" s="6">
        <v>90031856</v>
      </c>
      <c r="GI464" s="6" t="s">
        <v>795</v>
      </c>
      <c r="GJ464" s="7"/>
      <c r="GK464" s="7"/>
      <c r="GL464" s="7"/>
      <c r="GM464" s="53">
        <v>24125679</v>
      </c>
      <c r="GO464" s="37"/>
      <c r="GP464" s="132"/>
      <c r="GQ464" s="61"/>
      <c r="GR464" s="134"/>
      <c r="GS464" s="134"/>
      <c r="GT464" s="191"/>
      <c r="GV464" s="67"/>
      <c r="GX464" s="61"/>
      <c r="GZ464" s="50"/>
      <c r="HA464" s="51"/>
      <c r="HB464" s="52">
        <v>0</v>
      </c>
      <c r="HD464" s="50">
        <v>24125679</v>
      </c>
      <c r="HE464" s="52">
        <f t="shared" ref="HE464:HE527" si="580">HD464/12</f>
        <v>2010473.25</v>
      </c>
      <c r="HF464" s="51"/>
      <c r="HI464" s="7"/>
      <c r="HJ464" s="7"/>
      <c r="HK464" s="7"/>
      <c r="HL464" s="53"/>
      <c r="HN464" s="37"/>
      <c r="HO464" s="132"/>
      <c r="HP464" s="61"/>
      <c r="HQ464" s="134"/>
      <c r="HR464" s="61"/>
      <c r="HT464" s="67"/>
      <c r="HV464" s="61"/>
      <c r="HX464" s="50"/>
      <c r="HY464" s="51"/>
      <c r="HZ464" s="52"/>
      <c r="IB464" s="70"/>
      <c r="IC464" s="51"/>
      <c r="IF464" s="7"/>
      <c r="IG464" s="7"/>
      <c r="IH464" s="7"/>
      <c r="II464" s="53"/>
      <c r="IK464" s="37"/>
      <c r="IL464" s="132"/>
      <c r="IM464" s="61"/>
      <c r="IN464" s="134"/>
      <c r="IO464" s="61"/>
      <c r="IQ464" s="67"/>
      <c r="IS464" s="61"/>
      <c r="IU464" s="50"/>
      <c r="IV464" s="51"/>
      <c r="IW464" s="52"/>
      <c r="IY464" s="70"/>
      <c r="IZ464" s="51"/>
      <c r="JC464" s="7"/>
      <c r="JD464" s="7"/>
      <c r="JE464" s="7"/>
      <c r="JF464" s="53"/>
      <c r="JH464" s="37"/>
      <c r="JI464" s="132"/>
      <c r="JJ464" s="61"/>
      <c r="JK464" s="134"/>
      <c r="JL464" s="61"/>
      <c r="JN464" s="67"/>
      <c r="JP464" s="61"/>
      <c r="JR464" s="50"/>
      <c r="JS464" s="51"/>
      <c r="JT464" s="52"/>
      <c r="JV464" s="70"/>
      <c r="JW464" s="51"/>
      <c r="JZ464" s="7"/>
      <c r="KA464" s="7"/>
      <c r="KB464" s="7"/>
      <c r="KC464" s="53"/>
      <c r="KE464" s="37"/>
      <c r="KF464" s="132"/>
      <c r="KG464" s="61"/>
      <c r="KH464" s="134"/>
      <c r="KI464" s="61"/>
      <c r="KK464" s="67"/>
      <c r="KM464" s="61"/>
      <c r="KO464" s="50"/>
      <c r="KP464" s="51"/>
      <c r="KQ464" s="52"/>
      <c r="KS464" s="70"/>
      <c r="KT464" s="51"/>
      <c r="KW464" s="7"/>
      <c r="KX464" s="7"/>
      <c r="KY464" s="7"/>
      <c r="KZ464" s="53"/>
      <c r="LB464" s="37"/>
      <c r="LC464" s="132"/>
      <c r="LD464" s="61"/>
      <c r="LE464" s="134"/>
      <c r="LF464" s="61"/>
      <c r="LH464" s="67"/>
      <c r="LJ464" s="61"/>
      <c r="LL464" s="50"/>
      <c r="LM464" s="51"/>
      <c r="LN464" s="52"/>
      <c r="LP464" s="70"/>
      <c r="LQ464" s="51"/>
      <c r="LT464" s="7"/>
      <c r="LU464" s="7"/>
      <c r="LV464" s="7"/>
      <c r="LW464" s="53"/>
      <c r="LY464" s="37"/>
      <c r="LZ464" s="132"/>
      <c r="MA464" s="61"/>
      <c r="MB464" s="134"/>
      <c r="MC464" s="61"/>
      <c r="ME464" s="67"/>
      <c r="MG464" s="61"/>
      <c r="MI464" s="50"/>
      <c r="MJ464" s="51"/>
      <c r="MK464" s="52"/>
      <c r="MM464" s="70"/>
      <c r="MN464" s="51"/>
      <c r="MQ464" s="7"/>
      <c r="MR464" s="7"/>
      <c r="MS464" s="7"/>
      <c r="MT464" s="53"/>
      <c r="MV464" s="37"/>
      <c r="MW464" s="132"/>
      <c r="MX464" s="134"/>
      <c r="MZ464" s="67"/>
      <c r="NB464" s="61"/>
      <c r="NF464" s="7"/>
      <c r="NG464" s="7"/>
      <c r="NH464" s="7"/>
      <c r="NI464" s="53"/>
      <c r="NK464" s="37"/>
      <c r="NM464" s="67"/>
      <c r="NO464" s="61"/>
      <c r="NQ464" s="50"/>
      <c r="NR464" s="51"/>
      <c r="NS464" s="52"/>
      <c r="NU464" s="70"/>
      <c r="NV464" s="51"/>
      <c r="NW464" s="125"/>
      <c r="NX464" s="51"/>
      <c r="OL464" s="53"/>
    </row>
    <row r="465" spans="1:402" x14ac:dyDescent="0.25">
      <c r="A465" s="12">
        <v>90051331</v>
      </c>
      <c r="B465" s="12" t="s">
        <v>512</v>
      </c>
      <c r="C465" s="352"/>
      <c r="D465" s="352"/>
      <c r="E465" s="352"/>
      <c r="F465" s="353">
        <v>65044</v>
      </c>
      <c r="H465" s="354"/>
      <c r="I465" s="355"/>
      <c r="J465" s="315"/>
      <c r="K465" s="355"/>
      <c r="L465" s="315"/>
      <c r="M465" s="356"/>
      <c r="N465" s="356"/>
      <c r="O465" s="357"/>
      <c r="Q465" s="67"/>
      <c r="S465" s="61"/>
      <c r="U465" s="50"/>
      <c r="V465" s="51"/>
      <c r="W465" s="52">
        <v>0</v>
      </c>
      <c r="Y465" s="50">
        <v>65044</v>
      </c>
      <c r="Z465" s="52">
        <f t="shared" si="573"/>
        <v>5420.333333333333</v>
      </c>
      <c r="AA465" s="51"/>
      <c r="AB465" s="6">
        <v>90051331</v>
      </c>
      <c r="AC465" s="6" t="s">
        <v>512</v>
      </c>
      <c r="AD465" s="7"/>
      <c r="AE465" s="304"/>
      <c r="AF465" s="7"/>
      <c r="AG465" s="53">
        <v>65044</v>
      </c>
      <c r="AI465" s="37"/>
      <c r="AJ465" s="132"/>
      <c r="AK465" s="61"/>
      <c r="AL465" s="132"/>
      <c r="AM465" s="312"/>
      <c r="AN465" s="134"/>
      <c r="AO465" s="134"/>
      <c r="AP465" s="191"/>
      <c r="AR465" s="67"/>
      <c r="AT465" s="61"/>
      <c r="AV465" s="50"/>
      <c r="AW465" s="51"/>
      <c r="AX465" s="52">
        <v>0</v>
      </c>
      <c r="AZ465" s="50">
        <v>65044</v>
      </c>
      <c r="BA465" s="52">
        <f t="shared" si="574"/>
        <v>5420.333333333333</v>
      </c>
      <c r="BB465" s="51"/>
      <c r="BC465" s="6">
        <v>90051331</v>
      </c>
      <c r="BD465" s="6" t="s">
        <v>512</v>
      </c>
      <c r="BE465" s="7"/>
      <c r="BF465" s="304"/>
      <c r="BG465" s="7"/>
      <c r="BH465" s="53">
        <v>65044</v>
      </c>
      <c r="BJ465" s="37"/>
      <c r="BK465" s="132"/>
      <c r="BL465" s="61"/>
      <c r="BM465" s="132"/>
      <c r="BN465" s="312"/>
      <c r="BO465" s="134"/>
      <c r="BP465" s="134"/>
      <c r="BQ465" s="191"/>
      <c r="BS465" s="67"/>
      <c r="BU465" s="61"/>
      <c r="BW465" s="50"/>
      <c r="BX465" s="51"/>
      <c r="BY465" s="52">
        <v>0</v>
      </c>
      <c r="CA465" s="50">
        <v>65044</v>
      </c>
      <c r="CB465" s="52">
        <f t="shared" si="575"/>
        <v>5420.333333333333</v>
      </c>
      <c r="CC465" s="51"/>
      <c r="CD465" s="6">
        <v>90051331</v>
      </c>
      <c r="CE465" s="6" t="s">
        <v>512</v>
      </c>
      <c r="CF465" s="7"/>
      <c r="CG465" s="7"/>
      <c r="CH465" s="7"/>
      <c r="CI465" s="53">
        <v>65044</v>
      </c>
      <c r="CK465" s="37"/>
      <c r="CL465" s="132"/>
      <c r="CM465" s="61"/>
      <c r="CN465" s="132"/>
      <c r="CO465" s="61"/>
      <c r="CP465" s="134"/>
      <c r="CQ465" s="134"/>
      <c r="CR465" s="191"/>
      <c r="CT465" s="67"/>
      <c r="CV465" s="61"/>
      <c r="CX465" s="50"/>
      <c r="CY465" s="51"/>
      <c r="CZ465" s="52">
        <v>0</v>
      </c>
      <c r="DB465" s="50">
        <v>65044</v>
      </c>
      <c r="DC465" s="52">
        <f t="shared" si="576"/>
        <v>5420.333333333333</v>
      </c>
      <c r="DD465" s="51"/>
      <c r="DE465" s="6">
        <v>90051331</v>
      </c>
      <c r="DF465" s="6" t="s">
        <v>512</v>
      </c>
      <c r="DG465" s="7"/>
      <c r="DH465" s="7"/>
      <c r="DI465" s="7"/>
      <c r="DJ465" s="53">
        <v>65044</v>
      </c>
      <c r="DL465" s="275"/>
      <c r="DM465" s="276"/>
      <c r="DN465" s="194"/>
      <c r="DO465" s="276"/>
      <c r="DP465" s="194"/>
      <c r="DQ465" s="53"/>
      <c r="DR465" s="53"/>
      <c r="DS465" s="277"/>
      <c r="DU465" s="274"/>
      <c r="DW465" s="194"/>
      <c r="DY465" s="50"/>
      <c r="DZ465" s="278"/>
      <c r="EA465" s="52">
        <v>0</v>
      </c>
      <c r="EC465" s="50">
        <v>65044</v>
      </c>
      <c r="ED465" s="52">
        <f t="shared" si="577"/>
        <v>5420.333333333333</v>
      </c>
      <c r="EE465" s="278"/>
      <c r="EF465" s="6">
        <v>90051331</v>
      </c>
      <c r="EG465" s="6" t="s">
        <v>512</v>
      </c>
      <c r="EH465" s="7"/>
      <c r="EI465" s="7"/>
      <c r="EJ465" s="7"/>
      <c r="EK465" s="53">
        <v>65044</v>
      </c>
      <c r="EM465" s="37"/>
      <c r="EN465" s="132"/>
      <c r="EO465" s="61"/>
      <c r="EP465" s="132"/>
      <c r="EQ465" s="61"/>
      <c r="ER465" s="134"/>
      <c r="ES465" s="134"/>
      <c r="ET465" s="191"/>
      <c r="EV465" s="67"/>
      <c r="EX465" s="61"/>
      <c r="EZ465" s="50"/>
      <c r="FA465" s="51"/>
      <c r="FB465" s="52">
        <v>0</v>
      </c>
      <c r="FD465" s="50">
        <v>65044</v>
      </c>
      <c r="FE465" s="52">
        <f t="shared" si="578"/>
        <v>5420.333333333333</v>
      </c>
      <c r="FF465" s="51"/>
      <c r="FG465" s="6">
        <v>90051331</v>
      </c>
      <c r="FH465" s="6" t="s">
        <v>512</v>
      </c>
      <c r="FI465" s="7"/>
      <c r="FJ465" s="7"/>
      <c r="FK465" s="7"/>
      <c r="FL465" s="53">
        <v>65044</v>
      </c>
      <c r="FN465" s="37"/>
      <c r="FO465" s="132"/>
      <c r="FP465" s="61"/>
      <c r="FQ465" s="132"/>
      <c r="FR465" s="61"/>
      <c r="FS465" s="134"/>
      <c r="FT465" s="134"/>
      <c r="FU465" s="191"/>
      <c r="FW465" s="67"/>
      <c r="FY465" s="61"/>
      <c r="GA465" s="50"/>
      <c r="GB465" s="51"/>
      <c r="GC465" s="52">
        <v>0</v>
      </c>
      <c r="GE465" s="50">
        <v>65044</v>
      </c>
      <c r="GF465" s="52">
        <f t="shared" si="579"/>
        <v>5420.333333333333</v>
      </c>
      <c r="GG465" s="51"/>
      <c r="GH465" s="6">
        <v>90051331</v>
      </c>
      <c r="GI465" s="6" t="s">
        <v>512</v>
      </c>
      <c r="GJ465" s="7"/>
      <c r="GK465" s="7"/>
      <c r="GL465" s="7"/>
      <c r="GM465" s="53">
        <v>65044</v>
      </c>
      <c r="GO465" s="37"/>
      <c r="GP465" s="132"/>
      <c r="GQ465" s="61"/>
      <c r="GR465" s="134"/>
      <c r="GS465" s="134"/>
      <c r="GT465" s="191"/>
      <c r="GV465" s="67"/>
      <c r="GX465" s="61"/>
      <c r="GZ465" s="50"/>
      <c r="HA465" s="51"/>
      <c r="HB465" s="52">
        <v>0</v>
      </c>
      <c r="HD465" s="50">
        <v>65044</v>
      </c>
      <c r="HE465" s="52">
        <f t="shared" si="580"/>
        <v>5420.333333333333</v>
      </c>
      <c r="HF465" s="51"/>
      <c r="HI465" s="7"/>
      <c r="HJ465" s="7"/>
      <c r="HK465" s="7"/>
      <c r="HL465" s="53"/>
      <c r="HN465" s="37"/>
      <c r="HO465" s="132"/>
      <c r="HP465" s="61"/>
      <c r="HQ465" s="134"/>
      <c r="HR465" s="61"/>
      <c r="HT465" s="67"/>
      <c r="HV465" s="61"/>
      <c r="HX465" s="50"/>
      <c r="HY465" s="51"/>
      <c r="HZ465" s="52"/>
      <c r="IB465" s="70"/>
      <c r="IC465" s="51"/>
      <c r="IF465" s="7"/>
      <c r="IG465" s="7"/>
      <c r="IH465" s="7"/>
      <c r="II465" s="53"/>
      <c r="IK465" s="37"/>
      <c r="IL465" s="132"/>
      <c r="IM465" s="61"/>
      <c r="IN465" s="134"/>
      <c r="IO465" s="61"/>
      <c r="IQ465" s="67"/>
      <c r="IS465" s="61"/>
      <c r="IU465" s="50"/>
      <c r="IV465" s="51"/>
      <c r="IW465" s="52"/>
      <c r="IY465" s="70"/>
      <c r="IZ465" s="51"/>
      <c r="JC465" s="7"/>
      <c r="JD465" s="7"/>
      <c r="JE465" s="7"/>
      <c r="JF465" s="53"/>
      <c r="JH465" s="37"/>
      <c r="JI465" s="132"/>
      <c r="JJ465" s="61"/>
      <c r="JK465" s="134"/>
      <c r="JL465" s="61"/>
      <c r="JN465" s="67"/>
      <c r="JP465" s="61"/>
      <c r="JR465" s="50"/>
      <c r="JS465" s="51"/>
      <c r="JT465" s="52"/>
      <c r="JV465" s="70"/>
      <c r="JW465" s="51"/>
      <c r="JZ465" s="7"/>
      <c r="KA465" s="7"/>
      <c r="KB465" s="7"/>
      <c r="KC465" s="53"/>
      <c r="KE465" s="37"/>
      <c r="KF465" s="132"/>
      <c r="KG465" s="61"/>
      <c r="KH465" s="134"/>
      <c r="KI465" s="61"/>
      <c r="KK465" s="67"/>
      <c r="KM465" s="61"/>
      <c r="KO465" s="50"/>
      <c r="KP465" s="51"/>
      <c r="KQ465" s="52"/>
      <c r="KS465" s="70"/>
      <c r="KT465" s="51"/>
      <c r="KW465" s="7"/>
      <c r="KX465" s="7"/>
      <c r="KY465" s="7"/>
      <c r="KZ465" s="53"/>
      <c r="LB465" s="37"/>
      <c r="LC465" s="132"/>
      <c r="LD465" s="61"/>
      <c r="LE465" s="134"/>
      <c r="LF465" s="61"/>
      <c r="LH465" s="67"/>
      <c r="LJ465" s="61"/>
      <c r="LL465" s="50"/>
      <c r="LM465" s="51"/>
      <c r="LN465" s="52"/>
      <c r="LP465" s="70"/>
      <c r="LQ465" s="51"/>
      <c r="LT465" s="7"/>
      <c r="LU465" s="7"/>
      <c r="LV465" s="7"/>
      <c r="LW465" s="53"/>
      <c r="LY465" s="37"/>
      <c r="LZ465" s="132"/>
      <c r="MA465" s="61"/>
      <c r="MB465" s="134"/>
      <c r="MC465" s="61"/>
      <c r="ME465" s="67"/>
      <c r="MG465" s="61"/>
      <c r="MI465" s="50"/>
      <c r="MJ465" s="51"/>
      <c r="MK465" s="52"/>
      <c r="MM465" s="70"/>
      <c r="MN465" s="51"/>
      <c r="MQ465" s="7"/>
      <c r="MR465" s="7"/>
      <c r="MS465" s="7"/>
      <c r="MT465" s="53"/>
      <c r="MV465" s="37"/>
      <c r="MW465" s="132"/>
      <c r="MX465" s="134"/>
      <c r="MZ465" s="67"/>
      <c r="NB465" s="61"/>
      <c r="NF465" s="7"/>
      <c r="NG465" s="7"/>
      <c r="NH465" s="7"/>
      <c r="NI465" s="53"/>
      <c r="NK465" s="37"/>
      <c r="NM465" s="67"/>
      <c r="NO465" s="61"/>
      <c r="NQ465" s="50"/>
      <c r="NR465" s="51"/>
      <c r="NS465" s="52"/>
      <c r="NU465" s="70"/>
      <c r="NV465" s="51"/>
      <c r="NW465" s="125"/>
      <c r="NX465" s="51"/>
      <c r="OL465" s="53"/>
    </row>
    <row r="466" spans="1:402" x14ac:dyDescent="0.25">
      <c r="A466" s="12">
        <v>90019211</v>
      </c>
      <c r="B466" s="12" t="s">
        <v>513</v>
      </c>
      <c r="C466" s="352"/>
      <c r="D466" s="352"/>
      <c r="E466" s="352"/>
      <c r="F466" s="353">
        <v>902903</v>
      </c>
      <c r="H466" s="354"/>
      <c r="I466" s="355"/>
      <c r="J466" s="315"/>
      <c r="K466" s="355"/>
      <c r="L466" s="315"/>
      <c r="M466" s="356"/>
      <c r="N466" s="356"/>
      <c r="O466" s="357"/>
      <c r="Q466" s="67"/>
      <c r="S466" s="61"/>
      <c r="U466" s="50"/>
      <c r="V466" s="51"/>
      <c r="W466" s="52">
        <v>0</v>
      </c>
      <c r="Y466" s="50">
        <v>902903</v>
      </c>
      <c r="Z466" s="52">
        <f t="shared" si="573"/>
        <v>75241.916666666672</v>
      </c>
      <c r="AA466" s="51"/>
      <c r="AB466" s="6">
        <v>90019211</v>
      </c>
      <c r="AC466" s="6" t="s">
        <v>513</v>
      </c>
      <c r="AD466" s="7"/>
      <c r="AE466" s="304"/>
      <c r="AF466" s="7"/>
      <c r="AG466" s="53">
        <v>902903</v>
      </c>
      <c r="AI466" s="37"/>
      <c r="AJ466" s="132"/>
      <c r="AK466" s="61"/>
      <c r="AL466" s="132"/>
      <c r="AM466" s="312"/>
      <c r="AN466" s="134"/>
      <c r="AO466" s="134"/>
      <c r="AP466" s="191"/>
      <c r="AR466" s="67"/>
      <c r="AT466" s="61"/>
      <c r="AV466" s="50"/>
      <c r="AW466" s="51"/>
      <c r="AX466" s="52">
        <v>0</v>
      </c>
      <c r="AZ466" s="50">
        <v>902903</v>
      </c>
      <c r="BA466" s="52">
        <f t="shared" si="574"/>
        <v>75241.916666666672</v>
      </c>
      <c r="BB466" s="51"/>
      <c r="BC466" s="6">
        <v>90019211</v>
      </c>
      <c r="BD466" s="6" t="s">
        <v>513</v>
      </c>
      <c r="BE466" s="7"/>
      <c r="BF466" s="304"/>
      <c r="BG466" s="7"/>
      <c r="BH466" s="53">
        <v>902903</v>
      </c>
      <c r="BJ466" s="37"/>
      <c r="BK466" s="132"/>
      <c r="BL466" s="61"/>
      <c r="BM466" s="132"/>
      <c r="BN466" s="312"/>
      <c r="BO466" s="134"/>
      <c r="BP466" s="134"/>
      <c r="BQ466" s="191"/>
      <c r="BS466" s="67"/>
      <c r="BU466" s="61"/>
      <c r="BW466" s="50"/>
      <c r="BX466" s="51"/>
      <c r="BY466" s="52">
        <v>0</v>
      </c>
      <c r="CA466" s="50">
        <v>902903</v>
      </c>
      <c r="CB466" s="52">
        <f t="shared" si="575"/>
        <v>75241.916666666672</v>
      </c>
      <c r="CC466" s="51"/>
      <c r="CD466" s="6">
        <v>90019211</v>
      </c>
      <c r="CE466" s="6" t="s">
        <v>513</v>
      </c>
      <c r="CF466" s="7"/>
      <c r="CG466" s="7"/>
      <c r="CH466" s="7"/>
      <c r="CI466" s="53">
        <v>902903</v>
      </c>
      <c r="CK466" s="37"/>
      <c r="CL466" s="132"/>
      <c r="CM466" s="61"/>
      <c r="CN466" s="132"/>
      <c r="CO466" s="61"/>
      <c r="CP466" s="134"/>
      <c r="CQ466" s="134"/>
      <c r="CR466" s="191"/>
      <c r="CT466" s="67"/>
      <c r="CV466" s="61"/>
      <c r="CX466" s="50"/>
      <c r="CY466" s="51"/>
      <c r="CZ466" s="52">
        <v>0</v>
      </c>
      <c r="DB466" s="50">
        <v>902903</v>
      </c>
      <c r="DC466" s="52">
        <f t="shared" si="576"/>
        <v>75241.916666666672</v>
      </c>
      <c r="DD466" s="51"/>
      <c r="DE466" s="6">
        <v>90019211</v>
      </c>
      <c r="DF466" s="6" t="s">
        <v>513</v>
      </c>
      <c r="DG466" s="7"/>
      <c r="DH466" s="7"/>
      <c r="DI466" s="7"/>
      <c r="DJ466" s="53">
        <v>902903</v>
      </c>
      <c r="DL466" s="275"/>
      <c r="DM466" s="276"/>
      <c r="DN466" s="194"/>
      <c r="DO466" s="276"/>
      <c r="DP466" s="194"/>
      <c r="DQ466" s="53"/>
      <c r="DR466" s="53"/>
      <c r="DS466" s="277"/>
      <c r="DU466" s="274"/>
      <c r="DW466" s="194"/>
      <c r="DY466" s="50"/>
      <c r="DZ466" s="278"/>
      <c r="EA466" s="52">
        <v>0</v>
      </c>
      <c r="EC466" s="50">
        <v>902903</v>
      </c>
      <c r="ED466" s="52">
        <f t="shared" si="577"/>
        <v>75241.916666666672</v>
      </c>
      <c r="EE466" s="278"/>
      <c r="EF466" s="6">
        <v>90019211</v>
      </c>
      <c r="EG466" s="6" t="s">
        <v>513</v>
      </c>
      <c r="EH466" s="7"/>
      <c r="EI466" s="7"/>
      <c r="EJ466" s="7"/>
      <c r="EK466" s="53">
        <v>902903</v>
      </c>
      <c r="EM466" s="37"/>
      <c r="EN466" s="132"/>
      <c r="EO466" s="61"/>
      <c r="EP466" s="132"/>
      <c r="EQ466" s="61"/>
      <c r="ER466" s="134"/>
      <c r="ES466" s="134"/>
      <c r="ET466" s="191"/>
      <c r="EV466" s="67"/>
      <c r="EX466" s="61"/>
      <c r="EZ466" s="50"/>
      <c r="FA466" s="51"/>
      <c r="FB466" s="52">
        <v>0</v>
      </c>
      <c r="FD466" s="50">
        <v>902903</v>
      </c>
      <c r="FE466" s="52">
        <f t="shared" si="578"/>
        <v>75241.916666666672</v>
      </c>
      <c r="FF466" s="51"/>
      <c r="FG466" s="6">
        <v>90019211</v>
      </c>
      <c r="FH466" s="6" t="s">
        <v>513</v>
      </c>
      <c r="FI466" s="7"/>
      <c r="FJ466" s="7"/>
      <c r="FK466" s="7"/>
      <c r="FL466" s="53">
        <v>902903</v>
      </c>
      <c r="FN466" s="37"/>
      <c r="FO466" s="132"/>
      <c r="FP466" s="61"/>
      <c r="FQ466" s="132"/>
      <c r="FR466" s="61"/>
      <c r="FS466" s="134"/>
      <c r="FT466" s="134"/>
      <c r="FU466" s="191"/>
      <c r="FW466" s="67"/>
      <c r="FY466" s="61"/>
      <c r="GA466" s="50"/>
      <c r="GB466" s="51"/>
      <c r="GC466" s="52">
        <v>0</v>
      </c>
      <c r="GE466" s="50">
        <v>902903</v>
      </c>
      <c r="GF466" s="52">
        <f t="shared" si="579"/>
        <v>75241.916666666672</v>
      </c>
      <c r="GG466" s="51"/>
      <c r="GH466" s="6">
        <v>90019211</v>
      </c>
      <c r="GI466" s="6" t="s">
        <v>513</v>
      </c>
      <c r="GJ466" s="7"/>
      <c r="GK466" s="7"/>
      <c r="GL466" s="7"/>
      <c r="GM466" s="53">
        <v>902903</v>
      </c>
      <c r="GO466" s="37"/>
      <c r="GP466" s="132"/>
      <c r="GQ466" s="61"/>
      <c r="GR466" s="134"/>
      <c r="GS466" s="134"/>
      <c r="GT466" s="191"/>
      <c r="GV466" s="67"/>
      <c r="GX466" s="61"/>
      <c r="GZ466" s="50"/>
      <c r="HA466" s="51"/>
      <c r="HB466" s="52">
        <v>0</v>
      </c>
      <c r="HD466" s="50">
        <v>902903</v>
      </c>
      <c r="HE466" s="52">
        <f t="shared" si="580"/>
        <v>75241.916666666672</v>
      </c>
      <c r="HF466" s="51"/>
      <c r="HI466" s="7"/>
      <c r="HJ466" s="7"/>
      <c r="HK466" s="7"/>
      <c r="HL466" s="53"/>
      <c r="HN466" s="37"/>
      <c r="HO466" s="132"/>
      <c r="HP466" s="61"/>
      <c r="HQ466" s="134"/>
      <c r="HR466" s="61"/>
      <c r="HT466" s="67"/>
      <c r="HV466" s="61"/>
      <c r="HX466" s="50"/>
      <c r="HY466" s="51"/>
      <c r="HZ466" s="52"/>
      <c r="IB466" s="70"/>
      <c r="IC466" s="51"/>
      <c r="IF466" s="7"/>
      <c r="IG466" s="7"/>
      <c r="IH466" s="7"/>
      <c r="II466" s="53"/>
      <c r="IK466" s="37"/>
      <c r="IL466" s="132"/>
      <c r="IM466" s="61"/>
      <c r="IN466" s="134"/>
      <c r="IO466" s="61"/>
      <c r="IQ466" s="67"/>
      <c r="IS466" s="61"/>
      <c r="IU466" s="50"/>
      <c r="IV466" s="51"/>
      <c r="IW466" s="52"/>
      <c r="IY466" s="70"/>
      <c r="IZ466" s="51"/>
      <c r="JC466" s="7"/>
      <c r="JD466" s="7"/>
      <c r="JE466" s="7"/>
      <c r="JF466" s="53"/>
      <c r="JH466" s="37"/>
      <c r="JI466" s="132"/>
      <c r="JJ466" s="61"/>
      <c r="JK466" s="134"/>
      <c r="JL466" s="61"/>
      <c r="JN466" s="67"/>
      <c r="JP466" s="61"/>
      <c r="JR466" s="50"/>
      <c r="JS466" s="51"/>
      <c r="JT466" s="52"/>
      <c r="JV466" s="70"/>
      <c r="JW466" s="51"/>
      <c r="JZ466" s="7"/>
      <c r="KA466" s="7"/>
      <c r="KB466" s="7"/>
      <c r="KC466" s="53"/>
      <c r="KE466" s="37"/>
      <c r="KF466" s="132"/>
      <c r="KG466" s="61"/>
      <c r="KH466" s="134"/>
      <c r="KI466" s="61"/>
      <c r="KK466" s="67"/>
      <c r="KM466" s="61"/>
      <c r="KO466" s="50"/>
      <c r="KP466" s="51"/>
      <c r="KQ466" s="52"/>
      <c r="KS466" s="70"/>
      <c r="KT466" s="51"/>
      <c r="KW466" s="7"/>
      <c r="KX466" s="7"/>
      <c r="KY466" s="7"/>
      <c r="KZ466" s="53"/>
      <c r="LB466" s="37"/>
      <c r="LC466" s="132"/>
      <c r="LD466" s="61"/>
      <c r="LE466" s="134"/>
      <c r="LF466" s="61"/>
      <c r="LH466" s="67"/>
      <c r="LJ466" s="61"/>
      <c r="LL466" s="50"/>
      <c r="LM466" s="51"/>
      <c r="LN466" s="52"/>
      <c r="LP466" s="70"/>
      <c r="LQ466" s="51"/>
      <c r="LT466" s="7"/>
      <c r="LU466" s="7"/>
      <c r="LV466" s="7"/>
      <c r="LW466" s="53"/>
      <c r="LY466" s="37"/>
      <c r="LZ466" s="132"/>
      <c r="MA466" s="61"/>
      <c r="MB466" s="134"/>
      <c r="MC466" s="61"/>
      <c r="ME466" s="67"/>
      <c r="MG466" s="61"/>
      <c r="MI466" s="50"/>
      <c r="MJ466" s="51"/>
      <c r="MK466" s="52"/>
      <c r="MM466" s="70"/>
      <c r="MN466" s="51"/>
      <c r="MQ466" s="7"/>
      <c r="MR466" s="7"/>
      <c r="MS466" s="7"/>
      <c r="MT466" s="53"/>
      <c r="MV466" s="37"/>
      <c r="MW466" s="132"/>
      <c r="MX466" s="134"/>
      <c r="MZ466" s="67"/>
      <c r="NB466" s="61"/>
      <c r="NF466" s="7"/>
      <c r="NG466" s="7"/>
      <c r="NH466" s="7"/>
      <c r="NI466" s="53"/>
      <c r="NK466" s="37"/>
      <c r="NM466" s="67"/>
      <c r="NO466" s="61"/>
      <c r="NQ466" s="50"/>
      <c r="NR466" s="51"/>
      <c r="NS466" s="52"/>
      <c r="NU466" s="70"/>
      <c r="NV466" s="51"/>
      <c r="NW466" s="125"/>
      <c r="NX466" s="51"/>
      <c r="OL466" s="53"/>
    </row>
    <row r="467" spans="1:402" x14ac:dyDescent="0.25">
      <c r="A467" s="12">
        <v>90051271</v>
      </c>
      <c r="B467" s="12" t="s">
        <v>514</v>
      </c>
      <c r="C467" s="352"/>
      <c r="D467" s="352"/>
      <c r="E467" s="352"/>
      <c r="F467" s="353">
        <v>205159</v>
      </c>
      <c r="H467" s="354"/>
      <c r="I467" s="355"/>
      <c r="J467" s="315"/>
      <c r="K467" s="355"/>
      <c r="L467" s="315"/>
      <c r="M467" s="356"/>
      <c r="N467" s="356"/>
      <c r="O467" s="357"/>
      <c r="Q467" s="67"/>
      <c r="S467" s="61"/>
      <c r="U467" s="50"/>
      <c r="V467" s="51"/>
      <c r="W467" s="52">
        <v>0</v>
      </c>
      <c r="Y467" s="50">
        <v>205159</v>
      </c>
      <c r="Z467" s="52">
        <f t="shared" si="573"/>
        <v>17096.583333333332</v>
      </c>
      <c r="AA467" s="51"/>
      <c r="AB467" s="6">
        <v>90051271</v>
      </c>
      <c r="AC467" s="6" t="s">
        <v>514</v>
      </c>
      <c r="AD467" s="7"/>
      <c r="AE467" s="304"/>
      <c r="AF467" s="7"/>
      <c r="AG467" s="53">
        <v>205159</v>
      </c>
      <c r="AI467" s="37"/>
      <c r="AJ467" s="132"/>
      <c r="AK467" s="61"/>
      <c r="AL467" s="132"/>
      <c r="AM467" s="312"/>
      <c r="AN467" s="134"/>
      <c r="AO467" s="134"/>
      <c r="AP467" s="191"/>
      <c r="AR467" s="67"/>
      <c r="AT467" s="61"/>
      <c r="AV467" s="50"/>
      <c r="AW467" s="51"/>
      <c r="AX467" s="52">
        <v>0</v>
      </c>
      <c r="AZ467" s="50">
        <v>205159</v>
      </c>
      <c r="BA467" s="52">
        <f t="shared" si="574"/>
        <v>17096.583333333332</v>
      </c>
      <c r="BB467" s="51"/>
      <c r="BC467" s="6">
        <v>90051271</v>
      </c>
      <c r="BD467" s="6" t="s">
        <v>514</v>
      </c>
      <c r="BE467" s="7"/>
      <c r="BF467" s="304"/>
      <c r="BG467" s="7"/>
      <c r="BH467" s="53">
        <v>205159</v>
      </c>
      <c r="BJ467" s="37"/>
      <c r="BK467" s="132"/>
      <c r="BL467" s="61"/>
      <c r="BM467" s="132"/>
      <c r="BN467" s="312"/>
      <c r="BO467" s="134"/>
      <c r="BP467" s="134"/>
      <c r="BQ467" s="191"/>
      <c r="BS467" s="67"/>
      <c r="BU467" s="61"/>
      <c r="BW467" s="50"/>
      <c r="BX467" s="51"/>
      <c r="BY467" s="52">
        <v>0</v>
      </c>
      <c r="CA467" s="50">
        <v>205159</v>
      </c>
      <c r="CB467" s="52">
        <f t="shared" si="575"/>
        <v>17096.583333333332</v>
      </c>
      <c r="CC467" s="51"/>
      <c r="CD467" s="6">
        <v>90051271</v>
      </c>
      <c r="CE467" s="6" t="s">
        <v>514</v>
      </c>
      <c r="CF467" s="7"/>
      <c r="CG467" s="7"/>
      <c r="CH467" s="7"/>
      <c r="CI467" s="53">
        <v>205159</v>
      </c>
      <c r="CK467" s="37"/>
      <c r="CL467" s="132"/>
      <c r="CM467" s="61"/>
      <c r="CN467" s="132"/>
      <c r="CO467" s="61"/>
      <c r="CP467" s="134"/>
      <c r="CQ467" s="134"/>
      <c r="CR467" s="191"/>
      <c r="CT467" s="67"/>
      <c r="CV467" s="61"/>
      <c r="CX467" s="50"/>
      <c r="CY467" s="51"/>
      <c r="CZ467" s="52">
        <v>0</v>
      </c>
      <c r="DB467" s="50">
        <v>205159</v>
      </c>
      <c r="DC467" s="52">
        <f t="shared" si="576"/>
        <v>17096.583333333332</v>
      </c>
      <c r="DD467" s="51"/>
      <c r="DE467" s="6">
        <v>90051271</v>
      </c>
      <c r="DF467" s="6" t="s">
        <v>514</v>
      </c>
      <c r="DG467" s="7"/>
      <c r="DH467" s="7"/>
      <c r="DI467" s="7"/>
      <c r="DJ467" s="53">
        <v>205159</v>
      </c>
      <c r="DL467" s="275"/>
      <c r="DM467" s="276"/>
      <c r="DN467" s="194"/>
      <c r="DO467" s="276"/>
      <c r="DP467" s="194"/>
      <c r="DQ467" s="53"/>
      <c r="DR467" s="53"/>
      <c r="DS467" s="277"/>
      <c r="DU467" s="274"/>
      <c r="DW467" s="194"/>
      <c r="DY467" s="50"/>
      <c r="DZ467" s="278"/>
      <c r="EA467" s="52">
        <v>0</v>
      </c>
      <c r="EC467" s="50">
        <v>205159</v>
      </c>
      <c r="ED467" s="52">
        <f t="shared" si="577"/>
        <v>17096.583333333332</v>
      </c>
      <c r="EE467" s="278"/>
      <c r="EF467" s="6">
        <v>90051271</v>
      </c>
      <c r="EG467" s="6" t="s">
        <v>514</v>
      </c>
      <c r="EH467" s="7"/>
      <c r="EI467" s="7"/>
      <c r="EJ467" s="7"/>
      <c r="EK467" s="53">
        <v>205159</v>
      </c>
      <c r="EM467" s="37"/>
      <c r="EN467" s="132"/>
      <c r="EO467" s="61"/>
      <c r="EP467" s="132"/>
      <c r="EQ467" s="61"/>
      <c r="ER467" s="134"/>
      <c r="ES467" s="134"/>
      <c r="ET467" s="191"/>
      <c r="EV467" s="67"/>
      <c r="EX467" s="61"/>
      <c r="EZ467" s="50"/>
      <c r="FA467" s="51"/>
      <c r="FB467" s="52">
        <v>0</v>
      </c>
      <c r="FD467" s="50">
        <v>205159</v>
      </c>
      <c r="FE467" s="52">
        <f t="shared" si="578"/>
        <v>17096.583333333332</v>
      </c>
      <c r="FF467" s="51"/>
      <c r="FG467" s="6">
        <v>90051271</v>
      </c>
      <c r="FH467" s="6" t="s">
        <v>514</v>
      </c>
      <c r="FI467" s="7"/>
      <c r="FJ467" s="7"/>
      <c r="FK467" s="7"/>
      <c r="FL467" s="53">
        <v>205159</v>
      </c>
      <c r="FN467" s="37"/>
      <c r="FO467" s="132"/>
      <c r="FP467" s="61"/>
      <c r="FQ467" s="132"/>
      <c r="FR467" s="61"/>
      <c r="FS467" s="134"/>
      <c r="FT467" s="134"/>
      <c r="FU467" s="191"/>
      <c r="FW467" s="67"/>
      <c r="FY467" s="61"/>
      <c r="GA467" s="50"/>
      <c r="GB467" s="51"/>
      <c r="GC467" s="52">
        <v>0</v>
      </c>
      <c r="GE467" s="50">
        <v>205159</v>
      </c>
      <c r="GF467" s="52">
        <f t="shared" si="579"/>
        <v>17096.583333333332</v>
      </c>
      <c r="GG467" s="51"/>
      <c r="GH467" s="6">
        <v>90051271</v>
      </c>
      <c r="GI467" s="6" t="s">
        <v>514</v>
      </c>
      <c r="GJ467" s="7"/>
      <c r="GK467" s="7"/>
      <c r="GL467" s="7"/>
      <c r="GM467" s="53">
        <v>205159</v>
      </c>
      <c r="GO467" s="37"/>
      <c r="GP467" s="132"/>
      <c r="GQ467" s="61"/>
      <c r="GR467" s="134"/>
      <c r="GS467" s="134"/>
      <c r="GT467" s="191"/>
      <c r="GV467" s="67"/>
      <c r="GX467" s="61"/>
      <c r="GZ467" s="50"/>
      <c r="HA467" s="51"/>
      <c r="HB467" s="52">
        <v>0</v>
      </c>
      <c r="HD467" s="50">
        <v>205159</v>
      </c>
      <c r="HE467" s="52">
        <f t="shared" si="580"/>
        <v>17096.583333333332</v>
      </c>
      <c r="HF467" s="51"/>
      <c r="HI467" s="7"/>
      <c r="HJ467" s="7"/>
      <c r="HK467" s="7"/>
      <c r="HL467" s="53"/>
      <c r="HN467" s="37"/>
      <c r="HO467" s="132"/>
      <c r="HP467" s="61"/>
      <c r="HQ467" s="134"/>
      <c r="HR467" s="61"/>
      <c r="HT467" s="67"/>
      <c r="HV467" s="61"/>
      <c r="HX467" s="50"/>
      <c r="HY467" s="51"/>
      <c r="HZ467" s="52"/>
      <c r="IB467" s="70"/>
      <c r="IC467" s="51"/>
      <c r="IF467" s="7"/>
      <c r="IG467" s="7"/>
      <c r="IH467" s="7"/>
      <c r="II467" s="53"/>
      <c r="IK467" s="37"/>
      <c r="IL467" s="132"/>
      <c r="IM467" s="61"/>
      <c r="IN467" s="134"/>
      <c r="IO467" s="61"/>
      <c r="IQ467" s="67"/>
      <c r="IS467" s="61"/>
      <c r="IU467" s="50"/>
      <c r="IV467" s="51"/>
      <c r="IW467" s="52"/>
      <c r="IY467" s="70"/>
      <c r="IZ467" s="51"/>
      <c r="JC467" s="7"/>
      <c r="JD467" s="7"/>
      <c r="JE467" s="7"/>
      <c r="JF467" s="53"/>
      <c r="JH467" s="37"/>
      <c r="JI467" s="132"/>
      <c r="JJ467" s="61"/>
      <c r="JK467" s="134"/>
      <c r="JL467" s="61"/>
      <c r="JN467" s="67"/>
      <c r="JP467" s="61"/>
      <c r="JR467" s="50"/>
      <c r="JS467" s="51"/>
      <c r="JT467" s="52"/>
      <c r="JV467" s="70"/>
      <c r="JW467" s="51"/>
      <c r="JZ467" s="7"/>
      <c r="KA467" s="7"/>
      <c r="KB467" s="7"/>
      <c r="KC467" s="53"/>
      <c r="KE467" s="37"/>
      <c r="KF467" s="132"/>
      <c r="KG467" s="61"/>
      <c r="KH467" s="134"/>
      <c r="KI467" s="61"/>
      <c r="KK467" s="67"/>
      <c r="KM467" s="61"/>
      <c r="KO467" s="50"/>
      <c r="KP467" s="51"/>
      <c r="KQ467" s="52"/>
      <c r="KS467" s="70"/>
      <c r="KT467" s="51"/>
      <c r="KW467" s="7"/>
      <c r="KX467" s="7"/>
      <c r="KY467" s="7"/>
      <c r="KZ467" s="53"/>
      <c r="LB467" s="37"/>
      <c r="LC467" s="132"/>
      <c r="LD467" s="61"/>
      <c r="LE467" s="134"/>
      <c r="LF467" s="61"/>
      <c r="LH467" s="67"/>
      <c r="LJ467" s="61"/>
      <c r="LL467" s="50"/>
      <c r="LM467" s="51"/>
      <c r="LN467" s="52"/>
      <c r="LP467" s="70"/>
      <c r="LQ467" s="51"/>
      <c r="LT467" s="7"/>
      <c r="LU467" s="7"/>
      <c r="LV467" s="7"/>
      <c r="LW467" s="53"/>
      <c r="LY467" s="37"/>
      <c r="LZ467" s="132"/>
      <c r="MA467" s="61"/>
      <c r="MB467" s="134"/>
      <c r="MC467" s="61"/>
      <c r="ME467" s="67"/>
      <c r="MG467" s="61"/>
      <c r="MI467" s="50"/>
      <c r="MJ467" s="51"/>
      <c r="MK467" s="52"/>
      <c r="MM467" s="70"/>
      <c r="MN467" s="51"/>
      <c r="MQ467" s="7"/>
      <c r="MR467" s="7"/>
      <c r="MS467" s="7"/>
      <c r="MT467" s="53"/>
      <c r="MV467" s="37"/>
      <c r="MW467" s="132"/>
      <c r="MX467" s="134"/>
      <c r="MZ467" s="67"/>
      <c r="NB467" s="61"/>
      <c r="NF467" s="7"/>
      <c r="NG467" s="7"/>
      <c r="NH467" s="7"/>
      <c r="NI467" s="53"/>
      <c r="NK467" s="37"/>
      <c r="NM467" s="67"/>
      <c r="NO467" s="61"/>
      <c r="NQ467" s="50"/>
      <c r="NR467" s="51"/>
      <c r="NS467" s="52"/>
      <c r="NU467" s="70"/>
      <c r="NV467" s="51"/>
      <c r="NW467" s="125"/>
      <c r="NX467" s="51"/>
      <c r="OL467" s="53"/>
    </row>
    <row r="468" spans="1:402" x14ac:dyDescent="0.25">
      <c r="A468" s="12">
        <v>90023421</v>
      </c>
      <c r="B468" s="12" t="s">
        <v>515</v>
      </c>
      <c r="C468" s="352"/>
      <c r="D468" s="352"/>
      <c r="E468" s="352"/>
      <c r="F468" s="353">
        <v>542865</v>
      </c>
      <c r="H468" s="354"/>
      <c r="I468" s="355"/>
      <c r="J468" s="315"/>
      <c r="K468" s="355"/>
      <c r="L468" s="315"/>
      <c r="M468" s="356"/>
      <c r="N468" s="356"/>
      <c r="O468" s="357"/>
      <c r="Q468" s="67"/>
      <c r="S468" s="61"/>
      <c r="U468" s="50"/>
      <c r="V468" s="51"/>
      <c r="W468" s="52">
        <v>0</v>
      </c>
      <c r="Y468" s="50">
        <v>542865</v>
      </c>
      <c r="Z468" s="52">
        <f t="shared" si="573"/>
        <v>45238.75</v>
      </c>
      <c r="AA468" s="51"/>
      <c r="AB468" s="6">
        <v>90023421</v>
      </c>
      <c r="AC468" s="6" t="s">
        <v>515</v>
      </c>
      <c r="AD468" s="7"/>
      <c r="AE468" s="304"/>
      <c r="AF468" s="7"/>
      <c r="AG468" s="53">
        <v>542865</v>
      </c>
      <c r="AI468" s="37"/>
      <c r="AJ468" s="132"/>
      <c r="AK468" s="61"/>
      <c r="AL468" s="132"/>
      <c r="AM468" s="312"/>
      <c r="AN468" s="134"/>
      <c r="AO468" s="134"/>
      <c r="AP468" s="191"/>
      <c r="AR468" s="67"/>
      <c r="AT468" s="61"/>
      <c r="AV468" s="50"/>
      <c r="AW468" s="51"/>
      <c r="AX468" s="52">
        <v>0</v>
      </c>
      <c r="AZ468" s="50">
        <v>542865</v>
      </c>
      <c r="BA468" s="52">
        <f t="shared" si="574"/>
        <v>45238.75</v>
      </c>
      <c r="BB468" s="51"/>
      <c r="BC468" s="6">
        <v>90023421</v>
      </c>
      <c r="BD468" s="6" t="s">
        <v>515</v>
      </c>
      <c r="BE468" s="7"/>
      <c r="BF468" s="304"/>
      <c r="BG468" s="7"/>
      <c r="BH468" s="53">
        <v>542865</v>
      </c>
      <c r="BJ468" s="37"/>
      <c r="BK468" s="132"/>
      <c r="BL468" s="61"/>
      <c r="BM468" s="132"/>
      <c r="BN468" s="312"/>
      <c r="BO468" s="134"/>
      <c r="BP468" s="134"/>
      <c r="BQ468" s="191"/>
      <c r="BS468" s="67"/>
      <c r="BU468" s="61"/>
      <c r="BW468" s="50"/>
      <c r="BX468" s="51"/>
      <c r="BY468" s="52">
        <v>0</v>
      </c>
      <c r="CA468" s="50">
        <v>542865</v>
      </c>
      <c r="CB468" s="52">
        <f t="shared" si="575"/>
        <v>45238.75</v>
      </c>
      <c r="CC468" s="51"/>
      <c r="CD468" s="6">
        <v>90023421</v>
      </c>
      <c r="CE468" s="6" t="s">
        <v>515</v>
      </c>
      <c r="CF468" s="7"/>
      <c r="CG468" s="7"/>
      <c r="CH468" s="7"/>
      <c r="CI468" s="53">
        <v>542865</v>
      </c>
      <c r="CK468" s="37"/>
      <c r="CL468" s="132"/>
      <c r="CM468" s="61"/>
      <c r="CN468" s="132"/>
      <c r="CO468" s="61"/>
      <c r="CP468" s="134"/>
      <c r="CQ468" s="134"/>
      <c r="CR468" s="191"/>
      <c r="CT468" s="67"/>
      <c r="CV468" s="61"/>
      <c r="CX468" s="50"/>
      <c r="CY468" s="51"/>
      <c r="CZ468" s="52">
        <v>0</v>
      </c>
      <c r="DB468" s="50">
        <v>542865</v>
      </c>
      <c r="DC468" s="52">
        <f t="shared" si="576"/>
        <v>45238.75</v>
      </c>
      <c r="DD468" s="51"/>
      <c r="DE468" s="6">
        <v>90023421</v>
      </c>
      <c r="DF468" s="6" t="s">
        <v>515</v>
      </c>
      <c r="DG468" s="7"/>
      <c r="DH468" s="7"/>
      <c r="DI468" s="7"/>
      <c r="DJ468" s="53">
        <v>542865</v>
      </c>
      <c r="DL468" s="275"/>
      <c r="DM468" s="276"/>
      <c r="DN468" s="194"/>
      <c r="DO468" s="276"/>
      <c r="DP468" s="194"/>
      <c r="DQ468" s="53"/>
      <c r="DR468" s="53"/>
      <c r="DS468" s="277"/>
      <c r="DU468" s="274"/>
      <c r="DW468" s="194"/>
      <c r="DY468" s="50"/>
      <c r="DZ468" s="278"/>
      <c r="EA468" s="52">
        <v>0</v>
      </c>
      <c r="EC468" s="50">
        <v>542865</v>
      </c>
      <c r="ED468" s="52">
        <f t="shared" si="577"/>
        <v>45238.75</v>
      </c>
      <c r="EE468" s="278"/>
      <c r="EF468" s="6">
        <v>90023421</v>
      </c>
      <c r="EG468" s="6" t="s">
        <v>515</v>
      </c>
      <c r="EH468" s="7"/>
      <c r="EI468" s="7"/>
      <c r="EJ468" s="7"/>
      <c r="EK468" s="53">
        <v>542865</v>
      </c>
      <c r="EM468" s="37"/>
      <c r="EN468" s="132"/>
      <c r="EO468" s="61"/>
      <c r="EP468" s="132"/>
      <c r="EQ468" s="61"/>
      <c r="ER468" s="134"/>
      <c r="ES468" s="134"/>
      <c r="ET468" s="191"/>
      <c r="EV468" s="67"/>
      <c r="EX468" s="61"/>
      <c r="EZ468" s="50"/>
      <c r="FA468" s="51"/>
      <c r="FB468" s="52">
        <v>0</v>
      </c>
      <c r="FD468" s="50">
        <v>542865</v>
      </c>
      <c r="FE468" s="52">
        <f t="shared" si="578"/>
        <v>45238.75</v>
      </c>
      <c r="FF468" s="51"/>
      <c r="FG468" s="6">
        <v>90023421</v>
      </c>
      <c r="FH468" s="6" t="s">
        <v>515</v>
      </c>
      <c r="FI468" s="7"/>
      <c r="FJ468" s="7"/>
      <c r="FK468" s="7"/>
      <c r="FL468" s="53">
        <v>542865</v>
      </c>
      <c r="FN468" s="37"/>
      <c r="FO468" s="132"/>
      <c r="FP468" s="61"/>
      <c r="FQ468" s="132"/>
      <c r="FR468" s="61"/>
      <c r="FS468" s="134"/>
      <c r="FT468" s="134"/>
      <c r="FU468" s="191"/>
      <c r="FW468" s="67"/>
      <c r="FY468" s="61"/>
      <c r="GA468" s="50"/>
      <c r="GB468" s="51"/>
      <c r="GC468" s="52">
        <v>0</v>
      </c>
      <c r="GE468" s="50">
        <v>542865</v>
      </c>
      <c r="GF468" s="52">
        <f t="shared" si="579"/>
        <v>45238.75</v>
      </c>
      <c r="GG468" s="51"/>
      <c r="GH468" s="6">
        <v>90023421</v>
      </c>
      <c r="GI468" s="6" t="s">
        <v>515</v>
      </c>
      <c r="GJ468" s="7"/>
      <c r="GK468" s="7"/>
      <c r="GL468" s="7"/>
      <c r="GM468" s="53">
        <v>542865</v>
      </c>
      <c r="GO468" s="37"/>
      <c r="GP468" s="132"/>
      <c r="GQ468" s="61"/>
      <c r="GR468" s="134"/>
      <c r="GS468" s="134"/>
      <c r="GT468" s="191"/>
      <c r="GV468" s="67"/>
      <c r="GX468" s="61"/>
      <c r="GZ468" s="50"/>
      <c r="HA468" s="51"/>
      <c r="HB468" s="52">
        <v>0</v>
      </c>
      <c r="HD468" s="50">
        <v>542865</v>
      </c>
      <c r="HE468" s="52">
        <f t="shared" si="580"/>
        <v>45238.75</v>
      </c>
      <c r="HF468" s="51"/>
      <c r="HI468" s="7"/>
      <c r="HJ468" s="7"/>
      <c r="HK468" s="7"/>
      <c r="HL468" s="53"/>
      <c r="HN468" s="37"/>
      <c r="HO468" s="132"/>
      <c r="HP468" s="61"/>
      <c r="HQ468" s="134"/>
      <c r="HR468" s="61"/>
      <c r="HT468" s="67"/>
      <c r="HV468" s="61"/>
      <c r="HX468" s="50"/>
      <c r="HY468" s="51"/>
      <c r="HZ468" s="52"/>
      <c r="IB468" s="70"/>
      <c r="IC468" s="51"/>
      <c r="IF468" s="7"/>
      <c r="IG468" s="7"/>
      <c r="IH468" s="7"/>
      <c r="II468" s="53"/>
      <c r="IK468" s="37"/>
      <c r="IL468" s="132"/>
      <c r="IM468" s="61"/>
      <c r="IN468" s="134"/>
      <c r="IO468" s="61"/>
      <c r="IQ468" s="67"/>
      <c r="IS468" s="61"/>
      <c r="IU468" s="50"/>
      <c r="IV468" s="51"/>
      <c r="IW468" s="52"/>
      <c r="IY468" s="70"/>
      <c r="IZ468" s="51"/>
      <c r="JC468" s="7"/>
      <c r="JD468" s="7"/>
      <c r="JE468" s="7"/>
      <c r="JF468" s="53"/>
      <c r="JH468" s="37"/>
      <c r="JI468" s="132"/>
      <c r="JJ468" s="61"/>
      <c r="JK468" s="134"/>
      <c r="JL468" s="61"/>
      <c r="JN468" s="67"/>
      <c r="JP468" s="61"/>
      <c r="JR468" s="50"/>
      <c r="JS468" s="51"/>
      <c r="JT468" s="52"/>
      <c r="JV468" s="70"/>
      <c r="JW468" s="51"/>
      <c r="JZ468" s="7"/>
      <c r="KA468" s="7"/>
      <c r="KB468" s="7"/>
      <c r="KC468" s="53"/>
      <c r="KE468" s="37"/>
      <c r="KF468" s="132"/>
      <c r="KG468" s="61"/>
      <c r="KH468" s="134"/>
      <c r="KI468" s="61"/>
      <c r="KK468" s="67"/>
      <c r="KM468" s="61"/>
      <c r="KO468" s="50"/>
      <c r="KP468" s="51"/>
      <c r="KQ468" s="52"/>
      <c r="KS468" s="70"/>
      <c r="KT468" s="51"/>
      <c r="KW468" s="7"/>
      <c r="KX468" s="7"/>
      <c r="KY468" s="7"/>
      <c r="KZ468" s="53"/>
      <c r="LB468" s="37"/>
      <c r="LC468" s="132"/>
      <c r="LD468" s="61"/>
      <c r="LE468" s="134"/>
      <c r="LF468" s="61"/>
      <c r="LH468" s="67"/>
      <c r="LJ468" s="61"/>
      <c r="LL468" s="50"/>
      <c r="LM468" s="51"/>
      <c r="LN468" s="52"/>
      <c r="LP468" s="70"/>
      <c r="LQ468" s="51"/>
      <c r="LT468" s="7"/>
      <c r="LU468" s="7"/>
      <c r="LV468" s="7"/>
      <c r="LW468" s="53"/>
      <c r="LY468" s="37"/>
      <c r="LZ468" s="132"/>
      <c r="MA468" s="61"/>
      <c r="MB468" s="134"/>
      <c r="MC468" s="61"/>
      <c r="ME468" s="67"/>
      <c r="MG468" s="61"/>
      <c r="MI468" s="50"/>
      <c r="MJ468" s="51"/>
      <c r="MK468" s="52"/>
      <c r="MM468" s="70"/>
      <c r="MN468" s="51"/>
      <c r="MQ468" s="7"/>
      <c r="MR468" s="7"/>
      <c r="MS468" s="7"/>
      <c r="MT468" s="53"/>
      <c r="MV468" s="37"/>
      <c r="MW468" s="132"/>
      <c r="MX468" s="134"/>
      <c r="MZ468" s="67"/>
      <c r="NB468" s="61"/>
      <c r="NF468" s="7"/>
      <c r="NG468" s="7"/>
      <c r="NH468" s="7"/>
      <c r="NI468" s="53"/>
      <c r="NK468" s="37"/>
      <c r="NM468" s="67"/>
      <c r="NO468" s="61"/>
      <c r="NQ468" s="50"/>
      <c r="NR468" s="51"/>
      <c r="NS468" s="52"/>
      <c r="NU468" s="70"/>
      <c r="NV468" s="51"/>
      <c r="NW468" s="125"/>
      <c r="NX468" s="51"/>
      <c r="OL468" s="53"/>
    </row>
    <row r="469" spans="1:402" x14ac:dyDescent="0.25">
      <c r="A469" s="12">
        <v>90037181</v>
      </c>
      <c r="B469" s="12" t="s">
        <v>844</v>
      </c>
      <c r="C469" s="352"/>
      <c r="D469" s="352"/>
      <c r="E469" s="352"/>
      <c r="F469" s="353">
        <v>0</v>
      </c>
      <c r="H469" s="354"/>
      <c r="I469" s="355"/>
      <c r="J469" s="315"/>
      <c r="K469" s="355"/>
      <c r="L469" s="315"/>
      <c r="M469" s="356"/>
      <c r="N469" s="356"/>
      <c r="O469" s="357"/>
      <c r="Q469" s="67"/>
      <c r="S469" s="61"/>
      <c r="U469" s="50"/>
      <c r="V469" s="51"/>
      <c r="W469" s="52">
        <v>1692711.0138519686</v>
      </c>
      <c r="Y469" s="50">
        <v>1692711.0138519686</v>
      </c>
      <c r="Z469" s="52">
        <f t="shared" si="573"/>
        <v>141059.2511543307</v>
      </c>
      <c r="AA469" s="51"/>
      <c r="AB469" s="6">
        <v>90037181</v>
      </c>
      <c r="AC469" s="6" t="s">
        <v>844</v>
      </c>
      <c r="AD469" s="7"/>
      <c r="AE469" s="304"/>
      <c r="AF469" s="7"/>
      <c r="AG469" s="53">
        <v>0</v>
      </c>
      <c r="AI469" s="37"/>
      <c r="AJ469" s="132"/>
      <c r="AK469" s="61"/>
      <c r="AL469" s="132"/>
      <c r="AM469" s="312"/>
      <c r="AN469" s="134"/>
      <c r="AO469" s="134"/>
      <c r="AP469" s="191"/>
      <c r="AR469" s="67"/>
      <c r="AT469" s="61"/>
      <c r="AV469" s="50"/>
      <c r="AW469" s="51"/>
      <c r="AX469" s="52">
        <v>1692711.0138519686</v>
      </c>
      <c r="AZ469" s="50">
        <v>1692711.0138519686</v>
      </c>
      <c r="BA469" s="52">
        <f t="shared" si="574"/>
        <v>141059.2511543307</v>
      </c>
      <c r="BB469" s="51"/>
      <c r="BC469" s="6">
        <v>90037181</v>
      </c>
      <c r="BD469" s="6" t="s">
        <v>844</v>
      </c>
      <c r="BE469" s="7"/>
      <c r="BF469" s="304"/>
      <c r="BG469" s="7"/>
      <c r="BH469" s="53">
        <v>0</v>
      </c>
      <c r="BJ469" s="37"/>
      <c r="BK469" s="132"/>
      <c r="BL469" s="61"/>
      <c r="BM469" s="132"/>
      <c r="BN469" s="312"/>
      <c r="BO469" s="134"/>
      <c r="BP469" s="134"/>
      <c r="BQ469" s="191"/>
      <c r="BS469" s="67"/>
      <c r="BU469" s="61"/>
      <c r="BW469" s="50"/>
      <c r="BX469" s="51"/>
      <c r="BY469" s="52">
        <v>1692711.0138519686</v>
      </c>
      <c r="CA469" s="50">
        <v>1692711.0138519686</v>
      </c>
      <c r="CB469" s="52">
        <f t="shared" si="575"/>
        <v>141059.2511543307</v>
      </c>
      <c r="CC469" s="51"/>
      <c r="CD469" s="6">
        <v>90037181</v>
      </c>
      <c r="CE469" s="6" t="s">
        <v>844</v>
      </c>
      <c r="CF469" s="7"/>
      <c r="CG469" s="7"/>
      <c r="CH469" s="7"/>
      <c r="CI469" s="53">
        <v>0</v>
      </c>
      <c r="CK469" s="37"/>
      <c r="CL469" s="132"/>
      <c r="CM469" s="61"/>
      <c r="CN469" s="132"/>
      <c r="CO469" s="61"/>
      <c r="CP469" s="134"/>
      <c r="CQ469" s="134"/>
      <c r="CR469" s="191"/>
      <c r="CT469" s="67"/>
      <c r="CV469" s="61"/>
      <c r="CX469" s="50"/>
      <c r="CY469" s="51"/>
      <c r="CZ469" s="52">
        <v>1692711.0138519686</v>
      </c>
      <c r="DB469" s="50">
        <v>1692711.0138519686</v>
      </c>
      <c r="DC469" s="52">
        <f t="shared" si="576"/>
        <v>141059.2511543307</v>
      </c>
      <c r="DD469" s="51"/>
      <c r="DE469" s="6">
        <v>90037181</v>
      </c>
      <c r="DF469" s="6" t="s">
        <v>844</v>
      </c>
      <c r="DG469" s="7"/>
      <c r="DH469" s="7"/>
      <c r="DI469" s="7"/>
      <c r="DJ469" s="53">
        <v>0</v>
      </c>
      <c r="DL469" s="275"/>
      <c r="DM469" s="276"/>
      <c r="DN469" s="194"/>
      <c r="DO469" s="276"/>
      <c r="DP469" s="194"/>
      <c r="DQ469" s="53"/>
      <c r="DR469" s="53"/>
      <c r="DS469" s="277"/>
      <c r="DU469" s="274"/>
      <c r="DW469" s="194"/>
      <c r="DY469" s="50"/>
      <c r="DZ469" s="278"/>
      <c r="EA469" s="52">
        <v>1692711.0138519686</v>
      </c>
      <c r="EC469" s="50">
        <v>1692711.0138519686</v>
      </c>
      <c r="ED469" s="52">
        <f t="shared" si="577"/>
        <v>141059.2511543307</v>
      </c>
      <c r="EE469" s="278"/>
      <c r="EF469" s="6">
        <v>90037181</v>
      </c>
      <c r="EG469" s="6" t="s">
        <v>844</v>
      </c>
      <c r="EH469" s="7"/>
      <c r="EI469" s="7"/>
      <c r="EJ469" s="7"/>
      <c r="EK469" s="53">
        <v>0</v>
      </c>
      <c r="EM469" s="37"/>
      <c r="EN469" s="132"/>
      <c r="EO469" s="61"/>
      <c r="EP469" s="132"/>
      <c r="EQ469" s="61"/>
      <c r="ER469" s="134"/>
      <c r="ES469" s="134"/>
      <c r="ET469" s="191"/>
      <c r="EV469" s="67"/>
      <c r="EX469" s="61"/>
      <c r="EZ469" s="50"/>
      <c r="FA469" s="51"/>
      <c r="FB469" s="52">
        <v>1692711.0138519686</v>
      </c>
      <c r="FD469" s="50">
        <v>1692711.0138519686</v>
      </c>
      <c r="FE469" s="52">
        <f t="shared" si="578"/>
        <v>141059.2511543307</v>
      </c>
      <c r="FF469" s="51"/>
      <c r="FG469" s="6">
        <v>90037181</v>
      </c>
      <c r="FH469" s="6" t="s">
        <v>844</v>
      </c>
      <c r="FI469" s="7"/>
      <c r="FJ469" s="7"/>
      <c r="FK469" s="7"/>
      <c r="FL469" s="53">
        <v>0</v>
      </c>
      <c r="FN469" s="37"/>
      <c r="FO469" s="132"/>
      <c r="FP469" s="61"/>
      <c r="FQ469" s="132"/>
      <c r="FR469" s="61"/>
      <c r="FS469" s="134"/>
      <c r="FT469" s="134"/>
      <c r="FU469" s="191"/>
      <c r="FW469" s="67"/>
      <c r="FY469" s="61"/>
      <c r="GA469" s="50"/>
      <c r="GB469" s="51"/>
      <c r="GC469" s="52">
        <v>1692711.0138519686</v>
      </c>
      <c r="GE469" s="50">
        <v>1692711.0138519686</v>
      </c>
      <c r="GF469" s="52">
        <f t="shared" si="579"/>
        <v>141059.2511543307</v>
      </c>
      <c r="GG469" s="51"/>
      <c r="GH469" s="6">
        <v>90037181</v>
      </c>
      <c r="GI469" s="6" t="s">
        <v>844</v>
      </c>
      <c r="GJ469" s="7"/>
      <c r="GK469" s="7"/>
      <c r="GL469" s="7"/>
      <c r="GM469" s="53">
        <v>0</v>
      </c>
      <c r="GO469" s="37"/>
      <c r="GP469" s="132"/>
      <c r="GQ469" s="61"/>
      <c r="GR469" s="134"/>
      <c r="GS469" s="134"/>
      <c r="GT469" s="191"/>
      <c r="GV469" s="67"/>
      <c r="GX469" s="61"/>
      <c r="GZ469" s="50"/>
      <c r="HA469" s="51"/>
      <c r="HB469" s="52">
        <v>1692711.0138519686</v>
      </c>
      <c r="HD469" s="50">
        <v>1692711.0138519686</v>
      </c>
      <c r="HE469" s="52">
        <f t="shared" si="580"/>
        <v>141059.2511543307</v>
      </c>
      <c r="HF469" s="51"/>
      <c r="HI469" s="7"/>
      <c r="HJ469" s="7"/>
      <c r="HK469" s="7"/>
      <c r="HL469" s="53"/>
      <c r="HN469" s="37"/>
      <c r="HO469" s="132"/>
      <c r="HP469" s="61"/>
      <c r="HQ469" s="134"/>
      <c r="HR469" s="61"/>
      <c r="HT469" s="67"/>
      <c r="HV469" s="61"/>
      <c r="HX469" s="50"/>
      <c r="HY469" s="51"/>
      <c r="HZ469" s="52"/>
      <c r="IB469" s="70"/>
      <c r="IC469" s="51"/>
      <c r="IF469" s="7"/>
      <c r="IG469" s="7"/>
      <c r="IH469" s="7"/>
      <c r="II469" s="53"/>
      <c r="IK469" s="37"/>
      <c r="IL469" s="132"/>
      <c r="IM469" s="61"/>
      <c r="IN469" s="134"/>
      <c r="IO469" s="61"/>
      <c r="IQ469" s="67"/>
      <c r="IS469" s="61"/>
      <c r="IU469" s="50"/>
      <c r="IV469" s="51"/>
      <c r="IW469" s="52"/>
      <c r="IY469" s="70"/>
      <c r="IZ469" s="51"/>
      <c r="JC469" s="7"/>
      <c r="JD469" s="7"/>
      <c r="JE469" s="7"/>
      <c r="JF469" s="53"/>
      <c r="JH469" s="37"/>
      <c r="JI469" s="132"/>
      <c r="JJ469" s="61"/>
      <c r="JK469" s="134"/>
      <c r="JL469" s="61"/>
      <c r="JN469" s="67"/>
      <c r="JP469" s="61"/>
      <c r="JR469" s="50"/>
      <c r="JS469" s="51"/>
      <c r="JT469" s="52"/>
      <c r="JV469" s="70"/>
      <c r="JW469" s="51"/>
      <c r="JZ469" s="7"/>
      <c r="KA469" s="7"/>
      <c r="KB469" s="7"/>
      <c r="KC469" s="53"/>
      <c r="KE469" s="37"/>
      <c r="KF469" s="132"/>
      <c r="KG469" s="61"/>
      <c r="KH469" s="134"/>
      <c r="KI469" s="61"/>
      <c r="KK469" s="67"/>
      <c r="KM469" s="61"/>
      <c r="KO469" s="50"/>
      <c r="KP469" s="51"/>
      <c r="KQ469" s="52"/>
      <c r="KS469" s="70"/>
      <c r="KT469" s="51"/>
      <c r="KW469" s="7"/>
      <c r="KX469" s="7"/>
      <c r="KY469" s="7"/>
      <c r="KZ469" s="53"/>
      <c r="LB469" s="37"/>
      <c r="LC469" s="132"/>
      <c r="LD469" s="61"/>
      <c r="LE469" s="134"/>
      <c r="LF469" s="61"/>
      <c r="LH469" s="67"/>
      <c r="LJ469" s="61"/>
      <c r="LL469" s="50"/>
      <c r="LM469" s="51"/>
      <c r="LN469" s="52"/>
      <c r="LP469" s="70"/>
      <c r="LQ469" s="51"/>
      <c r="LT469" s="7"/>
      <c r="LU469" s="7"/>
      <c r="LV469" s="7"/>
      <c r="LW469" s="53"/>
      <c r="LY469" s="37"/>
      <c r="LZ469" s="132"/>
      <c r="MA469" s="61"/>
      <c r="MB469" s="134"/>
      <c r="MC469" s="61"/>
      <c r="ME469" s="67"/>
      <c r="MG469" s="61"/>
      <c r="MI469" s="50"/>
      <c r="MJ469" s="51"/>
      <c r="MK469" s="52"/>
      <c r="MM469" s="70"/>
      <c r="MN469" s="51"/>
      <c r="MQ469" s="7"/>
      <c r="MR469" s="7"/>
      <c r="MS469" s="7"/>
      <c r="MT469" s="53"/>
      <c r="MV469" s="37"/>
      <c r="MW469" s="132"/>
      <c r="MX469" s="134"/>
      <c r="MZ469" s="67"/>
      <c r="NB469" s="61"/>
      <c r="NF469" s="7"/>
      <c r="NG469" s="7"/>
      <c r="NH469" s="7"/>
      <c r="NI469" s="53"/>
      <c r="NK469" s="37"/>
      <c r="NM469" s="67"/>
      <c r="NO469" s="61"/>
      <c r="NQ469" s="50"/>
      <c r="NR469" s="51"/>
      <c r="NS469" s="52"/>
      <c r="NU469" s="70"/>
      <c r="NV469" s="51"/>
      <c r="NW469" s="125"/>
      <c r="NX469" s="51"/>
      <c r="OL469" s="53"/>
    </row>
    <row r="470" spans="1:402" x14ac:dyDescent="0.25">
      <c r="A470" s="12">
        <v>90080371</v>
      </c>
      <c r="B470" s="12" t="s">
        <v>518</v>
      </c>
      <c r="C470" s="352"/>
      <c r="D470" s="352"/>
      <c r="E470" s="352"/>
      <c r="F470" s="353">
        <v>53103</v>
      </c>
      <c r="H470" s="354"/>
      <c r="I470" s="355"/>
      <c r="J470" s="315"/>
      <c r="K470" s="355"/>
      <c r="L470" s="315"/>
      <c r="M470" s="356"/>
      <c r="N470" s="356"/>
      <c r="O470" s="357"/>
      <c r="Q470" s="67"/>
      <c r="S470" s="61"/>
      <c r="U470" s="50"/>
      <c r="V470" s="51"/>
      <c r="W470" s="52">
        <v>0</v>
      </c>
      <c r="Y470" s="50">
        <v>53103</v>
      </c>
      <c r="Z470" s="52">
        <f t="shared" si="573"/>
        <v>4425.25</v>
      </c>
      <c r="AA470" s="51"/>
      <c r="AB470" s="6">
        <v>90080371</v>
      </c>
      <c r="AC470" s="6" t="s">
        <v>518</v>
      </c>
      <c r="AD470" s="7"/>
      <c r="AE470" s="304"/>
      <c r="AF470" s="7"/>
      <c r="AG470" s="53">
        <v>53103</v>
      </c>
      <c r="AI470" s="37"/>
      <c r="AJ470" s="132"/>
      <c r="AK470" s="61"/>
      <c r="AL470" s="132"/>
      <c r="AM470" s="312"/>
      <c r="AN470" s="134"/>
      <c r="AO470" s="134"/>
      <c r="AP470" s="191"/>
      <c r="AR470" s="67"/>
      <c r="AT470" s="61"/>
      <c r="AV470" s="50"/>
      <c r="AW470" s="51"/>
      <c r="AX470" s="52">
        <v>0</v>
      </c>
      <c r="AZ470" s="50">
        <v>53103</v>
      </c>
      <c r="BA470" s="52">
        <f t="shared" si="574"/>
        <v>4425.25</v>
      </c>
      <c r="BB470" s="51"/>
      <c r="BC470" s="6">
        <v>90080371</v>
      </c>
      <c r="BD470" s="6" t="s">
        <v>518</v>
      </c>
      <c r="BE470" s="7"/>
      <c r="BF470" s="304"/>
      <c r="BG470" s="7"/>
      <c r="BH470" s="53">
        <v>53103</v>
      </c>
      <c r="BJ470" s="37"/>
      <c r="BK470" s="132"/>
      <c r="BL470" s="61"/>
      <c r="BM470" s="132"/>
      <c r="BN470" s="312"/>
      <c r="BO470" s="134"/>
      <c r="BP470" s="134"/>
      <c r="BQ470" s="191"/>
      <c r="BS470" s="67"/>
      <c r="BU470" s="61"/>
      <c r="BW470" s="50"/>
      <c r="BX470" s="51"/>
      <c r="BY470" s="52">
        <v>0</v>
      </c>
      <c r="CA470" s="50">
        <v>53103</v>
      </c>
      <c r="CB470" s="52">
        <f t="shared" si="575"/>
        <v>4425.25</v>
      </c>
      <c r="CC470" s="51"/>
      <c r="CD470" s="6">
        <v>90080371</v>
      </c>
      <c r="CE470" s="6" t="s">
        <v>518</v>
      </c>
      <c r="CF470" s="7"/>
      <c r="CG470" s="7"/>
      <c r="CH470" s="7"/>
      <c r="CI470" s="53">
        <v>53103</v>
      </c>
      <c r="CK470" s="37"/>
      <c r="CL470" s="132"/>
      <c r="CM470" s="61"/>
      <c r="CN470" s="132"/>
      <c r="CO470" s="61"/>
      <c r="CP470" s="134"/>
      <c r="CQ470" s="134"/>
      <c r="CR470" s="191"/>
      <c r="CT470" s="67"/>
      <c r="CV470" s="61"/>
      <c r="CX470" s="50"/>
      <c r="CY470" s="51"/>
      <c r="CZ470" s="52">
        <v>0</v>
      </c>
      <c r="DB470" s="50">
        <v>53103</v>
      </c>
      <c r="DC470" s="52">
        <f t="shared" si="576"/>
        <v>4425.25</v>
      </c>
      <c r="DD470" s="51"/>
      <c r="DE470" s="6">
        <v>90080371</v>
      </c>
      <c r="DF470" s="6" t="s">
        <v>518</v>
      </c>
      <c r="DG470" s="7"/>
      <c r="DH470" s="7"/>
      <c r="DI470" s="7"/>
      <c r="DJ470" s="53">
        <v>53103</v>
      </c>
      <c r="DL470" s="275"/>
      <c r="DM470" s="276"/>
      <c r="DN470" s="194"/>
      <c r="DO470" s="276"/>
      <c r="DP470" s="194"/>
      <c r="DQ470" s="53"/>
      <c r="DR470" s="53"/>
      <c r="DS470" s="277"/>
      <c r="DU470" s="274"/>
      <c r="DW470" s="194"/>
      <c r="DY470" s="50"/>
      <c r="DZ470" s="278"/>
      <c r="EA470" s="52">
        <v>0</v>
      </c>
      <c r="EC470" s="50">
        <v>53103</v>
      </c>
      <c r="ED470" s="52">
        <f t="shared" si="577"/>
        <v>4425.25</v>
      </c>
      <c r="EE470" s="278"/>
      <c r="EF470" s="6">
        <v>90080371</v>
      </c>
      <c r="EG470" s="6" t="s">
        <v>518</v>
      </c>
      <c r="EH470" s="7"/>
      <c r="EI470" s="7"/>
      <c r="EJ470" s="7"/>
      <c r="EK470" s="53">
        <v>53103</v>
      </c>
      <c r="EM470" s="37"/>
      <c r="EN470" s="132"/>
      <c r="EO470" s="61"/>
      <c r="EP470" s="132"/>
      <c r="EQ470" s="61"/>
      <c r="ER470" s="134"/>
      <c r="ES470" s="134"/>
      <c r="ET470" s="191"/>
      <c r="EV470" s="67"/>
      <c r="EX470" s="61"/>
      <c r="EZ470" s="50"/>
      <c r="FA470" s="51"/>
      <c r="FB470" s="52">
        <v>0</v>
      </c>
      <c r="FD470" s="50">
        <v>53103</v>
      </c>
      <c r="FE470" s="52">
        <f t="shared" si="578"/>
        <v>4425.25</v>
      </c>
      <c r="FF470" s="51"/>
      <c r="FG470" s="6">
        <v>90080371</v>
      </c>
      <c r="FH470" s="6" t="s">
        <v>518</v>
      </c>
      <c r="FI470" s="7"/>
      <c r="FJ470" s="7"/>
      <c r="FK470" s="7"/>
      <c r="FL470" s="53">
        <v>53103</v>
      </c>
      <c r="FN470" s="37"/>
      <c r="FO470" s="132"/>
      <c r="FP470" s="61"/>
      <c r="FQ470" s="132"/>
      <c r="FR470" s="61"/>
      <c r="FS470" s="134"/>
      <c r="FT470" s="134"/>
      <c r="FU470" s="191"/>
      <c r="FW470" s="67"/>
      <c r="FY470" s="61"/>
      <c r="GA470" s="50"/>
      <c r="GB470" s="51"/>
      <c r="GC470" s="52">
        <v>0</v>
      </c>
      <c r="GE470" s="50">
        <v>53103</v>
      </c>
      <c r="GF470" s="52">
        <f t="shared" si="579"/>
        <v>4425.25</v>
      </c>
      <c r="GG470" s="51"/>
      <c r="GH470" s="6">
        <v>90080371</v>
      </c>
      <c r="GI470" s="6" t="s">
        <v>518</v>
      </c>
      <c r="GJ470" s="7"/>
      <c r="GK470" s="7"/>
      <c r="GL470" s="7"/>
      <c r="GM470" s="53">
        <v>53103</v>
      </c>
      <c r="GO470" s="37"/>
      <c r="GP470" s="132"/>
      <c r="GQ470" s="61"/>
      <c r="GR470" s="134"/>
      <c r="GS470" s="134"/>
      <c r="GT470" s="191"/>
      <c r="GV470" s="67"/>
      <c r="GX470" s="61"/>
      <c r="GZ470" s="50"/>
      <c r="HA470" s="51"/>
      <c r="HB470" s="52">
        <v>0</v>
      </c>
      <c r="HD470" s="50">
        <v>53103</v>
      </c>
      <c r="HE470" s="52">
        <f t="shared" si="580"/>
        <v>4425.25</v>
      </c>
      <c r="HF470" s="51"/>
      <c r="HI470" s="7"/>
      <c r="HJ470" s="7"/>
      <c r="HK470" s="7"/>
      <c r="HL470" s="53"/>
      <c r="HN470" s="37"/>
      <c r="HO470" s="132"/>
      <c r="HP470" s="61"/>
      <c r="HQ470" s="134"/>
      <c r="HR470" s="61"/>
      <c r="HT470" s="67"/>
      <c r="HV470" s="61"/>
      <c r="HX470" s="50"/>
      <c r="HY470" s="51"/>
      <c r="HZ470" s="52"/>
      <c r="IB470" s="70"/>
      <c r="IC470" s="51"/>
      <c r="IF470" s="7"/>
      <c r="IG470" s="7"/>
      <c r="IH470" s="7"/>
      <c r="II470" s="53"/>
      <c r="IK470" s="37"/>
      <c r="IL470" s="132"/>
      <c r="IM470" s="61"/>
      <c r="IN470" s="134"/>
      <c r="IO470" s="61"/>
      <c r="IQ470" s="67"/>
      <c r="IS470" s="61"/>
      <c r="IU470" s="50"/>
      <c r="IV470" s="51"/>
      <c r="IW470" s="52"/>
      <c r="IY470" s="70"/>
      <c r="IZ470" s="51"/>
      <c r="JC470" s="7"/>
      <c r="JD470" s="7"/>
      <c r="JE470" s="7"/>
      <c r="JF470" s="53"/>
      <c r="JH470" s="37"/>
      <c r="JI470" s="132"/>
      <c r="JJ470" s="61"/>
      <c r="JK470" s="134"/>
      <c r="JL470" s="61"/>
      <c r="JN470" s="67"/>
      <c r="JP470" s="61"/>
      <c r="JR470" s="50"/>
      <c r="JS470" s="51"/>
      <c r="JT470" s="52"/>
      <c r="JV470" s="70"/>
      <c r="JW470" s="51"/>
      <c r="JZ470" s="7"/>
      <c r="KA470" s="7"/>
      <c r="KB470" s="7"/>
      <c r="KC470" s="53"/>
      <c r="KE470" s="37"/>
      <c r="KF470" s="132"/>
      <c r="KG470" s="61"/>
      <c r="KH470" s="134"/>
      <c r="KI470" s="61"/>
      <c r="KK470" s="67"/>
      <c r="KM470" s="61"/>
      <c r="KO470" s="50"/>
      <c r="KP470" s="51"/>
      <c r="KQ470" s="52"/>
      <c r="KS470" s="70"/>
      <c r="KT470" s="51"/>
      <c r="KW470" s="7"/>
      <c r="KX470" s="7"/>
      <c r="KY470" s="7"/>
      <c r="KZ470" s="53"/>
      <c r="LB470" s="37"/>
      <c r="LC470" s="132"/>
      <c r="LD470" s="61"/>
      <c r="LE470" s="134"/>
      <c r="LF470" s="61"/>
      <c r="LH470" s="67"/>
      <c r="LJ470" s="61"/>
      <c r="LL470" s="50"/>
      <c r="LM470" s="51"/>
      <c r="LN470" s="52"/>
      <c r="LP470" s="70"/>
      <c r="LQ470" s="51"/>
      <c r="LT470" s="7"/>
      <c r="LU470" s="7"/>
      <c r="LV470" s="7"/>
      <c r="LW470" s="53"/>
      <c r="LY470" s="37"/>
      <c r="LZ470" s="132"/>
      <c r="MA470" s="61"/>
      <c r="MB470" s="134"/>
      <c r="MC470" s="61"/>
      <c r="ME470" s="67"/>
      <c r="MG470" s="61"/>
      <c r="MI470" s="50"/>
      <c r="MJ470" s="51"/>
      <c r="MK470" s="52"/>
      <c r="MM470" s="70"/>
      <c r="MN470" s="51"/>
      <c r="MQ470" s="7"/>
      <c r="MR470" s="7"/>
      <c r="MS470" s="7"/>
      <c r="MT470" s="53"/>
      <c r="MV470" s="37"/>
      <c r="MW470" s="132"/>
      <c r="MX470" s="134"/>
      <c r="MZ470" s="67"/>
      <c r="NB470" s="61"/>
      <c r="NF470" s="7"/>
      <c r="NG470" s="7"/>
      <c r="NH470" s="7"/>
      <c r="NI470" s="53"/>
      <c r="NK470" s="37"/>
      <c r="NM470" s="67"/>
      <c r="NO470" s="61"/>
      <c r="NQ470" s="50"/>
      <c r="NR470" s="51"/>
      <c r="NS470" s="52"/>
      <c r="NU470" s="70"/>
      <c r="NV470" s="51"/>
      <c r="NW470" s="125"/>
      <c r="NX470" s="51"/>
      <c r="OL470" s="53"/>
    </row>
    <row r="471" spans="1:402" x14ac:dyDescent="0.25">
      <c r="A471" s="12">
        <v>90023801</v>
      </c>
      <c r="B471" s="12" t="s">
        <v>519</v>
      </c>
      <c r="C471" s="352"/>
      <c r="D471" s="352"/>
      <c r="E471" s="352"/>
      <c r="F471" s="353">
        <v>2376708</v>
      </c>
      <c r="H471" s="354"/>
      <c r="I471" s="355"/>
      <c r="J471" s="315"/>
      <c r="K471" s="355"/>
      <c r="L471" s="315"/>
      <c r="M471" s="356"/>
      <c r="N471" s="356"/>
      <c r="O471" s="357"/>
      <c r="Q471" s="67"/>
      <c r="S471" s="61"/>
      <c r="U471" s="50"/>
      <c r="V471" s="51"/>
      <c r="W471" s="52">
        <v>0</v>
      </c>
      <c r="Y471" s="50">
        <v>2376708</v>
      </c>
      <c r="Z471" s="52">
        <f t="shared" si="573"/>
        <v>198059</v>
      </c>
      <c r="AA471" s="51"/>
      <c r="AB471" s="6">
        <v>90023801</v>
      </c>
      <c r="AC471" s="6" t="s">
        <v>519</v>
      </c>
      <c r="AD471" s="7"/>
      <c r="AE471" s="304"/>
      <c r="AF471" s="7"/>
      <c r="AG471" s="53">
        <v>2376708</v>
      </c>
      <c r="AI471" s="37"/>
      <c r="AJ471" s="132"/>
      <c r="AK471" s="61"/>
      <c r="AL471" s="132"/>
      <c r="AM471" s="312"/>
      <c r="AN471" s="134"/>
      <c r="AO471" s="134"/>
      <c r="AP471" s="191"/>
      <c r="AR471" s="67"/>
      <c r="AT471" s="61"/>
      <c r="AV471" s="50"/>
      <c r="AW471" s="51"/>
      <c r="AX471" s="52">
        <v>0</v>
      </c>
      <c r="AZ471" s="50">
        <v>2376708</v>
      </c>
      <c r="BA471" s="52">
        <f t="shared" si="574"/>
        <v>198059</v>
      </c>
      <c r="BB471" s="51"/>
      <c r="BC471" s="6">
        <v>90023801</v>
      </c>
      <c r="BD471" s="6" t="s">
        <v>519</v>
      </c>
      <c r="BE471" s="7"/>
      <c r="BF471" s="304"/>
      <c r="BG471" s="7"/>
      <c r="BH471" s="53">
        <v>2376708</v>
      </c>
      <c r="BJ471" s="37"/>
      <c r="BK471" s="132"/>
      <c r="BL471" s="61"/>
      <c r="BM471" s="132"/>
      <c r="BN471" s="312"/>
      <c r="BO471" s="134"/>
      <c r="BP471" s="134"/>
      <c r="BQ471" s="191"/>
      <c r="BS471" s="67"/>
      <c r="BU471" s="61"/>
      <c r="BW471" s="50"/>
      <c r="BX471" s="51"/>
      <c r="BY471" s="52">
        <v>0</v>
      </c>
      <c r="CA471" s="50">
        <v>2376708</v>
      </c>
      <c r="CB471" s="52">
        <f t="shared" si="575"/>
        <v>198059</v>
      </c>
      <c r="CC471" s="51"/>
      <c r="CD471" s="6">
        <v>90023801</v>
      </c>
      <c r="CE471" s="6" t="s">
        <v>519</v>
      </c>
      <c r="CF471" s="7"/>
      <c r="CG471" s="7"/>
      <c r="CH471" s="7"/>
      <c r="CI471" s="53">
        <v>2376708</v>
      </c>
      <c r="CK471" s="37"/>
      <c r="CL471" s="132"/>
      <c r="CM471" s="61"/>
      <c r="CN471" s="132"/>
      <c r="CO471" s="61"/>
      <c r="CP471" s="134"/>
      <c r="CQ471" s="134"/>
      <c r="CR471" s="191"/>
      <c r="CT471" s="67"/>
      <c r="CV471" s="61"/>
      <c r="CX471" s="50"/>
      <c r="CY471" s="51"/>
      <c r="CZ471" s="52">
        <v>0</v>
      </c>
      <c r="DB471" s="50">
        <v>2376708</v>
      </c>
      <c r="DC471" s="52">
        <f t="shared" si="576"/>
        <v>198059</v>
      </c>
      <c r="DD471" s="51"/>
      <c r="DE471" s="6">
        <v>90023801</v>
      </c>
      <c r="DF471" s="6" t="s">
        <v>519</v>
      </c>
      <c r="DG471" s="7"/>
      <c r="DH471" s="7"/>
      <c r="DI471" s="7"/>
      <c r="DJ471" s="53">
        <v>2376708</v>
      </c>
      <c r="DL471" s="275"/>
      <c r="DM471" s="276"/>
      <c r="DN471" s="194"/>
      <c r="DO471" s="276"/>
      <c r="DP471" s="194"/>
      <c r="DQ471" s="53"/>
      <c r="DR471" s="53"/>
      <c r="DS471" s="277"/>
      <c r="DU471" s="274"/>
      <c r="DW471" s="194"/>
      <c r="DY471" s="50"/>
      <c r="DZ471" s="278"/>
      <c r="EA471" s="52">
        <v>0</v>
      </c>
      <c r="EC471" s="50">
        <v>2376708</v>
      </c>
      <c r="ED471" s="52">
        <f t="shared" si="577"/>
        <v>198059</v>
      </c>
      <c r="EE471" s="278"/>
      <c r="EF471" s="6">
        <v>90023801</v>
      </c>
      <c r="EG471" s="6" t="s">
        <v>519</v>
      </c>
      <c r="EH471" s="7"/>
      <c r="EI471" s="7"/>
      <c r="EJ471" s="7"/>
      <c r="EK471" s="53">
        <v>2376708</v>
      </c>
      <c r="EM471" s="37"/>
      <c r="EN471" s="132"/>
      <c r="EO471" s="61"/>
      <c r="EP471" s="132"/>
      <c r="EQ471" s="61"/>
      <c r="ER471" s="134"/>
      <c r="ES471" s="134"/>
      <c r="ET471" s="191"/>
      <c r="EV471" s="67"/>
      <c r="EX471" s="61"/>
      <c r="EZ471" s="50"/>
      <c r="FA471" s="51"/>
      <c r="FB471" s="52">
        <v>0</v>
      </c>
      <c r="FD471" s="50">
        <v>2376708</v>
      </c>
      <c r="FE471" s="52">
        <f t="shared" si="578"/>
        <v>198059</v>
      </c>
      <c r="FF471" s="51"/>
      <c r="FG471" s="6">
        <v>90023801</v>
      </c>
      <c r="FH471" s="6" t="s">
        <v>519</v>
      </c>
      <c r="FI471" s="7"/>
      <c r="FJ471" s="7"/>
      <c r="FK471" s="7"/>
      <c r="FL471" s="53">
        <v>2376708</v>
      </c>
      <c r="FN471" s="37"/>
      <c r="FO471" s="132"/>
      <c r="FP471" s="61"/>
      <c r="FQ471" s="132"/>
      <c r="FR471" s="61"/>
      <c r="FS471" s="134"/>
      <c r="FT471" s="134"/>
      <c r="FU471" s="191"/>
      <c r="FW471" s="67"/>
      <c r="FY471" s="61"/>
      <c r="GA471" s="50"/>
      <c r="GB471" s="51"/>
      <c r="GC471" s="52">
        <v>0</v>
      </c>
      <c r="GE471" s="50">
        <v>2376708</v>
      </c>
      <c r="GF471" s="52">
        <f t="shared" si="579"/>
        <v>198059</v>
      </c>
      <c r="GG471" s="51"/>
      <c r="GH471" s="6">
        <v>90023801</v>
      </c>
      <c r="GI471" s="6" t="s">
        <v>519</v>
      </c>
      <c r="GJ471" s="7"/>
      <c r="GK471" s="7"/>
      <c r="GL471" s="7"/>
      <c r="GM471" s="53">
        <v>2376708</v>
      </c>
      <c r="GO471" s="37"/>
      <c r="GP471" s="132"/>
      <c r="GQ471" s="61"/>
      <c r="GR471" s="134"/>
      <c r="GS471" s="134"/>
      <c r="GT471" s="191"/>
      <c r="GV471" s="67"/>
      <c r="GX471" s="61"/>
      <c r="GZ471" s="50"/>
      <c r="HA471" s="51"/>
      <c r="HB471" s="52">
        <v>0</v>
      </c>
      <c r="HD471" s="50">
        <v>2376708</v>
      </c>
      <c r="HE471" s="52">
        <f t="shared" si="580"/>
        <v>198059</v>
      </c>
      <c r="HF471" s="51"/>
      <c r="HI471" s="7"/>
      <c r="HJ471" s="7"/>
      <c r="HK471" s="7"/>
      <c r="HL471" s="53"/>
      <c r="HN471" s="37"/>
      <c r="HO471" s="132"/>
      <c r="HP471" s="61"/>
      <c r="HQ471" s="134"/>
      <c r="HR471" s="61"/>
      <c r="HT471" s="67"/>
      <c r="HV471" s="61"/>
      <c r="HX471" s="50"/>
      <c r="HY471" s="51"/>
      <c r="HZ471" s="52"/>
      <c r="IB471" s="70"/>
      <c r="IC471" s="51"/>
      <c r="IF471" s="7"/>
      <c r="IG471" s="7"/>
      <c r="IH471" s="7"/>
      <c r="II471" s="53"/>
      <c r="IK471" s="37"/>
      <c r="IL471" s="132"/>
      <c r="IM471" s="61"/>
      <c r="IN471" s="134"/>
      <c r="IO471" s="61"/>
      <c r="IQ471" s="67"/>
      <c r="IS471" s="61"/>
      <c r="IU471" s="50"/>
      <c r="IV471" s="51"/>
      <c r="IW471" s="52"/>
      <c r="IY471" s="70"/>
      <c r="IZ471" s="51"/>
      <c r="JC471" s="7"/>
      <c r="JD471" s="7"/>
      <c r="JE471" s="7"/>
      <c r="JF471" s="53"/>
      <c r="JH471" s="37"/>
      <c r="JI471" s="132"/>
      <c r="JJ471" s="61"/>
      <c r="JK471" s="134"/>
      <c r="JL471" s="61"/>
      <c r="JN471" s="67"/>
      <c r="JP471" s="61"/>
      <c r="JR471" s="50"/>
      <c r="JS471" s="51"/>
      <c r="JT471" s="52"/>
      <c r="JV471" s="70"/>
      <c r="JW471" s="51"/>
      <c r="JZ471" s="7"/>
      <c r="KA471" s="7"/>
      <c r="KB471" s="7"/>
      <c r="KC471" s="53"/>
      <c r="KE471" s="37"/>
      <c r="KF471" s="132"/>
      <c r="KG471" s="61"/>
      <c r="KH471" s="134"/>
      <c r="KI471" s="61"/>
      <c r="KK471" s="67"/>
      <c r="KM471" s="61"/>
      <c r="KO471" s="50"/>
      <c r="KP471" s="51"/>
      <c r="KQ471" s="52"/>
      <c r="KS471" s="70"/>
      <c r="KT471" s="51"/>
      <c r="KW471" s="7"/>
      <c r="KX471" s="7"/>
      <c r="KY471" s="7"/>
      <c r="KZ471" s="53"/>
      <c r="LB471" s="37"/>
      <c r="LC471" s="132"/>
      <c r="LD471" s="61"/>
      <c r="LE471" s="134"/>
      <c r="LF471" s="61"/>
      <c r="LH471" s="67"/>
      <c r="LJ471" s="61"/>
      <c r="LL471" s="50"/>
      <c r="LM471" s="51"/>
      <c r="LN471" s="52"/>
      <c r="LP471" s="70"/>
      <c r="LQ471" s="51"/>
      <c r="LT471" s="7"/>
      <c r="LU471" s="7"/>
      <c r="LV471" s="7"/>
      <c r="LW471" s="53"/>
      <c r="LY471" s="37"/>
      <c r="LZ471" s="132"/>
      <c r="MA471" s="61"/>
      <c r="MB471" s="134"/>
      <c r="MC471" s="61"/>
      <c r="ME471" s="67"/>
      <c r="MG471" s="61"/>
      <c r="MI471" s="50"/>
      <c r="MJ471" s="51"/>
      <c r="MK471" s="52"/>
      <c r="MM471" s="70"/>
      <c r="MN471" s="51"/>
      <c r="MQ471" s="7"/>
      <c r="MR471" s="7"/>
      <c r="MS471" s="7"/>
      <c r="MT471" s="53"/>
      <c r="MV471" s="37"/>
      <c r="MW471" s="132"/>
      <c r="MX471" s="134"/>
      <c r="MZ471" s="67"/>
      <c r="NB471" s="61"/>
      <c r="NF471" s="7"/>
      <c r="NG471" s="7"/>
      <c r="NH471" s="7"/>
      <c r="NI471" s="53"/>
      <c r="NK471" s="37"/>
      <c r="NM471" s="67"/>
      <c r="NO471" s="61"/>
      <c r="NQ471" s="50"/>
      <c r="NR471" s="51"/>
      <c r="NS471" s="52"/>
      <c r="NU471" s="70"/>
      <c r="NV471" s="51"/>
      <c r="NW471" s="125"/>
      <c r="NX471" s="51"/>
      <c r="OL471" s="53"/>
    </row>
    <row r="472" spans="1:402" x14ac:dyDescent="0.25">
      <c r="A472" s="12">
        <v>90011701</v>
      </c>
      <c r="B472" s="12" t="s">
        <v>520</v>
      </c>
      <c r="C472" s="352"/>
      <c r="D472" s="352"/>
      <c r="E472" s="352"/>
      <c r="F472" s="353">
        <v>22561854</v>
      </c>
      <c r="H472" s="354"/>
      <c r="I472" s="355"/>
      <c r="J472" s="315"/>
      <c r="K472" s="355"/>
      <c r="L472" s="315"/>
      <c r="M472" s="356"/>
      <c r="N472" s="356"/>
      <c r="O472" s="357"/>
      <c r="Q472" s="67"/>
      <c r="S472" s="61"/>
      <c r="U472" s="50"/>
      <c r="V472" s="51"/>
      <c r="W472" s="52">
        <v>0</v>
      </c>
      <c r="Y472" s="50">
        <v>22561854</v>
      </c>
      <c r="Z472" s="52">
        <f t="shared" si="573"/>
        <v>1880154.5</v>
      </c>
      <c r="AA472" s="51"/>
      <c r="AB472" s="6">
        <v>90011701</v>
      </c>
      <c r="AC472" s="6" t="s">
        <v>520</v>
      </c>
      <c r="AD472" s="7"/>
      <c r="AE472" s="304"/>
      <c r="AF472" s="7"/>
      <c r="AG472" s="53">
        <v>22561854</v>
      </c>
      <c r="AI472" s="37"/>
      <c r="AJ472" s="132"/>
      <c r="AK472" s="61"/>
      <c r="AL472" s="132"/>
      <c r="AM472" s="312"/>
      <c r="AN472" s="134"/>
      <c r="AO472" s="134"/>
      <c r="AP472" s="191"/>
      <c r="AR472" s="67"/>
      <c r="AT472" s="61"/>
      <c r="AV472" s="50"/>
      <c r="AW472" s="51"/>
      <c r="AX472" s="52">
        <v>0</v>
      </c>
      <c r="AZ472" s="50">
        <v>22561854</v>
      </c>
      <c r="BA472" s="52">
        <f t="shared" si="574"/>
        <v>1880154.5</v>
      </c>
      <c r="BB472" s="51"/>
      <c r="BC472" s="6">
        <v>90011701</v>
      </c>
      <c r="BD472" s="6" t="s">
        <v>520</v>
      </c>
      <c r="BE472" s="7"/>
      <c r="BF472" s="304"/>
      <c r="BG472" s="7"/>
      <c r="BH472" s="53">
        <v>22561854</v>
      </c>
      <c r="BJ472" s="37"/>
      <c r="BK472" s="132"/>
      <c r="BL472" s="61"/>
      <c r="BM472" s="132"/>
      <c r="BN472" s="312"/>
      <c r="BO472" s="134"/>
      <c r="BP472" s="134"/>
      <c r="BQ472" s="191"/>
      <c r="BS472" s="67"/>
      <c r="BU472" s="61"/>
      <c r="BW472" s="50"/>
      <c r="BX472" s="51"/>
      <c r="BY472" s="52">
        <v>0</v>
      </c>
      <c r="CA472" s="50">
        <v>22561854</v>
      </c>
      <c r="CB472" s="52">
        <f t="shared" si="575"/>
        <v>1880154.5</v>
      </c>
      <c r="CC472" s="51"/>
      <c r="CD472" s="6">
        <v>90011701</v>
      </c>
      <c r="CE472" s="6" t="s">
        <v>520</v>
      </c>
      <c r="CF472" s="7"/>
      <c r="CG472" s="7"/>
      <c r="CH472" s="7"/>
      <c r="CI472" s="53">
        <v>22561854</v>
      </c>
      <c r="CK472" s="37"/>
      <c r="CL472" s="132"/>
      <c r="CM472" s="61"/>
      <c r="CN472" s="132"/>
      <c r="CO472" s="61"/>
      <c r="CP472" s="134"/>
      <c r="CQ472" s="134"/>
      <c r="CR472" s="191"/>
      <c r="CT472" s="67"/>
      <c r="CV472" s="61"/>
      <c r="CX472" s="50"/>
      <c r="CY472" s="51"/>
      <c r="CZ472" s="52">
        <v>0</v>
      </c>
      <c r="DB472" s="50">
        <v>22561854</v>
      </c>
      <c r="DC472" s="52">
        <f t="shared" si="576"/>
        <v>1880154.5</v>
      </c>
      <c r="DD472" s="51"/>
      <c r="DE472" s="6">
        <v>90011701</v>
      </c>
      <c r="DF472" s="6" t="s">
        <v>520</v>
      </c>
      <c r="DG472" s="7"/>
      <c r="DH472" s="7"/>
      <c r="DI472" s="7"/>
      <c r="DJ472" s="53">
        <v>22561854</v>
      </c>
      <c r="DL472" s="275"/>
      <c r="DM472" s="276"/>
      <c r="DN472" s="194"/>
      <c r="DO472" s="276"/>
      <c r="DP472" s="194"/>
      <c r="DQ472" s="53"/>
      <c r="DR472" s="53"/>
      <c r="DS472" s="277"/>
      <c r="DU472" s="274"/>
      <c r="DW472" s="194"/>
      <c r="DY472" s="50"/>
      <c r="DZ472" s="278"/>
      <c r="EA472" s="52">
        <v>0</v>
      </c>
      <c r="EC472" s="50">
        <v>22561854</v>
      </c>
      <c r="ED472" s="52">
        <f t="shared" si="577"/>
        <v>1880154.5</v>
      </c>
      <c r="EE472" s="278"/>
      <c r="EF472" s="6">
        <v>90011701</v>
      </c>
      <c r="EG472" s="6" t="s">
        <v>520</v>
      </c>
      <c r="EH472" s="7"/>
      <c r="EI472" s="7"/>
      <c r="EJ472" s="7"/>
      <c r="EK472" s="53">
        <v>22561854</v>
      </c>
      <c r="EM472" s="37"/>
      <c r="EN472" s="132"/>
      <c r="EO472" s="61"/>
      <c r="EP472" s="132"/>
      <c r="EQ472" s="61"/>
      <c r="ER472" s="134"/>
      <c r="ES472" s="134"/>
      <c r="ET472" s="191"/>
      <c r="EV472" s="67"/>
      <c r="EX472" s="61"/>
      <c r="EZ472" s="50"/>
      <c r="FA472" s="51"/>
      <c r="FB472" s="52">
        <v>0</v>
      </c>
      <c r="FD472" s="50">
        <v>22561854</v>
      </c>
      <c r="FE472" s="52">
        <f t="shared" si="578"/>
        <v>1880154.5</v>
      </c>
      <c r="FF472" s="51"/>
      <c r="FG472" s="6">
        <v>90011701</v>
      </c>
      <c r="FH472" s="6" t="s">
        <v>520</v>
      </c>
      <c r="FI472" s="7"/>
      <c r="FJ472" s="7"/>
      <c r="FK472" s="7"/>
      <c r="FL472" s="53">
        <v>22561854</v>
      </c>
      <c r="FN472" s="37"/>
      <c r="FO472" s="132"/>
      <c r="FP472" s="61"/>
      <c r="FQ472" s="132"/>
      <c r="FR472" s="61"/>
      <c r="FS472" s="134"/>
      <c r="FT472" s="134"/>
      <c r="FU472" s="191"/>
      <c r="FW472" s="67"/>
      <c r="FY472" s="61"/>
      <c r="GA472" s="50"/>
      <c r="GB472" s="51"/>
      <c r="GC472" s="52">
        <v>0</v>
      </c>
      <c r="GE472" s="50">
        <v>22561854</v>
      </c>
      <c r="GF472" s="52">
        <f t="shared" si="579"/>
        <v>1880154.5</v>
      </c>
      <c r="GG472" s="51"/>
      <c r="GH472" s="6">
        <v>90011701</v>
      </c>
      <c r="GI472" s="6" t="s">
        <v>520</v>
      </c>
      <c r="GJ472" s="7"/>
      <c r="GK472" s="7"/>
      <c r="GL472" s="7"/>
      <c r="GM472" s="53">
        <v>22561854</v>
      </c>
      <c r="GO472" s="37"/>
      <c r="GP472" s="132"/>
      <c r="GQ472" s="61"/>
      <c r="GR472" s="134"/>
      <c r="GS472" s="134"/>
      <c r="GT472" s="191"/>
      <c r="GV472" s="67"/>
      <c r="GX472" s="61"/>
      <c r="GZ472" s="50"/>
      <c r="HA472" s="51"/>
      <c r="HB472" s="52">
        <v>0</v>
      </c>
      <c r="HD472" s="50">
        <v>22561854</v>
      </c>
      <c r="HE472" s="52">
        <f t="shared" si="580"/>
        <v>1880154.5</v>
      </c>
      <c r="HF472" s="51"/>
      <c r="HI472" s="7"/>
      <c r="HJ472" s="7"/>
      <c r="HK472" s="7"/>
      <c r="HL472" s="53"/>
      <c r="HN472" s="37"/>
      <c r="HO472" s="132"/>
      <c r="HP472" s="61"/>
      <c r="HQ472" s="134"/>
      <c r="HR472" s="61"/>
      <c r="HT472" s="67"/>
      <c r="HV472" s="61"/>
      <c r="HX472" s="50"/>
      <c r="HY472" s="51"/>
      <c r="HZ472" s="52"/>
      <c r="IB472" s="70"/>
      <c r="IC472" s="51"/>
      <c r="IF472" s="7"/>
      <c r="IG472" s="7"/>
      <c r="IH472" s="7"/>
      <c r="II472" s="53"/>
      <c r="IK472" s="37"/>
      <c r="IL472" s="132"/>
      <c r="IM472" s="61"/>
      <c r="IN472" s="134"/>
      <c r="IO472" s="61"/>
      <c r="IQ472" s="67"/>
      <c r="IS472" s="61"/>
      <c r="IU472" s="50"/>
      <c r="IV472" s="51"/>
      <c r="IW472" s="52"/>
      <c r="IY472" s="70"/>
      <c r="IZ472" s="51"/>
      <c r="JC472" s="7"/>
      <c r="JD472" s="7"/>
      <c r="JE472" s="7"/>
      <c r="JF472" s="53"/>
      <c r="JH472" s="37"/>
      <c r="JI472" s="132"/>
      <c r="JJ472" s="61"/>
      <c r="JK472" s="134"/>
      <c r="JL472" s="61"/>
      <c r="JN472" s="67"/>
      <c r="JP472" s="61"/>
      <c r="JR472" s="50"/>
      <c r="JS472" s="51"/>
      <c r="JT472" s="52"/>
      <c r="JV472" s="70"/>
      <c r="JW472" s="51"/>
      <c r="JZ472" s="7"/>
      <c r="KA472" s="7"/>
      <c r="KB472" s="7"/>
      <c r="KC472" s="53"/>
      <c r="KE472" s="37"/>
      <c r="KF472" s="132"/>
      <c r="KG472" s="61"/>
      <c r="KH472" s="134"/>
      <c r="KI472" s="61"/>
      <c r="KK472" s="67"/>
      <c r="KM472" s="61"/>
      <c r="KO472" s="50"/>
      <c r="KP472" s="51"/>
      <c r="KQ472" s="52"/>
      <c r="KS472" s="70"/>
      <c r="KT472" s="51"/>
      <c r="KW472" s="7"/>
      <c r="KX472" s="7"/>
      <c r="KY472" s="7"/>
      <c r="KZ472" s="53"/>
      <c r="LB472" s="37"/>
      <c r="LC472" s="132"/>
      <c r="LD472" s="61"/>
      <c r="LE472" s="134"/>
      <c r="LF472" s="61"/>
      <c r="LH472" s="67"/>
      <c r="LJ472" s="61"/>
      <c r="LL472" s="50"/>
      <c r="LM472" s="51"/>
      <c r="LN472" s="52"/>
      <c r="LP472" s="70"/>
      <c r="LQ472" s="51"/>
      <c r="LT472" s="7"/>
      <c r="LU472" s="7"/>
      <c r="LV472" s="7"/>
      <c r="LW472" s="53"/>
      <c r="LY472" s="37"/>
      <c r="LZ472" s="132"/>
      <c r="MA472" s="61"/>
      <c r="MB472" s="134"/>
      <c r="MC472" s="61"/>
      <c r="ME472" s="67"/>
      <c r="MG472" s="61"/>
      <c r="MI472" s="50"/>
      <c r="MJ472" s="51"/>
      <c r="MK472" s="52"/>
      <c r="MM472" s="70"/>
      <c r="MN472" s="51"/>
      <c r="MQ472" s="7"/>
      <c r="MR472" s="7"/>
      <c r="MS472" s="7"/>
      <c r="MT472" s="53"/>
      <c r="MV472" s="37"/>
      <c r="MW472" s="132"/>
      <c r="MX472" s="134"/>
      <c r="MZ472" s="67"/>
      <c r="NB472" s="61"/>
      <c r="NF472" s="7"/>
      <c r="NG472" s="7"/>
      <c r="NH472" s="7"/>
      <c r="NI472" s="53"/>
      <c r="NK472" s="37"/>
      <c r="NM472" s="67"/>
      <c r="NO472" s="61"/>
      <c r="NQ472" s="50"/>
      <c r="NR472" s="51"/>
      <c r="NS472" s="52"/>
      <c r="NU472" s="70"/>
      <c r="NV472" s="51"/>
      <c r="NW472" s="125"/>
      <c r="NX472" s="51"/>
      <c r="OL472" s="53"/>
    </row>
    <row r="473" spans="1:402" x14ac:dyDescent="0.25">
      <c r="A473" s="12">
        <v>90053011</v>
      </c>
      <c r="B473" s="12" t="s">
        <v>521</v>
      </c>
      <c r="C473" s="352"/>
      <c r="D473" s="352"/>
      <c r="E473" s="352"/>
      <c r="F473" s="353">
        <v>18760638</v>
      </c>
      <c r="H473" s="354"/>
      <c r="I473" s="355"/>
      <c r="J473" s="315"/>
      <c r="K473" s="355"/>
      <c r="L473" s="315"/>
      <c r="M473" s="356"/>
      <c r="N473" s="356"/>
      <c r="O473" s="357"/>
      <c r="Q473" s="67"/>
      <c r="S473" s="61"/>
      <c r="U473" s="50"/>
      <c r="V473" s="51"/>
      <c r="W473" s="52">
        <v>0</v>
      </c>
      <c r="Y473" s="50">
        <v>18760638</v>
      </c>
      <c r="Z473" s="52">
        <f t="shared" si="573"/>
        <v>1563386.5</v>
      </c>
      <c r="AA473" s="51"/>
      <c r="AB473" s="6">
        <v>90053011</v>
      </c>
      <c r="AC473" s="6" t="s">
        <v>521</v>
      </c>
      <c r="AD473" s="7"/>
      <c r="AE473" s="304"/>
      <c r="AF473" s="7"/>
      <c r="AG473" s="53">
        <v>18760638</v>
      </c>
      <c r="AI473" s="37"/>
      <c r="AJ473" s="132"/>
      <c r="AK473" s="61"/>
      <c r="AL473" s="132"/>
      <c r="AM473" s="312"/>
      <c r="AN473" s="134"/>
      <c r="AO473" s="134"/>
      <c r="AP473" s="191"/>
      <c r="AR473" s="67"/>
      <c r="AT473" s="61"/>
      <c r="AV473" s="50"/>
      <c r="AW473" s="51"/>
      <c r="AX473" s="52">
        <v>0</v>
      </c>
      <c r="AZ473" s="50">
        <v>18760638</v>
      </c>
      <c r="BA473" s="52">
        <f t="shared" si="574"/>
        <v>1563386.5</v>
      </c>
      <c r="BB473" s="51"/>
      <c r="BC473" s="6">
        <v>90053011</v>
      </c>
      <c r="BD473" s="6" t="s">
        <v>521</v>
      </c>
      <c r="BE473" s="7"/>
      <c r="BF473" s="304"/>
      <c r="BG473" s="7"/>
      <c r="BH473" s="53">
        <v>18760638</v>
      </c>
      <c r="BJ473" s="37"/>
      <c r="BK473" s="132"/>
      <c r="BL473" s="61"/>
      <c r="BM473" s="132"/>
      <c r="BN473" s="312"/>
      <c r="BO473" s="134"/>
      <c r="BP473" s="134"/>
      <c r="BQ473" s="191"/>
      <c r="BS473" s="67"/>
      <c r="BU473" s="61"/>
      <c r="BW473" s="50"/>
      <c r="BX473" s="51"/>
      <c r="BY473" s="52">
        <v>0</v>
      </c>
      <c r="CA473" s="50">
        <v>18760638</v>
      </c>
      <c r="CB473" s="52">
        <f t="shared" si="575"/>
        <v>1563386.5</v>
      </c>
      <c r="CC473" s="51"/>
      <c r="CD473" s="6">
        <v>90053011</v>
      </c>
      <c r="CE473" s="6" t="s">
        <v>521</v>
      </c>
      <c r="CF473" s="7"/>
      <c r="CG473" s="7"/>
      <c r="CH473" s="7"/>
      <c r="CI473" s="53">
        <v>18760638</v>
      </c>
      <c r="CK473" s="37"/>
      <c r="CL473" s="132"/>
      <c r="CM473" s="61"/>
      <c r="CN473" s="132"/>
      <c r="CO473" s="61"/>
      <c r="CP473" s="134"/>
      <c r="CQ473" s="134"/>
      <c r="CR473" s="191"/>
      <c r="CT473" s="67"/>
      <c r="CV473" s="61"/>
      <c r="CX473" s="50"/>
      <c r="CY473" s="51"/>
      <c r="CZ473" s="52">
        <v>0</v>
      </c>
      <c r="DB473" s="50">
        <v>18760638</v>
      </c>
      <c r="DC473" s="52">
        <f t="shared" si="576"/>
        <v>1563386.5</v>
      </c>
      <c r="DD473" s="51"/>
      <c r="DE473" s="6">
        <v>90053011</v>
      </c>
      <c r="DF473" s="6" t="s">
        <v>521</v>
      </c>
      <c r="DG473" s="7"/>
      <c r="DH473" s="7"/>
      <c r="DI473" s="7"/>
      <c r="DJ473" s="53">
        <v>18760638</v>
      </c>
      <c r="DL473" s="275"/>
      <c r="DM473" s="276"/>
      <c r="DN473" s="194"/>
      <c r="DO473" s="276"/>
      <c r="DP473" s="194"/>
      <c r="DQ473" s="53"/>
      <c r="DR473" s="53"/>
      <c r="DS473" s="277"/>
      <c r="DU473" s="274"/>
      <c r="DW473" s="194"/>
      <c r="DY473" s="50"/>
      <c r="DZ473" s="278"/>
      <c r="EA473" s="52">
        <v>0</v>
      </c>
      <c r="EC473" s="50">
        <v>18760638</v>
      </c>
      <c r="ED473" s="52">
        <f t="shared" si="577"/>
        <v>1563386.5</v>
      </c>
      <c r="EE473" s="278"/>
      <c r="EF473" s="6">
        <v>90053011</v>
      </c>
      <c r="EG473" s="6" t="s">
        <v>521</v>
      </c>
      <c r="EH473" s="7"/>
      <c r="EI473" s="7"/>
      <c r="EJ473" s="7"/>
      <c r="EK473" s="53">
        <v>18760638</v>
      </c>
      <c r="EM473" s="37"/>
      <c r="EN473" s="132"/>
      <c r="EO473" s="61"/>
      <c r="EP473" s="132"/>
      <c r="EQ473" s="61"/>
      <c r="ER473" s="134"/>
      <c r="ES473" s="134"/>
      <c r="ET473" s="191"/>
      <c r="EV473" s="67"/>
      <c r="EX473" s="61"/>
      <c r="EZ473" s="50"/>
      <c r="FA473" s="51"/>
      <c r="FB473" s="52">
        <v>0</v>
      </c>
      <c r="FD473" s="50">
        <v>18760638</v>
      </c>
      <c r="FE473" s="52">
        <f t="shared" si="578"/>
        <v>1563386.5</v>
      </c>
      <c r="FF473" s="51"/>
      <c r="FG473" s="6">
        <v>90053011</v>
      </c>
      <c r="FH473" s="6" t="s">
        <v>521</v>
      </c>
      <c r="FI473" s="7"/>
      <c r="FJ473" s="7"/>
      <c r="FK473" s="7"/>
      <c r="FL473" s="53">
        <v>18760638</v>
      </c>
      <c r="FN473" s="37"/>
      <c r="FO473" s="132"/>
      <c r="FP473" s="61"/>
      <c r="FQ473" s="132"/>
      <c r="FR473" s="61"/>
      <c r="FS473" s="134"/>
      <c r="FT473" s="134"/>
      <c r="FU473" s="191"/>
      <c r="FW473" s="67"/>
      <c r="FY473" s="61"/>
      <c r="GA473" s="50"/>
      <c r="GB473" s="51"/>
      <c r="GC473" s="52">
        <v>0</v>
      </c>
      <c r="GE473" s="50">
        <v>18760638</v>
      </c>
      <c r="GF473" s="52">
        <f t="shared" si="579"/>
        <v>1563386.5</v>
      </c>
      <c r="GG473" s="51"/>
      <c r="GH473" s="6">
        <v>90053011</v>
      </c>
      <c r="GI473" s="6" t="s">
        <v>521</v>
      </c>
      <c r="GJ473" s="7"/>
      <c r="GK473" s="7"/>
      <c r="GL473" s="7"/>
      <c r="GM473" s="53">
        <v>18760638</v>
      </c>
      <c r="GO473" s="37"/>
      <c r="GP473" s="132"/>
      <c r="GQ473" s="61"/>
      <c r="GR473" s="134"/>
      <c r="GS473" s="134"/>
      <c r="GT473" s="191"/>
      <c r="GV473" s="67"/>
      <c r="GX473" s="61"/>
      <c r="GZ473" s="50"/>
      <c r="HA473" s="51"/>
      <c r="HB473" s="52">
        <v>0</v>
      </c>
      <c r="HD473" s="50">
        <v>18760638</v>
      </c>
      <c r="HE473" s="52">
        <f t="shared" si="580"/>
        <v>1563386.5</v>
      </c>
      <c r="HF473" s="51"/>
      <c r="HI473" s="7"/>
      <c r="HJ473" s="7"/>
      <c r="HK473" s="7"/>
      <c r="HL473" s="53"/>
      <c r="HN473" s="37"/>
      <c r="HO473" s="132"/>
      <c r="HP473" s="61"/>
      <c r="HQ473" s="134"/>
      <c r="HR473" s="61"/>
      <c r="HT473" s="67"/>
      <c r="HV473" s="61"/>
      <c r="HX473" s="50"/>
      <c r="HY473" s="51"/>
      <c r="HZ473" s="52"/>
      <c r="IB473" s="70"/>
      <c r="IC473" s="51"/>
      <c r="IF473" s="7"/>
      <c r="IG473" s="7"/>
      <c r="IH473" s="7"/>
      <c r="II473" s="53"/>
      <c r="IK473" s="37"/>
      <c r="IL473" s="132"/>
      <c r="IM473" s="61"/>
      <c r="IN473" s="134"/>
      <c r="IO473" s="61"/>
      <c r="IQ473" s="67"/>
      <c r="IS473" s="61"/>
      <c r="IU473" s="50"/>
      <c r="IV473" s="51"/>
      <c r="IW473" s="52"/>
      <c r="IY473" s="70"/>
      <c r="IZ473" s="51"/>
      <c r="JC473" s="7"/>
      <c r="JD473" s="7"/>
      <c r="JE473" s="7"/>
      <c r="JF473" s="53"/>
      <c r="JH473" s="37"/>
      <c r="JI473" s="132"/>
      <c r="JJ473" s="61"/>
      <c r="JK473" s="134"/>
      <c r="JL473" s="61"/>
      <c r="JN473" s="67"/>
      <c r="JP473" s="61"/>
      <c r="JR473" s="50"/>
      <c r="JS473" s="51"/>
      <c r="JT473" s="52"/>
      <c r="JV473" s="70"/>
      <c r="JW473" s="51"/>
      <c r="JZ473" s="7"/>
      <c r="KA473" s="7"/>
      <c r="KB473" s="7"/>
      <c r="KC473" s="53"/>
      <c r="KE473" s="37"/>
      <c r="KF473" s="132"/>
      <c r="KG473" s="61"/>
      <c r="KH473" s="134"/>
      <c r="KI473" s="61"/>
      <c r="KK473" s="67"/>
      <c r="KM473" s="61"/>
      <c r="KO473" s="50"/>
      <c r="KP473" s="51"/>
      <c r="KQ473" s="52"/>
      <c r="KS473" s="70"/>
      <c r="KT473" s="51"/>
      <c r="KW473" s="7"/>
      <c r="KX473" s="7"/>
      <c r="KY473" s="7"/>
      <c r="KZ473" s="53"/>
      <c r="LB473" s="37"/>
      <c r="LC473" s="132"/>
      <c r="LD473" s="61"/>
      <c r="LE473" s="134"/>
      <c r="LF473" s="61"/>
      <c r="LH473" s="67"/>
      <c r="LJ473" s="61"/>
      <c r="LL473" s="50"/>
      <c r="LM473" s="51"/>
      <c r="LN473" s="52"/>
      <c r="LP473" s="70"/>
      <c r="LQ473" s="51"/>
      <c r="LT473" s="7"/>
      <c r="LU473" s="7"/>
      <c r="LV473" s="7"/>
      <c r="LW473" s="53"/>
      <c r="LY473" s="37"/>
      <c r="LZ473" s="132"/>
      <c r="MA473" s="61"/>
      <c r="MB473" s="134"/>
      <c r="MC473" s="61"/>
      <c r="ME473" s="67"/>
      <c r="MG473" s="61"/>
      <c r="MI473" s="50"/>
      <c r="MJ473" s="51"/>
      <c r="MK473" s="52"/>
      <c r="MM473" s="70"/>
      <c r="MN473" s="51"/>
      <c r="MQ473" s="7"/>
      <c r="MR473" s="7"/>
      <c r="MS473" s="7"/>
      <c r="MT473" s="53"/>
      <c r="MV473" s="37"/>
      <c r="MW473" s="132"/>
      <c r="MX473" s="134"/>
      <c r="MZ473" s="67"/>
      <c r="NB473" s="61"/>
      <c r="NF473" s="7"/>
      <c r="NG473" s="7"/>
      <c r="NH473" s="7"/>
      <c r="NI473" s="53"/>
      <c r="NK473" s="37"/>
      <c r="NM473" s="67"/>
      <c r="NO473" s="61"/>
      <c r="NQ473" s="50"/>
      <c r="NR473" s="51"/>
      <c r="NS473" s="52"/>
      <c r="NU473" s="70"/>
      <c r="NV473" s="51"/>
      <c r="NW473" s="125"/>
      <c r="NX473" s="51"/>
      <c r="OL473" s="53"/>
    </row>
    <row r="474" spans="1:402" x14ac:dyDescent="0.25">
      <c r="A474" s="12">
        <v>90017261</v>
      </c>
      <c r="B474" s="12" t="s">
        <v>522</v>
      </c>
      <c r="C474" s="352"/>
      <c r="D474" s="352"/>
      <c r="E474" s="352"/>
      <c r="F474" s="353">
        <v>4343258</v>
      </c>
      <c r="H474" s="354"/>
      <c r="I474" s="355"/>
      <c r="J474" s="315"/>
      <c r="K474" s="355"/>
      <c r="L474" s="315"/>
      <c r="M474" s="356"/>
      <c r="N474" s="356"/>
      <c r="O474" s="357"/>
      <c r="Q474" s="67"/>
      <c r="S474" s="61"/>
      <c r="U474" s="50"/>
      <c r="V474" s="51"/>
      <c r="W474" s="52">
        <v>0</v>
      </c>
      <c r="Y474" s="50">
        <v>4343258</v>
      </c>
      <c r="Z474" s="52">
        <f t="shared" si="573"/>
        <v>361938.16666666669</v>
      </c>
      <c r="AA474" s="51"/>
      <c r="AB474" s="6">
        <v>90017261</v>
      </c>
      <c r="AC474" s="6" t="s">
        <v>522</v>
      </c>
      <c r="AD474" s="7"/>
      <c r="AE474" s="304"/>
      <c r="AF474" s="7"/>
      <c r="AG474" s="53">
        <v>4343258</v>
      </c>
      <c r="AI474" s="37"/>
      <c r="AJ474" s="132"/>
      <c r="AK474" s="61"/>
      <c r="AL474" s="132"/>
      <c r="AM474" s="312"/>
      <c r="AN474" s="134"/>
      <c r="AO474" s="134"/>
      <c r="AP474" s="191"/>
      <c r="AR474" s="67"/>
      <c r="AT474" s="61"/>
      <c r="AV474" s="50"/>
      <c r="AW474" s="51"/>
      <c r="AX474" s="52">
        <v>0</v>
      </c>
      <c r="AZ474" s="50">
        <v>4343258</v>
      </c>
      <c r="BA474" s="52">
        <f t="shared" si="574"/>
        <v>361938.16666666669</v>
      </c>
      <c r="BB474" s="51"/>
      <c r="BC474" s="6">
        <v>90017261</v>
      </c>
      <c r="BD474" s="6" t="s">
        <v>522</v>
      </c>
      <c r="BE474" s="7"/>
      <c r="BF474" s="304"/>
      <c r="BG474" s="7"/>
      <c r="BH474" s="53">
        <v>4343258</v>
      </c>
      <c r="BJ474" s="37"/>
      <c r="BK474" s="132"/>
      <c r="BL474" s="61"/>
      <c r="BM474" s="132"/>
      <c r="BN474" s="312"/>
      <c r="BO474" s="134"/>
      <c r="BP474" s="134"/>
      <c r="BQ474" s="191"/>
      <c r="BS474" s="67"/>
      <c r="BU474" s="61"/>
      <c r="BW474" s="50"/>
      <c r="BX474" s="51"/>
      <c r="BY474" s="52">
        <v>0</v>
      </c>
      <c r="CA474" s="50">
        <v>4343258</v>
      </c>
      <c r="CB474" s="52">
        <f t="shared" si="575"/>
        <v>361938.16666666669</v>
      </c>
      <c r="CC474" s="51"/>
      <c r="CD474" s="6">
        <v>90017261</v>
      </c>
      <c r="CE474" s="6" t="s">
        <v>522</v>
      </c>
      <c r="CF474" s="7"/>
      <c r="CG474" s="7"/>
      <c r="CH474" s="7"/>
      <c r="CI474" s="53">
        <v>4343258</v>
      </c>
      <c r="CK474" s="37"/>
      <c r="CL474" s="132"/>
      <c r="CM474" s="61"/>
      <c r="CN474" s="132"/>
      <c r="CO474" s="61"/>
      <c r="CP474" s="134"/>
      <c r="CQ474" s="134"/>
      <c r="CR474" s="191"/>
      <c r="CT474" s="67"/>
      <c r="CV474" s="61"/>
      <c r="CX474" s="50"/>
      <c r="CY474" s="51"/>
      <c r="CZ474" s="52">
        <v>0</v>
      </c>
      <c r="DB474" s="50">
        <v>4343258</v>
      </c>
      <c r="DC474" s="52">
        <f t="shared" si="576"/>
        <v>361938.16666666669</v>
      </c>
      <c r="DD474" s="51"/>
      <c r="DE474" s="6">
        <v>90017261</v>
      </c>
      <c r="DF474" s="6" t="s">
        <v>522</v>
      </c>
      <c r="DG474" s="7"/>
      <c r="DH474" s="7"/>
      <c r="DI474" s="7"/>
      <c r="DJ474" s="53">
        <v>4343258</v>
      </c>
      <c r="DL474" s="275"/>
      <c r="DM474" s="276"/>
      <c r="DN474" s="194"/>
      <c r="DO474" s="276"/>
      <c r="DP474" s="194"/>
      <c r="DQ474" s="53"/>
      <c r="DR474" s="53"/>
      <c r="DS474" s="277"/>
      <c r="DU474" s="274"/>
      <c r="DW474" s="194"/>
      <c r="DY474" s="50"/>
      <c r="DZ474" s="278"/>
      <c r="EA474" s="52">
        <v>0</v>
      </c>
      <c r="EC474" s="50">
        <v>4343258</v>
      </c>
      <c r="ED474" s="52">
        <f t="shared" si="577"/>
        <v>361938.16666666669</v>
      </c>
      <c r="EE474" s="278"/>
      <c r="EF474" s="6">
        <v>90017261</v>
      </c>
      <c r="EG474" s="6" t="s">
        <v>522</v>
      </c>
      <c r="EH474" s="7"/>
      <c r="EI474" s="7"/>
      <c r="EJ474" s="7"/>
      <c r="EK474" s="53">
        <v>4343258</v>
      </c>
      <c r="EM474" s="37"/>
      <c r="EN474" s="132"/>
      <c r="EO474" s="61"/>
      <c r="EP474" s="132"/>
      <c r="EQ474" s="61"/>
      <c r="ER474" s="134"/>
      <c r="ES474" s="134"/>
      <c r="ET474" s="191"/>
      <c r="EV474" s="67"/>
      <c r="EX474" s="61"/>
      <c r="EZ474" s="50"/>
      <c r="FA474" s="51"/>
      <c r="FB474" s="52">
        <v>0</v>
      </c>
      <c r="FD474" s="50">
        <v>4343258</v>
      </c>
      <c r="FE474" s="52">
        <f t="shared" si="578"/>
        <v>361938.16666666669</v>
      </c>
      <c r="FF474" s="51"/>
      <c r="FG474" s="6">
        <v>90017261</v>
      </c>
      <c r="FH474" s="6" t="s">
        <v>522</v>
      </c>
      <c r="FI474" s="7"/>
      <c r="FJ474" s="7"/>
      <c r="FK474" s="7"/>
      <c r="FL474" s="53">
        <v>4343258</v>
      </c>
      <c r="FN474" s="37"/>
      <c r="FO474" s="132"/>
      <c r="FP474" s="61"/>
      <c r="FQ474" s="132"/>
      <c r="FR474" s="61"/>
      <c r="FS474" s="134"/>
      <c r="FT474" s="134"/>
      <c r="FU474" s="191"/>
      <c r="FW474" s="67"/>
      <c r="FY474" s="61"/>
      <c r="GA474" s="50"/>
      <c r="GB474" s="51"/>
      <c r="GC474" s="52">
        <v>0</v>
      </c>
      <c r="GE474" s="50">
        <v>4343258</v>
      </c>
      <c r="GF474" s="52">
        <f t="shared" si="579"/>
        <v>361938.16666666669</v>
      </c>
      <c r="GG474" s="51"/>
      <c r="GH474" s="6">
        <v>90017261</v>
      </c>
      <c r="GI474" s="6" t="s">
        <v>522</v>
      </c>
      <c r="GJ474" s="7"/>
      <c r="GK474" s="7"/>
      <c r="GL474" s="7"/>
      <c r="GM474" s="53">
        <v>4343258</v>
      </c>
      <c r="GO474" s="37"/>
      <c r="GP474" s="132"/>
      <c r="GQ474" s="61"/>
      <c r="GR474" s="134"/>
      <c r="GS474" s="134"/>
      <c r="GT474" s="191"/>
      <c r="GV474" s="67"/>
      <c r="GX474" s="61"/>
      <c r="GZ474" s="50"/>
      <c r="HA474" s="51"/>
      <c r="HB474" s="52">
        <v>0</v>
      </c>
      <c r="HD474" s="50">
        <v>4343258</v>
      </c>
      <c r="HE474" s="52">
        <f t="shared" si="580"/>
        <v>361938.16666666669</v>
      </c>
      <c r="HF474" s="51"/>
      <c r="HI474" s="7"/>
      <c r="HJ474" s="7"/>
      <c r="HK474" s="7"/>
      <c r="HL474" s="53"/>
      <c r="HN474" s="37"/>
      <c r="HO474" s="132"/>
      <c r="HP474" s="61"/>
      <c r="HQ474" s="134"/>
      <c r="HR474" s="61"/>
      <c r="HT474" s="67"/>
      <c r="HV474" s="61"/>
      <c r="HX474" s="50"/>
      <c r="HY474" s="51"/>
      <c r="HZ474" s="52"/>
      <c r="IB474" s="70"/>
      <c r="IC474" s="51"/>
      <c r="IF474" s="7"/>
      <c r="IG474" s="7"/>
      <c r="IH474" s="7"/>
      <c r="II474" s="53"/>
      <c r="IK474" s="37"/>
      <c r="IL474" s="132"/>
      <c r="IM474" s="61"/>
      <c r="IN474" s="134"/>
      <c r="IO474" s="61"/>
      <c r="IQ474" s="67"/>
      <c r="IS474" s="61"/>
      <c r="IU474" s="50"/>
      <c r="IV474" s="51"/>
      <c r="IW474" s="52"/>
      <c r="IY474" s="70"/>
      <c r="IZ474" s="51"/>
      <c r="JC474" s="7"/>
      <c r="JD474" s="7"/>
      <c r="JE474" s="7"/>
      <c r="JF474" s="53"/>
      <c r="JH474" s="37"/>
      <c r="JI474" s="132"/>
      <c r="JJ474" s="61"/>
      <c r="JK474" s="134"/>
      <c r="JL474" s="61"/>
      <c r="JN474" s="67"/>
      <c r="JP474" s="61"/>
      <c r="JR474" s="50"/>
      <c r="JS474" s="51"/>
      <c r="JT474" s="52"/>
      <c r="JV474" s="70"/>
      <c r="JW474" s="51"/>
      <c r="JZ474" s="7"/>
      <c r="KA474" s="7"/>
      <c r="KB474" s="7"/>
      <c r="KC474" s="53"/>
      <c r="KE474" s="37"/>
      <c r="KF474" s="132"/>
      <c r="KG474" s="61"/>
      <c r="KH474" s="134"/>
      <c r="KI474" s="61"/>
      <c r="KK474" s="67"/>
      <c r="KM474" s="61"/>
      <c r="KO474" s="50"/>
      <c r="KP474" s="51"/>
      <c r="KQ474" s="52"/>
      <c r="KS474" s="70"/>
      <c r="KT474" s="51"/>
      <c r="KW474" s="7"/>
      <c r="KX474" s="7"/>
      <c r="KY474" s="7"/>
      <c r="KZ474" s="53"/>
      <c r="LB474" s="37"/>
      <c r="LC474" s="132"/>
      <c r="LD474" s="61"/>
      <c r="LE474" s="134"/>
      <c r="LF474" s="61"/>
      <c r="LH474" s="67"/>
      <c r="LJ474" s="61"/>
      <c r="LL474" s="50"/>
      <c r="LM474" s="51"/>
      <c r="LN474" s="52"/>
      <c r="LP474" s="70"/>
      <c r="LQ474" s="51"/>
      <c r="LT474" s="7"/>
      <c r="LU474" s="7"/>
      <c r="LV474" s="7"/>
      <c r="LW474" s="53"/>
      <c r="LY474" s="37"/>
      <c r="LZ474" s="132"/>
      <c r="MA474" s="61"/>
      <c r="MB474" s="134"/>
      <c r="MC474" s="61"/>
      <c r="ME474" s="67"/>
      <c r="MG474" s="61"/>
      <c r="MI474" s="50"/>
      <c r="MJ474" s="51"/>
      <c r="MK474" s="52"/>
      <c r="MM474" s="70"/>
      <c r="MN474" s="51"/>
      <c r="MQ474" s="7"/>
      <c r="MR474" s="7"/>
      <c r="MS474" s="7"/>
      <c r="MT474" s="53"/>
      <c r="MV474" s="37"/>
      <c r="MW474" s="132"/>
      <c r="MX474" s="134"/>
      <c r="MZ474" s="67"/>
      <c r="NB474" s="61"/>
      <c r="NF474" s="7"/>
      <c r="NG474" s="7"/>
      <c r="NH474" s="7"/>
      <c r="NI474" s="53"/>
      <c r="NK474" s="37"/>
      <c r="NM474" s="67"/>
      <c r="NO474" s="61"/>
      <c r="NQ474" s="50"/>
      <c r="NR474" s="51"/>
      <c r="NS474" s="52"/>
      <c r="NU474" s="70"/>
      <c r="NV474" s="51"/>
      <c r="NW474" s="125"/>
      <c r="NX474" s="51"/>
      <c r="OL474" s="53"/>
    </row>
    <row r="475" spans="1:402" x14ac:dyDescent="0.25">
      <c r="A475" s="12">
        <v>90016511</v>
      </c>
      <c r="B475" s="12" t="s">
        <v>523</v>
      </c>
      <c r="C475" s="352"/>
      <c r="D475" s="352"/>
      <c r="E475" s="352"/>
      <c r="F475" s="353">
        <v>1156966</v>
      </c>
      <c r="H475" s="354"/>
      <c r="I475" s="355"/>
      <c r="J475" s="315"/>
      <c r="K475" s="355"/>
      <c r="L475" s="315"/>
      <c r="M475" s="356"/>
      <c r="N475" s="356"/>
      <c r="O475" s="357"/>
      <c r="Q475" s="67"/>
      <c r="S475" s="61"/>
      <c r="U475" s="50"/>
      <c r="V475" s="51"/>
      <c r="W475" s="52">
        <v>0</v>
      </c>
      <c r="Y475" s="50">
        <v>1156966</v>
      </c>
      <c r="Z475" s="52">
        <f t="shared" si="573"/>
        <v>96413.833333333328</v>
      </c>
      <c r="AA475" s="51"/>
      <c r="AB475" s="6">
        <v>90016511</v>
      </c>
      <c r="AC475" s="6" t="s">
        <v>523</v>
      </c>
      <c r="AD475" s="7"/>
      <c r="AE475" s="304"/>
      <c r="AF475" s="7"/>
      <c r="AG475" s="53">
        <v>1156966</v>
      </c>
      <c r="AI475" s="37"/>
      <c r="AJ475" s="132"/>
      <c r="AK475" s="61"/>
      <c r="AL475" s="132"/>
      <c r="AM475" s="312"/>
      <c r="AN475" s="134"/>
      <c r="AO475" s="134"/>
      <c r="AP475" s="191"/>
      <c r="AR475" s="67"/>
      <c r="AT475" s="61"/>
      <c r="AV475" s="50"/>
      <c r="AW475" s="51"/>
      <c r="AX475" s="52">
        <v>0</v>
      </c>
      <c r="AZ475" s="50">
        <v>1156966</v>
      </c>
      <c r="BA475" s="52">
        <f t="shared" si="574"/>
        <v>96413.833333333328</v>
      </c>
      <c r="BB475" s="51"/>
      <c r="BC475" s="6">
        <v>90016511</v>
      </c>
      <c r="BD475" s="6" t="s">
        <v>523</v>
      </c>
      <c r="BE475" s="7"/>
      <c r="BF475" s="304"/>
      <c r="BG475" s="7"/>
      <c r="BH475" s="53">
        <v>1156966</v>
      </c>
      <c r="BJ475" s="37"/>
      <c r="BK475" s="132"/>
      <c r="BL475" s="61"/>
      <c r="BM475" s="132"/>
      <c r="BN475" s="312"/>
      <c r="BO475" s="134"/>
      <c r="BP475" s="134"/>
      <c r="BQ475" s="191"/>
      <c r="BS475" s="67"/>
      <c r="BU475" s="61"/>
      <c r="BW475" s="50"/>
      <c r="BX475" s="51"/>
      <c r="BY475" s="52">
        <v>0</v>
      </c>
      <c r="CA475" s="50">
        <v>1156966</v>
      </c>
      <c r="CB475" s="52">
        <f t="shared" si="575"/>
        <v>96413.833333333328</v>
      </c>
      <c r="CC475" s="51"/>
      <c r="CD475" s="6">
        <v>90016511</v>
      </c>
      <c r="CE475" s="6" t="s">
        <v>523</v>
      </c>
      <c r="CF475" s="7"/>
      <c r="CG475" s="7"/>
      <c r="CH475" s="7"/>
      <c r="CI475" s="53">
        <v>1156966</v>
      </c>
      <c r="CK475" s="37"/>
      <c r="CL475" s="132"/>
      <c r="CM475" s="61"/>
      <c r="CN475" s="132"/>
      <c r="CO475" s="61"/>
      <c r="CP475" s="134"/>
      <c r="CQ475" s="134"/>
      <c r="CR475" s="191"/>
      <c r="CT475" s="67"/>
      <c r="CV475" s="61"/>
      <c r="CX475" s="50"/>
      <c r="CY475" s="51"/>
      <c r="CZ475" s="52">
        <v>0</v>
      </c>
      <c r="DB475" s="50">
        <v>1156966</v>
      </c>
      <c r="DC475" s="52">
        <f t="shared" si="576"/>
        <v>96413.833333333328</v>
      </c>
      <c r="DD475" s="51"/>
      <c r="DE475" s="6">
        <v>90016511</v>
      </c>
      <c r="DF475" s="6" t="s">
        <v>523</v>
      </c>
      <c r="DG475" s="7"/>
      <c r="DH475" s="7"/>
      <c r="DI475" s="7"/>
      <c r="DJ475" s="53">
        <v>1156966</v>
      </c>
      <c r="DL475" s="275"/>
      <c r="DM475" s="276"/>
      <c r="DN475" s="194"/>
      <c r="DO475" s="276"/>
      <c r="DP475" s="194"/>
      <c r="DQ475" s="53"/>
      <c r="DR475" s="53"/>
      <c r="DS475" s="277"/>
      <c r="DU475" s="274"/>
      <c r="DW475" s="194"/>
      <c r="DY475" s="50"/>
      <c r="DZ475" s="278"/>
      <c r="EA475" s="52">
        <v>0</v>
      </c>
      <c r="EC475" s="50">
        <v>1156966</v>
      </c>
      <c r="ED475" s="52">
        <f t="shared" si="577"/>
        <v>96413.833333333328</v>
      </c>
      <c r="EE475" s="278"/>
      <c r="EF475" s="6">
        <v>90016511</v>
      </c>
      <c r="EG475" s="6" t="s">
        <v>523</v>
      </c>
      <c r="EH475" s="7"/>
      <c r="EI475" s="7"/>
      <c r="EJ475" s="7"/>
      <c r="EK475" s="53">
        <v>1156966</v>
      </c>
      <c r="EM475" s="37"/>
      <c r="EN475" s="132"/>
      <c r="EO475" s="61"/>
      <c r="EP475" s="132"/>
      <c r="EQ475" s="61"/>
      <c r="ER475" s="134"/>
      <c r="ES475" s="134"/>
      <c r="ET475" s="191"/>
      <c r="EV475" s="67"/>
      <c r="EX475" s="61"/>
      <c r="EZ475" s="50"/>
      <c r="FA475" s="51"/>
      <c r="FB475" s="52">
        <v>0</v>
      </c>
      <c r="FD475" s="50">
        <v>1156966</v>
      </c>
      <c r="FE475" s="52">
        <f t="shared" si="578"/>
        <v>96413.833333333328</v>
      </c>
      <c r="FF475" s="51"/>
      <c r="FG475" s="6">
        <v>90016511</v>
      </c>
      <c r="FH475" s="6" t="s">
        <v>523</v>
      </c>
      <c r="FI475" s="7"/>
      <c r="FJ475" s="7"/>
      <c r="FK475" s="7"/>
      <c r="FL475" s="53">
        <v>1156966</v>
      </c>
      <c r="FN475" s="37"/>
      <c r="FO475" s="132"/>
      <c r="FP475" s="61"/>
      <c r="FQ475" s="132"/>
      <c r="FR475" s="61"/>
      <c r="FS475" s="134"/>
      <c r="FT475" s="134"/>
      <c r="FU475" s="191"/>
      <c r="FW475" s="67"/>
      <c r="FY475" s="61"/>
      <c r="GA475" s="50"/>
      <c r="GB475" s="51"/>
      <c r="GC475" s="52">
        <v>0</v>
      </c>
      <c r="GE475" s="50">
        <v>1156966</v>
      </c>
      <c r="GF475" s="52">
        <f t="shared" si="579"/>
        <v>96413.833333333328</v>
      </c>
      <c r="GG475" s="51"/>
      <c r="GH475" s="6">
        <v>90016511</v>
      </c>
      <c r="GI475" s="6" t="s">
        <v>523</v>
      </c>
      <c r="GJ475" s="7"/>
      <c r="GK475" s="7"/>
      <c r="GL475" s="7"/>
      <c r="GM475" s="53">
        <v>1156966</v>
      </c>
      <c r="GO475" s="37"/>
      <c r="GP475" s="132"/>
      <c r="GQ475" s="61"/>
      <c r="GR475" s="134"/>
      <c r="GS475" s="134"/>
      <c r="GT475" s="191"/>
      <c r="GV475" s="67"/>
      <c r="GX475" s="61"/>
      <c r="GZ475" s="50"/>
      <c r="HA475" s="51"/>
      <c r="HB475" s="52">
        <v>0</v>
      </c>
      <c r="HD475" s="50">
        <v>1156966</v>
      </c>
      <c r="HE475" s="52">
        <f t="shared" si="580"/>
        <v>96413.833333333328</v>
      </c>
      <c r="HF475" s="51"/>
      <c r="HI475" s="7"/>
      <c r="HJ475" s="7"/>
      <c r="HK475" s="7"/>
      <c r="HL475" s="53"/>
      <c r="HN475" s="37"/>
      <c r="HO475" s="132"/>
      <c r="HP475" s="61"/>
      <c r="HQ475" s="134"/>
      <c r="HR475" s="61"/>
      <c r="HT475" s="67"/>
      <c r="HV475" s="61"/>
      <c r="HX475" s="50"/>
      <c r="HY475" s="51"/>
      <c r="HZ475" s="52"/>
      <c r="IB475" s="70"/>
      <c r="IC475" s="51"/>
      <c r="IF475" s="7"/>
      <c r="IG475" s="7"/>
      <c r="IH475" s="7"/>
      <c r="II475" s="53"/>
      <c r="IK475" s="37"/>
      <c r="IL475" s="132"/>
      <c r="IM475" s="61"/>
      <c r="IN475" s="134"/>
      <c r="IO475" s="61"/>
      <c r="IQ475" s="67"/>
      <c r="IS475" s="61"/>
      <c r="IU475" s="50"/>
      <c r="IV475" s="51"/>
      <c r="IW475" s="52"/>
      <c r="IY475" s="70"/>
      <c r="IZ475" s="51"/>
      <c r="JC475" s="7"/>
      <c r="JD475" s="7"/>
      <c r="JE475" s="7"/>
      <c r="JF475" s="53"/>
      <c r="JH475" s="37"/>
      <c r="JI475" s="132"/>
      <c r="JJ475" s="61"/>
      <c r="JK475" s="134"/>
      <c r="JL475" s="61"/>
      <c r="JN475" s="67"/>
      <c r="JP475" s="61"/>
      <c r="JR475" s="50"/>
      <c r="JS475" s="51"/>
      <c r="JT475" s="52"/>
      <c r="JV475" s="70"/>
      <c r="JW475" s="51"/>
      <c r="JZ475" s="7"/>
      <c r="KA475" s="7"/>
      <c r="KB475" s="7"/>
      <c r="KC475" s="53"/>
      <c r="KE475" s="37"/>
      <c r="KF475" s="132"/>
      <c r="KG475" s="61"/>
      <c r="KH475" s="134"/>
      <c r="KI475" s="61"/>
      <c r="KK475" s="67"/>
      <c r="KM475" s="61"/>
      <c r="KO475" s="50"/>
      <c r="KP475" s="51"/>
      <c r="KQ475" s="52"/>
      <c r="KS475" s="70"/>
      <c r="KT475" s="51"/>
      <c r="KW475" s="7"/>
      <c r="KX475" s="7"/>
      <c r="KY475" s="7"/>
      <c r="KZ475" s="53"/>
      <c r="LB475" s="37"/>
      <c r="LC475" s="132"/>
      <c r="LD475" s="61"/>
      <c r="LE475" s="134"/>
      <c r="LF475" s="61"/>
      <c r="LH475" s="67"/>
      <c r="LJ475" s="61"/>
      <c r="LL475" s="50"/>
      <c r="LM475" s="51"/>
      <c r="LN475" s="52"/>
      <c r="LP475" s="70"/>
      <c r="LQ475" s="51"/>
      <c r="LT475" s="7"/>
      <c r="LU475" s="7"/>
      <c r="LV475" s="7"/>
      <c r="LW475" s="53"/>
      <c r="LY475" s="37"/>
      <c r="LZ475" s="132"/>
      <c r="MA475" s="61"/>
      <c r="MB475" s="134"/>
      <c r="MC475" s="61"/>
      <c r="ME475" s="67"/>
      <c r="MG475" s="61"/>
      <c r="MI475" s="50"/>
      <c r="MJ475" s="51"/>
      <c r="MK475" s="52"/>
      <c r="MM475" s="70"/>
      <c r="MN475" s="51"/>
      <c r="MQ475" s="7"/>
      <c r="MR475" s="7"/>
      <c r="MS475" s="7"/>
      <c r="MT475" s="53"/>
      <c r="MV475" s="37"/>
      <c r="MW475" s="132"/>
      <c r="MX475" s="134"/>
      <c r="MZ475" s="67"/>
      <c r="NB475" s="61"/>
      <c r="NF475" s="7"/>
      <c r="NG475" s="7"/>
      <c r="NH475" s="7"/>
      <c r="NI475" s="53"/>
      <c r="NK475" s="37"/>
      <c r="NM475" s="67"/>
      <c r="NO475" s="61"/>
      <c r="NQ475" s="50"/>
      <c r="NR475" s="51"/>
      <c r="NS475" s="52"/>
      <c r="NU475" s="70"/>
      <c r="NV475" s="51"/>
      <c r="NW475" s="125"/>
      <c r="NX475" s="51"/>
      <c r="OL475" s="53"/>
    </row>
    <row r="476" spans="1:402" x14ac:dyDescent="0.25">
      <c r="A476" s="12">
        <v>90082121</v>
      </c>
      <c r="B476" s="12" t="s">
        <v>524</v>
      </c>
      <c r="C476" s="352"/>
      <c r="D476" s="352"/>
      <c r="E476" s="352"/>
      <c r="F476" s="353">
        <v>668105</v>
      </c>
      <c r="H476" s="354"/>
      <c r="I476" s="355"/>
      <c r="J476" s="315"/>
      <c r="K476" s="355"/>
      <c r="L476" s="315"/>
      <c r="M476" s="356"/>
      <c r="N476" s="356"/>
      <c r="O476" s="357"/>
      <c r="Q476" s="67"/>
      <c r="S476" s="61"/>
      <c r="U476" s="50"/>
      <c r="V476" s="51"/>
      <c r="W476" s="52">
        <v>0</v>
      </c>
      <c r="Y476" s="50">
        <v>668105</v>
      </c>
      <c r="Z476" s="52">
        <f t="shared" si="573"/>
        <v>55675.416666666664</v>
      </c>
      <c r="AA476" s="51"/>
      <c r="AB476" s="6">
        <v>90082121</v>
      </c>
      <c r="AC476" s="6" t="s">
        <v>524</v>
      </c>
      <c r="AD476" s="7"/>
      <c r="AE476" s="304"/>
      <c r="AF476" s="7"/>
      <c r="AG476" s="53">
        <v>668105</v>
      </c>
      <c r="AI476" s="37"/>
      <c r="AJ476" s="132"/>
      <c r="AK476" s="61"/>
      <c r="AL476" s="132"/>
      <c r="AM476" s="312"/>
      <c r="AN476" s="134"/>
      <c r="AO476" s="134"/>
      <c r="AP476" s="191"/>
      <c r="AR476" s="67"/>
      <c r="AT476" s="61"/>
      <c r="AV476" s="50"/>
      <c r="AW476" s="51"/>
      <c r="AX476" s="52">
        <v>0</v>
      </c>
      <c r="AZ476" s="50">
        <v>668105</v>
      </c>
      <c r="BA476" s="52">
        <f t="shared" si="574"/>
        <v>55675.416666666664</v>
      </c>
      <c r="BB476" s="51"/>
      <c r="BC476" s="6">
        <v>90082121</v>
      </c>
      <c r="BD476" s="6" t="s">
        <v>524</v>
      </c>
      <c r="BE476" s="7"/>
      <c r="BF476" s="304"/>
      <c r="BG476" s="7"/>
      <c r="BH476" s="53">
        <v>668105</v>
      </c>
      <c r="BJ476" s="37"/>
      <c r="BK476" s="132"/>
      <c r="BL476" s="61"/>
      <c r="BM476" s="132"/>
      <c r="BN476" s="312"/>
      <c r="BO476" s="134"/>
      <c r="BP476" s="134"/>
      <c r="BQ476" s="191"/>
      <c r="BS476" s="67"/>
      <c r="BU476" s="61"/>
      <c r="BW476" s="50"/>
      <c r="BX476" s="51"/>
      <c r="BY476" s="52">
        <v>0</v>
      </c>
      <c r="CA476" s="50">
        <v>668105</v>
      </c>
      <c r="CB476" s="52">
        <f t="shared" si="575"/>
        <v>55675.416666666664</v>
      </c>
      <c r="CC476" s="51"/>
      <c r="CD476" s="6">
        <v>90082121</v>
      </c>
      <c r="CE476" s="6" t="s">
        <v>524</v>
      </c>
      <c r="CF476" s="7"/>
      <c r="CG476" s="7"/>
      <c r="CH476" s="7"/>
      <c r="CI476" s="53">
        <v>668105</v>
      </c>
      <c r="CK476" s="37"/>
      <c r="CL476" s="132"/>
      <c r="CM476" s="61"/>
      <c r="CN476" s="132"/>
      <c r="CO476" s="61"/>
      <c r="CP476" s="134"/>
      <c r="CQ476" s="134"/>
      <c r="CR476" s="191"/>
      <c r="CT476" s="67"/>
      <c r="CV476" s="61"/>
      <c r="CX476" s="50"/>
      <c r="CY476" s="51"/>
      <c r="CZ476" s="52">
        <v>0</v>
      </c>
      <c r="DB476" s="50">
        <v>668105</v>
      </c>
      <c r="DC476" s="52">
        <f t="shared" si="576"/>
        <v>55675.416666666664</v>
      </c>
      <c r="DD476" s="51"/>
      <c r="DE476" s="6">
        <v>90082121</v>
      </c>
      <c r="DF476" s="6" t="s">
        <v>524</v>
      </c>
      <c r="DG476" s="7"/>
      <c r="DH476" s="7"/>
      <c r="DI476" s="7"/>
      <c r="DJ476" s="53">
        <v>668105</v>
      </c>
      <c r="DL476" s="275"/>
      <c r="DM476" s="276"/>
      <c r="DN476" s="194"/>
      <c r="DO476" s="276"/>
      <c r="DP476" s="194"/>
      <c r="DQ476" s="53"/>
      <c r="DR476" s="53"/>
      <c r="DS476" s="277"/>
      <c r="DU476" s="274"/>
      <c r="DW476" s="194"/>
      <c r="DY476" s="50"/>
      <c r="DZ476" s="278"/>
      <c r="EA476" s="52">
        <v>0</v>
      </c>
      <c r="EC476" s="50">
        <v>668105</v>
      </c>
      <c r="ED476" s="52">
        <f t="shared" si="577"/>
        <v>55675.416666666664</v>
      </c>
      <c r="EE476" s="278"/>
      <c r="EF476" s="6">
        <v>90082121</v>
      </c>
      <c r="EG476" s="6" t="s">
        <v>524</v>
      </c>
      <c r="EH476" s="7"/>
      <c r="EI476" s="7"/>
      <c r="EJ476" s="7"/>
      <c r="EK476" s="53">
        <v>668105</v>
      </c>
      <c r="EM476" s="37"/>
      <c r="EN476" s="132"/>
      <c r="EO476" s="61"/>
      <c r="EP476" s="132"/>
      <c r="EQ476" s="61"/>
      <c r="ER476" s="134"/>
      <c r="ES476" s="134"/>
      <c r="ET476" s="191"/>
      <c r="EV476" s="67"/>
      <c r="EX476" s="61"/>
      <c r="EZ476" s="50"/>
      <c r="FA476" s="51"/>
      <c r="FB476" s="52">
        <v>0</v>
      </c>
      <c r="FD476" s="50">
        <v>668105</v>
      </c>
      <c r="FE476" s="52">
        <f t="shared" si="578"/>
        <v>55675.416666666664</v>
      </c>
      <c r="FF476" s="51"/>
      <c r="FG476" s="6">
        <v>90082121</v>
      </c>
      <c r="FH476" s="6" t="s">
        <v>524</v>
      </c>
      <c r="FI476" s="7"/>
      <c r="FJ476" s="7"/>
      <c r="FK476" s="7"/>
      <c r="FL476" s="53">
        <v>668105</v>
      </c>
      <c r="FN476" s="37"/>
      <c r="FO476" s="132"/>
      <c r="FP476" s="61"/>
      <c r="FQ476" s="132"/>
      <c r="FR476" s="61"/>
      <c r="FS476" s="134"/>
      <c r="FT476" s="134"/>
      <c r="FU476" s="191"/>
      <c r="FW476" s="67"/>
      <c r="FY476" s="61"/>
      <c r="GA476" s="50"/>
      <c r="GB476" s="51"/>
      <c r="GC476" s="52">
        <v>0</v>
      </c>
      <c r="GE476" s="50">
        <v>668105</v>
      </c>
      <c r="GF476" s="52">
        <f t="shared" si="579"/>
        <v>55675.416666666664</v>
      </c>
      <c r="GG476" s="51"/>
      <c r="GH476" s="6">
        <v>90082121</v>
      </c>
      <c r="GI476" s="6" t="s">
        <v>524</v>
      </c>
      <c r="GJ476" s="7"/>
      <c r="GK476" s="7"/>
      <c r="GL476" s="7"/>
      <c r="GM476" s="53">
        <v>668105</v>
      </c>
      <c r="GO476" s="37"/>
      <c r="GP476" s="132"/>
      <c r="GQ476" s="61"/>
      <c r="GR476" s="134"/>
      <c r="GS476" s="134"/>
      <c r="GT476" s="191"/>
      <c r="GV476" s="67"/>
      <c r="GX476" s="61"/>
      <c r="GZ476" s="50"/>
      <c r="HA476" s="51"/>
      <c r="HB476" s="52">
        <v>0</v>
      </c>
      <c r="HD476" s="50">
        <v>668105</v>
      </c>
      <c r="HE476" s="52">
        <f t="shared" si="580"/>
        <v>55675.416666666664</v>
      </c>
      <c r="HF476" s="51"/>
      <c r="HI476" s="7"/>
      <c r="HJ476" s="7"/>
      <c r="HK476" s="7"/>
      <c r="HL476" s="53"/>
      <c r="HN476" s="37"/>
      <c r="HO476" s="132"/>
      <c r="HP476" s="61"/>
      <c r="HQ476" s="134"/>
      <c r="HR476" s="61"/>
      <c r="HT476" s="67"/>
      <c r="HV476" s="61"/>
      <c r="HX476" s="50"/>
      <c r="HY476" s="51"/>
      <c r="HZ476" s="52"/>
      <c r="IB476" s="70"/>
      <c r="IC476" s="51"/>
      <c r="IF476" s="7"/>
      <c r="IG476" s="7"/>
      <c r="IH476" s="7"/>
      <c r="II476" s="53"/>
      <c r="IK476" s="37"/>
      <c r="IL476" s="132"/>
      <c r="IM476" s="61"/>
      <c r="IN476" s="134"/>
      <c r="IO476" s="61"/>
      <c r="IQ476" s="67"/>
      <c r="IS476" s="61"/>
      <c r="IU476" s="50"/>
      <c r="IV476" s="51"/>
      <c r="IW476" s="52"/>
      <c r="IY476" s="70"/>
      <c r="IZ476" s="51"/>
      <c r="JC476" s="7"/>
      <c r="JD476" s="7"/>
      <c r="JE476" s="7"/>
      <c r="JF476" s="53"/>
      <c r="JH476" s="37"/>
      <c r="JI476" s="132"/>
      <c r="JJ476" s="61"/>
      <c r="JK476" s="134"/>
      <c r="JL476" s="61"/>
      <c r="JN476" s="67"/>
      <c r="JP476" s="61"/>
      <c r="JR476" s="50"/>
      <c r="JS476" s="51"/>
      <c r="JT476" s="52"/>
      <c r="JV476" s="70"/>
      <c r="JW476" s="51"/>
      <c r="JZ476" s="7"/>
      <c r="KA476" s="7"/>
      <c r="KB476" s="7"/>
      <c r="KC476" s="53"/>
      <c r="KE476" s="37"/>
      <c r="KF476" s="132"/>
      <c r="KG476" s="61"/>
      <c r="KH476" s="134"/>
      <c r="KI476" s="61"/>
      <c r="KK476" s="67"/>
      <c r="KM476" s="61"/>
      <c r="KO476" s="50"/>
      <c r="KP476" s="51"/>
      <c r="KQ476" s="52"/>
      <c r="KS476" s="70"/>
      <c r="KT476" s="51"/>
      <c r="KW476" s="7"/>
      <c r="KX476" s="7"/>
      <c r="KY476" s="7"/>
      <c r="KZ476" s="53"/>
      <c r="LB476" s="37"/>
      <c r="LC476" s="132"/>
      <c r="LD476" s="61"/>
      <c r="LE476" s="134"/>
      <c r="LF476" s="61"/>
      <c r="LH476" s="67"/>
      <c r="LJ476" s="61"/>
      <c r="LL476" s="50"/>
      <c r="LM476" s="51"/>
      <c r="LN476" s="52"/>
      <c r="LP476" s="70"/>
      <c r="LQ476" s="51"/>
      <c r="LT476" s="7"/>
      <c r="LU476" s="7"/>
      <c r="LV476" s="7"/>
      <c r="LW476" s="53"/>
      <c r="LY476" s="37"/>
      <c r="LZ476" s="132"/>
      <c r="MA476" s="61"/>
      <c r="MB476" s="134"/>
      <c r="MC476" s="61"/>
      <c r="ME476" s="67"/>
      <c r="MG476" s="61"/>
      <c r="MI476" s="50"/>
      <c r="MJ476" s="51"/>
      <c r="MK476" s="52"/>
      <c r="MM476" s="70"/>
      <c r="MN476" s="51"/>
      <c r="MQ476" s="7"/>
      <c r="MR476" s="7"/>
      <c r="MS476" s="7"/>
      <c r="MT476" s="53"/>
      <c r="MV476" s="37"/>
      <c r="MW476" s="132"/>
      <c r="MX476" s="134"/>
      <c r="MZ476" s="67"/>
      <c r="NB476" s="61"/>
      <c r="NF476" s="7"/>
      <c r="NG476" s="7"/>
      <c r="NH476" s="7"/>
      <c r="NI476" s="53"/>
      <c r="NK476" s="37"/>
      <c r="NM476" s="67"/>
      <c r="NO476" s="61"/>
      <c r="NQ476" s="50"/>
      <c r="NR476" s="51"/>
      <c r="NS476" s="52"/>
      <c r="NU476" s="70"/>
      <c r="NV476" s="51"/>
      <c r="NW476" s="125"/>
      <c r="NX476" s="51"/>
      <c r="OL476" s="53"/>
    </row>
    <row r="477" spans="1:402" x14ac:dyDescent="0.25">
      <c r="A477" s="12">
        <v>90083091</v>
      </c>
      <c r="B477" s="12" t="s">
        <v>525</v>
      </c>
      <c r="C477" s="352"/>
      <c r="D477" s="352"/>
      <c r="E477" s="352"/>
      <c r="F477" s="353">
        <v>534615</v>
      </c>
      <c r="H477" s="354"/>
      <c r="I477" s="355"/>
      <c r="J477" s="315"/>
      <c r="K477" s="355"/>
      <c r="L477" s="315"/>
      <c r="M477" s="356"/>
      <c r="N477" s="356"/>
      <c r="O477" s="357"/>
      <c r="Q477" s="67"/>
      <c r="S477" s="61"/>
      <c r="U477" s="50"/>
      <c r="V477" s="51"/>
      <c r="W477" s="52">
        <v>0</v>
      </c>
      <c r="Y477" s="50">
        <v>534615</v>
      </c>
      <c r="Z477" s="52">
        <f t="shared" si="573"/>
        <v>44551.25</v>
      </c>
      <c r="AA477" s="51"/>
      <c r="AB477" s="6">
        <v>90083091</v>
      </c>
      <c r="AC477" s="6" t="s">
        <v>525</v>
      </c>
      <c r="AD477" s="7"/>
      <c r="AE477" s="304"/>
      <c r="AF477" s="7"/>
      <c r="AG477" s="53">
        <v>534615</v>
      </c>
      <c r="AI477" s="37"/>
      <c r="AJ477" s="132"/>
      <c r="AK477" s="61"/>
      <c r="AL477" s="132"/>
      <c r="AM477" s="312"/>
      <c r="AN477" s="134"/>
      <c r="AO477" s="134"/>
      <c r="AP477" s="191"/>
      <c r="AR477" s="67"/>
      <c r="AT477" s="61"/>
      <c r="AV477" s="50"/>
      <c r="AW477" s="51"/>
      <c r="AX477" s="52">
        <v>0</v>
      </c>
      <c r="AZ477" s="50">
        <v>534615</v>
      </c>
      <c r="BA477" s="52">
        <f t="shared" si="574"/>
        <v>44551.25</v>
      </c>
      <c r="BB477" s="51"/>
      <c r="BC477" s="6">
        <v>90083091</v>
      </c>
      <c r="BD477" s="6" t="s">
        <v>525</v>
      </c>
      <c r="BE477" s="7"/>
      <c r="BF477" s="304"/>
      <c r="BG477" s="7"/>
      <c r="BH477" s="53">
        <v>534615</v>
      </c>
      <c r="BJ477" s="37"/>
      <c r="BK477" s="132"/>
      <c r="BL477" s="61"/>
      <c r="BM477" s="132"/>
      <c r="BN477" s="312"/>
      <c r="BO477" s="134"/>
      <c r="BP477" s="134"/>
      <c r="BQ477" s="191"/>
      <c r="BS477" s="67"/>
      <c r="BU477" s="61"/>
      <c r="BW477" s="50"/>
      <c r="BX477" s="51"/>
      <c r="BY477" s="52">
        <v>0</v>
      </c>
      <c r="CA477" s="50">
        <v>534615</v>
      </c>
      <c r="CB477" s="52">
        <f t="shared" si="575"/>
        <v>44551.25</v>
      </c>
      <c r="CC477" s="51"/>
      <c r="CD477" s="6">
        <v>90083091</v>
      </c>
      <c r="CE477" s="6" t="s">
        <v>525</v>
      </c>
      <c r="CF477" s="7"/>
      <c r="CG477" s="7"/>
      <c r="CH477" s="7"/>
      <c r="CI477" s="53">
        <v>534615</v>
      </c>
      <c r="CK477" s="37"/>
      <c r="CL477" s="132"/>
      <c r="CM477" s="61"/>
      <c r="CN477" s="132"/>
      <c r="CO477" s="61"/>
      <c r="CP477" s="134"/>
      <c r="CQ477" s="134"/>
      <c r="CR477" s="191"/>
      <c r="CT477" s="67"/>
      <c r="CV477" s="61"/>
      <c r="CX477" s="50"/>
      <c r="CY477" s="51"/>
      <c r="CZ477" s="52">
        <v>0</v>
      </c>
      <c r="DB477" s="50">
        <v>534615</v>
      </c>
      <c r="DC477" s="52">
        <f t="shared" si="576"/>
        <v>44551.25</v>
      </c>
      <c r="DD477" s="51"/>
      <c r="DE477" s="6">
        <v>90083091</v>
      </c>
      <c r="DF477" s="6" t="s">
        <v>525</v>
      </c>
      <c r="DG477" s="7"/>
      <c r="DH477" s="7"/>
      <c r="DI477" s="7"/>
      <c r="DJ477" s="53">
        <v>534615</v>
      </c>
      <c r="DL477" s="275"/>
      <c r="DM477" s="276"/>
      <c r="DN477" s="194"/>
      <c r="DO477" s="276"/>
      <c r="DP477" s="194"/>
      <c r="DQ477" s="53"/>
      <c r="DR477" s="53"/>
      <c r="DS477" s="277"/>
      <c r="DU477" s="274"/>
      <c r="DW477" s="194"/>
      <c r="DY477" s="50"/>
      <c r="DZ477" s="278"/>
      <c r="EA477" s="52">
        <v>0</v>
      </c>
      <c r="EC477" s="50">
        <v>534615</v>
      </c>
      <c r="ED477" s="52">
        <f t="shared" si="577"/>
        <v>44551.25</v>
      </c>
      <c r="EE477" s="278"/>
      <c r="EF477" s="6">
        <v>90083091</v>
      </c>
      <c r="EG477" s="6" t="s">
        <v>525</v>
      </c>
      <c r="EH477" s="7"/>
      <c r="EI477" s="7"/>
      <c r="EJ477" s="7"/>
      <c r="EK477" s="53">
        <v>534615</v>
      </c>
      <c r="EM477" s="37"/>
      <c r="EN477" s="132"/>
      <c r="EO477" s="61"/>
      <c r="EP477" s="132"/>
      <c r="EQ477" s="61"/>
      <c r="ER477" s="134"/>
      <c r="ES477" s="134"/>
      <c r="ET477" s="191"/>
      <c r="EV477" s="67"/>
      <c r="EX477" s="61"/>
      <c r="EZ477" s="50"/>
      <c r="FA477" s="51"/>
      <c r="FB477" s="52">
        <v>0</v>
      </c>
      <c r="FD477" s="50">
        <v>534615</v>
      </c>
      <c r="FE477" s="52">
        <f t="shared" si="578"/>
        <v>44551.25</v>
      </c>
      <c r="FF477" s="51"/>
      <c r="FG477" s="6">
        <v>90083091</v>
      </c>
      <c r="FH477" s="6" t="s">
        <v>525</v>
      </c>
      <c r="FI477" s="7"/>
      <c r="FJ477" s="7"/>
      <c r="FK477" s="7"/>
      <c r="FL477" s="53">
        <v>534615</v>
      </c>
      <c r="FN477" s="37"/>
      <c r="FO477" s="132"/>
      <c r="FP477" s="61"/>
      <c r="FQ477" s="132"/>
      <c r="FR477" s="61"/>
      <c r="FS477" s="134"/>
      <c r="FT477" s="134"/>
      <c r="FU477" s="191"/>
      <c r="FW477" s="67"/>
      <c r="FY477" s="61"/>
      <c r="GA477" s="50"/>
      <c r="GB477" s="51"/>
      <c r="GC477" s="52">
        <v>0</v>
      </c>
      <c r="GE477" s="50">
        <v>534615</v>
      </c>
      <c r="GF477" s="52">
        <f t="shared" si="579"/>
        <v>44551.25</v>
      </c>
      <c r="GG477" s="51"/>
      <c r="GH477" s="6">
        <v>90083091</v>
      </c>
      <c r="GI477" s="6" t="s">
        <v>525</v>
      </c>
      <c r="GJ477" s="7"/>
      <c r="GK477" s="7"/>
      <c r="GL477" s="7"/>
      <c r="GM477" s="53">
        <v>534615</v>
      </c>
      <c r="GO477" s="37"/>
      <c r="GP477" s="132"/>
      <c r="GQ477" s="61"/>
      <c r="GR477" s="134"/>
      <c r="GS477" s="134"/>
      <c r="GT477" s="191"/>
      <c r="GV477" s="67"/>
      <c r="GX477" s="61"/>
      <c r="GZ477" s="50"/>
      <c r="HA477" s="51"/>
      <c r="HB477" s="52">
        <v>0</v>
      </c>
      <c r="HD477" s="50">
        <v>534615</v>
      </c>
      <c r="HE477" s="52">
        <f t="shared" si="580"/>
        <v>44551.25</v>
      </c>
      <c r="HF477" s="51"/>
      <c r="HI477" s="7"/>
      <c r="HJ477" s="7"/>
      <c r="HK477" s="7"/>
      <c r="HL477" s="53"/>
      <c r="HN477" s="37"/>
      <c r="HO477" s="132"/>
      <c r="HP477" s="61"/>
      <c r="HQ477" s="134"/>
      <c r="HR477" s="61"/>
      <c r="HT477" s="67"/>
      <c r="HV477" s="61"/>
      <c r="HX477" s="50"/>
      <c r="HY477" s="51"/>
      <c r="HZ477" s="52"/>
      <c r="IB477" s="70"/>
      <c r="IC477" s="51"/>
      <c r="IF477" s="7"/>
      <c r="IG477" s="7"/>
      <c r="IH477" s="7"/>
      <c r="II477" s="53"/>
      <c r="IK477" s="37"/>
      <c r="IL477" s="132"/>
      <c r="IM477" s="61"/>
      <c r="IN477" s="134"/>
      <c r="IO477" s="61"/>
      <c r="IQ477" s="67"/>
      <c r="IS477" s="61"/>
      <c r="IU477" s="50"/>
      <c r="IV477" s="51"/>
      <c r="IW477" s="52"/>
      <c r="IY477" s="70"/>
      <c r="IZ477" s="51"/>
      <c r="JC477" s="7"/>
      <c r="JD477" s="7"/>
      <c r="JE477" s="7"/>
      <c r="JF477" s="53"/>
      <c r="JH477" s="37"/>
      <c r="JI477" s="132"/>
      <c r="JJ477" s="61"/>
      <c r="JK477" s="134"/>
      <c r="JL477" s="61"/>
      <c r="JN477" s="67"/>
      <c r="JP477" s="61"/>
      <c r="JR477" s="50"/>
      <c r="JS477" s="51"/>
      <c r="JT477" s="52"/>
      <c r="JV477" s="70"/>
      <c r="JW477" s="51"/>
      <c r="JZ477" s="7"/>
      <c r="KA477" s="7"/>
      <c r="KB477" s="7"/>
      <c r="KC477" s="53"/>
      <c r="KE477" s="37"/>
      <c r="KF477" s="132"/>
      <c r="KG477" s="61"/>
      <c r="KH477" s="134"/>
      <c r="KI477" s="61"/>
      <c r="KK477" s="67"/>
      <c r="KM477" s="61"/>
      <c r="KO477" s="50"/>
      <c r="KP477" s="51"/>
      <c r="KQ477" s="52"/>
      <c r="KS477" s="70"/>
      <c r="KT477" s="51"/>
      <c r="KW477" s="7"/>
      <c r="KX477" s="7"/>
      <c r="KY477" s="7"/>
      <c r="KZ477" s="53"/>
      <c r="LB477" s="37"/>
      <c r="LC477" s="132"/>
      <c r="LD477" s="61"/>
      <c r="LE477" s="134"/>
      <c r="LF477" s="61"/>
      <c r="LH477" s="67"/>
      <c r="LJ477" s="61"/>
      <c r="LL477" s="50"/>
      <c r="LM477" s="51"/>
      <c r="LN477" s="52"/>
      <c r="LP477" s="70"/>
      <c r="LQ477" s="51"/>
      <c r="LT477" s="7"/>
      <c r="LU477" s="7"/>
      <c r="LV477" s="7"/>
      <c r="LW477" s="53"/>
      <c r="LY477" s="37"/>
      <c r="LZ477" s="132"/>
      <c r="MA477" s="61"/>
      <c r="MB477" s="134"/>
      <c r="MC477" s="61"/>
      <c r="ME477" s="67"/>
      <c r="MG477" s="61"/>
      <c r="MI477" s="50"/>
      <c r="MJ477" s="51"/>
      <c r="MK477" s="52"/>
      <c r="MM477" s="70"/>
      <c r="MN477" s="51"/>
      <c r="MQ477" s="7"/>
      <c r="MR477" s="7"/>
      <c r="MS477" s="7"/>
      <c r="MT477" s="53"/>
      <c r="MV477" s="37"/>
      <c r="MW477" s="132"/>
      <c r="MX477" s="134"/>
      <c r="MZ477" s="67"/>
      <c r="NB477" s="61"/>
      <c r="NF477" s="7"/>
      <c r="NG477" s="7"/>
      <c r="NH477" s="7"/>
      <c r="NI477" s="53"/>
      <c r="NK477" s="37"/>
      <c r="NM477" s="67"/>
      <c r="NO477" s="61"/>
      <c r="NQ477" s="50"/>
      <c r="NR477" s="51"/>
      <c r="NS477" s="52"/>
      <c r="NU477" s="70"/>
      <c r="NV477" s="51"/>
      <c r="NW477" s="125"/>
      <c r="NX477" s="51"/>
      <c r="OL477" s="53"/>
    </row>
    <row r="478" spans="1:402" x14ac:dyDescent="0.25">
      <c r="A478" s="12">
        <v>90025016</v>
      </c>
      <c r="B478" s="12" t="s">
        <v>798</v>
      </c>
      <c r="C478" s="352"/>
      <c r="D478" s="352"/>
      <c r="E478" s="352"/>
      <c r="F478" s="353">
        <v>794681</v>
      </c>
      <c r="H478" s="354"/>
      <c r="I478" s="355"/>
      <c r="J478" s="315"/>
      <c r="K478" s="355"/>
      <c r="L478" s="315"/>
      <c r="M478" s="356"/>
      <c r="N478" s="356"/>
      <c r="O478" s="357"/>
      <c r="Q478" s="67"/>
      <c r="S478" s="61"/>
      <c r="U478" s="50"/>
      <c r="V478" s="51"/>
      <c r="W478" s="52">
        <v>148224.83247999998</v>
      </c>
      <c r="Y478" s="50">
        <v>942905.83247999998</v>
      </c>
      <c r="Z478" s="52">
        <f t="shared" si="573"/>
        <v>78575.486040000003</v>
      </c>
      <c r="AA478" s="51"/>
      <c r="AB478" s="6">
        <v>90025016</v>
      </c>
      <c r="AC478" s="6" t="s">
        <v>798</v>
      </c>
      <c r="AD478" s="7"/>
      <c r="AE478" s="304"/>
      <c r="AF478" s="7"/>
      <c r="AG478" s="53">
        <v>794681</v>
      </c>
      <c r="AI478" s="37"/>
      <c r="AJ478" s="132"/>
      <c r="AK478" s="61"/>
      <c r="AL478" s="132"/>
      <c r="AM478" s="312"/>
      <c r="AN478" s="134"/>
      <c r="AO478" s="134"/>
      <c r="AP478" s="191"/>
      <c r="AR478" s="67"/>
      <c r="AT478" s="61"/>
      <c r="AV478" s="50"/>
      <c r="AW478" s="51"/>
      <c r="AX478" s="52">
        <v>148224.83247999998</v>
      </c>
      <c r="AZ478" s="50">
        <v>942905.83247999998</v>
      </c>
      <c r="BA478" s="52">
        <f t="shared" si="574"/>
        <v>78575.486040000003</v>
      </c>
      <c r="BB478" s="51"/>
      <c r="BC478" s="6">
        <v>90025016</v>
      </c>
      <c r="BD478" s="6" t="s">
        <v>798</v>
      </c>
      <c r="BE478" s="7"/>
      <c r="BF478" s="304"/>
      <c r="BG478" s="7"/>
      <c r="BH478" s="53">
        <v>794681</v>
      </c>
      <c r="BJ478" s="37"/>
      <c r="BK478" s="132"/>
      <c r="BL478" s="61"/>
      <c r="BM478" s="132"/>
      <c r="BN478" s="312"/>
      <c r="BO478" s="134"/>
      <c r="BP478" s="134"/>
      <c r="BQ478" s="191"/>
      <c r="BS478" s="67"/>
      <c r="BU478" s="61"/>
      <c r="BW478" s="50"/>
      <c r="BX478" s="51"/>
      <c r="BY478" s="52">
        <v>148224.83247999998</v>
      </c>
      <c r="CA478" s="50">
        <v>942905.83247999998</v>
      </c>
      <c r="CB478" s="52">
        <f t="shared" si="575"/>
        <v>78575.486040000003</v>
      </c>
      <c r="CC478" s="51"/>
      <c r="CD478" s="6">
        <v>90025016</v>
      </c>
      <c r="CE478" s="6" t="s">
        <v>798</v>
      </c>
      <c r="CF478" s="7"/>
      <c r="CG478" s="7"/>
      <c r="CH478" s="7"/>
      <c r="CI478" s="53">
        <v>794681</v>
      </c>
      <c r="CK478" s="37"/>
      <c r="CL478" s="132"/>
      <c r="CM478" s="61"/>
      <c r="CN478" s="132"/>
      <c r="CO478" s="61"/>
      <c r="CP478" s="134"/>
      <c r="CQ478" s="134"/>
      <c r="CR478" s="191"/>
      <c r="CT478" s="67"/>
      <c r="CV478" s="61"/>
      <c r="CX478" s="50"/>
      <c r="CY478" s="51"/>
      <c r="CZ478" s="52">
        <v>148224.83247999998</v>
      </c>
      <c r="DB478" s="50">
        <v>942905.83247999998</v>
      </c>
      <c r="DC478" s="52">
        <f t="shared" si="576"/>
        <v>78575.486040000003</v>
      </c>
      <c r="DD478" s="51"/>
      <c r="DE478" s="6">
        <v>90025016</v>
      </c>
      <c r="DF478" s="6" t="s">
        <v>798</v>
      </c>
      <c r="DG478" s="7"/>
      <c r="DH478" s="7"/>
      <c r="DI478" s="7"/>
      <c r="DJ478" s="53">
        <v>794681</v>
      </c>
      <c r="DL478" s="275"/>
      <c r="DM478" s="276"/>
      <c r="DN478" s="194"/>
      <c r="DO478" s="276"/>
      <c r="DP478" s="194"/>
      <c r="DQ478" s="53"/>
      <c r="DR478" s="53"/>
      <c r="DS478" s="277"/>
      <c r="DU478" s="274"/>
      <c r="DW478" s="194"/>
      <c r="DY478" s="50"/>
      <c r="DZ478" s="278"/>
      <c r="EA478" s="52">
        <v>148224.83247999998</v>
      </c>
      <c r="EC478" s="50">
        <v>942905.83247999998</v>
      </c>
      <c r="ED478" s="52">
        <f t="shared" si="577"/>
        <v>78575.486040000003</v>
      </c>
      <c r="EE478" s="278"/>
      <c r="EF478" s="6">
        <v>90025016</v>
      </c>
      <c r="EG478" s="6" t="s">
        <v>798</v>
      </c>
      <c r="EH478" s="7"/>
      <c r="EI478" s="7"/>
      <c r="EJ478" s="7"/>
      <c r="EK478" s="53">
        <v>794681</v>
      </c>
      <c r="EM478" s="37"/>
      <c r="EN478" s="132"/>
      <c r="EO478" s="61"/>
      <c r="EP478" s="132"/>
      <c r="EQ478" s="61"/>
      <c r="ER478" s="134"/>
      <c r="ES478" s="134"/>
      <c r="ET478" s="191"/>
      <c r="EV478" s="67"/>
      <c r="EX478" s="61"/>
      <c r="EZ478" s="50"/>
      <c r="FA478" s="51"/>
      <c r="FB478" s="52">
        <v>148224.83247999998</v>
      </c>
      <c r="FD478" s="50">
        <v>942905.83247999998</v>
      </c>
      <c r="FE478" s="52">
        <f t="shared" si="578"/>
        <v>78575.486040000003</v>
      </c>
      <c r="FF478" s="51"/>
      <c r="FG478" s="6">
        <v>90025016</v>
      </c>
      <c r="FH478" s="6" t="s">
        <v>798</v>
      </c>
      <c r="FI478" s="7"/>
      <c r="FJ478" s="7"/>
      <c r="FK478" s="7"/>
      <c r="FL478" s="53">
        <v>794681</v>
      </c>
      <c r="FN478" s="37"/>
      <c r="FO478" s="132"/>
      <c r="FP478" s="61"/>
      <c r="FQ478" s="132"/>
      <c r="FR478" s="61"/>
      <c r="FS478" s="134"/>
      <c r="FT478" s="134"/>
      <c r="FU478" s="191"/>
      <c r="FW478" s="67"/>
      <c r="FY478" s="61"/>
      <c r="GA478" s="50"/>
      <c r="GB478" s="51"/>
      <c r="GC478" s="52">
        <v>148224.83247999998</v>
      </c>
      <c r="GE478" s="50">
        <v>942905.83247999998</v>
      </c>
      <c r="GF478" s="52">
        <f t="shared" si="579"/>
        <v>78575.486040000003</v>
      </c>
      <c r="GG478" s="51"/>
      <c r="GH478" s="6">
        <v>90025016</v>
      </c>
      <c r="GI478" s="6" t="s">
        <v>798</v>
      </c>
      <c r="GJ478" s="7"/>
      <c r="GK478" s="7"/>
      <c r="GL478" s="7"/>
      <c r="GM478" s="53">
        <v>794681</v>
      </c>
      <c r="GO478" s="37"/>
      <c r="GP478" s="132"/>
      <c r="GQ478" s="61"/>
      <c r="GR478" s="134"/>
      <c r="GS478" s="134"/>
      <c r="GT478" s="191"/>
      <c r="GV478" s="67"/>
      <c r="GX478" s="61"/>
      <c r="GZ478" s="50"/>
      <c r="HA478" s="51"/>
      <c r="HB478" s="52">
        <v>148224.83247999998</v>
      </c>
      <c r="HD478" s="50">
        <v>942905.83247999998</v>
      </c>
      <c r="HE478" s="52">
        <f t="shared" si="580"/>
        <v>78575.486040000003</v>
      </c>
      <c r="HF478" s="51"/>
      <c r="HI478" s="7"/>
      <c r="HJ478" s="7"/>
      <c r="HK478" s="7"/>
      <c r="HL478" s="53"/>
      <c r="HN478" s="37"/>
      <c r="HO478" s="132"/>
      <c r="HP478" s="61"/>
      <c r="HQ478" s="134"/>
      <c r="HR478" s="61"/>
      <c r="HT478" s="67"/>
      <c r="HV478" s="61"/>
      <c r="HX478" s="50"/>
      <c r="HY478" s="51"/>
      <c r="HZ478" s="52"/>
      <c r="IB478" s="70"/>
      <c r="IC478" s="51"/>
      <c r="IF478" s="7"/>
      <c r="IG478" s="7"/>
      <c r="IH478" s="7"/>
      <c r="II478" s="53"/>
      <c r="IK478" s="37"/>
      <c r="IL478" s="132"/>
      <c r="IM478" s="61"/>
      <c r="IN478" s="134"/>
      <c r="IO478" s="61"/>
      <c r="IQ478" s="67"/>
      <c r="IS478" s="61"/>
      <c r="IU478" s="50"/>
      <c r="IV478" s="51"/>
      <c r="IW478" s="52"/>
      <c r="IY478" s="70"/>
      <c r="IZ478" s="51"/>
      <c r="JC478" s="7"/>
      <c r="JD478" s="7"/>
      <c r="JE478" s="7"/>
      <c r="JF478" s="53"/>
      <c r="JH478" s="37"/>
      <c r="JI478" s="132"/>
      <c r="JJ478" s="61"/>
      <c r="JK478" s="134"/>
      <c r="JL478" s="61"/>
      <c r="JN478" s="67"/>
      <c r="JP478" s="61"/>
      <c r="JR478" s="50"/>
      <c r="JS478" s="51"/>
      <c r="JT478" s="52"/>
      <c r="JV478" s="70"/>
      <c r="JW478" s="51"/>
      <c r="JZ478" s="7"/>
      <c r="KA478" s="7"/>
      <c r="KB478" s="7"/>
      <c r="KC478" s="53"/>
      <c r="KE478" s="37"/>
      <c r="KF478" s="132"/>
      <c r="KG478" s="61"/>
      <c r="KH478" s="134"/>
      <c r="KI478" s="61"/>
      <c r="KK478" s="67"/>
      <c r="KM478" s="61"/>
      <c r="KO478" s="50"/>
      <c r="KP478" s="51"/>
      <c r="KQ478" s="52"/>
      <c r="KS478" s="70"/>
      <c r="KT478" s="51"/>
      <c r="KW478" s="7"/>
      <c r="KX478" s="7"/>
      <c r="KY478" s="7"/>
      <c r="KZ478" s="53"/>
      <c r="LB478" s="37"/>
      <c r="LC478" s="132"/>
      <c r="LD478" s="61"/>
      <c r="LE478" s="134"/>
      <c r="LF478" s="61"/>
      <c r="LH478" s="67"/>
      <c r="LJ478" s="61"/>
      <c r="LL478" s="50"/>
      <c r="LM478" s="51"/>
      <c r="LN478" s="52"/>
      <c r="LP478" s="70"/>
      <c r="LQ478" s="51"/>
      <c r="LT478" s="7"/>
      <c r="LU478" s="7"/>
      <c r="LV478" s="7"/>
      <c r="LW478" s="53"/>
      <c r="LY478" s="37"/>
      <c r="LZ478" s="132"/>
      <c r="MA478" s="61"/>
      <c r="MB478" s="134"/>
      <c r="MC478" s="61"/>
      <c r="ME478" s="67"/>
      <c r="MG478" s="61"/>
      <c r="MI478" s="50"/>
      <c r="MJ478" s="51"/>
      <c r="MK478" s="52"/>
      <c r="MM478" s="70"/>
      <c r="MN478" s="51"/>
      <c r="MQ478" s="7"/>
      <c r="MR478" s="7"/>
      <c r="MS478" s="7"/>
      <c r="MT478" s="53"/>
      <c r="MV478" s="37"/>
      <c r="MW478" s="132"/>
      <c r="MX478" s="134"/>
      <c r="MZ478" s="67"/>
      <c r="NB478" s="61"/>
      <c r="NF478" s="7"/>
      <c r="NG478" s="7"/>
      <c r="NH478" s="7"/>
      <c r="NI478" s="53"/>
      <c r="NK478" s="37"/>
      <c r="NM478" s="67"/>
      <c r="NO478" s="61"/>
      <c r="NQ478" s="50"/>
      <c r="NR478" s="51"/>
      <c r="NS478" s="52"/>
      <c r="NU478" s="70"/>
      <c r="NV478" s="51"/>
      <c r="NW478" s="125"/>
      <c r="NX478" s="51"/>
      <c r="OL478" s="53"/>
    </row>
    <row r="479" spans="1:402" x14ac:dyDescent="0.25">
      <c r="A479" s="12">
        <v>90082131</v>
      </c>
      <c r="B479" s="12" t="s">
        <v>526</v>
      </c>
      <c r="C479" s="352"/>
      <c r="D479" s="352"/>
      <c r="E479" s="352"/>
      <c r="F479" s="353">
        <v>561096</v>
      </c>
      <c r="H479" s="354"/>
      <c r="I479" s="355"/>
      <c r="J479" s="315"/>
      <c r="K479" s="355"/>
      <c r="L479" s="315"/>
      <c r="M479" s="356"/>
      <c r="N479" s="356"/>
      <c r="O479" s="357"/>
      <c r="Q479" s="67"/>
      <c r="S479" s="61"/>
      <c r="U479" s="50"/>
      <c r="V479" s="51"/>
      <c r="W479" s="52">
        <v>0</v>
      </c>
      <c r="Y479" s="50">
        <v>561096</v>
      </c>
      <c r="Z479" s="52">
        <f t="shared" si="573"/>
        <v>46758</v>
      </c>
      <c r="AA479" s="51"/>
      <c r="AB479" s="6">
        <v>90082131</v>
      </c>
      <c r="AC479" s="6" t="s">
        <v>526</v>
      </c>
      <c r="AD479" s="7"/>
      <c r="AE479" s="304"/>
      <c r="AF479" s="7"/>
      <c r="AG479" s="53">
        <v>561096</v>
      </c>
      <c r="AI479" s="37"/>
      <c r="AJ479" s="132"/>
      <c r="AK479" s="61"/>
      <c r="AL479" s="132"/>
      <c r="AM479" s="312"/>
      <c r="AN479" s="134"/>
      <c r="AO479" s="134"/>
      <c r="AP479" s="191"/>
      <c r="AR479" s="67"/>
      <c r="AT479" s="61"/>
      <c r="AV479" s="50"/>
      <c r="AW479" s="51"/>
      <c r="AX479" s="52">
        <v>0</v>
      </c>
      <c r="AZ479" s="50">
        <v>561096</v>
      </c>
      <c r="BA479" s="52">
        <f t="shared" si="574"/>
        <v>46758</v>
      </c>
      <c r="BB479" s="51"/>
      <c r="BC479" s="6">
        <v>90082131</v>
      </c>
      <c r="BD479" s="6" t="s">
        <v>526</v>
      </c>
      <c r="BE479" s="7"/>
      <c r="BF479" s="304"/>
      <c r="BG479" s="7"/>
      <c r="BH479" s="53">
        <v>561096</v>
      </c>
      <c r="BJ479" s="37"/>
      <c r="BK479" s="132"/>
      <c r="BL479" s="61"/>
      <c r="BM479" s="132"/>
      <c r="BN479" s="312"/>
      <c r="BO479" s="134"/>
      <c r="BP479" s="134"/>
      <c r="BQ479" s="191"/>
      <c r="BS479" s="67"/>
      <c r="BU479" s="61"/>
      <c r="BW479" s="50"/>
      <c r="BX479" s="51"/>
      <c r="BY479" s="52">
        <v>0</v>
      </c>
      <c r="CA479" s="50">
        <v>561096</v>
      </c>
      <c r="CB479" s="52">
        <f t="shared" si="575"/>
        <v>46758</v>
      </c>
      <c r="CC479" s="51"/>
      <c r="CD479" s="6">
        <v>90082131</v>
      </c>
      <c r="CE479" s="6" t="s">
        <v>526</v>
      </c>
      <c r="CF479" s="7"/>
      <c r="CG479" s="7"/>
      <c r="CH479" s="7"/>
      <c r="CI479" s="53">
        <v>561096</v>
      </c>
      <c r="CK479" s="37"/>
      <c r="CL479" s="132"/>
      <c r="CM479" s="61"/>
      <c r="CN479" s="132"/>
      <c r="CO479" s="61"/>
      <c r="CP479" s="134"/>
      <c r="CQ479" s="134"/>
      <c r="CR479" s="191"/>
      <c r="CT479" s="67"/>
      <c r="CV479" s="61"/>
      <c r="CX479" s="50"/>
      <c r="CY479" s="51"/>
      <c r="CZ479" s="52">
        <v>0</v>
      </c>
      <c r="DB479" s="50">
        <v>561096</v>
      </c>
      <c r="DC479" s="52">
        <f t="shared" si="576"/>
        <v>46758</v>
      </c>
      <c r="DD479" s="51"/>
      <c r="DE479" s="6">
        <v>90082131</v>
      </c>
      <c r="DF479" s="6" t="s">
        <v>526</v>
      </c>
      <c r="DG479" s="7"/>
      <c r="DH479" s="7"/>
      <c r="DI479" s="7"/>
      <c r="DJ479" s="53">
        <v>561096</v>
      </c>
      <c r="DL479" s="275"/>
      <c r="DM479" s="276"/>
      <c r="DN479" s="194"/>
      <c r="DO479" s="276"/>
      <c r="DP479" s="194"/>
      <c r="DQ479" s="53"/>
      <c r="DR479" s="53"/>
      <c r="DS479" s="277"/>
      <c r="DU479" s="274"/>
      <c r="DW479" s="194"/>
      <c r="DY479" s="50"/>
      <c r="DZ479" s="278"/>
      <c r="EA479" s="52">
        <v>0</v>
      </c>
      <c r="EC479" s="50">
        <v>561096</v>
      </c>
      <c r="ED479" s="52">
        <f t="shared" si="577"/>
        <v>46758</v>
      </c>
      <c r="EE479" s="278"/>
      <c r="EF479" s="6">
        <v>90082131</v>
      </c>
      <c r="EG479" s="6" t="s">
        <v>526</v>
      </c>
      <c r="EH479" s="7"/>
      <c r="EI479" s="7"/>
      <c r="EJ479" s="7"/>
      <c r="EK479" s="53">
        <v>561096</v>
      </c>
      <c r="EM479" s="37"/>
      <c r="EN479" s="132"/>
      <c r="EO479" s="61"/>
      <c r="EP479" s="132"/>
      <c r="EQ479" s="61"/>
      <c r="ER479" s="134"/>
      <c r="ES479" s="134"/>
      <c r="ET479" s="191"/>
      <c r="EV479" s="67"/>
      <c r="EX479" s="61"/>
      <c r="EZ479" s="50"/>
      <c r="FA479" s="51"/>
      <c r="FB479" s="52">
        <v>0</v>
      </c>
      <c r="FD479" s="50">
        <v>561096</v>
      </c>
      <c r="FE479" s="52">
        <f t="shared" si="578"/>
        <v>46758</v>
      </c>
      <c r="FF479" s="51"/>
      <c r="FG479" s="6">
        <v>90082131</v>
      </c>
      <c r="FH479" s="6" t="s">
        <v>526</v>
      </c>
      <c r="FI479" s="7"/>
      <c r="FJ479" s="7"/>
      <c r="FK479" s="7"/>
      <c r="FL479" s="53">
        <v>561096</v>
      </c>
      <c r="FN479" s="37"/>
      <c r="FO479" s="132"/>
      <c r="FP479" s="61"/>
      <c r="FQ479" s="132"/>
      <c r="FR479" s="61"/>
      <c r="FS479" s="134"/>
      <c r="FT479" s="134"/>
      <c r="FU479" s="191"/>
      <c r="FW479" s="67"/>
      <c r="FY479" s="61"/>
      <c r="GA479" s="50"/>
      <c r="GB479" s="51"/>
      <c r="GC479" s="52">
        <v>0</v>
      </c>
      <c r="GE479" s="50">
        <v>561096</v>
      </c>
      <c r="GF479" s="52">
        <f t="shared" si="579"/>
        <v>46758</v>
      </c>
      <c r="GG479" s="51"/>
      <c r="GH479" s="6">
        <v>90082131</v>
      </c>
      <c r="GI479" s="6" t="s">
        <v>526</v>
      </c>
      <c r="GJ479" s="7"/>
      <c r="GK479" s="7"/>
      <c r="GL479" s="7"/>
      <c r="GM479" s="53">
        <v>561096</v>
      </c>
      <c r="GO479" s="37"/>
      <c r="GP479" s="132"/>
      <c r="GQ479" s="61"/>
      <c r="GR479" s="134"/>
      <c r="GS479" s="134"/>
      <c r="GT479" s="191"/>
      <c r="GV479" s="67"/>
      <c r="GX479" s="61"/>
      <c r="GZ479" s="50"/>
      <c r="HA479" s="51"/>
      <c r="HB479" s="52">
        <v>0</v>
      </c>
      <c r="HD479" s="50">
        <v>561096</v>
      </c>
      <c r="HE479" s="52">
        <f t="shared" si="580"/>
        <v>46758</v>
      </c>
      <c r="HF479" s="51"/>
      <c r="HI479" s="7"/>
      <c r="HJ479" s="7"/>
      <c r="HK479" s="7"/>
      <c r="HL479" s="53"/>
      <c r="HN479" s="37"/>
      <c r="HO479" s="132"/>
      <c r="HP479" s="61"/>
      <c r="HQ479" s="134"/>
      <c r="HR479" s="61"/>
      <c r="HT479" s="67"/>
      <c r="HV479" s="61"/>
      <c r="HX479" s="50"/>
      <c r="HY479" s="51"/>
      <c r="HZ479" s="52"/>
      <c r="IB479" s="70"/>
      <c r="IC479" s="51"/>
      <c r="IF479" s="7"/>
      <c r="IG479" s="7"/>
      <c r="IH479" s="7"/>
      <c r="II479" s="53"/>
      <c r="IK479" s="37"/>
      <c r="IL479" s="132"/>
      <c r="IM479" s="61"/>
      <c r="IN479" s="134"/>
      <c r="IO479" s="61"/>
      <c r="IQ479" s="67"/>
      <c r="IS479" s="61"/>
      <c r="IU479" s="50"/>
      <c r="IV479" s="51"/>
      <c r="IW479" s="52"/>
      <c r="IY479" s="70"/>
      <c r="IZ479" s="51"/>
      <c r="JC479" s="7"/>
      <c r="JD479" s="7"/>
      <c r="JE479" s="7"/>
      <c r="JF479" s="53"/>
      <c r="JH479" s="37"/>
      <c r="JI479" s="132"/>
      <c r="JJ479" s="61"/>
      <c r="JK479" s="134"/>
      <c r="JL479" s="61"/>
      <c r="JN479" s="67"/>
      <c r="JP479" s="61"/>
      <c r="JR479" s="50"/>
      <c r="JS479" s="51"/>
      <c r="JT479" s="52"/>
      <c r="JV479" s="70"/>
      <c r="JW479" s="51"/>
      <c r="JZ479" s="7"/>
      <c r="KA479" s="7"/>
      <c r="KB479" s="7"/>
      <c r="KC479" s="53"/>
      <c r="KE479" s="37"/>
      <c r="KF479" s="132"/>
      <c r="KG479" s="61"/>
      <c r="KH479" s="134"/>
      <c r="KI479" s="61"/>
      <c r="KK479" s="67"/>
      <c r="KM479" s="61"/>
      <c r="KO479" s="50"/>
      <c r="KP479" s="51"/>
      <c r="KQ479" s="52"/>
      <c r="KS479" s="70"/>
      <c r="KT479" s="51"/>
      <c r="KW479" s="7"/>
      <c r="KX479" s="7"/>
      <c r="KY479" s="7"/>
      <c r="KZ479" s="53"/>
      <c r="LB479" s="37"/>
      <c r="LC479" s="132"/>
      <c r="LD479" s="61"/>
      <c r="LE479" s="134"/>
      <c r="LF479" s="61"/>
      <c r="LH479" s="67"/>
      <c r="LJ479" s="61"/>
      <c r="LL479" s="50"/>
      <c r="LM479" s="51"/>
      <c r="LN479" s="52"/>
      <c r="LP479" s="70"/>
      <c r="LQ479" s="51"/>
      <c r="LT479" s="7"/>
      <c r="LU479" s="7"/>
      <c r="LV479" s="7"/>
      <c r="LW479" s="53"/>
      <c r="LY479" s="37"/>
      <c r="LZ479" s="132"/>
      <c r="MA479" s="61"/>
      <c r="MB479" s="134"/>
      <c r="MC479" s="61"/>
      <c r="ME479" s="67"/>
      <c r="MG479" s="61"/>
      <c r="MI479" s="50"/>
      <c r="MJ479" s="51"/>
      <c r="MK479" s="52"/>
      <c r="MM479" s="70"/>
      <c r="MN479" s="51"/>
      <c r="MQ479" s="7"/>
      <c r="MR479" s="7"/>
      <c r="MS479" s="7"/>
      <c r="MT479" s="53"/>
      <c r="MV479" s="37"/>
      <c r="MW479" s="132"/>
      <c r="MX479" s="134"/>
      <c r="MZ479" s="67"/>
      <c r="NB479" s="61"/>
      <c r="NF479" s="7"/>
      <c r="NG479" s="7"/>
      <c r="NH479" s="7"/>
      <c r="NI479" s="53"/>
      <c r="NK479" s="37"/>
      <c r="NM479" s="67"/>
      <c r="NO479" s="61"/>
      <c r="NQ479" s="50"/>
      <c r="NR479" s="51"/>
      <c r="NS479" s="52"/>
      <c r="NU479" s="70"/>
      <c r="NV479" s="51"/>
      <c r="NW479" s="125"/>
      <c r="NX479" s="51"/>
      <c r="OL479" s="53"/>
    </row>
    <row r="480" spans="1:402" x14ac:dyDescent="0.25">
      <c r="A480" s="12">
        <v>90011191</v>
      </c>
      <c r="B480" s="12" t="s">
        <v>527</v>
      </c>
      <c r="C480" s="352"/>
      <c r="D480" s="352"/>
      <c r="E480" s="352"/>
      <c r="F480" s="353">
        <v>282870</v>
      </c>
      <c r="H480" s="354"/>
      <c r="I480" s="355"/>
      <c r="J480" s="315"/>
      <c r="K480" s="355"/>
      <c r="L480" s="315"/>
      <c r="M480" s="356"/>
      <c r="N480" s="356"/>
      <c r="O480" s="357"/>
      <c r="Q480" s="67"/>
      <c r="S480" s="61"/>
      <c r="U480" s="50"/>
      <c r="V480" s="51"/>
      <c r="W480" s="52">
        <v>0</v>
      </c>
      <c r="Y480" s="50">
        <v>282870</v>
      </c>
      <c r="Z480" s="52">
        <f t="shared" si="573"/>
        <v>23572.5</v>
      </c>
      <c r="AA480" s="51"/>
      <c r="AB480" s="6">
        <v>90011191</v>
      </c>
      <c r="AC480" s="6" t="s">
        <v>527</v>
      </c>
      <c r="AD480" s="7"/>
      <c r="AE480" s="304"/>
      <c r="AF480" s="7"/>
      <c r="AG480" s="53">
        <v>282870</v>
      </c>
      <c r="AI480" s="37"/>
      <c r="AJ480" s="132"/>
      <c r="AK480" s="61"/>
      <c r="AL480" s="132"/>
      <c r="AM480" s="312"/>
      <c r="AN480" s="134"/>
      <c r="AO480" s="134"/>
      <c r="AP480" s="191"/>
      <c r="AR480" s="67"/>
      <c r="AT480" s="61"/>
      <c r="AV480" s="50"/>
      <c r="AW480" s="51"/>
      <c r="AX480" s="52">
        <v>0</v>
      </c>
      <c r="AZ480" s="50">
        <v>282870</v>
      </c>
      <c r="BA480" s="52">
        <f t="shared" si="574"/>
        <v>23572.5</v>
      </c>
      <c r="BB480" s="51"/>
      <c r="BC480" s="6">
        <v>90011191</v>
      </c>
      <c r="BD480" s="6" t="s">
        <v>527</v>
      </c>
      <c r="BE480" s="7"/>
      <c r="BF480" s="304"/>
      <c r="BG480" s="7"/>
      <c r="BH480" s="53">
        <v>282870</v>
      </c>
      <c r="BJ480" s="37"/>
      <c r="BK480" s="132"/>
      <c r="BL480" s="61"/>
      <c r="BM480" s="132"/>
      <c r="BN480" s="312"/>
      <c r="BO480" s="134"/>
      <c r="BP480" s="134"/>
      <c r="BQ480" s="191"/>
      <c r="BS480" s="67"/>
      <c r="BU480" s="61"/>
      <c r="BW480" s="50"/>
      <c r="BX480" s="51"/>
      <c r="BY480" s="52">
        <v>0</v>
      </c>
      <c r="CA480" s="50">
        <v>282870</v>
      </c>
      <c r="CB480" s="52">
        <f t="shared" si="575"/>
        <v>23572.5</v>
      </c>
      <c r="CC480" s="51"/>
      <c r="CD480" s="6">
        <v>90011191</v>
      </c>
      <c r="CE480" s="6" t="s">
        <v>527</v>
      </c>
      <c r="CF480" s="7"/>
      <c r="CG480" s="7"/>
      <c r="CH480" s="7"/>
      <c r="CI480" s="53">
        <v>282870</v>
      </c>
      <c r="CK480" s="37"/>
      <c r="CL480" s="132"/>
      <c r="CM480" s="61"/>
      <c r="CN480" s="132"/>
      <c r="CO480" s="61"/>
      <c r="CP480" s="134"/>
      <c r="CQ480" s="134"/>
      <c r="CR480" s="191"/>
      <c r="CT480" s="67"/>
      <c r="CV480" s="61"/>
      <c r="CX480" s="50"/>
      <c r="CY480" s="51"/>
      <c r="CZ480" s="52">
        <v>0</v>
      </c>
      <c r="DB480" s="50">
        <v>282870</v>
      </c>
      <c r="DC480" s="52">
        <f t="shared" si="576"/>
        <v>23572.5</v>
      </c>
      <c r="DD480" s="51"/>
      <c r="DE480" s="6">
        <v>90011191</v>
      </c>
      <c r="DF480" s="6" t="s">
        <v>527</v>
      </c>
      <c r="DG480" s="7"/>
      <c r="DH480" s="7"/>
      <c r="DI480" s="7"/>
      <c r="DJ480" s="53">
        <v>282870</v>
      </c>
      <c r="DL480" s="275"/>
      <c r="DM480" s="276"/>
      <c r="DN480" s="194"/>
      <c r="DO480" s="276"/>
      <c r="DP480" s="194"/>
      <c r="DQ480" s="53"/>
      <c r="DR480" s="53"/>
      <c r="DS480" s="277"/>
      <c r="DU480" s="274"/>
      <c r="DW480" s="194"/>
      <c r="DY480" s="50"/>
      <c r="DZ480" s="278"/>
      <c r="EA480" s="52">
        <v>0</v>
      </c>
      <c r="EC480" s="50">
        <v>282870</v>
      </c>
      <c r="ED480" s="52">
        <f t="shared" si="577"/>
        <v>23572.5</v>
      </c>
      <c r="EE480" s="278"/>
      <c r="EF480" s="6">
        <v>90011191</v>
      </c>
      <c r="EG480" s="6" t="s">
        <v>527</v>
      </c>
      <c r="EH480" s="7"/>
      <c r="EI480" s="7"/>
      <c r="EJ480" s="7"/>
      <c r="EK480" s="53">
        <v>282870</v>
      </c>
      <c r="EM480" s="37"/>
      <c r="EN480" s="132"/>
      <c r="EO480" s="61"/>
      <c r="EP480" s="132"/>
      <c r="EQ480" s="61"/>
      <c r="ER480" s="134"/>
      <c r="ES480" s="134"/>
      <c r="ET480" s="191"/>
      <c r="EV480" s="67"/>
      <c r="EX480" s="61"/>
      <c r="EZ480" s="50"/>
      <c r="FA480" s="51"/>
      <c r="FB480" s="52">
        <v>0</v>
      </c>
      <c r="FD480" s="50">
        <v>282870</v>
      </c>
      <c r="FE480" s="52">
        <f t="shared" si="578"/>
        <v>23572.5</v>
      </c>
      <c r="FF480" s="51"/>
      <c r="FG480" s="6">
        <v>90011191</v>
      </c>
      <c r="FH480" s="6" t="s">
        <v>527</v>
      </c>
      <c r="FI480" s="7"/>
      <c r="FJ480" s="7"/>
      <c r="FK480" s="7"/>
      <c r="FL480" s="53">
        <v>282870</v>
      </c>
      <c r="FN480" s="37"/>
      <c r="FO480" s="132"/>
      <c r="FP480" s="61"/>
      <c r="FQ480" s="132"/>
      <c r="FR480" s="61"/>
      <c r="FS480" s="134"/>
      <c r="FT480" s="134"/>
      <c r="FU480" s="191"/>
      <c r="FW480" s="67"/>
      <c r="FY480" s="61"/>
      <c r="GA480" s="50"/>
      <c r="GB480" s="51"/>
      <c r="GC480" s="52">
        <v>0</v>
      </c>
      <c r="GE480" s="50">
        <v>282870</v>
      </c>
      <c r="GF480" s="52">
        <f t="shared" si="579"/>
        <v>23572.5</v>
      </c>
      <c r="GG480" s="51"/>
      <c r="GH480" s="6">
        <v>90011191</v>
      </c>
      <c r="GI480" s="6" t="s">
        <v>527</v>
      </c>
      <c r="GJ480" s="7"/>
      <c r="GK480" s="7"/>
      <c r="GL480" s="7"/>
      <c r="GM480" s="53">
        <v>282870</v>
      </c>
      <c r="GO480" s="37"/>
      <c r="GP480" s="132"/>
      <c r="GQ480" s="61"/>
      <c r="GR480" s="134"/>
      <c r="GS480" s="134"/>
      <c r="GT480" s="191"/>
      <c r="GV480" s="67"/>
      <c r="GX480" s="61"/>
      <c r="GZ480" s="50"/>
      <c r="HA480" s="51"/>
      <c r="HB480" s="52">
        <v>0</v>
      </c>
      <c r="HD480" s="50">
        <v>282870</v>
      </c>
      <c r="HE480" s="52">
        <f t="shared" si="580"/>
        <v>23572.5</v>
      </c>
      <c r="HF480" s="51"/>
      <c r="HI480" s="7"/>
      <c r="HJ480" s="7"/>
      <c r="HK480" s="7"/>
      <c r="HL480" s="53"/>
      <c r="HN480" s="37"/>
      <c r="HO480" s="132"/>
      <c r="HP480" s="61"/>
      <c r="HQ480" s="134"/>
      <c r="HR480" s="61"/>
      <c r="HT480" s="67"/>
      <c r="HV480" s="61"/>
      <c r="HX480" s="50"/>
      <c r="HY480" s="51"/>
      <c r="HZ480" s="52"/>
      <c r="IB480" s="70"/>
      <c r="IC480" s="51"/>
      <c r="IF480" s="7"/>
      <c r="IG480" s="7"/>
      <c r="IH480" s="7"/>
      <c r="II480" s="53"/>
      <c r="IK480" s="37"/>
      <c r="IL480" s="132"/>
      <c r="IM480" s="61"/>
      <c r="IN480" s="134"/>
      <c r="IO480" s="61"/>
      <c r="IQ480" s="67"/>
      <c r="IS480" s="61"/>
      <c r="IU480" s="50"/>
      <c r="IV480" s="51"/>
      <c r="IW480" s="52"/>
      <c r="IY480" s="70"/>
      <c r="IZ480" s="51"/>
      <c r="JC480" s="7"/>
      <c r="JD480" s="7"/>
      <c r="JE480" s="7"/>
      <c r="JF480" s="53"/>
      <c r="JH480" s="37"/>
      <c r="JI480" s="132"/>
      <c r="JJ480" s="61"/>
      <c r="JK480" s="134"/>
      <c r="JL480" s="61"/>
      <c r="JN480" s="67"/>
      <c r="JP480" s="61"/>
      <c r="JR480" s="50"/>
      <c r="JS480" s="51"/>
      <c r="JT480" s="52"/>
      <c r="JV480" s="70"/>
      <c r="JW480" s="51"/>
      <c r="JZ480" s="7"/>
      <c r="KA480" s="7"/>
      <c r="KB480" s="7"/>
      <c r="KC480" s="53"/>
      <c r="KE480" s="37"/>
      <c r="KF480" s="132"/>
      <c r="KG480" s="61"/>
      <c r="KH480" s="134"/>
      <c r="KI480" s="61"/>
      <c r="KK480" s="67"/>
      <c r="KM480" s="61"/>
      <c r="KO480" s="50"/>
      <c r="KP480" s="51"/>
      <c r="KQ480" s="52"/>
      <c r="KS480" s="70"/>
      <c r="KT480" s="51"/>
      <c r="KW480" s="7"/>
      <c r="KX480" s="7"/>
      <c r="KY480" s="7"/>
      <c r="KZ480" s="53"/>
      <c r="LB480" s="37"/>
      <c r="LC480" s="132"/>
      <c r="LD480" s="61"/>
      <c r="LE480" s="134"/>
      <c r="LF480" s="61"/>
      <c r="LH480" s="67"/>
      <c r="LJ480" s="61"/>
      <c r="LL480" s="50"/>
      <c r="LM480" s="51"/>
      <c r="LN480" s="52"/>
      <c r="LP480" s="70"/>
      <c r="LQ480" s="51"/>
      <c r="LT480" s="7"/>
      <c r="LU480" s="7"/>
      <c r="LV480" s="7"/>
      <c r="LW480" s="53"/>
      <c r="LY480" s="37"/>
      <c r="LZ480" s="132"/>
      <c r="MA480" s="61"/>
      <c r="MB480" s="134"/>
      <c r="MC480" s="61"/>
      <c r="ME480" s="67"/>
      <c r="MG480" s="61"/>
      <c r="MI480" s="50"/>
      <c r="MJ480" s="51"/>
      <c r="MK480" s="52"/>
      <c r="MM480" s="70"/>
      <c r="MN480" s="51"/>
      <c r="MQ480" s="7"/>
      <c r="MR480" s="7"/>
      <c r="MS480" s="7"/>
      <c r="MT480" s="53"/>
      <c r="MV480" s="37"/>
      <c r="MW480" s="132"/>
      <c r="MX480" s="134"/>
      <c r="MZ480" s="67"/>
      <c r="NB480" s="61"/>
      <c r="NF480" s="7"/>
      <c r="NG480" s="7"/>
      <c r="NH480" s="7"/>
      <c r="NI480" s="53"/>
      <c r="NK480" s="37"/>
      <c r="NM480" s="67"/>
      <c r="NO480" s="61"/>
      <c r="NQ480" s="50"/>
      <c r="NR480" s="51"/>
      <c r="NS480" s="52"/>
      <c r="NU480" s="70"/>
      <c r="NV480" s="51"/>
      <c r="NW480" s="125"/>
      <c r="NX480" s="51"/>
      <c r="OL480" s="53"/>
    </row>
    <row r="481" spans="1:402" x14ac:dyDescent="0.25">
      <c r="A481" s="12">
        <v>90024951</v>
      </c>
      <c r="B481" s="12" t="s">
        <v>528</v>
      </c>
      <c r="C481" s="352"/>
      <c r="D481" s="352"/>
      <c r="E481" s="352"/>
      <c r="F481" s="353">
        <v>42648</v>
      </c>
      <c r="H481" s="354"/>
      <c r="I481" s="355"/>
      <c r="J481" s="315"/>
      <c r="K481" s="355"/>
      <c r="L481" s="315"/>
      <c r="M481" s="356"/>
      <c r="N481" s="356"/>
      <c r="O481" s="357"/>
      <c r="Q481" s="67"/>
      <c r="S481" s="61"/>
      <c r="U481" s="50"/>
      <c r="V481" s="51"/>
      <c r="W481" s="52">
        <v>0</v>
      </c>
      <c r="Y481" s="50">
        <v>42648</v>
      </c>
      <c r="Z481" s="52">
        <f t="shared" si="573"/>
        <v>3554</v>
      </c>
      <c r="AA481" s="51"/>
      <c r="AB481" s="6">
        <v>90024951</v>
      </c>
      <c r="AC481" s="6" t="s">
        <v>528</v>
      </c>
      <c r="AD481" s="7"/>
      <c r="AE481" s="304"/>
      <c r="AF481" s="7"/>
      <c r="AG481" s="53">
        <v>42648</v>
      </c>
      <c r="AI481" s="37"/>
      <c r="AJ481" s="132"/>
      <c r="AK481" s="61"/>
      <c r="AL481" s="132"/>
      <c r="AM481" s="312"/>
      <c r="AN481" s="134"/>
      <c r="AO481" s="134"/>
      <c r="AP481" s="191"/>
      <c r="AR481" s="67"/>
      <c r="AT481" s="61"/>
      <c r="AV481" s="50"/>
      <c r="AW481" s="51"/>
      <c r="AX481" s="52">
        <v>0</v>
      </c>
      <c r="AZ481" s="50">
        <v>42648</v>
      </c>
      <c r="BA481" s="52">
        <f t="shared" si="574"/>
        <v>3554</v>
      </c>
      <c r="BB481" s="51"/>
      <c r="BC481" s="6">
        <v>90024951</v>
      </c>
      <c r="BD481" s="6" t="s">
        <v>528</v>
      </c>
      <c r="BE481" s="7"/>
      <c r="BF481" s="304"/>
      <c r="BG481" s="7"/>
      <c r="BH481" s="53">
        <v>42648</v>
      </c>
      <c r="BJ481" s="37"/>
      <c r="BK481" s="132"/>
      <c r="BL481" s="61"/>
      <c r="BM481" s="132"/>
      <c r="BN481" s="312"/>
      <c r="BO481" s="134"/>
      <c r="BP481" s="134"/>
      <c r="BQ481" s="191"/>
      <c r="BS481" s="67"/>
      <c r="BU481" s="61"/>
      <c r="BW481" s="50"/>
      <c r="BX481" s="51"/>
      <c r="BY481" s="52">
        <v>0</v>
      </c>
      <c r="CA481" s="50">
        <v>42648</v>
      </c>
      <c r="CB481" s="52">
        <f t="shared" si="575"/>
        <v>3554</v>
      </c>
      <c r="CC481" s="51"/>
      <c r="CD481" s="6">
        <v>90024951</v>
      </c>
      <c r="CE481" s="6" t="s">
        <v>528</v>
      </c>
      <c r="CF481" s="7"/>
      <c r="CG481" s="7"/>
      <c r="CH481" s="7"/>
      <c r="CI481" s="53">
        <v>42648</v>
      </c>
      <c r="CK481" s="37"/>
      <c r="CL481" s="132"/>
      <c r="CM481" s="61"/>
      <c r="CN481" s="132"/>
      <c r="CO481" s="61"/>
      <c r="CP481" s="134"/>
      <c r="CQ481" s="134"/>
      <c r="CR481" s="191"/>
      <c r="CT481" s="67"/>
      <c r="CV481" s="61"/>
      <c r="CX481" s="50"/>
      <c r="CY481" s="51"/>
      <c r="CZ481" s="52">
        <v>0</v>
      </c>
      <c r="DB481" s="50">
        <v>42648</v>
      </c>
      <c r="DC481" s="52">
        <f t="shared" si="576"/>
        <v>3554</v>
      </c>
      <c r="DD481" s="51"/>
      <c r="DE481" s="6">
        <v>90024951</v>
      </c>
      <c r="DF481" s="6" t="s">
        <v>528</v>
      </c>
      <c r="DG481" s="7"/>
      <c r="DH481" s="7"/>
      <c r="DI481" s="7"/>
      <c r="DJ481" s="53">
        <v>42648</v>
      </c>
      <c r="DL481" s="275"/>
      <c r="DM481" s="276"/>
      <c r="DN481" s="194"/>
      <c r="DO481" s="276"/>
      <c r="DP481" s="194"/>
      <c r="DQ481" s="53"/>
      <c r="DR481" s="53"/>
      <c r="DS481" s="277"/>
      <c r="DU481" s="274"/>
      <c r="DW481" s="194"/>
      <c r="DY481" s="50"/>
      <c r="DZ481" s="278"/>
      <c r="EA481" s="52">
        <v>0</v>
      </c>
      <c r="EC481" s="50">
        <v>42648</v>
      </c>
      <c r="ED481" s="52">
        <f t="shared" si="577"/>
        <v>3554</v>
      </c>
      <c r="EE481" s="278"/>
      <c r="EF481" s="6">
        <v>90024951</v>
      </c>
      <c r="EG481" s="6" t="s">
        <v>528</v>
      </c>
      <c r="EH481" s="7"/>
      <c r="EI481" s="7"/>
      <c r="EJ481" s="7"/>
      <c r="EK481" s="53">
        <v>42648</v>
      </c>
      <c r="EM481" s="37"/>
      <c r="EN481" s="132"/>
      <c r="EO481" s="61"/>
      <c r="EP481" s="132"/>
      <c r="EQ481" s="61"/>
      <c r="ER481" s="134"/>
      <c r="ES481" s="134"/>
      <c r="ET481" s="191"/>
      <c r="EV481" s="67"/>
      <c r="EX481" s="61"/>
      <c r="EZ481" s="50"/>
      <c r="FA481" s="51"/>
      <c r="FB481" s="52">
        <v>0</v>
      </c>
      <c r="FD481" s="50">
        <v>42648</v>
      </c>
      <c r="FE481" s="52">
        <f t="shared" si="578"/>
        <v>3554</v>
      </c>
      <c r="FF481" s="51"/>
      <c r="FG481" s="6">
        <v>90024951</v>
      </c>
      <c r="FH481" s="6" t="s">
        <v>528</v>
      </c>
      <c r="FI481" s="7"/>
      <c r="FJ481" s="7"/>
      <c r="FK481" s="7"/>
      <c r="FL481" s="53">
        <v>42648</v>
      </c>
      <c r="FN481" s="37"/>
      <c r="FO481" s="132"/>
      <c r="FP481" s="61"/>
      <c r="FQ481" s="132"/>
      <c r="FR481" s="61"/>
      <c r="FS481" s="134"/>
      <c r="FT481" s="134"/>
      <c r="FU481" s="191"/>
      <c r="FW481" s="67"/>
      <c r="FY481" s="61"/>
      <c r="GA481" s="50"/>
      <c r="GB481" s="51"/>
      <c r="GC481" s="52">
        <v>0</v>
      </c>
      <c r="GE481" s="50">
        <v>42648</v>
      </c>
      <c r="GF481" s="52">
        <f t="shared" si="579"/>
        <v>3554</v>
      </c>
      <c r="GG481" s="51"/>
      <c r="GH481" s="6">
        <v>90024951</v>
      </c>
      <c r="GI481" s="6" t="s">
        <v>528</v>
      </c>
      <c r="GJ481" s="7"/>
      <c r="GK481" s="7"/>
      <c r="GL481" s="7"/>
      <c r="GM481" s="53">
        <v>42648</v>
      </c>
      <c r="GO481" s="37"/>
      <c r="GP481" s="132"/>
      <c r="GQ481" s="61"/>
      <c r="GR481" s="134"/>
      <c r="GS481" s="134"/>
      <c r="GT481" s="191"/>
      <c r="GV481" s="67"/>
      <c r="GX481" s="61"/>
      <c r="GZ481" s="50"/>
      <c r="HA481" s="51"/>
      <c r="HB481" s="52">
        <v>0</v>
      </c>
      <c r="HD481" s="50">
        <v>42648</v>
      </c>
      <c r="HE481" s="52">
        <f t="shared" si="580"/>
        <v>3554</v>
      </c>
      <c r="HF481" s="51"/>
      <c r="HI481" s="7"/>
      <c r="HJ481" s="7"/>
      <c r="HK481" s="7"/>
      <c r="HL481" s="53"/>
      <c r="HN481" s="37"/>
      <c r="HO481" s="132"/>
      <c r="HP481" s="61"/>
      <c r="HQ481" s="134"/>
      <c r="HR481" s="61"/>
      <c r="HT481" s="67"/>
      <c r="HV481" s="61"/>
      <c r="HX481" s="50"/>
      <c r="HY481" s="51"/>
      <c r="HZ481" s="52"/>
      <c r="IB481" s="70"/>
      <c r="IC481" s="51"/>
      <c r="IF481" s="7"/>
      <c r="IG481" s="7"/>
      <c r="IH481" s="7"/>
      <c r="II481" s="53"/>
      <c r="IK481" s="37"/>
      <c r="IL481" s="132"/>
      <c r="IM481" s="61"/>
      <c r="IN481" s="134"/>
      <c r="IO481" s="61"/>
      <c r="IQ481" s="67"/>
      <c r="IS481" s="61"/>
      <c r="IU481" s="50"/>
      <c r="IV481" s="51"/>
      <c r="IW481" s="52"/>
      <c r="IY481" s="70"/>
      <c r="IZ481" s="51"/>
      <c r="JC481" s="7"/>
      <c r="JD481" s="7"/>
      <c r="JE481" s="7"/>
      <c r="JF481" s="53"/>
      <c r="JH481" s="37"/>
      <c r="JI481" s="132"/>
      <c r="JJ481" s="61"/>
      <c r="JK481" s="134"/>
      <c r="JL481" s="61"/>
      <c r="JN481" s="67"/>
      <c r="JP481" s="61"/>
      <c r="JR481" s="50"/>
      <c r="JS481" s="51"/>
      <c r="JT481" s="52"/>
      <c r="JV481" s="70"/>
      <c r="JW481" s="51"/>
      <c r="JZ481" s="7"/>
      <c r="KA481" s="7"/>
      <c r="KB481" s="7"/>
      <c r="KC481" s="53"/>
      <c r="KE481" s="37"/>
      <c r="KF481" s="132"/>
      <c r="KG481" s="61"/>
      <c r="KH481" s="134"/>
      <c r="KI481" s="61"/>
      <c r="KK481" s="67"/>
      <c r="KM481" s="61"/>
      <c r="KO481" s="50"/>
      <c r="KP481" s="51"/>
      <c r="KQ481" s="52"/>
      <c r="KS481" s="70"/>
      <c r="KT481" s="51"/>
      <c r="KW481" s="7"/>
      <c r="KX481" s="7"/>
      <c r="KY481" s="7"/>
      <c r="KZ481" s="53"/>
      <c r="LB481" s="37"/>
      <c r="LC481" s="132"/>
      <c r="LD481" s="61"/>
      <c r="LE481" s="134"/>
      <c r="LF481" s="61"/>
      <c r="LH481" s="67"/>
      <c r="LJ481" s="61"/>
      <c r="LL481" s="50"/>
      <c r="LM481" s="51"/>
      <c r="LN481" s="52"/>
      <c r="LP481" s="70"/>
      <c r="LQ481" s="51"/>
      <c r="LT481" s="7"/>
      <c r="LU481" s="7"/>
      <c r="LV481" s="7"/>
      <c r="LW481" s="53"/>
      <c r="LY481" s="37"/>
      <c r="LZ481" s="132"/>
      <c r="MA481" s="61"/>
      <c r="MB481" s="134"/>
      <c r="MC481" s="61"/>
      <c r="ME481" s="67"/>
      <c r="MG481" s="61"/>
      <c r="MI481" s="50"/>
      <c r="MJ481" s="51"/>
      <c r="MK481" s="52"/>
      <c r="MM481" s="70"/>
      <c r="MN481" s="51"/>
      <c r="MQ481" s="7"/>
      <c r="MR481" s="7"/>
      <c r="MS481" s="7"/>
      <c r="MT481" s="53"/>
      <c r="MV481" s="37"/>
      <c r="MW481" s="132"/>
      <c r="MX481" s="134"/>
      <c r="MZ481" s="67"/>
      <c r="NB481" s="61"/>
      <c r="NF481" s="7"/>
      <c r="NG481" s="7"/>
      <c r="NH481" s="7"/>
      <c r="NI481" s="53"/>
      <c r="NK481" s="37"/>
      <c r="NM481" s="67"/>
      <c r="NO481" s="61"/>
      <c r="NQ481" s="50"/>
      <c r="NR481" s="51"/>
      <c r="NS481" s="52"/>
      <c r="NU481" s="70"/>
      <c r="NV481" s="51"/>
      <c r="NW481" s="125"/>
      <c r="NX481" s="51"/>
      <c r="OL481" s="53"/>
    </row>
    <row r="482" spans="1:402" x14ac:dyDescent="0.25">
      <c r="A482" s="12">
        <v>90080941</v>
      </c>
      <c r="B482" s="12" t="s">
        <v>529</v>
      </c>
      <c r="C482" s="352"/>
      <c r="D482" s="352"/>
      <c r="E482" s="352"/>
      <c r="F482" s="353">
        <v>338821</v>
      </c>
      <c r="H482" s="354"/>
      <c r="I482" s="355"/>
      <c r="J482" s="315"/>
      <c r="K482" s="355"/>
      <c r="L482" s="315"/>
      <c r="M482" s="356"/>
      <c r="N482" s="356"/>
      <c r="O482" s="357"/>
      <c r="Q482" s="67"/>
      <c r="S482" s="61"/>
      <c r="U482" s="50"/>
      <c r="V482" s="51"/>
      <c r="W482" s="52">
        <v>0</v>
      </c>
      <c r="Y482" s="50">
        <v>338821</v>
      </c>
      <c r="Z482" s="52">
        <f t="shared" si="573"/>
        <v>28235.083333333332</v>
      </c>
      <c r="AA482" s="51"/>
      <c r="AB482" s="6">
        <v>90080941</v>
      </c>
      <c r="AC482" s="6" t="s">
        <v>529</v>
      </c>
      <c r="AD482" s="7"/>
      <c r="AE482" s="304"/>
      <c r="AF482" s="7"/>
      <c r="AG482" s="53">
        <v>338821</v>
      </c>
      <c r="AI482" s="37"/>
      <c r="AJ482" s="132"/>
      <c r="AK482" s="61"/>
      <c r="AL482" s="132"/>
      <c r="AM482" s="312"/>
      <c r="AN482" s="134"/>
      <c r="AO482" s="134"/>
      <c r="AP482" s="191"/>
      <c r="AR482" s="67"/>
      <c r="AT482" s="61"/>
      <c r="AV482" s="50"/>
      <c r="AW482" s="51"/>
      <c r="AX482" s="52">
        <v>0</v>
      </c>
      <c r="AZ482" s="50">
        <v>338821</v>
      </c>
      <c r="BA482" s="52">
        <f t="shared" si="574"/>
        <v>28235.083333333332</v>
      </c>
      <c r="BB482" s="51"/>
      <c r="BC482" s="6">
        <v>90080941</v>
      </c>
      <c r="BD482" s="6" t="s">
        <v>529</v>
      </c>
      <c r="BE482" s="7"/>
      <c r="BF482" s="304"/>
      <c r="BG482" s="7"/>
      <c r="BH482" s="53">
        <v>338821</v>
      </c>
      <c r="BJ482" s="37"/>
      <c r="BK482" s="132"/>
      <c r="BL482" s="61"/>
      <c r="BM482" s="132"/>
      <c r="BN482" s="312"/>
      <c r="BO482" s="134"/>
      <c r="BP482" s="134"/>
      <c r="BQ482" s="191"/>
      <c r="BS482" s="67"/>
      <c r="BU482" s="61"/>
      <c r="BW482" s="50"/>
      <c r="BX482" s="51"/>
      <c r="BY482" s="52">
        <v>0</v>
      </c>
      <c r="CA482" s="50">
        <v>338821</v>
      </c>
      <c r="CB482" s="52">
        <f t="shared" si="575"/>
        <v>28235.083333333332</v>
      </c>
      <c r="CC482" s="51"/>
      <c r="CD482" s="6">
        <v>90080941</v>
      </c>
      <c r="CE482" s="6" t="s">
        <v>529</v>
      </c>
      <c r="CF482" s="7"/>
      <c r="CG482" s="7"/>
      <c r="CH482" s="7"/>
      <c r="CI482" s="53">
        <v>338821</v>
      </c>
      <c r="CK482" s="37"/>
      <c r="CL482" s="132"/>
      <c r="CM482" s="61"/>
      <c r="CN482" s="132"/>
      <c r="CO482" s="61"/>
      <c r="CP482" s="134"/>
      <c r="CQ482" s="134"/>
      <c r="CR482" s="191"/>
      <c r="CT482" s="67"/>
      <c r="CV482" s="61"/>
      <c r="CX482" s="50"/>
      <c r="CY482" s="51"/>
      <c r="CZ482" s="52">
        <v>0</v>
      </c>
      <c r="DB482" s="50">
        <v>338821</v>
      </c>
      <c r="DC482" s="52">
        <f t="shared" si="576"/>
        <v>28235.083333333332</v>
      </c>
      <c r="DD482" s="51"/>
      <c r="DE482" s="6">
        <v>90080941</v>
      </c>
      <c r="DF482" s="6" t="s">
        <v>529</v>
      </c>
      <c r="DG482" s="7"/>
      <c r="DH482" s="7"/>
      <c r="DI482" s="7"/>
      <c r="DJ482" s="53">
        <v>338821</v>
      </c>
      <c r="DL482" s="275"/>
      <c r="DM482" s="276"/>
      <c r="DN482" s="194"/>
      <c r="DO482" s="276"/>
      <c r="DP482" s="194"/>
      <c r="DQ482" s="53"/>
      <c r="DR482" s="53"/>
      <c r="DS482" s="277"/>
      <c r="DU482" s="274"/>
      <c r="DW482" s="194"/>
      <c r="DY482" s="50"/>
      <c r="DZ482" s="278"/>
      <c r="EA482" s="52">
        <v>0</v>
      </c>
      <c r="EC482" s="50">
        <v>338821</v>
      </c>
      <c r="ED482" s="52">
        <f t="shared" si="577"/>
        <v>28235.083333333332</v>
      </c>
      <c r="EE482" s="278"/>
      <c r="EF482" s="6">
        <v>90080941</v>
      </c>
      <c r="EG482" s="6" t="s">
        <v>529</v>
      </c>
      <c r="EH482" s="7"/>
      <c r="EI482" s="7"/>
      <c r="EJ482" s="7"/>
      <c r="EK482" s="53">
        <v>338821</v>
      </c>
      <c r="EM482" s="37"/>
      <c r="EN482" s="132"/>
      <c r="EO482" s="61"/>
      <c r="EP482" s="132"/>
      <c r="EQ482" s="61"/>
      <c r="ER482" s="134"/>
      <c r="ES482" s="134"/>
      <c r="ET482" s="191"/>
      <c r="EV482" s="67"/>
      <c r="EX482" s="61"/>
      <c r="EZ482" s="50"/>
      <c r="FA482" s="51"/>
      <c r="FB482" s="52">
        <v>0</v>
      </c>
      <c r="FD482" s="50">
        <v>338821</v>
      </c>
      <c r="FE482" s="52">
        <f t="shared" si="578"/>
        <v>28235.083333333332</v>
      </c>
      <c r="FF482" s="51"/>
      <c r="FG482" s="6">
        <v>90080941</v>
      </c>
      <c r="FH482" s="6" t="s">
        <v>529</v>
      </c>
      <c r="FI482" s="7"/>
      <c r="FJ482" s="7"/>
      <c r="FK482" s="7"/>
      <c r="FL482" s="53">
        <v>338821</v>
      </c>
      <c r="FN482" s="37"/>
      <c r="FO482" s="132"/>
      <c r="FP482" s="61"/>
      <c r="FQ482" s="132"/>
      <c r="FR482" s="61"/>
      <c r="FS482" s="134"/>
      <c r="FT482" s="134"/>
      <c r="FU482" s="191"/>
      <c r="FW482" s="67"/>
      <c r="FY482" s="61"/>
      <c r="GA482" s="50"/>
      <c r="GB482" s="51"/>
      <c r="GC482" s="52">
        <v>0</v>
      </c>
      <c r="GE482" s="50">
        <v>338821</v>
      </c>
      <c r="GF482" s="52">
        <f t="shared" si="579"/>
        <v>28235.083333333332</v>
      </c>
      <c r="GG482" s="51"/>
      <c r="GH482" s="6">
        <v>90080941</v>
      </c>
      <c r="GI482" s="6" t="s">
        <v>529</v>
      </c>
      <c r="GJ482" s="7"/>
      <c r="GK482" s="7"/>
      <c r="GL482" s="7"/>
      <c r="GM482" s="53">
        <v>338821</v>
      </c>
      <c r="GO482" s="37"/>
      <c r="GP482" s="132"/>
      <c r="GQ482" s="61"/>
      <c r="GR482" s="134"/>
      <c r="GS482" s="134"/>
      <c r="GT482" s="191"/>
      <c r="GV482" s="67"/>
      <c r="GX482" s="61"/>
      <c r="GZ482" s="50"/>
      <c r="HA482" s="51"/>
      <c r="HB482" s="52">
        <v>0</v>
      </c>
      <c r="HD482" s="50">
        <v>338821</v>
      </c>
      <c r="HE482" s="52">
        <f t="shared" si="580"/>
        <v>28235.083333333332</v>
      </c>
      <c r="HF482" s="51"/>
      <c r="HI482" s="7"/>
      <c r="HJ482" s="7"/>
      <c r="HK482" s="7"/>
      <c r="HL482" s="53"/>
      <c r="HN482" s="37"/>
      <c r="HO482" s="132"/>
      <c r="HP482" s="61"/>
      <c r="HQ482" s="134"/>
      <c r="HR482" s="61"/>
      <c r="HT482" s="67"/>
      <c r="HV482" s="61"/>
      <c r="HX482" s="50"/>
      <c r="HY482" s="51"/>
      <c r="HZ482" s="52"/>
      <c r="IB482" s="70"/>
      <c r="IC482" s="51"/>
      <c r="IF482" s="7"/>
      <c r="IG482" s="7"/>
      <c r="IH482" s="7"/>
      <c r="II482" s="53"/>
      <c r="IK482" s="37"/>
      <c r="IL482" s="132"/>
      <c r="IM482" s="61"/>
      <c r="IN482" s="134"/>
      <c r="IO482" s="61"/>
      <c r="IQ482" s="67"/>
      <c r="IS482" s="61"/>
      <c r="IU482" s="50"/>
      <c r="IV482" s="51"/>
      <c r="IW482" s="52"/>
      <c r="IY482" s="70"/>
      <c r="IZ482" s="51"/>
      <c r="JC482" s="7"/>
      <c r="JD482" s="7"/>
      <c r="JE482" s="7"/>
      <c r="JF482" s="53"/>
      <c r="JH482" s="37"/>
      <c r="JI482" s="132"/>
      <c r="JJ482" s="61"/>
      <c r="JK482" s="134"/>
      <c r="JL482" s="61"/>
      <c r="JN482" s="67"/>
      <c r="JP482" s="61"/>
      <c r="JR482" s="50"/>
      <c r="JS482" s="51"/>
      <c r="JT482" s="52"/>
      <c r="JV482" s="70"/>
      <c r="JW482" s="51"/>
      <c r="JZ482" s="7"/>
      <c r="KA482" s="7"/>
      <c r="KB482" s="7"/>
      <c r="KC482" s="53"/>
      <c r="KE482" s="37"/>
      <c r="KF482" s="132"/>
      <c r="KG482" s="61"/>
      <c r="KH482" s="134"/>
      <c r="KI482" s="61"/>
      <c r="KK482" s="67"/>
      <c r="KM482" s="61"/>
      <c r="KO482" s="50"/>
      <c r="KP482" s="51"/>
      <c r="KQ482" s="52"/>
      <c r="KS482" s="70"/>
      <c r="KT482" s="51"/>
      <c r="KW482" s="7"/>
      <c r="KX482" s="7"/>
      <c r="KY482" s="7"/>
      <c r="KZ482" s="53"/>
      <c r="LB482" s="37"/>
      <c r="LC482" s="132"/>
      <c r="LD482" s="61"/>
      <c r="LE482" s="134"/>
      <c r="LF482" s="61"/>
      <c r="LH482" s="67"/>
      <c r="LJ482" s="61"/>
      <c r="LL482" s="50"/>
      <c r="LM482" s="51"/>
      <c r="LN482" s="52"/>
      <c r="LP482" s="70"/>
      <c r="LQ482" s="51"/>
      <c r="LT482" s="7"/>
      <c r="LU482" s="7"/>
      <c r="LV482" s="7"/>
      <c r="LW482" s="53"/>
      <c r="LY482" s="37"/>
      <c r="LZ482" s="132"/>
      <c r="MA482" s="61"/>
      <c r="MB482" s="134"/>
      <c r="MC482" s="61"/>
      <c r="ME482" s="67"/>
      <c r="MG482" s="61"/>
      <c r="MI482" s="50"/>
      <c r="MJ482" s="51"/>
      <c r="MK482" s="52"/>
      <c r="MM482" s="70"/>
      <c r="MN482" s="51"/>
      <c r="MQ482" s="7"/>
      <c r="MR482" s="7"/>
      <c r="MS482" s="7"/>
      <c r="MT482" s="53"/>
      <c r="MV482" s="37"/>
      <c r="MW482" s="132"/>
      <c r="MX482" s="134"/>
      <c r="MZ482" s="67"/>
      <c r="NB482" s="61"/>
      <c r="NF482" s="7"/>
      <c r="NG482" s="7"/>
      <c r="NH482" s="7"/>
      <c r="NI482" s="53"/>
      <c r="NK482" s="37"/>
      <c r="NM482" s="67"/>
      <c r="NO482" s="61"/>
      <c r="NQ482" s="50"/>
      <c r="NR482" s="51"/>
      <c r="NS482" s="52"/>
      <c r="NU482" s="70"/>
      <c r="NV482" s="51"/>
      <c r="NW482" s="125"/>
      <c r="NX482" s="51"/>
      <c r="OL482" s="53"/>
    </row>
    <row r="483" spans="1:402" x14ac:dyDescent="0.25">
      <c r="A483" s="12">
        <v>90016231</v>
      </c>
      <c r="B483" s="12" t="s">
        <v>530</v>
      </c>
      <c r="C483" s="352"/>
      <c r="D483" s="352"/>
      <c r="E483" s="352"/>
      <c r="F483" s="353">
        <v>2686125</v>
      </c>
      <c r="H483" s="354"/>
      <c r="I483" s="355"/>
      <c r="J483" s="315"/>
      <c r="K483" s="355"/>
      <c r="L483" s="315"/>
      <c r="M483" s="356"/>
      <c r="N483" s="356"/>
      <c r="O483" s="357"/>
      <c r="Q483" s="67"/>
      <c r="S483" s="61"/>
      <c r="U483" s="50"/>
      <c r="V483" s="51"/>
      <c r="W483" s="52">
        <v>10638.454011168</v>
      </c>
      <c r="Y483" s="50">
        <v>2696763.4540111679</v>
      </c>
      <c r="Z483" s="52">
        <f t="shared" si="573"/>
        <v>224730.28783426399</v>
      </c>
      <c r="AA483" s="51"/>
      <c r="AB483" s="6">
        <v>90016231</v>
      </c>
      <c r="AC483" s="6" t="s">
        <v>530</v>
      </c>
      <c r="AD483" s="7"/>
      <c r="AE483" s="304"/>
      <c r="AF483" s="7"/>
      <c r="AG483" s="53">
        <v>2686125</v>
      </c>
      <c r="AI483" s="37"/>
      <c r="AJ483" s="132"/>
      <c r="AK483" s="61"/>
      <c r="AL483" s="132"/>
      <c r="AM483" s="312"/>
      <c r="AN483" s="134"/>
      <c r="AO483" s="134"/>
      <c r="AP483" s="191"/>
      <c r="AR483" s="67"/>
      <c r="AT483" s="61"/>
      <c r="AV483" s="50"/>
      <c r="AW483" s="51"/>
      <c r="AX483" s="52">
        <v>10638.454011168</v>
      </c>
      <c r="AZ483" s="50">
        <v>2696763.4540111679</v>
      </c>
      <c r="BA483" s="52">
        <f t="shared" si="574"/>
        <v>224730.28783426399</v>
      </c>
      <c r="BB483" s="51"/>
      <c r="BC483" s="6">
        <v>90016231</v>
      </c>
      <c r="BD483" s="6" t="s">
        <v>530</v>
      </c>
      <c r="BE483" s="7"/>
      <c r="BF483" s="304"/>
      <c r="BG483" s="7"/>
      <c r="BH483" s="53">
        <v>2686125</v>
      </c>
      <c r="BJ483" s="37"/>
      <c r="BK483" s="132"/>
      <c r="BL483" s="61"/>
      <c r="BM483" s="132"/>
      <c r="BN483" s="312"/>
      <c r="BO483" s="134"/>
      <c r="BP483" s="134"/>
      <c r="BQ483" s="191"/>
      <c r="BS483" s="67"/>
      <c r="BU483" s="61"/>
      <c r="BW483" s="50"/>
      <c r="BX483" s="51"/>
      <c r="BY483" s="52">
        <v>10638.454011168</v>
      </c>
      <c r="CA483" s="50">
        <v>2696763.4540111679</v>
      </c>
      <c r="CB483" s="52">
        <f t="shared" si="575"/>
        <v>224730.28783426399</v>
      </c>
      <c r="CC483" s="51"/>
      <c r="CD483" s="6">
        <v>90016231</v>
      </c>
      <c r="CE483" s="6" t="s">
        <v>530</v>
      </c>
      <c r="CF483" s="7"/>
      <c r="CG483" s="7"/>
      <c r="CH483" s="7"/>
      <c r="CI483" s="53">
        <v>2686125</v>
      </c>
      <c r="CK483" s="37"/>
      <c r="CL483" s="132"/>
      <c r="CM483" s="61"/>
      <c r="CN483" s="132"/>
      <c r="CO483" s="61"/>
      <c r="CP483" s="134"/>
      <c r="CQ483" s="134"/>
      <c r="CR483" s="191"/>
      <c r="CT483" s="67"/>
      <c r="CV483" s="61"/>
      <c r="CX483" s="50"/>
      <c r="CY483" s="51"/>
      <c r="CZ483" s="52">
        <v>10638.454011168</v>
      </c>
      <c r="DB483" s="50">
        <v>2696763.4540111679</v>
      </c>
      <c r="DC483" s="52">
        <f t="shared" si="576"/>
        <v>224730.28783426399</v>
      </c>
      <c r="DD483" s="51"/>
      <c r="DE483" s="6">
        <v>90016231</v>
      </c>
      <c r="DF483" s="6" t="s">
        <v>530</v>
      </c>
      <c r="DG483" s="7"/>
      <c r="DH483" s="7"/>
      <c r="DI483" s="7"/>
      <c r="DJ483" s="53">
        <v>2686125</v>
      </c>
      <c r="DL483" s="275"/>
      <c r="DM483" s="276"/>
      <c r="DN483" s="194"/>
      <c r="DO483" s="276"/>
      <c r="DP483" s="194"/>
      <c r="DQ483" s="53"/>
      <c r="DR483" s="53"/>
      <c r="DS483" s="277"/>
      <c r="DU483" s="274"/>
      <c r="DW483" s="194"/>
      <c r="DY483" s="50"/>
      <c r="DZ483" s="278"/>
      <c r="EA483" s="52">
        <v>10638.454011168</v>
      </c>
      <c r="EC483" s="50">
        <v>2696763.4540111679</v>
      </c>
      <c r="ED483" s="52">
        <f t="shared" si="577"/>
        <v>224730.28783426399</v>
      </c>
      <c r="EE483" s="278"/>
      <c r="EF483" s="6">
        <v>90016231</v>
      </c>
      <c r="EG483" s="6" t="s">
        <v>530</v>
      </c>
      <c r="EH483" s="7"/>
      <c r="EI483" s="7"/>
      <c r="EJ483" s="7"/>
      <c r="EK483" s="53">
        <v>2686125</v>
      </c>
      <c r="EM483" s="37"/>
      <c r="EN483" s="132"/>
      <c r="EO483" s="61"/>
      <c r="EP483" s="132"/>
      <c r="EQ483" s="61"/>
      <c r="ER483" s="134"/>
      <c r="ES483" s="134"/>
      <c r="ET483" s="191"/>
      <c r="EV483" s="67"/>
      <c r="EX483" s="61"/>
      <c r="EZ483" s="50"/>
      <c r="FA483" s="51"/>
      <c r="FB483" s="52">
        <v>10638.454011168</v>
      </c>
      <c r="FD483" s="50">
        <v>2696763.4540111679</v>
      </c>
      <c r="FE483" s="52">
        <f t="shared" si="578"/>
        <v>224730.28783426399</v>
      </c>
      <c r="FF483" s="51"/>
      <c r="FG483" s="6">
        <v>90016231</v>
      </c>
      <c r="FH483" s="6" t="s">
        <v>530</v>
      </c>
      <c r="FI483" s="7"/>
      <c r="FJ483" s="7"/>
      <c r="FK483" s="7"/>
      <c r="FL483" s="53">
        <v>2686125</v>
      </c>
      <c r="FN483" s="37"/>
      <c r="FO483" s="132"/>
      <c r="FP483" s="61"/>
      <c r="FQ483" s="132"/>
      <c r="FR483" s="61"/>
      <c r="FS483" s="134"/>
      <c r="FT483" s="134"/>
      <c r="FU483" s="191"/>
      <c r="FW483" s="67"/>
      <c r="FY483" s="61"/>
      <c r="GA483" s="50"/>
      <c r="GB483" s="51"/>
      <c r="GC483" s="52">
        <v>10638.454011168</v>
      </c>
      <c r="GE483" s="50">
        <v>2696763.4540111679</v>
      </c>
      <c r="GF483" s="52">
        <f t="shared" si="579"/>
        <v>224730.28783426399</v>
      </c>
      <c r="GG483" s="51"/>
      <c r="GH483" s="6">
        <v>90016231</v>
      </c>
      <c r="GI483" s="6" t="s">
        <v>530</v>
      </c>
      <c r="GJ483" s="7"/>
      <c r="GK483" s="7"/>
      <c r="GL483" s="7"/>
      <c r="GM483" s="53">
        <v>2686125</v>
      </c>
      <c r="GO483" s="37"/>
      <c r="GP483" s="132"/>
      <c r="GQ483" s="61"/>
      <c r="GR483" s="134"/>
      <c r="GS483" s="134"/>
      <c r="GT483" s="191"/>
      <c r="GV483" s="67"/>
      <c r="GX483" s="61"/>
      <c r="GZ483" s="50"/>
      <c r="HA483" s="51"/>
      <c r="HB483" s="52">
        <v>10638.454011168</v>
      </c>
      <c r="HD483" s="50">
        <v>2696763.4540111679</v>
      </c>
      <c r="HE483" s="52">
        <f t="shared" si="580"/>
        <v>224730.28783426399</v>
      </c>
      <c r="HF483" s="51"/>
      <c r="HI483" s="7"/>
      <c r="HJ483" s="7"/>
      <c r="HK483" s="7"/>
      <c r="HL483" s="53"/>
      <c r="HN483" s="37"/>
      <c r="HO483" s="132"/>
      <c r="HP483" s="61"/>
      <c r="HQ483" s="134"/>
      <c r="HR483" s="61"/>
      <c r="HT483" s="67"/>
      <c r="HV483" s="61"/>
      <c r="HX483" s="50"/>
      <c r="HY483" s="51"/>
      <c r="HZ483" s="52"/>
      <c r="IB483" s="70"/>
      <c r="IC483" s="51"/>
      <c r="IF483" s="7"/>
      <c r="IG483" s="7"/>
      <c r="IH483" s="7"/>
      <c r="II483" s="53"/>
      <c r="IK483" s="37"/>
      <c r="IL483" s="132"/>
      <c r="IM483" s="61"/>
      <c r="IN483" s="134"/>
      <c r="IO483" s="61"/>
      <c r="IQ483" s="67"/>
      <c r="IS483" s="61"/>
      <c r="IU483" s="50"/>
      <c r="IV483" s="51"/>
      <c r="IW483" s="52"/>
      <c r="IY483" s="70"/>
      <c r="IZ483" s="51"/>
      <c r="JC483" s="7"/>
      <c r="JD483" s="7"/>
      <c r="JE483" s="7"/>
      <c r="JF483" s="53"/>
      <c r="JH483" s="37"/>
      <c r="JI483" s="132"/>
      <c r="JJ483" s="61"/>
      <c r="JK483" s="134"/>
      <c r="JL483" s="61"/>
      <c r="JN483" s="67"/>
      <c r="JP483" s="61"/>
      <c r="JR483" s="50"/>
      <c r="JS483" s="51"/>
      <c r="JT483" s="52"/>
      <c r="JV483" s="70"/>
      <c r="JW483" s="51"/>
      <c r="JZ483" s="7"/>
      <c r="KA483" s="7"/>
      <c r="KB483" s="7"/>
      <c r="KC483" s="53"/>
      <c r="KE483" s="37"/>
      <c r="KF483" s="132"/>
      <c r="KG483" s="61"/>
      <c r="KH483" s="134"/>
      <c r="KI483" s="61"/>
      <c r="KK483" s="67"/>
      <c r="KM483" s="61"/>
      <c r="KO483" s="50"/>
      <c r="KP483" s="51"/>
      <c r="KQ483" s="52"/>
      <c r="KS483" s="70"/>
      <c r="KT483" s="51"/>
      <c r="KW483" s="7"/>
      <c r="KX483" s="7"/>
      <c r="KY483" s="7"/>
      <c r="KZ483" s="53"/>
      <c r="LB483" s="37"/>
      <c r="LC483" s="132"/>
      <c r="LD483" s="61"/>
      <c r="LE483" s="134"/>
      <c r="LF483" s="61"/>
      <c r="LH483" s="67"/>
      <c r="LJ483" s="61"/>
      <c r="LL483" s="50"/>
      <c r="LM483" s="51"/>
      <c r="LN483" s="52"/>
      <c r="LP483" s="70"/>
      <c r="LQ483" s="51"/>
      <c r="LT483" s="7"/>
      <c r="LU483" s="7"/>
      <c r="LV483" s="7"/>
      <c r="LW483" s="53"/>
      <c r="LY483" s="37"/>
      <c r="LZ483" s="132"/>
      <c r="MA483" s="61"/>
      <c r="MB483" s="134"/>
      <c r="MC483" s="61"/>
      <c r="ME483" s="67"/>
      <c r="MG483" s="61"/>
      <c r="MI483" s="50"/>
      <c r="MJ483" s="51"/>
      <c r="MK483" s="52"/>
      <c r="MM483" s="70"/>
      <c r="MN483" s="51"/>
      <c r="MQ483" s="7"/>
      <c r="MR483" s="7"/>
      <c r="MS483" s="7"/>
      <c r="MT483" s="53"/>
      <c r="MV483" s="37"/>
      <c r="MW483" s="132"/>
      <c r="MX483" s="134"/>
      <c r="MZ483" s="67"/>
      <c r="NB483" s="61"/>
      <c r="NF483" s="7"/>
      <c r="NG483" s="7"/>
      <c r="NH483" s="7"/>
      <c r="NI483" s="53"/>
      <c r="NK483" s="37"/>
      <c r="NM483" s="67"/>
      <c r="NO483" s="61"/>
      <c r="NQ483" s="50"/>
      <c r="NR483" s="51"/>
      <c r="NS483" s="52"/>
      <c r="NU483" s="70"/>
      <c r="NV483" s="51"/>
      <c r="NW483" s="125"/>
      <c r="NX483" s="51"/>
      <c r="OL483" s="53"/>
    </row>
    <row r="484" spans="1:402" x14ac:dyDescent="0.25">
      <c r="A484" s="12">
        <v>90021971</v>
      </c>
      <c r="B484" s="12" t="s">
        <v>531</v>
      </c>
      <c r="C484" s="352"/>
      <c r="D484" s="352"/>
      <c r="E484" s="352"/>
      <c r="F484" s="353">
        <v>570578</v>
      </c>
      <c r="H484" s="354"/>
      <c r="I484" s="355"/>
      <c r="J484" s="315"/>
      <c r="K484" s="355"/>
      <c r="L484" s="315"/>
      <c r="M484" s="356"/>
      <c r="N484" s="356"/>
      <c r="O484" s="357"/>
      <c r="Q484" s="67"/>
      <c r="S484" s="61"/>
      <c r="U484" s="50"/>
      <c r="V484" s="51"/>
      <c r="W484" s="52">
        <v>0</v>
      </c>
      <c r="Y484" s="50">
        <v>570578</v>
      </c>
      <c r="Z484" s="52">
        <f t="shared" si="573"/>
        <v>47548.166666666664</v>
      </c>
      <c r="AA484" s="51"/>
      <c r="AB484" s="6">
        <v>90021971</v>
      </c>
      <c r="AC484" s="6" t="s">
        <v>531</v>
      </c>
      <c r="AD484" s="7"/>
      <c r="AE484" s="304"/>
      <c r="AF484" s="7"/>
      <c r="AG484" s="53">
        <v>570578</v>
      </c>
      <c r="AI484" s="37"/>
      <c r="AJ484" s="132"/>
      <c r="AK484" s="61"/>
      <c r="AL484" s="132"/>
      <c r="AM484" s="312"/>
      <c r="AN484" s="134"/>
      <c r="AO484" s="134"/>
      <c r="AP484" s="191"/>
      <c r="AR484" s="67"/>
      <c r="AT484" s="61"/>
      <c r="AV484" s="50"/>
      <c r="AW484" s="51"/>
      <c r="AX484" s="52">
        <v>0</v>
      </c>
      <c r="AZ484" s="50">
        <v>570578</v>
      </c>
      <c r="BA484" s="52">
        <f t="shared" si="574"/>
        <v>47548.166666666664</v>
      </c>
      <c r="BB484" s="51"/>
      <c r="BC484" s="6">
        <v>90021971</v>
      </c>
      <c r="BD484" s="6" t="s">
        <v>531</v>
      </c>
      <c r="BE484" s="7"/>
      <c r="BF484" s="304"/>
      <c r="BG484" s="7"/>
      <c r="BH484" s="53">
        <v>570578</v>
      </c>
      <c r="BJ484" s="37"/>
      <c r="BK484" s="132"/>
      <c r="BL484" s="61"/>
      <c r="BM484" s="132"/>
      <c r="BN484" s="312"/>
      <c r="BO484" s="134"/>
      <c r="BP484" s="134"/>
      <c r="BQ484" s="191"/>
      <c r="BS484" s="67"/>
      <c r="BU484" s="61"/>
      <c r="BW484" s="50"/>
      <c r="BX484" s="51"/>
      <c r="BY484" s="52">
        <v>0</v>
      </c>
      <c r="CA484" s="50">
        <v>570578</v>
      </c>
      <c r="CB484" s="52">
        <f t="shared" si="575"/>
        <v>47548.166666666664</v>
      </c>
      <c r="CC484" s="51"/>
      <c r="CD484" s="6">
        <v>90021971</v>
      </c>
      <c r="CE484" s="6" t="s">
        <v>531</v>
      </c>
      <c r="CF484" s="7"/>
      <c r="CG484" s="7"/>
      <c r="CH484" s="7"/>
      <c r="CI484" s="53">
        <v>570578</v>
      </c>
      <c r="CK484" s="37"/>
      <c r="CL484" s="132"/>
      <c r="CM484" s="61"/>
      <c r="CN484" s="132"/>
      <c r="CO484" s="61"/>
      <c r="CP484" s="134"/>
      <c r="CQ484" s="134"/>
      <c r="CR484" s="191"/>
      <c r="CT484" s="67"/>
      <c r="CV484" s="61"/>
      <c r="CX484" s="50"/>
      <c r="CY484" s="51"/>
      <c r="CZ484" s="52">
        <v>0</v>
      </c>
      <c r="DB484" s="50">
        <v>570578</v>
      </c>
      <c r="DC484" s="52">
        <f t="shared" si="576"/>
        <v>47548.166666666664</v>
      </c>
      <c r="DD484" s="51"/>
      <c r="DE484" s="6">
        <v>90021971</v>
      </c>
      <c r="DF484" s="6" t="s">
        <v>531</v>
      </c>
      <c r="DG484" s="7"/>
      <c r="DH484" s="7"/>
      <c r="DI484" s="7"/>
      <c r="DJ484" s="53">
        <v>570578</v>
      </c>
      <c r="DL484" s="275"/>
      <c r="DM484" s="276"/>
      <c r="DN484" s="194"/>
      <c r="DO484" s="276"/>
      <c r="DP484" s="194"/>
      <c r="DQ484" s="53"/>
      <c r="DR484" s="53"/>
      <c r="DS484" s="277"/>
      <c r="DU484" s="274"/>
      <c r="DW484" s="194"/>
      <c r="DY484" s="50"/>
      <c r="DZ484" s="278"/>
      <c r="EA484" s="52">
        <v>0</v>
      </c>
      <c r="EC484" s="50">
        <v>570578</v>
      </c>
      <c r="ED484" s="52">
        <f t="shared" si="577"/>
        <v>47548.166666666664</v>
      </c>
      <c r="EE484" s="278"/>
      <c r="EF484" s="6">
        <v>90021971</v>
      </c>
      <c r="EG484" s="6" t="s">
        <v>531</v>
      </c>
      <c r="EH484" s="7"/>
      <c r="EI484" s="7"/>
      <c r="EJ484" s="7"/>
      <c r="EK484" s="53">
        <v>570578</v>
      </c>
      <c r="EM484" s="37"/>
      <c r="EN484" s="132"/>
      <c r="EO484" s="61"/>
      <c r="EP484" s="132"/>
      <c r="EQ484" s="61"/>
      <c r="ER484" s="134"/>
      <c r="ES484" s="134"/>
      <c r="ET484" s="191"/>
      <c r="EV484" s="67"/>
      <c r="EX484" s="61"/>
      <c r="EZ484" s="50"/>
      <c r="FA484" s="51"/>
      <c r="FB484" s="52">
        <v>0</v>
      </c>
      <c r="FD484" s="50">
        <v>570578</v>
      </c>
      <c r="FE484" s="52">
        <f t="shared" si="578"/>
        <v>47548.166666666664</v>
      </c>
      <c r="FF484" s="51"/>
      <c r="FG484" s="6">
        <v>90021971</v>
      </c>
      <c r="FH484" s="6" t="s">
        <v>531</v>
      </c>
      <c r="FI484" s="7"/>
      <c r="FJ484" s="7"/>
      <c r="FK484" s="7"/>
      <c r="FL484" s="53">
        <v>570578</v>
      </c>
      <c r="FN484" s="37"/>
      <c r="FO484" s="132"/>
      <c r="FP484" s="61"/>
      <c r="FQ484" s="132"/>
      <c r="FR484" s="61"/>
      <c r="FS484" s="134"/>
      <c r="FT484" s="134"/>
      <c r="FU484" s="191"/>
      <c r="FW484" s="67"/>
      <c r="FY484" s="61"/>
      <c r="GA484" s="50"/>
      <c r="GB484" s="51"/>
      <c r="GC484" s="52">
        <v>0</v>
      </c>
      <c r="GE484" s="50">
        <v>570578</v>
      </c>
      <c r="GF484" s="52">
        <f t="shared" si="579"/>
        <v>47548.166666666664</v>
      </c>
      <c r="GG484" s="51"/>
      <c r="GH484" s="6">
        <v>90021971</v>
      </c>
      <c r="GI484" s="6" t="s">
        <v>531</v>
      </c>
      <c r="GJ484" s="7"/>
      <c r="GK484" s="7"/>
      <c r="GL484" s="7"/>
      <c r="GM484" s="53">
        <v>570578</v>
      </c>
      <c r="GO484" s="37"/>
      <c r="GP484" s="132"/>
      <c r="GQ484" s="61"/>
      <c r="GR484" s="134"/>
      <c r="GS484" s="134"/>
      <c r="GT484" s="191"/>
      <c r="GV484" s="67"/>
      <c r="GX484" s="61"/>
      <c r="GZ484" s="50"/>
      <c r="HA484" s="51"/>
      <c r="HB484" s="52">
        <v>0</v>
      </c>
      <c r="HD484" s="50">
        <v>570578</v>
      </c>
      <c r="HE484" s="52">
        <f t="shared" si="580"/>
        <v>47548.166666666664</v>
      </c>
      <c r="HF484" s="51"/>
      <c r="HI484" s="7"/>
      <c r="HJ484" s="7"/>
      <c r="HK484" s="7"/>
      <c r="HL484" s="53"/>
      <c r="HN484" s="37"/>
      <c r="HO484" s="132"/>
      <c r="HP484" s="61"/>
      <c r="HQ484" s="134"/>
      <c r="HR484" s="61"/>
      <c r="HT484" s="67"/>
      <c r="HV484" s="61"/>
      <c r="HX484" s="50"/>
      <c r="HY484" s="51"/>
      <c r="HZ484" s="52"/>
      <c r="IB484" s="70"/>
      <c r="IC484" s="51"/>
      <c r="IF484" s="7"/>
      <c r="IG484" s="7"/>
      <c r="IH484" s="7"/>
      <c r="II484" s="53"/>
      <c r="IK484" s="37"/>
      <c r="IL484" s="132"/>
      <c r="IM484" s="61"/>
      <c r="IN484" s="134"/>
      <c r="IO484" s="61"/>
      <c r="IQ484" s="67"/>
      <c r="IS484" s="61"/>
      <c r="IU484" s="50"/>
      <c r="IV484" s="51"/>
      <c r="IW484" s="52"/>
      <c r="IY484" s="70"/>
      <c r="IZ484" s="51"/>
      <c r="JC484" s="7"/>
      <c r="JD484" s="7"/>
      <c r="JE484" s="7"/>
      <c r="JF484" s="53"/>
      <c r="JH484" s="37"/>
      <c r="JI484" s="132"/>
      <c r="JJ484" s="61"/>
      <c r="JK484" s="134"/>
      <c r="JL484" s="61"/>
      <c r="JN484" s="67"/>
      <c r="JP484" s="61"/>
      <c r="JR484" s="50"/>
      <c r="JS484" s="51"/>
      <c r="JT484" s="52"/>
      <c r="JV484" s="70"/>
      <c r="JW484" s="51"/>
      <c r="JZ484" s="7"/>
      <c r="KA484" s="7"/>
      <c r="KB484" s="7"/>
      <c r="KC484" s="53"/>
      <c r="KE484" s="37"/>
      <c r="KF484" s="132"/>
      <c r="KG484" s="61"/>
      <c r="KH484" s="134"/>
      <c r="KI484" s="61"/>
      <c r="KK484" s="67"/>
      <c r="KM484" s="61"/>
      <c r="KO484" s="50"/>
      <c r="KP484" s="51"/>
      <c r="KQ484" s="52"/>
      <c r="KS484" s="70"/>
      <c r="KT484" s="51"/>
      <c r="KW484" s="7"/>
      <c r="KX484" s="7"/>
      <c r="KY484" s="7"/>
      <c r="KZ484" s="53"/>
      <c r="LB484" s="37"/>
      <c r="LC484" s="132"/>
      <c r="LD484" s="61"/>
      <c r="LE484" s="134"/>
      <c r="LF484" s="61"/>
      <c r="LH484" s="67"/>
      <c r="LJ484" s="61"/>
      <c r="LL484" s="50"/>
      <c r="LM484" s="51"/>
      <c r="LN484" s="52"/>
      <c r="LP484" s="70"/>
      <c r="LQ484" s="51"/>
      <c r="LT484" s="7"/>
      <c r="LU484" s="7"/>
      <c r="LV484" s="7"/>
      <c r="LW484" s="53"/>
      <c r="LY484" s="37"/>
      <c r="LZ484" s="132"/>
      <c r="MA484" s="61"/>
      <c r="MB484" s="134"/>
      <c r="MC484" s="61"/>
      <c r="ME484" s="67"/>
      <c r="MG484" s="61"/>
      <c r="MI484" s="50"/>
      <c r="MJ484" s="51"/>
      <c r="MK484" s="52"/>
      <c r="MM484" s="70"/>
      <c r="MN484" s="51"/>
      <c r="MQ484" s="7"/>
      <c r="MR484" s="7"/>
      <c r="MS484" s="7"/>
      <c r="MT484" s="53"/>
      <c r="MV484" s="37"/>
      <c r="MW484" s="132"/>
      <c r="MX484" s="134"/>
      <c r="MZ484" s="67"/>
      <c r="NB484" s="61"/>
      <c r="NF484" s="7"/>
      <c r="NG484" s="7"/>
      <c r="NH484" s="7"/>
      <c r="NI484" s="53"/>
      <c r="NK484" s="37"/>
      <c r="NM484" s="67"/>
      <c r="NO484" s="61"/>
      <c r="NQ484" s="50"/>
      <c r="NR484" s="51"/>
      <c r="NS484" s="52"/>
      <c r="NU484" s="70"/>
      <c r="NV484" s="51"/>
      <c r="NW484" s="125"/>
      <c r="NX484" s="51"/>
      <c r="OL484" s="53"/>
    </row>
    <row r="485" spans="1:402" x14ac:dyDescent="0.25">
      <c r="A485" s="12">
        <v>90000381</v>
      </c>
      <c r="B485" s="12" t="s">
        <v>532</v>
      </c>
      <c r="C485" s="352"/>
      <c r="D485" s="352"/>
      <c r="E485" s="352"/>
      <c r="F485" s="353">
        <v>284587</v>
      </c>
      <c r="H485" s="354"/>
      <c r="I485" s="355"/>
      <c r="J485" s="315"/>
      <c r="K485" s="355"/>
      <c r="L485" s="315"/>
      <c r="M485" s="356"/>
      <c r="N485" s="356"/>
      <c r="O485" s="357"/>
      <c r="Q485" s="67"/>
      <c r="S485" s="61"/>
      <c r="U485" s="50"/>
      <c r="V485" s="51"/>
      <c r="W485" s="52">
        <v>850211.9465050326</v>
      </c>
      <c r="Y485" s="50">
        <v>1134798.9465050325</v>
      </c>
      <c r="Z485" s="52">
        <f t="shared" si="573"/>
        <v>94566.578875419378</v>
      </c>
      <c r="AA485" s="51"/>
      <c r="AB485" s="6">
        <v>90000381</v>
      </c>
      <c r="AC485" s="6" t="s">
        <v>532</v>
      </c>
      <c r="AD485" s="7"/>
      <c r="AE485" s="304"/>
      <c r="AF485" s="7"/>
      <c r="AG485" s="53">
        <v>284587</v>
      </c>
      <c r="AI485" s="37"/>
      <c r="AJ485" s="132"/>
      <c r="AK485" s="61"/>
      <c r="AL485" s="132"/>
      <c r="AM485" s="312"/>
      <c r="AN485" s="134"/>
      <c r="AO485" s="134"/>
      <c r="AP485" s="191"/>
      <c r="AR485" s="67"/>
      <c r="AT485" s="61"/>
      <c r="AV485" s="50"/>
      <c r="AW485" s="51"/>
      <c r="AX485" s="52">
        <v>850211.9465050326</v>
      </c>
      <c r="AZ485" s="50">
        <v>1134798.9465050325</v>
      </c>
      <c r="BA485" s="52">
        <f t="shared" si="574"/>
        <v>94566.578875419378</v>
      </c>
      <c r="BB485" s="51"/>
      <c r="BC485" s="6">
        <v>90000381</v>
      </c>
      <c r="BD485" s="6" t="s">
        <v>532</v>
      </c>
      <c r="BE485" s="7"/>
      <c r="BF485" s="304"/>
      <c r="BG485" s="7"/>
      <c r="BH485" s="53">
        <v>284587</v>
      </c>
      <c r="BJ485" s="37"/>
      <c r="BK485" s="132"/>
      <c r="BL485" s="61"/>
      <c r="BM485" s="132"/>
      <c r="BN485" s="312"/>
      <c r="BO485" s="134"/>
      <c r="BP485" s="134"/>
      <c r="BQ485" s="191"/>
      <c r="BS485" s="67"/>
      <c r="BU485" s="61"/>
      <c r="BW485" s="50"/>
      <c r="BX485" s="51"/>
      <c r="BY485" s="52">
        <v>850211.9465050326</v>
      </c>
      <c r="CA485" s="50">
        <v>1134798.9465050325</v>
      </c>
      <c r="CB485" s="52">
        <f t="shared" si="575"/>
        <v>94566.578875419378</v>
      </c>
      <c r="CC485" s="51"/>
      <c r="CD485" s="6">
        <v>90000381</v>
      </c>
      <c r="CE485" s="6" t="s">
        <v>532</v>
      </c>
      <c r="CF485" s="7"/>
      <c r="CG485" s="7"/>
      <c r="CH485" s="7"/>
      <c r="CI485" s="53">
        <v>284587</v>
      </c>
      <c r="CK485" s="37"/>
      <c r="CL485" s="132"/>
      <c r="CM485" s="61"/>
      <c r="CN485" s="132"/>
      <c r="CO485" s="61"/>
      <c r="CP485" s="134"/>
      <c r="CQ485" s="134"/>
      <c r="CR485" s="191"/>
      <c r="CT485" s="67"/>
      <c r="CV485" s="61"/>
      <c r="CX485" s="50"/>
      <c r="CY485" s="51"/>
      <c r="CZ485" s="52">
        <v>850211.9465050326</v>
      </c>
      <c r="DB485" s="50">
        <v>1134798.9465050325</v>
      </c>
      <c r="DC485" s="52">
        <f t="shared" si="576"/>
        <v>94566.578875419378</v>
      </c>
      <c r="DD485" s="51"/>
      <c r="DE485" s="6">
        <v>90000381</v>
      </c>
      <c r="DF485" s="6" t="s">
        <v>532</v>
      </c>
      <c r="DG485" s="7"/>
      <c r="DH485" s="7"/>
      <c r="DI485" s="7"/>
      <c r="DJ485" s="53">
        <v>284587</v>
      </c>
      <c r="DL485" s="275"/>
      <c r="DM485" s="276"/>
      <c r="DN485" s="194"/>
      <c r="DO485" s="276"/>
      <c r="DP485" s="194"/>
      <c r="DQ485" s="53"/>
      <c r="DR485" s="53"/>
      <c r="DS485" s="277"/>
      <c r="DU485" s="274"/>
      <c r="DW485" s="194"/>
      <c r="DY485" s="50"/>
      <c r="DZ485" s="278"/>
      <c r="EA485" s="52">
        <v>850211.9465050326</v>
      </c>
      <c r="EC485" s="50">
        <v>1134798.9465050325</v>
      </c>
      <c r="ED485" s="52">
        <f t="shared" si="577"/>
        <v>94566.578875419378</v>
      </c>
      <c r="EE485" s="278"/>
      <c r="EF485" s="6">
        <v>90000381</v>
      </c>
      <c r="EG485" s="6" t="s">
        <v>532</v>
      </c>
      <c r="EH485" s="7"/>
      <c r="EI485" s="7"/>
      <c r="EJ485" s="7"/>
      <c r="EK485" s="53">
        <v>284587</v>
      </c>
      <c r="EM485" s="37"/>
      <c r="EN485" s="132"/>
      <c r="EO485" s="61"/>
      <c r="EP485" s="132"/>
      <c r="EQ485" s="61"/>
      <c r="ER485" s="134"/>
      <c r="ES485" s="134"/>
      <c r="ET485" s="191"/>
      <c r="EV485" s="67"/>
      <c r="EX485" s="61"/>
      <c r="EZ485" s="50"/>
      <c r="FA485" s="51"/>
      <c r="FB485" s="52">
        <v>850211.9465050326</v>
      </c>
      <c r="FD485" s="50">
        <v>1134798.9465050325</v>
      </c>
      <c r="FE485" s="52">
        <f t="shared" si="578"/>
        <v>94566.578875419378</v>
      </c>
      <c r="FF485" s="51"/>
      <c r="FG485" s="6">
        <v>90000381</v>
      </c>
      <c r="FH485" s="6" t="s">
        <v>532</v>
      </c>
      <c r="FI485" s="7"/>
      <c r="FJ485" s="7"/>
      <c r="FK485" s="7"/>
      <c r="FL485" s="53">
        <v>284587</v>
      </c>
      <c r="FN485" s="37"/>
      <c r="FO485" s="132"/>
      <c r="FP485" s="61"/>
      <c r="FQ485" s="132"/>
      <c r="FR485" s="61"/>
      <c r="FS485" s="134"/>
      <c r="FT485" s="134"/>
      <c r="FU485" s="191"/>
      <c r="FW485" s="67"/>
      <c r="FY485" s="61"/>
      <c r="GA485" s="50"/>
      <c r="GB485" s="51"/>
      <c r="GC485" s="52">
        <v>850211.9465050326</v>
      </c>
      <c r="GE485" s="50">
        <v>1134798.9465050325</v>
      </c>
      <c r="GF485" s="52">
        <f t="shared" si="579"/>
        <v>94566.578875419378</v>
      </c>
      <c r="GG485" s="51"/>
      <c r="GH485" s="6">
        <v>90000381</v>
      </c>
      <c r="GI485" s="6" t="s">
        <v>532</v>
      </c>
      <c r="GJ485" s="7"/>
      <c r="GK485" s="7"/>
      <c r="GL485" s="7"/>
      <c r="GM485" s="53">
        <v>284587</v>
      </c>
      <c r="GO485" s="37"/>
      <c r="GP485" s="132"/>
      <c r="GQ485" s="61"/>
      <c r="GR485" s="134"/>
      <c r="GS485" s="134"/>
      <c r="GT485" s="191"/>
      <c r="GV485" s="67"/>
      <c r="GX485" s="61"/>
      <c r="GZ485" s="50"/>
      <c r="HA485" s="51"/>
      <c r="HB485" s="52">
        <v>850211.9465050326</v>
      </c>
      <c r="HD485" s="50">
        <v>1134798.9465050325</v>
      </c>
      <c r="HE485" s="52">
        <f t="shared" si="580"/>
        <v>94566.578875419378</v>
      </c>
      <c r="HF485" s="51"/>
      <c r="HI485" s="7"/>
      <c r="HJ485" s="7"/>
      <c r="HK485" s="7"/>
      <c r="HL485" s="53"/>
      <c r="HN485" s="37"/>
      <c r="HO485" s="132"/>
      <c r="HP485" s="61"/>
      <c r="HQ485" s="134"/>
      <c r="HR485" s="61"/>
      <c r="HT485" s="67"/>
      <c r="HV485" s="61"/>
      <c r="HX485" s="50"/>
      <c r="HY485" s="51"/>
      <c r="HZ485" s="52"/>
      <c r="IB485" s="70"/>
      <c r="IC485" s="51"/>
      <c r="IF485" s="7"/>
      <c r="IG485" s="7"/>
      <c r="IH485" s="7"/>
      <c r="II485" s="53"/>
      <c r="IK485" s="37"/>
      <c r="IL485" s="132"/>
      <c r="IM485" s="61"/>
      <c r="IN485" s="134"/>
      <c r="IO485" s="61"/>
      <c r="IQ485" s="67"/>
      <c r="IS485" s="61"/>
      <c r="IU485" s="50"/>
      <c r="IV485" s="51"/>
      <c r="IW485" s="52"/>
      <c r="IY485" s="70"/>
      <c r="IZ485" s="51"/>
      <c r="JC485" s="7"/>
      <c r="JD485" s="7"/>
      <c r="JE485" s="7"/>
      <c r="JF485" s="53"/>
      <c r="JH485" s="37"/>
      <c r="JI485" s="132"/>
      <c r="JJ485" s="61"/>
      <c r="JK485" s="134"/>
      <c r="JL485" s="61"/>
      <c r="JN485" s="67"/>
      <c r="JP485" s="61"/>
      <c r="JR485" s="50"/>
      <c r="JS485" s="51"/>
      <c r="JT485" s="52"/>
      <c r="JV485" s="70"/>
      <c r="JW485" s="51"/>
      <c r="JZ485" s="7"/>
      <c r="KA485" s="7"/>
      <c r="KB485" s="7"/>
      <c r="KC485" s="53"/>
      <c r="KE485" s="37"/>
      <c r="KF485" s="132"/>
      <c r="KG485" s="61"/>
      <c r="KH485" s="134"/>
      <c r="KI485" s="61"/>
      <c r="KK485" s="67"/>
      <c r="KM485" s="61"/>
      <c r="KO485" s="50"/>
      <c r="KP485" s="51"/>
      <c r="KQ485" s="52"/>
      <c r="KS485" s="70"/>
      <c r="KT485" s="51"/>
      <c r="KW485" s="7"/>
      <c r="KX485" s="7"/>
      <c r="KY485" s="7"/>
      <c r="KZ485" s="53"/>
      <c r="LB485" s="37"/>
      <c r="LC485" s="132"/>
      <c r="LD485" s="61"/>
      <c r="LE485" s="134"/>
      <c r="LF485" s="61"/>
      <c r="LH485" s="67"/>
      <c r="LJ485" s="61"/>
      <c r="LL485" s="50"/>
      <c r="LM485" s="51"/>
      <c r="LN485" s="52"/>
      <c r="LP485" s="70"/>
      <c r="LQ485" s="51"/>
      <c r="LT485" s="7"/>
      <c r="LU485" s="7"/>
      <c r="LV485" s="7"/>
      <c r="LW485" s="53"/>
      <c r="LY485" s="37"/>
      <c r="LZ485" s="132"/>
      <c r="MA485" s="61"/>
      <c r="MB485" s="134"/>
      <c r="MC485" s="61"/>
      <c r="ME485" s="67"/>
      <c r="MG485" s="61"/>
      <c r="MI485" s="50"/>
      <c r="MJ485" s="51"/>
      <c r="MK485" s="52"/>
      <c r="MM485" s="70"/>
      <c r="MN485" s="51"/>
      <c r="MQ485" s="7"/>
      <c r="MR485" s="7"/>
      <c r="MS485" s="7"/>
      <c r="MT485" s="53"/>
      <c r="MV485" s="37"/>
      <c r="MW485" s="132"/>
      <c r="MX485" s="134"/>
      <c r="MZ485" s="67"/>
      <c r="NB485" s="61"/>
      <c r="NF485" s="7"/>
      <c r="NG485" s="7"/>
      <c r="NH485" s="7"/>
      <c r="NI485" s="53"/>
      <c r="NK485" s="37"/>
      <c r="NM485" s="67"/>
      <c r="NO485" s="61"/>
      <c r="NQ485" s="50"/>
      <c r="NR485" s="51"/>
      <c r="NS485" s="52"/>
      <c r="NU485" s="70"/>
      <c r="NV485" s="51"/>
      <c r="NW485" s="125"/>
      <c r="NX485" s="51"/>
      <c r="OL485" s="53"/>
    </row>
    <row r="486" spans="1:402" x14ac:dyDescent="0.25">
      <c r="A486" s="12">
        <v>90082141</v>
      </c>
      <c r="B486" s="12" t="s">
        <v>533</v>
      </c>
      <c r="C486" s="352"/>
      <c r="D486" s="352"/>
      <c r="E486" s="352"/>
      <c r="F486" s="353">
        <v>1142243</v>
      </c>
      <c r="H486" s="354"/>
      <c r="I486" s="355"/>
      <c r="J486" s="315"/>
      <c r="K486" s="355"/>
      <c r="L486" s="315"/>
      <c r="M486" s="356"/>
      <c r="N486" s="356"/>
      <c r="O486" s="357"/>
      <c r="Q486" s="67"/>
      <c r="S486" s="61"/>
      <c r="U486" s="50"/>
      <c r="V486" s="51"/>
      <c r="W486" s="52">
        <v>0</v>
      </c>
      <c r="Y486" s="50">
        <v>1142243</v>
      </c>
      <c r="Z486" s="52">
        <f t="shared" si="573"/>
        <v>95186.916666666672</v>
      </c>
      <c r="AA486" s="51"/>
      <c r="AB486" s="6">
        <v>90082141</v>
      </c>
      <c r="AC486" s="6" t="s">
        <v>533</v>
      </c>
      <c r="AD486" s="7"/>
      <c r="AE486" s="304"/>
      <c r="AF486" s="7"/>
      <c r="AG486" s="53">
        <v>1142243</v>
      </c>
      <c r="AI486" s="37"/>
      <c r="AJ486" s="132"/>
      <c r="AK486" s="61"/>
      <c r="AL486" s="132"/>
      <c r="AM486" s="312"/>
      <c r="AN486" s="134"/>
      <c r="AO486" s="134"/>
      <c r="AP486" s="191"/>
      <c r="AR486" s="67"/>
      <c r="AT486" s="61"/>
      <c r="AV486" s="50"/>
      <c r="AW486" s="51"/>
      <c r="AX486" s="52">
        <v>0</v>
      </c>
      <c r="AZ486" s="50">
        <v>1142243</v>
      </c>
      <c r="BA486" s="52">
        <f t="shared" si="574"/>
        <v>95186.916666666672</v>
      </c>
      <c r="BB486" s="51"/>
      <c r="BC486" s="6">
        <v>90082141</v>
      </c>
      <c r="BD486" s="6" t="s">
        <v>533</v>
      </c>
      <c r="BE486" s="7"/>
      <c r="BF486" s="304"/>
      <c r="BG486" s="7"/>
      <c r="BH486" s="53">
        <v>1142243</v>
      </c>
      <c r="BJ486" s="37"/>
      <c r="BK486" s="132"/>
      <c r="BL486" s="61"/>
      <c r="BM486" s="132"/>
      <c r="BN486" s="312"/>
      <c r="BO486" s="134"/>
      <c r="BP486" s="134"/>
      <c r="BQ486" s="191"/>
      <c r="BS486" s="67"/>
      <c r="BU486" s="61"/>
      <c r="BW486" s="50"/>
      <c r="BX486" s="51"/>
      <c r="BY486" s="52">
        <v>0</v>
      </c>
      <c r="CA486" s="50">
        <v>1142243</v>
      </c>
      <c r="CB486" s="52">
        <f t="shared" si="575"/>
        <v>95186.916666666672</v>
      </c>
      <c r="CC486" s="51"/>
      <c r="CD486" s="6">
        <v>90082141</v>
      </c>
      <c r="CE486" s="6" t="s">
        <v>533</v>
      </c>
      <c r="CF486" s="7"/>
      <c r="CG486" s="7"/>
      <c r="CH486" s="7"/>
      <c r="CI486" s="53">
        <v>1142243</v>
      </c>
      <c r="CK486" s="37"/>
      <c r="CL486" s="132"/>
      <c r="CM486" s="61"/>
      <c r="CN486" s="132"/>
      <c r="CO486" s="61"/>
      <c r="CP486" s="134"/>
      <c r="CQ486" s="134"/>
      <c r="CR486" s="191"/>
      <c r="CT486" s="67"/>
      <c r="CV486" s="61"/>
      <c r="CX486" s="50"/>
      <c r="CY486" s="51"/>
      <c r="CZ486" s="52">
        <v>0</v>
      </c>
      <c r="DB486" s="50">
        <v>1142243</v>
      </c>
      <c r="DC486" s="52">
        <f t="shared" si="576"/>
        <v>95186.916666666672</v>
      </c>
      <c r="DD486" s="51"/>
      <c r="DE486" s="6">
        <v>90082141</v>
      </c>
      <c r="DF486" s="6" t="s">
        <v>533</v>
      </c>
      <c r="DG486" s="7"/>
      <c r="DH486" s="7"/>
      <c r="DI486" s="7"/>
      <c r="DJ486" s="53">
        <v>1142243</v>
      </c>
      <c r="DL486" s="275"/>
      <c r="DM486" s="276"/>
      <c r="DN486" s="194"/>
      <c r="DO486" s="276"/>
      <c r="DP486" s="194"/>
      <c r="DQ486" s="53"/>
      <c r="DR486" s="53"/>
      <c r="DS486" s="277"/>
      <c r="DU486" s="274"/>
      <c r="DW486" s="194"/>
      <c r="DY486" s="50"/>
      <c r="DZ486" s="278"/>
      <c r="EA486" s="52">
        <v>0</v>
      </c>
      <c r="EC486" s="50">
        <v>1142243</v>
      </c>
      <c r="ED486" s="52">
        <f t="shared" si="577"/>
        <v>95186.916666666672</v>
      </c>
      <c r="EE486" s="278"/>
      <c r="EF486" s="6">
        <v>90082141</v>
      </c>
      <c r="EG486" s="6" t="s">
        <v>533</v>
      </c>
      <c r="EH486" s="7"/>
      <c r="EI486" s="7"/>
      <c r="EJ486" s="7"/>
      <c r="EK486" s="53">
        <v>1142243</v>
      </c>
      <c r="EM486" s="37"/>
      <c r="EN486" s="132"/>
      <c r="EO486" s="61"/>
      <c r="EP486" s="132"/>
      <c r="EQ486" s="61"/>
      <c r="ER486" s="134"/>
      <c r="ES486" s="134"/>
      <c r="ET486" s="191"/>
      <c r="EV486" s="67"/>
      <c r="EX486" s="61"/>
      <c r="EZ486" s="50"/>
      <c r="FA486" s="51"/>
      <c r="FB486" s="52">
        <v>0</v>
      </c>
      <c r="FD486" s="50">
        <v>1142243</v>
      </c>
      <c r="FE486" s="52">
        <f t="shared" si="578"/>
        <v>95186.916666666672</v>
      </c>
      <c r="FF486" s="51"/>
      <c r="FG486" s="6">
        <v>90082141</v>
      </c>
      <c r="FH486" s="6" t="s">
        <v>533</v>
      </c>
      <c r="FI486" s="7"/>
      <c r="FJ486" s="7"/>
      <c r="FK486" s="7"/>
      <c r="FL486" s="53">
        <v>1142243</v>
      </c>
      <c r="FN486" s="37"/>
      <c r="FO486" s="132"/>
      <c r="FP486" s="61"/>
      <c r="FQ486" s="132"/>
      <c r="FR486" s="61"/>
      <c r="FS486" s="134"/>
      <c r="FT486" s="134"/>
      <c r="FU486" s="191"/>
      <c r="FW486" s="67"/>
      <c r="FY486" s="61"/>
      <c r="GA486" s="50"/>
      <c r="GB486" s="51"/>
      <c r="GC486" s="52">
        <v>0</v>
      </c>
      <c r="GE486" s="50">
        <v>1142243</v>
      </c>
      <c r="GF486" s="52">
        <f t="shared" si="579"/>
        <v>95186.916666666672</v>
      </c>
      <c r="GG486" s="51"/>
      <c r="GH486" s="6">
        <v>90082141</v>
      </c>
      <c r="GI486" s="6" t="s">
        <v>533</v>
      </c>
      <c r="GJ486" s="7"/>
      <c r="GK486" s="7"/>
      <c r="GL486" s="7"/>
      <c r="GM486" s="53">
        <v>1142243</v>
      </c>
      <c r="GO486" s="37"/>
      <c r="GP486" s="132"/>
      <c r="GQ486" s="61"/>
      <c r="GR486" s="134"/>
      <c r="GS486" s="134"/>
      <c r="GT486" s="191"/>
      <c r="GV486" s="67"/>
      <c r="GX486" s="61"/>
      <c r="GZ486" s="50"/>
      <c r="HA486" s="51"/>
      <c r="HB486" s="52">
        <v>0</v>
      </c>
      <c r="HD486" s="50">
        <v>1142243</v>
      </c>
      <c r="HE486" s="52">
        <f t="shared" si="580"/>
        <v>95186.916666666672</v>
      </c>
      <c r="HF486" s="51"/>
      <c r="HI486" s="7"/>
      <c r="HJ486" s="7"/>
      <c r="HK486" s="7"/>
      <c r="HL486" s="53"/>
      <c r="HN486" s="37"/>
      <c r="HO486" s="132"/>
      <c r="HP486" s="61"/>
      <c r="HQ486" s="134"/>
      <c r="HR486" s="61"/>
      <c r="HT486" s="67"/>
      <c r="HV486" s="61"/>
      <c r="HX486" s="50"/>
      <c r="HY486" s="51"/>
      <c r="HZ486" s="52"/>
      <c r="IB486" s="70"/>
      <c r="IC486" s="51"/>
      <c r="IF486" s="7"/>
      <c r="IG486" s="7"/>
      <c r="IH486" s="7"/>
      <c r="II486" s="53"/>
      <c r="IK486" s="37"/>
      <c r="IL486" s="132"/>
      <c r="IM486" s="61"/>
      <c r="IN486" s="134"/>
      <c r="IO486" s="61"/>
      <c r="IQ486" s="67"/>
      <c r="IS486" s="61"/>
      <c r="IU486" s="50"/>
      <c r="IV486" s="51"/>
      <c r="IW486" s="52"/>
      <c r="IY486" s="70"/>
      <c r="IZ486" s="51"/>
      <c r="JC486" s="7"/>
      <c r="JD486" s="7"/>
      <c r="JE486" s="7"/>
      <c r="JF486" s="53"/>
      <c r="JH486" s="37"/>
      <c r="JI486" s="132"/>
      <c r="JJ486" s="61"/>
      <c r="JK486" s="134"/>
      <c r="JL486" s="61"/>
      <c r="JN486" s="67"/>
      <c r="JP486" s="61"/>
      <c r="JR486" s="50"/>
      <c r="JS486" s="51"/>
      <c r="JT486" s="52"/>
      <c r="JV486" s="70"/>
      <c r="JW486" s="51"/>
      <c r="JZ486" s="7"/>
      <c r="KA486" s="7"/>
      <c r="KB486" s="7"/>
      <c r="KC486" s="53"/>
      <c r="KE486" s="37"/>
      <c r="KF486" s="132"/>
      <c r="KG486" s="61"/>
      <c r="KH486" s="134"/>
      <c r="KI486" s="61"/>
      <c r="KK486" s="67"/>
      <c r="KM486" s="61"/>
      <c r="KO486" s="50"/>
      <c r="KP486" s="51"/>
      <c r="KQ486" s="52"/>
      <c r="KS486" s="70"/>
      <c r="KT486" s="51"/>
      <c r="KW486" s="7"/>
      <c r="KX486" s="7"/>
      <c r="KY486" s="7"/>
      <c r="KZ486" s="53"/>
      <c r="LB486" s="37"/>
      <c r="LC486" s="132"/>
      <c r="LD486" s="61"/>
      <c r="LE486" s="134"/>
      <c r="LF486" s="61"/>
      <c r="LH486" s="67"/>
      <c r="LJ486" s="61"/>
      <c r="LL486" s="50"/>
      <c r="LM486" s="51"/>
      <c r="LN486" s="52"/>
      <c r="LP486" s="70"/>
      <c r="LQ486" s="51"/>
      <c r="LT486" s="7"/>
      <c r="LU486" s="7"/>
      <c r="LV486" s="7"/>
      <c r="LW486" s="53"/>
      <c r="LY486" s="37"/>
      <c r="LZ486" s="132"/>
      <c r="MA486" s="61"/>
      <c r="MB486" s="134"/>
      <c r="MC486" s="61"/>
      <c r="ME486" s="67"/>
      <c r="MG486" s="61"/>
      <c r="MI486" s="50"/>
      <c r="MJ486" s="51"/>
      <c r="MK486" s="52"/>
      <c r="MM486" s="70"/>
      <c r="MN486" s="51"/>
      <c r="MQ486" s="7"/>
      <c r="MR486" s="7"/>
      <c r="MS486" s="7"/>
      <c r="MT486" s="53"/>
      <c r="MV486" s="37"/>
      <c r="MW486" s="132"/>
      <c r="MX486" s="134"/>
      <c r="MZ486" s="67"/>
      <c r="NB486" s="61"/>
      <c r="NF486" s="7"/>
      <c r="NG486" s="7"/>
      <c r="NH486" s="7"/>
      <c r="NI486" s="53"/>
      <c r="NK486" s="37"/>
      <c r="NM486" s="67"/>
      <c r="NO486" s="61"/>
      <c r="NQ486" s="50"/>
      <c r="NR486" s="51"/>
      <c r="NS486" s="52"/>
      <c r="NU486" s="70"/>
      <c r="NV486" s="51"/>
      <c r="NW486" s="125"/>
      <c r="NX486" s="51"/>
      <c r="OL486" s="53"/>
    </row>
    <row r="487" spans="1:402" x14ac:dyDescent="0.25">
      <c r="A487" s="12">
        <v>90019581</v>
      </c>
      <c r="B487" s="12" t="s">
        <v>534</v>
      </c>
      <c r="C487" s="352"/>
      <c r="D487" s="352"/>
      <c r="E487" s="352"/>
      <c r="F487" s="353">
        <v>1068506</v>
      </c>
      <c r="H487" s="354"/>
      <c r="I487" s="355"/>
      <c r="J487" s="315"/>
      <c r="K487" s="355"/>
      <c r="L487" s="315"/>
      <c r="M487" s="356"/>
      <c r="N487" s="356"/>
      <c r="O487" s="357"/>
      <c r="Q487" s="67"/>
      <c r="S487" s="61"/>
      <c r="U487" s="50"/>
      <c r="V487" s="51"/>
      <c r="W487" s="52">
        <v>0</v>
      </c>
      <c r="Y487" s="50">
        <v>1068506</v>
      </c>
      <c r="Z487" s="52">
        <f t="shared" si="573"/>
        <v>89042.166666666672</v>
      </c>
      <c r="AA487" s="51"/>
      <c r="AB487" s="6">
        <v>90019581</v>
      </c>
      <c r="AC487" s="6" t="s">
        <v>534</v>
      </c>
      <c r="AD487" s="7"/>
      <c r="AE487" s="304"/>
      <c r="AF487" s="7"/>
      <c r="AG487" s="53">
        <v>1068506</v>
      </c>
      <c r="AI487" s="37"/>
      <c r="AJ487" s="132"/>
      <c r="AK487" s="61"/>
      <c r="AL487" s="132"/>
      <c r="AM487" s="312"/>
      <c r="AN487" s="134"/>
      <c r="AO487" s="134"/>
      <c r="AP487" s="191"/>
      <c r="AR487" s="67"/>
      <c r="AT487" s="61"/>
      <c r="AV487" s="50"/>
      <c r="AW487" s="51"/>
      <c r="AX487" s="52">
        <v>0</v>
      </c>
      <c r="AZ487" s="50">
        <v>1068506</v>
      </c>
      <c r="BA487" s="52">
        <f t="shared" si="574"/>
        <v>89042.166666666672</v>
      </c>
      <c r="BB487" s="51"/>
      <c r="BC487" s="6">
        <v>90019581</v>
      </c>
      <c r="BD487" s="6" t="s">
        <v>534</v>
      </c>
      <c r="BE487" s="7"/>
      <c r="BF487" s="304"/>
      <c r="BG487" s="7"/>
      <c r="BH487" s="53">
        <v>1068506</v>
      </c>
      <c r="BJ487" s="37"/>
      <c r="BK487" s="132"/>
      <c r="BL487" s="61"/>
      <c r="BM487" s="132"/>
      <c r="BN487" s="312"/>
      <c r="BO487" s="134"/>
      <c r="BP487" s="134"/>
      <c r="BQ487" s="191"/>
      <c r="BS487" s="67"/>
      <c r="BU487" s="61"/>
      <c r="BW487" s="50"/>
      <c r="BX487" s="51"/>
      <c r="BY487" s="52">
        <v>0</v>
      </c>
      <c r="CA487" s="50">
        <v>1068506</v>
      </c>
      <c r="CB487" s="52">
        <f t="shared" si="575"/>
        <v>89042.166666666672</v>
      </c>
      <c r="CC487" s="51"/>
      <c r="CD487" s="6">
        <v>90019581</v>
      </c>
      <c r="CE487" s="6" t="s">
        <v>534</v>
      </c>
      <c r="CF487" s="7"/>
      <c r="CG487" s="7"/>
      <c r="CH487" s="7"/>
      <c r="CI487" s="53">
        <v>1068506</v>
      </c>
      <c r="CK487" s="37"/>
      <c r="CL487" s="132"/>
      <c r="CM487" s="61"/>
      <c r="CN487" s="132"/>
      <c r="CO487" s="61"/>
      <c r="CP487" s="134"/>
      <c r="CQ487" s="134"/>
      <c r="CR487" s="191"/>
      <c r="CT487" s="67"/>
      <c r="CV487" s="61"/>
      <c r="CX487" s="50"/>
      <c r="CY487" s="51"/>
      <c r="CZ487" s="52">
        <v>0</v>
      </c>
      <c r="DB487" s="50">
        <v>1068506</v>
      </c>
      <c r="DC487" s="52">
        <f t="shared" si="576"/>
        <v>89042.166666666672</v>
      </c>
      <c r="DD487" s="51"/>
      <c r="DE487" s="6">
        <v>90019581</v>
      </c>
      <c r="DF487" s="6" t="s">
        <v>534</v>
      </c>
      <c r="DG487" s="7"/>
      <c r="DH487" s="7"/>
      <c r="DI487" s="7"/>
      <c r="DJ487" s="53">
        <v>1068506</v>
      </c>
      <c r="DL487" s="275"/>
      <c r="DM487" s="276"/>
      <c r="DN487" s="194"/>
      <c r="DO487" s="276"/>
      <c r="DP487" s="194"/>
      <c r="DQ487" s="53"/>
      <c r="DR487" s="53"/>
      <c r="DS487" s="277"/>
      <c r="DU487" s="274"/>
      <c r="DW487" s="194"/>
      <c r="DY487" s="50"/>
      <c r="DZ487" s="278"/>
      <c r="EA487" s="52">
        <v>0</v>
      </c>
      <c r="EC487" s="50">
        <v>1068506</v>
      </c>
      <c r="ED487" s="52">
        <f t="shared" si="577"/>
        <v>89042.166666666672</v>
      </c>
      <c r="EE487" s="278"/>
      <c r="EF487" s="6">
        <v>90019581</v>
      </c>
      <c r="EG487" s="6" t="s">
        <v>534</v>
      </c>
      <c r="EH487" s="7"/>
      <c r="EI487" s="7"/>
      <c r="EJ487" s="7"/>
      <c r="EK487" s="53">
        <v>1068506</v>
      </c>
      <c r="EM487" s="37"/>
      <c r="EN487" s="132"/>
      <c r="EO487" s="61"/>
      <c r="EP487" s="132"/>
      <c r="EQ487" s="61"/>
      <c r="ER487" s="134"/>
      <c r="ES487" s="134"/>
      <c r="ET487" s="191"/>
      <c r="EV487" s="67"/>
      <c r="EX487" s="61"/>
      <c r="EZ487" s="50"/>
      <c r="FA487" s="51"/>
      <c r="FB487" s="52">
        <v>0</v>
      </c>
      <c r="FD487" s="50">
        <v>1068506</v>
      </c>
      <c r="FE487" s="52">
        <f t="shared" si="578"/>
        <v>89042.166666666672</v>
      </c>
      <c r="FF487" s="51"/>
      <c r="FG487" s="6">
        <v>90019581</v>
      </c>
      <c r="FH487" s="6" t="s">
        <v>534</v>
      </c>
      <c r="FI487" s="7"/>
      <c r="FJ487" s="7"/>
      <c r="FK487" s="7"/>
      <c r="FL487" s="53">
        <v>1068506</v>
      </c>
      <c r="FN487" s="37"/>
      <c r="FO487" s="132"/>
      <c r="FP487" s="61"/>
      <c r="FQ487" s="132"/>
      <c r="FR487" s="61"/>
      <c r="FS487" s="134"/>
      <c r="FT487" s="134"/>
      <c r="FU487" s="191"/>
      <c r="FW487" s="67"/>
      <c r="FY487" s="61"/>
      <c r="GA487" s="50"/>
      <c r="GB487" s="51"/>
      <c r="GC487" s="52">
        <v>0</v>
      </c>
      <c r="GE487" s="50">
        <v>1068506</v>
      </c>
      <c r="GF487" s="52">
        <f t="shared" si="579"/>
        <v>89042.166666666672</v>
      </c>
      <c r="GG487" s="51"/>
      <c r="GH487" s="6">
        <v>90019581</v>
      </c>
      <c r="GI487" s="6" t="s">
        <v>534</v>
      </c>
      <c r="GJ487" s="7"/>
      <c r="GK487" s="7"/>
      <c r="GL487" s="7"/>
      <c r="GM487" s="53">
        <v>1068506</v>
      </c>
      <c r="GO487" s="37"/>
      <c r="GP487" s="132"/>
      <c r="GQ487" s="61"/>
      <c r="GR487" s="134"/>
      <c r="GS487" s="134"/>
      <c r="GT487" s="191"/>
      <c r="GV487" s="67"/>
      <c r="GX487" s="61"/>
      <c r="GZ487" s="50"/>
      <c r="HA487" s="51"/>
      <c r="HB487" s="52">
        <v>0</v>
      </c>
      <c r="HD487" s="50">
        <v>1068506</v>
      </c>
      <c r="HE487" s="52">
        <f t="shared" si="580"/>
        <v>89042.166666666672</v>
      </c>
      <c r="HF487" s="51"/>
      <c r="HI487" s="7"/>
      <c r="HJ487" s="7"/>
      <c r="HK487" s="7"/>
      <c r="HL487" s="53"/>
      <c r="HN487" s="37"/>
      <c r="HO487" s="132"/>
      <c r="HP487" s="61"/>
      <c r="HQ487" s="134"/>
      <c r="HR487" s="61"/>
      <c r="HT487" s="67"/>
      <c r="HV487" s="61"/>
      <c r="HX487" s="50"/>
      <c r="HY487" s="51"/>
      <c r="HZ487" s="52"/>
      <c r="IB487" s="70"/>
      <c r="IC487" s="51"/>
      <c r="IF487" s="7"/>
      <c r="IG487" s="7"/>
      <c r="IH487" s="7"/>
      <c r="II487" s="53"/>
      <c r="IK487" s="37"/>
      <c r="IL487" s="132"/>
      <c r="IM487" s="61"/>
      <c r="IN487" s="134"/>
      <c r="IO487" s="61"/>
      <c r="IQ487" s="67"/>
      <c r="IS487" s="61"/>
      <c r="IU487" s="50"/>
      <c r="IV487" s="51"/>
      <c r="IW487" s="52"/>
      <c r="IY487" s="70"/>
      <c r="IZ487" s="51"/>
      <c r="JC487" s="7"/>
      <c r="JD487" s="7"/>
      <c r="JE487" s="7"/>
      <c r="JF487" s="53"/>
      <c r="JH487" s="37"/>
      <c r="JI487" s="132"/>
      <c r="JJ487" s="61"/>
      <c r="JK487" s="134"/>
      <c r="JL487" s="61"/>
      <c r="JN487" s="67"/>
      <c r="JP487" s="61"/>
      <c r="JR487" s="50"/>
      <c r="JS487" s="51"/>
      <c r="JT487" s="52"/>
      <c r="JV487" s="70"/>
      <c r="JW487" s="51"/>
      <c r="JZ487" s="7"/>
      <c r="KA487" s="7"/>
      <c r="KB487" s="7"/>
      <c r="KC487" s="53"/>
      <c r="KE487" s="37"/>
      <c r="KF487" s="132"/>
      <c r="KG487" s="61"/>
      <c r="KH487" s="134"/>
      <c r="KI487" s="61"/>
      <c r="KK487" s="67"/>
      <c r="KM487" s="61"/>
      <c r="KO487" s="50"/>
      <c r="KP487" s="51"/>
      <c r="KQ487" s="52"/>
      <c r="KS487" s="70"/>
      <c r="KT487" s="51"/>
      <c r="KW487" s="7"/>
      <c r="KX487" s="7"/>
      <c r="KY487" s="7"/>
      <c r="KZ487" s="53"/>
      <c r="LB487" s="37"/>
      <c r="LC487" s="132"/>
      <c r="LD487" s="61"/>
      <c r="LE487" s="134"/>
      <c r="LF487" s="61"/>
      <c r="LH487" s="67"/>
      <c r="LJ487" s="61"/>
      <c r="LL487" s="50"/>
      <c r="LM487" s="51"/>
      <c r="LN487" s="52"/>
      <c r="LP487" s="70"/>
      <c r="LQ487" s="51"/>
      <c r="LT487" s="7"/>
      <c r="LU487" s="7"/>
      <c r="LV487" s="7"/>
      <c r="LW487" s="53"/>
      <c r="LY487" s="37"/>
      <c r="LZ487" s="132"/>
      <c r="MA487" s="61"/>
      <c r="MB487" s="134"/>
      <c r="MC487" s="61"/>
      <c r="ME487" s="67"/>
      <c r="MG487" s="61"/>
      <c r="MI487" s="50"/>
      <c r="MJ487" s="51"/>
      <c r="MK487" s="52"/>
      <c r="MM487" s="70"/>
      <c r="MN487" s="51"/>
      <c r="MQ487" s="7"/>
      <c r="MR487" s="7"/>
      <c r="MS487" s="7"/>
      <c r="MT487" s="53"/>
      <c r="MV487" s="37"/>
      <c r="MW487" s="132"/>
      <c r="MX487" s="134"/>
      <c r="MZ487" s="67"/>
      <c r="NB487" s="61"/>
      <c r="NF487" s="7"/>
      <c r="NG487" s="7"/>
      <c r="NH487" s="7"/>
      <c r="NI487" s="53"/>
      <c r="NK487" s="37"/>
      <c r="NM487" s="67"/>
      <c r="NO487" s="61"/>
      <c r="NQ487" s="50"/>
      <c r="NR487" s="51"/>
      <c r="NS487" s="52"/>
      <c r="NU487" s="70"/>
      <c r="NV487" s="51"/>
      <c r="NW487" s="125"/>
      <c r="NX487" s="51"/>
      <c r="OL487" s="53"/>
    </row>
    <row r="488" spans="1:402" x14ac:dyDescent="0.25">
      <c r="A488" s="12">
        <v>90031836</v>
      </c>
      <c r="B488" s="12" t="s">
        <v>799</v>
      </c>
      <c r="C488" s="352"/>
      <c r="D488" s="352"/>
      <c r="E488" s="352"/>
      <c r="F488" s="353">
        <v>23135559</v>
      </c>
      <c r="H488" s="354"/>
      <c r="I488" s="355"/>
      <c r="J488" s="315"/>
      <c r="K488" s="355"/>
      <c r="L488" s="315"/>
      <c r="M488" s="356"/>
      <c r="N488" s="356"/>
      <c r="O488" s="357"/>
      <c r="Q488" s="67"/>
      <c r="S488" s="61"/>
      <c r="U488" s="50"/>
      <c r="V488" s="51"/>
      <c r="W488" s="52">
        <v>0</v>
      </c>
      <c r="Y488" s="50">
        <v>23135559</v>
      </c>
      <c r="Z488" s="52">
        <f t="shared" si="573"/>
        <v>1927963.25</v>
      </c>
      <c r="AA488" s="51"/>
      <c r="AB488" s="6">
        <v>90031836</v>
      </c>
      <c r="AC488" s="6" t="s">
        <v>799</v>
      </c>
      <c r="AD488" s="7"/>
      <c r="AE488" s="304"/>
      <c r="AF488" s="7"/>
      <c r="AG488" s="53">
        <v>23135559</v>
      </c>
      <c r="AI488" s="37"/>
      <c r="AJ488" s="132"/>
      <c r="AK488" s="61"/>
      <c r="AL488" s="132"/>
      <c r="AM488" s="312"/>
      <c r="AN488" s="134"/>
      <c r="AO488" s="134"/>
      <c r="AP488" s="191"/>
      <c r="AR488" s="67"/>
      <c r="AT488" s="61"/>
      <c r="AV488" s="50"/>
      <c r="AW488" s="51"/>
      <c r="AX488" s="52">
        <v>0</v>
      </c>
      <c r="AZ488" s="50">
        <v>23135559</v>
      </c>
      <c r="BA488" s="52">
        <f t="shared" si="574"/>
        <v>1927963.25</v>
      </c>
      <c r="BB488" s="51"/>
      <c r="BC488" s="6">
        <v>90031836</v>
      </c>
      <c r="BD488" s="6" t="s">
        <v>799</v>
      </c>
      <c r="BE488" s="7"/>
      <c r="BF488" s="304"/>
      <c r="BG488" s="7"/>
      <c r="BH488" s="53">
        <v>23135559</v>
      </c>
      <c r="BJ488" s="37"/>
      <c r="BK488" s="132"/>
      <c r="BL488" s="61"/>
      <c r="BM488" s="132"/>
      <c r="BN488" s="312"/>
      <c r="BO488" s="134"/>
      <c r="BP488" s="134"/>
      <c r="BQ488" s="191"/>
      <c r="BS488" s="67"/>
      <c r="BU488" s="61"/>
      <c r="BW488" s="50"/>
      <c r="BX488" s="51"/>
      <c r="BY488" s="52">
        <v>0</v>
      </c>
      <c r="CA488" s="50">
        <v>23135559</v>
      </c>
      <c r="CB488" s="52">
        <f t="shared" si="575"/>
        <v>1927963.25</v>
      </c>
      <c r="CC488" s="51"/>
      <c r="CD488" s="6">
        <v>90031836</v>
      </c>
      <c r="CE488" s="6" t="s">
        <v>799</v>
      </c>
      <c r="CF488" s="7"/>
      <c r="CG488" s="7"/>
      <c r="CH488" s="7"/>
      <c r="CI488" s="53">
        <v>23135559</v>
      </c>
      <c r="CK488" s="37"/>
      <c r="CL488" s="132"/>
      <c r="CM488" s="61"/>
      <c r="CN488" s="132"/>
      <c r="CO488" s="61"/>
      <c r="CP488" s="134"/>
      <c r="CQ488" s="134"/>
      <c r="CR488" s="191"/>
      <c r="CT488" s="67"/>
      <c r="CV488" s="61"/>
      <c r="CX488" s="50"/>
      <c r="CY488" s="51"/>
      <c r="CZ488" s="52">
        <v>0</v>
      </c>
      <c r="DB488" s="50">
        <v>23135559</v>
      </c>
      <c r="DC488" s="52">
        <f t="shared" si="576"/>
        <v>1927963.25</v>
      </c>
      <c r="DD488" s="51"/>
      <c r="DE488" s="6">
        <v>90031836</v>
      </c>
      <c r="DF488" s="6" t="s">
        <v>799</v>
      </c>
      <c r="DG488" s="7"/>
      <c r="DH488" s="7"/>
      <c r="DI488" s="7"/>
      <c r="DJ488" s="53">
        <v>23135559</v>
      </c>
      <c r="DL488" s="275"/>
      <c r="DM488" s="276"/>
      <c r="DN488" s="194"/>
      <c r="DO488" s="276"/>
      <c r="DP488" s="194"/>
      <c r="DQ488" s="53"/>
      <c r="DR488" s="53"/>
      <c r="DS488" s="277"/>
      <c r="DU488" s="274"/>
      <c r="DW488" s="194"/>
      <c r="DY488" s="50"/>
      <c r="DZ488" s="278"/>
      <c r="EA488" s="52">
        <v>0</v>
      </c>
      <c r="EC488" s="50">
        <v>23135559</v>
      </c>
      <c r="ED488" s="52">
        <f t="shared" si="577"/>
        <v>1927963.25</v>
      </c>
      <c r="EE488" s="278"/>
      <c r="EF488" s="6">
        <v>90031836</v>
      </c>
      <c r="EG488" s="6" t="s">
        <v>799</v>
      </c>
      <c r="EH488" s="7"/>
      <c r="EI488" s="7"/>
      <c r="EJ488" s="7"/>
      <c r="EK488" s="53">
        <v>23135559</v>
      </c>
      <c r="EM488" s="37"/>
      <c r="EN488" s="132"/>
      <c r="EO488" s="61"/>
      <c r="EP488" s="132"/>
      <c r="EQ488" s="61"/>
      <c r="ER488" s="134"/>
      <c r="ES488" s="134"/>
      <c r="ET488" s="191"/>
      <c r="EV488" s="67"/>
      <c r="EX488" s="61"/>
      <c r="EZ488" s="50"/>
      <c r="FA488" s="51"/>
      <c r="FB488" s="52">
        <v>0</v>
      </c>
      <c r="FD488" s="50">
        <v>23135559</v>
      </c>
      <c r="FE488" s="52">
        <f t="shared" si="578"/>
        <v>1927963.25</v>
      </c>
      <c r="FF488" s="51"/>
      <c r="FG488" s="6">
        <v>90031836</v>
      </c>
      <c r="FH488" s="6" t="s">
        <v>799</v>
      </c>
      <c r="FI488" s="7"/>
      <c r="FJ488" s="7"/>
      <c r="FK488" s="7"/>
      <c r="FL488" s="53">
        <v>23135559</v>
      </c>
      <c r="FN488" s="37"/>
      <c r="FO488" s="132"/>
      <c r="FP488" s="61"/>
      <c r="FQ488" s="132"/>
      <c r="FR488" s="61"/>
      <c r="FS488" s="134"/>
      <c r="FT488" s="134"/>
      <c r="FU488" s="191"/>
      <c r="FW488" s="67"/>
      <c r="FY488" s="61"/>
      <c r="GA488" s="50"/>
      <c r="GB488" s="51"/>
      <c r="GC488" s="52">
        <v>0</v>
      </c>
      <c r="GE488" s="50">
        <v>23135559</v>
      </c>
      <c r="GF488" s="52">
        <f t="shared" si="579"/>
        <v>1927963.25</v>
      </c>
      <c r="GG488" s="51"/>
      <c r="GH488" s="6">
        <v>90031836</v>
      </c>
      <c r="GI488" s="6" t="s">
        <v>799</v>
      </c>
      <c r="GJ488" s="7"/>
      <c r="GK488" s="7"/>
      <c r="GL488" s="7"/>
      <c r="GM488" s="53">
        <v>23135559</v>
      </c>
      <c r="GO488" s="37"/>
      <c r="GP488" s="132"/>
      <c r="GQ488" s="61"/>
      <c r="GR488" s="134"/>
      <c r="GS488" s="134"/>
      <c r="GT488" s="191"/>
      <c r="GV488" s="67"/>
      <c r="GX488" s="61"/>
      <c r="GZ488" s="50"/>
      <c r="HA488" s="51"/>
      <c r="HB488" s="52">
        <v>0</v>
      </c>
      <c r="HD488" s="50">
        <v>23135559</v>
      </c>
      <c r="HE488" s="52">
        <f t="shared" si="580"/>
        <v>1927963.25</v>
      </c>
      <c r="HF488" s="51"/>
      <c r="HI488" s="7"/>
      <c r="HJ488" s="7"/>
      <c r="HK488" s="7"/>
      <c r="HL488" s="53"/>
      <c r="HN488" s="37"/>
      <c r="HO488" s="132"/>
      <c r="HP488" s="61"/>
      <c r="HQ488" s="134"/>
      <c r="HR488" s="61"/>
      <c r="HT488" s="67"/>
      <c r="HV488" s="61"/>
      <c r="HX488" s="50"/>
      <c r="HY488" s="51"/>
      <c r="HZ488" s="52"/>
      <c r="IB488" s="70"/>
      <c r="IC488" s="51"/>
      <c r="IF488" s="7"/>
      <c r="IG488" s="7"/>
      <c r="IH488" s="7"/>
      <c r="II488" s="53"/>
      <c r="IK488" s="37"/>
      <c r="IL488" s="132"/>
      <c r="IM488" s="61"/>
      <c r="IN488" s="134"/>
      <c r="IO488" s="61"/>
      <c r="IQ488" s="67"/>
      <c r="IS488" s="61"/>
      <c r="IU488" s="50"/>
      <c r="IV488" s="51"/>
      <c r="IW488" s="52"/>
      <c r="IY488" s="70"/>
      <c r="IZ488" s="51"/>
      <c r="JC488" s="7"/>
      <c r="JD488" s="7"/>
      <c r="JE488" s="7"/>
      <c r="JF488" s="53"/>
      <c r="JH488" s="37"/>
      <c r="JI488" s="132"/>
      <c r="JJ488" s="61"/>
      <c r="JK488" s="134"/>
      <c r="JL488" s="61"/>
      <c r="JN488" s="67"/>
      <c r="JP488" s="61"/>
      <c r="JR488" s="50"/>
      <c r="JS488" s="51"/>
      <c r="JT488" s="52"/>
      <c r="JV488" s="70"/>
      <c r="JW488" s="51"/>
      <c r="JZ488" s="7"/>
      <c r="KA488" s="7"/>
      <c r="KB488" s="7"/>
      <c r="KC488" s="53"/>
      <c r="KE488" s="37"/>
      <c r="KF488" s="132"/>
      <c r="KG488" s="61"/>
      <c r="KH488" s="134"/>
      <c r="KI488" s="61"/>
      <c r="KK488" s="67"/>
      <c r="KM488" s="61"/>
      <c r="KO488" s="50"/>
      <c r="KP488" s="51"/>
      <c r="KQ488" s="52"/>
      <c r="KS488" s="70"/>
      <c r="KT488" s="51"/>
      <c r="KW488" s="7"/>
      <c r="KX488" s="7"/>
      <c r="KY488" s="7"/>
      <c r="KZ488" s="53"/>
      <c r="LB488" s="37"/>
      <c r="LC488" s="132"/>
      <c r="LD488" s="61"/>
      <c r="LE488" s="134"/>
      <c r="LF488" s="61"/>
      <c r="LH488" s="67"/>
      <c r="LJ488" s="61"/>
      <c r="LL488" s="50"/>
      <c r="LM488" s="51"/>
      <c r="LN488" s="52"/>
      <c r="LP488" s="70"/>
      <c r="LQ488" s="51"/>
      <c r="LT488" s="7"/>
      <c r="LU488" s="7"/>
      <c r="LV488" s="7"/>
      <c r="LW488" s="53"/>
      <c r="LY488" s="37"/>
      <c r="LZ488" s="132"/>
      <c r="MA488" s="61"/>
      <c r="MB488" s="134"/>
      <c r="MC488" s="61"/>
      <c r="ME488" s="67"/>
      <c r="MG488" s="61"/>
      <c r="MI488" s="50"/>
      <c r="MJ488" s="51"/>
      <c r="MK488" s="52"/>
      <c r="MM488" s="70"/>
      <c r="MN488" s="51"/>
      <c r="MQ488" s="7"/>
      <c r="MR488" s="7"/>
      <c r="MS488" s="7"/>
      <c r="MT488" s="53"/>
      <c r="MV488" s="37"/>
      <c r="MW488" s="132"/>
      <c r="MX488" s="134"/>
      <c r="MZ488" s="67"/>
      <c r="NB488" s="61"/>
      <c r="NF488" s="7"/>
      <c r="NG488" s="7"/>
      <c r="NH488" s="7"/>
      <c r="NI488" s="53"/>
      <c r="NK488" s="37"/>
      <c r="NM488" s="67"/>
      <c r="NO488" s="61"/>
      <c r="NQ488" s="50"/>
      <c r="NR488" s="51"/>
      <c r="NS488" s="52"/>
      <c r="NU488" s="70"/>
      <c r="NV488" s="51"/>
      <c r="NW488" s="125"/>
      <c r="NX488" s="51"/>
      <c r="OL488" s="53"/>
    </row>
    <row r="489" spans="1:402" x14ac:dyDescent="0.25">
      <c r="A489" s="12">
        <v>90031696</v>
      </c>
      <c r="B489" s="12" t="s">
        <v>800</v>
      </c>
      <c r="C489" s="352"/>
      <c r="D489" s="352"/>
      <c r="E489" s="352"/>
      <c r="F489" s="353">
        <v>54755407</v>
      </c>
      <c r="H489" s="354"/>
      <c r="I489" s="355"/>
      <c r="J489" s="315"/>
      <c r="K489" s="355"/>
      <c r="L489" s="315"/>
      <c r="M489" s="356"/>
      <c r="N489" s="356"/>
      <c r="O489" s="357"/>
      <c r="Q489" s="67"/>
      <c r="S489" s="61"/>
      <c r="U489" s="50"/>
      <c r="V489" s="51"/>
      <c r="W489" s="52">
        <v>0</v>
      </c>
      <c r="Y489" s="50">
        <v>54755407</v>
      </c>
      <c r="Z489" s="52">
        <f t="shared" si="573"/>
        <v>4562950.583333333</v>
      </c>
      <c r="AA489" s="51"/>
      <c r="AB489" s="6">
        <v>90031696</v>
      </c>
      <c r="AC489" s="6" t="s">
        <v>800</v>
      </c>
      <c r="AD489" s="7"/>
      <c r="AE489" s="304"/>
      <c r="AF489" s="7"/>
      <c r="AG489" s="53">
        <v>54755407</v>
      </c>
      <c r="AI489" s="37"/>
      <c r="AJ489" s="132"/>
      <c r="AK489" s="61"/>
      <c r="AL489" s="132"/>
      <c r="AM489" s="312"/>
      <c r="AN489" s="134"/>
      <c r="AO489" s="134"/>
      <c r="AP489" s="191"/>
      <c r="AR489" s="67"/>
      <c r="AT489" s="61"/>
      <c r="AV489" s="50"/>
      <c r="AW489" s="51"/>
      <c r="AX489" s="52">
        <v>0</v>
      </c>
      <c r="AZ489" s="50">
        <v>54755407</v>
      </c>
      <c r="BA489" s="52">
        <f t="shared" si="574"/>
        <v>4562950.583333333</v>
      </c>
      <c r="BB489" s="51"/>
      <c r="BC489" s="6">
        <v>90031696</v>
      </c>
      <c r="BD489" s="6" t="s">
        <v>800</v>
      </c>
      <c r="BE489" s="7"/>
      <c r="BF489" s="304"/>
      <c r="BG489" s="7"/>
      <c r="BH489" s="53">
        <v>54755407</v>
      </c>
      <c r="BJ489" s="37"/>
      <c r="BK489" s="132"/>
      <c r="BL489" s="61"/>
      <c r="BM489" s="132"/>
      <c r="BN489" s="312"/>
      <c r="BO489" s="134"/>
      <c r="BP489" s="134"/>
      <c r="BQ489" s="191"/>
      <c r="BS489" s="67"/>
      <c r="BU489" s="61"/>
      <c r="BW489" s="50"/>
      <c r="BX489" s="51"/>
      <c r="BY489" s="52">
        <v>0</v>
      </c>
      <c r="CA489" s="50">
        <v>54755407</v>
      </c>
      <c r="CB489" s="52">
        <f t="shared" si="575"/>
        <v>4562950.583333333</v>
      </c>
      <c r="CC489" s="51"/>
      <c r="CD489" s="6">
        <v>90031696</v>
      </c>
      <c r="CE489" s="6" t="s">
        <v>800</v>
      </c>
      <c r="CF489" s="7"/>
      <c r="CG489" s="7"/>
      <c r="CH489" s="7"/>
      <c r="CI489" s="53">
        <v>54755407</v>
      </c>
      <c r="CK489" s="37"/>
      <c r="CL489" s="132"/>
      <c r="CM489" s="61"/>
      <c r="CN489" s="132"/>
      <c r="CO489" s="61"/>
      <c r="CP489" s="134"/>
      <c r="CQ489" s="134"/>
      <c r="CR489" s="191"/>
      <c r="CT489" s="67"/>
      <c r="CV489" s="61"/>
      <c r="CX489" s="50"/>
      <c r="CY489" s="51"/>
      <c r="CZ489" s="52">
        <v>0</v>
      </c>
      <c r="DB489" s="50">
        <v>54755407</v>
      </c>
      <c r="DC489" s="52">
        <f t="shared" si="576"/>
        <v>4562950.583333333</v>
      </c>
      <c r="DD489" s="51"/>
      <c r="DE489" s="6">
        <v>90031696</v>
      </c>
      <c r="DF489" s="6" t="s">
        <v>800</v>
      </c>
      <c r="DG489" s="7"/>
      <c r="DH489" s="7"/>
      <c r="DI489" s="7"/>
      <c r="DJ489" s="53">
        <v>54755407</v>
      </c>
      <c r="DL489" s="275"/>
      <c r="DM489" s="276"/>
      <c r="DN489" s="194"/>
      <c r="DO489" s="276"/>
      <c r="DP489" s="194"/>
      <c r="DQ489" s="53"/>
      <c r="DR489" s="53"/>
      <c r="DS489" s="277"/>
      <c r="DU489" s="274"/>
      <c r="DW489" s="194"/>
      <c r="DY489" s="50"/>
      <c r="DZ489" s="278"/>
      <c r="EA489" s="52">
        <v>0</v>
      </c>
      <c r="EC489" s="50">
        <v>54755407</v>
      </c>
      <c r="ED489" s="52">
        <f t="shared" si="577"/>
        <v>4562950.583333333</v>
      </c>
      <c r="EE489" s="278"/>
      <c r="EF489" s="6">
        <v>90031696</v>
      </c>
      <c r="EG489" s="6" t="s">
        <v>800</v>
      </c>
      <c r="EH489" s="7"/>
      <c r="EI489" s="7"/>
      <c r="EJ489" s="7"/>
      <c r="EK489" s="53">
        <v>54755407</v>
      </c>
      <c r="EM489" s="37"/>
      <c r="EN489" s="132"/>
      <c r="EO489" s="61"/>
      <c r="EP489" s="132"/>
      <c r="EQ489" s="61"/>
      <c r="ER489" s="134"/>
      <c r="ES489" s="134"/>
      <c r="ET489" s="191"/>
      <c r="EV489" s="67"/>
      <c r="EX489" s="61"/>
      <c r="EZ489" s="50"/>
      <c r="FA489" s="51"/>
      <c r="FB489" s="52">
        <v>0</v>
      </c>
      <c r="FD489" s="50">
        <v>54755407</v>
      </c>
      <c r="FE489" s="52">
        <f t="shared" si="578"/>
        <v>4562950.583333333</v>
      </c>
      <c r="FF489" s="51"/>
      <c r="FG489" s="6">
        <v>90031696</v>
      </c>
      <c r="FH489" s="6" t="s">
        <v>800</v>
      </c>
      <c r="FI489" s="7"/>
      <c r="FJ489" s="7"/>
      <c r="FK489" s="7"/>
      <c r="FL489" s="53">
        <v>54755407</v>
      </c>
      <c r="FN489" s="37"/>
      <c r="FO489" s="132"/>
      <c r="FP489" s="61"/>
      <c r="FQ489" s="132"/>
      <c r="FR489" s="61"/>
      <c r="FS489" s="134"/>
      <c r="FT489" s="134"/>
      <c r="FU489" s="191"/>
      <c r="FW489" s="67"/>
      <c r="FY489" s="61"/>
      <c r="GA489" s="50"/>
      <c r="GB489" s="51"/>
      <c r="GC489" s="52">
        <v>0</v>
      </c>
      <c r="GE489" s="50">
        <v>54755407</v>
      </c>
      <c r="GF489" s="52">
        <f t="shared" si="579"/>
        <v>4562950.583333333</v>
      </c>
      <c r="GG489" s="51"/>
      <c r="GH489" s="6">
        <v>90031696</v>
      </c>
      <c r="GI489" s="6" t="s">
        <v>800</v>
      </c>
      <c r="GJ489" s="7"/>
      <c r="GK489" s="7"/>
      <c r="GL489" s="7"/>
      <c r="GM489" s="53">
        <v>54755407</v>
      </c>
      <c r="GO489" s="37"/>
      <c r="GP489" s="132"/>
      <c r="GQ489" s="61"/>
      <c r="GR489" s="134"/>
      <c r="GS489" s="134"/>
      <c r="GT489" s="191"/>
      <c r="GV489" s="67"/>
      <c r="GX489" s="61"/>
      <c r="GZ489" s="50"/>
      <c r="HA489" s="51"/>
      <c r="HB489" s="52">
        <v>0</v>
      </c>
      <c r="HD489" s="50">
        <v>54755407</v>
      </c>
      <c r="HE489" s="52">
        <f t="shared" si="580"/>
        <v>4562950.583333333</v>
      </c>
      <c r="HF489" s="51"/>
      <c r="HI489" s="7"/>
      <c r="HJ489" s="7"/>
      <c r="HK489" s="7"/>
      <c r="HL489" s="53"/>
      <c r="HN489" s="37"/>
      <c r="HO489" s="132"/>
      <c r="HP489" s="61"/>
      <c r="HQ489" s="134"/>
      <c r="HR489" s="61"/>
      <c r="HT489" s="67"/>
      <c r="HV489" s="61"/>
      <c r="HX489" s="50"/>
      <c r="HY489" s="51"/>
      <c r="HZ489" s="52"/>
      <c r="IB489" s="70"/>
      <c r="IC489" s="51"/>
      <c r="IF489" s="7"/>
      <c r="IG489" s="7"/>
      <c r="IH489" s="7"/>
      <c r="II489" s="53"/>
      <c r="IK489" s="37"/>
      <c r="IL489" s="132"/>
      <c r="IM489" s="61"/>
      <c r="IN489" s="134"/>
      <c r="IO489" s="61"/>
      <c r="IQ489" s="67"/>
      <c r="IS489" s="61"/>
      <c r="IU489" s="50"/>
      <c r="IV489" s="51"/>
      <c r="IW489" s="52"/>
      <c r="IY489" s="70"/>
      <c r="IZ489" s="51"/>
      <c r="JC489" s="7"/>
      <c r="JD489" s="7"/>
      <c r="JE489" s="7"/>
      <c r="JF489" s="53"/>
      <c r="JH489" s="37"/>
      <c r="JI489" s="132"/>
      <c r="JJ489" s="61"/>
      <c r="JK489" s="134"/>
      <c r="JL489" s="61"/>
      <c r="JN489" s="67"/>
      <c r="JP489" s="61"/>
      <c r="JR489" s="50"/>
      <c r="JS489" s="51"/>
      <c r="JT489" s="52"/>
      <c r="JV489" s="70"/>
      <c r="JW489" s="51"/>
      <c r="JZ489" s="7"/>
      <c r="KA489" s="7"/>
      <c r="KB489" s="7"/>
      <c r="KC489" s="53"/>
      <c r="KE489" s="37"/>
      <c r="KF489" s="132"/>
      <c r="KG489" s="61"/>
      <c r="KH489" s="134"/>
      <c r="KI489" s="61"/>
      <c r="KK489" s="67"/>
      <c r="KM489" s="61"/>
      <c r="KO489" s="50"/>
      <c r="KP489" s="51"/>
      <c r="KQ489" s="52"/>
      <c r="KS489" s="70"/>
      <c r="KT489" s="51"/>
      <c r="KW489" s="7"/>
      <c r="KX489" s="7"/>
      <c r="KY489" s="7"/>
      <c r="KZ489" s="53"/>
      <c r="LB489" s="37"/>
      <c r="LC489" s="132"/>
      <c r="LD489" s="61"/>
      <c r="LE489" s="134"/>
      <c r="LF489" s="61"/>
      <c r="LH489" s="67"/>
      <c r="LJ489" s="61"/>
      <c r="LL489" s="50"/>
      <c r="LM489" s="51"/>
      <c r="LN489" s="52"/>
      <c r="LP489" s="70"/>
      <c r="LQ489" s="51"/>
      <c r="LT489" s="7"/>
      <c r="LU489" s="7"/>
      <c r="LV489" s="7"/>
      <c r="LW489" s="53"/>
      <c r="LY489" s="37"/>
      <c r="LZ489" s="132"/>
      <c r="MA489" s="61"/>
      <c r="MB489" s="134"/>
      <c r="MC489" s="61"/>
      <c r="ME489" s="67"/>
      <c r="MG489" s="61"/>
      <c r="MI489" s="50"/>
      <c r="MJ489" s="51"/>
      <c r="MK489" s="52"/>
      <c r="MM489" s="70"/>
      <c r="MN489" s="51"/>
      <c r="MQ489" s="7"/>
      <c r="MR489" s="7"/>
      <c r="MS489" s="7"/>
      <c r="MT489" s="53"/>
      <c r="MV489" s="37"/>
      <c r="MW489" s="132"/>
      <c r="MX489" s="134"/>
      <c r="MZ489" s="67"/>
      <c r="NB489" s="61"/>
      <c r="NF489" s="7"/>
      <c r="NG489" s="7"/>
      <c r="NH489" s="7"/>
      <c r="NI489" s="53"/>
      <c r="NK489" s="37"/>
      <c r="NM489" s="67"/>
      <c r="NO489" s="61"/>
      <c r="NQ489" s="50"/>
      <c r="NR489" s="51"/>
      <c r="NS489" s="52"/>
      <c r="NU489" s="70"/>
      <c r="NV489" s="51"/>
      <c r="NW489" s="125"/>
      <c r="NX489" s="51"/>
      <c r="OL489" s="53"/>
    </row>
    <row r="490" spans="1:402" x14ac:dyDescent="0.25">
      <c r="A490" s="12">
        <v>90031566</v>
      </c>
      <c r="B490" s="12" t="s">
        <v>801</v>
      </c>
      <c r="C490" s="352"/>
      <c r="D490" s="352"/>
      <c r="E490" s="352"/>
      <c r="F490" s="353">
        <v>31417902</v>
      </c>
      <c r="H490" s="354"/>
      <c r="I490" s="355"/>
      <c r="J490" s="315"/>
      <c r="K490" s="355"/>
      <c r="L490" s="315"/>
      <c r="M490" s="356"/>
      <c r="N490" s="356"/>
      <c r="O490" s="357"/>
      <c r="Q490" s="67"/>
      <c r="S490" s="61"/>
      <c r="U490" s="50"/>
      <c r="V490" s="51"/>
      <c r="W490" s="52">
        <v>0</v>
      </c>
      <c r="Y490" s="50">
        <v>31417902</v>
      </c>
      <c r="Z490" s="52">
        <f t="shared" si="573"/>
        <v>2618158.5</v>
      </c>
      <c r="AA490" s="51"/>
      <c r="AB490" s="6">
        <v>90031566</v>
      </c>
      <c r="AC490" s="6" t="s">
        <v>801</v>
      </c>
      <c r="AD490" s="7"/>
      <c r="AE490" s="304"/>
      <c r="AF490" s="7"/>
      <c r="AG490" s="53">
        <v>31417902</v>
      </c>
      <c r="AI490" s="37"/>
      <c r="AJ490" s="132"/>
      <c r="AK490" s="61"/>
      <c r="AL490" s="132"/>
      <c r="AM490" s="312"/>
      <c r="AN490" s="134"/>
      <c r="AO490" s="134"/>
      <c r="AP490" s="191"/>
      <c r="AR490" s="67"/>
      <c r="AT490" s="61"/>
      <c r="AV490" s="50"/>
      <c r="AW490" s="51"/>
      <c r="AX490" s="52">
        <v>0</v>
      </c>
      <c r="AZ490" s="50">
        <v>31417902</v>
      </c>
      <c r="BA490" s="52">
        <f t="shared" si="574"/>
        <v>2618158.5</v>
      </c>
      <c r="BB490" s="51"/>
      <c r="BC490" s="6">
        <v>90031566</v>
      </c>
      <c r="BD490" s="6" t="s">
        <v>801</v>
      </c>
      <c r="BE490" s="7"/>
      <c r="BF490" s="304"/>
      <c r="BG490" s="7"/>
      <c r="BH490" s="53">
        <v>31417902</v>
      </c>
      <c r="BJ490" s="37"/>
      <c r="BK490" s="132"/>
      <c r="BL490" s="61"/>
      <c r="BM490" s="132"/>
      <c r="BN490" s="312"/>
      <c r="BO490" s="134"/>
      <c r="BP490" s="134"/>
      <c r="BQ490" s="191"/>
      <c r="BS490" s="67"/>
      <c r="BU490" s="61"/>
      <c r="BW490" s="50"/>
      <c r="BX490" s="51"/>
      <c r="BY490" s="52">
        <v>0</v>
      </c>
      <c r="CA490" s="50">
        <v>31417902</v>
      </c>
      <c r="CB490" s="52">
        <f t="shared" si="575"/>
        <v>2618158.5</v>
      </c>
      <c r="CC490" s="51"/>
      <c r="CD490" s="6">
        <v>90031566</v>
      </c>
      <c r="CE490" s="6" t="s">
        <v>801</v>
      </c>
      <c r="CF490" s="7"/>
      <c r="CG490" s="7"/>
      <c r="CH490" s="7"/>
      <c r="CI490" s="53">
        <v>31417902</v>
      </c>
      <c r="CK490" s="37"/>
      <c r="CL490" s="132"/>
      <c r="CM490" s="61"/>
      <c r="CN490" s="132"/>
      <c r="CO490" s="61"/>
      <c r="CP490" s="134"/>
      <c r="CQ490" s="134"/>
      <c r="CR490" s="191"/>
      <c r="CT490" s="67"/>
      <c r="CV490" s="61"/>
      <c r="CX490" s="50"/>
      <c r="CY490" s="51"/>
      <c r="CZ490" s="52">
        <v>0</v>
      </c>
      <c r="DB490" s="50">
        <v>31417902</v>
      </c>
      <c r="DC490" s="52">
        <f t="shared" si="576"/>
        <v>2618158.5</v>
      </c>
      <c r="DD490" s="51"/>
      <c r="DE490" s="6">
        <v>90031566</v>
      </c>
      <c r="DF490" s="6" t="s">
        <v>801</v>
      </c>
      <c r="DG490" s="7"/>
      <c r="DH490" s="7"/>
      <c r="DI490" s="7"/>
      <c r="DJ490" s="53">
        <v>31417902</v>
      </c>
      <c r="DL490" s="275"/>
      <c r="DM490" s="276"/>
      <c r="DN490" s="194"/>
      <c r="DO490" s="276"/>
      <c r="DP490" s="194"/>
      <c r="DQ490" s="53"/>
      <c r="DR490" s="53"/>
      <c r="DS490" s="277"/>
      <c r="DU490" s="274"/>
      <c r="DW490" s="194"/>
      <c r="DY490" s="50"/>
      <c r="DZ490" s="278"/>
      <c r="EA490" s="52">
        <v>0</v>
      </c>
      <c r="EC490" s="50">
        <v>31417902</v>
      </c>
      <c r="ED490" s="52">
        <f t="shared" si="577"/>
        <v>2618158.5</v>
      </c>
      <c r="EE490" s="278"/>
      <c r="EF490" s="6">
        <v>90031566</v>
      </c>
      <c r="EG490" s="6" t="s">
        <v>801</v>
      </c>
      <c r="EH490" s="7"/>
      <c r="EI490" s="7"/>
      <c r="EJ490" s="7"/>
      <c r="EK490" s="53">
        <v>31417902</v>
      </c>
      <c r="EM490" s="37"/>
      <c r="EN490" s="132"/>
      <c r="EO490" s="61"/>
      <c r="EP490" s="132"/>
      <c r="EQ490" s="61"/>
      <c r="ER490" s="134"/>
      <c r="ES490" s="134"/>
      <c r="ET490" s="191"/>
      <c r="EV490" s="67"/>
      <c r="EX490" s="61"/>
      <c r="EZ490" s="50"/>
      <c r="FA490" s="51"/>
      <c r="FB490" s="52">
        <v>0</v>
      </c>
      <c r="FD490" s="50">
        <v>31417902</v>
      </c>
      <c r="FE490" s="52">
        <f t="shared" si="578"/>
        <v>2618158.5</v>
      </c>
      <c r="FF490" s="51"/>
      <c r="FG490" s="6">
        <v>90031566</v>
      </c>
      <c r="FH490" s="6" t="s">
        <v>801</v>
      </c>
      <c r="FI490" s="7"/>
      <c r="FJ490" s="7"/>
      <c r="FK490" s="7"/>
      <c r="FL490" s="53">
        <v>31417902</v>
      </c>
      <c r="FN490" s="37"/>
      <c r="FO490" s="132"/>
      <c r="FP490" s="61"/>
      <c r="FQ490" s="132"/>
      <c r="FR490" s="61"/>
      <c r="FS490" s="134"/>
      <c r="FT490" s="134"/>
      <c r="FU490" s="191"/>
      <c r="FW490" s="67"/>
      <c r="FY490" s="61"/>
      <c r="GA490" s="50"/>
      <c r="GB490" s="51"/>
      <c r="GC490" s="52">
        <v>0</v>
      </c>
      <c r="GE490" s="50">
        <v>31417902</v>
      </c>
      <c r="GF490" s="52">
        <f t="shared" si="579"/>
        <v>2618158.5</v>
      </c>
      <c r="GG490" s="51"/>
      <c r="GH490" s="6">
        <v>90031566</v>
      </c>
      <c r="GI490" s="6" t="s">
        <v>801</v>
      </c>
      <c r="GJ490" s="7"/>
      <c r="GK490" s="7"/>
      <c r="GL490" s="7"/>
      <c r="GM490" s="53">
        <v>31417902</v>
      </c>
      <c r="GO490" s="37"/>
      <c r="GP490" s="132"/>
      <c r="GQ490" s="61"/>
      <c r="GR490" s="134"/>
      <c r="GS490" s="134"/>
      <c r="GT490" s="191"/>
      <c r="GV490" s="67"/>
      <c r="GX490" s="61"/>
      <c r="GZ490" s="50"/>
      <c r="HA490" s="51"/>
      <c r="HB490" s="52">
        <v>0</v>
      </c>
      <c r="HD490" s="50">
        <v>31417902</v>
      </c>
      <c r="HE490" s="52">
        <f t="shared" si="580"/>
        <v>2618158.5</v>
      </c>
      <c r="HF490" s="51"/>
      <c r="HI490" s="7"/>
      <c r="HJ490" s="7"/>
      <c r="HK490" s="7"/>
      <c r="HL490" s="53"/>
      <c r="HN490" s="37"/>
      <c r="HO490" s="132"/>
      <c r="HP490" s="61"/>
      <c r="HQ490" s="134"/>
      <c r="HR490" s="61"/>
      <c r="HT490" s="67"/>
      <c r="HV490" s="61"/>
      <c r="HX490" s="50"/>
      <c r="HY490" s="51"/>
      <c r="HZ490" s="52"/>
      <c r="IB490" s="70"/>
      <c r="IC490" s="51"/>
      <c r="IF490" s="7"/>
      <c r="IG490" s="7"/>
      <c r="IH490" s="7"/>
      <c r="II490" s="53"/>
      <c r="IK490" s="37"/>
      <c r="IL490" s="132"/>
      <c r="IM490" s="61"/>
      <c r="IN490" s="134"/>
      <c r="IO490" s="61"/>
      <c r="IQ490" s="67"/>
      <c r="IS490" s="61"/>
      <c r="IU490" s="50"/>
      <c r="IV490" s="51"/>
      <c r="IW490" s="52"/>
      <c r="IY490" s="70"/>
      <c r="IZ490" s="51"/>
      <c r="JC490" s="7"/>
      <c r="JD490" s="7"/>
      <c r="JE490" s="7"/>
      <c r="JF490" s="53"/>
      <c r="JH490" s="37"/>
      <c r="JI490" s="132"/>
      <c r="JJ490" s="61"/>
      <c r="JK490" s="134"/>
      <c r="JL490" s="61"/>
      <c r="JN490" s="67"/>
      <c r="JP490" s="61"/>
      <c r="JR490" s="50"/>
      <c r="JS490" s="51"/>
      <c r="JT490" s="52"/>
      <c r="JV490" s="70"/>
      <c r="JW490" s="51"/>
      <c r="JZ490" s="7"/>
      <c r="KA490" s="7"/>
      <c r="KB490" s="7"/>
      <c r="KC490" s="53"/>
      <c r="KE490" s="37"/>
      <c r="KF490" s="132"/>
      <c r="KG490" s="61"/>
      <c r="KH490" s="134"/>
      <c r="KI490" s="61"/>
      <c r="KK490" s="67"/>
      <c r="KM490" s="61"/>
      <c r="KO490" s="50"/>
      <c r="KP490" s="51"/>
      <c r="KQ490" s="52"/>
      <c r="KS490" s="70"/>
      <c r="KT490" s="51"/>
      <c r="KW490" s="7"/>
      <c r="KX490" s="7"/>
      <c r="KY490" s="7"/>
      <c r="KZ490" s="53"/>
      <c r="LB490" s="37"/>
      <c r="LC490" s="132"/>
      <c r="LD490" s="61"/>
      <c r="LE490" s="134"/>
      <c r="LF490" s="61"/>
      <c r="LH490" s="67"/>
      <c r="LJ490" s="61"/>
      <c r="LL490" s="50"/>
      <c r="LM490" s="51"/>
      <c r="LN490" s="52"/>
      <c r="LP490" s="70"/>
      <c r="LQ490" s="51"/>
      <c r="LT490" s="7"/>
      <c r="LU490" s="7"/>
      <c r="LV490" s="7"/>
      <c r="LW490" s="53"/>
      <c r="LY490" s="37"/>
      <c r="LZ490" s="132"/>
      <c r="MA490" s="61"/>
      <c r="MB490" s="134"/>
      <c r="MC490" s="61"/>
      <c r="ME490" s="67"/>
      <c r="MG490" s="61"/>
      <c r="MI490" s="50"/>
      <c r="MJ490" s="51"/>
      <c r="MK490" s="52"/>
      <c r="MM490" s="70"/>
      <c r="MN490" s="51"/>
      <c r="MQ490" s="7"/>
      <c r="MR490" s="7"/>
      <c r="MS490" s="7"/>
      <c r="MT490" s="53"/>
      <c r="MV490" s="37"/>
      <c r="MW490" s="132"/>
      <c r="MX490" s="134"/>
      <c r="MZ490" s="67"/>
      <c r="NB490" s="61"/>
      <c r="NF490" s="7"/>
      <c r="NG490" s="7"/>
      <c r="NH490" s="7"/>
      <c r="NI490" s="53"/>
      <c r="NK490" s="37"/>
      <c r="NM490" s="67"/>
      <c r="NO490" s="61"/>
      <c r="NQ490" s="50"/>
      <c r="NR490" s="51"/>
      <c r="NS490" s="52"/>
      <c r="NU490" s="70"/>
      <c r="NV490" s="51"/>
      <c r="NW490" s="125"/>
      <c r="NX490" s="51"/>
      <c r="OL490" s="53"/>
    </row>
    <row r="491" spans="1:402" x14ac:dyDescent="0.25">
      <c r="A491" s="12">
        <v>90000851</v>
      </c>
      <c r="B491" s="12" t="s">
        <v>535</v>
      </c>
      <c r="C491" s="352"/>
      <c r="D491" s="352"/>
      <c r="E491" s="352"/>
      <c r="F491" s="353">
        <v>714428</v>
      </c>
      <c r="H491" s="354"/>
      <c r="I491" s="355"/>
      <c r="J491" s="315"/>
      <c r="K491" s="355"/>
      <c r="L491" s="315"/>
      <c r="M491" s="356"/>
      <c r="N491" s="356"/>
      <c r="O491" s="357"/>
      <c r="Q491" s="67"/>
      <c r="S491" s="61"/>
      <c r="U491" s="50"/>
      <c r="V491" s="51"/>
      <c r="W491" s="52">
        <v>4437458.7448683418</v>
      </c>
      <c r="Y491" s="50">
        <v>5151886.7448683418</v>
      </c>
      <c r="Z491" s="52">
        <f t="shared" si="573"/>
        <v>429323.89540569513</v>
      </c>
      <c r="AA491" s="51"/>
      <c r="AB491" s="6">
        <v>90000851</v>
      </c>
      <c r="AC491" s="6" t="s">
        <v>535</v>
      </c>
      <c r="AD491" s="7"/>
      <c r="AE491" s="304"/>
      <c r="AF491" s="7"/>
      <c r="AG491" s="53">
        <v>714428</v>
      </c>
      <c r="AI491" s="37"/>
      <c r="AJ491" s="132"/>
      <c r="AK491" s="61"/>
      <c r="AL491" s="132"/>
      <c r="AM491" s="312"/>
      <c r="AN491" s="134"/>
      <c r="AO491" s="134"/>
      <c r="AP491" s="191"/>
      <c r="AR491" s="67"/>
      <c r="AT491" s="61"/>
      <c r="AV491" s="50"/>
      <c r="AW491" s="51"/>
      <c r="AX491" s="52">
        <v>4437458.7448683418</v>
      </c>
      <c r="AZ491" s="50">
        <v>5151886.7448683418</v>
      </c>
      <c r="BA491" s="52">
        <f t="shared" si="574"/>
        <v>429323.89540569513</v>
      </c>
      <c r="BB491" s="51"/>
      <c r="BC491" s="6">
        <v>90000851</v>
      </c>
      <c r="BD491" s="6" t="s">
        <v>535</v>
      </c>
      <c r="BE491" s="7"/>
      <c r="BF491" s="304"/>
      <c r="BG491" s="7"/>
      <c r="BH491" s="53">
        <v>714428</v>
      </c>
      <c r="BJ491" s="37"/>
      <c r="BK491" s="132"/>
      <c r="BL491" s="61"/>
      <c r="BM491" s="132"/>
      <c r="BN491" s="312"/>
      <c r="BO491" s="134"/>
      <c r="BP491" s="134"/>
      <c r="BQ491" s="191"/>
      <c r="BS491" s="67"/>
      <c r="BU491" s="61"/>
      <c r="BW491" s="50"/>
      <c r="BX491" s="51"/>
      <c r="BY491" s="52">
        <v>4437458.7448683418</v>
      </c>
      <c r="CA491" s="50">
        <v>5151886.7448683418</v>
      </c>
      <c r="CB491" s="52">
        <f t="shared" si="575"/>
        <v>429323.89540569513</v>
      </c>
      <c r="CC491" s="51"/>
      <c r="CD491" s="6">
        <v>90000851</v>
      </c>
      <c r="CE491" s="6" t="s">
        <v>535</v>
      </c>
      <c r="CF491" s="7"/>
      <c r="CG491" s="7"/>
      <c r="CH491" s="7"/>
      <c r="CI491" s="53">
        <v>714428</v>
      </c>
      <c r="CK491" s="37"/>
      <c r="CL491" s="132"/>
      <c r="CM491" s="61"/>
      <c r="CN491" s="132"/>
      <c r="CO491" s="61"/>
      <c r="CP491" s="134"/>
      <c r="CQ491" s="134"/>
      <c r="CR491" s="191"/>
      <c r="CT491" s="67"/>
      <c r="CV491" s="61"/>
      <c r="CX491" s="50"/>
      <c r="CY491" s="51"/>
      <c r="CZ491" s="52">
        <v>4437458.7448683418</v>
      </c>
      <c r="DB491" s="50">
        <v>5151886.7448683418</v>
      </c>
      <c r="DC491" s="52">
        <f t="shared" si="576"/>
        <v>429323.89540569513</v>
      </c>
      <c r="DD491" s="51"/>
      <c r="DE491" s="6">
        <v>90000851</v>
      </c>
      <c r="DF491" s="6" t="s">
        <v>535</v>
      </c>
      <c r="DG491" s="7"/>
      <c r="DH491" s="7"/>
      <c r="DI491" s="7"/>
      <c r="DJ491" s="53">
        <v>714428</v>
      </c>
      <c r="DL491" s="275"/>
      <c r="DM491" s="276"/>
      <c r="DN491" s="194"/>
      <c r="DO491" s="276"/>
      <c r="DP491" s="194"/>
      <c r="DQ491" s="53"/>
      <c r="DR491" s="53"/>
      <c r="DS491" s="277"/>
      <c r="DU491" s="274"/>
      <c r="DW491" s="194"/>
      <c r="DY491" s="50"/>
      <c r="DZ491" s="278"/>
      <c r="EA491" s="52">
        <v>4437458.7448683418</v>
      </c>
      <c r="EC491" s="50">
        <v>5151886.7448683418</v>
      </c>
      <c r="ED491" s="52">
        <f t="shared" si="577"/>
        <v>429323.89540569513</v>
      </c>
      <c r="EE491" s="278"/>
      <c r="EF491" s="6">
        <v>90000851</v>
      </c>
      <c r="EG491" s="6" t="s">
        <v>535</v>
      </c>
      <c r="EH491" s="7"/>
      <c r="EI491" s="7"/>
      <c r="EJ491" s="7"/>
      <c r="EK491" s="53">
        <v>714428</v>
      </c>
      <c r="EM491" s="37"/>
      <c r="EN491" s="132"/>
      <c r="EO491" s="61"/>
      <c r="EP491" s="132"/>
      <c r="EQ491" s="61"/>
      <c r="ER491" s="134"/>
      <c r="ES491" s="134"/>
      <c r="ET491" s="191"/>
      <c r="EV491" s="67"/>
      <c r="EX491" s="61"/>
      <c r="EZ491" s="50"/>
      <c r="FA491" s="51"/>
      <c r="FB491" s="52">
        <v>4437458.7448683418</v>
      </c>
      <c r="FD491" s="50">
        <v>5151886.7448683418</v>
      </c>
      <c r="FE491" s="52">
        <f t="shared" si="578"/>
        <v>429323.89540569513</v>
      </c>
      <c r="FF491" s="51"/>
      <c r="FG491" s="6">
        <v>90000851</v>
      </c>
      <c r="FH491" s="6" t="s">
        <v>535</v>
      </c>
      <c r="FI491" s="7"/>
      <c r="FJ491" s="7"/>
      <c r="FK491" s="7"/>
      <c r="FL491" s="53">
        <v>714428</v>
      </c>
      <c r="FN491" s="37"/>
      <c r="FO491" s="132"/>
      <c r="FP491" s="61"/>
      <c r="FQ491" s="132"/>
      <c r="FR491" s="61"/>
      <c r="FS491" s="134"/>
      <c r="FT491" s="134"/>
      <c r="FU491" s="191"/>
      <c r="FW491" s="67"/>
      <c r="FY491" s="61"/>
      <c r="GA491" s="50"/>
      <c r="GB491" s="51"/>
      <c r="GC491" s="52">
        <v>4437458.7448683418</v>
      </c>
      <c r="GE491" s="50">
        <v>5151886.7448683418</v>
      </c>
      <c r="GF491" s="52">
        <f t="shared" si="579"/>
        <v>429323.89540569513</v>
      </c>
      <c r="GG491" s="51"/>
      <c r="GH491" s="6">
        <v>90000851</v>
      </c>
      <c r="GI491" s="6" t="s">
        <v>535</v>
      </c>
      <c r="GJ491" s="7"/>
      <c r="GK491" s="7"/>
      <c r="GL491" s="7"/>
      <c r="GM491" s="53">
        <v>714428</v>
      </c>
      <c r="GO491" s="37"/>
      <c r="GP491" s="132"/>
      <c r="GQ491" s="61"/>
      <c r="GR491" s="134"/>
      <c r="GS491" s="134"/>
      <c r="GT491" s="191"/>
      <c r="GV491" s="67"/>
      <c r="GX491" s="61"/>
      <c r="GZ491" s="50"/>
      <c r="HA491" s="51"/>
      <c r="HB491" s="52">
        <v>4437458.7448683418</v>
      </c>
      <c r="HD491" s="50">
        <v>5151886.7448683418</v>
      </c>
      <c r="HE491" s="52">
        <f t="shared" si="580"/>
        <v>429323.89540569513</v>
      </c>
      <c r="HF491" s="51"/>
      <c r="HI491" s="7"/>
      <c r="HJ491" s="7"/>
      <c r="HK491" s="7"/>
      <c r="HL491" s="53"/>
      <c r="HN491" s="37"/>
      <c r="HO491" s="132"/>
      <c r="HP491" s="61"/>
      <c r="HQ491" s="134"/>
      <c r="HR491" s="61"/>
      <c r="HT491" s="67"/>
      <c r="HV491" s="61"/>
      <c r="HX491" s="50"/>
      <c r="HY491" s="51"/>
      <c r="HZ491" s="52"/>
      <c r="IB491" s="70"/>
      <c r="IC491" s="51"/>
      <c r="IF491" s="7"/>
      <c r="IG491" s="7"/>
      <c r="IH491" s="7"/>
      <c r="II491" s="53"/>
      <c r="IK491" s="37"/>
      <c r="IL491" s="132"/>
      <c r="IM491" s="61"/>
      <c r="IN491" s="134"/>
      <c r="IO491" s="61"/>
      <c r="IQ491" s="67"/>
      <c r="IS491" s="61"/>
      <c r="IU491" s="50"/>
      <c r="IV491" s="51"/>
      <c r="IW491" s="52"/>
      <c r="IY491" s="70"/>
      <c r="IZ491" s="51"/>
      <c r="JC491" s="7"/>
      <c r="JD491" s="7"/>
      <c r="JE491" s="7"/>
      <c r="JF491" s="53"/>
      <c r="JH491" s="37"/>
      <c r="JI491" s="132"/>
      <c r="JJ491" s="61"/>
      <c r="JK491" s="134"/>
      <c r="JL491" s="61"/>
      <c r="JN491" s="67"/>
      <c r="JP491" s="61"/>
      <c r="JR491" s="50"/>
      <c r="JS491" s="51"/>
      <c r="JT491" s="52"/>
      <c r="JV491" s="70"/>
      <c r="JW491" s="51"/>
      <c r="JZ491" s="7"/>
      <c r="KA491" s="7"/>
      <c r="KB491" s="7"/>
      <c r="KC491" s="53"/>
      <c r="KE491" s="37"/>
      <c r="KF491" s="132"/>
      <c r="KG491" s="61"/>
      <c r="KH491" s="134"/>
      <c r="KI491" s="61"/>
      <c r="KK491" s="67"/>
      <c r="KM491" s="61"/>
      <c r="KO491" s="50"/>
      <c r="KP491" s="51"/>
      <c r="KQ491" s="52"/>
      <c r="KS491" s="70"/>
      <c r="KT491" s="51"/>
      <c r="KW491" s="7"/>
      <c r="KX491" s="7"/>
      <c r="KY491" s="7"/>
      <c r="KZ491" s="53"/>
      <c r="LB491" s="37"/>
      <c r="LC491" s="132"/>
      <c r="LD491" s="61"/>
      <c r="LE491" s="134"/>
      <c r="LF491" s="61"/>
      <c r="LH491" s="67"/>
      <c r="LJ491" s="61"/>
      <c r="LL491" s="50"/>
      <c r="LM491" s="51"/>
      <c r="LN491" s="52"/>
      <c r="LP491" s="70"/>
      <c r="LQ491" s="51"/>
      <c r="LT491" s="7"/>
      <c r="LU491" s="7"/>
      <c r="LV491" s="7"/>
      <c r="LW491" s="53"/>
      <c r="LY491" s="37"/>
      <c r="LZ491" s="132"/>
      <c r="MA491" s="61"/>
      <c r="MB491" s="134"/>
      <c r="MC491" s="61"/>
      <c r="ME491" s="67"/>
      <c r="MG491" s="61"/>
      <c r="MI491" s="50"/>
      <c r="MJ491" s="51"/>
      <c r="MK491" s="52"/>
      <c r="MM491" s="70"/>
      <c r="MN491" s="51"/>
      <c r="MQ491" s="7"/>
      <c r="MR491" s="7"/>
      <c r="MS491" s="7"/>
      <c r="MT491" s="53"/>
      <c r="MV491" s="37"/>
      <c r="MW491" s="132"/>
      <c r="MX491" s="134"/>
      <c r="MZ491" s="67"/>
      <c r="NB491" s="61"/>
      <c r="NF491" s="7"/>
      <c r="NG491" s="7"/>
      <c r="NH491" s="7"/>
      <c r="NI491" s="53"/>
      <c r="NK491" s="37"/>
      <c r="NM491" s="67"/>
      <c r="NO491" s="61"/>
      <c r="NQ491" s="50"/>
      <c r="NR491" s="51"/>
      <c r="NS491" s="52"/>
      <c r="NU491" s="70"/>
      <c r="NV491" s="51"/>
      <c r="NW491" s="125"/>
      <c r="NX491" s="51"/>
      <c r="OL491" s="53"/>
    </row>
    <row r="492" spans="1:402" x14ac:dyDescent="0.25">
      <c r="A492" s="12">
        <v>90016081</v>
      </c>
      <c r="B492" s="12" t="s">
        <v>536</v>
      </c>
      <c r="C492" s="352"/>
      <c r="D492" s="352"/>
      <c r="E492" s="352"/>
      <c r="F492" s="353">
        <v>2722514</v>
      </c>
      <c r="H492" s="354"/>
      <c r="I492" s="355"/>
      <c r="J492" s="315"/>
      <c r="K492" s="355"/>
      <c r="L492" s="315"/>
      <c r="M492" s="356"/>
      <c r="N492" s="356"/>
      <c r="O492" s="357"/>
      <c r="Q492" s="67"/>
      <c r="S492" s="61"/>
      <c r="U492" s="50"/>
      <c r="V492" s="51"/>
      <c r="W492" s="52">
        <v>0</v>
      </c>
      <c r="Y492" s="50">
        <v>2722514</v>
      </c>
      <c r="Z492" s="52">
        <f t="shared" si="573"/>
        <v>226876.16666666666</v>
      </c>
      <c r="AA492" s="51"/>
      <c r="AB492" s="6">
        <v>90016081</v>
      </c>
      <c r="AC492" s="6" t="s">
        <v>536</v>
      </c>
      <c r="AD492" s="7"/>
      <c r="AE492" s="304"/>
      <c r="AF492" s="7"/>
      <c r="AG492" s="53">
        <v>2722514</v>
      </c>
      <c r="AI492" s="37"/>
      <c r="AJ492" s="132"/>
      <c r="AK492" s="61"/>
      <c r="AL492" s="132"/>
      <c r="AM492" s="312"/>
      <c r="AN492" s="134"/>
      <c r="AO492" s="134"/>
      <c r="AP492" s="191"/>
      <c r="AR492" s="67"/>
      <c r="AT492" s="61"/>
      <c r="AV492" s="50"/>
      <c r="AW492" s="51"/>
      <c r="AX492" s="52">
        <v>0</v>
      </c>
      <c r="AZ492" s="50">
        <v>2722514</v>
      </c>
      <c r="BA492" s="52">
        <f t="shared" si="574"/>
        <v>226876.16666666666</v>
      </c>
      <c r="BB492" s="51"/>
      <c r="BC492" s="6">
        <v>90016081</v>
      </c>
      <c r="BD492" s="6" t="s">
        <v>536</v>
      </c>
      <c r="BE492" s="7"/>
      <c r="BF492" s="304"/>
      <c r="BG492" s="7"/>
      <c r="BH492" s="53">
        <v>2722514</v>
      </c>
      <c r="BJ492" s="37"/>
      <c r="BK492" s="132"/>
      <c r="BL492" s="61"/>
      <c r="BM492" s="132"/>
      <c r="BN492" s="312"/>
      <c r="BO492" s="134"/>
      <c r="BP492" s="134"/>
      <c r="BQ492" s="191"/>
      <c r="BS492" s="67"/>
      <c r="BU492" s="61"/>
      <c r="BW492" s="50"/>
      <c r="BX492" s="51"/>
      <c r="BY492" s="52">
        <v>0</v>
      </c>
      <c r="CA492" s="50">
        <v>2722514</v>
      </c>
      <c r="CB492" s="52">
        <f t="shared" si="575"/>
        <v>226876.16666666666</v>
      </c>
      <c r="CC492" s="51"/>
      <c r="CD492" s="6">
        <v>90016081</v>
      </c>
      <c r="CE492" s="6" t="s">
        <v>536</v>
      </c>
      <c r="CF492" s="7"/>
      <c r="CG492" s="7"/>
      <c r="CH492" s="7"/>
      <c r="CI492" s="53">
        <v>2722514</v>
      </c>
      <c r="CK492" s="37"/>
      <c r="CL492" s="132"/>
      <c r="CM492" s="61"/>
      <c r="CN492" s="132"/>
      <c r="CO492" s="61"/>
      <c r="CP492" s="134"/>
      <c r="CQ492" s="134"/>
      <c r="CR492" s="191"/>
      <c r="CT492" s="67"/>
      <c r="CV492" s="61"/>
      <c r="CX492" s="50"/>
      <c r="CY492" s="51"/>
      <c r="CZ492" s="52">
        <v>0</v>
      </c>
      <c r="DB492" s="50">
        <v>2722514</v>
      </c>
      <c r="DC492" s="52">
        <f t="shared" si="576"/>
        <v>226876.16666666666</v>
      </c>
      <c r="DD492" s="51"/>
      <c r="DE492" s="6">
        <v>90016081</v>
      </c>
      <c r="DF492" s="6" t="s">
        <v>536</v>
      </c>
      <c r="DG492" s="7"/>
      <c r="DH492" s="7"/>
      <c r="DI492" s="7"/>
      <c r="DJ492" s="53">
        <v>2722514</v>
      </c>
      <c r="DL492" s="275"/>
      <c r="DM492" s="276"/>
      <c r="DN492" s="194"/>
      <c r="DO492" s="276"/>
      <c r="DP492" s="194"/>
      <c r="DQ492" s="53"/>
      <c r="DR492" s="53"/>
      <c r="DS492" s="277"/>
      <c r="DU492" s="274"/>
      <c r="DW492" s="194"/>
      <c r="DY492" s="50"/>
      <c r="DZ492" s="278"/>
      <c r="EA492" s="52">
        <v>0</v>
      </c>
      <c r="EC492" s="50">
        <v>2722514</v>
      </c>
      <c r="ED492" s="52">
        <f t="shared" si="577"/>
        <v>226876.16666666666</v>
      </c>
      <c r="EE492" s="278"/>
      <c r="EF492" s="6">
        <v>90016081</v>
      </c>
      <c r="EG492" s="6" t="s">
        <v>536</v>
      </c>
      <c r="EH492" s="7"/>
      <c r="EI492" s="7"/>
      <c r="EJ492" s="7"/>
      <c r="EK492" s="53">
        <v>2722514</v>
      </c>
      <c r="EM492" s="37"/>
      <c r="EN492" s="132"/>
      <c r="EO492" s="61"/>
      <c r="EP492" s="132"/>
      <c r="EQ492" s="61"/>
      <c r="ER492" s="134"/>
      <c r="ES492" s="134"/>
      <c r="ET492" s="191"/>
      <c r="EV492" s="67"/>
      <c r="EX492" s="61"/>
      <c r="EZ492" s="50"/>
      <c r="FA492" s="51"/>
      <c r="FB492" s="52">
        <v>0</v>
      </c>
      <c r="FD492" s="50">
        <v>2722514</v>
      </c>
      <c r="FE492" s="52">
        <f t="shared" si="578"/>
        <v>226876.16666666666</v>
      </c>
      <c r="FF492" s="51"/>
      <c r="FG492" s="6">
        <v>90016081</v>
      </c>
      <c r="FH492" s="6" t="s">
        <v>536</v>
      </c>
      <c r="FI492" s="7"/>
      <c r="FJ492" s="7"/>
      <c r="FK492" s="7"/>
      <c r="FL492" s="53">
        <v>2722514</v>
      </c>
      <c r="FN492" s="37"/>
      <c r="FO492" s="132"/>
      <c r="FP492" s="61"/>
      <c r="FQ492" s="132"/>
      <c r="FR492" s="61"/>
      <c r="FS492" s="134"/>
      <c r="FT492" s="134"/>
      <c r="FU492" s="191"/>
      <c r="FW492" s="67"/>
      <c r="FY492" s="61"/>
      <c r="GA492" s="50"/>
      <c r="GB492" s="51"/>
      <c r="GC492" s="52">
        <v>0</v>
      </c>
      <c r="GE492" s="50">
        <v>2722514</v>
      </c>
      <c r="GF492" s="52">
        <f t="shared" si="579"/>
        <v>226876.16666666666</v>
      </c>
      <c r="GG492" s="51"/>
      <c r="GH492" s="6">
        <v>90016081</v>
      </c>
      <c r="GI492" s="6" t="s">
        <v>536</v>
      </c>
      <c r="GJ492" s="7"/>
      <c r="GK492" s="7"/>
      <c r="GL492" s="7"/>
      <c r="GM492" s="53">
        <v>2722514</v>
      </c>
      <c r="GO492" s="37"/>
      <c r="GP492" s="132"/>
      <c r="GQ492" s="61"/>
      <c r="GR492" s="134"/>
      <c r="GS492" s="134"/>
      <c r="GT492" s="191"/>
      <c r="GV492" s="67"/>
      <c r="GX492" s="61"/>
      <c r="GZ492" s="50"/>
      <c r="HA492" s="51"/>
      <c r="HB492" s="52">
        <v>0</v>
      </c>
      <c r="HD492" s="50">
        <v>2722514</v>
      </c>
      <c r="HE492" s="52">
        <f t="shared" si="580"/>
        <v>226876.16666666666</v>
      </c>
      <c r="HF492" s="51"/>
      <c r="HI492" s="7"/>
      <c r="HJ492" s="7"/>
      <c r="HK492" s="7"/>
      <c r="HL492" s="53"/>
      <c r="HN492" s="37"/>
      <c r="HO492" s="132"/>
      <c r="HP492" s="61"/>
      <c r="HQ492" s="134"/>
      <c r="HR492" s="61"/>
      <c r="HT492" s="67"/>
      <c r="HV492" s="61"/>
      <c r="HX492" s="50"/>
      <c r="HY492" s="51"/>
      <c r="HZ492" s="52"/>
      <c r="IB492" s="70"/>
      <c r="IC492" s="51"/>
      <c r="IF492" s="7"/>
      <c r="IG492" s="7"/>
      <c r="IH492" s="7"/>
      <c r="II492" s="53"/>
      <c r="IK492" s="37"/>
      <c r="IL492" s="132"/>
      <c r="IM492" s="61"/>
      <c r="IN492" s="134"/>
      <c r="IO492" s="61"/>
      <c r="IQ492" s="67"/>
      <c r="IS492" s="61"/>
      <c r="IU492" s="50"/>
      <c r="IV492" s="51"/>
      <c r="IW492" s="52"/>
      <c r="IY492" s="70"/>
      <c r="IZ492" s="51"/>
      <c r="JC492" s="7"/>
      <c r="JD492" s="7"/>
      <c r="JE492" s="7"/>
      <c r="JF492" s="53"/>
      <c r="JH492" s="37"/>
      <c r="JI492" s="132"/>
      <c r="JJ492" s="61"/>
      <c r="JK492" s="134"/>
      <c r="JL492" s="61"/>
      <c r="JN492" s="67"/>
      <c r="JP492" s="61"/>
      <c r="JR492" s="50"/>
      <c r="JS492" s="51"/>
      <c r="JT492" s="52"/>
      <c r="JV492" s="70"/>
      <c r="JW492" s="51"/>
      <c r="JZ492" s="7"/>
      <c r="KA492" s="7"/>
      <c r="KB492" s="7"/>
      <c r="KC492" s="53"/>
      <c r="KE492" s="37"/>
      <c r="KF492" s="132"/>
      <c r="KG492" s="61"/>
      <c r="KH492" s="134"/>
      <c r="KI492" s="61"/>
      <c r="KK492" s="67"/>
      <c r="KM492" s="61"/>
      <c r="KO492" s="50"/>
      <c r="KP492" s="51"/>
      <c r="KQ492" s="52"/>
      <c r="KS492" s="70"/>
      <c r="KT492" s="51"/>
      <c r="KW492" s="7"/>
      <c r="KX492" s="7"/>
      <c r="KY492" s="7"/>
      <c r="KZ492" s="53"/>
      <c r="LB492" s="37"/>
      <c r="LC492" s="132"/>
      <c r="LD492" s="61"/>
      <c r="LE492" s="134"/>
      <c r="LF492" s="61"/>
      <c r="LH492" s="67"/>
      <c r="LJ492" s="61"/>
      <c r="LL492" s="50"/>
      <c r="LM492" s="51"/>
      <c r="LN492" s="52"/>
      <c r="LP492" s="70"/>
      <c r="LQ492" s="51"/>
      <c r="LT492" s="7"/>
      <c r="LU492" s="7"/>
      <c r="LV492" s="7"/>
      <c r="LW492" s="53"/>
      <c r="LY492" s="37"/>
      <c r="LZ492" s="132"/>
      <c r="MA492" s="61"/>
      <c r="MB492" s="134"/>
      <c r="MC492" s="61"/>
      <c r="ME492" s="67"/>
      <c r="MG492" s="61"/>
      <c r="MI492" s="50"/>
      <c r="MJ492" s="51"/>
      <c r="MK492" s="52"/>
      <c r="MM492" s="70"/>
      <c r="MN492" s="51"/>
      <c r="MQ492" s="7"/>
      <c r="MR492" s="7"/>
      <c r="MS492" s="7"/>
      <c r="MT492" s="53"/>
      <c r="MV492" s="37"/>
      <c r="MW492" s="132"/>
      <c r="MX492" s="134"/>
      <c r="MZ492" s="67"/>
      <c r="NB492" s="61"/>
      <c r="NF492" s="7"/>
      <c r="NG492" s="7"/>
      <c r="NH492" s="7"/>
      <c r="NI492" s="53"/>
      <c r="NK492" s="37"/>
      <c r="NM492" s="67"/>
      <c r="NO492" s="61"/>
      <c r="NQ492" s="50"/>
      <c r="NR492" s="51"/>
      <c r="NS492" s="52"/>
      <c r="NU492" s="70"/>
      <c r="NV492" s="51"/>
      <c r="NW492" s="125"/>
      <c r="NX492" s="51"/>
      <c r="OL492" s="53"/>
    </row>
    <row r="493" spans="1:402" x14ac:dyDescent="0.25">
      <c r="A493" s="12">
        <v>90053061</v>
      </c>
      <c r="B493" s="12" t="s">
        <v>537</v>
      </c>
      <c r="C493" s="352"/>
      <c r="D493" s="352"/>
      <c r="E493" s="352"/>
      <c r="F493" s="353">
        <v>1034484</v>
      </c>
      <c r="H493" s="354"/>
      <c r="I493" s="355"/>
      <c r="J493" s="315"/>
      <c r="K493" s="355"/>
      <c r="L493" s="315"/>
      <c r="M493" s="356"/>
      <c r="N493" s="356"/>
      <c r="O493" s="357"/>
      <c r="Q493" s="67"/>
      <c r="S493" s="61"/>
      <c r="U493" s="50"/>
      <c r="V493" s="51"/>
      <c r="W493" s="52">
        <v>0</v>
      </c>
      <c r="Y493" s="50">
        <v>1034484</v>
      </c>
      <c r="Z493" s="52">
        <f t="shared" si="573"/>
        <v>86207</v>
      </c>
      <c r="AA493" s="51"/>
      <c r="AB493" s="6">
        <v>90053061</v>
      </c>
      <c r="AC493" s="6" t="s">
        <v>537</v>
      </c>
      <c r="AD493" s="7"/>
      <c r="AE493" s="304"/>
      <c r="AF493" s="7"/>
      <c r="AG493" s="53">
        <v>1034484</v>
      </c>
      <c r="AI493" s="37"/>
      <c r="AJ493" s="132"/>
      <c r="AK493" s="61"/>
      <c r="AL493" s="132"/>
      <c r="AM493" s="312"/>
      <c r="AN493" s="134"/>
      <c r="AO493" s="134"/>
      <c r="AP493" s="191"/>
      <c r="AR493" s="67"/>
      <c r="AT493" s="61"/>
      <c r="AV493" s="50"/>
      <c r="AW493" s="51"/>
      <c r="AX493" s="52">
        <v>0</v>
      </c>
      <c r="AZ493" s="50">
        <v>1034484</v>
      </c>
      <c r="BA493" s="52">
        <f t="shared" si="574"/>
        <v>86207</v>
      </c>
      <c r="BB493" s="51"/>
      <c r="BC493" s="6">
        <v>90053061</v>
      </c>
      <c r="BD493" s="6" t="s">
        <v>537</v>
      </c>
      <c r="BE493" s="7"/>
      <c r="BF493" s="304"/>
      <c r="BG493" s="7"/>
      <c r="BH493" s="53">
        <v>1034484</v>
      </c>
      <c r="BJ493" s="37"/>
      <c r="BK493" s="132"/>
      <c r="BL493" s="61"/>
      <c r="BM493" s="132"/>
      <c r="BN493" s="312"/>
      <c r="BO493" s="134"/>
      <c r="BP493" s="134"/>
      <c r="BQ493" s="191"/>
      <c r="BS493" s="67"/>
      <c r="BU493" s="61"/>
      <c r="BW493" s="50"/>
      <c r="BX493" s="51"/>
      <c r="BY493" s="52">
        <v>0</v>
      </c>
      <c r="CA493" s="50">
        <v>1034484</v>
      </c>
      <c r="CB493" s="52">
        <f t="shared" si="575"/>
        <v>86207</v>
      </c>
      <c r="CC493" s="51"/>
      <c r="CD493" s="6">
        <v>90053061</v>
      </c>
      <c r="CE493" s="6" t="s">
        <v>537</v>
      </c>
      <c r="CF493" s="7"/>
      <c r="CG493" s="7"/>
      <c r="CH493" s="7"/>
      <c r="CI493" s="53">
        <v>1034484</v>
      </c>
      <c r="CK493" s="37"/>
      <c r="CL493" s="132"/>
      <c r="CM493" s="61"/>
      <c r="CN493" s="132"/>
      <c r="CO493" s="61"/>
      <c r="CP493" s="134"/>
      <c r="CQ493" s="134"/>
      <c r="CR493" s="191"/>
      <c r="CT493" s="67"/>
      <c r="CV493" s="61"/>
      <c r="CX493" s="50"/>
      <c r="CY493" s="51"/>
      <c r="CZ493" s="52">
        <v>0</v>
      </c>
      <c r="DB493" s="50">
        <v>1034484</v>
      </c>
      <c r="DC493" s="52">
        <f t="shared" si="576"/>
        <v>86207</v>
      </c>
      <c r="DD493" s="51"/>
      <c r="DE493" s="6">
        <v>90053061</v>
      </c>
      <c r="DF493" s="6" t="s">
        <v>537</v>
      </c>
      <c r="DG493" s="7"/>
      <c r="DH493" s="7"/>
      <c r="DI493" s="7"/>
      <c r="DJ493" s="53">
        <v>1034484</v>
      </c>
      <c r="DL493" s="275"/>
      <c r="DM493" s="276"/>
      <c r="DN493" s="194"/>
      <c r="DO493" s="276"/>
      <c r="DP493" s="194"/>
      <c r="DQ493" s="53"/>
      <c r="DR493" s="53"/>
      <c r="DS493" s="277"/>
      <c r="DU493" s="274"/>
      <c r="DW493" s="194"/>
      <c r="DY493" s="50"/>
      <c r="DZ493" s="278"/>
      <c r="EA493" s="52">
        <v>0</v>
      </c>
      <c r="EC493" s="50">
        <v>1034484</v>
      </c>
      <c r="ED493" s="52">
        <f t="shared" si="577"/>
        <v>86207</v>
      </c>
      <c r="EE493" s="278"/>
      <c r="EF493" s="6">
        <v>90053061</v>
      </c>
      <c r="EG493" s="6" t="s">
        <v>537</v>
      </c>
      <c r="EH493" s="7"/>
      <c r="EI493" s="7"/>
      <c r="EJ493" s="7"/>
      <c r="EK493" s="53">
        <v>1034484</v>
      </c>
      <c r="EM493" s="37"/>
      <c r="EN493" s="132"/>
      <c r="EO493" s="61"/>
      <c r="EP493" s="132"/>
      <c r="EQ493" s="61"/>
      <c r="ER493" s="134"/>
      <c r="ES493" s="134"/>
      <c r="ET493" s="191"/>
      <c r="EV493" s="67"/>
      <c r="EX493" s="61"/>
      <c r="EZ493" s="50"/>
      <c r="FA493" s="51"/>
      <c r="FB493" s="52">
        <v>0</v>
      </c>
      <c r="FD493" s="50">
        <v>1034484</v>
      </c>
      <c r="FE493" s="52">
        <f t="shared" si="578"/>
        <v>86207</v>
      </c>
      <c r="FF493" s="51"/>
      <c r="FG493" s="6">
        <v>90053061</v>
      </c>
      <c r="FH493" s="6" t="s">
        <v>537</v>
      </c>
      <c r="FI493" s="7"/>
      <c r="FJ493" s="7"/>
      <c r="FK493" s="7"/>
      <c r="FL493" s="53">
        <v>1034484</v>
      </c>
      <c r="FN493" s="37"/>
      <c r="FO493" s="132"/>
      <c r="FP493" s="61"/>
      <c r="FQ493" s="132"/>
      <c r="FR493" s="61"/>
      <c r="FS493" s="134"/>
      <c r="FT493" s="134"/>
      <c r="FU493" s="191"/>
      <c r="FW493" s="67"/>
      <c r="FY493" s="61"/>
      <c r="GA493" s="50"/>
      <c r="GB493" s="51"/>
      <c r="GC493" s="52">
        <v>0</v>
      </c>
      <c r="GE493" s="50">
        <v>1034484</v>
      </c>
      <c r="GF493" s="52">
        <f t="shared" si="579"/>
        <v>86207</v>
      </c>
      <c r="GG493" s="51"/>
      <c r="GH493" s="6">
        <v>90053061</v>
      </c>
      <c r="GI493" s="6" t="s">
        <v>537</v>
      </c>
      <c r="GJ493" s="7"/>
      <c r="GK493" s="7"/>
      <c r="GL493" s="7"/>
      <c r="GM493" s="53">
        <v>1034484</v>
      </c>
      <c r="GO493" s="37"/>
      <c r="GP493" s="132"/>
      <c r="GQ493" s="61"/>
      <c r="GR493" s="134"/>
      <c r="GS493" s="134"/>
      <c r="GT493" s="191"/>
      <c r="GV493" s="67"/>
      <c r="GX493" s="61"/>
      <c r="GZ493" s="50"/>
      <c r="HA493" s="51"/>
      <c r="HB493" s="52">
        <v>0</v>
      </c>
      <c r="HD493" s="50">
        <v>1034484</v>
      </c>
      <c r="HE493" s="52">
        <f t="shared" si="580"/>
        <v>86207</v>
      </c>
      <c r="HF493" s="51"/>
      <c r="HI493" s="7"/>
      <c r="HJ493" s="7"/>
      <c r="HK493" s="7"/>
      <c r="HL493" s="53"/>
      <c r="HN493" s="37"/>
      <c r="HO493" s="132"/>
      <c r="HP493" s="61"/>
      <c r="HQ493" s="134"/>
      <c r="HR493" s="61"/>
      <c r="HT493" s="67"/>
      <c r="HV493" s="61"/>
      <c r="HX493" s="50"/>
      <c r="HY493" s="51"/>
      <c r="HZ493" s="52"/>
      <c r="IB493" s="70"/>
      <c r="IC493" s="51"/>
      <c r="IF493" s="7"/>
      <c r="IG493" s="7"/>
      <c r="IH493" s="7"/>
      <c r="II493" s="53"/>
      <c r="IK493" s="37"/>
      <c r="IL493" s="132"/>
      <c r="IM493" s="61"/>
      <c r="IN493" s="134"/>
      <c r="IO493" s="61"/>
      <c r="IQ493" s="67"/>
      <c r="IS493" s="61"/>
      <c r="IU493" s="50"/>
      <c r="IV493" s="51"/>
      <c r="IW493" s="52"/>
      <c r="IY493" s="70"/>
      <c r="IZ493" s="51"/>
      <c r="JC493" s="7"/>
      <c r="JD493" s="7"/>
      <c r="JE493" s="7"/>
      <c r="JF493" s="53"/>
      <c r="JH493" s="37"/>
      <c r="JI493" s="132"/>
      <c r="JJ493" s="61"/>
      <c r="JK493" s="134"/>
      <c r="JL493" s="61"/>
      <c r="JN493" s="67"/>
      <c r="JP493" s="61"/>
      <c r="JR493" s="50"/>
      <c r="JS493" s="51"/>
      <c r="JT493" s="52"/>
      <c r="JV493" s="70"/>
      <c r="JW493" s="51"/>
      <c r="JZ493" s="7"/>
      <c r="KA493" s="7"/>
      <c r="KB493" s="7"/>
      <c r="KC493" s="53"/>
      <c r="KE493" s="37"/>
      <c r="KF493" s="132"/>
      <c r="KG493" s="61"/>
      <c r="KH493" s="134"/>
      <c r="KI493" s="61"/>
      <c r="KK493" s="67"/>
      <c r="KM493" s="61"/>
      <c r="KO493" s="50"/>
      <c r="KP493" s="51"/>
      <c r="KQ493" s="52"/>
      <c r="KS493" s="70"/>
      <c r="KT493" s="51"/>
      <c r="KW493" s="7"/>
      <c r="KX493" s="7"/>
      <c r="KY493" s="7"/>
      <c r="KZ493" s="53"/>
      <c r="LB493" s="37"/>
      <c r="LC493" s="132"/>
      <c r="LD493" s="61"/>
      <c r="LE493" s="134"/>
      <c r="LF493" s="61"/>
      <c r="LH493" s="67"/>
      <c r="LJ493" s="61"/>
      <c r="LL493" s="50"/>
      <c r="LM493" s="51"/>
      <c r="LN493" s="52"/>
      <c r="LP493" s="70"/>
      <c r="LQ493" s="51"/>
      <c r="LT493" s="7"/>
      <c r="LU493" s="7"/>
      <c r="LV493" s="7"/>
      <c r="LW493" s="53"/>
      <c r="LY493" s="37"/>
      <c r="LZ493" s="132"/>
      <c r="MA493" s="61"/>
      <c r="MB493" s="134"/>
      <c r="MC493" s="61"/>
      <c r="ME493" s="67"/>
      <c r="MG493" s="61"/>
      <c r="MI493" s="50"/>
      <c r="MJ493" s="51"/>
      <c r="MK493" s="52"/>
      <c r="MM493" s="70"/>
      <c r="MN493" s="51"/>
      <c r="MQ493" s="7"/>
      <c r="MR493" s="7"/>
      <c r="MS493" s="7"/>
      <c r="MT493" s="53"/>
      <c r="MV493" s="37"/>
      <c r="MW493" s="132"/>
      <c r="MX493" s="134"/>
      <c r="MZ493" s="67"/>
      <c r="NB493" s="61"/>
      <c r="NF493" s="7"/>
      <c r="NG493" s="7"/>
      <c r="NH493" s="7"/>
      <c r="NI493" s="53"/>
      <c r="NK493" s="37"/>
      <c r="NM493" s="67"/>
      <c r="NO493" s="61"/>
      <c r="NQ493" s="50"/>
      <c r="NR493" s="51"/>
      <c r="NS493" s="52"/>
      <c r="NU493" s="70"/>
      <c r="NV493" s="51"/>
      <c r="NW493" s="125"/>
      <c r="NX493" s="51"/>
      <c r="OL493" s="53"/>
    </row>
    <row r="494" spans="1:402" x14ac:dyDescent="0.25">
      <c r="A494" s="12">
        <v>90019571</v>
      </c>
      <c r="B494" s="12" t="s">
        <v>516</v>
      </c>
      <c r="C494" s="352"/>
      <c r="D494" s="352"/>
      <c r="E494" s="352"/>
      <c r="F494" s="353">
        <v>2030973</v>
      </c>
      <c r="H494" s="354"/>
      <c r="I494" s="355"/>
      <c r="J494" s="315"/>
      <c r="K494" s="355"/>
      <c r="L494" s="315"/>
      <c r="M494" s="356"/>
      <c r="N494" s="356"/>
      <c r="O494" s="357"/>
      <c r="Q494" s="67"/>
      <c r="S494" s="61"/>
      <c r="U494" s="50"/>
      <c r="V494" s="51"/>
      <c r="W494" s="52">
        <v>0</v>
      </c>
      <c r="Y494" s="50">
        <v>2030973</v>
      </c>
      <c r="Z494" s="52">
        <f t="shared" si="573"/>
        <v>169247.75</v>
      </c>
      <c r="AA494" s="51"/>
      <c r="AB494" s="6">
        <v>90019571</v>
      </c>
      <c r="AC494" s="6" t="s">
        <v>516</v>
      </c>
      <c r="AD494" s="7"/>
      <c r="AE494" s="304"/>
      <c r="AF494" s="7"/>
      <c r="AG494" s="53">
        <v>2030973</v>
      </c>
      <c r="AI494" s="37"/>
      <c r="AJ494" s="132"/>
      <c r="AK494" s="61"/>
      <c r="AL494" s="132"/>
      <c r="AM494" s="312"/>
      <c r="AN494" s="134"/>
      <c r="AO494" s="134"/>
      <c r="AP494" s="191"/>
      <c r="AR494" s="67"/>
      <c r="AT494" s="61"/>
      <c r="AV494" s="50"/>
      <c r="AW494" s="51"/>
      <c r="AX494" s="52">
        <v>0</v>
      </c>
      <c r="AZ494" s="50">
        <v>2030973</v>
      </c>
      <c r="BA494" s="52">
        <f t="shared" si="574"/>
        <v>169247.75</v>
      </c>
      <c r="BB494" s="51"/>
      <c r="BC494" s="6">
        <v>90019571</v>
      </c>
      <c r="BD494" s="6" t="s">
        <v>516</v>
      </c>
      <c r="BE494" s="7"/>
      <c r="BF494" s="304"/>
      <c r="BG494" s="7"/>
      <c r="BH494" s="53">
        <v>2030973</v>
      </c>
      <c r="BJ494" s="37"/>
      <c r="BK494" s="132"/>
      <c r="BL494" s="61"/>
      <c r="BM494" s="132"/>
      <c r="BN494" s="312"/>
      <c r="BO494" s="134"/>
      <c r="BP494" s="134"/>
      <c r="BQ494" s="191"/>
      <c r="BS494" s="67"/>
      <c r="BU494" s="61"/>
      <c r="BW494" s="50"/>
      <c r="BX494" s="51"/>
      <c r="BY494" s="52">
        <v>0</v>
      </c>
      <c r="CA494" s="50">
        <v>2030973</v>
      </c>
      <c r="CB494" s="52">
        <f t="shared" si="575"/>
        <v>169247.75</v>
      </c>
      <c r="CC494" s="51"/>
      <c r="CD494" s="6">
        <v>90019571</v>
      </c>
      <c r="CE494" s="6" t="s">
        <v>516</v>
      </c>
      <c r="CF494" s="7"/>
      <c r="CG494" s="7"/>
      <c r="CH494" s="7"/>
      <c r="CI494" s="53">
        <v>2030973</v>
      </c>
      <c r="CK494" s="37"/>
      <c r="CL494" s="132"/>
      <c r="CM494" s="61"/>
      <c r="CN494" s="132"/>
      <c r="CO494" s="61"/>
      <c r="CP494" s="134"/>
      <c r="CQ494" s="134"/>
      <c r="CR494" s="191"/>
      <c r="CT494" s="67"/>
      <c r="CV494" s="61"/>
      <c r="CX494" s="50"/>
      <c r="CY494" s="51"/>
      <c r="CZ494" s="52">
        <v>0</v>
      </c>
      <c r="DB494" s="50">
        <v>2030973</v>
      </c>
      <c r="DC494" s="52">
        <f t="shared" si="576"/>
        <v>169247.75</v>
      </c>
      <c r="DD494" s="51"/>
      <c r="DE494" s="6">
        <v>90019571</v>
      </c>
      <c r="DF494" s="6" t="s">
        <v>516</v>
      </c>
      <c r="DG494" s="7"/>
      <c r="DH494" s="7"/>
      <c r="DI494" s="7"/>
      <c r="DJ494" s="53">
        <v>2030973</v>
      </c>
      <c r="DL494" s="275"/>
      <c r="DM494" s="276"/>
      <c r="DN494" s="194"/>
      <c r="DO494" s="276"/>
      <c r="DP494" s="194"/>
      <c r="DQ494" s="53"/>
      <c r="DR494" s="53"/>
      <c r="DS494" s="277"/>
      <c r="DU494" s="274"/>
      <c r="DW494" s="194"/>
      <c r="DY494" s="50"/>
      <c r="DZ494" s="278"/>
      <c r="EA494" s="52">
        <v>0</v>
      </c>
      <c r="EC494" s="50">
        <v>2030973</v>
      </c>
      <c r="ED494" s="52">
        <f t="shared" si="577"/>
        <v>169247.75</v>
      </c>
      <c r="EE494" s="278"/>
      <c r="EF494" s="6">
        <v>90019571</v>
      </c>
      <c r="EG494" s="6" t="s">
        <v>516</v>
      </c>
      <c r="EH494" s="7"/>
      <c r="EI494" s="7"/>
      <c r="EJ494" s="7"/>
      <c r="EK494" s="53">
        <v>2030973</v>
      </c>
      <c r="EM494" s="37"/>
      <c r="EN494" s="132"/>
      <c r="EO494" s="61"/>
      <c r="EP494" s="132"/>
      <c r="EQ494" s="61"/>
      <c r="ER494" s="134"/>
      <c r="ES494" s="134"/>
      <c r="ET494" s="191"/>
      <c r="EV494" s="67"/>
      <c r="EX494" s="61"/>
      <c r="EZ494" s="50"/>
      <c r="FA494" s="51"/>
      <c r="FB494" s="52">
        <v>0</v>
      </c>
      <c r="FD494" s="50">
        <v>2030973</v>
      </c>
      <c r="FE494" s="52">
        <f t="shared" si="578"/>
        <v>169247.75</v>
      </c>
      <c r="FF494" s="51"/>
      <c r="FG494" s="6">
        <v>90019571</v>
      </c>
      <c r="FH494" s="6" t="s">
        <v>516</v>
      </c>
      <c r="FI494" s="7"/>
      <c r="FJ494" s="7"/>
      <c r="FK494" s="7"/>
      <c r="FL494" s="53">
        <v>2030973</v>
      </c>
      <c r="FN494" s="37"/>
      <c r="FO494" s="132"/>
      <c r="FP494" s="61"/>
      <c r="FQ494" s="132"/>
      <c r="FR494" s="61"/>
      <c r="FS494" s="134"/>
      <c r="FT494" s="134"/>
      <c r="FU494" s="191"/>
      <c r="FW494" s="67"/>
      <c r="FY494" s="61"/>
      <c r="GA494" s="50"/>
      <c r="GB494" s="51"/>
      <c r="GC494" s="52">
        <v>0</v>
      </c>
      <c r="GE494" s="50">
        <v>2030973</v>
      </c>
      <c r="GF494" s="52">
        <f t="shared" si="579"/>
        <v>169247.75</v>
      </c>
      <c r="GG494" s="51"/>
      <c r="GH494" s="6">
        <v>90019571</v>
      </c>
      <c r="GI494" s="6" t="s">
        <v>516</v>
      </c>
      <c r="GJ494" s="7"/>
      <c r="GK494" s="7"/>
      <c r="GL494" s="7"/>
      <c r="GM494" s="53">
        <v>2030973</v>
      </c>
      <c r="GO494" s="37"/>
      <c r="GP494" s="132"/>
      <c r="GQ494" s="61"/>
      <c r="GR494" s="134"/>
      <c r="GS494" s="134"/>
      <c r="GT494" s="191"/>
      <c r="GV494" s="67"/>
      <c r="GX494" s="61"/>
      <c r="GZ494" s="50"/>
      <c r="HA494" s="51"/>
      <c r="HB494" s="52">
        <v>0</v>
      </c>
      <c r="HD494" s="50">
        <v>2030973</v>
      </c>
      <c r="HE494" s="52">
        <f t="shared" si="580"/>
        <v>169247.75</v>
      </c>
      <c r="HF494" s="51"/>
      <c r="HI494" s="7"/>
      <c r="HJ494" s="7"/>
      <c r="HK494" s="7"/>
      <c r="HL494" s="53"/>
      <c r="HN494" s="37"/>
      <c r="HO494" s="132"/>
      <c r="HP494" s="61"/>
      <c r="HQ494" s="134"/>
      <c r="HR494" s="61"/>
      <c r="HT494" s="67"/>
      <c r="HV494" s="61"/>
      <c r="HX494" s="50"/>
      <c r="HY494" s="51"/>
      <c r="HZ494" s="52"/>
      <c r="IB494" s="70"/>
      <c r="IC494" s="51"/>
      <c r="IF494" s="7"/>
      <c r="IG494" s="7"/>
      <c r="IH494" s="7"/>
      <c r="II494" s="53"/>
      <c r="IK494" s="37"/>
      <c r="IL494" s="132"/>
      <c r="IM494" s="61"/>
      <c r="IN494" s="134"/>
      <c r="IO494" s="61"/>
      <c r="IQ494" s="67"/>
      <c r="IS494" s="61"/>
      <c r="IU494" s="50"/>
      <c r="IV494" s="51"/>
      <c r="IW494" s="52"/>
      <c r="IY494" s="70"/>
      <c r="IZ494" s="51"/>
      <c r="JC494" s="7"/>
      <c r="JD494" s="7"/>
      <c r="JE494" s="7"/>
      <c r="JF494" s="53"/>
      <c r="JH494" s="37"/>
      <c r="JI494" s="132"/>
      <c r="JJ494" s="61"/>
      <c r="JK494" s="134"/>
      <c r="JL494" s="61"/>
      <c r="JN494" s="67"/>
      <c r="JP494" s="61"/>
      <c r="JR494" s="50"/>
      <c r="JS494" s="51"/>
      <c r="JT494" s="52"/>
      <c r="JV494" s="70"/>
      <c r="JW494" s="51"/>
      <c r="JZ494" s="7"/>
      <c r="KA494" s="7"/>
      <c r="KB494" s="7"/>
      <c r="KC494" s="53"/>
      <c r="KE494" s="37"/>
      <c r="KF494" s="132"/>
      <c r="KG494" s="61"/>
      <c r="KH494" s="134"/>
      <c r="KI494" s="61"/>
      <c r="KK494" s="67"/>
      <c r="KM494" s="61"/>
      <c r="KO494" s="50"/>
      <c r="KP494" s="51"/>
      <c r="KQ494" s="52"/>
      <c r="KS494" s="70"/>
      <c r="KT494" s="51"/>
      <c r="KW494" s="7"/>
      <c r="KX494" s="7"/>
      <c r="KY494" s="7"/>
      <c r="KZ494" s="53"/>
      <c r="LB494" s="37"/>
      <c r="LC494" s="132"/>
      <c r="LD494" s="61"/>
      <c r="LE494" s="134"/>
      <c r="LF494" s="61"/>
      <c r="LH494" s="67"/>
      <c r="LJ494" s="61"/>
      <c r="LL494" s="50"/>
      <c r="LM494" s="51"/>
      <c r="LN494" s="52"/>
      <c r="LP494" s="70"/>
      <c r="LQ494" s="51"/>
      <c r="LT494" s="7"/>
      <c r="LU494" s="7"/>
      <c r="LV494" s="7"/>
      <c r="LW494" s="53"/>
      <c r="LY494" s="37"/>
      <c r="LZ494" s="132"/>
      <c r="MA494" s="61"/>
      <c r="MB494" s="134"/>
      <c r="MC494" s="61"/>
      <c r="ME494" s="67"/>
      <c r="MG494" s="61"/>
      <c r="MI494" s="50"/>
      <c r="MJ494" s="51"/>
      <c r="MK494" s="52"/>
      <c r="MM494" s="70"/>
      <c r="MN494" s="51"/>
      <c r="MQ494" s="7"/>
      <c r="MR494" s="7"/>
      <c r="MS494" s="7"/>
      <c r="MT494" s="53"/>
      <c r="MV494" s="37"/>
      <c r="MW494" s="132"/>
      <c r="MX494" s="134"/>
      <c r="MZ494" s="67"/>
      <c r="NB494" s="61"/>
      <c r="NF494" s="7"/>
      <c r="NG494" s="7"/>
      <c r="NH494" s="7"/>
      <c r="NI494" s="53"/>
      <c r="NK494" s="37"/>
      <c r="NM494" s="67"/>
      <c r="NO494" s="61"/>
      <c r="NQ494" s="50"/>
      <c r="NR494" s="51"/>
      <c r="NS494" s="52"/>
      <c r="NU494" s="70"/>
      <c r="NV494" s="51"/>
      <c r="NW494" s="125"/>
      <c r="NX494" s="51"/>
      <c r="OL494" s="53"/>
    </row>
    <row r="495" spans="1:402" x14ac:dyDescent="0.25">
      <c r="A495" s="12">
        <v>90099261</v>
      </c>
      <c r="B495" s="12" t="s">
        <v>517</v>
      </c>
      <c r="C495" s="352"/>
      <c r="D495" s="352"/>
      <c r="E495" s="352"/>
      <c r="F495" s="353">
        <v>59865</v>
      </c>
      <c r="H495" s="354"/>
      <c r="I495" s="355"/>
      <c r="J495" s="315"/>
      <c r="K495" s="355"/>
      <c r="L495" s="315"/>
      <c r="M495" s="356"/>
      <c r="N495" s="356"/>
      <c r="O495" s="357"/>
      <c r="Q495" s="67"/>
      <c r="S495" s="61"/>
      <c r="U495" s="50"/>
      <c r="V495" s="51"/>
      <c r="W495" s="52">
        <v>0</v>
      </c>
      <c r="Y495" s="50">
        <v>59865</v>
      </c>
      <c r="Z495" s="52">
        <f t="shared" si="573"/>
        <v>4988.75</v>
      </c>
      <c r="AA495" s="51"/>
      <c r="AB495" s="6">
        <v>90099261</v>
      </c>
      <c r="AC495" s="6" t="s">
        <v>517</v>
      </c>
      <c r="AD495" s="7"/>
      <c r="AE495" s="304"/>
      <c r="AF495" s="7"/>
      <c r="AG495" s="53">
        <v>59865</v>
      </c>
      <c r="AI495" s="37"/>
      <c r="AJ495" s="132"/>
      <c r="AK495" s="61"/>
      <c r="AL495" s="132"/>
      <c r="AM495" s="312"/>
      <c r="AN495" s="134"/>
      <c r="AO495" s="134"/>
      <c r="AP495" s="191"/>
      <c r="AR495" s="67"/>
      <c r="AT495" s="61"/>
      <c r="AV495" s="50"/>
      <c r="AW495" s="51"/>
      <c r="AX495" s="52">
        <v>0</v>
      </c>
      <c r="AZ495" s="50">
        <v>59865</v>
      </c>
      <c r="BA495" s="52">
        <f t="shared" si="574"/>
        <v>4988.75</v>
      </c>
      <c r="BB495" s="51"/>
      <c r="BC495" s="6">
        <v>90099261</v>
      </c>
      <c r="BD495" s="6" t="s">
        <v>517</v>
      </c>
      <c r="BE495" s="7"/>
      <c r="BF495" s="304"/>
      <c r="BG495" s="7"/>
      <c r="BH495" s="53">
        <v>59865</v>
      </c>
      <c r="BJ495" s="37"/>
      <c r="BK495" s="132"/>
      <c r="BL495" s="61"/>
      <c r="BM495" s="132"/>
      <c r="BN495" s="312"/>
      <c r="BO495" s="134"/>
      <c r="BP495" s="134"/>
      <c r="BQ495" s="191"/>
      <c r="BS495" s="67"/>
      <c r="BU495" s="61"/>
      <c r="BW495" s="50"/>
      <c r="BX495" s="51"/>
      <c r="BY495" s="52">
        <v>0</v>
      </c>
      <c r="CA495" s="50">
        <v>59865</v>
      </c>
      <c r="CB495" s="52">
        <f t="shared" si="575"/>
        <v>4988.75</v>
      </c>
      <c r="CC495" s="51"/>
      <c r="CD495" s="6">
        <v>90099261</v>
      </c>
      <c r="CE495" s="6" t="s">
        <v>517</v>
      </c>
      <c r="CF495" s="7"/>
      <c r="CG495" s="7"/>
      <c r="CH495" s="7"/>
      <c r="CI495" s="53">
        <v>59865</v>
      </c>
      <c r="CK495" s="37"/>
      <c r="CL495" s="132"/>
      <c r="CM495" s="61"/>
      <c r="CN495" s="132"/>
      <c r="CO495" s="61"/>
      <c r="CP495" s="134"/>
      <c r="CQ495" s="134"/>
      <c r="CR495" s="191"/>
      <c r="CT495" s="67"/>
      <c r="CV495" s="61"/>
      <c r="CX495" s="50"/>
      <c r="CY495" s="51"/>
      <c r="CZ495" s="52">
        <v>0</v>
      </c>
      <c r="DB495" s="50">
        <v>59865</v>
      </c>
      <c r="DC495" s="52">
        <f t="shared" si="576"/>
        <v>4988.75</v>
      </c>
      <c r="DD495" s="51"/>
      <c r="DE495" s="6">
        <v>90099261</v>
      </c>
      <c r="DF495" s="6" t="s">
        <v>517</v>
      </c>
      <c r="DG495" s="7"/>
      <c r="DH495" s="7"/>
      <c r="DI495" s="7"/>
      <c r="DJ495" s="53">
        <v>59865</v>
      </c>
      <c r="DL495" s="275"/>
      <c r="DM495" s="276"/>
      <c r="DN495" s="194"/>
      <c r="DO495" s="276"/>
      <c r="DP495" s="194"/>
      <c r="DQ495" s="53"/>
      <c r="DR495" s="53"/>
      <c r="DS495" s="277"/>
      <c r="DU495" s="274"/>
      <c r="DW495" s="194"/>
      <c r="DY495" s="50"/>
      <c r="DZ495" s="278"/>
      <c r="EA495" s="52">
        <v>0</v>
      </c>
      <c r="EC495" s="50">
        <v>59865</v>
      </c>
      <c r="ED495" s="52">
        <f t="shared" si="577"/>
        <v>4988.75</v>
      </c>
      <c r="EE495" s="278"/>
      <c r="EF495" s="6">
        <v>90099261</v>
      </c>
      <c r="EG495" s="6" t="s">
        <v>517</v>
      </c>
      <c r="EH495" s="7"/>
      <c r="EI495" s="7"/>
      <c r="EJ495" s="7"/>
      <c r="EK495" s="53">
        <v>59865</v>
      </c>
      <c r="EM495" s="37"/>
      <c r="EN495" s="132"/>
      <c r="EO495" s="61"/>
      <c r="EP495" s="132"/>
      <c r="EQ495" s="61"/>
      <c r="ER495" s="134"/>
      <c r="ES495" s="134"/>
      <c r="ET495" s="191"/>
      <c r="EV495" s="67"/>
      <c r="EX495" s="61"/>
      <c r="EZ495" s="50"/>
      <c r="FA495" s="51"/>
      <c r="FB495" s="52">
        <v>0</v>
      </c>
      <c r="FD495" s="50">
        <v>59865</v>
      </c>
      <c r="FE495" s="52">
        <f t="shared" si="578"/>
        <v>4988.75</v>
      </c>
      <c r="FF495" s="51"/>
      <c r="FG495" s="6">
        <v>90099261</v>
      </c>
      <c r="FH495" s="6" t="s">
        <v>517</v>
      </c>
      <c r="FI495" s="7"/>
      <c r="FJ495" s="7"/>
      <c r="FK495" s="7"/>
      <c r="FL495" s="53">
        <v>59865</v>
      </c>
      <c r="FN495" s="37"/>
      <c r="FO495" s="132"/>
      <c r="FP495" s="61"/>
      <c r="FQ495" s="132"/>
      <c r="FR495" s="61"/>
      <c r="FS495" s="134"/>
      <c r="FT495" s="134"/>
      <c r="FU495" s="191"/>
      <c r="FW495" s="67"/>
      <c r="FY495" s="61"/>
      <c r="GA495" s="50"/>
      <c r="GB495" s="51"/>
      <c r="GC495" s="52">
        <v>0</v>
      </c>
      <c r="GE495" s="50">
        <v>59865</v>
      </c>
      <c r="GF495" s="52">
        <f t="shared" si="579"/>
        <v>4988.75</v>
      </c>
      <c r="GG495" s="51"/>
      <c r="GH495" s="6">
        <v>90099261</v>
      </c>
      <c r="GI495" s="6" t="s">
        <v>517</v>
      </c>
      <c r="GJ495" s="7"/>
      <c r="GK495" s="7"/>
      <c r="GL495" s="7"/>
      <c r="GM495" s="53">
        <v>59865</v>
      </c>
      <c r="GO495" s="37"/>
      <c r="GP495" s="132"/>
      <c r="GQ495" s="61"/>
      <c r="GR495" s="134"/>
      <c r="GS495" s="134"/>
      <c r="GT495" s="191"/>
      <c r="GV495" s="67"/>
      <c r="GX495" s="61"/>
      <c r="GZ495" s="50"/>
      <c r="HA495" s="51"/>
      <c r="HB495" s="52">
        <v>0</v>
      </c>
      <c r="HD495" s="50">
        <v>59865</v>
      </c>
      <c r="HE495" s="52">
        <f t="shared" si="580"/>
        <v>4988.75</v>
      </c>
      <c r="HF495" s="51"/>
      <c r="HI495" s="7"/>
      <c r="HJ495" s="7"/>
      <c r="HK495" s="7"/>
      <c r="HL495" s="53"/>
      <c r="HN495" s="37"/>
      <c r="HO495" s="132"/>
      <c r="HP495" s="61"/>
      <c r="HQ495" s="134"/>
      <c r="HR495" s="61"/>
      <c r="HT495" s="67"/>
      <c r="HV495" s="61"/>
      <c r="HX495" s="50"/>
      <c r="HY495" s="51"/>
      <c r="HZ495" s="52"/>
      <c r="IB495" s="70"/>
      <c r="IC495" s="51"/>
      <c r="IF495" s="7"/>
      <c r="IG495" s="7"/>
      <c r="IH495" s="7"/>
      <c r="II495" s="53"/>
      <c r="IK495" s="37"/>
      <c r="IL495" s="132"/>
      <c r="IM495" s="61"/>
      <c r="IN495" s="134"/>
      <c r="IO495" s="61"/>
      <c r="IQ495" s="67"/>
      <c r="IS495" s="61"/>
      <c r="IU495" s="50"/>
      <c r="IV495" s="51"/>
      <c r="IW495" s="52"/>
      <c r="IY495" s="70"/>
      <c r="IZ495" s="51"/>
      <c r="JC495" s="7"/>
      <c r="JD495" s="7"/>
      <c r="JE495" s="7"/>
      <c r="JF495" s="53"/>
      <c r="JH495" s="37"/>
      <c r="JI495" s="132"/>
      <c r="JJ495" s="61"/>
      <c r="JK495" s="134"/>
      <c r="JL495" s="61"/>
      <c r="JN495" s="67"/>
      <c r="JP495" s="61"/>
      <c r="JR495" s="50"/>
      <c r="JS495" s="51"/>
      <c r="JT495" s="52"/>
      <c r="JV495" s="70"/>
      <c r="JW495" s="51"/>
      <c r="JZ495" s="7"/>
      <c r="KA495" s="7"/>
      <c r="KB495" s="7"/>
      <c r="KC495" s="53"/>
      <c r="KE495" s="37"/>
      <c r="KF495" s="132"/>
      <c r="KG495" s="61"/>
      <c r="KH495" s="134"/>
      <c r="KI495" s="61"/>
      <c r="KK495" s="67"/>
      <c r="KM495" s="61"/>
      <c r="KO495" s="50"/>
      <c r="KP495" s="51"/>
      <c r="KQ495" s="52"/>
      <c r="KS495" s="70"/>
      <c r="KT495" s="51"/>
      <c r="KW495" s="7"/>
      <c r="KX495" s="7"/>
      <c r="KY495" s="7"/>
      <c r="KZ495" s="53"/>
      <c r="LB495" s="37"/>
      <c r="LC495" s="132"/>
      <c r="LD495" s="61"/>
      <c r="LE495" s="134"/>
      <c r="LF495" s="61"/>
      <c r="LH495" s="67"/>
      <c r="LJ495" s="61"/>
      <c r="LL495" s="50"/>
      <c r="LM495" s="51"/>
      <c r="LN495" s="52"/>
      <c r="LP495" s="70"/>
      <c r="LQ495" s="51"/>
      <c r="LT495" s="7"/>
      <c r="LU495" s="7"/>
      <c r="LV495" s="7"/>
      <c r="LW495" s="53"/>
      <c r="LY495" s="37"/>
      <c r="LZ495" s="132"/>
      <c r="MA495" s="61"/>
      <c r="MB495" s="134"/>
      <c r="MC495" s="61"/>
      <c r="ME495" s="67"/>
      <c r="MG495" s="61"/>
      <c r="MI495" s="50"/>
      <c r="MJ495" s="51"/>
      <c r="MK495" s="52"/>
      <c r="MM495" s="70"/>
      <c r="MN495" s="51"/>
      <c r="MQ495" s="7"/>
      <c r="MR495" s="7"/>
      <c r="MS495" s="7"/>
      <c r="MT495" s="53"/>
      <c r="MV495" s="37"/>
      <c r="MW495" s="132"/>
      <c r="MX495" s="134"/>
      <c r="MZ495" s="67"/>
      <c r="NB495" s="61"/>
      <c r="NF495" s="7"/>
      <c r="NG495" s="7"/>
      <c r="NH495" s="7"/>
      <c r="NI495" s="53"/>
      <c r="NK495" s="37"/>
      <c r="NM495" s="67"/>
      <c r="NO495" s="61"/>
      <c r="NQ495" s="50"/>
      <c r="NR495" s="51"/>
      <c r="NS495" s="52"/>
      <c r="NU495" s="70"/>
      <c r="NV495" s="51"/>
      <c r="NW495" s="125"/>
      <c r="NX495" s="51"/>
      <c r="OL495" s="53"/>
    </row>
    <row r="496" spans="1:402" x14ac:dyDescent="0.25">
      <c r="A496" s="12">
        <v>90031136</v>
      </c>
      <c r="B496" s="12" t="s">
        <v>796</v>
      </c>
      <c r="C496" s="352"/>
      <c r="D496" s="352"/>
      <c r="E496" s="352"/>
      <c r="F496" s="353">
        <v>28833736</v>
      </c>
      <c r="H496" s="354"/>
      <c r="I496" s="355"/>
      <c r="J496" s="315"/>
      <c r="K496" s="355"/>
      <c r="L496" s="315"/>
      <c r="M496" s="356"/>
      <c r="N496" s="356"/>
      <c r="O496" s="357"/>
      <c r="Q496" s="67"/>
      <c r="S496" s="61"/>
      <c r="U496" s="50"/>
      <c r="V496" s="51"/>
      <c r="W496" s="52">
        <v>0</v>
      </c>
      <c r="Y496" s="50">
        <v>28833736</v>
      </c>
      <c r="Z496" s="52">
        <f t="shared" si="573"/>
        <v>2402811.3333333335</v>
      </c>
      <c r="AA496" s="51"/>
      <c r="AB496" s="6">
        <v>90031136</v>
      </c>
      <c r="AC496" s="6" t="s">
        <v>796</v>
      </c>
      <c r="AD496" s="7"/>
      <c r="AE496" s="304"/>
      <c r="AF496" s="7"/>
      <c r="AG496" s="53">
        <v>28833736</v>
      </c>
      <c r="AI496" s="37"/>
      <c r="AJ496" s="132"/>
      <c r="AK496" s="61"/>
      <c r="AL496" s="132"/>
      <c r="AM496" s="312"/>
      <c r="AN496" s="134"/>
      <c r="AO496" s="134"/>
      <c r="AP496" s="191"/>
      <c r="AR496" s="67"/>
      <c r="AT496" s="61"/>
      <c r="AV496" s="50"/>
      <c r="AW496" s="51"/>
      <c r="AX496" s="52">
        <v>0</v>
      </c>
      <c r="AZ496" s="50">
        <v>28833736</v>
      </c>
      <c r="BA496" s="52">
        <f t="shared" si="574"/>
        <v>2402811.3333333335</v>
      </c>
      <c r="BB496" s="51"/>
      <c r="BC496" s="6">
        <v>90031136</v>
      </c>
      <c r="BD496" s="6" t="s">
        <v>796</v>
      </c>
      <c r="BE496" s="7"/>
      <c r="BF496" s="304"/>
      <c r="BG496" s="7"/>
      <c r="BH496" s="53">
        <v>28833736</v>
      </c>
      <c r="BJ496" s="37"/>
      <c r="BK496" s="132"/>
      <c r="BL496" s="61"/>
      <c r="BM496" s="132"/>
      <c r="BN496" s="312"/>
      <c r="BO496" s="134"/>
      <c r="BP496" s="134"/>
      <c r="BQ496" s="191"/>
      <c r="BS496" s="67"/>
      <c r="BU496" s="61"/>
      <c r="BW496" s="50"/>
      <c r="BX496" s="51"/>
      <c r="BY496" s="52">
        <v>0</v>
      </c>
      <c r="CA496" s="50">
        <v>28833736</v>
      </c>
      <c r="CB496" s="52">
        <f t="shared" si="575"/>
        <v>2402811.3333333335</v>
      </c>
      <c r="CC496" s="51"/>
      <c r="CD496" s="6">
        <v>90031136</v>
      </c>
      <c r="CE496" s="6" t="s">
        <v>796</v>
      </c>
      <c r="CF496" s="7"/>
      <c r="CG496" s="7"/>
      <c r="CH496" s="7"/>
      <c r="CI496" s="53">
        <v>28833736</v>
      </c>
      <c r="CK496" s="37"/>
      <c r="CL496" s="132"/>
      <c r="CM496" s="61"/>
      <c r="CN496" s="132"/>
      <c r="CO496" s="61"/>
      <c r="CP496" s="134"/>
      <c r="CQ496" s="134"/>
      <c r="CR496" s="191"/>
      <c r="CT496" s="67"/>
      <c r="CV496" s="61"/>
      <c r="CX496" s="50"/>
      <c r="CY496" s="51"/>
      <c r="CZ496" s="52">
        <v>0</v>
      </c>
      <c r="DB496" s="50">
        <v>28833736</v>
      </c>
      <c r="DC496" s="52">
        <f t="shared" si="576"/>
        <v>2402811.3333333335</v>
      </c>
      <c r="DD496" s="51"/>
      <c r="DE496" s="6">
        <v>90031136</v>
      </c>
      <c r="DF496" s="6" t="s">
        <v>796</v>
      </c>
      <c r="DG496" s="7"/>
      <c r="DH496" s="7"/>
      <c r="DI496" s="7"/>
      <c r="DJ496" s="53">
        <v>28833736</v>
      </c>
      <c r="DL496" s="275"/>
      <c r="DM496" s="276"/>
      <c r="DN496" s="194"/>
      <c r="DO496" s="276"/>
      <c r="DP496" s="194"/>
      <c r="DQ496" s="53"/>
      <c r="DR496" s="53"/>
      <c r="DS496" s="277"/>
      <c r="DU496" s="274"/>
      <c r="DW496" s="194"/>
      <c r="DY496" s="50"/>
      <c r="DZ496" s="278"/>
      <c r="EA496" s="52">
        <v>0</v>
      </c>
      <c r="EC496" s="50">
        <v>28833736</v>
      </c>
      <c r="ED496" s="52">
        <f t="shared" si="577"/>
        <v>2402811.3333333335</v>
      </c>
      <c r="EE496" s="278"/>
      <c r="EF496" s="6">
        <v>90031136</v>
      </c>
      <c r="EG496" s="6" t="s">
        <v>796</v>
      </c>
      <c r="EH496" s="7"/>
      <c r="EI496" s="7"/>
      <c r="EJ496" s="7"/>
      <c r="EK496" s="53">
        <v>28833736</v>
      </c>
      <c r="EM496" s="37"/>
      <c r="EN496" s="132"/>
      <c r="EO496" s="61"/>
      <c r="EP496" s="132"/>
      <c r="EQ496" s="61"/>
      <c r="ER496" s="134"/>
      <c r="ES496" s="134"/>
      <c r="ET496" s="191"/>
      <c r="EV496" s="67"/>
      <c r="EX496" s="61"/>
      <c r="EZ496" s="50"/>
      <c r="FA496" s="51"/>
      <c r="FB496" s="52">
        <v>0</v>
      </c>
      <c r="FD496" s="50">
        <v>28833736</v>
      </c>
      <c r="FE496" s="52">
        <f t="shared" si="578"/>
        <v>2402811.3333333335</v>
      </c>
      <c r="FF496" s="51"/>
      <c r="FG496" s="6">
        <v>90031136</v>
      </c>
      <c r="FH496" s="6" t="s">
        <v>796</v>
      </c>
      <c r="FI496" s="7"/>
      <c r="FJ496" s="7"/>
      <c r="FK496" s="7"/>
      <c r="FL496" s="53">
        <v>28833736</v>
      </c>
      <c r="FN496" s="37"/>
      <c r="FO496" s="132"/>
      <c r="FP496" s="61"/>
      <c r="FQ496" s="132"/>
      <c r="FR496" s="61"/>
      <c r="FS496" s="134"/>
      <c r="FT496" s="134"/>
      <c r="FU496" s="191"/>
      <c r="FW496" s="67"/>
      <c r="FY496" s="61"/>
      <c r="GA496" s="50"/>
      <c r="GB496" s="51"/>
      <c r="GC496" s="52">
        <v>0</v>
      </c>
      <c r="GE496" s="50">
        <v>28833736</v>
      </c>
      <c r="GF496" s="52">
        <f t="shared" si="579"/>
        <v>2402811.3333333335</v>
      </c>
      <c r="GG496" s="51"/>
      <c r="GH496" s="6">
        <v>90031136</v>
      </c>
      <c r="GI496" s="6" t="s">
        <v>796</v>
      </c>
      <c r="GJ496" s="7"/>
      <c r="GK496" s="7"/>
      <c r="GL496" s="7"/>
      <c r="GM496" s="53">
        <v>28833736</v>
      </c>
      <c r="GO496" s="37"/>
      <c r="GP496" s="132"/>
      <c r="GQ496" s="61"/>
      <c r="GR496" s="134"/>
      <c r="GS496" s="134"/>
      <c r="GT496" s="191"/>
      <c r="GV496" s="67"/>
      <c r="GX496" s="61"/>
      <c r="GZ496" s="50"/>
      <c r="HA496" s="51"/>
      <c r="HB496" s="52">
        <v>0</v>
      </c>
      <c r="HD496" s="50">
        <v>28833736</v>
      </c>
      <c r="HE496" s="52">
        <f t="shared" si="580"/>
        <v>2402811.3333333335</v>
      </c>
      <c r="HF496" s="51"/>
      <c r="HI496" s="7"/>
      <c r="HJ496" s="7"/>
      <c r="HK496" s="7"/>
      <c r="HL496" s="53"/>
      <c r="HN496" s="37"/>
      <c r="HO496" s="132"/>
      <c r="HP496" s="61"/>
      <c r="HQ496" s="134"/>
      <c r="HR496" s="61"/>
      <c r="HT496" s="67"/>
      <c r="HV496" s="61"/>
      <c r="HX496" s="50"/>
      <c r="HY496" s="51"/>
      <c r="HZ496" s="52"/>
      <c r="IB496" s="70"/>
      <c r="IC496" s="51"/>
      <c r="IF496" s="7"/>
      <c r="IG496" s="7"/>
      <c r="IH496" s="7"/>
      <c r="II496" s="53"/>
      <c r="IK496" s="37"/>
      <c r="IL496" s="132"/>
      <c r="IM496" s="61"/>
      <c r="IN496" s="134"/>
      <c r="IO496" s="61"/>
      <c r="IQ496" s="67"/>
      <c r="IS496" s="61"/>
      <c r="IU496" s="50"/>
      <c r="IV496" s="51"/>
      <c r="IW496" s="52"/>
      <c r="IY496" s="70"/>
      <c r="IZ496" s="51"/>
      <c r="JC496" s="7"/>
      <c r="JD496" s="7"/>
      <c r="JE496" s="7"/>
      <c r="JF496" s="53"/>
      <c r="JH496" s="37"/>
      <c r="JI496" s="132"/>
      <c r="JJ496" s="61"/>
      <c r="JK496" s="134"/>
      <c r="JL496" s="61"/>
      <c r="JN496" s="67"/>
      <c r="JP496" s="61"/>
      <c r="JR496" s="50"/>
      <c r="JS496" s="51"/>
      <c r="JT496" s="52"/>
      <c r="JV496" s="70"/>
      <c r="JW496" s="51"/>
      <c r="JZ496" s="7"/>
      <c r="KA496" s="7"/>
      <c r="KB496" s="7"/>
      <c r="KC496" s="53"/>
      <c r="KE496" s="37"/>
      <c r="KF496" s="132"/>
      <c r="KG496" s="61"/>
      <c r="KH496" s="134"/>
      <c r="KI496" s="61"/>
      <c r="KK496" s="67"/>
      <c r="KM496" s="61"/>
      <c r="KO496" s="50"/>
      <c r="KP496" s="51"/>
      <c r="KQ496" s="52"/>
      <c r="KS496" s="70"/>
      <c r="KT496" s="51"/>
      <c r="KW496" s="7"/>
      <c r="KX496" s="7"/>
      <c r="KY496" s="7"/>
      <c r="KZ496" s="53"/>
      <c r="LB496" s="37"/>
      <c r="LC496" s="132"/>
      <c r="LD496" s="61"/>
      <c r="LE496" s="134"/>
      <c r="LF496" s="61"/>
      <c r="LH496" s="67"/>
      <c r="LJ496" s="61"/>
      <c r="LL496" s="50"/>
      <c r="LM496" s="51"/>
      <c r="LN496" s="52"/>
      <c r="LP496" s="70"/>
      <c r="LQ496" s="51"/>
      <c r="LT496" s="7"/>
      <c r="LU496" s="7"/>
      <c r="LV496" s="7"/>
      <c r="LW496" s="53"/>
      <c r="LY496" s="37"/>
      <c r="LZ496" s="132"/>
      <c r="MA496" s="61"/>
      <c r="MB496" s="134"/>
      <c r="MC496" s="61"/>
      <c r="ME496" s="67"/>
      <c r="MG496" s="61"/>
      <c r="MI496" s="50"/>
      <c r="MJ496" s="51"/>
      <c r="MK496" s="52"/>
      <c r="MM496" s="70"/>
      <c r="MN496" s="51"/>
      <c r="MQ496" s="7"/>
      <c r="MR496" s="7"/>
      <c r="MS496" s="7"/>
      <c r="MT496" s="53"/>
      <c r="MV496" s="37"/>
      <c r="MW496" s="132"/>
      <c r="MX496" s="134"/>
      <c r="MZ496" s="67"/>
      <c r="NB496" s="61"/>
      <c r="NF496" s="7"/>
      <c r="NG496" s="7"/>
      <c r="NH496" s="7"/>
      <c r="NI496" s="53"/>
      <c r="NK496" s="37"/>
      <c r="NM496" s="67"/>
      <c r="NO496" s="61"/>
      <c r="NQ496" s="50"/>
      <c r="NR496" s="51"/>
      <c r="NS496" s="52"/>
      <c r="NU496" s="70"/>
      <c r="NV496" s="51"/>
      <c r="NW496" s="125"/>
      <c r="NX496" s="51"/>
      <c r="OL496" s="53"/>
    </row>
    <row r="497" spans="1:402" x14ac:dyDescent="0.25">
      <c r="A497" s="12">
        <v>90015851</v>
      </c>
      <c r="B497" s="12" t="s">
        <v>538</v>
      </c>
      <c r="C497" s="352"/>
      <c r="D497" s="352"/>
      <c r="E497" s="352"/>
      <c r="F497" s="353">
        <v>764609</v>
      </c>
      <c r="H497" s="354"/>
      <c r="I497" s="355"/>
      <c r="J497" s="315"/>
      <c r="K497" s="355"/>
      <c r="L497" s="315"/>
      <c r="M497" s="356"/>
      <c r="N497" s="356"/>
      <c r="O497" s="357"/>
      <c r="Q497" s="67"/>
      <c r="S497" s="61"/>
      <c r="U497" s="50"/>
      <c r="V497" s="51"/>
      <c r="W497" s="52">
        <v>0</v>
      </c>
      <c r="Y497" s="50">
        <v>764609</v>
      </c>
      <c r="Z497" s="52">
        <f t="shared" si="573"/>
        <v>63717.416666666664</v>
      </c>
      <c r="AA497" s="51"/>
      <c r="AB497" s="6">
        <v>90015851</v>
      </c>
      <c r="AC497" s="6" t="s">
        <v>538</v>
      </c>
      <c r="AD497" s="7"/>
      <c r="AE497" s="304"/>
      <c r="AF497" s="7"/>
      <c r="AG497" s="53">
        <v>764609</v>
      </c>
      <c r="AI497" s="37"/>
      <c r="AJ497" s="132"/>
      <c r="AK497" s="61"/>
      <c r="AL497" s="132"/>
      <c r="AM497" s="312"/>
      <c r="AN497" s="134"/>
      <c r="AO497" s="134"/>
      <c r="AP497" s="191"/>
      <c r="AR497" s="67"/>
      <c r="AT497" s="61"/>
      <c r="AV497" s="50"/>
      <c r="AW497" s="51"/>
      <c r="AX497" s="52">
        <v>0</v>
      </c>
      <c r="AZ497" s="50">
        <v>764609</v>
      </c>
      <c r="BA497" s="52">
        <f t="shared" si="574"/>
        <v>63717.416666666664</v>
      </c>
      <c r="BB497" s="51"/>
      <c r="BC497" s="6">
        <v>90015851</v>
      </c>
      <c r="BD497" s="6" t="s">
        <v>538</v>
      </c>
      <c r="BE497" s="7"/>
      <c r="BF497" s="304"/>
      <c r="BG497" s="7"/>
      <c r="BH497" s="53">
        <v>764609</v>
      </c>
      <c r="BJ497" s="37"/>
      <c r="BK497" s="132"/>
      <c r="BL497" s="61"/>
      <c r="BM497" s="132"/>
      <c r="BN497" s="312"/>
      <c r="BO497" s="134"/>
      <c r="BP497" s="134"/>
      <c r="BQ497" s="191"/>
      <c r="BS497" s="67"/>
      <c r="BU497" s="61"/>
      <c r="BW497" s="50"/>
      <c r="BX497" s="51"/>
      <c r="BY497" s="52">
        <v>0</v>
      </c>
      <c r="CA497" s="50">
        <v>764609</v>
      </c>
      <c r="CB497" s="52">
        <f t="shared" si="575"/>
        <v>63717.416666666664</v>
      </c>
      <c r="CC497" s="51"/>
      <c r="CD497" s="6">
        <v>90015851</v>
      </c>
      <c r="CE497" s="6" t="s">
        <v>538</v>
      </c>
      <c r="CF497" s="7"/>
      <c r="CG497" s="7"/>
      <c r="CH497" s="7"/>
      <c r="CI497" s="53">
        <v>764609</v>
      </c>
      <c r="CK497" s="37"/>
      <c r="CL497" s="132"/>
      <c r="CM497" s="61"/>
      <c r="CN497" s="132"/>
      <c r="CO497" s="61"/>
      <c r="CP497" s="134"/>
      <c r="CQ497" s="134"/>
      <c r="CR497" s="191"/>
      <c r="CT497" s="67"/>
      <c r="CV497" s="61"/>
      <c r="CX497" s="50"/>
      <c r="CY497" s="51"/>
      <c r="CZ497" s="52">
        <v>0</v>
      </c>
      <c r="DB497" s="50">
        <v>764609</v>
      </c>
      <c r="DC497" s="52">
        <f t="shared" si="576"/>
        <v>63717.416666666664</v>
      </c>
      <c r="DD497" s="51"/>
      <c r="DE497" s="6">
        <v>90015851</v>
      </c>
      <c r="DF497" s="6" t="s">
        <v>538</v>
      </c>
      <c r="DG497" s="7"/>
      <c r="DH497" s="7"/>
      <c r="DI497" s="7"/>
      <c r="DJ497" s="53">
        <v>764609</v>
      </c>
      <c r="DL497" s="275"/>
      <c r="DM497" s="276"/>
      <c r="DN497" s="194"/>
      <c r="DO497" s="276"/>
      <c r="DP497" s="194"/>
      <c r="DQ497" s="53"/>
      <c r="DR497" s="53"/>
      <c r="DS497" s="277"/>
      <c r="DU497" s="274"/>
      <c r="DW497" s="194"/>
      <c r="DY497" s="50"/>
      <c r="DZ497" s="278"/>
      <c r="EA497" s="52">
        <v>0</v>
      </c>
      <c r="EC497" s="50">
        <v>764609</v>
      </c>
      <c r="ED497" s="52">
        <f t="shared" si="577"/>
        <v>63717.416666666664</v>
      </c>
      <c r="EE497" s="278"/>
      <c r="EF497" s="6">
        <v>90015851</v>
      </c>
      <c r="EG497" s="6" t="s">
        <v>538</v>
      </c>
      <c r="EH497" s="7"/>
      <c r="EI497" s="7"/>
      <c r="EJ497" s="7"/>
      <c r="EK497" s="53">
        <v>764609</v>
      </c>
      <c r="EM497" s="37"/>
      <c r="EN497" s="132"/>
      <c r="EO497" s="61"/>
      <c r="EP497" s="132"/>
      <c r="EQ497" s="61"/>
      <c r="ER497" s="134"/>
      <c r="ES497" s="134"/>
      <c r="ET497" s="191"/>
      <c r="EV497" s="67"/>
      <c r="EX497" s="61"/>
      <c r="EZ497" s="50"/>
      <c r="FA497" s="51"/>
      <c r="FB497" s="52">
        <v>0</v>
      </c>
      <c r="FD497" s="50">
        <v>764609</v>
      </c>
      <c r="FE497" s="52">
        <f t="shared" si="578"/>
        <v>63717.416666666664</v>
      </c>
      <c r="FF497" s="51"/>
      <c r="FG497" s="6">
        <v>90015851</v>
      </c>
      <c r="FH497" s="6" t="s">
        <v>538</v>
      </c>
      <c r="FI497" s="7"/>
      <c r="FJ497" s="7"/>
      <c r="FK497" s="7"/>
      <c r="FL497" s="53">
        <v>764609</v>
      </c>
      <c r="FN497" s="37"/>
      <c r="FO497" s="132"/>
      <c r="FP497" s="61"/>
      <c r="FQ497" s="132"/>
      <c r="FR497" s="61"/>
      <c r="FS497" s="134"/>
      <c r="FT497" s="134"/>
      <c r="FU497" s="191"/>
      <c r="FW497" s="67"/>
      <c r="FY497" s="61"/>
      <c r="GA497" s="50"/>
      <c r="GB497" s="51"/>
      <c r="GC497" s="52">
        <v>0</v>
      </c>
      <c r="GE497" s="50">
        <v>764609</v>
      </c>
      <c r="GF497" s="52">
        <f t="shared" si="579"/>
        <v>63717.416666666664</v>
      </c>
      <c r="GG497" s="51"/>
      <c r="GH497" s="6">
        <v>90015851</v>
      </c>
      <c r="GI497" s="6" t="s">
        <v>538</v>
      </c>
      <c r="GJ497" s="7"/>
      <c r="GK497" s="7"/>
      <c r="GL497" s="7"/>
      <c r="GM497" s="53">
        <v>764609</v>
      </c>
      <c r="GO497" s="37"/>
      <c r="GP497" s="132"/>
      <c r="GQ497" s="61"/>
      <c r="GR497" s="134"/>
      <c r="GS497" s="134"/>
      <c r="GT497" s="191"/>
      <c r="GV497" s="67"/>
      <c r="GX497" s="61"/>
      <c r="GZ497" s="50"/>
      <c r="HA497" s="51"/>
      <c r="HB497" s="52">
        <v>0</v>
      </c>
      <c r="HD497" s="50">
        <v>764609</v>
      </c>
      <c r="HE497" s="52">
        <f t="shared" si="580"/>
        <v>63717.416666666664</v>
      </c>
      <c r="HF497" s="51"/>
      <c r="HI497" s="7"/>
      <c r="HJ497" s="7"/>
      <c r="HK497" s="7"/>
      <c r="HL497" s="53"/>
      <c r="HN497" s="37"/>
      <c r="HO497" s="132"/>
      <c r="HP497" s="61"/>
      <c r="HQ497" s="134"/>
      <c r="HR497" s="61"/>
      <c r="HT497" s="67"/>
      <c r="HV497" s="61"/>
      <c r="HX497" s="50"/>
      <c r="HY497" s="51"/>
      <c r="HZ497" s="52"/>
      <c r="IB497" s="70"/>
      <c r="IC497" s="51"/>
      <c r="IF497" s="7"/>
      <c r="IG497" s="7"/>
      <c r="IH497" s="7"/>
      <c r="II497" s="53"/>
      <c r="IK497" s="37"/>
      <c r="IL497" s="132"/>
      <c r="IM497" s="61"/>
      <c r="IN497" s="134"/>
      <c r="IO497" s="61"/>
      <c r="IQ497" s="67"/>
      <c r="IS497" s="61"/>
      <c r="IU497" s="50"/>
      <c r="IV497" s="51"/>
      <c r="IW497" s="52"/>
      <c r="IY497" s="70"/>
      <c r="IZ497" s="51"/>
      <c r="JC497" s="7"/>
      <c r="JD497" s="7"/>
      <c r="JE497" s="7"/>
      <c r="JF497" s="53"/>
      <c r="JH497" s="37"/>
      <c r="JI497" s="132"/>
      <c r="JJ497" s="61"/>
      <c r="JK497" s="134"/>
      <c r="JL497" s="61"/>
      <c r="JN497" s="67"/>
      <c r="JP497" s="61"/>
      <c r="JR497" s="50"/>
      <c r="JS497" s="51"/>
      <c r="JT497" s="52"/>
      <c r="JV497" s="70"/>
      <c r="JW497" s="51"/>
      <c r="JZ497" s="7"/>
      <c r="KA497" s="7"/>
      <c r="KB497" s="7"/>
      <c r="KC497" s="53"/>
      <c r="KE497" s="37"/>
      <c r="KF497" s="132"/>
      <c r="KG497" s="61"/>
      <c r="KH497" s="134"/>
      <c r="KI497" s="61"/>
      <c r="KK497" s="67"/>
      <c r="KM497" s="61"/>
      <c r="KO497" s="50"/>
      <c r="KP497" s="51"/>
      <c r="KQ497" s="52"/>
      <c r="KS497" s="70"/>
      <c r="KT497" s="51"/>
      <c r="KW497" s="7"/>
      <c r="KX497" s="7"/>
      <c r="KY497" s="7"/>
      <c r="KZ497" s="53"/>
      <c r="LB497" s="37"/>
      <c r="LC497" s="132"/>
      <c r="LD497" s="61"/>
      <c r="LE497" s="134"/>
      <c r="LF497" s="61"/>
      <c r="LH497" s="67"/>
      <c r="LJ497" s="61"/>
      <c r="LL497" s="50"/>
      <c r="LM497" s="51"/>
      <c r="LN497" s="52"/>
      <c r="LP497" s="70"/>
      <c r="LQ497" s="51"/>
      <c r="LT497" s="7"/>
      <c r="LU497" s="7"/>
      <c r="LV497" s="7"/>
      <c r="LW497" s="53"/>
      <c r="LY497" s="37"/>
      <c r="LZ497" s="132"/>
      <c r="MA497" s="61"/>
      <c r="MB497" s="134"/>
      <c r="MC497" s="61"/>
      <c r="ME497" s="67"/>
      <c r="MG497" s="61"/>
      <c r="MI497" s="50"/>
      <c r="MJ497" s="51"/>
      <c r="MK497" s="52"/>
      <c r="MM497" s="70"/>
      <c r="MN497" s="51"/>
      <c r="MQ497" s="7"/>
      <c r="MR497" s="7"/>
      <c r="MS497" s="7"/>
      <c r="MT497" s="53"/>
      <c r="MV497" s="37"/>
      <c r="MW497" s="132"/>
      <c r="MX497" s="134"/>
      <c r="MZ497" s="67"/>
      <c r="NB497" s="61"/>
      <c r="NF497" s="7"/>
      <c r="NG497" s="7"/>
      <c r="NH497" s="7"/>
      <c r="NI497" s="53"/>
      <c r="NK497" s="37"/>
      <c r="NM497" s="67"/>
      <c r="NO497" s="61"/>
      <c r="NQ497" s="50"/>
      <c r="NR497" s="51"/>
      <c r="NS497" s="52"/>
      <c r="NU497" s="70"/>
      <c r="NV497" s="51"/>
      <c r="NW497" s="125"/>
      <c r="NX497" s="51"/>
      <c r="OL497" s="53"/>
    </row>
    <row r="498" spans="1:402" x14ac:dyDescent="0.25">
      <c r="A498" s="12">
        <v>90003031</v>
      </c>
      <c r="B498" s="12" t="s">
        <v>539</v>
      </c>
      <c r="C498" s="352"/>
      <c r="D498" s="352"/>
      <c r="E498" s="352"/>
      <c r="F498" s="353">
        <v>2787127</v>
      </c>
      <c r="H498" s="354"/>
      <c r="I498" s="355"/>
      <c r="J498" s="315"/>
      <c r="K498" s="355"/>
      <c r="L498" s="315"/>
      <c r="M498" s="356"/>
      <c r="N498" s="356"/>
      <c r="O498" s="357"/>
      <c r="Q498" s="67"/>
      <c r="S498" s="61"/>
      <c r="U498" s="50"/>
      <c r="V498" s="51"/>
      <c r="W498" s="52">
        <v>5020020.4865198992</v>
      </c>
      <c r="Y498" s="50">
        <v>7807147.4865198992</v>
      </c>
      <c r="Z498" s="52">
        <f t="shared" si="573"/>
        <v>650595.62387665827</v>
      </c>
      <c r="AA498" s="51"/>
      <c r="AB498" s="6">
        <v>90003031</v>
      </c>
      <c r="AC498" s="6" t="s">
        <v>539</v>
      </c>
      <c r="AD498" s="7"/>
      <c r="AE498" s="304"/>
      <c r="AF498" s="7"/>
      <c r="AG498" s="53">
        <v>2787127</v>
      </c>
      <c r="AI498" s="37"/>
      <c r="AJ498" s="132"/>
      <c r="AK498" s="61"/>
      <c r="AL498" s="132"/>
      <c r="AM498" s="312"/>
      <c r="AN498" s="134"/>
      <c r="AO498" s="134"/>
      <c r="AP498" s="191"/>
      <c r="AR498" s="67"/>
      <c r="AT498" s="61"/>
      <c r="AV498" s="50"/>
      <c r="AW498" s="51"/>
      <c r="AX498" s="52">
        <v>5020020.4865198992</v>
      </c>
      <c r="AZ498" s="50">
        <v>7807147.4865198992</v>
      </c>
      <c r="BA498" s="52">
        <f t="shared" si="574"/>
        <v>650595.62387665827</v>
      </c>
      <c r="BB498" s="51"/>
      <c r="BC498" s="6">
        <v>90003031</v>
      </c>
      <c r="BD498" s="6" t="s">
        <v>539</v>
      </c>
      <c r="BE498" s="7"/>
      <c r="BF498" s="304"/>
      <c r="BG498" s="7"/>
      <c r="BH498" s="53">
        <v>2787127</v>
      </c>
      <c r="BJ498" s="37"/>
      <c r="BK498" s="132"/>
      <c r="BL498" s="61"/>
      <c r="BM498" s="132"/>
      <c r="BN498" s="312"/>
      <c r="BO498" s="134"/>
      <c r="BP498" s="134"/>
      <c r="BQ498" s="191"/>
      <c r="BS498" s="67"/>
      <c r="BU498" s="61"/>
      <c r="BW498" s="50"/>
      <c r="BX498" s="51"/>
      <c r="BY498" s="52">
        <v>5020020.4865198992</v>
      </c>
      <c r="CA498" s="50">
        <v>7807147.4865198992</v>
      </c>
      <c r="CB498" s="52">
        <f t="shared" si="575"/>
        <v>650595.62387665827</v>
      </c>
      <c r="CC498" s="51"/>
      <c r="CD498" s="6">
        <v>90003031</v>
      </c>
      <c r="CE498" s="6" t="s">
        <v>539</v>
      </c>
      <c r="CF498" s="7"/>
      <c r="CG498" s="7"/>
      <c r="CH498" s="7"/>
      <c r="CI498" s="53">
        <v>2787127</v>
      </c>
      <c r="CK498" s="37"/>
      <c r="CL498" s="132"/>
      <c r="CM498" s="61"/>
      <c r="CN498" s="132"/>
      <c r="CO498" s="61"/>
      <c r="CP498" s="134"/>
      <c r="CQ498" s="134"/>
      <c r="CR498" s="191"/>
      <c r="CT498" s="67"/>
      <c r="CV498" s="61"/>
      <c r="CX498" s="50"/>
      <c r="CY498" s="51"/>
      <c r="CZ498" s="52">
        <v>5020020.4865198992</v>
      </c>
      <c r="DB498" s="50">
        <v>7807147.4865198992</v>
      </c>
      <c r="DC498" s="52">
        <f t="shared" si="576"/>
        <v>650595.62387665827</v>
      </c>
      <c r="DD498" s="51"/>
      <c r="DE498" s="6">
        <v>90003031</v>
      </c>
      <c r="DF498" s="6" t="s">
        <v>539</v>
      </c>
      <c r="DG498" s="7"/>
      <c r="DH498" s="7"/>
      <c r="DI498" s="7"/>
      <c r="DJ498" s="53">
        <v>2787127</v>
      </c>
      <c r="DL498" s="275"/>
      <c r="DM498" s="276"/>
      <c r="DN498" s="194"/>
      <c r="DO498" s="276"/>
      <c r="DP498" s="194"/>
      <c r="DQ498" s="53"/>
      <c r="DR498" s="53"/>
      <c r="DS498" s="277"/>
      <c r="DU498" s="274"/>
      <c r="DW498" s="194"/>
      <c r="DY498" s="50"/>
      <c r="DZ498" s="278"/>
      <c r="EA498" s="52">
        <v>5020020.4865198992</v>
      </c>
      <c r="EC498" s="50">
        <v>7807147.4865198992</v>
      </c>
      <c r="ED498" s="52">
        <f t="shared" si="577"/>
        <v>650595.62387665827</v>
      </c>
      <c r="EE498" s="278"/>
      <c r="EF498" s="6">
        <v>90003031</v>
      </c>
      <c r="EG498" s="6" t="s">
        <v>539</v>
      </c>
      <c r="EH498" s="7"/>
      <c r="EI498" s="7"/>
      <c r="EJ498" s="7"/>
      <c r="EK498" s="53">
        <v>2787127</v>
      </c>
      <c r="EM498" s="37"/>
      <c r="EN498" s="132"/>
      <c r="EO498" s="61"/>
      <c r="EP498" s="132"/>
      <c r="EQ498" s="61"/>
      <c r="ER498" s="134"/>
      <c r="ES498" s="134"/>
      <c r="ET498" s="191"/>
      <c r="EV498" s="67"/>
      <c r="EX498" s="61"/>
      <c r="EZ498" s="50"/>
      <c r="FA498" s="51"/>
      <c r="FB498" s="52">
        <v>5020020.4865198992</v>
      </c>
      <c r="FD498" s="50">
        <v>7807147.4865198992</v>
      </c>
      <c r="FE498" s="52">
        <f t="shared" si="578"/>
        <v>650595.62387665827</v>
      </c>
      <c r="FF498" s="51"/>
      <c r="FG498" s="6">
        <v>90003031</v>
      </c>
      <c r="FH498" s="6" t="s">
        <v>539</v>
      </c>
      <c r="FI498" s="7"/>
      <c r="FJ498" s="7"/>
      <c r="FK498" s="7"/>
      <c r="FL498" s="53">
        <v>2787127</v>
      </c>
      <c r="FN498" s="37"/>
      <c r="FO498" s="132"/>
      <c r="FP498" s="61"/>
      <c r="FQ498" s="132"/>
      <c r="FR498" s="61"/>
      <c r="FS498" s="134"/>
      <c r="FT498" s="134"/>
      <c r="FU498" s="191"/>
      <c r="FW498" s="67"/>
      <c r="FY498" s="61"/>
      <c r="GA498" s="50"/>
      <c r="GB498" s="51"/>
      <c r="GC498" s="52">
        <v>5020020.4865198992</v>
      </c>
      <c r="GE498" s="50">
        <v>7807147.4865198992</v>
      </c>
      <c r="GF498" s="52">
        <f t="shared" si="579"/>
        <v>650595.62387665827</v>
      </c>
      <c r="GG498" s="51"/>
      <c r="GH498" s="6">
        <v>90003031</v>
      </c>
      <c r="GI498" s="6" t="s">
        <v>539</v>
      </c>
      <c r="GJ498" s="7"/>
      <c r="GK498" s="7"/>
      <c r="GL498" s="7"/>
      <c r="GM498" s="53">
        <v>2787127</v>
      </c>
      <c r="GO498" s="37"/>
      <c r="GP498" s="132"/>
      <c r="GQ498" s="61"/>
      <c r="GR498" s="134"/>
      <c r="GS498" s="134"/>
      <c r="GT498" s="191"/>
      <c r="GV498" s="67"/>
      <c r="GX498" s="61"/>
      <c r="GZ498" s="50"/>
      <c r="HA498" s="51"/>
      <c r="HB498" s="52">
        <v>5020020.4865198992</v>
      </c>
      <c r="HD498" s="50">
        <v>7807147.4865198992</v>
      </c>
      <c r="HE498" s="52">
        <f t="shared" si="580"/>
        <v>650595.62387665827</v>
      </c>
      <c r="HF498" s="51"/>
      <c r="HI498" s="7"/>
      <c r="HJ498" s="7"/>
      <c r="HK498" s="7"/>
      <c r="HL498" s="53"/>
      <c r="HN498" s="37"/>
      <c r="HO498" s="132"/>
      <c r="HP498" s="61"/>
      <c r="HQ498" s="134"/>
      <c r="HR498" s="61"/>
      <c r="HT498" s="67"/>
      <c r="HV498" s="61"/>
      <c r="HX498" s="50"/>
      <c r="HY498" s="51"/>
      <c r="HZ498" s="52"/>
      <c r="IB498" s="70"/>
      <c r="IC498" s="51"/>
      <c r="IF498" s="7"/>
      <c r="IG498" s="7"/>
      <c r="IH498" s="7"/>
      <c r="II498" s="53"/>
      <c r="IK498" s="37"/>
      <c r="IL498" s="132"/>
      <c r="IM498" s="61"/>
      <c r="IN498" s="134"/>
      <c r="IO498" s="61"/>
      <c r="IQ498" s="67"/>
      <c r="IS498" s="61"/>
      <c r="IU498" s="50"/>
      <c r="IV498" s="51"/>
      <c r="IW498" s="52"/>
      <c r="IY498" s="70"/>
      <c r="IZ498" s="51"/>
      <c r="JC498" s="7"/>
      <c r="JD498" s="7"/>
      <c r="JE498" s="7"/>
      <c r="JF498" s="53"/>
      <c r="JH498" s="37"/>
      <c r="JI498" s="132"/>
      <c r="JJ498" s="61"/>
      <c r="JK498" s="134"/>
      <c r="JL498" s="61"/>
      <c r="JN498" s="67"/>
      <c r="JP498" s="61"/>
      <c r="JR498" s="50"/>
      <c r="JS498" s="51"/>
      <c r="JT498" s="52"/>
      <c r="JV498" s="70"/>
      <c r="JW498" s="51"/>
      <c r="JZ498" s="7"/>
      <c r="KA498" s="7"/>
      <c r="KB498" s="7"/>
      <c r="KC498" s="53"/>
      <c r="KE498" s="37"/>
      <c r="KF498" s="132"/>
      <c r="KG498" s="61"/>
      <c r="KH498" s="134"/>
      <c r="KI498" s="61"/>
      <c r="KK498" s="67"/>
      <c r="KM498" s="61"/>
      <c r="KO498" s="50"/>
      <c r="KP498" s="51"/>
      <c r="KQ498" s="52"/>
      <c r="KS498" s="70"/>
      <c r="KT498" s="51"/>
      <c r="KW498" s="7"/>
      <c r="KX498" s="7"/>
      <c r="KY498" s="7"/>
      <c r="KZ498" s="53"/>
      <c r="LB498" s="37"/>
      <c r="LC498" s="132"/>
      <c r="LD498" s="61"/>
      <c r="LE498" s="134"/>
      <c r="LF498" s="61"/>
      <c r="LH498" s="67"/>
      <c r="LJ498" s="61"/>
      <c r="LL498" s="50"/>
      <c r="LM498" s="51"/>
      <c r="LN498" s="52"/>
      <c r="LP498" s="70"/>
      <c r="LQ498" s="51"/>
      <c r="LT498" s="7"/>
      <c r="LU498" s="7"/>
      <c r="LV498" s="7"/>
      <c r="LW498" s="53"/>
      <c r="LY498" s="37"/>
      <c r="LZ498" s="132"/>
      <c r="MA498" s="61"/>
      <c r="MB498" s="134"/>
      <c r="MC498" s="61"/>
      <c r="ME498" s="67"/>
      <c r="MG498" s="61"/>
      <c r="MI498" s="50"/>
      <c r="MJ498" s="51"/>
      <c r="MK498" s="52"/>
      <c r="MM498" s="70"/>
      <c r="MN498" s="51"/>
      <c r="MQ498" s="7"/>
      <c r="MR498" s="7"/>
      <c r="MS498" s="7"/>
      <c r="MT498" s="53"/>
      <c r="MV498" s="37"/>
      <c r="MW498" s="132"/>
      <c r="MX498" s="134"/>
      <c r="MZ498" s="67"/>
      <c r="NB498" s="61"/>
      <c r="NF498" s="7"/>
      <c r="NG498" s="7"/>
      <c r="NH498" s="7"/>
      <c r="NI498" s="53"/>
      <c r="NK498" s="37"/>
      <c r="NM498" s="67"/>
      <c r="NO498" s="61"/>
      <c r="NQ498" s="50"/>
      <c r="NR498" s="51"/>
      <c r="NS498" s="52"/>
      <c r="NU498" s="70"/>
      <c r="NV498" s="51"/>
      <c r="NW498" s="125"/>
      <c r="NX498" s="51"/>
      <c r="OL498" s="53"/>
    </row>
    <row r="499" spans="1:402" x14ac:dyDescent="0.25">
      <c r="A499" s="12">
        <v>90080401</v>
      </c>
      <c r="B499" s="12" t="s">
        <v>540</v>
      </c>
      <c r="C499" s="352"/>
      <c r="D499" s="352"/>
      <c r="E499" s="352"/>
      <c r="F499" s="353">
        <v>135528</v>
      </c>
      <c r="H499" s="354"/>
      <c r="I499" s="355"/>
      <c r="J499" s="315"/>
      <c r="K499" s="355"/>
      <c r="L499" s="315"/>
      <c r="M499" s="356"/>
      <c r="N499" s="356"/>
      <c r="O499" s="357"/>
      <c r="Q499" s="67"/>
      <c r="S499" s="61"/>
      <c r="U499" s="50"/>
      <c r="V499" s="51"/>
      <c r="W499" s="52">
        <v>0</v>
      </c>
      <c r="Y499" s="50">
        <v>135528</v>
      </c>
      <c r="Z499" s="52">
        <f t="shared" si="573"/>
        <v>11294</v>
      </c>
      <c r="AA499" s="51"/>
      <c r="AB499" s="6">
        <v>90080401</v>
      </c>
      <c r="AC499" s="6" t="s">
        <v>540</v>
      </c>
      <c r="AD499" s="7"/>
      <c r="AE499" s="304"/>
      <c r="AF499" s="7"/>
      <c r="AG499" s="53">
        <v>135528</v>
      </c>
      <c r="AI499" s="37"/>
      <c r="AJ499" s="132"/>
      <c r="AK499" s="61"/>
      <c r="AL499" s="132"/>
      <c r="AM499" s="312"/>
      <c r="AN499" s="134"/>
      <c r="AO499" s="134"/>
      <c r="AP499" s="191"/>
      <c r="AR499" s="67"/>
      <c r="AT499" s="61"/>
      <c r="AV499" s="50"/>
      <c r="AW499" s="51"/>
      <c r="AX499" s="52">
        <v>0</v>
      </c>
      <c r="AZ499" s="50">
        <v>135528</v>
      </c>
      <c r="BA499" s="52">
        <f t="shared" si="574"/>
        <v>11294</v>
      </c>
      <c r="BB499" s="51"/>
      <c r="BC499" s="6">
        <v>90080401</v>
      </c>
      <c r="BD499" s="6" t="s">
        <v>540</v>
      </c>
      <c r="BE499" s="7"/>
      <c r="BF499" s="304"/>
      <c r="BG499" s="7"/>
      <c r="BH499" s="53">
        <v>135528</v>
      </c>
      <c r="BJ499" s="37"/>
      <c r="BK499" s="132"/>
      <c r="BL499" s="61"/>
      <c r="BM499" s="132"/>
      <c r="BN499" s="312"/>
      <c r="BO499" s="134"/>
      <c r="BP499" s="134"/>
      <c r="BQ499" s="191"/>
      <c r="BS499" s="67"/>
      <c r="BU499" s="61"/>
      <c r="BW499" s="50"/>
      <c r="BX499" s="51"/>
      <c r="BY499" s="52">
        <v>0</v>
      </c>
      <c r="CA499" s="50">
        <v>135528</v>
      </c>
      <c r="CB499" s="52">
        <f t="shared" si="575"/>
        <v>11294</v>
      </c>
      <c r="CC499" s="51"/>
      <c r="CD499" s="6">
        <v>90080401</v>
      </c>
      <c r="CE499" s="6" t="s">
        <v>540</v>
      </c>
      <c r="CF499" s="7"/>
      <c r="CG499" s="7"/>
      <c r="CH499" s="7"/>
      <c r="CI499" s="53">
        <v>135528</v>
      </c>
      <c r="CK499" s="37"/>
      <c r="CL499" s="132"/>
      <c r="CM499" s="61"/>
      <c r="CN499" s="132"/>
      <c r="CO499" s="61"/>
      <c r="CP499" s="134"/>
      <c r="CQ499" s="134"/>
      <c r="CR499" s="191"/>
      <c r="CT499" s="67"/>
      <c r="CV499" s="61"/>
      <c r="CX499" s="50"/>
      <c r="CY499" s="51"/>
      <c r="CZ499" s="52">
        <v>0</v>
      </c>
      <c r="DB499" s="50">
        <v>135528</v>
      </c>
      <c r="DC499" s="52">
        <f t="shared" si="576"/>
        <v>11294</v>
      </c>
      <c r="DD499" s="51"/>
      <c r="DE499" s="6">
        <v>90080401</v>
      </c>
      <c r="DF499" s="6" t="s">
        <v>540</v>
      </c>
      <c r="DG499" s="7"/>
      <c r="DH499" s="7"/>
      <c r="DI499" s="7"/>
      <c r="DJ499" s="53">
        <v>135528</v>
      </c>
      <c r="DL499" s="275"/>
      <c r="DM499" s="276"/>
      <c r="DN499" s="194"/>
      <c r="DO499" s="276"/>
      <c r="DP499" s="194"/>
      <c r="DQ499" s="53"/>
      <c r="DR499" s="53"/>
      <c r="DS499" s="277"/>
      <c r="DU499" s="274"/>
      <c r="DW499" s="194"/>
      <c r="DY499" s="50"/>
      <c r="DZ499" s="278"/>
      <c r="EA499" s="52">
        <v>0</v>
      </c>
      <c r="EC499" s="50">
        <v>135528</v>
      </c>
      <c r="ED499" s="52">
        <f t="shared" si="577"/>
        <v>11294</v>
      </c>
      <c r="EE499" s="278"/>
      <c r="EF499" s="6">
        <v>90080401</v>
      </c>
      <c r="EG499" s="6" t="s">
        <v>540</v>
      </c>
      <c r="EH499" s="7"/>
      <c r="EI499" s="7"/>
      <c r="EJ499" s="7"/>
      <c r="EK499" s="53">
        <v>135528</v>
      </c>
      <c r="EM499" s="37"/>
      <c r="EN499" s="132"/>
      <c r="EO499" s="61"/>
      <c r="EP499" s="132"/>
      <c r="EQ499" s="61"/>
      <c r="ER499" s="134"/>
      <c r="ES499" s="134"/>
      <c r="ET499" s="191"/>
      <c r="EV499" s="67"/>
      <c r="EX499" s="61"/>
      <c r="EZ499" s="50"/>
      <c r="FA499" s="51"/>
      <c r="FB499" s="52">
        <v>0</v>
      </c>
      <c r="FD499" s="50">
        <v>135528</v>
      </c>
      <c r="FE499" s="52">
        <f t="shared" si="578"/>
        <v>11294</v>
      </c>
      <c r="FF499" s="51"/>
      <c r="FG499" s="6">
        <v>90080401</v>
      </c>
      <c r="FH499" s="6" t="s">
        <v>540</v>
      </c>
      <c r="FI499" s="7"/>
      <c r="FJ499" s="7"/>
      <c r="FK499" s="7"/>
      <c r="FL499" s="53">
        <v>135528</v>
      </c>
      <c r="FN499" s="37"/>
      <c r="FO499" s="132"/>
      <c r="FP499" s="61"/>
      <c r="FQ499" s="132"/>
      <c r="FR499" s="61"/>
      <c r="FS499" s="134"/>
      <c r="FT499" s="134"/>
      <c r="FU499" s="191"/>
      <c r="FW499" s="67"/>
      <c r="FY499" s="61"/>
      <c r="GA499" s="50"/>
      <c r="GB499" s="51"/>
      <c r="GC499" s="52">
        <v>0</v>
      </c>
      <c r="GE499" s="50">
        <v>135528</v>
      </c>
      <c r="GF499" s="52">
        <f t="shared" si="579"/>
        <v>11294</v>
      </c>
      <c r="GG499" s="51"/>
      <c r="GH499" s="6">
        <v>90080401</v>
      </c>
      <c r="GI499" s="6" t="s">
        <v>540</v>
      </c>
      <c r="GJ499" s="7"/>
      <c r="GK499" s="7"/>
      <c r="GL499" s="7"/>
      <c r="GM499" s="53">
        <v>135528</v>
      </c>
      <c r="GO499" s="37"/>
      <c r="GP499" s="132"/>
      <c r="GQ499" s="61"/>
      <c r="GR499" s="134"/>
      <c r="GS499" s="134"/>
      <c r="GT499" s="191"/>
      <c r="GV499" s="67"/>
      <c r="GX499" s="61"/>
      <c r="GZ499" s="50"/>
      <c r="HA499" s="51"/>
      <c r="HB499" s="52">
        <v>0</v>
      </c>
      <c r="HD499" s="50">
        <v>135528</v>
      </c>
      <c r="HE499" s="52">
        <f t="shared" si="580"/>
        <v>11294</v>
      </c>
      <c r="HF499" s="51"/>
      <c r="HI499" s="7"/>
      <c r="HJ499" s="7"/>
      <c r="HK499" s="7"/>
      <c r="HL499" s="53"/>
      <c r="HN499" s="37"/>
      <c r="HO499" s="132"/>
      <c r="HP499" s="61"/>
      <c r="HQ499" s="134"/>
      <c r="HR499" s="61"/>
      <c r="HT499" s="67"/>
      <c r="HV499" s="61"/>
      <c r="HX499" s="50"/>
      <c r="HY499" s="51"/>
      <c r="HZ499" s="52"/>
      <c r="IB499" s="70"/>
      <c r="IC499" s="51"/>
      <c r="IF499" s="7"/>
      <c r="IG499" s="7"/>
      <c r="IH499" s="7"/>
      <c r="II499" s="53"/>
      <c r="IK499" s="37"/>
      <c r="IL499" s="132"/>
      <c r="IM499" s="61"/>
      <c r="IN499" s="134"/>
      <c r="IO499" s="61"/>
      <c r="IQ499" s="67"/>
      <c r="IS499" s="61"/>
      <c r="IU499" s="50"/>
      <c r="IV499" s="51"/>
      <c r="IW499" s="52"/>
      <c r="IY499" s="70"/>
      <c r="IZ499" s="51"/>
      <c r="JC499" s="7"/>
      <c r="JD499" s="7"/>
      <c r="JE499" s="7"/>
      <c r="JF499" s="53"/>
      <c r="JH499" s="37"/>
      <c r="JI499" s="132"/>
      <c r="JJ499" s="61"/>
      <c r="JK499" s="134"/>
      <c r="JL499" s="61"/>
      <c r="JN499" s="67"/>
      <c r="JP499" s="61"/>
      <c r="JR499" s="50"/>
      <c r="JS499" s="51"/>
      <c r="JT499" s="52"/>
      <c r="JV499" s="70"/>
      <c r="JW499" s="51"/>
      <c r="JZ499" s="7"/>
      <c r="KA499" s="7"/>
      <c r="KB499" s="7"/>
      <c r="KC499" s="53"/>
      <c r="KE499" s="37"/>
      <c r="KF499" s="132"/>
      <c r="KG499" s="61"/>
      <c r="KH499" s="134"/>
      <c r="KI499" s="61"/>
      <c r="KK499" s="67"/>
      <c r="KM499" s="61"/>
      <c r="KO499" s="50"/>
      <c r="KP499" s="51"/>
      <c r="KQ499" s="52"/>
      <c r="KS499" s="70"/>
      <c r="KT499" s="51"/>
      <c r="KW499" s="7"/>
      <c r="KX499" s="7"/>
      <c r="KY499" s="7"/>
      <c r="KZ499" s="53"/>
      <c r="LB499" s="37"/>
      <c r="LC499" s="132"/>
      <c r="LD499" s="61"/>
      <c r="LE499" s="134"/>
      <c r="LF499" s="61"/>
      <c r="LH499" s="67"/>
      <c r="LJ499" s="61"/>
      <c r="LL499" s="50"/>
      <c r="LM499" s="51"/>
      <c r="LN499" s="52"/>
      <c r="LP499" s="70"/>
      <c r="LQ499" s="51"/>
      <c r="LT499" s="7"/>
      <c r="LU499" s="7"/>
      <c r="LV499" s="7"/>
      <c r="LW499" s="53"/>
      <c r="LY499" s="37"/>
      <c r="LZ499" s="132"/>
      <c r="MA499" s="61"/>
      <c r="MB499" s="134"/>
      <c r="MC499" s="61"/>
      <c r="ME499" s="67"/>
      <c r="MG499" s="61"/>
      <c r="MI499" s="50"/>
      <c r="MJ499" s="51"/>
      <c r="MK499" s="52"/>
      <c r="MM499" s="70"/>
      <c r="MN499" s="51"/>
      <c r="MQ499" s="7"/>
      <c r="MR499" s="7"/>
      <c r="MS499" s="7"/>
      <c r="MT499" s="53"/>
      <c r="MV499" s="37"/>
      <c r="MW499" s="132"/>
      <c r="MX499" s="134"/>
      <c r="MZ499" s="67"/>
      <c r="NB499" s="61"/>
      <c r="NF499" s="7"/>
      <c r="NG499" s="7"/>
      <c r="NH499" s="7"/>
      <c r="NI499" s="53"/>
      <c r="NK499" s="37"/>
      <c r="NM499" s="67"/>
      <c r="NO499" s="61"/>
      <c r="NQ499" s="50"/>
      <c r="NR499" s="51"/>
      <c r="NS499" s="52"/>
      <c r="NU499" s="70"/>
      <c r="NV499" s="51"/>
      <c r="NW499" s="125"/>
      <c r="NX499" s="51"/>
      <c r="OL499" s="53"/>
    </row>
    <row r="500" spans="1:402" x14ac:dyDescent="0.25">
      <c r="A500" s="12">
        <v>90051231</v>
      </c>
      <c r="B500" s="12" t="s">
        <v>541</v>
      </c>
      <c r="C500" s="352"/>
      <c r="D500" s="352"/>
      <c r="E500" s="352"/>
      <c r="F500" s="353">
        <v>104645</v>
      </c>
      <c r="H500" s="354"/>
      <c r="I500" s="355"/>
      <c r="J500" s="315"/>
      <c r="K500" s="355"/>
      <c r="L500" s="315"/>
      <c r="M500" s="356"/>
      <c r="N500" s="356"/>
      <c r="O500" s="357"/>
      <c r="Q500" s="67"/>
      <c r="S500" s="61"/>
      <c r="U500" s="50"/>
      <c r="V500" s="51"/>
      <c r="W500" s="52">
        <v>0</v>
      </c>
      <c r="Y500" s="50">
        <v>104645</v>
      </c>
      <c r="Z500" s="52">
        <f t="shared" si="573"/>
        <v>8720.4166666666661</v>
      </c>
      <c r="AA500" s="51"/>
      <c r="AB500" s="6">
        <v>90051231</v>
      </c>
      <c r="AC500" s="6" t="s">
        <v>541</v>
      </c>
      <c r="AD500" s="7"/>
      <c r="AE500" s="304"/>
      <c r="AF500" s="7"/>
      <c r="AG500" s="53">
        <v>104645</v>
      </c>
      <c r="AI500" s="37"/>
      <c r="AJ500" s="132"/>
      <c r="AK500" s="61"/>
      <c r="AL500" s="132"/>
      <c r="AM500" s="312"/>
      <c r="AN500" s="134"/>
      <c r="AO500" s="134"/>
      <c r="AP500" s="191"/>
      <c r="AR500" s="67"/>
      <c r="AT500" s="61"/>
      <c r="AV500" s="50"/>
      <c r="AW500" s="51"/>
      <c r="AX500" s="52">
        <v>0</v>
      </c>
      <c r="AZ500" s="50">
        <v>104645</v>
      </c>
      <c r="BA500" s="52">
        <f t="shared" si="574"/>
        <v>8720.4166666666661</v>
      </c>
      <c r="BB500" s="51"/>
      <c r="BC500" s="6">
        <v>90051231</v>
      </c>
      <c r="BD500" s="6" t="s">
        <v>541</v>
      </c>
      <c r="BE500" s="7"/>
      <c r="BF500" s="304"/>
      <c r="BG500" s="7"/>
      <c r="BH500" s="53">
        <v>104645</v>
      </c>
      <c r="BJ500" s="37"/>
      <c r="BK500" s="132"/>
      <c r="BL500" s="61"/>
      <c r="BM500" s="132"/>
      <c r="BN500" s="312"/>
      <c r="BO500" s="134"/>
      <c r="BP500" s="134"/>
      <c r="BQ500" s="191"/>
      <c r="BS500" s="67"/>
      <c r="BU500" s="61"/>
      <c r="BW500" s="50"/>
      <c r="BX500" s="51"/>
      <c r="BY500" s="52">
        <v>0</v>
      </c>
      <c r="CA500" s="50">
        <v>104645</v>
      </c>
      <c r="CB500" s="52">
        <f t="shared" si="575"/>
        <v>8720.4166666666661</v>
      </c>
      <c r="CC500" s="51"/>
      <c r="CD500" s="6">
        <v>90051231</v>
      </c>
      <c r="CE500" s="6" t="s">
        <v>541</v>
      </c>
      <c r="CF500" s="7"/>
      <c r="CG500" s="7"/>
      <c r="CH500" s="7"/>
      <c r="CI500" s="53">
        <v>104645</v>
      </c>
      <c r="CK500" s="37"/>
      <c r="CL500" s="132"/>
      <c r="CM500" s="61"/>
      <c r="CN500" s="132"/>
      <c r="CO500" s="61"/>
      <c r="CP500" s="134"/>
      <c r="CQ500" s="134"/>
      <c r="CR500" s="191"/>
      <c r="CT500" s="67"/>
      <c r="CV500" s="61"/>
      <c r="CX500" s="50"/>
      <c r="CY500" s="51"/>
      <c r="CZ500" s="52">
        <v>0</v>
      </c>
      <c r="DB500" s="50">
        <v>104645</v>
      </c>
      <c r="DC500" s="52">
        <f t="shared" si="576"/>
        <v>8720.4166666666661</v>
      </c>
      <c r="DD500" s="51"/>
      <c r="DE500" s="6">
        <v>90051231</v>
      </c>
      <c r="DF500" s="6" t="s">
        <v>541</v>
      </c>
      <c r="DG500" s="7"/>
      <c r="DH500" s="7"/>
      <c r="DI500" s="7"/>
      <c r="DJ500" s="53">
        <v>104645</v>
      </c>
      <c r="DL500" s="275"/>
      <c r="DM500" s="276"/>
      <c r="DN500" s="194"/>
      <c r="DO500" s="276"/>
      <c r="DP500" s="194"/>
      <c r="DQ500" s="53"/>
      <c r="DR500" s="53"/>
      <c r="DS500" s="277"/>
      <c r="DU500" s="274"/>
      <c r="DW500" s="194"/>
      <c r="DY500" s="50"/>
      <c r="DZ500" s="278"/>
      <c r="EA500" s="52">
        <v>0</v>
      </c>
      <c r="EC500" s="50">
        <v>104645</v>
      </c>
      <c r="ED500" s="52">
        <f t="shared" si="577"/>
        <v>8720.4166666666661</v>
      </c>
      <c r="EE500" s="278"/>
      <c r="EF500" s="6">
        <v>90051231</v>
      </c>
      <c r="EG500" s="6" t="s">
        <v>541</v>
      </c>
      <c r="EH500" s="7"/>
      <c r="EI500" s="7"/>
      <c r="EJ500" s="7"/>
      <c r="EK500" s="53">
        <v>104645</v>
      </c>
      <c r="EM500" s="37"/>
      <c r="EN500" s="132"/>
      <c r="EO500" s="61"/>
      <c r="EP500" s="132"/>
      <c r="EQ500" s="61"/>
      <c r="ER500" s="134"/>
      <c r="ES500" s="134"/>
      <c r="ET500" s="191"/>
      <c r="EV500" s="67"/>
      <c r="EX500" s="61"/>
      <c r="EZ500" s="50"/>
      <c r="FA500" s="51"/>
      <c r="FB500" s="52">
        <v>0</v>
      </c>
      <c r="FD500" s="50">
        <v>104645</v>
      </c>
      <c r="FE500" s="52">
        <f t="shared" si="578"/>
        <v>8720.4166666666661</v>
      </c>
      <c r="FF500" s="51"/>
      <c r="FG500" s="6">
        <v>90051231</v>
      </c>
      <c r="FH500" s="6" t="s">
        <v>541</v>
      </c>
      <c r="FI500" s="7"/>
      <c r="FJ500" s="7"/>
      <c r="FK500" s="7"/>
      <c r="FL500" s="53">
        <v>104645</v>
      </c>
      <c r="FN500" s="37"/>
      <c r="FO500" s="132"/>
      <c r="FP500" s="61"/>
      <c r="FQ500" s="132"/>
      <c r="FR500" s="61"/>
      <c r="FS500" s="134"/>
      <c r="FT500" s="134"/>
      <c r="FU500" s="191"/>
      <c r="FW500" s="67"/>
      <c r="FY500" s="61"/>
      <c r="GA500" s="50"/>
      <c r="GB500" s="51"/>
      <c r="GC500" s="52">
        <v>0</v>
      </c>
      <c r="GE500" s="50">
        <v>104645</v>
      </c>
      <c r="GF500" s="52">
        <f t="shared" si="579"/>
        <v>8720.4166666666661</v>
      </c>
      <c r="GG500" s="51"/>
      <c r="GH500" s="6">
        <v>90051231</v>
      </c>
      <c r="GI500" s="6" t="s">
        <v>541</v>
      </c>
      <c r="GJ500" s="7"/>
      <c r="GK500" s="7"/>
      <c r="GL500" s="7"/>
      <c r="GM500" s="53">
        <v>104645</v>
      </c>
      <c r="GO500" s="37"/>
      <c r="GP500" s="132"/>
      <c r="GQ500" s="61"/>
      <c r="GR500" s="134"/>
      <c r="GS500" s="134"/>
      <c r="GT500" s="191"/>
      <c r="GV500" s="67"/>
      <c r="GX500" s="61"/>
      <c r="GZ500" s="50"/>
      <c r="HA500" s="51"/>
      <c r="HB500" s="52">
        <v>0</v>
      </c>
      <c r="HD500" s="50">
        <v>104645</v>
      </c>
      <c r="HE500" s="52">
        <f t="shared" si="580"/>
        <v>8720.4166666666661</v>
      </c>
      <c r="HF500" s="51"/>
      <c r="HI500" s="7"/>
      <c r="HJ500" s="7"/>
      <c r="HK500" s="7"/>
      <c r="HL500" s="53"/>
      <c r="HN500" s="37"/>
      <c r="HO500" s="132"/>
      <c r="HP500" s="61"/>
      <c r="HQ500" s="134"/>
      <c r="HR500" s="61"/>
      <c r="HT500" s="67"/>
      <c r="HV500" s="61"/>
      <c r="HX500" s="50"/>
      <c r="HY500" s="51"/>
      <c r="HZ500" s="52"/>
      <c r="IB500" s="70"/>
      <c r="IC500" s="51"/>
      <c r="IF500" s="7"/>
      <c r="IG500" s="7"/>
      <c r="IH500" s="7"/>
      <c r="II500" s="53"/>
      <c r="IK500" s="37"/>
      <c r="IL500" s="132"/>
      <c r="IM500" s="61"/>
      <c r="IN500" s="134"/>
      <c r="IO500" s="61"/>
      <c r="IQ500" s="67"/>
      <c r="IS500" s="61"/>
      <c r="IU500" s="50"/>
      <c r="IV500" s="51"/>
      <c r="IW500" s="52"/>
      <c r="IY500" s="70"/>
      <c r="IZ500" s="51"/>
      <c r="JC500" s="7"/>
      <c r="JD500" s="7"/>
      <c r="JE500" s="7"/>
      <c r="JF500" s="53"/>
      <c r="JH500" s="37"/>
      <c r="JI500" s="132"/>
      <c r="JJ500" s="61"/>
      <c r="JK500" s="134"/>
      <c r="JL500" s="61"/>
      <c r="JN500" s="67"/>
      <c r="JP500" s="61"/>
      <c r="JR500" s="50"/>
      <c r="JS500" s="51"/>
      <c r="JT500" s="52"/>
      <c r="JV500" s="70"/>
      <c r="JW500" s="51"/>
      <c r="JZ500" s="7"/>
      <c r="KA500" s="7"/>
      <c r="KB500" s="7"/>
      <c r="KC500" s="53"/>
      <c r="KE500" s="37"/>
      <c r="KF500" s="132"/>
      <c r="KG500" s="61"/>
      <c r="KH500" s="134"/>
      <c r="KI500" s="61"/>
      <c r="KK500" s="67"/>
      <c r="KM500" s="61"/>
      <c r="KO500" s="50"/>
      <c r="KP500" s="51"/>
      <c r="KQ500" s="52"/>
      <c r="KS500" s="70"/>
      <c r="KT500" s="51"/>
      <c r="KW500" s="7"/>
      <c r="KX500" s="7"/>
      <c r="KY500" s="7"/>
      <c r="KZ500" s="53"/>
      <c r="LB500" s="37"/>
      <c r="LC500" s="132"/>
      <c r="LD500" s="61"/>
      <c r="LE500" s="134"/>
      <c r="LF500" s="61"/>
      <c r="LH500" s="67"/>
      <c r="LJ500" s="61"/>
      <c r="LL500" s="50"/>
      <c r="LM500" s="51"/>
      <c r="LN500" s="52"/>
      <c r="LP500" s="70"/>
      <c r="LQ500" s="51"/>
      <c r="LT500" s="7"/>
      <c r="LU500" s="7"/>
      <c r="LV500" s="7"/>
      <c r="LW500" s="53"/>
      <c r="LY500" s="37"/>
      <c r="LZ500" s="132"/>
      <c r="MA500" s="61"/>
      <c r="MB500" s="134"/>
      <c r="MC500" s="61"/>
      <c r="ME500" s="67"/>
      <c r="MG500" s="61"/>
      <c r="MI500" s="50"/>
      <c r="MJ500" s="51"/>
      <c r="MK500" s="52"/>
      <c r="MM500" s="70"/>
      <c r="MN500" s="51"/>
      <c r="MQ500" s="7"/>
      <c r="MR500" s="7"/>
      <c r="MS500" s="7"/>
      <c r="MT500" s="53"/>
      <c r="MV500" s="37"/>
      <c r="MW500" s="132"/>
      <c r="MX500" s="134"/>
      <c r="MZ500" s="67"/>
      <c r="NB500" s="61"/>
      <c r="NF500" s="7"/>
      <c r="NG500" s="7"/>
      <c r="NH500" s="7"/>
      <c r="NI500" s="53"/>
      <c r="NK500" s="37"/>
      <c r="NM500" s="67"/>
      <c r="NO500" s="61"/>
      <c r="NQ500" s="50"/>
      <c r="NR500" s="51"/>
      <c r="NS500" s="52"/>
      <c r="NU500" s="70"/>
      <c r="NV500" s="51"/>
      <c r="NW500" s="125"/>
      <c r="NX500" s="51"/>
      <c r="OL500" s="53"/>
    </row>
    <row r="501" spans="1:402" x14ac:dyDescent="0.25">
      <c r="A501" s="12">
        <v>90017191</v>
      </c>
      <c r="B501" s="12" t="s">
        <v>542</v>
      </c>
      <c r="C501" s="352"/>
      <c r="D501" s="352"/>
      <c r="E501" s="352"/>
      <c r="F501" s="353">
        <v>3501140</v>
      </c>
      <c r="H501" s="354"/>
      <c r="I501" s="355"/>
      <c r="J501" s="315"/>
      <c r="K501" s="355"/>
      <c r="L501" s="315"/>
      <c r="M501" s="356"/>
      <c r="N501" s="356"/>
      <c r="O501" s="357"/>
      <c r="Q501" s="67"/>
      <c r="S501" s="61"/>
      <c r="U501" s="50"/>
      <c r="V501" s="51"/>
      <c r="W501" s="52">
        <v>0</v>
      </c>
      <c r="Y501" s="50">
        <v>3501140</v>
      </c>
      <c r="Z501" s="52">
        <f t="shared" si="573"/>
        <v>291761.66666666669</v>
      </c>
      <c r="AA501" s="51"/>
      <c r="AB501" s="6">
        <v>90017191</v>
      </c>
      <c r="AC501" s="6" t="s">
        <v>542</v>
      </c>
      <c r="AD501" s="7"/>
      <c r="AE501" s="304"/>
      <c r="AF501" s="7"/>
      <c r="AG501" s="53">
        <v>3501140</v>
      </c>
      <c r="AI501" s="37"/>
      <c r="AJ501" s="132"/>
      <c r="AK501" s="61"/>
      <c r="AL501" s="132"/>
      <c r="AM501" s="312"/>
      <c r="AN501" s="134"/>
      <c r="AO501" s="134"/>
      <c r="AP501" s="191"/>
      <c r="AR501" s="67"/>
      <c r="AT501" s="61"/>
      <c r="AV501" s="50"/>
      <c r="AW501" s="51"/>
      <c r="AX501" s="52">
        <v>0</v>
      </c>
      <c r="AZ501" s="50">
        <v>3501140</v>
      </c>
      <c r="BA501" s="52">
        <f t="shared" si="574"/>
        <v>291761.66666666669</v>
      </c>
      <c r="BB501" s="51"/>
      <c r="BC501" s="6">
        <v>90017191</v>
      </c>
      <c r="BD501" s="6" t="s">
        <v>542</v>
      </c>
      <c r="BE501" s="7"/>
      <c r="BF501" s="304"/>
      <c r="BG501" s="7"/>
      <c r="BH501" s="53">
        <v>3501140</v>
      </c>
      <c r="BJ501" s="37"/>
      <c r="BK501" s="132"/>
      <c r="BL501" s="61"/>
      <c r="BM501" s="132"/>
      <c r="BN501" s="312"/>
      <c r="BO501" s="134"/>
      <c r="BP501" s="134"/>
      <c r="BQ501" s="191"/>
      <c r="BS501" s="67"/>
      <c r="BU501" s="61"/>
      <c r="BW501" s="50"/>
      <c r="BX501" s="51"/>
      <c r="BY501" s="52">
        <v>0</v>
      </c>
      <c r="CA501" s="50">
        <v>3501140</v>
      </c>
      <c r="CB501" s="52">
        <f t="shared" si="575"/>
        <v>291761.66666666669</v>
      </c>
      <c r="CC501" s="51"/>
      <c r="CD501" s="6">
        <v>90017191</v>
      </c>
      <c r="CE501" s="6" t="s">
        <v>542</v>
      </c>
      <c r="CF501" s="7"/>
      <c r="CG501" s="7"/>
      <c r="CH501" s="7"/>
      <c r="CI501" s="53">
        <v>3501140</v>
      </c>
      <c r="CK501" s="37"/>
      <c r="CL501" s="132"/>
      <c r="CM501" s="61"/>
      <c r="CN501" s="132"/>
      <c r="CO501" s="61"/>
      <c r="CP501" s="134"/>
      <c r="CQ501" s="134"/>
      <c r="CR501" s="191"/>
      <c r="CT501" s="67"/>
      <c r="CV501" s="61"/>
      <c r="CX501" s="50"/>
      <c r="CY501" s="51"/>
      <c r="CZ501" s="52">
        <v>0</v>
      </c>
      <c r="DB501" s="50">
        <v>3501140</v>
      </c>
      <c r="DC501" s="52">
        <f t="shared" si="576"/>
        <v>291761.66666666669</v>
      </c>
      <c r="DD501" s="51"/>
      <c r="DE501" s="6">
        <v>90017191</v>
      </c>
      <c r="DF501" s="6" t="s">
        <v>542</v>
      </c>
      <c r="DG501" s="7"/>
      <c r="DH501" s="7"/>
      <c r="DI501" s="7"/>
      <c r="DJ501" s="53">
        <v>3501140</v>
      </c>
      <c r="DL501" s="275"/>
      <c r="DM501" s="276"/>
      <c r="DN501" s="194"/>
      <c r="DO501" s="276"/>
      <c r="DP501" s="194"/>
      <c r="DQ501" s="53"/>
      <c r="DR501" s="53"/>
      <c r="DS501" s="277"/>
      <c r="DU501" s="274"/>
      <c r="DW501" s="194"/>
      <c r="DY501" s="50"/>
      <c r="DZ501" s="278"/>
      <c r="EA501" s="52">
        <v>0</v>
      </c>
      <c r="EC501" s="50">
        <v>3501140</v>
      </c>
      <c r="ED501" s="52">
        <f t="shared" si="577"/>
        <v>291761.66666666669</v>
      </c>
      <c r="EE501" s="278"/>
      <c r="EF501" s="6">
        <v>90017191</v>
      </c>
      <c r="EG501" s="6" t="s">
        <v>542</v>
      </c>
      <c r="EH501" s="7"/>
      <c r="EI501" s="7"/>
      <c r="EJ501" s="7"/>
      <c r="EK501" s="53">
        <v>3501140</v>
      </c>
      <c r="EM501" s="37"/>
      <c r="EN501" s="132"/>
      <c r="EO501" s="61"/>
      <c r="EP501" s="132"/>
      <c r="EQ501" s="61"/>
      <c r="ER501" s="134"/>
      <c r="ES501" s="134"/>
      <c r="ET501" s="191"/>
      <c r="EV501" s="67"/>
      <c r="EX501" s="61"/>
      <c r="EZ501" s="50"/>
      <c r="FA501" s="51"/>
      <c r="FB501" s="52">
        <v>0</v>
      </c>
      <c r="FD501" s="50">
        <v>3501140</v>
      </c>
      <c r="FE501" s="52">
        <f t="shared" si="578"/>
        <v>291761.66666666669</v>
      </c>
      <c r="FF501" s="51"/>
      <c r="FG501" s="6">
        <v>90017191</v>
      </c>
      <c r="FH501" s="6" t="s">
        <v>542</v>
      </c>
      <c r="FI501" s="7"/>
      <c r="FJ501" s="7"/>
      <c r="FK501" s="7"/>
      <c r="FL501" s="53">
        <v>3501140</v>
      </c>
      <c r="FN501" s="37"/>
      <c r="FO501" s="132"/>
      <c r="FP501" s="61"/>
      <c r="FQ501" s="132"/>
      <c r="FR501" s="61"/>
      <c r="FS501" s="134"/>
      <c r="FT501" s="134"/>
      <c r="FU501" s="191"/>
      <c r="FW501" s="67"/>
      <c r="FY501" s="61"/>
      <c r="GA501" s="50"/>
      <c r="GB501" s="51"/>
      <c r="GC501" s="52">
        <v>0</v>
      </c>
      <c r="GE501" s="50">
        <v>3501140</v>
      </c>
      <c r="GF501" s="52">
        <f t="shared" si="579"/>
        <v>291761.66666666669</v>
      </c>
      <c r="GG501" s="51"/>
      <c r="GH501" s="6">
        <v>90017191</v>
      </c>
      <c r="GI501" s="6" t="s">
        <v>542</v>
      </c>
      <c r="GJ501" s="7"/>
      <c r="GK501" s="7"/>
      <c r="GL501" s="7"/>
      <c r="GM501" s="53">
        <v>3501140</v>
      </c>
      <c r="GO501" s="37"/>
      <c r="GP501" s="132"/>
      <c r="GQ501" s="61"/>
      <c r="GR501" s="134"/>
      <c r="GS501" s="134"/>
      <c r="GT501" s="191"/>
      <c r="GV501" s="67"/>
      <c r="GX501" s="61"/>
      <c r="GZ501" s="50"/>
      <c r="HA501" s="51"/>
      <c r="HB501" s="52">
        <v>0</v>
      </c>
      <c r="HD501" s="50">
        <v>3501140</v>
      </c>
      <c r="HE501" s="52">
        <f t="shared" si="580"/>
        <v>291761.66666666669</v>
      </c>
      <c r="HF501" s="51"/>
      <c r="HI501" s="7"/>
      <c r="HJ501" s="7"/>
      <c r="HK501" s="7"/>
      <c r="HL501" s="53"/>
      <c r="HN501" s="37"/>
      <c r="HO501" s="132"/>
      <c r="HP501" s="61"/>
      <c r="HQ501" s="134"/>
      <c r="HR501" s="61"/>
      <c r="HT501" s="67"/>
      <c r="HV501" s="61"/>
      <c r="HX501" s="50"/>
      <c r="HY501" s="51"/>
      <c r="HZ501" s="52"/>
      <c r="IB501" s="70"/>
      <c r="IC501" s="51"/>
      <c r="IF501" s="7"/>
      <c r="IG501" s="7"/>
      <c r="IH501" s="7"/>
      <c r="II501" s="53"/>
      <c r="IK501" s="37"/>
      <c r="IL501" s="132"/>
      <c r="IM501" s="61"/>
      <c r="IN501" s="134"/>
      <c r="IO501" s="61"/>
      <c r="IQ501" s="67"/>
      <c r="IS501" s="61"/>
      <c r="IU501" s="50"/>
      <c r="IV501" s="51"/>
      <c r="IW501" s="52"/>
      <c r="IY501" s="70"/>
      <c r="IZ501" s="51"/>
      <c r="JC501" s="7"/>
      <c r="JD501" s="7"/>
      <c r="JE501" s="7"/>
      <c r="JF501" s="53"/>
      <c r="JH501" s="37"/>
      <c r="JI501" s="132"/>
      <c r="JJ501" s="61"/>
      <c r="JK501" s="134"/>
      <c r="JL501" s="61"/>
      <c r="JN501" s="67"/>
      <c r="JP501" s="61"/>
      <c r="JR501" s="50"/>
      <c r="JS501" s="51"/>
      <c r="JT501" s="52"/>
      <c r="JV501" s="70"/>
      <c r="JW501" s="51"/>
      <c r="JZ501" s="7"/>
      <c r="KA501" s="7"/>
      <c r="KB501" s="7"/>
      <c r="KC501" s="53"/>
      <c r="KE501" s="37"/>
      <c r="KF501" s="132"/>
      <c r="KG501" s="61"/>
      <c r="KH501" s="134"/>
      <c r="KI501" s="61"/>
      <c r="KK501" s="67"/>
      <c r="KM501" s="61"/>
      <c r="KO501" s="50"/>
      <c r="KP501" s="51"/>
      <c r="KQ501" s="52"/>
      <c r="KS501" s="70"/>
      <c r="KT501" s="51"/>
      <c r="KW501" s="7"/>
      <c r="KX501" s="7"/>
      <c r="KY501" s="7"/>
      <c r="KZ501" s="53"/>
      <c r="LB501" s="37"/>
      <c r="LC501" s="132"/>
      <c r="LD501" s="61"/>
      <c r="LE501" s="134"/>
      <c r="LF501" s="61"/>
      <c r="LH501" s="67"/>
      <c r="LJ501" s="61"/>
      <c r="LL501" s="50"/>
      <c r="LM501" s="51"/>
      <c r="LN501" s="52"/>
      <c r="LP501" s="70"/>
      <c r="LQ501" s="51"/>
      <c r="LT501" s="7"/>
      <c r="LU501" s="7"/>
      <c r="LV501" s="7"/>
      <c r="LW501" s="53"/>
      <c r="LY501" s="37"/>
      <c r="LZ501" s="132"/>
      <c r="MA501" s="61"/>
      <c r="MB501" s="134"/>
      <c r="MC501" s="61"/>
      <c r="ME501" s="67"/>
      <c r="MG501" s="61"/>
      <c r="MI501" s="50"/>
      <c r="MJ501" s="51"/>
      <c r="MK501" s="52"/>
      <c r="MM501" s="70"/>
      <c r="MN501" s="51"/>
      <c r="MQ501" s="7"/>
      <c r="MR501" s="7"/>
      <c r="MS501" s="7"/>
      <c r="MT501" s="53"/>
      <c r="MV501" s="37"/>
      <c r="MW501" s="132"/>
      <c r="MX501" s="134"/>
      <c r="MZ501" s="67"/>
      <c r="NB501" s="61"/>
      <c r="NF501" s="7"/>
      <c r="NG501" s="7"/>
      <c r="NH501" s="7"/>
      <c r="NI501" s="53"/>
      <c r="NK501" s="37"/>
      <c r="NM501" s="67"/>
      <c r="NO501" s="61"/>
      <c r="NQ501" s="50"/>
      <c r="NR501" s="51"/>
      <c r="NS501" s="52"/>
      <c r="NU501" s="70"/>
      <c r="NV501" s="51"/>
      <c r="NW501" s="125"/>
      <c r="NX501" s="51"/>
      <c r="OL501" s="53"/>
    </row>
    <row r="502" spans="1:402" x14ac:dyDescent="0.25">
      <c r="A502" s="12">
        <v>90037191</v>
      </c>
      <c r="B502" s="12" t="s">
        <v>845</v>
      </c>
      <c r="C502" s="352"/>
      <c r="D502" s="352"/>
      <c r="E502" s="352"/>
      <c r="F502" s="353">
        <v>0</v>
      </c>
      <c r="H502" s="354"/>
      <c r="I502" s="355"/>
      <c r="J502" s="315"/>
      <c r="K502" s="355"/>
      <c r="L502" s="315"/>
      <c r="M502" s="356"/>
      <c r="N502" s="356"/>
      <c r="O502" s="357"/>
      <c r="Q502" s="67"/>
      <c r="S502" s="61"/>
      <c r="U502" s="50"/>
      <c r="V502" s="51"/>
      <c r="W502" s="52">
        <v>880265.57908658218</v>
      </c>
      <c r="Y502" s="50">
        <v>880265.57908658218</v>
      </c>
      <c r="Z502" s="52">
        <f t="shared" ref="Z502:Z565" si="581">Y502/12</f>
        <v>73355.464923881853</v>
      </c>
      <c r="AA502" s="51"/>
      <c r="AB502" s="6">
        <v>90037191</v>
      </c>
      <c r="AC502" s="6" t="s">
        <v>845</v>
      </c>
      <c r="AD502" s="7"/>
      <c r="AE502" s="304"/>
      <c r="AF502" s="7"/>
      <c r="AG502" s="53">
        <v>0</v>
      </c>
      <c r="AI502" s="37"/>
      <c r="AJ502" s="132"/>
      <c r="AK502" s="61"/>
      <c r="AL502" s="132"/>
      <c r="AM502" s="312"/>
      <c r="AN502" s="134"/>
      <c r="AO502" s="134"/>
      <c r="AP502" s="191"/>
      <c r="AR502" s="67"/>
      <c r="AT502" s="61"/>
      <c r="AV502" s="50"/>
      <c r="AW502" s="51"/>
      <c r="AX502" s="52">
        <v>880265.57908658218</v>
      </c>
      <c r="AZ502" s="50">
        <v>880265.57908658218</v>
      </c>
      <c r="BA502" s="52">
        <f t="shared" ref="BA502:BA565" si="582">AZ502/12</f>
        <v>73355.464923881853</v>
      </c>
      <c r="BB502" s="51"/>
      <c r="BC502" s="6">
        <v>90037191</v>
      </c>
      <c r="BD502" s="6" t="s">
        <v>845</v>
      </c>
      <c r="BE502" s="7"/>
      <c r="BF502" s="304"/>
      <c r="BG502" s="7"/>
      <c r="BH502" s="53">
        <v>0</v>
      </c>
      <c r="BJ502" s="37"/>
      <c r="BK502" s="132"/>
      <c r="BL502" s="61"/>
      <c r="BM502" s="132"/>
      <c r="BN502" s="312"/>
      <c r="BO502" s="134"/>
      <c r="BP502" s="134"/>
      <c r="BQ502" s="191"/>
      <c r="BS502" s="67"/>
      <c r="BU502" s="61"/>
      <c r="BW502" s="50"/>
      <c r="BX502" s="51"/>
      <c r="BY502" s="52">
        <v>880265.57908658218</v>
      </c>
      <c r="CA502" s="50">
        <v>880265.57908658218</v>
      </c>
      <c r="CB502" s="52">
        <f t="shared" ref="CB502:CB565" si="583">CA502/12</f>
        <v>73355.464923881853</v>
      </c>
      <c r="CC502" s="51"/>
      <c r="CD502" s="6">
        <v>90037191</v>
      </c>
      <c r="CE502" s="6" t="s">
        <v>845</v>
      </c>
      <c r="CF502" s="7"/>
      <c r="CG502" s="7"/>
      <c r="CH502" s="7"/>
      <c r="CI502" s="53">
        <v>0</v>
      </c>
      <c r="CK502" s="37"/>
      <c r="CL502" s="132"/>
      <c r="CM502" s="61"/>
      <c r="CN502" s="132"/>
      <c r="CO502" s="61"/>
      <c r="CP502" s="134"/>
      <c r="CQ502" s="134"/>
      <c r="CR502" s="191"/>
      <c r="CT502" s="67"/>
      <c r="CV502" s="61"/>
      <c r="CX502" s="50"/>
      <c r="CY502" s="51"/>
      <c r="CZ502" s="52">
        <v>880265.57908658218</v>
      </c>
      <c r="DB502" s="50">
        <v>880265.57908658218</v>
      </c>
      <c r="DC502" s="52">
        <f t="shared" ref="DC502:DC565" si="584">DB502/12</f>
        <v>73355.464923881853</v>
      </c>
      <c r="DD502" s="51"/>
      <c r="DE502" s="6">
        <v>90037191</v>
      </c>
      <c r="DF502" s="6" t="s">
        <v>845</v>
      </c>
      <c r="DG502" s="7"/>
      <c r="DH502" s="7"/>
      <c r="DI502" s="7"/>
      <c r="DJ502" s="53">
        <v>0</v>
      </c>
      <c r="DL502" s="275"/>
      <c r="DM502" s="276"/>
      <c r="DN502" s="194"/>
      <c r="DO502" s="276"/>
      <c r="DP502" s="194"/>
      <c r="DQ502" s="53"/>
      <c r="DR502" s="53"/>
      <c r="DS502" s="277"/>
      <c r="DU502" s="274"/>
      <c r="DW502" s="194"/>
      <c r="DY502" s="50"/>
      <c r="DZ502" s="278"/>
      <c r="EA502" s="52">
        <v>880265.57908658218</v>
      </c>
      <c r="EC502" s="50">
        <v>880265.57908658218</v>
      </c>
      <c r="ED502" s="52">
        <f t="shared" ref="ED502:ED565" si="585">EC502/12</f>
        <v>73355.464923881853</v>
      </c>
      <c r="EE502" s="278"/>
      <c r="EF502" s="6">
        <v>90037191</v>
      </c>
      <c r="EG502" s="6" t="s">
        <v>845</v>
      </c>
      <c r="EH502" s="7"/>
      <c r="EI502" s="7"/>
      <c r="EJ502" s="7"/>
      <c r="EK502" s="53">
        <v>0</v>
      </c>
      <c r="EM502" s="37"/>
      <c r="EN502" s="132"/>
      <c r="EO502" s="61"/>
      <c r="EP502" s="132"/>
      <c r="EQ502" s="61"/>
      <c r="ER502" s="134"/>
      <c r="ES502" s="134"/>
      <c r="ET502" s="191"/>
      <c r="EV502" s="67"/>
      <c r="EX502" s="61"/>
      <c r="EZ502" s="50"/>
      <c r="FA502" s="51"/>
      <c r="FB502" s="52">
        <v>880265.57908658218</v>
      </c>
      <c r="FD502" s="50">
        <v>880265.57908658218</v>
      </c>
      <c r="FE502" s="52">
        <f t="shared" ref="FE502:FE565" si="586">FD502/12</f>
        <v>73355.464923881853</v>
      </c>
      <c r="FF502" s="51"/>
      <c r="FG502" s="6">
        <v>90037191</v>
      </c>
      <c r="FH502" s="6" t="s">
        <v>845</v>
      </c>
      <c r="FI502" s="7"/>
      <c r="FJ502" s="7"/>
      <c r="FK502" s="7"/>
      <c r="FL502" s="53">
        <v>0</v>
      </c>
      <c r="FN502" s="37"/>
      <c r="FO502" s="132"/>
      <c r="FP502" s="61"/>
      <c r="FQ502" s="132"/>
      <c r="FR502" s="61"/>
      <c r="FS502" s="134"/>
      <c r="FT502" s="134"/>
      <c r="FU502" s="191"/>
      <c r="FW502" s="67"/>
      <c r="FY502" s="61"/>
      <c r="GA502" s="50"/>
      <c r="GB502" s="51"/>
      <c r="GC502" s="52">
        <v>880265.57908658218</v>
      </c>
      <c r="GE502" s="50">
        <v>880265.57908658218</v>
      </c>
      <c r="GF502" s="52">
        <f t="shared" ref="GF502:GF565" si="587">GE502/12</f>
        <v>73355.464923881853</v>
      </c>
      <c r="GG502" s="51"/>
      <c r="GH502" s="6">
        <v>90037191</v>
      </c>
      <c r="GI502" s="6" t="s">
        <v>845</v>
      </c>
      <c r="GJ502" s="7"/>
      <c r="GK502" s="7"/>
      <c r="GL502" s="7"/>
      <c r="GM502" s="53">
        <v>0</v>
      </c>
      <c r="GO502" s="37"/>
      <c r="GP502" s="132"/>
      <c r="GQ502" s="61"/>
      <c r="GR502" s="134"/>
      <c r="GS502" s="134"/>
      <c r="GT502" s="191"/>
      <c r="GV502" s="67"/>
      <c r="GX502" s="61"/>
      <c r="GZ502" s="50"/>
      <c r="HA502" s="51"/>
      <c r="HB502" s="52">
        <v>880265.57908658218</v>
      </c>
      <c r="HD502" s="50">
        <v>880265.57908658218</v>
      </c>
      <c r="HE502" s="52">
        <f t="shared" si="580"/>
        <v>73355.464923881853</v>
      </c>
      <c r="HF502" s="51"/>
      <c r="HI502" s="7"/>
      <c r="HJ502" s="7"/>
      <c r="HK502" s="7"/>
      <c r="HL502" s="53"/>
      <c r="HN502" s="37"/>
      <c r="HO502" s="132"/>
      <c r="HP502" s="61"/>
      <c r="HQ502" s="134"/>
      <c r="HR502" s="61"/>
      <c r="HT502" s="67"/>
      <c r="HV502" s="61"/>
      <c r="HX502" s="50"/>
      <c r="HY502" s="51"/>
      <c r="HZ502" s="52"/>
      <c r="IB502" s="70"/>
      <c r="IC502" s="51"/>
      <c r="IF502" s="7"/>
      <c r="IG502" s="7"/>
      <c r="IH502" s="7"/>
      <c r="II502" s="53"/>
      <c r="IK502" s="37"/>
      <c r="IL502" s="132"/>
      <c r="IM502" s="61"/>
      <c r="IN502" s="134"/>
      <c r="IO502" s="61"/>
      <c r="IQ502" s="67"/>
      <c r="IS502" s="61"/>
      <c r="IU502" s="50"/>
      <c r="IV502" s="51"/>
      <c r="IW502" s="52"/>
      <c r="IY502" s="70"/>
      <c r="IZ502" s="51"/>
      <c r="JC502" s="7"/>
      <c r="JD502" s="7"/>
      <c r="JE502" s="7"/>
      <c r="JF502" s="53"/>
      <c r="JH502" s="37"/>
      <c r="JI502" s="132"/>
      <c r="JJ502" s="61"/>
      <c r="JK502" s="134"/>
      <c r="JL502" s="61"/>
      <c r="JN502" s="67"/>
      <c r="JP502" s="61"/>
      <c r="JR502" s="50"/>
      <c r="JS502" s="51"/>
      <c r="JT502" s="52"/>
      <c r="JV502" s="70"/>
      <c r="JW502" s="51"/>
      <c r="JZ502" s="7"/>
      <c r="KA502" s="7"/>
      <c r="KB502" s="7"/>
      <c r="KC502" s="53"/>
      <c r="KE502" s="37"/>
      <c r="KF502" s="132"/>
      <c r="KG502" s="61"/>
      <c r="KH502" s="134"/>
      <c r="KI502" s="61"/>
      <c r="KK502" s="67"/>
      <c r="KM502" s="61"/>
      <c r="KO502" s="50"/>
      <c r="KP502" s="51"/>
      <c r="KQ502" s="52"/>
      <c r="KS502" s="70"/>
      <c r="KT502" s="51"/>
      <c r="KW502" s="7"/>
      <c r="KX502" s="7"/>
      <c r="KY502" s="7"/>
      <c r="KZ502" s="53"/>
      <c r="LB502" s="37"/>
      <c r="LC502" s="132"/>
      <c r="LD502" s="61"/>
      <c r="LE502" s="134"/>
      <c r="LF502" s="61"/>
      <c r="LH502" s="67"/>
      <c r="LJ502" s="61"/>
      <c r="LL502" s="50"/>
      <c r="LM502" s="51"/>
      <c r="LN502" s="52"/>
      <c r="LP502" s="70"/>
      <c r="LQ502" s="51"/>
      <c r="LT502" s="7"/>
      <c r="LU502" s="7"/>
      <c r="LV502" s="7"/>
      <c r="LW502" s="53"/>
      <c r="LY502" s="37"/>
      <c r="LZ502" s="132"/>
      <c r="MA502" s="61"/>
      <c r="MB502" s="134"/>
      <c r="MC502" s="61"/>
      <c r="ME502" s="67"/>
      <c r="MG502" s="61"/>
      <c r="MI502" s="50"/>
      <c r="MJ502" s="51"/>
      <c r="MK502" s="52"/>
      <c r="MM502" s="70"/>
      <c r="MN502" s="51"/>
      <c r="MQ502" s="7"/>
      <c r="MR502" s="7"/>
      <c r="MS502" s="7"/>
      <c r="MT502" s="53"/>
      <c r="MV502" s="37"/>
      <c r="MW502" s="132"/>
      <c r="MX502" s="134"/>
      <c r="MZ502" s="67"/>
      <c r="NB502" s="61"/>
      <c r="NF502" s="7"/>
      <c r="NG502" s="7"/>
      <c r="NH502" s="7"/>
      <c r="NI502" s="53"/>
      <c r="NK502" s="37"/>
      <c r="NM502" s="67"/>
      <c r="NO502" s="61"/>
      <c r="NQ502" s="50"/>
      <c r="NR502" s="51"/>
      <c r="NS502" s="52"/>
      <c r="NU502" s="70"/>
      <c r="NV502" s="51"/>
      <c r="NW502" s="125"/>
      <c r="NX502" s="51"/>
      <c r="OL502" s="53"/>
    </row>
    <row r="503" spans="1:402" x14ac:dyDescent="0.25">
      <c r="A503" s="12">
        <v>90035551</v>
      </c>
      <c r="B503" s="12" t="s">
        <v>846</v>
      </c>
      <c r="C503" s="352"/>
      <c r="D503" s="352"/>
      <c r="E503" s="352"/>
      <c r="F503" s="353">
        <v>0</v>
      </c>
      <c r="H503" s="354"/>
      <c r="I503" s="355"/>
      <c r="J503" s="315"/>
      <c r="K503" s="355"/>
      <c r="L503" s="315"/>
      <c r="M503" s="356"/>
      <c r="N503" s="356"/>
      <c r="O503" s="357"/>
      <c r="Q503" s="67"/>
      <c r="S503" s="61"/>
      <c r="U503" s="50"/>
      <c r="V503" s="51"/>
      <c r="W503" s="52">
        <v>1317439.5486080174</v>
      </c>
      <c r="Y503" s="50">
        <v>1317439.5486080174</v>
      </c>
      <c r="Z503" s="52">
        <f t="shared" si="581"/>
        <v>109786.62905066811</v>
      </c>
      <c r="AA503" s="51"/>
      <c r="AB503" s="6">
        <v>90035551</v>
      </c>
      <c r="AC503" s="6" t="s">
        <v>846</v>
      </c>
      <c r="AD503" s="7"/>
      <c r="AE503" s="304"/>
      <c r="AF503" s="7"/>
      <c r="AG503" s="53">
        <v>0</v>
      </c>
      <c r="AI503" s="37"/>
      <c r="AJ503" s="132"/>
      <c r="AK503" s="61"/>
      <c r="AL503" s="132"/>
      <c r="AM503" s="312"/>
      <c r="AN503" s="134"/>
      <c r="AO503" s="134"/>
      <c r="AP503" s="191"/>
      <c r="AR503" s="67"/>
      <c r="AT503" s="61"/>
      <c r="AV503" s="50"/>
      <c r="AW503" s="51"/>
      <c r="AX503" s="52">
        <v>1317439.5486080174</v>
      </c>
      <c r="AZ503" s="50">
        <v>1317439.5486080174</v>
      </c>
      <c r="BA503" s="52">
        <f t="shared" si="582"/>
        <v>109786.62905066811</v>
      </c>
      <c r="BB503" s="51"/>
      <c r="BC503" s="6">
        <v>90035551</v>
      </c>
      <c r="BD503" s="6" t="s">
        <v>846</v>
      </c>
      <c r="BE503" s="7"/>
      <c r="BF503" s="304"/>
      <c r="BG503" s="7"/>
      <c r="BH503" s="53">
        <v>0</v>
      </c>
      <c r="BJ503" s="37"/>
      <c r="BK503" s="132"/>
      <c r="BL503" s="61"/>
      <c r="BM503" s="132"/>
      <c r="BN503" s="312"/>
      <c r="BO503" s="134"/>
      <c r="BP503" s="134"/>
      <c r="BQ503" s="191"/>
      <c r="BS503" s="67"/>
      <c r="BU503" s="61"/>
      <c r="BW503" s="50"/>
      <c r="BX503" s="51"/>
      <c r="BY503" s="52">
        <v>1317439.5486080174</v>
      </c>
      <c r="CA503" s="50">
        <v>1317439.5486080174</v>
      </c>
      <c r="CB503" s="52">
        <f t="shared" si="583"/>
        <v>109786.62905066811</v>
      </c>
      <c r="CC503" s="51"/>
      <c r="CD503" s="6">
        <v>90035551</v>
      </c>
      <c r="CE503" s="6" t="s">
        <v>846</v>
      </c>
      <c r="CF503" s="7"/>
      <c r="CG503" s="7"/>
      <c r="CH503" s="7"/>
      <c r="CI503" s="53">
        <v>0</v>
      </c>
      <c r="CK503" s="37"/>
      <c r="CL503" s="132"/>
      <c r="CM503" s="61"/>
      <c r="CN503" s="132"/>
      <c r="CO503" s="61"/>
      <c r="CP503" s="134"/>
      <c r="CQ503" s="134"/>
      <c r="CR503" s="191"/>
      <c r="CT503" s="67"/>
      <c r="CV503" s="61"/>
      <c r="CX503" s="50"/>
      <c r="CY503" s="51"/>
      <c r="CZ503" s="52">
        <v>1317439.5486080174</v>
      </c>
      <c r="DB503" s="50">
        <v>1317439.5486080174</v>
      </c>
      <c r="DC503" s="52">
        <f t="shared" si="584"/>
        <v>109786.62905066811</v>
      </c>
      <c r="DD503" s="51"/>
      <c r="DE503" s="6">
        <v>90035551</v>
      </c>
      <c r="DF503" s="6" t="s">
        <v>846</v>
      </c>
      <c r="DG503" s="7"/>
      <c r="DH503" s="7"/>
      <c r="DI503" s="7"/>
      <c r="DJ503" s="53">
        <v>0</v>
      </c>
      <c r="DL503" s="275"/>
      <c r="DM503" s="276"/>
      <c r="DN503" s="194"/>
      <c r="DO503" s="276"/>
      <c r="DP503" s="194"/>
      <c r="DQ503" s="53"/>
      <c r="DR503" s="53"/>
      <c r="DS503" s="277"/>
      <c r="DU503" s="274"/>
      <c r="DW503" s="194"/>
      <c r="DY503" s="50"/>
      <c r="DZ503" s="278"/>
      <c r="EA503" s="52">
        <v>1317439.5486080174</v>
      </c>
      <c r="EC503" s="50">
        <v>1317439.5486080174</v>
      </c>
      <c r="ED503" s="52">
        <f t="shared" si="585"/>
        <v>109786.62905066811</v>
      </c>
      <c r="EE503" s="278"/>
      <c r="EF503" s="6">
        <v>90035551</v>
      </c>
      <c r="EG503" s="6" t="s">
        <v>846</v>
      </c>
      <c r="EH503" s="7"/>
      <c r="EI503" s="7"/>
      <c r="EJ503" s="7"/>
      <c r="EK503" s="53">
        <v>0</v>
      </c>
      <c r="EM503" s="37"/>
      <c r="EN503" s="132"/>
      <c r="EO503" s="61"/>
      <c r="EP503" s="132"/>
      <c r="EQ503" s="61"/>
      <c r="ER503" s="134"/>
      <c r="ES503" s="134"/>
      <c r="ET503" s="191"/>
      <c r="EV503" s="67"/>
      <c r="EX503" s="61"/>
      <c r="EZ503" s="50"/>
      <c r="FA503" s="51"/>
      <c r="FB503" s="52">
        <v>1317439.5486080174</v>
      </c>
      <c r="FD503" s="50">
        <v>1317439.5486080174</v>
      </c>
      <c r="FE503" s="52">
        <f t="shared" si="586"/>
        <v>109786.62905066811</v>
      </c>
      <c r="FF503" s="51"/>
      <c r="FG503" s="6">
        <v>90035551</v>
      </c>
      <c r="FH503" s="6" t="s">
        <v>846</v>
      </c>
      <c r="FI503" s="7"/>
      <c r="FJ503" s="7"/>
      <c r="FK503" s="7"/>
      <c r="FL503" s="53">
        <v>0</v>
      </c>
      <c r="FN503" s="37"/>
      <c r="FO503" s="132"/>
      <c r="FP503" s="61"/>
      <c r="FQ503" s="132"/>
      <c r="FR503" s="61"/>
      <c r="FS503" s="134"/>
      <c r="FT503" s="134"/>
      <c r="FU503" s="191"/>
      <c r="FW503" s="67"/>
      <c r="FY503" s="61"/>
      <c r="GA503" s="50"/>
      <c r="GB503" s="51"/>
      <c r="GC503" s="52">
        <v>1317439.5486080174</v>
      </c>
      <c r="GE503" s="50">
        <v>1317439.5486080174</v>
      </c>
      <c r="GF503" s="52">
        <f t="shared" si="587"/>
        <v>109786.62905066811</v>
      </c>
      <c r="GG503" s="51"/>
      <c r="GH503" s="6">
        <v>90035551</v>
      </c>
      <c r="GI503" s="6" t="s">
        <v>846</v>
      </c>
      <c r="GJ503" s="7"/>
      <c r="GK503" s="7"/>
      <c r="GL503" s="7"/>
      <c r="GM503" s="53">
        <v>0</v>
      </c>
      <c r="GO503" s="37"/>
      <c r="GP503" s="132"/>
      <c r="GQ503" s="61"/>
      <c r="GR503" s="134"/>
      <c r="GS503" s="134"/>
      <c r="GT503" s="191"/>
      <c r="GV503" s="67"/>
      <c r="GX503" s="61"/>
      <c r="GZ503" s="50"/>
      <c r="HA503" s="51"/>
      <c r="HB503" s="52">
        <v>1317439.5486080174</v>
      </c>
      <c r="HD503" s="50">
        <v>1317439.5486080174</v>
      </c>
      <c r="HE503" s="52">
        <f t="shared" si="580"/>
        <v>109786.62905066811</v>
      </c>
      <c r="HF503" s="51"/>
      <c r="HI503" s="7"/>
      <c r="HJ503" s="7"/>
      <c r="HK503" s="7"/>
      <c r="HL503" s="53"/>
      <c r="HN503" s="37"/>
      <c r="HO503" s="132"/>
      <c r="HP503" s="61"/>
      <c r="HQ503" s="134"/>
      <c r="HR503" s="61"/>
      <c r="HT503" s="67"/>
      <c r="HV503" s="61"/>
      <c r="HX503" s="50"/>
      <c r="HY503" s="51"/>
      <c r="HZ503" s="52"/>
      <c r="IB503" s="70"/>
      <c r="IC503" s="51"/>
      <c r="IF503" s="7"/>
      <c r="IG503" s="7"/>
      <c r="IH503" s="7"/>
      <c r="II503" s="53"/>
      <c r="IK503" s="37"/>
      <c r="IL503" s="132"/>
      <c r="IM503" s="61"/>
      <c r="IN503" s="134"/>
      <c r="IO503" s="61"/>
      <c r="IQ503" s="67"/>
      <c r="IS503" s="61"/>
      <c r="IU503" s="50"/>
      <c r="IV503" s="51"/>
      <c r="IW503" s="52"/>
      <c r="IY503" s="70"/>
      <c r="IZ503" s="51"/>
      <c r="JC503" s="7"/>
      <c r="JD503" s="7"/>
      <c r="JE503" s="7"/>
      <c r="JF503" s="53"/>
      <c r="JH503" s="37"/>
      <c r="JI503" s="132"/>
      <c r="JJ503" s="61"/>
      <c r="JK503" s="134"/>
      <c r="JL503" s="61"/>
      <c r="JN503" s="67"/>
      <c r="JP503" s="61"/>
      <c r="JR503" s="50"/>
      <c r="JS503" s="51"/>
      <c r="JT503" s="52"/>
      <c r="JV503" s="70"/>
      <c r="JW503" s="51"/>
      <c r="JZ503" s="7"/>
      <c r="KA503" s="7"/>
      <c r="KB503" s="7"/>
      <c r="KC503" s="53"/>
      <c r="KE503" s="37"/>
      <c r="KF503" s="132"/>
      <c r="KG503" s="61"/>
      <c r="KH503" s="134"/>
      <c r="KI503" s="61"/>
      <c r="KK503" s="67"/>
      <c r="KM503" s="61"/>
      <c r="KO503" s="50"/>
      <c r="KP503" s="51"/>
      <c r="KQ503" s="52"/>
      <c r="KS503" s="70"/>
      <c r="KT503" s="51"/>
      <c r="KW503" s="7"/>
      <c r="KX503" s="7"/>
      <c r="KY503" s="7"/>
      <c r="KZ503" s="53"/>
      <c r="LB503" s="37"/>
      <c r="LC503" s="132"/>
      <c r="LD503" s="61"/>
      <c r="LE503" s="134"/>
      <c r="LF503" s="61"/>
      <c r="LH503" s="67"/>
      <c r="LJ503" s="61"/>
      <c r="LL503" s="50"/>
      <c r="LM503" s="51"/>
      <c r="LN503" s="52"/>
      <c r="LP503" s="70"/>
      <c r="LQ503" s="51"/>
      <c r="LT503" s="7"/>
      <c r="LU503" s="7"/>
      <c r="LV503" s="7"/>
      <c r="LW503" s="53"/>
      <c r="LY503" s="37"/>
      <c r="LZ503" s="132"/>
      <c r="MA503" s="61"/>
      <c r="MB503" s="134"/>
      <c r="MC503" s="61"/>
      <c r="ME503" s="67"/>
      <c r="MG503" s="61"/>
      <c r="MI503" s="50"/>
      <c r="MJ503" s="51"/>
      <c r="MK503" s="52"/>
      <c r="MM503" s="70"/>
      <c r="MN503" s="51"/>
      <c r="MQ503" s="7"/>
      <c r="MR503" s="7"/>
      <c r="MS503" s="7"/>
      <c r="MT503" s="53"/>
      <c r="MV503" s="37"/>
      <c r="MW503" s="132"/>
      <c r="MX503" s="134"/>
      <c r="MZ503" s="67"/>
      <c r="NB503" s="61"/>
      <c r="NF503" s="7"/>
      <c r="NG503" s="7"/>
      <c r="NH503" s="7"/>
      <c r="NI503" s="53"/>
      <c r="NK503" s="37"/>
      <c r="NM503" s="67"/>
      <c r="NO503" s="61"/>
      <c r="NQ503" s="50"/>
      <c r="NR503" s="51"/>
      <c r="NS503" s="52"/>
      <c r="NU503" s="70"/>
      <c r="NV503" s="51"/>
      <c r="NW503" s="125"/>
      <c r="NX503" s="51"/>
      <c r="OL503" s="53"/>
    </row>
    <row r="504" spans="1:402" x14ac:dyDescent="0.25">
      <c r="A504" s="12">
        <v>90013941</v>
      </c>
      <c r="B504" s="12" t="s">
        <v>543</v>
      </c>
      <c r="C504" s="352"/>
      <c r="D504" s="352"/>
      <c r="E504" s="352"/>
      <c r="F504" s="353">
        <v>1028990</v>
      </c>
      <c r="H504" s="354"/>
      <c r="I504" s="355"/>
      <c r="J504" s="315"/>
      <c r="K504" s="355"/>
      <c r="L504" s="315"/>
      <c r="M504" s="356"/>
      <c r="N504" s="356"/>
      <c r="O504" s="357"/>
      <c r="Q504" s="67"/>
      <c r="S504" s="61"/>
      <c r="U504" s="50"/>
      <c r="V504" s="51"/>
      <c r="W504" s="52">
        <v>0</v>
      </c>
      <c r="Y504" s="50">
        <v>1028990</v>
      </c>
      <c r="Z504" s="52">
        <f t="shared" si="581"/>
        <v>85749.166666666672</v>
      </c>
      <c r="AA504" s="51"/>
      <c r="AB504" s="6">
        <v>90013941</v>
      </c>
      <c r="AC504" s="6" t="s">
        <v>543</v>
      </c>
      <c r="AD504" s="7"/>
      <c r="AE504" s="304"/>
      <c r="AF504" s="7"/>
      <c r="AG504" s="53">
        <v>1028990</v>
      </c>
      <c r="AI504" s="37"/>
      <c r="AJ504" s="132"/>
      <c r="AK504" s="61"/>
      <c r="AL504" s="132"/>
      <c r="AM504" s="312"/>
      <c r="AN504" s="134"/>
      <c r="AO504" s="134"/>
      <c r="AP504" s="191"/>
      <c r="AR504" s="67"/>
      <c r="AT504" s="61"/>
      <c r="AV504" s="50"/>
      <c r="AW504" s="51"/>
      <c r="AX504" s="52">
        <v>0</v>
      </c>
      <c r="AZ504" s="50">
        <v>1028990</v>
      </c>
      <c r="BA504" s="52">
        <f t="shared" si="582"/>
        <v>85749.166666666672</v>
      </c>
      <c r="BB504" s="51"/>
      <c r="BC504" s="6">
        <v>90013941</v>
      </c>
      <c r="BD504" s="6" t="s">
        <v>543</v>
      </c>
      <c r="BE504" s="7"/>
      <c r="BF504" s="304"/>
      <c r="BG504" s="7"/>
      <c r="BH504" s="53">
        <v>1028990</v>
      </c>
      <c r="BJ504" s="37"/>
      <c r="BK504" s="132"/>
      <c r="BL504" s="61"/>
      <c r="BM504" s="132"/>
      <c r="BN504" s="312"/>
      <c r="BO504" s="134"/>
      <c r="BP504" s="134"/>
      <c r="BQ504" s="191"/>
      <c r="BS504" s="67"/>
      <c r="BU504" s="61"/>
      <c r="BW504" s="50"/>
      <c r="BX504" s="51"/>
      <c r="BY504" s="52">
        <v>0</v>
      </c>
      <c r="CA504" s="50">
        <v>1028990</v>
      </c>
      <c r="CB504" s="52">
        <f t="shared" si="583"/>
        <v>85749.166666666672</v>
      </c>
      <c r="CC504" s="51"/>
      <c r="CD504" s="6">
        <v>90013941</v>
      </c>
      <c r="CE504" s="6" t="s">
        <v>543</v>
      </c>
      <c r="CF504" s="7"/>
      <c r="CG504" s="7"/>
      <c r="CH504" s="7"/>
      <c r="CI504" s="53">
        <v>1028990</v>
      </c>
      <c r="CK504" s="37"/>
      <c r="CL504" s="132"/>
      <c r="CM504" s="61"/>
      <c r="CN504" s="132"/>
      <c r="CO504" s="61"/>
      <c r="CP504" s="134"/>
      <c r="CQ504" s="134"/>
      <c r="CR504" s="191"/>
      <c r="CT504" s="67"/>
      <c r="CV504" s="61"/>
      <c r="CX504" s="50"/>
      <c r="CY504" s="51"/>
      <c r="CZ504" s="52">
        <v>0</v>
      </c>
      <c r="DB504" s="50">
        <v>1028990</v>
      </c>
      <c r="DC504" s="52">
        <f t="shared" si="584"/>
        <v>85749.166666666672</v>
      </c>
      <c r="DD504" s="51"/>
      <c r="DE504" s="6">
        <v>90013941</v>
      </c>
      <c r="DF504" s="6" t="s">
        <v>543</v>
      </c>
      <c r="DG504" s="7"/>
      <c r="DH504" s="7"/>
      <c r="DI504" s="7"/>
      <c r="DJ504" s="53">
        <v>1028990</v>
      </c>
      <c r="DL504" s="275"/>
      <c r="DM504" s="276"/>
      <c r="DN504" s="194"/>
      <c r="DO504" s="276"/>
      <c r="DP504" s="194"/>
      <c r="DQ504" s="53"/>
      <c r="DR504" s="53"/>
      <c r="DS504" s="277"/>
      <c r="DU504" s="274"/>
      <c r="DW504" s="194"/>
      <c r="DY504" s="50"/>
      <c r="DZ504" s="278"/>
      <c r="EA504" s="52">
        <v>0</v>
      </c>
      <c r="EC504" s="50">
        <v>1028990</v>
      </c>
      <c r="ED504" s="52">
        <f t="shared" si="585"/>
        <v>85749.166666666672</v>
      </c>
      <c r="EE504" s="278"/>
      <c r="EF504" s="6">
        <v>90013941</v>
      </c>
      <c r="EG504" s="6" t="s">
        <v>543</v>
      </c>
      <c r="EH504" s="7"/>
      <c r="EI504" s="7"/>
      <c r="EJ504" s="7"/>
      <c r="EK504" s="53">
        <v>1028990</v>
      </c>
      <c r="EM504" s="37"/>
      <c r="EN504" s="132"/>
      <c r="EO504" s="61"/>
      <c r="EP504" s="132"/>
      <c r="EQ504" s="61"/>
      <c r="ER504" s="134"/>
      <c r="ES504" s="134"/>
      <c r="ET504" s="191"/>
      <c r="EV504" s="67"/>
      <c r="EX504" s="61"/>
      <c r="EZ504" s="50"/>
      <c r="FA504" s="51"/>
      <c r="FB504" s="52">
        <v>0</v>
      </c>
      <c r="FD504" s="50">
        <v>1028990</v>
      </c>
      <c r="FE504" s="52">
        <f t="shared" si="586"/>
        <v>85749.166666666672</v>
      </c>
      <c r="FF504" s="51"/>
      <c r="FG504" s="6">
        <v>90013941</v>
      </c>
      <c r="FH504" s="6" t="s">
        <v>543</v>
      </c>
      <c r="FI504" s="7"/>
      <c r="FJ504" s="7"/>
      <c r="FK504" s="7"/>
      <c r="FL504" s="53">
        <v>1028990</v>
      </c>
      <c r="FN504" s="37"/>
      <c r="FO504" s="132"/>
      <c r="FP504" s="61"/>
      <c r="FQ504" s="132"/>
      <c r="FR504" s="61"/>
      <c r="FS504" s="134"/>
      <c r="FT504" s="134"/>
      <c r="FU504" s="191"/>
      <c r="FW504" s="67"/>
      <c r="FY504" s="61"/>
      <c r="GA504" s="50"/>
      <c r="GB504" s="51"/>
      <c r="GC504" s="52">
        <v>0</v>
      </c>
      <c r="GE504" s="50">
        <v>1028990</v>
      </c>
      <c r="GF504" s="52">
        <f t="shared" si="587"/>
        <v>85749.166666666672</v>
      </c>
      <c r="GG504" s="51"/>
      <c r="GH504" s="6">
        <v>90013941</v>
      </c>
      <c r="GI504" s="6" t="s">
        <v>543</v>
      </c>
      <c r="GJ504" s="7"/>
      <c r="GK504" s="7"/>
      <c r="GL504" s="7"/>
      <c r="GM504" s="53">
        <v>1028990</v>
      </c>
      <c r="GO504" s="37"/>
      <c r="GP504" s="132"/>
      <c r="GQ504" s="61"/>
      <c r="GR504" s="134"/>
      <c r="GS504" s="134"/>
      <c r="GT504" s="191"/>
      <c r="GV504" s="67"/>
      <c r="GX504" s="61"/>
      <c r="GZ504" s="50"/>
      <c r="HA504" s="51"/>
      <c r="HB504" s="52">
        <v>0</v>
      </c>
      <c r="HD504" s="50">
        <v>1028990</v>
      </c>
      <c r="HE504" s="52">
        <f t="shared" si="580"/>
        <v>85749.166666666672</v>
      </c>
      <c r="HF504" s="51"/>
      <c r="HI504" s="7"/>
      <c r="HJ504" s="7"/>
      <c r="HK504" s="7"/>
      <c r="HL504" s="53"/>
      <c r="HN504" s="37"/>
      <c r="HO504" s="132"/>
      <c r="HP504" s="61"/>
      <c r="HQ504" s="134"/>
      <c r="HR504" s="61"/>
      <c r="HT504" s="67"/>
      <c r="HV504" s="61"/>
      <c r="HX504" s="50"/>
      <c r="HY504" s="51"/>
      <c r="HZ504" s="52"/>
      <c r="IB504" s="70"/>
      <c r="IC504" s="51"/>
      <c r="IF504" s="7"/>
      <c r="IG504" s="7"/>
      <c r="IH504" s="7"/>
      <c r="II504" s="53"/>
      <c r="IK504" s="37"/>
      <c r="IL504" s="132"/>
      <c r="IM504" s="61"/>
      <c r="IN504" s="134"/>
      <c r="IO504" s="61"/>
      <c r="IQ504" s="67"/>
      <c r="IS504" s="61"/>
      <c r="IU504" s="50"/>
      <c r="IV504" s="51"/>
      <c r="IW504" s="52"/>
      <c r="IY504" s="70"/>
      <c r="IZ504" s="51"/>
      <c r="JC504" s="7"/>
      <c r="JD504" s="7"/>
      <c r="JE504" s="7"/>
      <c r="JF504" s="53"/>
      <c r="JH504" s="37"/>
      <c r="JI504" s="132"/>
      <c r="JJ504" s="61"/>
      <c r="JK504" s="134"/>
      <c r="JL504" s="61"/>
      <c r="JN504" s="67"/>
      <c r="JP504" s="61"/>
      <c r="JR504" s="50"/>
      <c r="JS504" s="51"/>
      <c r="JT504" s="52"/>
      <c r="JV504" s="70"/>
      <c r="JW504" s="51"/>
      <c r="JZ504" s="7"/>
      <c r="KA504" s="7"/>
      <c r="KB504" s="7"/>
      <c r="KC504" s="53"/>
      <c r="KE504" s="37"/>
      <c r="KF504" s="132"/>
      <c r="KG504" s="61"/>
      <c r="KH504" s="134"/>
      <c r="KI504" s="61"/>
      <c r="KK504" s="67"/>
      <c r="KM504" s="61"/>
      <c r="KO504" s="50"/>
      <c r="KP504" s="51"/>
      <c r="KQ504" s="52"/>
      <c r="KS504" s="70"/>
      <c r="KT504" s="51"/>
      <c r="KW504" s="7"/>
      <c r="KX504" s="7"/>
      <c r="KY504" s="7"/>
      <c r="KZ504" s="53"/>
      <c r="LB504" s="37"/>
      <c r="LC504" s="132"/>
      <c r="LD504" s="61"/>
      <c r="LE504" s="134"/>
      <c r="LF504" s="61"/>
      <c r="LH504" s="67"/>
      <c r="LJ504" s="61"/>
      <c r="LL504" s="50"/>
      <c r="LM504" s="51"/>
      <c r="LN504" s="52"/>
      <c r="LP504" s="70"/>
      <c r="LQ504" s="51"/>
      <c r="LT504" s="7"/>
      <c r="LU504" s="7"/>
      <c r="LV504" s="7"/>
      <c r="LW504" s="53"/>
      <c r="LY504" s="37"/>
      <c r="LZ504" s="132"/>
      <c r="MA504" s="61"/>
      <c r="MB504" s="134"/>
      <c r="MC504" s="61"/>
      <c r="ME504" s="67"/>
      <c r="MG504" s="61"/>
      <c r="MI504" s="50"/>
      <c r="MJ504" s="51"/>
      <c r="MK504" s="52"/>
      <c r="MM504" s="70"/>
      <c r="MN504" s="51"/>
      <c r="MQ504" s="7"/>
      <c r="MR504" s="7"/>
      <c r="MS504" s="7"/>
      <c r="MT504" s="53"/>
      <c r="MV504" s="37"/>
      <c r="MW504" s="132"/>
      <c r="MX504" s="134"/>
      <c r="MZ504" s="67"/>
      <c r="NB504" s="61"/>
      <c r="NF504" s="7"/>
      <c r="NG504" s="7"/>
      <c r="NH504" s="7"/>
      <c r="NI504" s="53"/>
      <c r="NK504" s="37"/>
      <c r="NM504" s="67"/>
      <c r="NO504" s="61"/>
      <c r="NQ504" s="50"/>
      <c r="NR504" s="51"/>
      <c r="NS504" s="52"/>
      <c r="NU504" s="70"/>
      <c r="NV504" s="51"/>
      <c r="NW504" s="125"/>
      <c r="NX504" s="51"/>
      <c r="OL504" s="53"/>
    </row>
    <row r="505" spans="1:402" x14ac:dyDescent="0.25">
      <c r="A505" s="12">
        <v>90017701</v>
      </c>
      <c r="B505" s="12" t="s">
        <v>544</v>
      </c>
      <c r="C505" s="352"/>
      <c r="D505" s="352"/>
      <c r="E505" s="352"/>
      <c r="F505" s="353">
        <v>4225224</v>
      </c>
      <c r="H505" s="354"/>
      <c r="I505" s="355"/>
      <c r="J505" s="315"/>
      <c r="K505" s="355"/>
      <c r="L505" s="315"/>
      <c r="M505" s="356"/>
      <c r="N505" s="356"/>
      <c r="O505" s="357"/>
      <c r="Q505" s="67"/>
      <c r="S505" s="61"/>
      <c r="U505" s="50"/>
      <c r="V505" s="51"/>
      <c r="W505" s="52">
        <v>0</v>
      </c>
      <c r="Y505" s="50">
        <v>4225224</v>
      </c>
      <c r="Z505" s="52">
        <f t="shared" si="581"/>
        <v>352102</v>
      </c>
      <c r="AA505" s="51"/>
      <c r="AB505" s="6">
        <v>90017701</v>
      </c>
      <c r="AC505" s="6" t="s">
        <v>544</v>
      </c>
      <c r="AD505" s="7"/>
      <c r="AE505" s="304"/>
      <c r="AF505" s="7"/>
      <c r="AG505" s="53">
        <v>4225224</v>
      </c>
      <c r="AI505" s="37"/>
      <c r="AJ505" s="132"/>
      <c r="AK505" s="61"/>
      <c r="AL505" s="132"/>
      <c r="AM505" s="312"/>
      <c r="AN505" s="134"/>
      <c r="AO505" s="134"/>
      <c r="AP505" s="191"/>
      <c r="AR505" s="67"/>
      <c r="AT505" s="61"/>
      <c r="AV505" s="50"/>
      <c r="AW505" s="51"/>
      <c r="AX505" s="52">
        <v>0</v>
      </c>
      <c r="AZ505" s="50">
        <v>4225224</v>
      </c>
      <c r="BA505" s="52">
        <f t="shared" si="582"/>
        <v>352102</v>
      </c>
      <c r="BB505" s="51"/>
      <c r="BC505" s="6">
        <v>90017701</v>
      </c>
      <c r="BD505" s="6" t="s">
        <v>544</v>
      </c>
      <c r="BE505" s="7"/>
      <c r="BF505" s="304"/>
      <c r="BG505" s="7"/>
      <c r="BH505" s="53">
        <v>4225224</v>
      </c>
      <c r="BJ505" s="37"/>
      <c r="BK505" s="132"/>
      <c r="BL505" s="61"/>
      <c r="BM505" s="132"/>
      <c r="BN505" s="312"/>
      <c r="BO505" s="134"/>
      <c r="BP505" s="134"/>
      <c r="BQ505" s="191"/>
      <c r="BS505" s="67"/>
      <c r="BU505" s="61"/>
      <c r="BW505" s="50"/>
      <c r="BX505" s="51"/>
      <c r="BY505" s="52">
        <v>0</v>
      </c>
      <c r="CA505" s="50">
        <v>4225224</v>
      </c>
      <c r="CB505" s="52">
        <f t="shared" si="583"/>
        <v>352102</v>
      </c>
      <c r="CC505" s="51"/>
      <c r="CD505" s="6">
        <v>90017701</v>
      </c>
      <c r="CE505" s="6" t="s">
        <v>544</v>
      </c>
      <c r="CF505" s="7"/>
      <c r="CG505" s="7"/>
      <c r="CH505" s="7"/>
      <c r="CI505" s="53">
        <v>4225224</v>
      </c>
      <c r="CK505" s="37"/>
      <c r="CL505" s="132"/>
      <c r="CM505" s="61"/>
      <c r="CN505" s="132"/>
      <c r="CO505" s="61"/>
      <c r="CP505" s="134"/>
      <c r="CQ505" s="134"/>
      <c r="CR505" s="191"/>
      <c r="CT505" s="67"/>
      <c r="CV505" s="61"/>
      <c r="CX505" s="50"/>
      <c r="CY505" s="51"/>
      <c r="CZ505" s="52">
        <v>0</v>
      </c>
      <c r="DB505" s="50">
        <v>4225224</v>
      </c>
      <c r="DC505" s="52">
        <f t="shared" si="584"/>
        <v>352102</v>
      </c>
      <c r="DD505" s="51"/>
      <c r="DE505" s="6">
        <v>90017701</v>
      </c>
      <c r="DF505" s="6" t="s">
        <v>544</v>
      </c>
      <c r="DG505" s="7"/>
      <c r="DH505" s="7"/>
      <c r="DI505" s="7"/>
      <c r="DJ505" s="53">
        <v>4225224</v>
      </c>
      <c r="DL505" s="275"/>
      <c r="DM505" s="276"/>
      <c r="DN505" s="194"/>
      <c r="DO505" s="276"/>
      <c r="DP505" s="194"/>
      <c r="DQ505" s="53"/>
      <c r="DR505" s="53"/>
      <c r="DS505" s="277"/>
      <c r="DU505" s="274"/>
      <c r="DW505" s="194"/>
      <c r="DY505" s="50"/>
      <c r="DZ505" s="278"/>
      <c r="EA505" s="52">
        <v>0</v>
      </c>
      <c r="EC505" s="50">
        <v>4225224</v>
      </c>
      <c r="ED505" s="52">
        <f t="shared" si="585"/>
        <v>352102</v>
      </c>
      <c r="EE505" s="278"/>
      <c r="EF505" s="6">
        <v>90017701</v>
      </c>
      <c r="EG505" s="6" t="s">
        <v>544</v>
      </c>
      <c r="EH505" s="7"/>
      <c r="EI505" s="7"/>
      <c r="EJ505" s="7"/>
      <c r="EK505" s="53">
        <v>4225224</v>
      </c>
      <c r="EM505" s="37"/>
      <c r="EN505" s="132"/>
      <c r="EO505" s="61"/>
      <c r="EP505" s="132"/>
      <c r="EQ505" s="61"/>
      <c r="ER505" s="134"/>
      <c r="ES505" s="134"/>
      <c r="ET505" s="191"/>
      <c r="EV505" s="67"/>
      <c r="EX505" s="61"/>
      <c r="EZ505" s="50"/>
      <c r="FA505" s="51"/>
      <c r="FB505" s="52">
        <v>0</v>
      </c>
      <c r="FD505" s="50">
        <v>4225224</v>
      </c>
      <c r="FE505" s="52">
        <f t="shared" si="586"/>
        <v>352102</v>
      </c>
      <c r="FF505" s="51"/>
      <c r="FG505" s="6">
        <v>90017701</v>
      </c>
      <c r="FH505" s="6" t="s">
        <v>544</v>
      </c>
      <c r="FI505" s="7"/>
      <c r="FJ505" s="7"/>
      <c r="FK505" s="7"/>
      <c r="FL505" s="53">
        <v>4225224</v>
      </c>
      <c r="FN505" s="37"/>
      <c r="FO505" s="132"/>
      <c r="FP505" s="61"/>
      <c r="FQ505" s="132"/>
      <c r="FR505" s="61"/>
      <c r="FS505" s="134"/>
      <c r="FT505" s="134"/>
      <c r="FU505" s="191"/>
      <c r="FW505" s="67"/>
      <c r="FY505" s="61"/>
      <c r="GA505" s="50"/>
      <c r="GB505" s="51"/>
      <c r="GC505" s="52">
        <v>0</v>
      </c>
      <c r="GE505" s="50">
        <v>4225224</v>
      </c>
      <c r="GF505" s="52">
        <f t="shared" si="587"/>
        <v>352102</v>
      </c>
      <c r="GG505" s="51"/>
      <c r="GH505" s="6">
        <v>90017701</v>
      </c>
      <c r="GI505" s="6" t="s">
        <v>544</v>
      </c>
      <c r="GJ505" s="7"/>
      <c r="GK505" s="7"/>
      <c r="GL505" s="7"/>
      <c r="GM505" s="53">
        <v>4225224</v>
      </c>
      <c r="GO505" s="37"/>
      <c r="GP505" s="132"/>
      <c r="GQ505" s="61"/>
      <c r="GR505" s="134"/>
      <c r="GS505" s="134"/>
      <c r="GT505" s="191"/>
      <c r="GV505" s="67"/>
      <c r="GX505" s="61"/>
      <c r="GZ505" s="50"/>
      <c r="HA505" s="51"/>
      <c r="HB505" s="52">
        <v>0</v>
      </c>
      <c r="HD505" s="50">
        <v>4225224</v>
      </c>
      <c r="HE505" s="52">
        <f t="shared" si="580"/>
        <v>352102</v>
      </c>
      <c r="HF505" s="51"/>
      <c r="HI505" s="7"/>
      <c r="HJ505" s="7"/>
      <c r="HK505" s="7"/>
      <c r="HL505" s="53"/>
      <c r="HN505" s="37"/>
      <c r="HO505" s="132"/>
      <c r="HP505" s="61"/>
      <c r="HQ505" s="134"/>
      <c r="HR505" s="61"/>
      <c r="HT505" s="67"/>
      <c r="HV505" s="61"/>
      <c r="HX505" s="50"/>
      <c r="HY505" s="51"/>
      <c r="HZ505" s="52"/>
      <c r="IB505" s="70"/>
      <c r="IC505" s="51"/>
      <c r="IF505" s="7"/>
      <c r="IG505" s="7"/>
      <c r="IH505" s="7"/>
      <c r="II505" s="53"/>
      <c r="IK505" s="37"/>
      <c r="IL505" s="132"/>
      <c r="IM505" s="61"/>
      <c r="IN505" s="134"/>
      <c r="IO505" s="61"/>
      <c r="IQ505" s="67"/>
      <c r="IS505" s="61"/>
      <c r="IU505" s="50"/>
      <c r="IV505" s="51"/>
      <c r="IW505" s="52"/>
      <c r="IY505" s="70"/>
      <c r="IZ505" s="51"/>
      <c r="JC505" s="7"/>
      <c r="JD505" s="7"/>
      <c r="JE505" s="7"/>
      <c r="JF505" s="53"/>
      <c r="JH505" s="37"/>
      <c r="JI505" s="132"/>
      <c r="JJ505" s="61"/>
      <c r="JK505" s="134"/>
      <c r="JL505" s="61"/>
      <c r="JN505" s="67"/>
      <c r="JP505" s="61"/>
      <c r="JR505" s="50"/>
      <c r="JS505" s="51"/>
      <c r="JT505" s="52"/>
      <c r="JV505" s="70"/>
      <c r="JW505" s="51"/>
      <c r="JZ505" s="7"/>
      <c r="KA505" s="7"/>
      <c r="KB505" s="7"/>
      <c r="KC505" s="53"/>
      <c r="KE505" s="37"/>
      <c r="KF505" s="132"/>
      <c r="KG505" s="61"/>
      <c r="KH505" s="134"/>
      <c r="KI505" s="61"/>
      <c r="KK505" s="67"/>
      <c r="KM505" s="61"/>
      <c r="KO505" s="50"/>
      <c r="KP505" s="51"/>
      <c r="KQ505" s="52"/>
      <c r="KS505" s="70"/>
      <c r="KT505" s="51"/>
      <c r="KW505" s="7"/>
      <c r="KX505" s="7"/>
      <c r="KY505" s="7"/>
      <c r="KZ505" s="53"/>
      <c r="LB505" s="37"/>
      <c r="LC505" s="132"/>
      <c r="LD505" s="61"/>
      <c r="LE505" s="134"/>
      <c r="LF505" s="61"/>
      <c r="LH505" s="67"/>
      <c r="LJ505" s="61"/>
      <c r="LL505" s="50"/>
      <c r="LM505" s="51"/>
      <c r="LN505" s="52"/>
      <c r="LP505" s="70"/>
      <c r="LQ505" s="51"/>
      <c r="LT505" s="7"/>
      <c r="LU505" s="7"/>
      <c r="LV505" s="7"/>
      <c r="LW505" s="53"/>
      <c r="LY505" s="37"/>
      <c r="LZ505" s="132"/>
      <c r="MA505" s="61"/>
      <c r="MB505" s="134"/>
      <c r="MC505" s="61"/>
      <c r="ME505" s="67"/>
      <c r="MG505" s="61"/>
      <c r="MI505" s="50"/>
      <c r="MJ505" s="51"/>
      <c r="MK505" s="52"/>
      <c r="MM505" s="70"/>
      <c r="MN505" s="51"/>
      <c r="MQ505" s="7"/>
      <c r="MR505" s="7"/>
      <c r="MS505" s="7"/>
      <c r="MT505" s="53"/>
      <c r="MV505" s="37"/>
      <c r="MW505" s="132"/>
      <c r="MX505" s="134"/>
      <c r="MZ505" s="67"/>
      <c r="NB505" s="61"/>
      <c r="NF505" s="7"/>
      <c r="NG505" s="7"/>
      <c r="NH505" s="7"/>
      <c r="NI505" s="53"/>
      <c r="NK505" s="37"/>
      <c r="NM505" s="67"/>
      <c r="NO505" s="61"/>
      <c r="NQ505" s="50"/>
      <c r="NR505" s="51"/>
      <c r="NS505" s="52"/>
      <c r="NU505" s="70"/>
      <c r="NV505" s="51"/>
      <c r="NW505" s="125"/>
      <c r="NX505" s="51"/>
      <c r="OL505" s="53"/>
    </row>
    <row r="506" spans="1:402" x14ac:dyDescent="0.25">
      <c r="A506" s="12">
        <v>90022091</v>
      </c>
      <c r="B506" s="12" t="s">
        <v>545</v>
      </c>
      <c r="C506" s="352"/>
      <c r="D506" s="352"/>
      <c r="E506" s="352"/>
      <c r="F506" s="353">
        <v>536716</v>
      </c>
      <c r="H506" s="354"/>
      <c r="I506" s="355"/>
      <c r="J506" s="315"/>
      <c r="K506" s="355"/>
      <c r="L506" s="315"/>
      <c r="M506" s="356"/>
      <c r="N506" s="356"/>
      <c r="O506" s="357"/>
      <c r="Q506" s="67"/>
      <c r="S506" s="61"/>
      <c r="U506" s="50"/>
      <c r="V506" s="51"/>
      <c r="W506" s="52">
        <v>0</v>
      </c>
      <c r="Y506" s="50">
        <v>536716</v>
      </c>
      <c r="Z506" s="52">
        <f t="shared" si="581"/>
        <v>44726.333333333336</v>
      </c>
      <c r="AA506" s="51"/>
      <c r="AB506" s="6">
        <v>90022091</v>
      </c>
      <c r="AC506" s="6" t="s">
        <v>545</v>
      </c>
      <c r="AD506" s="7"/>
      <c r="AE506" s="304"/>
      <c r="AF506" s="7"/>
      <c r="AG506" s="53">
        <v>536716</v>
      </c>
      <c r="AI506" s="37"/>
      <c r="AJ506" s="132"/>
      <c r="AK506" s="61"/>
      <c r="AL506" s="132"/>
      <c r="AM506" s="312"/>
      <c r="AN506" s="134"/>
      <c r="AO506" s="134"/>
      <c r="AP506" s="191"/>
      <c r="AR506" s="67"/>
      <c r="AT506" s="61"/>
      <c r="AV506" s="50"/>
      <c r="AW506" s="51"/>
      <c r="AX506" s="52">
        <v>0</v>
      </c>
      <c r="AZ506" s="50">
        <v>536716</v>
      </c>
      <c r="BA506" s="52">
        <f t="shared" si="582"/>
        <v>44726.333333333336</v>
      </c>
      <c r="BB506" s="51"/>
      <c r="BC506" s="6">
        <v>90022091</v>
      </c>
      <c r="BD506" s="6" t="s">
        <v>545</v>
      </c>
      <c r="BE506" s="7"/>
      <c r="BF506" s="304"/>
      <c r="BG506" s="7"/>
      <c r="BH506" s="53">
        <v>536716</v>
      </c>
      <c r="BJ506" s="37"/>
      <c r="BK506" s="132"/>
      <c r="BL506" s="61"/>
      <c r="BM506" s="132"/>
      <c r="BN506" s="312"/>
      <c r="BO506" s="134"/>
      <c r="BP506" s="134"/>
      <c r="BQ506" s="191"/>
      <c r="BS506" s="67"/>
      <c r="BU506" s="61"/>
      <c r="BW506" s="50"/>
      <c r="BX506" s="51"/>
      <c r="BY506" s="52">
        <v>0</v>
      </c>
      <c r="CA506" s="50">
        <v>536716</v>
      </c>
      <c r="CB506" s="52">
        <f t="shared" si="583"/>
        <v>44726.333333333336</v>
      </c>
      <c r="CC506" s="51"/>
      <c r="CD506" s="6">
        <v>90022091</v>
      </c>
      <c r="CE506" s="6" t="s">
        <v>545</v>
      </c>
      <c r="CF506" s="7"/>
      <c r="CG506" s="7"/>
      <c r="CH506" s="7"/>
      <c r="CI506" s="53">
        <v>536716</v>
      </c>
      <c r="CK506" s="37"/>
      <c r="CL506" s="132"/>
      <c r="CM506" s="61"/>
      <c r="CN506" s="132"/>
      <c r="CO506" s="61"/>
      <c r="CP506" s="134"/>
      <c r="CQ506" s="134"/>
      <c r="CR506" s="191"/>
      <c r="CT506" s="67"/>
      <c r="CV506" s="61"/>
      <c r="CX506" s="50"/>
      <c r="CY506" s="51"/>
      <c r="CZ506" s="52">
        <v>0</v>
      </c>
      <c r="DB506" s="50">
        <v>536716</v>
      </c>
      <c r="DC506" s="52">
        <f t="shared" si="584"/>
        <v>44726.333333333336</v>
      </c>
      <c r="DD506" s="51"/>
      <c r="DE506" s="6">
        <v>90022091</v>
      </c>
      <c r="DF506" s="6" t="s">
        <v>545</v>
      </c>
      <c r="DG506" s="7"/>
      <c r="DH506" s="7"/>
      <c r="DI506" s="7"/>
      <c r="DJ506" s="53">
        <v>536716</v>
      </c>
      <c r="DL506" s="275"/>
      <c r="DM506" s="276"/>
      <c r="DN506" s="194"/>
      <c r="DO506" s="276"/>
      <c r="DP506" s="194"/>
      <c r="DQ506" s="53"/>
      <c r="DR506" s="53"/>
      <c r="DS506" s="277"/>
      <c r="DU506" s="274"/>
      <c r="DW506" s="194"/>
      <c r="DY506" s="50"/>
      <c r="DZ506" s="278"/>
      <c r="EA506" s="52">
        <v>0</v>
      </c>
      <c r="EC506" s="50">
        <v>536716</v>
      </c>
      <c r="ED506" s="52">
        <f t="shared" si="585"/>
        <v>44726.333333333336</v>
      </c>
      <c r="EE506" s="278"/>
      <c r="EF506" s="6">
        <v>90022091</v>
      </c>
      <c r="EG506" s="6" t="s">
        <v>545</v>
      </c>
      <c r="EH506" s="7"/>
      <c r="EI506" s="7"/>
      <c r="EJ506" s="7"/>
      <c r="EK506" s="53">
        <v>536716</v>
      </c>
      <c r="EM506" s="37"/>
      <c r="EN506" s="132"/>
      <c r="EO506" s="61"/>
      <c r="EP506" s="132"/>
      <c r="EQ506" s="61"/>
      <c r="ER506" s="134"/>
      <c r="ES506" s="134"/>
      <c r="ET506" s="191"/>
      <c r="EV506" s="67"/>
      <c r="EX506" s="61"/>
      <c r="EZ506" s="50"/>
      <c r="FA506" s="51"/>
      <c r="FB506" s="52">
        <v>0</v>
      </c>
      <c r="FD506" s="50">
        <v>536716</v>
      </c>
      <c r="FE506" s="52">
        <f t="shared" si="586"/>
        <v>44726.333333333336</v>
      </c>
      <c r="FF506" s="51"/>
      <c r="FG506" s="6">
        <v>90022091</v>
      </c>
      <c r="FH506" s="6" t="s">
        <v>545</v>
      </c>
      <c r="FI506" s="7"/>
      <c r="FJ506" s="7"/>
      <c r="FK506" s="7"/>
      <c r="FL506" s="53">
        <v>536716</v>
      </c>
      <c r="FN506" s="37"/>
      <c r="FO506" s="132"/>
      <c r="FP506" s="61"/>
      <c r="FQ506" s="132"/>
      <c r="FR506" s="61"/>
      <c r="FS506" s="134"/>
      <c r="FT506" s="134"/>
      <c r="FU506" s="191"/>
      <c r="FW506" s="67"/>
      <c r="FY506" s="61"/>
      <c r="GA506" s="50"/>
      <c r="GB506" s="51"/>
      <c r="GC506" s="52">
        <v>0</v>
      </c>
      <c r="GE506" s="50">
        <v>536716</v>
      </c>
      <c r="GF506" s="52">
        <f t="shared" si="587"/>
        <v>44726.333333333336</v>
      </c>
      <c r="GG506" s="51"/>
      <c r="GH506" s="6">
        <v>90022091</v>
      </c>
      <c r="GI506" s="6" t="s">
        <v>545</v>
      </c>
      <c r="GJ506" s="7"/>
      <c r="GK506" s="7"/>
      <c r="GL506" s="7"/>
      <c r="GM506" s="53">
        <v>536716</v>
      </c>
      <c r="GO506" s="37"/>
      <c r="GP506" s="132"/>
      <c r="GQ506" s="61"/>
      <c r="GR506" s="134"/>
      <c r="GS506" s="134"/>
      <c r="GT506" s="191"/>
      <c r="GV506" s="67"/>
      <c r="GX506" s="61"/>
      <c r="GZ506" s="50"/>
      <c r="HA506" s="51"/>
      <c r="HB506" s="52">
        <v>0</v>
      </c>
      <c r="HD506" s="50">
        <v>536716</v>
      </c>
      <c r="HE506" s="52">
        <f t="shared" si="580"/>
        <v>44726.333333333336</v>
      </c>
      <c r="HF506" s="51"/>
      <c r="HI506" s="7"/>
      <c r="HJ506" s="7"/>
      <c r="HK506" s="7"/>
      <c r="HL506" s="53"/>
      <c r="HN506" s="37"/>
      <c r="HO506" s="132"/>
      <c r="HP506" s="61"/>
      <c r="HQ506" s="134"/>
      <c r="HR506" s="61"/>
      <c r="HT506" s="67"/>
      <c r="HV506" s="61"/>
      <c r="HX506" s="50"/>
      <c r="HY506" s="51"/>
      <c r="HZ506" s="52"/>
      <c r="IB506" s="70"/>
      <c r="IC506" s="51"/>
      <c r="IF506" s="7"/>
      <c r="IG506" s="7"/>
      <c r="IH506" s="7"/>
      <c r="II506" s="53"/>
      <c r="IK506" s="37"/>
      <c r="IL506" s="132"/>
      <c r="IM506" s="61"/>
      <c r="IN506" s="134"/>
      <c r="IO506" s="61"/>
      <c r="IQ506" s="67"/>
      <c r="IS506" s="61"/>
      <c r="IU506" s="50"/>
      <c r="IV506" s="51"/>
      <c r="IW506" s="52"/>
      <c r="IY506" s="70"/>
      <c r="IZ506" s="51"/>
      <c r="JC506" s="7"/>
      <c r="JD506" s="7"/>
      <c r="JE506" s="7"/>
      <c r="JF506" s="53"/>
      <c r="JH506" s="37"/>
      <c r="JI506" s="132"/>
      <c r="JJ506" s="61"/>
      <c r="JK506" s="134"/>
      <c r="JL506" s="61"/>
      <c r="JN506" s="67"/>
      <c r="JP506" s="61"/>
      <c r="JR506" s="50"/>
      <c r="JS506" s="51"/>
      <c r="JT506" s="52"/>
      <c r="JV506" s="70"/>
      <c r="JW506" s="51"/>
      <c r="JZ506" s="7"/>
      <c r="KA506" s="7"/>
      <c r="KB506" s="7"/>
      <c r="KC506" s="53"/>
      <c r="KE506" s="37"/>
      <c r="KF506" s="132"/>
      <c r="KG506" s="61"/>
      <c r="KH506" s="134"/>
      <c r="KI506" s="61"/>
      <c r="KK506" s="67"/>
      <c r="KM506" s="61"/>
      <c r="KO506" s="50"/>
      <c r="KP506" s="51"/>
      <c r="KQ506" s="52"/>
      <c r="KS506" s="70"/>
      <c r="KT506" s="51"/>
      <c r="KW506" s="7"/>
      <c r="KX506" s="7"/>
      <c r="KY506" s="7"/>
      <c r="KZ506" s="53"/>
      <c r="LB506" s="37"/>
      <c r="LC506" s="132"/>
      <c r="LD506" s="61"/>
      <c r="LE506" s="134"/>
      <c r="LF506" s="61"/>
      <c r="LH506" s="67"/>
      <c r="LJ506" s="61"/>
      <c r="LL506" s="50"/>
      <c r="LM506" s="51"/>
      <c r="LN506" s="52"/>
      <c r="LP506" s="70"/>
      <c r="LQ506" s="51"/>
      <c r="LT506" s="7"/>
      <c r="LU506" s="7"/>
      <c r="LV506" s="7"/>
      <c r="LW506" s="53"/>
      <c r="LY506" s="37"/>
      <c r="LZ506" s="132"/>
      <c r="MA506" s="61"/>
      <c r="MB506" s="134"/>
      <c r="MC506" s="61"/>
      <c r="ME506" s="67"/>
      <c r="MG506" s="61"/>
      <c r="MI506" s="50"/>
      <c r="MJ506" s="51"/>
      <c r="MK506" s="52"/>
      <c r="MM506" s="70"/>
      <c r="MN506" s="51"/>
      <c r="MQ506" s="7"/>
      <c r="MR506" s="7"/>
      <c r="MS506" s="7"/>
      <c r="MT506" s="53"/>
      <c r="MV506" s="37"/>
      <c r="MW506" s="132"/>
      <c r="MX506" s="134"/>
      <c r="MZ506" s="67"/>
      <c r="NB506" s="61"/>
      <c r="NF506" s="7"/>
      <c r="NG506" s="7"/>
      <c r="NH506" s="7"/>
      <c r="NI506" s="53"/>
      <c r="NK506" s="37"/>
      <c r="NM506" s="67"/>
      <c r="NO506" s="61"/>
      <c r="NQ506" s="50"/>
      <c r="NR506" s="51"/>
      <c r="NS506" s="52"/>
      <c r="NU506" s="70"/>
      <c r="NV506" s="51"/>
      <c r="NW506" s="125"/>
      <c r="NX506" s="51"/>
      <c r="OL506" s="53"/>
    </row>
    <row r="507" spans="1:402" x14ac:dyDescent="0.25">
      <c r="A507" s="12">
        <v>90081111</v>
      </c>
      <c r="B507" s="12" t="s">
        <v>546</v>
      </c>
      <c r="C507" s="352"/>
      <c r="D507" s="352"/>
      <c r="E507" s="352"/>
      <c r="F507" s="353">
        <v>62117</v>
      </c>
      <c r="H507" s="354"/>
      <c r="I507" s="355"/>
      <c r="J507" s="315"/>
      <c r="K507" s="355"/>
      <c r="L507" s="315"/>
      <c r="M507" s="356"/>
      <c r="N507" s="356"/>
      <c r="O507" s="357"/>
      <c r="Q507" s="67"/>
      <c r="S507" s="61"/>
      <c r="U507" s="50"/>
      <c r="V507" s="51"/>
      <c r="W507" s="52">
        <v>0</v>
      </c>
      <c r="Y507" s="50">
        <v>62117</v>
      </c>
      <c r="Z507" s="52">
        <f t="shared" si="581"/>
        <v>5176.416666666667</v>
      </c>
      <c r="AA507" s="51"/>
      <c r="AB507" s="6">
        <v>90081111</v>
      </c>
      <c r="AC507" s="6" t="s">
        <v>546</v>
      </c>
      <c r="AD507" s="7"/>
      <c r="AE507" s="304"/>
      <c r="AF507" s="7"/>
      <c r="AG507" s="53">
        <v>62117</v>
      </c>
      <c r="AI507" s="37"/>
      <c r="AJ507" s="132"/>
      <c r="AK507" s="61"/>
      <c r="AL507" s="132"/>
      <c r="AM507" s="312"/>
      <c r="AN507" s="134"/>
      <c r="AO507" s="134"/>
      <c r="AP507" s="191"/>
      <c r="AR507" s="67"/>
      <c r="AT507" s="61"/>
      <c r="AV507" s="50"/>
      <c r="AW507" s="51"/>
      <c r="AX507" s="52">
        <v>0</v>
      </c>
      <c r="AZ507" s="50">
        <v>62117</v>
      </c>
      <c r="BA507" s="52">
        <f t="shared" si="582"/>
        <v>5176.416666666667</v>
      </c>
      <c r="BB507" s="51"/>
      <c r="BC507" s="6">
        <v>90081111</v>
      </c>
      <c r="BD507" s="6" t="s">
        <v>546</v>
      </c>
      <c r="BE507" s="7"/>
      <c r="BF507" s="304"/>
      <c r="BG507" s="7"/>
      <c r="BH507" s="53">
        <v>62117</v>
      </c>
      <c r="BJ507" s="37"/>
      <c r="BK507" s="132"/>
      <c r="BL507" s="61"/>
      <c r="BM507" s="132"/>
      <c r="BN507" s="312"/>
      <c r="BO507" s="134"/>
      <c r="BP507" s="134"/>
      <c r="BQ507" s="191"/>
      <c r="BS507" s="67"/>
      <c r="BU507" s="61"/>
      <c r="BW507" s="50"/>
      <c r="BX507" s="51"/>
      <c r="BY507" s="52">
        <v>0</v>
      </c>
      <c r="CA507" s="50">
        <v>62117</v>
      </c>
      <c r="CB507" s="52">
        <f t="shared" si="583"/>
        <v>5176.416666666667</v>
      </c>
      <c r="CC507" s="51"/>
      <c r="CD507" s="6">
        <v>90081111</v>
      </c>
      <c r="CE507" s="6" t="s">
        <v>546</v>
      </c>
      <c r="CF507" s="7"/>
      <c r="CG507" s="7"/>
      <c r="CH507" s="7"/>
      <c r="CI507" s="53">
        <v>62117</v>
      </c>
      <c r="CK507" s="37"/>
      <c r="CL507" s="132"/>
      <c r="CM507" s="61"/>
      <c r="CN507" s="132"/>
      <c r="CO507" s="61"/>
      <c r="CP507" s="134"/>
      <c r="CQ507" s="134"/>
      <c r="CR507" s="191"/>
      <c r="CT507" s="67"/>
      <c r="CV507" s="61"/>
      <c r="CX507" s="50"/>
      <c r="CY507" s="51"/>
      <c r="CZ507" s="52">
        <v>0</v>
      </c>
      <c r="DB507" s="50">
        <v>62117</v>
      </c>
      <c r="DC507" s="52">
        <f t="shared" si="584"/>
        <v>5176.416666666667</v>
      </c>
      <c r="DD507" s="51"/>
      <c r="DE507" s="6">
        <v>90081111</v>
      </c>
      <c r="DF507" s="6" t="s">
        <v>546</v>
      </c>
      <c r="DG507" s="7"/>
      <c r="DH507" s="7"/>
      <c r="DI507" s="7"/>
      <c r="DJ507" s="53">
        <v>62117</v>
      </c>
      <c r="DL507" s="275"/>
      <c r="DM507" s="276"/>
      <c r="DN507" s="194"/>
      <c r="DO507" s="276"/>
      <c r="DP507" s="194"/>
      <c r="DQ507" s="53"/>
      <c r="DR507" s="53"/>
      <c r="DS507" s="277"/>
      <c r="DU507" s="274"/>
      <c r="DW507" s="194"/>
      <c r="DY507" s="50"/>
      <c r="DZ507" s="278"/>
      <c r="EA507" s="52">
        <v>0</v>
      </c>
      <c r="EC507" s="50">
        <v>62117</v>
      </c>
      <c r="ED507" s="52">
        <f t="shared" si="585"/>
        <v>5176.416666666667</v>
      </c>
      <c r="EE507" s="278"/>
      <c r="EF507" s="6">
        <v>90081111</v>
      </c>
      <c r="EG507" s="6" t="s">
        <v>546</v>
      </c>
      <c r="EH507" s="7"/>
      <c r="EI507" s="7"/>
      <c r="EJ507" s="7"/>
      <c r="EK507" s="53">
        <v>62117</v>
      </c>
      <c r="EM507" s="37"/>
      <c r="EN507" s="132"/>
      <c r="EO507" s="61"/>
      <c r="EP507" s="132"/>
      <c r="EQ507" s="61"/>
      <c r="ER507" s="134"/>
      <c r="ES507" s="134"/>
      <c r="ET507" s="191"/>
      <c r="EV507" s="67"/>
      <c r="EX507" s="61"/>
      <c r="EZ507" s="50"/>
      <c r="FA507" s="51"/>
      <c r="FB507" s="52">
        <v>0</v>
      </c>
      <c r="FD507" s="50">
        <v>62117</v>
      </c>
      <c r="FE507" s="52">
        <f t="shared" si="586"/>
        <v>5176.416666666667</v>
      </c>
      <c r="FF507" s="51"/>
      <c r="FG507" s="6">
        <v>90081111</v>
      </c>
      <c r="FH507" s="6" t="s">
        <v>546</v>
      </c>
      <c r="FI507" s="7"/>
      <c r="FJ507" s="7"/>
      <c r="FK507" s="7"/>
      <c r="FL507" s="53">
        <v>62117</v>
      </c>
      <c r="FN507" s="37"/>
      <c r="FO507" s="132"/>
      <c r="FP507" s="61"/>
      <c r="FQ507" s="132"/>
      <c r="FR507" s="61"/>
      <c r="FS507" s="134"/>
      <c r="FT507" s="134"/>
      <c r="FU507" s="191"/>
      <c r="FW507" s="67"/>
      <c r="FY507" s="61"/>
      <c r="GA507" s="50"/>
      <c r="GB507" s="51"/>
      <c r="GC507" s="52">
        <v>0</v>
      </c>
      <c r="GE507" s="50">
        <v>62117</v>
      </c>
      <c r="GF507" s="52">
        <f t="shared" si="587"/>
        <v>5176.416666666667</v>
      </c>
      <c r="GG507" s="51"/>
      <c r="GH507" s="6">
        <v>90081111</v>
      </c>
      <c r="GI507" s="6" t="s">
        <v>546</v>
      </c>
      <c r="GJ507" s="7"/>
      <c r="GK507" s="7"/>
      <c r="GL507" s="7"/>
      <c r="GM507" s="53">
        <v>62117</v>
      </c>
      <c r="GO507" s="37"/>
      <c r="GP507" s="132"/>
      <c r="GQ507" s="61"/>
      <c r="GR507" s="134"/>
      <c r="GS507" s="134"/>
      <c r="GT507" s="191"/>
      <c r="GV507" s="67"/>
      <c r="GX507" s="61"/>
      <c r="GZ507" s="50"/>
      <c r="HA507" s="51"/>
      <c r="HB507" s="52">
        <v>0</v>
      </c>
      <c r="HD507" s="50">
        <v>62117</v>
      </c>
      <c r="HE507" s="52">
        <f t="shared" si="580"/>
        <v>5176.416666666667</v>
      </c>
      <c r="HF507" s="51"/>
      <c r="HI507" s="7"/>
      <c r="HJ507" s="7"/>
      <c r="HK507" s="7"/>
      <c r="HL507" s="53"/>
      <c r="HN507" s="37"/>
      <c r="HO507" s="132"/>
      <c r="HP507" s="61"/>
      <c r="HQ507" s="134"/>
      <c r="HR507" s="61"/>
      <c r="HT507" s="67"/>
      <c r="HV507" s="61"/>
      <c r="HX507" s="50"/>
      <c r="HY507" s="51"/>
      <c r="HZ507" s="52"/>
      <c r="IB507" s="70"/>
      <c r="IC507" s="51"/>
      <c r="IF507" s="7"/>
      <c r="IG507" s="7"/>
      <c r="IH507" s="7"/>
      <c r="II507" s="53"/>
      <c r="IK507" s="37"/>
      <c r="IL507" s="132"/>
      <c r="IM507" s="61"/>
      <c r="IN507" s="134"/>
      <c r="IO507" s="61"/>
      <c r="IQ507" s="67"/>
      <c r="IS507" s="61"/>
      <c r="IU507" s="50"/>
      <c r="IV507" s="51"/>
      <c r="IW507" s="52"/>
      <c r="IY507" s="70"/>
      <c r="IZ507" s="51"/>
      <c r="JC507" s="7"/>
      <c r="JD507" s="7"/>
      <c r="JE507" s="7"/>
      <c r="JF507" s="53"/>
      <c r="JH507" s="37"/>
      <c r="JI507" s="132"/>
      <c r="JJ507" s="61"/>
      <c r="JK507" s="134"/>
      <c r="JL507" s="61"/>
      <c r="JN507" s="67"/>
      <c r="JP507" s="61"/>
      <c r="JR507" s="50"/>
      <c r="JS507" s="51"/>
      <c r="JT507" s="52"/>
      <c r="JV507" s="70"/>
      <c r="JW507" s="51"/>
      <c r="JZ507" s="7"/>
      <c r="KA507" s="7"/>
      <c r="KB507" s="7"/>
      <c r="KC507" s="53"/>
      <c r="KE507" s="37"/>
      <c r="KF507" s="132"/>
      <c r="KG507" s="61"/>
      <c r="KH507" s="134"/>
      <c r="KI507" s="61"/>
      <c r="KK507" s="67"/>
      <c r="KM507" s="61"/>
      <c r="KO507" s="50"/>
      <c r="KP507" s="51"/>
      <c r="KQ507" s="52"/>
      <c r="KS507" s="70"/>
      <c r="KT507" s="51"/>
      <c r="KW507" s="7"/>
      <c r="KX507" s="7"/>
      <c r="KY507" s="7"/>
      <c r="KZ507" s="53"/>
      <c r="LB507" s="37"/>
      <c r="LC507" s="132"/>
      <c r="LD507" s="61"/>
      <c r="LE507" s="134"/>
      <c r="LF507" s="61"/>
      <c r="LH507" s="67"/>
      <c r="LJ507" s="61"/>
      <c r="LL507" s="50"/>
      <c r="LM507" s="51"/>
      <c r="LN507" s="52"/>
      <c r="LP507" s="70"/>
      <c r="LQ507" s="51"/>
      <c r="LT507" s="7"/>
      <c r="LU507" s="7"/>
      <c r="LV507" s="7"/>
      <c r="LW507" s="53"/>
      <c r="LY507" s="37"/>
      <c r="LZ507" s="132"/>
      <c r="MA507" s="61"/>
      <c r="MB507" s="134"/>
      <c r="MC507" s="61"/>
      <c r="ME507" s="67"/>
      <c r="MG507" s="61"/>
      <c r="MI507" s="50"/>
      <c r="MJ507" s="51"/>
      <c r="MK507" s="52"/>
      <c r="MM507" s="70"/>
      <c r="MN507" s="51"/>
      <c r="MQ507" s="7"/>
      <c r="MR507" s="7"/>
      <c r="MS507" s="7"/>
      <c r="MT507" s="53"/>
      <c r="MV507" s="37"/>
      <c r="MW507" s="132"/>
      <c r="MX507" s="134"/>
      <c r="MZ507" s="67"/>
      <c r="NB507" s="61"/>
      <c r="NF507" s="7"/>
      <c r="NG507" s="7"/>
      <c r="NH507" s="7"/>
      <c r="NI507" s="53"/>
      <c r="NK507" s="37"/>
      <c r="NM507" s="67"/>
      <c r="NO507" s="61"/>
      <c r="NQ507" s="50"/>
      <c r="NR507" s="51"/>
      <c r="NS507" s="52"/>
      <c r="NU507" s="70"/>
      <c r="NV507" s="51"/>
      <c r="NW507" s="125"/>
      <c r="NX507" s="51"/>
      <c r="OL507" s="53"/>
    </row>
    <row r="508" spans="1:402" x14ac:dyDescent="0.25">
      <c r="A508" s="12">
        <v>90031156</v>
      </c>
      <c r="B508" s="12" t="s">
        <v>797</v>
      </c>
      <c r="C508" s="352"/>
      <c r="D508" s="352"/>
      <c r="E508" s="352"/>
      <c r="F508" s="353">
        <v>52100936</v>
      </c>
      <c r="H508" s="354"/>
      <c r="I508" s="355"/>
      <c r="J508" s="315"/>
      <c r="K508" s="355"/>
      <c r="L508" s="315"/>
      <c r="M508" s="356"/>
      <c r="N508" s="356"/>
      <c r="O508" s="357"/>
      <c r="Q508" s="67"/>
      <c r="S508" s="61"/>
      <c r="U508" s="50"/>
      <c r="V508" s="51"/>
      <c r="W508" s="52">
        <v>0</v>
      </c>
      <c r="Y508" s="50">
        <v>52100936</v>
      </c>
      <c r="Z508" s="52">
        <f t="shared" si="581"/>
        <v>4341744.666666667</v>
      </c>
      <c r="AA508" s="51"/>
      <c r="AB508" s="6">
        <v>90031156</v>
      </c>
      <c r="AC508" s="6" t="s">
        <v>797</v>
      </c>
      <c r="AD508" s="7"/>
      <c r="AE508" s="304"/>
      <c r="AF508" s="7"/>
      <c r="AG508" s="53">
        <v>52100936</v>
      </c>
      <c r="AI508" s="37"/>
      <c r="AJ508" s="132"/>
      <c r="AK508" s="61"/>
      <c r="AL508" s="132"/>
      <c r="AM508" s="312"/>
      <c r="AN508" s="134"/>
      <c r="AO508" s="134"/>
      <c r="AP508" s="191"/>
      <c r="AR508" s="67"/>
      <c r="AT508" s="61"/>
      <c r="AV508" s="50"/>
      <c r="AW508" s="51"/>
      <c r="AX508" s="52">
        <v>0</v>
      </c>
      <c r="AZ508" s="50">
        <v>52100936</v>
      </c>
      <c r="BA508" s="52">
        <f t="shared" si="582"/>
        <v>4341744.666666667</v>
      </c>
      <c r="BB508" s="51"/>
      <c r="BC508" s="6">
        <v>90031156</v>
      </c>
      <c r="BD508" s="6" t="s">
        <v>797</v>
      </c>
      <c r="BE508" s="7"/>
      <c r="BF508" s="304"/>
      <c r="BG508" s="7"/>
      <c r="BH508" s="53">
        <v>52100936</v>
      </c>
      <c r="BJ508" s="37"/>
      <c r="BK508" s="132"/>
      <c r="BL508" s="61"/>
      <c r="BM508" s="132"/>
      <c r="BN508" s="312"/>
      <c r="BO508" s="134"/>
      <c r="BP508" s="134"/>
      <c r="BQ508" s="191"/>
      <c r="BS508" s="67"/>
      <c r="BU508" s="61"/>
      <c r="BW508" s="50"/>
      <c r="BX508" s="51"/>
      <c r="BY508" s="52">
        <v>0</v>
      </c>
      <c r="CA508" s="50">
        <v>52100936</v>
      </c>
      <c r="CB508" s="52">
        <f t="shared" si="583"/>
        <v>4341744.666666667</v>
      </c>
      <c r="CC508" s="51"/>
      <c r="CD508" s="6">
        <v>90031156</v>
      </c>
      <c r="CE508" s="6" t="s">
        <v>797</v>
      </c>
      <c r="CF508" s="7"/>
      <c r="CG508" s="7"/>
      <c r="CH508" s="7"/>
      <c r="CI508" s="53">
        <v>52100936</v>
      </c>
      <c r="CK508" s="37"/>
      <c r="CL508" s="132"/>
      <c r="CM508" s="61"/>
      <c r="CN508" s="132"/>
      <c r="CO508" s="61"/>
      <c r="CP508" s="134"/>
      <c r="CQ508" s="134"/>
      <c r="CR508" s="191"/>
      <c r="CT508" s="67"/>
      <c r="CV508" s="61"/>
      <c r="CX508" s="50"/>
      <c r="CY508" s="51"/>
      <c r="CZ508" s="52">
        <v>0</v>
      </c>
      <c r="DB508" s="50">
        <v>52100936</v>
      </c>
      <c r="DC508" s="52">
        <f t="shared" si="584"/>
        <v>4341744.666666667</v>
      </c>
      <c r="DD508" s="51"/>
      <c r="DE508" s="6">
        <v>90031156</v>
      </c>
      <c r="DF508" s="6" t="s">
        <v>797</v>
      </c>
      <c r="DG508" s="7"/>
      <c r="DH508" s="7"/>
      <c r="DI508" s="7"/>
      <c r="DJ508" s="53">
        <v>52100936</v>
      </c>
      <c r="DL508" s="275"/>
      <c r="DM508" s="276"/>
      <c r="DN508" s="194"/>
      <c r="DO508" s="276"/>
      <c r="DP508" s="194"/>
      <c r="DQ508" s="53"/>
      <c r="DR508" s="53"/>
      <c r="DS508" s="277"/>
      <c r="DU508" s="274"/>
      <c r="DW508" s="194"/>
      <c r="DY508" s="50"/>
      <c r="DZ508" s="278"/>
      <c r="EA508" s="52">
        <v>0</v>
      </c>
      <c r="EC508" s="50">
        <v>52100936</v>
      </c>
      <c r="ED508" s="52">
        <f t="shared" si="585"/>
        <v>4341744.666666667</v>
      </c>
      <c r="EE508" s="278"/>
      <c r="EF508" s="6">
        <v>90031156</v>
      </c>
      <c r="EG508" s="6" t="s">
        <v>797</v>
      </c>
      <c r="EH508" s="7"/>
      <c r="EI508" s="7"/>
      <c r="EJ508" s="7"/>
      <c r="EK508" s="53">
        <v>52100936</v>
      </c>
      <c r="EM508" s="37"/>
      <c r="EN508" s="132"/>
      <c r="EO508" s="61"/>
      <c r="EP508" s="132"/>
      <c r="EQ508" s="61"/>
      <c r="ER508" s="134"/>
      <c r="ES508" s="134"/>
      <c r="ET508" s="191"/>
      <c r="EV508" s="67"/>
      <c r="EX508" s="61"/>
      <c r="EZ508" s="50"/>
      <c r="FA508" s="51"/>
      <c r="FB508" s="52">
        <v>0</v>
      </c>
      <c r="FD508" s="50">
        <v>52100936</v>
      </c>
      <c r="FE508" s="52">
        <f t="shared" si="586"/>
        <v>4341744.666666667</v>
      </c>
      <c r="FF508" s="51"/>
      <c r="FG508" s="6">
        <v>90031156</v>
      </c>
      <c r="FH508" s="6" t="s">
        <v>797</v>
      </c>
      <c r="FI508" s="7"/>
      <c r="FJ508" s="7"/>
      <c r="FK508" s="7"/>
      <c r="FL508" s="53">
        <v>52100936</v>
      </c>
      <c r="FN508" s="37"/>
      <c r="FO508" s="132"/>
      <c r="FP508" s="61"/>
      <c r="FQ508" s="132"/>
      <c r="FR508" s="61"/>
      <c r="FS508" s="134"/>
      <c r="FT508" s="134"/>
      <c r="FU508" s="191"/>
      <c r="FW508" s="67"/>
      <c r="FY508" s="61"/>
      <c r="GA508" s="50"/>
      <c r="GB508" s="51"/>
      <c r="GC508" s="52">
        <v>0</v>
      </c>
      <c r="GE508" s="50">
        <v>52100936</v>
      </c>
      <c r="GF508" s="52">
        <f t="shared" si="587"/>
        <v>4341744.666666667</v>
      </c>
      <c r="GG508" s="51"/>
      <c r="GH508" s="6">
        <v>90031156</v>
      </c>
      <c r="GI508" s="6" t="s">
        <v>797</v>
      </c>
      <c r="GJ508" s="7"/>
      <c r="GK508" s="7"/>
      <c r="GL508" s="7"/>
      <c r="GM508" s="53">
        <v>52100936</v>
      </c>
      <c r="GO508" s="37"/>
      <c r="GP508" s="132"/>
      <c r="GQ508" s="61"/>
      <c r="GR508" s="134"/>
      <c r="GS508" s="134"/>
      <c r="GT508" s="191"/>
      <c r="GV508" s="67"/>
      <c r="GX508" s="61"/>
      <c r="GZ508" s="50"/>
      <c r="HA508" s="51"/>
      <c r="HB508" s="52">
        <v>0</v>
      </c>
      <c r="HD508" s="50">
        <v>52100936</v>
      </c>
      <c r="HE508" s="52">
        <f t="shared" si="580"/>
        <v>4341744.666666667</v>
      </c>
      <c r="HF508" s="51"/>
      <c r="HI508" s="7"/>
      <c r="HJ508" s="7"/>
      <c r="HK508" s="7"/>
      <c r="HL508" s="53"/>
      <c r="HN508" s="37"/>
      <c r="HO508" s="132"/>
      <c r="HP508" s="61"/>
      <c r="HQ508" s="134"/>
      <c r="HR508" s="61"/>
      <c r="HT508" s="67"/>
      <c r="HV508" s="61"/>
      <c r="HX508" s="50"/>
      <c r="HY508" s="51"/>
      <c r="HZ508" s="52"/>
      <c r="IB508" s="70"/>
      <c r="IC508" s="51"/>
      <c r="IF508" s="7"/>
      <c r="IG508" s="7"/>
      <c r="IH508" s="7"/>
      <c r="II508" s="53"/>
      <c r="IK508" s="37"/>
      <c r="IL508" s="132"/>
      <c r="IM508" s="61"/>
      <c r="IN508" s="134"/>
      <c r="IO508" s="61"/>
      <c r="IQ508" s="67"/>
      <c r="IS508" s="61"/>
      <c r="IU508" s="50"/>
      <c r="IV508" s="51"/>
      <c r="IW508" s="52"/>
      <c r="IY508" s="70"/>
      <c r="IZ508" s="51"/>
      <c r="JC508" s="7"/>
      <c r="JD508" s="7"/>
      <c r="JE508" s="7"/>
      <c r="JF508" s="53"/>
      <c r="JH508" s="37"/>
      <c r="JI508" s="132"/>
      <c r="JJ508" s="61"/>
      <c r="JK508" s="134"/>
      <c r="JL508" s="61"/>
      <c r="JN508" s="67"/>
      <c r="JP508" s="61"/>
      <c r="JR508" s="50"/>
      <c r="JS508" s="51"/>
      <c r="JT508" s="52"/>
      <c r="JV508" s="70"/>
      <c r="JW508" s="51"/>
      <c r="JZ508" s="7"/>
      <c r="KA508" s="7"/>
      <c r="KB508" s="7"/>
      <c r="KC508" s="53"/>
      <c r="KE508" s="37"/>
      <c r="KF508" s="132"/>
      <c r="KG508" s="61"/>
      <c r="KH508" s="134"/>
      <c r="KI508" s="61"/>
      <c r="KK508" s="67"/>
      <c r="KM508" s="61"/>
      <c r="KO508" s="50"/>
      <c r="KP508" s="51"/>
      <c r="KQ508" s="52"/>
      <c r="KS508" s="70"/>
      <c r="KT508" s="51"/>
      <c r="KW508" s="7"/>
      <c r="KX508" s="7"/>
      <c r="KY508" s="7"/>
      <c r="KZ508" s="53"/>
      <c r="LB508" s="37"/>
      <c r="LC508" s="132"/>
      <c r="LD508" s="61"/>
      <c r="LE508" s="134"/>
      <c r="LF508" s="61"/>
      <c r="LH508" s="67"/>
      <c r="LJ508" s="61"/>
      <c r="LL508" s="50"/>
      <c r="LM508" s="51"/>
      <c r="LN508" s="52"/>
      <c r="LP508" s="70"/>
      <c r="LQ508" s="51"/>
      <c r="LT508" s="7"/>
      <c r="LU508" s="7"/>
      <c r="LV508" s="7"/>
      <c r="LW508" s="53"/>
      <c r="LY508" s="37"/>
      <c r="LZ508" s="132"/>
      <c r="MA508" s="61"/>
      <c r="MB508" s="134"/>
      <c r="MC508" s="61"/>
      <c r="ME508" s="67"/>
      <c r="MG508" s="61"/>
      <c r="MI508" s="50"/>
      <c r="MJ508" s="51"/>
      <c r="MK508" s="52"/>
      <c r="MM508" s="70"/>
      <c r="MN508" s="51"/>
      <c r="MQ508" s="7"/>
      <c r="MR508" s="7"/>
      <c r="MS508" s="7"/>
      <c r="MT508" s="53"/>
      <c r="MV508" s="37"/>
      <c r="MW508" s="132"/>
      <c r="MX508" s="134"/>
      <c r="MZ508" s="67"/>
      <c r="NB508" s="61"/>
      <c r="NF508" s="7"/>
      <c r="NG508" s="7"/>
      <c r="NH508" s="7"/>
      <c r="NI508" s="53"/>
      <c r="NK508" s="37"/>
      <c r="NM508" s="67"/>
      <c r="NO508" s="61"/>
      <c r="NQ508" s="50"/>
      <c r="NR508" s="51"/>
      <c r="NS508" s="52"/>
      <c r="NU508" s="70"/>
      <c r="NV508" s="51"/>
      <c r="NW508" s="125"/>
      <c r="NX508" s="51"/>
      <c r="OL508" s="53"/>
    </row>
    <row r="509" spans="1:402" x14ac:dyDescent="0.25">
      <c r="A509" s="12">
        <v>90023181</v>
      </c>
      <c r="B509" s="12" t="s">
        <v>547</v>
      </c>
      <c r="C509" s="352"/>
      <c r="D509" s="352"/>
      <c r="E509" s="352"/>
      <c r="F509" s="353">
        <v>614438</v>
      </c>
      <c r="H509" s="354"/>
      <c r="I509" s="355"/>
      <c r="J509" s="315"/>
      <c r="K509" s="355"/>
      <c r="L509" s="315"/>
      <c r="M509" s="356"/>
      <c r="N509" s="356"/>
      <c r="O509" s="357"/>
      <c r="Q509" s="67"/>
      <c r="S509" s="61"/>
      <c r="U509" s="50"/>
      <c r="V509" s="51"/>
      <c r="W509" s="52">
        <v>0</v>
      </c>
      <c r="Y509" s="50">
        <v>614438</v>
      </c>
      <c r="Z509" s="52">
        <f t="shared" si="581"/>
        <v>51203.166666666664</v>
      </c>
      <c r="AA509" s="51"/>
      <c r="AB509" s="6">
        <v>90023181</v>
      </c>
      <c r="AC509" s="6" t="s">
        <v>547</v>
      </c>
      <c r="AD509" s="7"/>
      <c r="AE509" s="304"/>
      <c r="AF509" s="7"/>
      <c r="AG509" s="53">
        <v>614438</v>
      </c>
      <c r="AI509" s="37"/>
      <c r="AJ509" s="132"/>
      <c r="AK509" s="61"/>
      <c r="AL509" s="132"/>
      <c r="AM509" s="312"/>
      <c r="AN509" s="134"/>
      <c r="AO509" s="134"/>
      <c r="AP509" s="191"/>
      <c r="AR509" s="67"/>
      <c r="AT509" s="61"/>
      <c r="AV509" s="50"/>
      <c r="AW509" s="51"/>
      <c r="AX509" s="52">
        <v>0</v>
      </c>
      <c r="AZ509" s="50">
        <v>614438</v>
      </c>
      <c r="BA509" s="52">
        <f t="shared" si="582"/>
        <v>51203.166666666664</v>
      </c>
      <c r="BB509" s="51"/>
      <c r="BC509" s="6">
        <v>90023181</v>
      </c>
      <c r="BD509" s="6" t="s">
        <v>547</v>
      </c>
      <c r="BE509" s="7"/>
      <c r="BF509" s="304"/>
      <c r="BG509" s="7"/>
      <c r="BH509" s="53">
        <v>614438</v>
      </c>
      <c r="BJ509" s="37"/>
      <c r="BK509" s="132"/>
      <c r="BL509" s="61"/>
      <c r="BM509" s="132"/>
      <c r="BN509" s="312"/>
      <c r="BO509" s="134"/>
      <c r="BP509" s="134"/>
      <c r="BQ509" s="191"/>
      <c r="BS509" s="67"/>
      <c r="BU509" s="61"/>
      <c r="BW509" s="50"/>
      <c r="BX509" s="51"/>
      <c r="BY509" s="52">
        <v>0</v>
      </c>
      <c r="CA509" s="50">
        <v>614438</v>
      </c>
      <c r="CB509" s="52">
        <f t="shared" si="583"/>
        <v>51203.166666666664</v>
      </c>
      <c r="CC509" s="51"/>
      <c r="CD509" s="6">
        <v>90023181</v>
      </c>
      <c r="CE509" s="6" t="s">
        <v>547</v>
      </c>
      <c r="CF509" s="7"/>
      <c r="CG509" s="7"/>
      <c r="CH509" s="7"/>
      <c r="CI509" s="53">
        <v>614438</v>
      </c>
      <c r="CK509" s="37"/>
      <c r="CL509" s="132"/>
      <c r="CM509" s="61"/>
      <c r="CN509" s="132"/>
      <c r="CO509" s="61"/>
      <c r="CP509" s="134"/>
      <c r="CQ509" s="134"/>
      <c r="CR509" s="191"/>
      <c r="CT509" s="67"/>
      <c r="CV509" s="61"/>
      <c r="CX509" s="50"/>
      <c r="CY509" s="51"/>
      <c r="CZ509" s="52">
        <v>0</v>
      </c>
      <c r="DB509" s="50">
        <v>614438</v>
      </c>
      <c r="DC509" s="52">
        <f t="shared" si="584"/>
        <v>51203.166666666664</v>
      </c>
      <c r="DD509" s="51"/>
      <c r="DE509" s="6">
        <v>90023181</v>
      </c>
      <c r="DF509" s="6" t="s">
        <v>547</v>
      </c>
      <c r="DG509" s="7"/>
      <c r="DH509" s="7"/>
      <c r="DI509" s="7"/>
      <c r="DJ509" s="53">
        <v>614438</v>
      </c>
      <c r="DL509" s="275"/>
      <c r="DM509" s="276"/>
      <c r="DN509" s="194"/>
      <c r="DO509" s="276"/>
      <c r="DP509" s="194"/>
      <c r="DQ509" s="53"/>
      <c r="DR509" s="53"/>
      <c r="DS509" s="277"/>
      <c r="DU509" s="274"/>
      <c r="DW509" s="194"/>
      <c r="DY509" s="50"/>
      <c r="DZ509" s="278"/>
      <c r="EA509" s="52">
        <v>0</v>
      </c>
      <c r="EC509" s="50">
        <v>614438</v>
      </c>
      <c r="ED509" s="52">
        <f t="shared" si="585"/>
        <v>51203.166666666664</v>
      </c>
      <c r="EE509" s="278"/>
      <c r="EF509" s="6">
        <v>90023181</v>
      </c>
      <c r="EG509" s="6" t="s">
        <v>547</v>
      </c>
      <c r="EH509" s="7"/>
      <c r="EI509" s="7"/>
      <c r="EJ509" s="7"/>
      <c r="EK509" s="53">
        <v>614438</v>
      </c>
      <c r="EM509" s="37"/>
      <c r="EN509" s="132"/>
      <c r="EO509" s="61"/>
      <c r="EP509" s="132"/>
      <c r="EQ509" s="61"/>
      <c r="ER509" s="134"/>
      <c r="ES509" s="134"/>
      <c r="ET509" s="191"/>
      <c r="EV509" s="67"/>
      <c r="EX509" s="61"/>
      <c r="EZ509" s="50"/>
      <c r="FA509" s="51"/>
      <c r="FB509" s="52">
        <v>0</v>
      </c>
      <c r="FD509" s="50">
        <v>614438</v>
      </c>
      <c r="FE509" s="52">
        <f t="shared" si="586"/>
        <v>51203.166666666664</v>
      </c>
      <c r="FF509" s="51"/>
      <c r="FG509" s="6">
        <v>90023181</v>
      </c>
      <c r="FH509" s="6" t="s">
        <v>547</v>
      </c>
      <c r="FI509" s="7"/>
      <c r="FJ509" s="7"/>
      <c r="FK509" s="7"/>
      <c r="FL509" s="53">
        <v>614438</v>
      </c>
      <c r="FN509" s="37"/>
      <c r="FO509" s="132"/>
      <c r="FP509" s="61"/>
      <c r="FQ509" s="132"/>
      <c r="FR509" s="61"/>
      <c r="FS509" s="134"/>
      <c r="FT509" s="134"/>
      <c r="FU509" s="191"/>
      <c r="FW509" s="67"/>
      <c r="FY509" s="61"/>
      <c r="GA509" s="50"/>
      <c r="GB509" s="51"/>
      <c r="GC509" s="52">
        <v>0</v>
      </c>
      <c r="GE509" s="50">
        <v>614438</v>
      </c>
      <c r="GF509" s="52">
        <f t="shared" si="587"/>
        <v>51203.166666666664</v>
      </c>
      <c r="GG509" s="51"/>
      <c r="GH509" s="6">
        <v>90023181</v>
      </c>
      <c r="GI509" s="6" t="s">
        <v>547</v>
      </c>
      <c r="GJ509" s="7"/>
      <c r="GK509" s="7"/>
      <c r="GL509" s="7"/>
      <c r="GM509" s="53">
        <v>614438</v>
      </c>
      <c r="GO509" s="37"/>
      <c r="GP509" s="132"/>
      <c r="GQ509" s="61"/>
      <c r="GR509" s="134"/>
      <c r="GS509" s="134"/>
      <c r="GT509" s="191"/>
      <c r="GV509" s="67"/>
      <c r="GX509" s="61"/>
      <c r="GZ509" s="50"/>
      <c r="HA509" s="51"/>
      <c r="HB509" s="52">
        <v>0</v>
      </c>
      <c r="HD509" s="50">
        <v>614438</v>
      </c>
      <c r="HE509" s="52">
        <f t="shared" si="580"/>
        <v>51203.166666666664</v>
      </c>
      <c r="HF509" s="51"/>
      <c r="HI509" s="7"/>
      <c r="HJ509" s="7"/>
      <c r="HK509" s="7"/>
      <c r="HL509" s="53"/>
      <c r="HN509" s="37"/>
      <c r="HO509" s="132"/>
      <c r="HP509" s="61"/>
      <c r="HQ509" s="134"/>
      <c r="HR509" s="61"/>
      <c r="HT509" s="67"/>
      <c r="HV509" s="61"/>
      <c r="HX509" s="50"/>
      <c r="HY509" s="51"/>
      <c r="HZ509" s="52"/>
      <c r="IB509" s="70"/>
      <c r="IC509" s="51"/>
      <c r="IF509" s="7"/>
      <c r="IG509" s="7"/>
      <c r="IH509" s="7"/>
      <c r="II509" s="53"/>
      <c r="IK509" s="37"/>
      <c r="IL509" s="132"/>
      <c r="IM509" s="61"/>
      <c r="IN509" s="134"/>
      <c r="IO509" s="61"/>
      <c r="IQ509" s="67"/>
      <c r="IS509" s="61"/>
      <c r="IU509" s="50"/>
      <c r="IV509" s="51"/>
      <c r="IW509" s="52"/>
      <c r="IY509" s="70"/>
      <c r="IZ509" s="51"/>
      <c r="JC509" s="7"/>
      <c r="JD509" s="7"/>
      <c r="JE509" s="7"/>
      <c r="JF509" s="53"/>
      <c r="JH509" s="37"/>
      <c r="JI509" s="132"/>
      <c r="JJ509" s="61"/>
      <c r="JK509" s="134"/>
      <c r="JL509" s="61"/>
      <c r="JN509" s="67"/>
      <c r="JP509" s="61"/>
      <c r="JR509" s="50"/>
      <c r="JS509" s="51"/>
      <c r="JT509" s="52"/>
      <c r="JV509" s="70"/>
      <c r="JW509" s="51"/>
      <c r="JZ509" s="7"/>
      <c r="KA509" s="7"/>
      <c r="KB509" s="7"/>
      <c r="KC509" s="53"/>
      <c r="KE509" s="37"/>
      <c r="KF509" s="132"/>
      <c r="KG509" s="61"/>
      <c r="KH509" s="134"/>
      <c r="KI509" s="61"/>
      <c r="KK509" s="67"/>
      <c r="KM509" s="61"/>
      <c r="KO509" s="50"/>
      <c r="KP509" s="51"/>
      <c r="KQ509" s="52"/>
      <c r="KS509" s="70"/>
      <c r="KT509" s="51"/>
      <c r="KW509" s="7"/>
      <c r="KX509" s="7"/>
      <c r="KY509" s="7"/>
      <c r="KZ509" s="53"/>
      <c r="LB509" s="37"/>
      <c r="LC509" s="132"/>
      <c r="LD509" s="61"/>
      <c r="LE509" s="134"/>
      <c r="LF509" s="61"/>
      <c r="LH509" s="67"/>
      <c r="LJ509" s="61"/>
      <c r="LL509" s="50"/>
      <c r="LM509" s="51"/>
      <c r="LN509" s="52"/>
      <c r="LP509" s="70"/>
      <c r="LQ509" s="51"/>
      <c r="LT509" s="7"/>
      <c r="LU509" s="7"/>
      <c r="LV509" s="7"/>
      <c r="LW509" s="53"/>
      <c r="LY509" s="37"/>
      <c r="LZ509" s="132"/>
      <c r="MA509" s="61"/>
      <c r="MB509" s="134"/>
      <c r="MC509" s="61"/>
      <c r="ME509" s="67"/>
      <c r="MG509" s="61"/>
      <c r="MI509" s="50"/>
      <c r="MJ509" s="51"/>
      <c r="MK509" s="52"/>
      <c r="MM509" s="70"/>
      <c r="MN509" s="51"/>
      <c r="MQ509" s="7"/>
      <c r="MR509" s="7"/>
      <c r="MS509" s="7"/>
      <c r="MT509" s="53"/>
      <c r="MV509" s="37"/>
      <c r="MW509" s="132"/>
      <c r="MX509" s="134"/>
      <c r="MZ509" s="67"/>
      <c r="NB509" s="61"/>
      <c r="NF509" s="7"/>
      <c r="NG509" s="7"/>
      <c r="NH509" s="7"/>
      <c r="NI509" s="53"/>
      <c r="NK509" s="37"/>
      <c r="NM509" s="67"/>
      <c r="NO509" s="61"/>
      <c r="NQ509" s="50"/>
      <c r="NR509" s="51"/>
      <c r="NS509" s="52"/>
      <c r="NU509" s="70"/>
      <c r="NV509" s="51"/>
      <c r="NW509" s="125"/>
      <c r="NX509" s="51"/>
      <c r="OL509" s="53"/>
    </row>
    <row r="510" spans="1:402" x14ac:dyDescent="0.25">
      <c r="A510" s="12">
        <v>90016541</v>
      </c>
      <c r="B510" s="12" t="s">
        <v>548</v>
      </c>
      <c r="C510" s="352"/>
      <c r="D510" s="352"/>
      <c r="E510" s="352"/>
      <c r="F510" s="353">
        <v>470567</v>
      </c>
      <c r="H510" s="354"/>
      <c r="I510" s="355"/>
      <c r="J510" s="315"/>
      <c r="K510" s="355"/>
      <c r="L510" s="315"/>
      <c r="M510" s="356"/>
      <c r="N510" s="356"/>
      <c r="O510" s="357"/>
      <c r="Q510" s="67"/>
      <c r="S510" s="61"/>
      <c r="U510" s="50"/>
      <c r="V510" s="51"/>
      <c r="W510" s="52">
        <v>0</v>
      </c>
      <c r="Y510" s="50">
        <v>470567</v>
      </c>
      <c r="Z510" s="52">
        <f t="shared" si="581"/>
        <v>39213.916666666664</v>
      </c>
      <c r="AA510" s="51"/>
      <c r="AB510" s="6">
        <v>90016541</v>
      </c>
      <c r="AC510" s="6" t="s">
        <v>548</v>
      </c>
      <c r="AD510" s="7"/>
      <c r="AE510" s="304"/>
      <c r="AF510" s="7"/>
      <c r="AG510" s="53">
        <v>470567</v>
      </c>
      <c r="AI510" s="37"/>
      <c r="AJ510" s="132"/>
      <c r="AK510" s="61"/>
      <c r="AL510" s="132"/>
      <c r="AM510" s="312"/>
      <c r="AN510" s="134"/>
      <c r="AO510" s="134"/>
      <c r="AP510" s="191"/>
      <c r="AR510" s="67"/>
      <c r="AT510" s="61"/>
      <c r="AV510" s="50"/>
      <c r="AW510" s="51"/>
      <c r="AX510" s="52">
        <v>0</v>
      </c>
      <c r="AZ510" s="50">
        <v>470567</v>
      </c>
      <c r="BA510" s="52">
        <f t="shared" si="582"/>
        <v>39213.916666666664</v>
      </c>
      <c r="BB510" s="51"/>
      <c r="BC510" s="6">
        <v>90016541</v>
      </c>
      <c r="BD510" s="6" t="s">
        <v>548</v>
      </c>
      <c r="BE510" s="7"/>
      <c r="BF510" s="304"/>
      <c r="BG510" s="7"/>
      <c r="BH510" s="53">
        <v>470567</v>
      </c>
      <c r="BJ510" s="37"/>
      <c r="BK510" s="132"/>
      <c r="BL510" s="61"/>
      <c r="BM510" s="132"/>
      <c r="BN510" s="312"/>
      <c r="BO510" s="134"/>
      <c r="BP510" s="134"/>
      <c r="BQ510" s="191"/>
      <c r="BS510" s="67"/>
      <c r="BU510" s="61"/>
      <c r="BW510" s="50"/>
      <c r="BX510" s="51"/>
      <c r="BY510" s="52">
        <v>0</v>
      </c>
      <c r="CA510" s="50">
        <v>470567</v>
      </c>
      <c r="CB510" s="52">
        <f t="shared" si="583"/>
        <v>39213.916666666664</v>
      </c>
      <c r="CC510" s="51"/>
      <c r="CD510" s="6">
        <v>90016541</v>
      </c>
      <c r="CE510" s="6" t="s">
        <v>548</v>
      </c>
      <c r="CF510" s="7"/>
      <c r="CG510" s="7"/>
      <c r="CH510" s="7"/>
      <c r="CI510" s="53">
        <v>470567</v>
      </c>
      <c r="CK510" s="37"/>
      <c r="CL510" s="132"/>
      <c r="CM510" s="61"/>
      <c r="CN510" s="132"/>
      <c r="CO510" s="61"/>
      <c r="CP510" s="134"/>
      <c r="CQ510" s="134"/>
      <c r="CR510" s="191"/>
      <c r="CT510" s="67"/>
      <c r="CV510" s="61"/>
      <c r="CX510" s="50"/>
      <c r="CY510" s="51"/>
      <c r="CZ510" s="52">
        <v>0</v>
      </c>
      <c r="DB510" s="50">
        <v>470567</v>
      </c>
      <c r="DC510" s="52">
        <f t="shared" si="584"/>
        <v>39213.916666666664</v>
      </c>
      <c r="DD510" s="51"/>
      <c r="DE510" s="6">
        <v>90016541</v>
      </c>
      <c r="DF510" s="6" t="s">
        <v>548</v>
      </c>
      <c r="DG510" s="7"/>
      <c r="DH510" s="7"/>
      <c r="DI510" s="7"/>
      <c r="DJ510" s="53">
        <v>470567</v>
      </c>
      <c r="DL510" s="275"/>
      <c r="DM510" s="276"/>
      <c r="DN510" s="194"/>
      <c r="DO510" s="276"/>
      <c r="DP510" s="194"/>
      <c r="DQ510" s="53"/>
      <c r="DR510" s="53"/>
      <c r="DS510" s="277"/>
      <c r="DU510" s="274"/>
      <c r="DW510" s="194"/>
      <c r="DY510" s="50"/>
      <c r="DZ510" s="278"/>
      <c r="EA510" s="52">
        <v>0</v>
      </c>
      <c r="EC510" s="50">
        <v>470567</v>
      </c>
      <c r="ED510" s="52">
        <f t="shared" si="585"/>
        <v>39213.916666666664</v>
      </c>
      <c r="EE510" s="278"/>
      <c r="EF510" s="6">
        <v>90016541</v>
      </c>
      <c r="EG510" s="6" t="s">
        <v>548</v>
      </c>
      <c r="EH510" s="7"/>
      <c r="EI510" s="7"/>
      <c r="EJ510" s="7"/>
      <c r="EK510" s="53">
        <v>470567</v>
      </c>
      <c r="EM510" s="37"/>
      <c r="EN510" s="132"/>
      <c r="EO510" s="61"/>
      <c r="EP510" s="132"/>
      <c r="EQ510" s="61"/>
      <c r="ER510" s="134"/>
      <c r="ES510" s="134"/>
      <c r="ET510" s="191"/>
      <c r="EV510" s="67"/>
      <c r="EX510" s="61"/>
      <c r="EZ510" s="50"/>
      <c r="FA510" s="51"/>
      <c r="FB510" s="52">
        <v>0</v>
      </c>
      <c r="FD510" s="50">
        <v>470567</v>
      </c>
      <c r="FE510" s="52">
        <f t="shared" si="586"/>
        <v>39213.916666666664</v>
      </c>
      <c r="FF510" s="51"/>
      <c r="FG510" s="6">
        <v>90016541</v>
      </c>
      <c r="FH510" s="6" t="s">
        <v>548</v>
      </c>
      <c r="FI510" s="7"/>
      <c r="FJ510" s="7"/>
      <c r="FK510" s="7"/>
      <c r="FL510" s="53">
        <v>470567</v>
      </c>
      <c r="FN510" s="37"/>
      <c r="FO510" s="132"/>
      <c r="FP510" s="61"/>
      <c r="FQ510" s="132"/>
      <c r="FR510" s="61"/>
      <c r="FS510" s="134"/>
      <c r="FT510" s="134"/>
      <c r="FU510" s="191"/>
      <c r="FW510" s="67"/>
      <c r="FY510" s="61"/>
      <c r="GA510" s="50"/>
      <c r="GB510" s="51"/>
      <c r="GC510" s="52">
        <v>0</v>
      </c>
      <c r="GE510" s="50">
        <v>470567</v>
      </c>
      <c r="GF510" s="52">
        <f t="shared" si="587"/>
        <v>39213.916666666664</v>
      </c>
      <c r="GG510" s="51"/>
      <c r="GH510" s="6">
        <v>90016541</v>
      </c>
      <c r="GI510" s="6" t="s">
        <v>548</v>
      </c>
      <c r="GJ510" s="7"/>
      <c r="GK510" s="7"/>
      <c r="GL510" s="7"/>
      <c r="GM510" s="53">
        <v>470567</v>
      </c>
      <c r="GO510" s="37"/>
      <c r="GP510" s="132"/>
      <c r="GQ510" s="61"/>
      <c r="GR510" s="134"/>
      <c r="GS510" s="134"/>
      <c r="GT510" s="191"/>
      <c r="GV510" s="67"/>
      <c r="GX510" s="61"/>
      <c r="GZ510" s="50"/>
      <c r="HA510" s="51"/>
      <c r="HB510" s="52">
        <v>0</v>
      </c>
      <c r="HD510" s="50">
        <v>470567</v>
      </c>
      <c r="HE510" s="52">
        <f t="shared" si="580"/>
        <v>39213.916666666664</v>
      </c>
      <c r="HF510" s="51"/>
      <c r="HI510" s="7"/>
      <c r="HJ510" s="7"/>
      <c r="HK510" s="7"/>
      <c r="HL510" s="53"/>
      <c r="HN510" s="37"/>
      <c r="HO510" s="132"/>
      <c r="HP510" s="61"/>
      <c r="HQ510" s="134"/>
      <c r="HR510" s="61"/>
      <c r="HT510" s="67"/>
      <c r="HV510" s="61"/>
      <c r="HX510" s="50"/>
      <c r="HY510" s="51"/>
      <c r="HZ510" s="52"/>
      <c r="IB510" s="70"/>
      <c r="IC510" s="51"/>
      <c r="IF510" s="7"/>
      <c r="IG510" s="7"/>
      <c r="IH510" s="7"/>
      <c r="II510" s="53"/>
      <c r="IK510" s="37"/>
      <c r="IL510" s="132"/>
      <c r="IM510" s="61"/>
      <c r="IN510" s="134"/>
      <c r="IO510" s="61"/>
      <c r="IQ510" s="67"/>
      <c r="IS510" s="61"/>
      <c r="IU510" s="50"/>
      <c r="IV510" s="51"/>
      <c r="IW510" s="52"/>
      <c r="IY510" s="70"/>
      <c r="IZ510" s="51"/>
      <c r="JC510" s="7"/>
      <c r="JD510" s="7"/>
      <c r="JE510" s="7"/>
      <c r="JF510" s="53"/>
      <c r="JH510" s="37"/>
      <c r="JI510" s="132"/>
      <c r="JJ510" s="61"/>
      <c r="JK510" s="134"/>
      <c r="JL510" s="61"/>
      <c r="JN510" s="67"/>
      <c r="JP510" s="61"/>
      <c r="JR510" s="50"/>
      <c r="JS510" s="51"/>
      <c r="JT510" s="52"/>
      <c r="JV510" s="70"/>
      <c r="JW510" s="51"/>
      <c r="JZ510" s="7"/>
      <c r="KA510" s="7"/>
      <c r="KB510" s="7"/>
      <c r="KC510" s="53"/>
      <c r="KE510" s="37"/>
      <c r="KF510" s="132"/>
      <c r="KG510" s="61"/>
      <c r="KH510" s="134"/>
      <c r="KI510" s="61"/>
      <c r="KK510" s="67"/>
      <c r="KM510" s="61"/>
      <c r="KO510" s="50"/>
      <c r="KP510" s="51"/>
      <c r="KQ510" s="52"/>
      <c r="KS510" s="70"/>
      <c r="KT510" s="51"/>
      <c r="KW510" s="7"/>
      <c r="KX510" s="7"/>
      <c r="KY510" s="7"/>
      <c r="KZ510" s="53"/>
      <c r="LB510" s="37"/>
      <c r="LC510" s="132"/>
      <c r="LD510" s="61"/>
      <c r="LE510" s="134"/>
      <c r="LF510" s="61"/>
      <c r="LH510" s="67"/>
      <c r="LJ510" s="61"/>
      <c r="LL510" s="50"/>
      <c r="LM510" s="51"/>
      <c r="LN510" s="52"/>
      <c r="LP510" s="70"/>
      <c r="LQ510" s="51"/>
      <c r="LT510" s="7"/>
      <c r="LU510" s="7"/>
      <c r="LV510" s="7"/>
      <c r="LW510" s="53"/>
      <c r="LY510" s="37"/>
      <c r="LZ510" s="132"/>
      <c r="MA510" s="61"/>
      <c r="MB510" s="134"/>
      <c r="MC510" s="61"/>
      <c r="ME510" s="67"/>
      <c r="MG510" s="61"/>
      <c r="MI510" s="50"/>
      <c r="MJ510" s="51"/>
      <c r="MK510" s="52"/>
      <c r="MM510" s="70"/>
      <c r="MN510" s="51"/>
      <c r="MQ510" s="7"/>
      <c r="MR510" s="7"/>
      <c r="MS510" s="7"/>
      <c r="MT510" s="53"/>
      <c r="MV510" s="37"/>
      <c r="MW510" s="132"/>
      <c r="MX510" s="134"/>
      <c r="MZ510" s="67"/>
      <c r="NB510" s="61"/>
      <c r="NF510" s="7"/>
      <c r="NG510" s="7"/>
      <c r="NH510" s="7"/>
      <c r="NI510" s="53"/>
      <c r="NK510" s="37"/>
      <c r="NM510" s="67"/>
      <c r="NO510" s="61"/>
      <c r="NQ510" s="50"/>
      <c r="NR510" s="51"/>
      <c r="NS510" s="52"/>
      <c r="NU510" s="70"/>
      <c r="NV510" s="51"/>
      <c r="NW510" s="125"/>
      <c r="NX510" s="51"/>
      <c r="OL510" s="53"/>
    </row>
    <row r="511" spans="1:402" x14ac:dyDescent="0.25">
      <c r="A511" s="12">
        <v>90052156</v>
      </c>
      <c r="B511" s="12" t="s">
        <v>802</v>
      </c>
      <c r="C511" s="352"/>
      <c r="D511" s="352"/>
      <c r="E511" s="352"/>
      <c r="F511" s="353">
        <v>1537991</v>
      </c>
      <c r="H511" s="354"/>
      <c r="I511" s="355"/>
      <c r="J511" s="315"/>
      <c r="K511" s="355"/>
      <c r="L511" s="315"/>
      <c r="M511" s="356"/>
      <c r="N511" s="356"/>
      <c r="O511" s="357"/>
      <c r="Q511" s="67"/>
      <c r="S511" s="61"/>
      <c r="U511" s="50"/>
      <c r="V511" s="51"/>
      <c r="W511" s="52">
        <v>0</v>
      </c>
      <c r="Y511" s="50">
        <v>1537991</v>
      </c>
      <c r="Z511" s="52">
        <f t="shared" si="581"/>
        <v>128165.91666666667</v>
      </c>
      <c r="AA511" s="51"/>
      <c r="AB511" s="6">
        <v>90052156</v>
      </c>
      <c r="AC511" s="6" t="s">
        <v>802</v>
      </c>
      <c r="AD511" s="7"/>
      <c r="AE511" s="304"/>
      <c r="AF511" s="7"/>
      <c r="AG511" s="53">
        <v>1537991</v>
      </c>
      <c r="AI511" s="37"/>
      <c r="AJ511" s="132"/>
      <c r="AK511" s="61"/>
      <c r="AL511" s="132"/>
      <c r="AM511" s="312"/>
      <c r="AN511" s="134"/>
      <c r="AO511" s="134"/>
      <c r="AP511" s="191"/>
      <c r="AR511" s="67"/>
      <c r="AT511" s="61"/>
      <c r="AV511" s="50"/>
      <c r="AW511" s="51"/>
      <c r="AX511" s="52">
        <v>0</v>
      </c>
      <c r="AZ511" s="50">
        <v>1537991</v>
      </c>
      <c r="BA511" s="52">
        <f t="shared" si="582"/>
        <v>128165.91666666667</v>
      </c>
      <c r="BB511" s="51"/>
      <c r="BC511" s="6">
        <v>90052156</v>
      </c>
      <c r="BD511" s="6" t="s">
        <v>802</v>
      </c>
      <c r="BE511" s="7"/>
      <c r="BF511" s="304"/>
      <c r="BG511" s="7"/>
      <c r="BH511" s="53">
        <v>1537991</v>
      </c>
      <c r="BJ511" s="37"/>
      <c r="BK511" s="132"/>
      <c r="BL511" s="61"/>
      <c r="BM511" s="132"/>
      <c r="BN511" s="312"/>
      <c r="BO511" s="134"/>
      <c r="BP511" s="134"/>
      <c r="BQ511" s="191"/>
      <c r="BS511" s="67"/>
      <c r="BU511" s="61"/>
      <c r="BW511" s="50"/>
      <c r="BX511" s="51"/>
      <c r="BY511" s="52">
        <v>0</v>
      </c>
      <c r="CA511" s="50">
        <v>1537991</v>
      </c>
      <c r="CB511" s="52">
        <f t="shared" si="583"/>
        <v>128165.91666666667</v>
      </c>
      <c r="CC511" s="51"/>
      <c r="CD511" s="6">
        <v>90052156</v>
      </c>
      <c r="CE511" s="6" t="s">
        <v>802</v>
      </c>
      <c r="CF511" s="7"/>
      <c r="CG511" s="7"/>
      <c r="CH511" s="7"/>
      <c r="CI511" s="53">
        <v>1537991</v>
      </c>
      <c r="CK511" s="37"/>
      <c r="CL511" s="132"/>
      <c r="CM511" s="61"/>
      <c r="CN511" s="132"/>
      <c r="CO511" s="61"/>
      <c r="CP511" s="134"/>
      <c r="CQ511" s="134"/>
      <c r="CR511" s="191"/>
      <c r="CT511" s="67"/>
      <c r="CV511" s="61"/>
      <c r="CX511" s="50"/>
      <c r="CY511" s="51"/>
      <c r="CZ511" s="52">
        <v>0</v>
      </c>
      <c r="DB511" s="50">
        <v>1537991</v>
      </c>
      <c r="DC511" s="52">
        <f t="shared" si="584"/>
        <v>128165.91666666667</v>
      </c>
      <c r="DD511" s="51"/>
      <c r="DE511" s="6">
        <v>90052156</v>
      </c>
      <c r="DF511" s="6" t="s">
        <v>802</v>
      </c>
      <c r="DG511" s="7"/>
      <c r="DH511" s="7"/>
      <c r="DI511" s="7"/>
      <c r="DJ511" s="53">
        <v>1537991</v>
      </c>
      <c r="DL511" s="275"/>
      <c r="DM511" s="276"/>
      <c r="DN511" s="194"/>
      <c r="DO511" s="276"/>
      <c r="DP511" s="194"/>
      <c r="DQ511" s="53"/>
      <c r="DR511" s="53"/>
      <c r="DS511" s="277"/>
      <c r="DU511" s="274"/>
      <c r="DW511" s="194"/>
      <c r="DY511" s="50"/>
      <c r="DZ511" s="278"/>
      <c r="EA511" s="52">
        <v>0</v>
      </c>
      <c r="EC511" s="50">
        <v>1537991</v>
      </c>
      <c r="ED511" s="52">
        <f t="shared" si="585"/>
        <v>128165.91666666667</v>
      </c>
      <c r="EE511" s="278"/>
      <c r="EF511" s="6">
        <v>90052156</v>
      </c>
      <c r="EG511" s="6" t="s">
        <v>802</v>
      </c>
      <c r="EH511" s="7"/>
      <c r="EI511" s="7"/>
      <c r="EJ511" s="7"/>
      <c r="EK511" s="53">
        <v>1537991</v>
      </c>
      <c r="EM511" s="37"/>
      <c r="EN511" s="132"/>
      <c r="EO511" s="61"/>
      <c r="EP511" s="132"/>
      <c r="EQ511" s="61"/>
      <c r="ER511" s="134"/>
      <c r="ES511" s="134"/>
      <c r="ET511" s="191"/>
      <c r="EV511" s="67"/>
      <c r="EX511" s="61"/>
      <c r="EZ511" s="50"/>
      <c r="FA511" s="51"/>
      <c r="FB511" s="52">
        <v>0</v>
      </c>
      <c r="FD511" s="50">
        <v>1537991</v>
      </c>
      <c r="FE511" s="52">
        <f t="shared" si="586"/>
        <v>128165.91666666667</v>
      </c>
      <c r="FF511" s="51"/>
      <c r="FG511" s="6">
        <v>90052156</v>
      </c>
      <c r="FH511" s="6" t="s">
        <v>802</v>
      </c>
      <c r="FI511" s="7"/>
      <c r="FJ511" s="7"/>
      <c r="FK511" s="7"/>
      <c r="FL511" s="53">
        <v>1537991</v>
      </c>
      <c r="FN511" s="37"/>
      <c r="FO511" s="132"/>
      <c r="FP511" s="61"/>
      <c r="FQ511" s="132"/>
      <c r="FR511" s="61"/>
      <c r="FS511" s="134"/>
      <c r="FT511" s="134"/>
      <c r="FU511" s="191"/>
      <c r="FW511" s="67"/>
      <c r="FY511" s="61"/>
      <c r="GA511" s="50"/>
      <c r="GB511" s="51"/>
      <c r="GC511" s="52">
        <v>0</v>
      </c>
      <c r="GE511" s="50">
        <v>1537991</v>
      </c>
      <c r="GF511" s="52">
        <f t="shared" si="587"/>
        <v>128165.91666666667</v>
      </c>
      <c r="GG511" s="51"/>
      <c r="GH511" s="6">
        <v>90052156</v>
      </c>
      <c r="GI511" s="6" t="s">
        <v>802</v>
      </c>
      <c r="GJ511" s="7"/>
      <c r="GK511" s="7"/>
      <c r="GL511" s="7"/>
      <c r="GM511" s="53">
        <v>1537991</v>
      </c>
      <c r="GO511" s="37"/>
      <c r="GP511" s="132"/>
      <c r="GQ511" s="61"/>
      <c r="GR511" s="134"/>
      <c r="GS511" s="134"/>
      <c r="GT511" s="191"/>
      <c r="GV511" s="67"/>
      <c r="GX511" s="61"/>
      <c r="GZ511" s="50"/>
      <c r="HA511" s="51"/>
      <c r="HB511" s="52">
        <v>0</v>
      </c>
      <c r="HD511" s="50">
        <v>1537991</v>
      </c>
      <c r="HE511" s="52">
        <f t="shared" si="580"/>
        <v>128165.91666666667</v>
      </c>
      <c r="HF511" s="51"/>
      <c r="HI511" s="7"/>
      <c r="HJ511" s="7"/>
      <c r="HK511" s="7"/>
      <c r="HL511" s="53"/>
      <c r="HN511" s="37"/>
      <c r="HO511" s="132"/>
      <c r="HP511" s="61"/>
      <c r="HQ511" s="134"/>
      <c r="HR511" s="61"/>
      <c r="HT511" s="67"/>
      <c r="HV511" s="61"/>
      <c r="HX511" s="50"/>
      <c r="HY511" s="51"/>
      <c r="HZ511" s="52"/>
      <c r="IB511" s="70"/>
      <c r="IC511" s="51"/>
      <c r="IF511" s="7"/>
      <c r="IG511" s="7"/>
      <c r="IH511" s="7"/>
      <c r="II511" s="53"/>
      <c r="IK511" s="37"/>
      <c r="IL511" s="132"/>
      <c r="IM511" s="61"/>
      <c r="IN511" s="134"/>
      <c r="IO511" s="61"/>
      <c r="IQ511" s="67"/>
      <c r="IS511" s="61"/>
      <c r="IU511" s="50"/>
      <c r="IV511" s="51"/>
      <c r="IW511" s="52"/>
      <c r="IY511" s="70"/>
      <c r="IZ511" s="51"/>
      <c r="JC511" s="7"/>
      <c r="JD511" s="7"/>
      <c r="JE511" s="7"/>
      <c r="JF511" s="53"/>
      <c r="JH511" s="37"/>
      <c r="JI511" s="132"/>
      <c r="JJ511" s="61"/>
      <c r="JK511" s="134"/>
      <c r="JL511" s="61"/>
      <c r="JN511" s="67"/>
      <c r="JP511" s="61"/>
      <c r="JR511" s="50"/>
      <c r="JS511" s="51"/>
      <c r="JT511" s="52"/>
      <c r="JV511" s="70"/>
      <c r="JW511" s="51"/>
      <c r="JZ511" s="7"/>
      <c r="KA511" s="7"/>
      <c r="KB511" s="7"/>
      <c r="KC511" s="53"/>
      <c r="KE511" s="37"/>
      <c r="KF511" s="132"/>
      <c r="KG511" s="61"/>
      <c r="KH511" s="134"/>
      <c r="KI511" s="61"/>
      <c r="KK511" s="67"/>
      <c r="KM511" s="61"/>
      <c r="KO511" s="50"/>
      <c r="KP511" s="51"/>
      <c r="KQ511" s="52"/>
      <c r="KS511" s="70"/>
      <c r="KT511" s="51"/>
      <c r="KW511" s="7"/>
      <c r="KX511" s="7"/>
      <c r="KY511" s="7"/>
      <c r="KZ511" s="53"/>
      <c r="LB511" s="37"/>
      <c r="LC511" s="132"/>
      <c r="LD511" s="61"/>
      <c r="LE511" s="134"/>
      <c r="LF511" s="61"/>
      <c r="LH511" s="67"/>
      <c r="LJ511" s="61"/>
      <c r="LL511" s="50"/>
      <c r="LM511" s="51"/>
      <c r="LN511" s="52"/>
      <c r="LP511" s="70"/>
      <c r="LQ511" s="51"/>
      <c r="LT511" s="7"/>
      <c r="LU511" s="7"/>
      <c r="LV511" s="7"/>
      <c r="LW511" s="53"/>
      <c r="LY511" s="37"/>
      <c r="LZ511" s="132"/>
      <c r="MA511" s="61"/>
      <c r="MB511" s="134"/>
      <c r="MC511" s="61"/>
      <c r="ME511" s="67"/>
      <c r="MG511" s="61"/>
      <c r="MI511" s="50"/>
      <c r="MJ511" s="51"/>
      <c r="MK511" s="52"/>
      <c r="MM511" s="70"/>
      <c r="MN511" s="51"/>
      <c r="MQ511" s="7"/>
      <c r="MR511" s="7"/>
      <c r="MS511" s="7"/>
      <c r="MT511" s="53"/>
      <c r="MV511" s="37"/>
      <c r="MW511" s="132"/>
      <c r="MX511" s="134"/>
      <c r="MZ511" s="67"/>
      <c r="NB511" s="61"/>
      <c r="NF511" s="7"/>
      <c r="NG511" s="7"/>
      <c r="NH511" s="7"/>
      <c r="NI511" s="53"/>
      <c r="NK511" s="37"/>
      <c r="NM511" s="67"/>
      <c r="NO511" s="61"/>
      <c r="NQ511" s="50"/>
      <c r="NR511" s="51"/>
      <c r="NS511" s="52"/>
      <c r="NU511" s="70"/>
      <c r="NV511" s="51"/>
      <c r="NW511" s="125"/>
      <c r="NX511" s="51"/>
      <c r="OL511" s="53"/>
    </row>
    <row r="512" spans="1:402" x14ac:dyDescent="0.25">
      <c r="A512" s="12">
        <v>90051346</v>
      </c>
      <c r="B512" s="12" t="s">
        <v>803</v>
      </c>
      <c r="C512" s="352"/>
      <c r="D512" s="352"/>
      <c r="E512" s="352"/>
      <c r="F512" s="353">
        <v>158158</v>
      </c>
      <c r="H512" s="354"/>
      <c r="I512" s="355"/>
      <c r="J512" s="315"/>
      <c r="K512" s="355"/>
      <c r="L512" s="315"/>
      <c r="M512" s="356"/>
      <c r="N512" s="356"/>
      <c r="O512" s="357"/>
      <c r="Q512" s="67"/>
      <c r="S512" s="61"/>
      <c r="U512" s="50"/>
      <c r="V512" s="51"/>
      <c r="W512" s="52">
        <v>0</v>
      </c>
      <c r="Y512" s="50">
        <v>158158</v>
      </c>
      <c r="Z512" s="52">
        <f t="shared" si="581"/>
        <v>13179.833333333334</v>
      </c>
      <c r="AA512" s="51"/>
      <c r="AB512" s="6">
        <v>90051346</v>
      </c>
      <c r="AC512" s="6" t="s">
        <v>803</v>
      </c>
      <c r="AD512" s="7"/>
      <c r="AE512" s="304"/>
      <c r="AF512" s="7"/>
      <c r="AG512" s="53">
        <v>158158</v>
      </c>
      <c r="AI512" s="37"/>
      <c r="AJ512" s="132"/>
      <c r="AK512" s="61"/>
      <c r="AL512" s="132"/>
      <c r="AM512" s="312"/>
      <c r="AN512" s="134"/>
      <c r="AO512" s="134"/>
      <c r="AP512" s="191"/>
      <c r="AR512" s="67"/>
      <c r="AT512" s="61"/>
      <c r="AV512" s="50"/>
      <c r="AW512" s="51"/>
      <c r="AX512" s="52">
        <v>0</v>
      </c>
      <c r="AZ512" s="50">
        <v>158158</v>
      </c>
      <c r="BA512" s="52">
        <f t="shared" si="582"/>
        <v>13179.833333333334</v>
      </c>
      <c r="BB512" s="51"/>
      <c r="BC512" s="6">
        <v>90051346</v>
      </c>
      <c r="BD512" s="6" t="s">
        <v>803</v>
      </c>
      <c r="BE512" s="7"/>
      <c r="BF512" s="304"/>
      <c r="BG512" s="7"/>
      <c r="BH512" s="53">
        <v>158158</v>
      </c>
      <c r="BJ512" s="37"/>
      <c r="BK512" s="132"/>
      <c r="BL512" s="61"/>
      <c r="BM512" s="132"/>
      <c r="BN512" s="312"/>
      <c r="BO512" s="134"/>
      <c r="BP512" s="134"/>
      <c r="BQ512" s="191"/>
      <c r="BS512" s="67"/>
      <c r="BU512" s="61"/>
      <c r="BW512" s="50"/>
      <c r="BX512" s="51"/>
      <c r="BY512" s="52">
        <v>0</v>
      </c>
      <c r="CA512" s="50">
        <v>158158</v>
      </c>
      <c r="CB512" s="52">
        <f t="shared" si="583"/>
        <v>13179.833333333334</v>
      </c>
      <c r="CC512" s="51"/>
      <c r="CD512" s="6">
        <v>90051346</v>
      </c>
      <c r="CE512" s="6" t="s">
        <v>803</v>
      </c>
      <c r="CF512" s="7"/>
      <c r="CG512" s="7"/>
      <c r="CH512" s="7"/>
      <c r="CI512" s="53">
        <v>158158</v>
      </c>
      <c r="CK512" s="37"/>
      <c r="CL512" s="132"/>
      <c r="CM512" s="61"/>
      <c r="CN512" s="132"/>
      <c r="CO512" s="61"/>
      <c r="CP512" s="134"/>
      <c r="CQ512" s="134"/>
      <c r="CR512" s="191"/>
      <c r="CT512" s="67"/>
      <c r="CV512" s="61"/>
      <c r="CX512" s="50"/>
      <c r="CY512" s="51"/>
      <c r="CZ512" s="52">
        <v>0</v>
      </c>
      <c r="DB512" s="50">
        <v>158158</v>
      </c>
      <c r="DC512" s="52">
        <f t="shared" si="584"/>
        <v>13179.833333333334</v>
      </c>
      <c r="DD512" s="51"/>
      <c r="DE512" s="6">
        <v>90051346</v>
      </c>
      <c r="DF512" s="6" t="s">
        <v>803</v>
      </c>
      <c r="DG512" s="7"/>
      <c r="DH512" s="7"/>
      <c r="DI512" s="7"/>
      <c r="DJ512" s="53">
        <v>158158</v>
      </c>
      <c r="DL512" s="275"/>
      <c r="DM512" s="276"/>
      <c r="DN512" s="194"/>
      <c r="DO512" s="276"/>
      <c r="DP512" s="194"/>
      <c r="DQ512" s="53"/>
      <c r="DR512" s="53"/>
      <c r="DS512" s="277"/>
      <c r="DU512" s="274"/>
      <c r="DW512" s="194"/>
      <c r="DY512" s="50"/>
      <c r="DZ512" s="278"/>
      <c r="EA512" s="52">
        <v>0</v>
      </c>
      <c r="EC512" s="50">
        <v>158158</v>
      </c>
      <c r="ED512" s="52">
        <f t="shared" si="585"/>
        <v>13179.833333333334</v>
      </c>
      <c r="EE512" s="278"/>
      <c r="EF512" s="6">
        <v>90051346</v>
      </c>
      <c r="EG512" s="6" t="s">
        <v>803</v>
      </c>
      <c r="EH512" s="7"/>
      <c r="EI512" s="7"/>
      <c r="EJ512" s="7"/>
      <c r="EK512" s="53">
        <v>158158</v>
      </c>
      <c r="EM512" s="37"/>
      <c r="EN512" s="132"/>
      <c r="EO512" s="61"/>
      <c r="EP512" s="132"/>
      <c r="EQ512" s="61"/>
      <c r="ER512" s="134"/>
      <c r="ES512" s="134"/>
      <c r="ET512" s="191"/>
      <c r="EV512" s="67"/>
      <c r="EX512" s="61"/>
      <c r="EZ512" s="50"/>
      <c r="FA512" s="51"/>
      <c r="FB512" s="52">
        <v>0</v>
      </c>
      <c r="FD512" s="50">
        <v>158158</v>
      </c>
      <c r="FE512" s="52">
        <f t="shared" si="586"/>
        <v>13179.833333333334</v>
      </c>
      <c r="FF512" s="51"/>
      <c r="FG512" s="6">
        <v>90051346</v>
      </c>
      <c r="FH512" s="6" t="s">
        <v>803</v>
      </c>
      <c r="FI512" s="7"/>
      <c r="FJ512" s="7"/>
      <c r="FK512" s="7"/>
      <c r="FL512" s="53">
        <v>158158</v>
      </c>
      <c r="FN512" s="37"/>
      <c r="FO512" s="132"/>
      <c r="FP512" s="61"/>
      <c r="FQ512" s="132"/>
      <c r="FR512" s="61"/>
      <c r="FS512" s="134"/>
      <c r="FT512" s="134"/>
      <c r="FU512" s="191"/>
      <c r="FW512" s="67"/>
      <c r="FY512" s="61"/>
      <c r="GA512" s="50"/>
      <c r="GB512" s="51"/>
      <c r="GC512" s="52">
        <v>0</v>
      </c>
      <c r="GE512" s="50">
        <v>158158</v>
      </c>
      <c r="GF512" s="52">
        <f t="shared" si="587"/>
        <v>13179.833333333334</v>
      </c>
      <c r="GG512" s="51"/>
      <c r="GH512" s="6">
        <v>90051346</v>
      </c>
      <c r="GI512" s="6" t="s">
        <v>803</v>
      </c>
      <c r="GJ512" s="7"/>
      <c r="GK512" s="7"/>
      <c r="GL512" s="7"/>
      <c r="GM512" s="53">
        <v>158158</v>
      </c>
      <c r="GO512" s="37"/>
      <c r="GP512" s="132"/>
      <c r="GQ512" s="61"/>
      <c r="GR512" s="134"/>
      <c r="GS512" s="134"/>
      <c r="GT512" s="191"/>
      <c r="GV512" s="67"/>
      <c r="GX512" s="61"/>
      <c r="GZ512" s="50"/>
      <c r="HA512" s="51"/>
      <c r="HB512" s="52">
        <v>0</v>
      </c>
      <c r="HD512" s="50">
        <v>158158</v>
      </c>
      <c r="HE512" s="52">
        <f t="shared" si="580"/>
        <v>13179.833333333334</v>
      </c>
      <c r="HF512" s="51"/>
      <c r="HI512" s="7"/>
      <c r="HJ512" s="7"/>
      <c r="HK512" s="7"/>
      <c r="HL512" s="53"/>
      <c r="HN512" s="37"/>
      <c r="HO512" s="132"/>
      <c r="HP512" s="61"/>
      <c r="HQ512" s="134"/>
      <c r="HR512" s="61"/>
      <c r="HT512" s="67"/>
      <c r="HV512" s="61"/>
      <c r="HX512" s="50"/>
      <c r="HY512" s="51"/>
      <c r="HZ512" s="52"/>
      <c r="IB512" s="70"/>
      <c r="IC512" s="51"/>
      <c r="IF512" s="7"/>
      <c r="IG512" s="7"/>
      <c r="IH512" s="7"/>
      <c r="II512" s="53"/>
      <c r="IK512" s="37"/>
      <c r="IL512" s="132"/>
      <c r="IM512" s="61"/>
      <c r="IN512" s="134"/>
      <c r="IO512" s="61"/>
      <c r="IQ512" s="67"/>
      <c r="IS512" s="61"/>
      <c r="IU512" s="50"/>
      <c r="IV512" s="51"/>
      <c r="IW512" s="52"/>
      <c r="IY512" s="70"/>
      <c r="IZ512" s="51"/>
      <c r="JC512" s="7"/>
      <c r="JD512" s="7"/>
      <c r="JE512" s="7"/>
      <c r="JF512" s="53"/>
      <c r="JH512" s="37"/>
      <c r="JI512" s="132"/>
      <c r="JJ512" s="61"/>
      <c r="JK512" s="134"/>
      <c r="JL512" s="61"/>
      <c r="JN512" s="67"/>
      <c r="JP512" s="61"/>
      <c r="JR512" s="50"/>
      <c r="JS512" s="51"/>
      <c r="JT512" s="52"/>
      <c r="JV512" s="70"/>
      <c r="JW512" s="51"/>
      <c r="JZ512" s="7"/>
      <c r="KA512" s="7"/>
      <c r="KB512" s="7"/>
      <c r="KC512" s="53"/>
      <c r="KE512" s="37"/>
      <c r="KF512" s="132"/>
      <c r="KG512" s="61"/>
      <c r="KH512" s="134"/>
      <c r="KI512" s="61"/>
      <c r="KK512" s="67"/>
      <c r="KM512" s="61"/>
      <c r="KO512" s="50"/>
      <c r="KP512" s="51"/>
      <c r="KQ512" s="52"/>
      <c r="KS512" s="70"/>
      <c r="KT512" s="51"/>
      <c r="KW512" s="7"/>
      <c r="KX512" s="7"/>
      <c r="KY512" s="7"/>
      <c r="KZ512" s="53"/>
      <c r="LB512" s="37"/>
      <c r="LC512" s="132"/>
      <c r="LD512" s="61"/>
      <c r="LE512" s="134"/>
      <c r="LF512" s="61"/>
      <c r="LH512" s="67"/>
      <c r="LJ512" s="61"/>
      <c r="LL512" s="50"/>
      <c r="LM512" s="51"/>
      <c r="LN512" s="52"/>
      <c r="LP512" s="70"/>
      <c r="LQ512" s="51"/>
      <c r="LT512" s="7"/>
      <c r="LU512" s="7"/>
      <c r="LV512" s="7"/>
      <c r="LW512" s="53"/>
      <c r="LY512" s="37"/>
      <c r="LZ512" s="132"/>
      <c r="MA512" s="61"/>
      <c r="MB512" s="134"/>
      <c r="MC512" s="61"/>
      <c r="ME512" s="67"/>
      <c r="MG512" s="61"/>
      <c r="MI512" s="50"/>
      <c r="MJ512" s="51"/>
      <c r="MK512" s="52"/>
      <c r="MM512" s="70"/>
      <c r="MN512" s="51"/>
      <c r="MQ512" s="7"/>
      <c r="MR512" s="7"/>
      <c r="MS512" s="7"/>
      <c r="MT512" s="53"/>
      <c r="MV512" s="37"/>
      <c r="MW512" s="132"/>
      <c r="MX512" s="134"/>
      <c r="MZ512" s="67"/>
      <c r="NB512" s="61"/>
      <c r="NF512" s="7"/>
      <c r="NG512" s="7"/>
      <c r="NH512" s="7"/>
      <c r="NI512" s="53"/>
      <c r="NK512" s="37"/>
      <c r="NM512" s="67"/>
      <c r="NO512" s="61"/>
      <c r="NQ512" s="50"/>
      <c r="NR512" s="51"/>
      <c r="NS512" s="52"/>
      <c r="NU512" s="70"/>
      <c r="NV512" s="51"/>
      <c r="NW512" s="125"/>
      <c r="NX512" s="51"/>
      <c r="OL512" s="53"/>
    </row>
    <row r="513" spans="1:402" x14ac:dyDescent="0.25">
      <c r="A513" s="12">
        <v>90016551</v>
      </c>
      <c r="B513" s="12" t="s">
        <v>549</v>
      </c>
      <c r="C513" s="352"/>
      <c r="D513" s="352"/>
      <c r="E513" s="352"/>
      <c r="F513" s="353">
        <v>1951933</v>
      </c>
      <c r="H513" s="354"/>
      <c r="I513" s="355"/>
      <c r="J513" s="315"/>
      <c r="K513" s="355"/>
      <c r="L513" s="315"/>
      <c r="M513" s="356"/>
      <c r="N513" s="356"/>
      <c r="O513" s="357"/>
      <c r="Q513" s="67"/>
      <c r="S513" s="61"/>
      <c r="U513" s="50"/>
      <c r="V513" s="51"/>
      <c r="W513" s="52">
        <v>0</v>
      </c>
      <c r="Y513" s="50">
        <v>1951933</v>
      </c>
      <c r="Z513" s="52">
        <f t="shared" si="581"/>
        <v>162661.08333333334</v>
      </c>
      <c r="AA513" s="51"/>
      <c r="AB513" s="6">
        <v>90016551</v>
      </c>
      <c r="AC513" s="6" t="s">
        <v>549</v>
      </c>
      <c r="AD513" s="7"/>
      <c r="AE513" s="304"/>
      <c r="AF513" s="7"/>
      <c r="AG513" s="53">
        <v>1951933</v>
      </c>
      <c r="AI513" s="37"/>
      <c r="AJ513" s="132"/>
      <c r="AK513" s="61"/>
      <c r="AL513" s="132"/>
      <c r="AM513" s="312"/>
      <c r="AN513" s="134"/>
      <c r="AO513" s="134"/>
      <c r="AP513" s="191"/>
      <c r="AR513" s="67"/>
      <c r="AT513" s="61"/>
      <c r="AV513" s="50"/>
      <c r="AW513" s="51"/>
      <c r="AX513" s="52">
        <v>0</v>
      </c>
      <c r="AZ513" s="50">
        <v>1951933</v>
      </c>
      <c r="BA513" s="52">
        <f t="shared" si="582"/>
        <v>162661.08333333334</v>
      </c>
      <c r="BB513" s="51"/>
      <c r="BC513" s="6">
        <v>90016551</v>
      </c>
      <c r="BD513" s="6" t="s">
        <v>549</v>
      </c>
      <c r="BE513" s="7"/>
      <c r="BF513" s="304"/>
      <c r="BG513" s="7"/>
      <c r="BH513" s="53">
        <v>1951933</v>
      </c>
      <c r="BJ513" s="37"/>
      <c r="BK513" s="132"/>
      <c r="BL513" s="61"/>
      <c r="BM513" s="132"/>
      <c r="BN513" s="312"/>
      <c r="BO513" s="134"/>
      <c r="BP513" s="134"/>
      <c r="BQ513" s="191"/>
      <c r="BS513" s="67"/>
      <c r="BU513" s="61"/>
      <c r="BW513" s="50"/>
      <c r="BX513" s="51"/>
      <c r="BY513" s="52">
        <v>0</v>
      </c>
      <c r="CA513" s="50">
        <v>1951933</v>
      </c>
      <c r="CB513" s="52">
        <f t="shared" si="583"/>
        <v>162661.08333333334</v>
      </c>
      <c r="CC513" s="51"/>
      <c r="CD513" s="6">
        <v>90016551</v>
      </c>
      <c r="CE513" s="6" t="s">
        <v>549</v>
      </c>
      <c r="CF513" s="7"/>
      <c r="CG513" s="7"/>
      <c r="CH513" s="7"/>
      <c r="CI513" s="53">
        <v>1951933</v>
      </c>
      <c r="CK513" s="37"/>
      <c r="CL513" s="132"/>
      <c r="CM513" s="61"/>
      <c r="CN513" s="132"/>
      <c r="CO513" s="61"/>
      <c r="CP513" s="134"/>
      <c r="CQ513" s="134"/>
      <c r="CR513" s="191"/>
      <c r="CT513" s="67"/>
      <c r="CV513" s="61"/>
      <c r="CX513" s="50"/>
      <c r="CY513" s="51"/>
      <c r="CZ513" s="52">
        <v>0</v>
      </c>
      <c r="DB513" s="50">
        <v>1951933</v>
      </c>
      <c r="DC513" s="52">
        <f t="shared" si="584"/>
        <v>162661.08333333334</v>
      </c>
      <c r="DD513" s="51"/>
      <c r="DE513" s="6">
        <v>90016551</v>
      </c>
      <c r="DF513" s="6" t="s">
        <v>549</v>
      </c>
      <c r="DG513" s="7"/>
      <c r="DH513" s="7"/>
      <c r="DI513" s="7"/>
      <c r="DJ513" s="53">
        <v>1951933</v>
      </c>
      <c r="DL513" s="275"/>
      <c r="DM513" s="276"/>
      <c r="DN513" s="194"/>
      <c r="DO513" s="276"/>
      <c r="DP513" s="194"/>
      <c r="DQ513" s="53"/>
      <c r="DR513" s="53"/>
      <c r="DS513" s="277"/>
      <c r="DU513" s="274"/>
      <c r="DW513" s="194"/>
      <c r="DY513" s="50"/>
      <c r="DZ513" s="278"/>
      <c r="EA513" s="52">
        <v>0</v>
      </c>
      <c r="EC513" s="50">
        <v>1951933</v>
      </c>
      <c r="ED513" s="52">
        <f t="shared" si="585"/>
        <v>162661.08333333334</v>
      </c>
      <c r="EE513" s="278"/>
      <c r="EF513" s="6">
        <v>90016551</v>
      </c>
      <c r="EG513" s="6" t="s">
        <v>549</v>
      </c>
      <c r="EH513" s="7"/>
      <c r="EI513" s="7"/>
      <c r="EJ513" s="7"/>
      <c r="EK513" s="53">
        <v>1951933</v>
      </c>
      <c r="EM513" s="37"/>
      <c r="EN513" s="132"/>
      <c r="EO513" s="61"/>
      <c r="EP513" s="132"/>
      <c r="EQ513" s="61"/>
      <c r="ER513" s="134"/>
      <c r="ES513" s="134"/>
      <c r="ET513" s="191"/>
      <c r="EV513" s="67"/>
      <c r="EX513" s="61"/>
      <c r="EZ513" s="50"/>
      <c r="FA513" s="51"/>
      <c r="FB513" s="52">
        <v>0</v>
      </c>
      <c r="FD513" s="50">
        <v>1951933</v>
      </c>
      <c r="FE513" s="52">
        <f t="shared" si="586"/>
        <v>162661.08333333334</v>
      </c>
      <c r="FF513" s="51"/>
      <c r="FG513" s="6">
        <v>90016551</v>
      </c>
      <c r="FH513" s="6" t="s">
        <v>549</v>
      </c>
      <c r="FI513" s="7"/>
      <c r="FJ513" s="7"/>
      <c r="FK513" s="7"/>
      <c r="FL513" s="53">
        <v>1951933</v>
      </c>
      <c r="FN513" s="37"/>
      <c r="FO513" s="132"/>
      <c r="FP513" s="61"/>
      <c r="FQ513" s="132"/>
      <c r="FR513" s="61"/>
      <c r="FS513" s="134"/>
      <c r="FT513" s="134"/>
      <c r="FU513" s="191"/>
      <c r="FW513" s="67"/>
      <c r="FY513" s="61"/>
      <c r="GA513" s="50"/>
      <c r="GB513" s="51"/>
      <c r="GC513" s="52">
        <v>0</v>
      </c>
      <c r="GE513" s="50">
        <v>1951933</v>
      </c>
      <c r="GF513" s="52">
        <f t="shared" si="587"/>
        <v>162661.08333333334</v>
      </c>
      <c r="GG513" s="51"/>
      <c r="GH513" s="6">
        <v>90016551</v>
      </c>
      <c r="GI513" s="6" t="s">
        <v>549</v>
      </c>
      <c r="GJ513" s="7"/>
      <c r="GK513" s="7"/>
      <c r="GL513" s="7"/>
      <c r="GM513" s="53">
        <v>1951933</v>
      </c>
      <c r="GO513" s="37"/>
      <c r="GP513" s="132"/>
      <c r="GQ513" s="61"/>
      <c r="GR513" s="134"/>
      <c r="GS513" s="134"/>
      <c r="GT513" s="191"/>
      <c r="GV513" s="67"/>
      <c r="GX513" s="61"/>
      <c r="GZ513" s="50"/>
      <c r="HA513" s="51"/>
      <c r="HB513" s="52">
        <v>0</v>
      </c>
      <c r="HD513" s="50">
        <v>1951933</v>
      </c>
      <c r="HE513" s="52">
        <f t="shared" si="580"/>
        <v>162661.08333333334</v>
      </c>
      <c r="HF513" s="51"/>
      <c r="HI513" s="7"/>
      <c r="HJ513" s="7"/>
      <c r="HK513" s="7"/>
      <c r="HL513" s="53"/>
      <c r="HN513" s="37"/>
      <c r="HO513" s="132"/>
      <c r="HP513" s="61"/>
      <c r="HQ513" s="134"/>
      <c r="HR513" s="61"/>
      <c r="HT513" s="67"/>
      <c r="HV513" s="61"/>
      <c r="HX513" s="50"/>
      <c r="HY513" s="51"/>
      <c r="HZ513" s="52"/>
      <c r="IB513" s="70"/>
      <c r="IC513" s="51"/>
      <c r="IF513" s="7"/>
      <c r="IG513" s="7"/>
      <c r="IH513" s="7"/>
      <c r="II513" s="53"/>
      <c r="IK513" s="37"/>
      <c r="IL513" s="132"/>
      <c r="IM513" s="61"/>
      <c r="IN513" s="134"/>
      <c r="IO513" s="61"/>
      <c r="IQ513" s="67"/>
      <c r="IS513" s="61"/>
      <c r="IU513" s="50"/>
      <c r="IV513" s="51"/>
      <c r="IW513" s="52"/>
      <c r="IY513" s="70"/>
      <c r="IZ513" s="51"/>
      <c r="JC513" s="7"/>
      <c r="JD513" s="7"/>
      <c r="JE513" s="7"/>
      <c r="JF513" s="53"/>
      <c r="JH513" s="37"/>
      <c r="JI513" s="132"/>
      <c r="JJ513" s="61"/>
      <c r="JK513" s="134"/>
      <c r="JL513" s="61"/>
      <c r="JN513" s="67"/>
      <c r="JP513" s="61"/>
      <c r="JR513" s="50"/>
      <c r="JS513" s="51"/>
      <c r="JT513" s="52"/>
      <c r="JV513" s="70"/>
      <c r="JW513" s="51"/>
      <c r="JZ513" s="7"/>
      <c r="KA513" s="7"/>
      <c r="KB513" s="7"/>
      <c r="KC513" s="53"/>
      <c r="KE513" s="37"/>
      <c r="KF513" s="132"/>
      <c r="KG513" s="61"/>
      <c r="KH513" s="134"/>
      <c r="KI513" s="61"/>
      <c r="KK513" s="67"/>
      <c r="KM513" s="61"/>
      <c r="KO513" s="50"/>
      <c r="KP513" s="51"/>
      <c r="KQ513" s="52"/>
      <c r="KS513" s="70"/>
      <c r="KT513" s="51"/>
      <c r="KW513" s="7"/>
      <c r="KX513" s="7"/>
      <c r="KY513" s="7"/>
      <c r="KZ513" s="53"/>
      <c r="LB513" s="37"/>
      <c r="LC513" s="132"/>
      <c r="LD513" s="61"/>
      <c r="LE513" s="134"/>
      <c r="LF513" s="61"/>
      <c r="LH513" s="67"/>
      <c r="LJ513" s="61"/>
      <c r="LL513" s="50"/>
      <c r="LM513" s="51"/>
      <c r="LN513" s="52"/>
      <c r="LP513" s="70"/>
      <c r="LQ513" s="51"/>
      <c r="LT513" s="7"/>
      <c r="LU513" s="7"/>
      <c r="LV513" s="7"/>
      <c r="LW513" s="53"/>
      <c r="LY513" s="37"/>
      <c r="LZ513" s="132"/>
      <c r="MA513" s="61"/>
      <c r="MB513" s="134"/>
      <c r="MC513" s="61"/>
      <c r="ME513" s="67"/>
      <c r="MG513" s="61"/>
      <c r="MI513" s="50"/>
      <c r="MJ513" s="51"/>
      <c r="MK513" s="52"/>
      <c r="MM513" s="70"/>
      <c r="MN513" s="51"/>
      <c r="MQ513" s="7"/>
      <c r="MR513" s="7"/>
      <c r="MS513" s="7"/>
      <c r="MT513" s="53"/>
      <c r="MV513" s="37"/>
      <c r="MW513" s="132"/>
      <c r="MX513" s="134"/>
      <c r="MZ513" s="67"/>
      <c r="NB513" s="61"/>
      <c r="NF513" s="7"/>
      <c r="NG513" s="7"/>
      <c r="NH513" s="7"/>
      <c r="NI513" s="53"/>
      <c r="NK513" s="37"/>
      <c r="NM513" s="67"/>
      <c r="NO513" s="61"/>
      <c r="NQ513" s="50"/>
      <c r="NR513" s="51"/>
      <c r="NS513" s="52"/>
      <c r="NU513" s="70"/>
      <c r="NV513" s="51"/>
      <c r="NW513" s="125"/>
      <c r="NX513" s="51"/>
      <c r="OL513" s="53"/>
    </row>
    <row r="514" spans="1:402" x14ac:dyDescent="0.25">
      <c r="A514" s="12">
        <v>90083251</v>
      </c>
      <c r="B514" s="12" t="s">
        <v>550</v>
      </c>
      <c r="C514" s="352"/>
      <c r="D514" s="352"/>
      <c r="E514" s="352"/>
      <c r="F514" s="353">
        <v>811823</v>
      </c>
      <c r="H514" s="354"/>
      <c r="I514" s="355"/>
      <c r="J514" s="315"/>
      <c r="K514" s="355"/>
      <c r="L514" s="315"/>
      <c r="M514" s="356"/>
      <c r="N514" s="356"/>
      <c r="O514" s="357"/>
      <c r="Q514" s="67"/>
      <c r="S514" s="61"/>
      <c r="U514" s="50"/>
      <c r="V514" s="51"/>
      <c r="W514" s="52">
        <v>0</v>
      </c>
      <c r="Y514" s="50">
        <v>811823</v>
      </c>
      <c r="Z514" s="52">
        <f t="shared" si="581"/>
        <v>67651.916666666672</v>
      </c>
      <c r="AA514" s="51"/>
      <c r="AB514" s="6">
        <v>90083251</v>
      </c>
      <c r="AC514" s="6" t="s">
        <v>550</v>
      </c>
      <c r="AD514" s="7"/>
      <c r="AE514" s="304"/>
      <c r="AF514" s="7"/>
      <c r="AG514" s="53">
        <v>811823</v>
      </c>
      <c r="AI514" s="37"/>
      <c r="AJ514" s="132"/>
      <c r="AK514" s="61"/>
      <c r="AL514" s="132"/>
      <c r="AM514" s="312"/>
      <c r="AN514" s="134"/>
      <c r="AO514" s="134"/>
      <c r="AP514" s="191"/>
      <c r="AR514" s="67"/>
      <c r="AT514" s="61"/>
      <c r="AV514" s="50"/>
      <c r="AW514" s="51"/>
      <c r="AX514" s="52">
        <v>0</v>
      </c>
      <c r="AZ514" s="50">
        <v>811823</v>
      </c>
      <c r="BA514" s="52">
        <f t="shared" si="582"/>
        <v>67651.916666666672</v>
      </c>
      <c r="BB514" s="51"/>
      <c r="BC514" s="6">
        <v>90083251</v>
      </c>
      <c r="BD514" s="6" t="s">
        <v>550</v>
      </c>
      <c r="BE514" s="7"/>
      <c r="BF514" s="304"/>
      <c r="BG514" s="7"/>
      <c r="BH514" s="53">
        <v>811823</v>
      </c>
      <c r="BJ514" s="37"/>
      <c r="BK514" s="132"/>
      <c r="BL514" s="61"/>
      <c r="BM514" s="132"/>
      <c r="BN514" s="312"/>
      <c r="BO514" s="134"/>
      <c r="BP514" s="134"/>
      <c r="BQ514" s="191"/>
      <c r="BS514" s="67"/>
      <c r="BU514" s="61"/>
      <c r="BW514" s="50"/>
      <c r="BX514" s="51"/>
      <c r="BY514" s="52">
        <v>0</v>
      </c>
      <c r="CA514" s="50">
        <v>811823</v>
      </c>
      <c r="CB514" s="52">
        <f t="shared" si="583"/>
        <v>67651.916666666672</v>
      </c>
      <c r="CC514" s="51"/>
      <c r="CD514" s="6">
        <v>90083251</v>
      </c>
      <c r="CE514" s="6" t="s">
        <v>550</v>
      </c>
      <c r="CF514" s="7"/>
      <c r="CG514" s="7"/>
      <c r="CH514" s="7"/>
      <c r="CI514" s="53">
        <v>811823</v>
      </c>
      <c r="CK514" s="37"/>
      <c r="CL514" s="132"/>
      <c r="CM514" s="61"/>
      <c r="CN514" s="132"/>
      <c r="CO514" s="61"/>
      <c r="CP514" s="134"/>
      <c r="CQ514" s="134"/>
      <c r="CR514" s="191"/>
      <c r="CT514" s="67"/>
      <c r="CV514" s="61"/>
      <c r="CX514" s="50"/>
      <c r="CY514" s="51"/>
      <c r="CZ514" s="52">
        <v>0</v>
      </c>
      <c r="DB514" s="50">
        <v>811823</v>
      </c>
      <c r="DC514" s="52">
        <f t="shared" si="584"/>
        <v>67651.916666666672</v>
      </c>
      <c r="DD514" s="51"/>
      <c r="DE514" s="6">
        <v>90083251</v>
      </c>
      <c r="DF514" s="6" t="s">
        <v>550</v>
      </c>
      <c r="DG514" s="7"/>
      <c r="DH514" s="7"/>
      <c r="DI514" s="7"/>
      <c r="DJ514" s="53">
        <v>811823</v>
      </c>
      <c r="DL514" s="275"/>
      <c r="DM514" s="276"/>
      <c r="DN514" s="194"/>
      <c r="DO514" s="276"/>
      <c r="DP514" s="194"/>
      <c r="DQ514" s="53"/>
      <c r="DR514" s="53"/>
      <c r="DS514" s="277"/>
      <c r="DU514" s="274"/>
      <c r="DW514" s="194"/>
      <c r="DY514" s="50"/>
      <c r="DZ514" s="278"/>
      <c r="EA514" s="52">
        <v>0</v>
      </c>
      <c r="EC514" s="50">
        <v>811823</v>
      </c>
      <c r="ED514" s="52">
        <f t="shared" si="585"/>
        <v>67651.916666666672</v>
      </c>
      <c r="EE514" s="278"/>
      <c r="EF514" s="6">
        <v>90083251</v>
      </c>
      <c r="EG514" s="6" t="s">
        <v>550</v>
      </c>
      <c r="EH514" s="7"/>
      <c r="EI514" s="7"/>
      <c r="EJ514" s="7"/>
      <c r="EK514" s="53">
        <v>811823</v>
      </c>
      <c r="EM514" s="37"/>
      <c r="EN514" s="132"/>
      <c r="EO514" s="61"/>
      <c r="EP514" s="132"/>
      <c r="EQ514" s="61"/>
      <c r="ER514" s="134"/>
      <c r="ES514" s="134"/>
      <c r="ET514" s="191"/>
      <c r="EV514" s="67"/>
      <c r="EX514" s="61"/>
      <c r="EZ514" s="50"/>
      <c r="FA514" s="51"/>
      <c r="FB514" s="52">
        <v>0</v>
      </c>
      <c r="FD514" s="50">
        <v>811823</v>
      </c>
      <c r="FE514" s="52">
        <f t="shared" si="586"/>
        <v>67651.916666666672</v>
      </c>
      <c r="FF514" s="51"/>
      <c r="FG514" s="6">
        <v>90083251</v>
      </c>
      <c r="FH514" s="6" t="s">
        <v>550</v>
      </c>
      <c r="FI514" s="7"/>
      <c r="FJ514" s="7"/>
      <c r="FK514" s="7"/>
      <c r="FL514" s="53">
        <v>811823</v>
      </c>
      <c r="FN514" s="37"/>
      <c r="FO514" s="132"/>
      <c r="FP514" s="61"/>
      <c r="FQ514" s="132"/>
      <c r="FR514" s="61"/>
      <c r="FS514" s="134"/>
      <c r="FT514" s="134"/>
      <c r="FU514" s="191"/>
      <c r="FW514" s="67"/>
      <c r="FY514" s="61"/>
      <c r="GA514" s="50"/>
      <c r="GB514" s="51"/>
      <c r="GC514" s="52">
        <v>0</v>
      </c>
      <c r="GE514" s="50">
        <v>811823</v>
      </c>
      <c r="GF514" s="52">
        <f t="shared" si="587"/>
        <v>67651.916666666672</v>
      </c>
      <c r="GG514" s="51"/>
      <c r="GH514" s="6">
        <v>90083251</v>
      </c>
      <c r="GI514" s="6" t="s">
        <v>550</v>
      </c>
      <c r="GJ514" s="7"/>
      <c r="GK514" s="7"/>
      <c r="GL514" s="7"/>
      <c r="GM514" s="53">
        <v>811823</v>
      </c>
      <c r="GO514" s="37"/>
      <c r="GP514" s="132"/>
      <c r="GQ514" s="61"/>
      <c r="GR514" s="134"/>
      <c r="GS514" s="134"/>
      <c r="GT514" s="191"/>
      <c r="GV514" s="67"/>
      <c r="GX514" s="61"/>
      <c r="GZ514" s="50"/>
      <c r="HA514" s="51"/>
      <c r="HB514" s="52">
        <v>0</v>
      </c>
      <c r="HD514" s="50">
        <v>811823</v>
      </c>
      <c r="HE514" s="52">
        <f t="shared" si="580"/>
        <v>67651.916666666672</v>
      </c>
      <c r="HF514" s="51"/>
      <c r="HI514" s="7"/>
      <c r="HJ514" s="7"/>
      <c r="HK514" s="7"/>
      <c r="HL514" s="53"/>
      <c r="HN514" s="37"/>
      <c r="HO514" s="132"/>
      <c r="HP514" s="61"/>
      <c r="HQ514" s="134"/>
      <c r="HR514" s="61"/>
      <c r="HT514" s="67"/>
      <c r="HV514" s="61"/>
      <c r="HX514" s="50"/>
      <c r="HY514" s="51"/>
      <c r="HZ514" s="52"/>
      <c r="IB514" s="70"/>
      <c r="IC514" s="51"/>
      <c r="IF514" s="7"/>
      <c r="IG514" s="7"/>
      <c r="IH514" s="7"/>
      <c r="II514" s="53"/>
      <c r="IK514" s="37"/>
      <c r="IL514" s="132"/>
      <c r="IM514" s="61"/>
      <c r="IN514" s="134"/>
      <c r="IO514" s="61"/>
      <c r="IQ514" s="67"/>
      <c r="IS514" s="61"/>
      <c r="IU514" s="50"/>
      <c r="IV514" s="51"/>
      <c r="IW514" s="52"/>
      <c r="IY514" s="70"/>
      <c r="IZ514" s="51"/>
      <c r="JC514" s="7"/>
      <c r="JD514" s="7"/>
      <c r="JE514" s="7"/>
      <c r="JF514" s="53"/>
      <c r="JH514" s="37"/>
      <c r="JI514" s="132"/>
      <c r="JJ514" s="61"/>
      <c r="JK514" s="134"/>
      <c r="JL514" s="61"/>
      <c r="JN514" s="67"/>
      <c r="JP514" s="61"/>
      <c r="JR514" s="50"/>
      <c r="JS514" s="51"/>
      <c r="JT514" s="52"/>
      <c r="JV514" s="70"/>
      <c r="JW514" s="51"/>
      <c r="JZ514" s="7"/>
      <c r="KA514" s="7"/>
      <c r="KB514" s="7"/>
      <c r="KC514" s="53"/>
      <c r="KE514" s="37"/>
      <c r="KF514" s="132"/>
      <c r="KG514" s="61"/>
      <c r="KH514" s="134"/>
      <c r="KI514" s="61"/>
      <c r="KK514" s="67"/>
      <c r="KM514" s="61"/>
      <c r="KO514" s="50"/>
      <c r="KP514" s="51"/>
      <c r="KQ514" s="52"/>
      <c r="KS514" s="70"/>
      <c r="KT514" s="51"/>
      <c r="KW514" s="7"/>
      <c r="KX514" s="7"/>
      <c r="KY514" s="7"/>
      <c r="KZ514" s="53"/>
      <c r="LB514" s="37"/>
      <c r="LC514" s="132"/>
      <c r="LD514" s="61"/>
      <c r="LE514" s="134"/>
      <c r="LF514" s="61"/>
      <c r="LH514" s="67"/>
      <c r="LJ514" s="61"/>
      <c r="LL514" s="50"/>
      <c r="LM514" s="51"/>
      <c r="LN514" s="52"/>
      <c r="LP514" s="70"/>
      <c r="LQ514" s="51"/>
      <c r="LT514" s="7"/>
      <c r="LU514" s="7"/>
      <c r="LV514" s="7"/>
      <c r="LW514" s="53"/>
      <c r="LY514" s="37"/>
      <c r="LZ514" s="132"/>
      <c r="MA514" s="61"/>
      <c r="MB514" s="134"/>
      <c r="MC514" s="61"/>
      <c r="ME514" s="67"/>
      <c r="MG514" s="61"/>
      <c r="MI514" s="50"/>
      <c r="MJ514" s="51"/>
      <c r="MK514" s="52"/>
      <c r="MM514" s="70"/>
      <c r="MN514" s="51"/>
      <c r="MQ514" s="7"/>
      <c r="MR514" s="7"/>
      <c r="MS514" s="7"/>
      <c r="MT514" s="53"/>
      <c r="MV514" s="37"/>
      <c r="MW514" s="132"/>
      <c r="MX514" s="134"/>
      <c r="MZ514" s="67"/>
      <c r="NB514" s="61"/>
      <c r="NF514" s="7"/>
      <c r="NG514" s="7"/>
      <c r="NH514" s="7"/>
      <c r="NI514" s="53"/>
      <c r="NK514" s="37"/>
      <c r="NM514" s="67"/>
      <c r="NO514" s="61"/>
      <c r="NQ514" s="50"/>
      <c r="NR514" s="51"/>
      <c r="NS514" s="52"/>
      <c r="NU514" s="70"/>
      <c r="NV514" s="51"/>
      <c r="NW514" s="125"/>
      <c r="NX514" s="51"/>
      <c r="OL514" s="53"/>
    </row>
    <row r="515" spans="1:402" x14ac:dyDescent="0.25">
      <c r="A515" s="12">
        <v>90025026</v>
      </c>
      <c r="B515" s="12" t="s">
        <v>804</v>
      </c>
      <c r="C515" s="352"/>
      <c r="D515" s="352"/>
      <c r="E515" s="352"/>
      <c r="F515" s="353">
        <v>812141</v>
      </c>
      <c r="H515" s="354"/>
      <c r="I515" s="355"/>
      <c r="J515" s="315"/>
      <c r="K515" s="355"/>
      <c r="L515" s="315"/>
      <c r="M515" s="356"/>
      <c r="N515" s="356"/>
      <c r="O515" s="357"/>
      <c r="Q515" s="67"/>
      <c r="S515" s="61"/>
      <c r="U515" s="50"/>
      <c r="V515" s="51"/>
      <c r="W515" s="52">
        <v>181511.52977399997</v>
      </c>
      <c r="Y515" s="50">
        <v>993652.52977399994</v>
      </c>
      <c r="Z515" s="52">
        <f t="shared" si="581"/>
        <v>82804.377481166666</v>
      </c>
      <c r="AA515" s="51"/>
      <c r="AB515" s="6">
        <v>90025026</v>
      </c>
      <c r="AC515" s="6" t="s">
        <v>804</v>
      </c>
      <c r="AD515" s="7"/>
      <c r="AE515" s="304"/>
      <c r="AF515" s="7"/>
      <c r="AG515" s="53">
        <v>812141</v>
      </c>
      <c r="AI515" s="37"/>
      <c r="AJ515" s="132"/>
      <c r="AK515" s="61"/>
      <c r="AL515" s="132"/>
      <c r="AM515" s="312"/>
      <c r="AN515" s="134"/>
      <c r="AO515" s="134"/>
      <c r="AP515" s="191"/>
      <c r="AR515" s="67"/>
      <c r="AT515" s="61"/>
      <c r="AV515" s="50"/>
      <c r="AW515" s="51"/>
      <c r="AX515" s="52">
        <v>181511.52977399997</v>
      </c>
      <c r="AZ515" s="50">
        <v>993652.52977399994</v>
      </c>
      <c r="BA515" s="52">
        <f t="shared" si="582"/>
        <v>82804.377481166666</v>
      </c>
      <c r="BB515" s="51"/>
      <c r="BC515" s="6">
        <v>90025026</v>
      </c>
      <c r="BD515" s="6" t="s">
        <v>804</v>
      </c>
      <c r="BE515" s="7"/>
      <c r="BF515" s="304"/>
      <c r="BG515" s="7"/>
      <c r="BH515" s="53">
        <v>812141</v>
      </c>
      <c r="BJ515" s="37"/>
      <c r="BK515" s="132"/>
      <c r="BL515" s="61"/>
      <c r="BM515" s="132"/>
      <c r="BN515" s="312"/>
      <c r="BO515" s="134"/>
      <c r="BP515" s="134"/>
      <c r="BQ515" s="191"/>
      <c r="BS515" s="67"/>
      <c r="BU515" s="61"/>
      <c r="BW515" s="50"/>
      <c r="BX515" s="51"/>
      <c r="BY515" s="52">
        <v>181511.52977399997</v>
      </c>
      <c r="CA515" s="50">
        <v>993652.52977399994</v>
      </c>
      <c r="CB515" s="52">
        <f t="shared" si="583"/>
        <v>82804.377481166666</v>
      </c>
      <c r="CC515" s="51"/>
      <c r="CD515" s="6">
        <v>90025026</v>
      </c>
      <c r="CE515" s="6" t="s">
        <v>804</v>
      </c>
      <c r="CF515" s="7"/>
      <c r="CG515" s="7"/>
      <c r="CH515" s="7"/>
      <c r="CI515" s="53">
        <v>812141</v>
      </c>
      <c r="CK515" s="37"/>
      <c r="CL515" s="132"/>
      <c r="CM515" s="61"/>
      <c r="CN515" s="132"/>
      <c r="CO515" s="61"/>
      <c r="CP515" s="134"/>
      <c r="CQ515" s="134"/>
      <c r="CR515" s="191"/>
      <c r="CT515" s="67"/>
      <c r="CV515" s="61"/>
      <c r="CX515" s="50"/>
      <c r="CY515" s="51"/>
      <c r="CZ515" s="52">
        <v>181511.52977399997</v>
      </c>
      <c r="DB515" s="50">
        <v>993652.52977399994</v>
      </c>
      <c r="DC515" s="52">
        <f t="shared" si="584"/>
        <v>82804.377481166666</v>
      </c>
      <c r="DD515" s="51"/>
      <c r="DE515" s="6">
        <v>90025026</v>
      </c>
      <c r="DF515" s="6" t="s">
        <v>804</v>
      </c>
      <c r="DG515" s="7"/>
      <c r="DH515" s="7"/>
      <c r="DI515" s="7"/>
      <c r="DJ515" s="53">
        <v>812141</v>
      </c>
      <c r="DL515" s="275"/>
      <c r="DM515" s="276"/>
      <c r="DN515" s="194"/>
      <c r="DO515" s="276"/>
      <c r="DP515" s="194"/>
      <c r="DQ515" s="53"/>
      <c r="DR515" s="53"/>
      <c r="DS515" s="277"/>
      <c r="DU515" s="274"/>
      <c r="DW515" s="194"/>
      <c r="DY515" s="50"/>
      <c r="DZ515" s="278"/>
      <c r="EA515" s="52">
        <v>181511.52977399997</v>
      </c>
      <c r="EC515" s="50">
        <v>993652.52977399994</v>
      </c>
      <c r="ED515" s="52">
        <f t="shared" si="585"/>
        <v>82804.377481166666</v>
      </c>
      <c r="EE515" s="278"/>
      <c r="EF515" s="6">
        <v>90025026</v>
      </c>
      <c r="EG515" s="6" t="s">
        <v>804</v>
      </c>
      <c r="EH515" s="7"/>
      <c r="EI515" s="7"/>
      <c r="EJ515" s="7"/>
      <c r="EK515" s="53">
        <v>812141</v>
      </c>
      <c r="EM515" s="37"/>
      <c r="EN515" s="132"/>
      <c r="EO515" s="61"/>
      <c r="EP515" s="132"/>
      <c r="EQ515" s="61"/>
      <c r="ER515" s="134"/>
      <c r="ES515" s="134"/>
      <c r="ET515" s="191"/>
      <c r="EV515" s="67"/>
      <c r="EX515" s="61"/>
      <c r="EZ515" s="50"/>
      <c r="FA515" s="51"/>
      <c r="FB515" s="52">
        <v>181511.52977399997</v>
      </c>
      <c r="FD515" s="50">
        <v>993652.52977399994</v>
      </c>
      <c r="FE515" s="52">
        <f t="shared" si="586"/>
        <v>82804.377481166666</v>
      </c>
      <c r="FF515" s="51"/>
      <c r="FG515" s="6">
        <v>90025026</v>
      </c>
      <c r="FH515" s="6" t="s">
        <v>804</v>
      </c>
      <c r="FI515" s="7"/>
      <c r="FJ515" s="7"/>
      <c r="FK515" s="7"/>
      <c r="FL515" s="53">
        <v>812141</v>
      </c>
      <c r="FN515" s="37"/>
      <c r="FO515" s="132"/>
      <c r="FP515" s="61"/>
      <c r="FQ515" s="132"/>
      <c r="FR515" s="61"/>
      <c r="FS515" s="134"/>
      <c r="FT515" s="134"/>
      <c r="FU515" s="191"/>
      <c r="FW515" s="67"/>
      <c r="FY515" s="61"/>
      <c r="GA515" s="50"/>
      <c r="GB515" s="51"/>
      <c r="GC515" s="52">
        <v>181511.52977399997</v>
      </c>
      <c r="GE515" s="50">
        <v>993652.52977399994</v>
      </c>
      <c r="GF515" s="52">
        <f t="shared" si="587"/>
        <v>82804.377481166666</v>
      </c>
      <c r="GG515" s="51"/>
      <c r="GH515" s="6">
        <v>90025026</v>
      </c>
      <c r="GI515" s="6" t="s">
        <v>804</v>
      </c>
      <c r="GJ515" s="7"/>
      <c r="GK515" s="7"/>
      <c r="GL515" s="7"/>
      <c r="GM515" s="53">
        <v>812141</v>
      </c>
      <c r="GO515" s="37"/>
      <c r="GP515" s="132"/>
      <c r="GQ515" s="61"/>
      <c r="GR515" s="134"/>
      <c r="GS515" s="134"/>
      <c r="GT515" s="191"/>
      <c r="GV515" s="67"/>
      <c r="GX515" s="61"/>
      <c r="GZ515" s="50"/>
      <c r="HA515" s="51"/>
      <c r="HB515" s="52">
        <v>181511.52977399997</v>
      </c>
      <c r="HD515" s="50">
        <v>993652.52977399994</v>
      </c>
      <c r="HE515" s="52">
        <f t="shared" si="580"/>
        <v>82804.377481166666</v>
      </c>
      <c r="HF515" s="51"/>
      <c r="HI515" s="7"/>
      <c r="HJ515" s="7"/>
      <c r="HK515" s="7"/>
      <c r="HL515" s="53"/>
      <c r="HN515" s="37"/>
      <c r="HO515" s="132"/>
      <c r="HP515" s="61"/>
      <c r="HQ515" s="134"/>
      <c r="HR515" s="61"/>
      <c r="HT515" s="67"/>
      <c r="HV515" s="61"/>
      <c r="HX515" s="50"/>
      <c r="HY515" s="51"/>
      <c r="HZ515" s="52"/>
      <c r="IB515" s="70"/>
      <c r="IC515" s="51"/>
      <c r="IF515" s="7"/>
      <c r="IG515" s="7"/>
      <c r="IH515" s="7"/>
      <c r="II515" s="53"/>
      <c r="IK515" s="37"/>
      <c r="IL515" s="132"/>
      <c r="IM515" s="61"/>
      <c r="IN515" s="134"/>
      <c r="IO515" s="61"/>
      <c r="IQ515" s="67"/>
      <c r="IS515" s="61"/>
      <c r="IU515" s="50"/>
      <c r="IV515" s="51"/>
      <c r="IW515" s="52"/>
      <c r="IY515" s="70"/>
      <c r="IZ515" s="51"/>
      <c r="JC515" s="7"/>
      <c r="JD515" s="7"/>
      <c r="JE515" s="7"/>
      <c r="JF515" s="53"/>
      <c r="JH515" s="37"/>
      <c r="JI515" s="132"/>
      <c r="JJ515" s="61"/>
      <c r="JK515" s="134"/>
      <c r="JL515" s="61"/>
      <c r="JN515" s="67"/>
      <c r="JP515" s="61"/>
      <c r="JR515" s="50"/>
      <c r="JS515" s="51"/>
      <c r="JT515" s="52"/>
      <c r="JV515" s="70"/>
      <c r="JW515" s="51"/>
      <c r="JZ515" s="7"/>
      <c r="KA515" s="7"/>
      <c r="KB515" s="7"/>
      <c r="KC515" s="53"/>
      <c r="KE515" s="37"/>
      <c r="KF515" s="132"/>
      <c r="KG515" s="61"/>
      <c r="KH515" s="134"/>
      <c r="KI515" s="61"/>
      <c r="KK515" s="67"/>
      <c r="KM515" s="61"/>
      <c r="KO515" s="50"/>
      <c r="KP515" s="51"/>
      <c r="KQ515" s="52"/>
      <c r="KS515" s="70"/>
      <c r="KT515" s="51"/>
      <c r="KW515" s="7"/>
      <c r="KX515" s="7"/>
      <c r="KY515" s="7"/>
      <c r="KZ515" s="53"/>
      <c r="LB515" s="37"/>
      <c r="LC515" s="132"/>
      <c r="LD515" s="61"/>
      <c r="LE515" s="134"/>
      <c r="LF515" s="61"/>
      <c r="LH515" s="67"/>
      <c r="LJ515" s="61"/>
      <c r="LL515" s="50"/>
      <c r="LM515" s="51"/>
      <c r="LN515" s="52"/>
      <c r="LP515" s="70"/>
      <c r="LQ515" s="51"/>
      <c r="LT515" s="7"/>
      <c r="LU515" s="7"/>
      <c r="LV515" s="7"/>
      <c r="LW515" s="53"/>
      <c r="LY515" s="37"/>
      <c r="LZ515" s="132"/>
      <c r="MA515" s="61"/>
      <c r="MB515" s="134"/>
      <c r="MC515" s="61"/>
      <c r="ME515" s="67"/>
      <c r="MG515" s="61"/>
      <c r="MI515" s="50"/>
      <c r="MJ515" s="51"/>
      <c r="MK515" s="52"/>
      <c r="MM515" s="70"/>
      <c r="MN515" s="51"/>
      <c r="MQ515" s="7"/>
      <c r="MR515" s="7"/>
      <c r="MS515" s="7"/>
      <c r="MT515" s="53"/>
      <c r="MV515" s="37"/>
      <c r="MW515" s="132"/>
      <c r="MX515" s="134"/>
      <c r="MZ515" s="67"/>
      <c r="NB515" s="61"/>
      <c r="NF515" s="7"/>
      <c r="NG515" s="7"/>
      <c r="NH515" s="7"/>
      <c r="NI515" s="53"/>
      <c r="NK515" s="37"/>
      <c r="NM515" s="67"/>
      <c r="NO515" s="61"/>
      <c r="NQ515" s="50"/>
      <c r="NR515" s="51"/>
      <c r="NS515" s="52"/>
      <c r="NU515" s="70"/>
      <c r="NV515" s="51"/>
      <c r="NW515" s="125"/>
      <c r="NX515" s="51"/>
      <c r="OL515" s="53"/>
    </row>
    <row r="516" spans="1:402" x14ac:dyDescent="0.25">
      <c r="A516" s="12">
        <v>90037851</v>
      </c>
      <c r="B516" s="12" t="s">
        <v>847</v>
      </c>
      <c r="C516" s="352"/>
      <c r="D516" s="352"/>
      <c r="E516" s="352"/>
      <c r="F516" s="353">
        <v>0</v>
      </c>
      <c r="H516" s="354"/>
      <c r="I516" s="355"/>
      <c r="J516" s="315"/>
      <c r="K516" s="355"/>
      <c r="L516" s="315"/>
      <c r="M516" s="356"/>
      <c r="N516" s="356"/>
      <c r="O516" s="357"/>
      <c r="Q516" s="67"/>
      <c r="S516" s="61"/>
      <c r="U516" s="50"/>
      <c r="V516" s="51"/>
      <c r="W516" s="52">
        <v>466762.16973999602</v>
      </c>
      <c r="Y516" s="50">
        <v>466762.16973999602</v>
      </c>
      <c r="Z516" s="52">
        <f t="shared" si="581"/>
        <v>38896.847478333002</v>
      </c>
      <c r="AA516" s="51"/>
      <c r="AB516" s="6">
        <v>90037851</v>
      </c>
      <c r="AC516" s="6" t="s">
        <v>847</v>
      </c>
      <c r="AD516" s="7"/>
      <c r="AE516" s="304"/>
      <c r="AF516" s="7"/>
      <c r="AG516" s="53">
        <v>0</v>
      </c>
      <c r="AI516" s="37"/>
      <c r="AJ516" s="132"/>
      <c r="AK516" s="61"/>
      <c r="AL516" s="132"/>
      <c r="AM516" s="312"/>
      <c r="AN516" s="134"/>
      <c r="AO516" s="134"/>
      <c r="AP516" s="191"/>
      <c r="AR516" s="67"/>
      <c r="AT516" s="61"/>
      <c r="AV516" s="50"/>
      <c r="AW516" s="51"/>
      <c r="AX516" s="52">
        <v>466762.16973999602</v>
      </c>
      <c r="AZ516" s="50">
        <v>466762.16973999602</v>
      </c>
      <c r="BA516" s="52">
        <f t="shared" si="582"/>
        <v>38896.847478333002</v>
      </c>
      <c r="BB516" s="51"/>
      <c r="BC516" s="6">
        <v>90037851</v>
      </c>
      <c r="BD516" s="6" t="s">
        <v>847</v>
      </c>
      <c r="BE516" s="7"/>
      <c r="BF516" s="304"/>
      <c r="BG516" s="7"/>
      <c r="BH516" s="53">
        <v>0</v>
      </c>
      <c r="BJ516" s="37"/>
      <c r="BK516" s="132"/>
      <c r="BL516" s="61"/>
      <c r="BM516" s="132"/>
      <c r="BN516" s="312"/>
      <c r="BO516" s="134"/>
      <c r="BP516" s="134"/>
      <c r="BQ516" s="191"/>
      <c r="BS516" s="67"/>
      <c r="BU516" s="61"/>
      <c r="BW516" s="50"/>
      <c r="BX516" s="51"/>
      <c r="BY516" s="52">
        <v>466762.16973999602</v>
      </c>
      <c r="CA516" s="50">
        <v>466762.16973999602</v>
      </c>
      <c r="CB516" s="52">
        <f t="shared" si="583"/>
        <v>38896.847478333002</v>
      </c>
      <c r="CC516" s="51"/>
      <c r="CD516" s="6">
        <v>90037851</v>
      </c>
      <c r="CE516" s="6" t="s">
        <v>847</v>
      </c>
      <c r="CF516" s="7"/>
      <c r="CG516" s="7"/>
      <c r="CH516" s="7"/>
      <c r="CI516" s="53">
        <v>0</v>
      </c>
      <c r="CK516" s="37"/>
      <c r="CL516" s="132"/>
      <c r="CM516" s="61"/>
      <c r="CN516" s="132"/>
      <c r="CO516" s="61"/>
      <c r="CP516" s="134"/>
      <c r="CQ516" s="134"/>
      <c r="CR516" s="191"/>
      <c r="CT516" s="67"/>
      <c r="CV516" s="61"/>
      <c r="CX516" s="50"/>
      <c r="CY516" s="51"/>
      <c r="CZ516" s="52">
        <v>466762.16973999602</v>
      </c>
      <c r="DB516" s="50">
        <v>466762.16973999602</v>
      </c>
      <c r="DC516" s="52">
        <f t="shared" si="584"/>
        <v>38896.847478333002</v>
      </c>
      <c r="DD516" s="51"/>
      <c r="DE516" s="6">
        <v>90037851</v>
      </c>
      <c r="DF516" s="6" t="s">
        <v>847</v>
      </c>
      <c r="DG516" s="7"/>
      <c r="DH516" s="7"/>
      <c r="DI516" s="7"/>
      <c r="DJ516" s="53">
        <v>0</v>
      </c>
      <c r="DL516" s="275"/>
      <c r="DM516" s="276"/>
      <c r="DN516" s="194"/>
      <c r="DO516" s="276"/>
      <c r="DP516" s="194"/>
      <c r="DQ516" s="53"/>
      <c r="DR516" s="53"/>
      <c r="DS516" s="277"/>
      <c r="DU516" s="274"/>
      <c r="DW516" s="194"/>
      <c r="DY516" s="50"/>
      <c r="DZ516" s="278"/>
      <c r="EA516" s="52">
        <v>466762.16973999602</v>
      </c>
      <c r="EC516" s="50">
        <v>466762.16973999602</v>
      </c>
      <c r="ED516" s="52">
        <f t="shared" si="585"/>
        <v>38896.847478333002</v>
      </c>
      <c r="EE516" s="278"/>
      <c r="EF516" s="6">
        <v>90037851</v>
      </c>
      <c r="EG516" s="6" t="s">
        <v>847</v>
      </c>
      <c r="EH516" s="7"/>
      <c r="EI516" s="7"/>
      <c r="EJ516" s="7"/>
      <c r="EK516" s="53">
        <v>0</v>
      </c>
      <c r="EM516" s="37"/>
      <c r="EN516" s="132"/>
      <c r="EO516" s="61"/>
      <c r="EP516" s="132"/>
      <c r="EQ516" s="61"/>
      <c r="ER516" s="134"/>
      <c r="ES516" s="134"/>
      <c r="ET516" s="191"/>
      <c r="EV516" s="67"/>
      <c r="EX516" s="61"/>
      <c r="EZ516" s="50"/>
      <c r="FA516" s="51"/>
      <c r="FB516" s="52">
        <v>466762.16973999602</v>
      </c>
      <c r="FD516" s="50">
        <v>466762.16973999602</v>
      </c>
      <c r="FE516" s="52">
        <f t="shared" si="586"/>
        <v>38896.847478333002</v>
      </c>
      <c r="FF516" s="51"/>
      <c r="FG516" s="6">
        <v>90037851</v>
      </c>
      <c r="FH516" s="6" t="s">
        <v>847</v>
      </c>
      <c r="FI516" s="7"/>
      <c r="FJ516" s="7"/>
      <c r="FK516" s="7"/>
      <c r="FL516" s="53">
        <v>0</v>
      </c>
      <c r="FN516" s="37"/>
      <c r="FO516" s="132"/>
      <c r="FP516" s="61"/>
      <c r="FQ516" s="132"/>
      <c r="FR516" s="61"/>
      <c r="FS516" s="134"/>
      <c r="FT516" s="134"/>
      <c r="FU516" s="191"/>
      <c r="FW516" s="67"/>
      <c r="FY516" s="61"/>
      <c r="GA516" s="50"/>
      <c r="GB516" s="51"/>
      <c r="GC516" s="52">
        <v>466762.16973999602</v>
      </c>
      <c r="GE516" s="50">
        <v>466762.16973999602</v>
      </c>
      <c r="GF516" s="52">
        <f t="shared" si="587"/>
        <v>38896.847478333002</v>
      </c>
      <c r="GG516" s="51"/>
      <c r="GH516" s="6">
        <v>90037851</v>
      </c>
      <c r="GI516" s="6" t="s">
        <v>847</v>
      </c>
      <c r="GJ516" s="7"/>
      <c r="GK516" s="7"/>
      <c r="GL516" s="7"/>
      <c r="GM516" s="53">
        <v>0</v>
      </c>
      <c r="GO516" s="37"/>
      <c r="GP516" s="132"/>
      <c r="GQ516" s="61"/>
      <c r="GR516" s="134"/>
      <c r="GS516" s="134"/>
      <c r="GT516" s="191"/>
      <c r="GV516" s="67"/>
      <c r="GX516" s="61"/>
      <c r="GZ516" s="50"/>
      <c r="HA516" s="51"/>
      <c r="HB516" s="52">
        <v>466762.16973999602</v>
      </c>
      <c r="HD516" s="50">
        <v>466762.16973999602</v>
      </c>
      <c r="HE516" s="52">
        <f t="shared" si="580"/>
        <v>38896.847478333002</v>
      </c>
      <c r="HF516" s="51"/>
      <c r="HI516" s="7"/>
      <c r="HJ516" s="7"/>
      <c r="HK516" s="7"/>
      <c r="HL516" s="53"/>
      <c r="HN516" s="37"/>
      <c r="HO516" s="132"/>
      <c r="HP516" s="61"/>
      <c r="HQ516" s="134"/>
      <c r="HR516" s="61"/>
      <c r="HT516" s="67"/>
      <c r="HV516" s="61"/>
      <c r="HX516" s="50"/>
      <c r="HY516" s="51"/>
      <c r="HZ516" s="52"/>
      <c r="IB516" s="70"/>
      <c r="IC516" s="51"/>
      <c r="IF516" s="7"/>
      <c r="IG516" s="7"/>
      <c r="IH516" s="7"/>
      <c r="II516" s="53"/>
      <c r="IK516" s="37"/>
      <c r="IL516" s="132"/>
      <c r="IM516" s="61"/>
      <c r="IN516" s="134"/>
      <c r="IO516" s="61"/>
      <c r="IQ516" s="67"/>
      <c r="IS516" s="61"/>
      <c r="IU516" s="50"/>
      <c r="IV516" s="51"/>
      <c r="IW516" s="52"/>
      <c r="IY516" s="70"/>
      <c r="IZ516" s="51"/>
      <c r="JC516" s="7"/>
      <c r="JD516" s="7"/>
      <c r="JE516" s="7"/>
      <c r="JF516" s="53"/>
      <c r="JH516" s="37"/>
      <c r="JI516" s="132"/>
      <c r="JJ516" s="61"/>
      <c r="JK516" s="134"/>
      <c r="JL516" s="61"/>
      <c r="JN516" s="67"/>
      <c r="JP516" s="61"/>
      <c r="JR516" s="50"/>
      <c r="JS516" s="51"/>
      <c r="JT516" s="52"/>
      <c r="JV516" s="70"/>
      <c r="JW516" s="51"/>
      <c r="JZ516" s="7"/>
      <c r="KA516" s="7"/>
      <c r="KB516" s="7"/>
      <c r="KC516" s="53"/>
      <c r="KE516" s="37"/>
      <c r="KF516" s="132"/>
      <c r="KG516" s="61"/>
      <c r="KH516" s="134"/>
      <c r="KI516" s="61"/>
      <c r="KK516" s="67"/>
      <c r="KM516" s="61"/>
      <c r="KO516" s="50"/>
      <c r="KP516" s="51"/>
      <c r="KQ516" s="52"/>
      <c r="KS516" s="70"/>
      <c r="KT516" s="51"/>
      <c r="KW516" s="7"/>
      <c r="KX516" s="7"/>
      <c r="KY516" s="7"/>
      <c r="KZ516" s="53"/>
      <c r="LB516" s="37"/>
      <c r="LC516" s="132"/>
      <c r="LD516" s="61"/>
      <c r="LE516" s="134"/>
      <c r="LF516" s="61"/>
      <c r="LH516" s="67"/>
      <c r="LJ516" s="61"/>
      <c r="LL516" s="50"/>
      <c r="LM516" s="51"/>
      <c r="LN516" s="52"/>
      <c r="LP516" s="70"/>
      <c r="LQ516" s="51"/>
      <c r="LT516" s="7"/>
      <c r="LU516" s="7"/>
      <c r="LV516" s="7"/>
      <c r="LW516" s="53"/>
      <c r="LY516" s="37"/>
      <c r="LZ516" s="132"/>
      <c r="MA516" s="61"/>
      <c r="MB516" s="134"/>
      <c r="MC516" s="61"/>
      <c r="ME516" s="67"/>
      <c r="MG516" s="61"/>
      <c r="MI516" s="50"/>
      <c r="MJ516" s="51"/>
      <c r="MK516" s="52"/>
      <c r="MM516" s="70"/>
      <c r="MN516" s="51"/>
      <c r="MQ516" s="7"/>
      <c r="MR516" s="7"/>
      <c r="MS516" s="7"/>
      <c r="MT516" s="53"/>
      <c r="MV516" s="37"/>
      <c r="MW516" s="132"/>
      <c r="MX516" s="134"/>
      <c r="MZ516" s="67"/>
      <c r="NB516" s="61"/>
      <c r="NF516" s="7"/>
      <c r="NG516" s="7"/>
      <c r="NH516" s="7"/>
      <c r="NI516" s="53"/>
      <c r="NK516" s="37"/>
      <c r="NM516" s="67"/>
      <c r="NO516" s="61"/>
      <c r="NQ516" s="50"/>
      <c r="NR516" s="51"/>
      <c r="NS516" s="52"/>
      <c r="NU516" s="70"/>
      <c r="NV516" s="51"/>
      <c r="NW516" s="125"/>
      <c r="NX516" s="51"/>
      <c r="OL516" s="53"/>
    </row>
    <row r="517" spans="1:402" x14ac:dyDescent="0.25">
      <c r="A517" s="12">
        <v>90019601</v>
      </c>
      <c r="B517" s="12" t="s">
        <v>551</v>
      </c>
      <c r="C517" s="352"/>
      <c r="D517" s="352"/>
      <c r="E517" s="352"/>
      <c r="F517" s="353">
        <v>932012</v>
      </c>
      <c r="H517" s="354"/>
      <c r="I517" s="355"/>
      <c r="J517" s="315"/>
      <c r="K517" s="355"/>
      <c r="L517" s="315"/>
      <c r="M517" s="356"/>
      <c r="N517" s="356"/>
      <c r="O517" s="357"/>
      <c r="Q517" s="67"/>
      <c r="S517" s="61"/>
      <c r="U517" s="50"/>
      <c r="V517" s="51"/>
      <c r="W517" s="52">
        <v>0</v>
      </c>
      <c r="Y517" s="50">
        <v>932012</v>
      </c>
      <c r="Z517" s="52">
        <f t="shared" si="581"/>
        <v>77667.666666666672</v>
      </c>
      <c r="AA517" s="51"/>
      <c r="AB517" s="6">
        <v>90019601</v>
      </c>
      <c r="AC517" s="6" t="s">
        <v>551</v>
      </c>
      <c r="AD517" s="7"/>
      <c r="AE517" s="304"/>
      <c r="AF517" s="7"/>
      <c r="AG517" s="53">
        <v>932012</v>
      </c>
      <c r="AI517" s="37"/>
      <c r="AJ517" s="132"/>
      <c r="AK517" s="61"/>
      <c r="AL517" s="132"/>
      <c r="AM517" s="312"/>
      <c r="AN517" s="134"/>
      <c r="AO517" s="134"/>
      <c r="AP517" s="191"/>
      <c r="AR517" s="67"/>
      <c r="AT517" s="61"/>
      <c r="AV517" s="50"/>
      <c r="AW517" s="51"/>
      <c r="AX517" s="52">
        <v>0</v>
      </c>
      <c r="AZ517" s="50">
        <v>932012</v>
      </c>
      <c r="BA517" s="52">
        <f t="shared" si="582"/>
        <v>77667.666666666672</v>
      </c>
      <c r="BB517" s="51"/>
      <c r="BC517" s="6">
        <v>90019601</v>
      </c>
      <c r="BD517" s="6" t="s">
        <v>551</v>
      </c>
      <c r="BE517" s="7"/>
      <c r="BF517" s="304"/>
      <c r="BG517" s="7"/>
      <c r="BH517" s="53">
        <v>932012</v>
      </c>
      <c r="BJ517" s="37"/>
      <c r="BK517" s="132"/>
      <c r="BL517" s="61"/>
      <c r="BM517" s="132"/>
      <c r="BN517" s="312"/>
      <c r="BO517" s="134"/>
      <c r="BP517" s="134"/>
      <c r="BQ517" s="191"/>
      <c r="BS517" s="67"/>
      <c r="BU517" s="61"/>
      <c r="BW517" s="50"/>
      <c r="BX517" s="51"/>
      <c r="BY517" s="52">
        <v>0</v>
      </c>
      <c r="CA517" s="50">
        <v>932012</v>
      </c>
      <c r="CB517" s="52">
        <f t="shared" si="583"/>
        <v>77667.666666666672</v>
      </c>
      <c r="CC517" s="51"/>
      <c r="CD517" s="6">
        <v>90019601</v>
      </c>
      <c r="CE517" s="6" t="s">
        <v>551</v>
      </c>
      <c r="CF517" s="7"/>
      <c r="CG517" s="7"/>
      <c r="CH517" s="7"/>
      <c r="CI517" s="53">
        <v>932012</v>
      </c>
      <c r="CK517" s="37"/>
      <c r="CL517" s="132"/>
      <c r="CM517" s="61"/>
      <c r="CN517" s="132"/>
      <c r="CO517" s="61"/>
      <c r="CP517" s="134"/>
      <c r="CQ517" s="134"/>
      <c r="CR517" s="191"/>
      <c r="CT517" s="67"/>
      <c r="CV517" s="61"/>
      <c r="CX517" s="50"/>
      <c r="CY517" s="51"/>
      <c r="CZ517" s="52">
        <v>0</v>
      </c>
      <c r="DB517" s="50">
        <v>932012</v>
      </c>
      <c r="DC517" s="52">
        <f t="shared" si="584"/>
        <v>77667.666666666672</v>
      </c>
      <c r="DD517" s="51"/>
      <c r="DE517" s="6">
        <v>90019601</v>
      </c>
      <c r="DF517" s="6" t="s">
        <v>551</v>
      </c>
      <c r="DG517" s="7"/>
      <c r="DH517" s="7"/>
      <c r="DI517" s="7"/>
      <c r="DJ517" s="53">
        <v>932012</v>
      </c>
      <c r="DL517" s="275"/>
      <c r="DM517" s="276"/>
      <c r="DN517" s="194"/>
      <c r="DO517" s="276"/>
      <c r="DP517" s="194"/>
      <c r="DQ517" s="53"/>
      <c r="DR517" s="53"/>
      <c r="DS517" s="277"/>
      <c r="DU517" s="274"/>
      <c r="DW517" s="194"/>
      <c r="DY517" s="50"/>
      <c r="DZ517" s="278"/>
      <c r="EA517" s="52">
        <v>0</v>
      </c>
      <c r="EC517" s="50">
        <v>932012</v>
      </c>
      <c r="ED517" s="52">
        <f t="shared" si="585"/>
        <v>77667.666666666672</v>
      </c>
      <c r="EE517" s="278"/>
      <c r="EF517" s="6">
        <v>90019601</v>
      </c>
      <c r="EG517" s="6" t="s">
        <v>551</v>
      </c>
      <c r="EH517" s="7"/>
      <c r="EI517" s="7"/>
      <c r="EJ517" s="7"/>
      <c r="EK517" s="53">
        <v>932012</v>
      </c>
      <c r="EM517" s="37"/>
      <c r="EN517" s="132"/>
      <c r="EO517" s="61"/>
      <c r="EP517" s="132"/>
      <c r="EQ517" s="61"/>
      <c r="ER517" s="134"/>
      <c r="ES517" s="134"/>
      <c r="ET517" s="191"/>
      <c r="EV517" s="67"/>
      <c r="EX517" s="61"/>
      <c r="EZ517" s="50"/>
      <c r="FA517" s="51"/>
      <c r="FB517" s="52">
        <v>0</v>
      </c>
      <c r="FD517" s="50">
        <v>932012</v>
      </c>
      <c r="FE517" s="52">
        <f t="shared" si="586"/>
        <v>77667.666666666672</v>
      </c>
      <c r="FF517" s="51"/>
      <c r="FG517" s="6">
        <v>90019601</v>
      </c>
      <c r="FH517" s="6" t="s">
        <v>551</v>
      </c>
      <c r="FI517" s="7"/>
      <c r="FJ517" s="7"/>
      <c r="FK517" s="7"/>
      <c r="FL517" s="53">
        <v>932012</v>
      </c>
      <c r="FN517" s="37"/>
      <c r="FO517" s="132"/>
      <c r="FP517" s="61"/>
      <c r="FQ517" s="132"/>
      <c r="FR517" s="61"/>
      <c r="FS517" s="134"/>
      <c r="FT517" s="134"/>
      <c r="FU517" s="191"/>
      <c r="FW517" s="67"/>
      <c r="FY517" s="61"/>
      <c r="GA517" s="50"/>
      <c r="GB517" s="51"/>
      <c r="GC517" s="52">
        <v>0</v>
      </c>
      <c r="GE517" s="50">
        <v>932012</v>
      </c>
      <c r="GF517" s="52">
        <f t="shared" si="587"/>
        <v>77667.666666666672</v>
      </c>
      <c r="GG517" s="51"/>
      <c r="GH517" s="6">
        <v>90019601</v>
      </c>
      <c r="GI517" s="6" t="s">
        <v>551</v>
      </c>
      <c r="GJ517" s="7"/>
      <c r="GK517" s="7"/>
      <c r="GL517" s="7"/>
      <c r="GM517" s="53">
        <v>932012</v>
      </c>
      <c r="GO517" s="37"/>
      <c r="GP517" s="132"/>
      <c r="GQ517" s="61"/>
      <c r="GR517" s="134"/>
      <c r="GS517" s="134"/>
      <c r="GT517" s="191"/>
      <c r="GV517" s="67"/>
      <c r="GX517" s="61"/>
      <c r="GZ517" s="50"/>
      <c r="HA517" s="51"/>
      <c r="HB517" s="52">
        <v>0</v>
      </c>
      <c r="HD517" s="50">
        <v>932012</v>
      </c>
      <c r="HE517" s="52">
        <f t="shared" si="580"/>
        <v>77667.666666666672</v>
      </c>
      <c r="HF517" s="51"/>
      <c r="HI517" s="7"/>
      <c r="HJ517" s="7"/>
      <c r="HK517" s="7"/>
      <c r="HL517" s="53"/>
      <c r="HN517" s="37"/>
      <c r="HO517" s="132"/>
      <c r="HP517" s="61"/>
      <c r="HQ517" s="134"/>
      <c r="HR517" s="61"/>
      <c r="HT517" s="67"/>
      <c r="HV517" s="61"/>
      <c r="HX517" s="50"/>
      <c r="HY517" s="51"/>
      <c r="HZ517" s="52"/>
      <c r="IB517" s="70"/>
      <c r="IC517" s="51"/>
      <c r="IF517" s="7"/>
      <c r="IG517" s="7"/>
      <c r="IH517" s="7"/>
      <c r="II517" s="53"/>
      <c r="IK517" s="37"/>
      <c r="IL517" s="132"/>
      <c r="IM517" s="61"/>
      <c r="IN517" s="134"/>
      <c r="IO517" s="61"/>
      <c r="IQ517" s="67"/>
      <c r="IS517" s="61"/>
      <c r="IU517" s="50"/>
      <c r="IV517" s="51"/>
      <c r="IW517" s="52"/>
      <c r="IY517" s="70"/>
      <c r="IZ517" s="51"/>
      <c r="JC517" s="7"/>
      <c r="JD517" s="7"/>
      <c r="JE517" s="7"/>
      <c r="JF517" s="53"/>
      <c r="JH517" s="37"/>
      <c r="JI517" s="132"/>
      <c r="JJ517" s="61"/>
      <c r="JK517" s="134"/>
      <c r="JL517" s="61"/>
      <c r="JN517" s="67"/>
      <c r="JP517" s="61"/>
      <c r="JR517" s="50"/>
      <c r="JS517" s="51"/>
      <c r="JT517" s="52"/>
      <c r="JV517" s="70"/>
      <c r="JW517" s="51"/>
      <c r="JZ517" s="7"/>
      <c r="KA517" s="7"/>
      <c r="KB517" s="7"/>
      <c r="KC517" s="53"/>
      <c r="KE517" s="37"/>
      <c r="KF517" s="132"/>
      <c r="KG517" s="61"/>
      <c r="KH517" s="134"/>
      <c r="KI517" s="61"/>
      <c r="KK517" s="67"/>
      <c r="KM517" s="61"/>
      <c r="KO517" s="50"/>
      <c r="KP517" s="51"/>
      <c r="KQ517" s="52"/>
      <c r="KS517" s="70"/>
      <c r="KT517" s="51"/>
      <c r="KW517" s="7"/>
      <c r="KX517" s="7"/>
      <c r="KY517" s="7"/>
      <c r="KZ517" s="53"/>
      <c r="LB517" s="37"/>
      <c r="LC517" s="132"/>
      <c r="LD517" s="61"/>
      <c r="LE517" s="134"/>
      <c r="LF517" s="61"/>
      <c r="LH517" s="67"/>
      <c r="LJ517" s="61"/>
      <c r="LL517" s="50"/>
      <c r="LM517" s="51"/>
      <c r="LN517" s="52"/>
      <c r="LP517" s="70"/>
      <c r="LQ517" s="51"/>
      <c r="LT517" s="7"/>
      <c r="LU517" s="7"/>
      <c r="LV517" s="7"/>
      <c r="LW517" s="53"/>
      <c r="LY517" s="37"/>
      <c r="LZ517" s="132"/>
      <c r="MA517" s="61"/>
      <c r="MB517" s="134"/>
      <c r="MC517" s="61"/>
      <c r="ME517" s="67"/>
      <c r="MG517" s="61"/>
      <c r="MI517" s="50"/>
      <c r="MJ517" s="51"/>
      <c r="MK517" s="52"/>
      <c r="MM517" s="70"/>
      <c r="MN517" s="51"/>
      <c r="MQ517" s="7"/>
      <c r="MR517" s="7"/>
      <c r="MS517" s="7"/>
      <c r="MT517" s="53"/>
      <c r="MV517" s="37"/>
      <c r="MW517" s="132"/>
      <c r="MX517" s="134"/>
      <c r="MZ517" s="67"/>
      <c r="NB517" s="61"/>
      <c r="NF517" s="7"/>
      <c r="NG517" s="7"/>
      <c r="NH517" s="7"/>
      <c r="NI517" s="53"/>
      <c r="NK517" s="37"/>
      <c r="NM517" s="67"/>
      <c r="NO517" s="61"/>
      <c r="NQ517" s="50"/>
      <c r="NR517" s="51"/>
      <c r="NS517" s="52"/>
      <c r="NU517" s="70"/>
      <c r="NV517" s="51"/>
      <c r="NW517" s="125"/>
      <c r="NX517" s="51"/>
      <c r="OL517" s="53"/>
    </row>
    <row r="518" spans="1:402" x14ac:dyDescent="0.25">
      <c r="A518" s="12">
        <v>90051361</v>
      </c>
      <c r="B518" s="12" t="s">
        <v>552</v>
      </c>
      <c r="C518" s="352"/>
      <c r="D518" s="352"/>
      <c r="E518" s="352"/>
      <c r="F518" s="353">
        <v>26370</v>
      </c>
      <c r="H518" s="354"/>
      <c r="I518" s="355"/>
      <c r="J518" s="315"/>
      <c r="K518" s="355"/>
      <c r="L518" s="315"/>
      <c r="M518" s="356"/>
      <c r="N518" s="356"/>
      <c r="O518" s="357"/>
      <c r="Q518" s="67"/>
      <c r="S518" s="61"/>
      <c r="U518" s="50"/>
      <c r="V518" s="51"/>
      <c r="W518" s="52">
        <v>0</v>
      </c>
      <c r="Y518" s="50">
        <v>26370</v>
      </c>
      <c r="Z518" s="52">
        <f t="shared" si="581"/>
        <v>2197.5</v>
      </c>
      <c r="AA518" s="51"/>
      <c r="AB518" s="6">
        <v>90051361</v>
      </c>
      <c r="AC518" s="6" t="s">
        <v>552</v>
      </c>
      <c r="AD518" s="7"/>
      <c r="AE518" s="304"/>
      <c r="AF518" s="7"/>
      <c r="AG518" s="53">
        <v>26370</v>
      </c>
      <c r="AI518" s="37"/>
      <c r="AJ518" s="132"/>
      <c r="AK518" s="61"/>
      <c r="AL518" s="132"/>
      <c r="AM518" s="312"/>
      <c r="AN518" s="134"/>
      <c r="AO518" s="134"/>
      <c r="AP518" s="191"/>
      <c r="AR518" s="67"/>
      <c r="AT518" s="61"/>
      <c r="AV518" s="50"/>
      <c r="AW518" s="51"/>
      <c r="AX518" s="52">
        <v>0</v>
      </c>
      <c r="AZ518" s="50">
        <v>26370</v>
      </c>
      <c r="BA518" s="52">
        <f t="shared" si="582"/>
        <v>2197.5</v>
      </c>
      <c r="BB518" s="51"/>
      <c r="BC518" s="6">
        <v>90051361</v>
      </c>
      <c r="BD518" s="6" t="s">
        <v>552</v>
      </c>
      <c r="BE518" s="7"/>
      <c r="BF518" s="304"/>
      <c r="BG518" s="7"/>
      <c r="BH518" s="53">
        <v>26370</v>
      </c>
      <c r="BJ518" s="37"/>
      <c r="BK518" s="132"/>
      <c r="BL518" s="61"/>
      <c r="BM518" s="132"/>
      <c r="BN518" s="312"/>
      <c r="BO518" s="134"/>
      <c r="BP518" s="134"/>
      <c r="BQ518" s="191"/>
      <c r="BS518" s="67"/>
      <c r="BU518" s="61"/>
      <c r="BW518" s="50"/>
      <c r="BX518" s="51"/>
      <c r="BY518" s="52">
        <v>0</v>
      </c>
      <c r="CA518" s="50">
        <v>26370</v>
      </c>
      <c r="CB518" s="52">
        <f t="shared" si="583"/>
        <v>2197.5</v>
      </c>
      <c r="CC518" s="51"/>
      <c r="CD518" s="6">
        <v>90051361</v>
      </c>
      <c r="CE518" s="6" t="s">
        <v>552</v>
      </c>
      <c r="CF518" s="7"/>
      <c r="CG518" s="7"/>
      <c r="CH518" s="7"/>
      <c r="CI518" s="53">
        <v>26370</v>
      </c>
      <c r="CK518" s="37"/>
      <c r="CL518" s="132"/>
      <c r="CM518" s="61"/>
      <c r="CN518" s="132"/>
      <c r="CO518" s="61"/>
      <c r="CP518" s="134"/>
      <c r="CQ518" s="134"/>
      <c r="CR518" s="191"/>
      <c r="CT518" s="67"/>
      <c r="CV518" s="61"/>
      <c r="CX518" s="50"/>
      <c r="CY518" s="51"/>
      <c r="CZ518" s="52">
        <v>0</v>
      </c>
      <c r="DB518" s="50">
        <v>26370</v>
      </c>
      <c r="DC518" s="52">
        <f t="shared" si="584"/>
        <v>2197.5</v>
      </c>
      <c r="DD518" s="51"/>
      <c r="DE518" s="6">
        <v>90051361</v>
      </c>
      <c r="DF518" s="6" t="s">
        <v>552</v>
      </c>
      <c r="DG518" s="7"/>
      <c r="DH518" s="7"/>
      <c r="DI518" s="7"/>
      <c r="DJ518" s="53">
        <v>26370</v>
      </c>
      <c r="DL518" s="275"/>
      <c r="DM518" s="276"/>
      <c r="DN518" s="194"/>
      <c r="DO518" s="276"/>
      <c r="DP518" s="194"/>
      <c r="DQ518" s="53"/>
      <c r="DR518" s="53"/>
      <c r="DS518" s="277"/>
      <c r="DU518" s="274"/>
      <c r="DW518" s="194"/>
      <c r="DY518" s="50"/>
      <c r="DZ518" s="278"/>
      <c r="EA518" s="52">
        <v>0</v>
      </c>
      <c r="EC518" s="50">
        <v>26370</v>
      </c>
      <c r="ED518" s="52">
        <f t="shared" si="585"/>
        <v>2197.5</v>
      </c>
      <c r="EE518" s="278"/>
      <c r="EF518" s="6">
        <v>90051361</v>
      </c>
      <c r="EG518" s="6" t="s">
        <v>552</v>
      </c>
      <c r="EH518" s="7"/>
      <c r="EI518" s="7"/>
      <c r="EJ518" s="7"/>
      <c r="EK518" s="53">
        <v>26370</v>
      </c>
      <c r="EM518" s="37"/>
      <c r="EN518" s="132"/>
      <c r="EO518" s="61"/>
      <c r="EP518" s="132"/>
      <c r="EQ518" s="61"/>
      <c r="ER518" s="134"/>
      <c r="ES518" s="134"/>
      <c r="ET518" s="191"/>
      <c r="EV518" s="67"/>
      <c r="EX518" s="61"/>
      <c r="EZ518" s="50"/>
      <c r="FA518" s="51"/>
      <c r="FB518" s="52">
        <v>0</v>
      </c>
      <c r="FD518" s="50">
        <v>26370</v>
      </c>
      <c r="FE518" s="52">
        <f t="shared" si="586"/>
        <v>2197.5</v>
      </c>
      <c r="FF518" s="51"/>
      <c r="FG518" s="6">
        <v>90051361</v>
      </c>
      <c r="FH518" s="6" t="s">
        <v>552</v>
      </c>
      <c r="FI518" s="7"/>
      <c r="FJ518" s="7"/>
      <c r="FK518" s="7"/>
      <c r="FL518" s="53">
        <v>26370</v>
      </c>
      <c r="FN518" s="37"/>
      <c r="FO518" s="132"/>
      <c r="FP518" s="61"/>
      <c r="FQ518" s="132"/>
      <c r="FR518" s="61"/>
      <c r="FS518" s="134"/>
      <c r="FT518" s="134"/>
      <c r="FU518" s="191"/>
      <c r="FW518" s="67"/>
      <c r="FY518" s="61"/>
      <c r="GA518" s="50"/>
      <c r="GB518" s="51"/>
      <c r="GC518" s="52">
        <v>0</v>
      </c>
      <c r="GE518" s="50">
        <v>26370</v>
      </c>
      <c r="GF518" s="52">
        <f t="shared" si="587"/>
        <v>2197.5</v>
      </c>
      <c r="GG518" s="51"/>
      <c r="GH518" s="6">
        <v>90051361</v>
      </c>
      <c r="GI518" s="6" t="s">
        <v>552</v>
      </c>
      <c r="GJ518" s="7"/>
      <c r="GK518" s="7"/>
      <c r="GL518" s="7"/>
      <c r="GM518" s="53">
        <v>26370</v>
      </c>
      <c r="GO518" s="37"/>
      <c r="GP518" s="132"/>
      <c r="GQ518" s="61"/>
      <c r="GR518" s="134"/>
      <c r="GS518" s="134"/>
      <c r="GT518" s="191"/>
      <c r="GV518" s="67"/>
      <c r="GX518" s="61"/>
      <c r="GZ518" s="50"/>
      <c r="HA518" s="51"/>
      <c r="HB518" s="52">
        <v>0</v>
      </c>
      <c r="HD518" s="50">
        <v>26370</v>
      </c>
      <c r="HE518" s="52">
        <f t="shared" si="580"/>
        <v>2197.5</v>
      </c>
      <c r="HF518" s="51"/>
      <c r="HI518" s="7"/>
      <c r="HJ518" s="7"/>
      <c r="HK518" s="7"/>
      <c r="HL518" s="53"/>
      <c r="HN518" s="37"/>
      <c r="HO518" s="132"/>
      <c r="HP518" s="61"/>
      <c r="HQ518" s="134"/>
      <c r="HR518" s="61"/>
      <c r="HT518" s="67"/>
      <c r="HV518" s="61"/>
      <c r="HX518" s="50"/>
      <c r="HY518" s="51"/>
      <c r="HZ518" s="52"/>
      <c r="IB518" s="70"/>
      <c r="IC518" s="51"/>
      <c r="IF518" s="7"/>
      <c r="IG518" s="7"/>
      <c r="IH518" s="7"/>
      <c r="II518" s="53"/>
      <c r="IK518" s="37"/>
      <c r="IL518" s="132"/>
      <c r="IM518" s="61"/>
      <c r="IN518" s="134"/>
      <c r="IO518" s="61"/>
      <c r="IQ518" s="67"/>
      <c r="IS518" s="61"/>
      <c r="IU518" s="50"/>
      <c r="IV518" s="51"/>
      <c r="IW518" s="52"/>
      <c r="IY518" s="70"/>
      <c r="IZ518" s="51"/>
      <c r="JC518" s="7"/>
      <c r="JD518" s="7"/>
      <c r="JE518" s="7"/>
      <c r="JF518" s="53"/>
      <c r="JH518" s="37"/>
      <c r="JI518" s="132"/>
      <c r="JJ518" s="61"/>
      <c r="JK518" s="134"/>
      <c r="JL518" s="61"/>
      <c r="JN518" s="67"/>
      <c r="JP518" s="61"/>
      <c r="JR518" s="50"/>
      <c r="JS518" s="51"/>
      <c r="JT518" s="52"/>
      <c r="JV518" s="70"/>
      <c r="JW518" s="51"/>
      <c r="JZ518" s="7"/>
      <c r="KA518" s="7"/>
      <c r="KB518" s="7"/>
      <c r="KC518" s="53"/>
      <c r="KE518" s="37"/>
      <c r="KF518" s="132"/>
      <c r="KG518" s="61"/>
      <c r="KH518" s="134"/>
      <c r="KI518" s="61"/>
      <c r="KK518" s="67"/>
      <c r="KM518" s="61"/>
      <c r="KO518" s="50"/>
      <c r="KP518" s="51"/>
      <c r="KQ518" s="52"/>
      <c r="KS518" s="70"/>
      <c r="KT518" s="51"/>
      <c r="KW518" s="7"/>
      <c r="KX518" s="7"/>
      <c r="KY518" s="7"/>
      <c r="KZ518" s="53"/>
      <c r="LB518" s="37"/>
      <c r="LC518" s="132"/>
      <c r="LD518" s="61"/>
      <c r="LE518" s="134"/>
      <c r="LF518" s="61"/>
      <c r="LH518" s="67"/>
      <c r="LJ518" s="61"/>
      <c r="LL518" s="50"/>
      <c r="LM518" s="51"/>
      <c r="LN518" s="52"/>
      <c r="LP518" s="70"/>
      <c r="LQ518" s="51"/>
      <c r="LT518" s="7"/>
      <c r="LU518" s="7"/>
      <c r="LV518" s="7"/>
      <c r="LW518" s="53"/>
      <c r="LY518" s="37"/>
      <c r="LZ518" s="132"/>
      <c r="MA518" s="61"/>
      <c r="MB518" s="134"/>
      <c r="MC518" s="61"/>
      <c r="ME518" s="67"/>
      <c r="MG518" s="61"/>
      <c r="MI518" s="50"/>
      <c r="MJ518" s="51"/>
      <c r="MK518" s="52"/>
      <c r="MM518" s="70"/>
      <c r="MN518" s="51"/>
      <c r="MQ518" s="7"/>
      <c r="MR518" s="7"/>
      <c r="MS518" s="7"/>
      <c r="MT518" s="53"/>
      <c r="MV518" s="37"/>
      <c r="MW518" s="132"/>
      <c r="MX518" s="134"/>
      <c r="MZ518" s="67"/>
      <c r="NB518" s="61"/>
      <c r="NF518" s="7"/>
      <c r="NG518" s="7"/>
      <c r="NH518" s="7"/>
      <c r="NI518" s="53"/>
      <c r="NK518" s="37"/>
      <c r="NM518" s="67"/>
      <c r="NO518" s="61"/>
      <c r="NQ518" s="50"/>
      <c r="NR518" s="51"/>
      <c r="NS518" s="52"/>
      <c r="NU518" s="70"/>
      <c r="NV518" s="51"/>
      <c r="NW518" s="125"/>
      <c r="NX518" s="51"/>
      <c r="OL518" s="53"/>
    </row>
    <row r="519" spans="1:402" x14ac:dyDescent="0.25">
      <c r="A519" s="12">
        <v>90016311</v>
      </c>
      <c r="B519" s="12" t="s">
        <v>553</v>
      </c>
      <c r="C519" s="352"/>
      <c r="D519" s="352"/>
      <c r="E519" s="352"/>
      <c r="F519" s="353">
        <v>1759532</v>
      </c>
      <c r="H519" s="354"/>
      <c r="I519" s="355"/>
      <c r="J519" s="315"/>
      <c r="K519" s="355"/>
      <c r="L519" s="315"/>
      <c r="M519" s="356"/>
      <c r="N519" s="356"/>
      <c r="O519" s="357"/>
      <c r="Q519" s="67"/>
      <c r="S519" s="61"/>
      <c r="U519" s="50"/>
      <c r="V519" s="51"/>
      <c r="W519" s="52">
        <v>0</v>
      </c>
      <c r="Y519" s="50">
        <v>1759532</v>
      </c>
      <c r="Z519" s="52">
        <f t="shared" si="581"/>
        <v>146627.66666666666</v>
      </c>
      <c r="AA519" s="51"/>
      <c r="AB519" s="6">
        <v>90016311</v>
      </c>
      <c r="AC519" s="6" t="s">
        <v>553</v>
      </c>
      <c r="AD519" s="7"/>
      <c r="AE519" s="304"/>
      <c r="AF519" s="7"/>
      <c r="AG519" s="53">
        <v>1759532</v>
      </c>
      <c r="AI519" s="37"/>
      <c r="AJ519" s="132"/>
      <c r="AK519" s="61"/>
      <c r="AL519" s="132"/>
      <c r="AM519" s="312"/>
      <c r="AN519" s="134"/>
      <c r="AO519" s="134"/>
      <c r="AP519" s="191"/>
      <c r="AR519" s="67"/>
      <c r="AT519" s="61"/>
      <c r="AV519" s="50"/>
      <c r="AW519" s="51"/>
      <c r="AX519" s="52">
        <v>0</v>
      </c>
      <c r="AZ519" s="50">
        <v>1759532</v>
      </c>
      <c r="BA519" s="52">
        <f t="shared" si="582"/>
        <v>146627.66666666666</v>
      </c>
      <c r="BB519" s="51"/>
      <c r="BC519" s="6">
        <v>90016311</v>
      </c>
      <c r="BD519" s="6" t="s">
        <v>553</v>
      </c>
      <c r="BE519" s="7"/>
      <c r="BF519" s="304"/>
      <c r="BG519" s="7"/>
      <c r="BH519" s="53">
        <v>1759532</v>
      </c>
      <c r="BJ519" s="37"/>
      <c r="BK519" s="132"/>
      <c r="BL519" s="61"/>
      <c r="BM519" s="132"/>
      <c r="BN519" s="312"/>
      <c r="BO519" s="134"/>
      <c r="BP519" s="134"/>
      <c r="BQ519" s="191"/>
      <c r="BS519" s="67"/>
      <c r="BU519" s="61"/>
      <c r="BW519" s="50"/>
      <c r="BX519" s="51"/>
      <c r="BY519" s="52">
        <v>0</v>
      </c>
      <c r="CA519" s="50">
        <v>1759532</v>
      </c>
      <c r="CB519" s="52">
        <f t="shared" si="583"/>
        <v>146627.66666666666</v>
      </c>
      <c r="CC519" s="51"/>
      <c r="CD519" s="6">
        <v>90016311</v>
      </c>
      <c r="CE519" s="6" t="s">
        <v>553</v>
      </c>
      <c r="CF519" s="7"/>
      <c r="CG519" s="7"/>
      <c r="CH519" s="7"/>
      <c r="CI519" s="53">
        <v>1759532</v>
      </c>
      <c r="CK519" s="37"/>
      <c r="CL519" s="132"/>
      <c r="CM519" s="61"/>
      <c r="CN519" s="132"/>
      <c r="CO519" s="61"/>
      <c r="CP519" s="134"/>
      <c r="CQ519" s="134"/>
      <c r="CR519" s="191"/>
      <c r="CT519" s="67"/>
      <c r="CV519" s="61"/>
      <c r="CX519" s="50"/>
      <c r="CY519" s="51"/>
      <c r="CZ519" s="52">
        <v>0</v>
      </c>
      <c r="DB519" s="50">
        <v>1759532</v>
      </c>
      <c r="DC519" s="52">
        <f t="shared" si="584"/>
        <v>146627.66666666666</v>
      </c>
      <c r="DD519" s="51"/>
      <c r="DE519" s="6">
        <v>90016311</v>
      </c>
      <c r="DF519" s="6" t="s">
        <v>553</v>
      </c>
      <c r="DG519" s="7"/>
      <c r="DH519" s="7"/>
      <c r="DI519" s="7"/>
      <c r="DJ519" s="53">
        <v>1759532</v>
      </c>
      <c r="DL519" s="275"/>
      <c r="DM519" s="276"/>
      <c r="DN519" s="194"/>
      <c r="DO519" s="276"/>
      <c r="DP519" s="194"/>
      <c r="DQ519" s="53"/>
      <c r="DR519" s="53"/>
      <c r="DS519" s="277"/>
      <c r="DU519" s="274"/>
      <c r="DW519" s="194"/>
      <c r="DY519" s="50"/>
      <c r="DZ519" s="278"/>
      <c r="EA519" s="52">
        <v>0</v>
      </c>
      <c r="EC519" s="50">
        <v>1759532</v>
      </c>
      <c r="ED519" s="52">
        <f t="shared" si="585"/>
        <v>146627.66666666666</v>
      </c>
      <c r="EE519" s="278"/>
      <c r="EF519" s="6">
        <v>90016311</v>
      </c>
      <c r="EG519" s="6" t="s">
        <v>553</v>
      </c>
      <c r="EH519" s="7"/>
      <c r="EI519" s="7"/>
      <c r="EJ519" s="7"/>
      <c r="EK519" s="53">
        <v>1759532</v>
      </c>
      <c r="EM519" s="37"/>
      <c r="EN519" s="132"/>
      <c r="EO519" s="61"/>
      <c r="EP519" s="132"/>
      <c r="EQ519" s="61"/>
      <c r="ER519" s="134"/>
      <c r="ES519" s="134"/>
      <c r="ET519" s="191"/>
      <c r="EV519" s="67"/>
      <c r="EX519" s="61"/>
      <c r="EZ519" s="50"/>
      <c r="FA519" s="51"/>
      <c r="FB519" s="52">
        <v>0</v>
      </c>
      <c r="FD519" s="50">
        <v>1759532</v>
      </c>
      <c r="FE519" s="52">
        <f t="shared" si="586"/>
        <v>146627.66666666666</v>
      </c>
      <c r="FF519" s="51"/>
      <c r="FG519" s="6">
        <v>90016311</v>
      </c>
      <c r="FH519" s="6" t="s">
        <v>553</v>
      </c>
      <c r="FI519" s="7"/>
      <c r="FJ519" s="7"/>
      <c r="FK519" s="7"/>
      <c r="FL519" s="53">
        <v>1759532</v>
      </c>
      <c r="FN519" s="37"/>
      <c r="FO519" s="132"/>
      <c r="FP519" s="61"/>
      <c r="FQ519" s="132"/>
      <c r="FR519" s="61"/>
      <c r="FS519" s="134"/>
      <c r="FT519" s="134"/>
      <c r="FU519" s="191"/>
      <c r="FW519" s="67"/>
      <c r="FY519" s="61"/>
      <c r="GA519" s="50"/>
      <c r="GB519" s="51"/>
      <c r="GC519" s="52">
        <v>0</v>
      </c>
      <c r="GE519" s="50">
        <v>1759532</v>
      </c>
      <c r="GF519" s="52">
        <f t="shared" si="587"/>
        <v>146627.66666666666</v>
      </c>
      <c r="GG519" s="51"/>
      <c r="GH519" s="6">
        <v>90016311</v>
      </c>
      <c r="GI519" s="6" t="s">
        <v>553</v>
      </c>
      <c r="GJ519" s="7"/>
      <c r="GK519" s="7"/>
      <c r="GL519" s="7"/>
      <c r="GM519" s="53">
        <v>1759532</v>
      </c>
      <c r="GO519" s="37"/>
      <c r="GP519" s="132"/>
      <c r="GQ519" s="61"/>
      <c r="GR519" s="134"/>
      <c r="GS519" s="134"/>
      <c r="GT519" s="191"/>
      <c r="GV519" s="67"/>
      <c r="GX519" s="61"/>
      <c r="GZ519" s="50"/>
      <c r="HA519" s="51"/>
      <c r="HB519" s="52">
        <v>0</v>
      </c>
      <c r="HD519" s="50">
        <v>1759532</v>
      </c>
      <c r="HE519" s="52">
        <f t="shared" si="580"/>
        <v>146627.66666666666</v>
      </c>
      <c r="HF519" s="51"/>
      <c r="HI519" s="7"/>
      <c r="HJ519" s="7"/>
      <c r="HK519" s="7"/>
      <c r="HL519" s="53"/>
      <c r="HN519" s="37"/>
      <c r="HO519" s="132"/>
      <c r="HP519" s="61"/>
      <c r="HQ519" s="134"/>
      <c r="HR519" s="61"/>
      <c r="HT519" s="67"/>
      <c r="HV519" s="61"/>
      <c r="HX519" s="50"/>
      <c r="HY519" s="51"/>
      <c r="HZ519" s="52"/>
      <c r="IB519" s="70"/>
      <c r="IC519" s="51"/>
      <c r="IF519" s="7"/>
      <c r="IG519" s="7"/>
      <c r="IH519" s="7"/>
      <c r="II519" s="53"/>
      <c r="IK519" s="37"/>
      <c r="IL519" s="132"/>
      <c r="IM519" s="61"/>
      <c r="IN519" s="134"/>
      <c r="IO519" s="61"/>
      <c r="IQ519" s="67"/>
      <c r="IS519" s="61"/>
      <c r="IU519" s="50"/>
      <c r="IV519" s="51"/>
      <c r="IW519" s="52"/>
      <c r="IY519" s="70"/>
      <c r="IZ519" s="51"/>
      <c r="JC519" s="7"/>
      <c r="JD519" s="7"/>
      <c r="JE519" s="7"/>
      <c r="JF519" s="53"/>
      <c r="JH519" s="37"/>
      <c r="JI519" s="132"/>
      <c r="JJ519" s="61"/>
      <c r="JK519" s="134"/>
      <c r="JL519" s="61"/>
      <c r="JN519" s="67"/>
      <c r="JP519" s="61"/>
      <c r="JR519" s="50"/>
      <c r="JS519" s="51"/>
      <c r="JT519" s="52"/>
      <c r="JV519" s="70"/>
      <c r="JW519" s="51"/>
      <c r="JZ519" s="7"/>
      <c r="KA519" s="7"/>
      <c r="KB519" s="7"/>
      <c r="KC519" s="53"/>
      <c r="KE519" s="37"/>
      <c r="KF519" s="132"/>
      <c r="KG519" s="61"/>
      <c r="KH519" s="134"/>
      <c r="KI519" s="61"/>
      <c r="KK519" s="67"/>
      <c r="KM519" s="61"/>
      <c r="KO519" s="50"/>
      <c r="KP519" s="51"/>
      <c r="KQ519" s="52"/>
      <c r="KS519" s="70"/>
      <c r="KT519" s="51"/>
      <c r="KW519" s="7"/>
      <c r="KX519" s="7"/>
      <c r="KY519" s="7"/>
      <c r="KZ519" s="53"/>
      <c r="LB519" s="37"/>
      <c r="LC519" s="132"/>
      <c r="LD519" s="61"/>
      <c r="LE519" s="134"/>
      <c r="LF519" s="61"/>
      <c r="LH519" s="67"/>
      <c r="LJ519" s="61"/>
      <c r="LL519" s="50"/>
      <c r="LM519" s="51"/>
      <c r="LN519" s="52"/>
      <c r="LP519" s="70"/>
      <c r="LQ519" s="51"/>
      <c r="LT519" s="7"/>
      <c r="LU519" s="7"/>
      <c r="LV519" s="7"/>
      <c r="LW519" s="53"/>
      <c r="LY519" s="37"/>
      <c r="LZ519" s="132"/>
      <c r="MA519" s="61"/>
      <c r="MB519" s="134"/>
      <c r="MC519" s="61"/>
      <c r="ME519" s="67"/>
      <c r="MG519" s="61"/>
      <c r="MI519" s="50"/>
      <c r="MJ519" s="51"/>
      <c r="MK519" s="52"/>
      <c r="MM519" s="70"/>
      <c r="MN519" s="51"/>
      <c r="MQ519" s="7"/>
      <c r="MR519" s="7"/>
      <c r="MS519" s="7"/>
      <c r="MT519" s="53"/>
      <c r="MV519" s="37"/>
      <c r="MW519" s="132"/>
      <c r="MX519" s="134"/>
      <c r="MZ519" s="67"/>
      <c r="NB519" s="61"/>
      <c r="NF519" s="7"/>
      <c r="NG519" s="7"/>
      <c r="NH519" s="7"/>
      <c r="NI519" s="53"/>
      <c r="NK519" s="37"/>
      <c r="NM519" s="67"/>
      <c r="NO519" s="61"/>
      <c r="NQ519" s="50"/>
      <c r="NR519" s="51"/>
      <c r="NS519" s="52"/>
      <c r="NU519" s="70"/>
      <c r="NV519" s="51"/>
      <c r="NW519" s="125"/>
      <c r="NX519" s="51"/>
      <c r="OL519" s="53"/>
    </row>
    <row r="520" spans="1:402" x14ac:dyDescent="0.25">
      <c r="A520" s="12">
        <v>90016561</v>
      </c>
      <c r="B520" s="12" t="s">
        <v>554</v>
      </c>
      <c r="C520" s="352"/>
      <c r="D520" s="352"/>
      <c r="E520" s="352"/>
      <c r="F520" s="353">
        <v>3042396</v>
      </c>
      <c r="H520" s="354"/>
      <c r="I520" s="355"/>
      <c r="J520" s="315"/>
      <c r="K520" s="355"/>
      <c r="L520" s="315"/>
      <c r="M520" s="356"/>
      <c r="N520" s="356"/>
      <c r="O520" s="357"/>
      <c r="Q520" s="67"/>
      <c r="S520" s="61"/>
      <c r="U520" s="50"/>
      <c r="V520" s="51"/>
      <c r="W520" s="52">
        <v>0</v>
      </c>
      <c r="Y520" s="50">
        <v>3042396</v>
      </c>
      <c r="Z520" s="52">
        <f t="shared" si="581"/>
        <v>253533</v>
      </c>
      <c r="AA520" s="51"/>
      <c r="AB520" s="6">
        <v>90016561</v>
      </c>
      <c r="AC520" s="6" t="s">
        <v>554</v>
      </c>
      <c r="AD520" s="7"/>
      <c r="AE520" s="304"/>
      <c r="AF520" s="7"/>
      <c r="AG520" s="53">
        <v>3042396</v>
      </c>
      <c r="AI520" s="37"/>
      <c r="AJ520" s="132"/>
      <c r="AK520" s="61"/>
      <c r="AL520" s="132"/>
      <c r="AM520" s="312"/>
      <c r="AN520" s="134"/>
      <c r="AO520" s="134"/>
      <c r="AP520" s="191"/>
      <c r="AR520" s="67"/>
      <c r="AT520" s="61"/>
      <c r="AV520" s="50"/>
      <c r="AW520" s="51"/>
      <c r="AX520" s="52">
        <v>0</v>
      </c>
      <c r="AZ520" s="50">
        <v>3042396</v>
      </c>
      <c r="BA520" s="52">
        <f t="shared" si="582"/>
        <v>253533</v>
      </c>
      <c r="BB520" s="51"/>
      <c r="BC520" s="6">
        <v>90016561</v>
      </c>
      <c r="BD520" s="6" t="s">
        <v>554</v>
      </c>
      <c r="BE520" s="7"/>
      <c r="BF520" s="304"/>
      <c r="BG520" s="7"/>
      <c r="BH520" s="53">
        <v>3042396</v>
      </c>
      <c r="BJ520" s="37"/>
      <c r="BK520" s="132"/>
      <c r="BL520" s="61"/>
      <c r="BM520" s="132"/>
      <c r="BN520" s="312"/>
      <c r="BO520" s="134"/>
      <c r="BP520" s="134"/>
      <c r="BQ520" s="191"/>
      <c r="BS520" s="67"/>
      <c r="BU520" s="61"/>
      <c r="BW520" s="50"/>
      <c r="BX520" s="51"/>
      <c r="BY520" s="52">
        <v>0</v>
      </c>
      <c r="CA520" s="50">
        <v>3042396</v>
      </c>
      <c r="CB520" s="52">
        <f t="shared" si="583"/>
        <v>253533</v>
      </c>
      <c r="CC520" s="51"/>
      <c r="CD520" s="6">
        <v>90016561</v>
      </c>
      <c r="CE520" s="6" t="s">
        <v>554</v>
      </c>
      <c r="CF520" s="7"/>
      <c r="CG520" s="7"/>
      <c r="CH520" s="7"/>
      <c r="CI520" s="53">
        <v>3042396</v>
      </c>
      <c r="CK520" s="37"/>
      <c r="CL520" s="132"/>
      <c r="CM520" s="61"/>
      <c r="CN520" s="132"/>
      <c r="CO520" s="61"/>
      <c r="CP520" s="134"/>
      <c r="CQ520" s="134"/>
      <c r="CR520" s="191"/>
      <c r="CT520" s="67"/>
      <c r="CV520" s="61"/>
      <c r="CX520" s="50"/>
      <c r="CY520" s="51"/>
      <c r="CZ520" s="52">
        <v>0</v>
      </c>
      <c r="DB520" s="50">
        <v>3042396</v>
      </c>
      <c r="DC520" s="52">
        <f t="shared" si="584"/>
        <v>253533</v>
      </c>
      <c r="DD520" s="51"/>
      <c r="DE520" s="6">
        <v>90016561</v>
      </c>
      <c r="DF520" s="6" t="s">
        <v>554</v>
      </c>
      <c r="DG520" s="7"/>
      <c r="DH520" s="7"/>
      <c r="DI520" s="7"/>
      <c r="DJ520" s="53">
        <v>3042396</v>
      </c>
      <c r="DL520" s="275"/>
      <c r="DM520" s="276"/>
      <c r="DN520" s="194"/>
      <c r="DO520" s="276"/>
      <c r="DP520" s="194"/>
      <c r="DQ520" s="53"/>
      <c r="DR520" s="53"/>
      <c r="DS520" s="277"/>
      <c r="DU520" s="274"/>
      <c r="DW520" s="194"/>
      <c r="DY520" s="50"/>
      <c r="DZ520" s="278"/>
      <c r="EA520" s="52">
        <v>0</v>
      </c>
      <c r="EC520" s="50">
        <v>3042396</v>
      </c>
      <c r="ED520" s="52">
        <f t="shared" si="585"/>
        <v>253533</v>
      </c>
      <c r="EE520" s="278"/>
      <c r="EF520" s="6">
        <v>90016561</v>
      </c>
      <c r="EG520" s="6" t="s">
        <v>554</v>
      </c>
      <c r="EH520" s="7"/>
      <c r="EI520" s="7"/>
      <c r="EJ520" s="7"/>
      <c r="EK520" s="53">
        <v>3042396</v>
      </c>
      <c r="EM520" s="37"/>
      <c r="EN520" s="132"/>
      <c r="EO520" s="61"/>
      <c r="EP520" s="132"/>
      <c r="EQ520" s="61"/>
      <c r="ER520" s="134"/>
      <c r="ES520" s="134"/>
      <c r="ET520" s="191"/>
      <c r="EV520" s="67"/>
      <c r="EX520" s="61"/>
      <c r="EZ520" s="50"/>
      <c r="FA520" s="51"/>
      <c r="FB520" s="52">
        <v>0</v>
      </c>
      <c r="FD520" s="50">
        <v>3042396</v>
      </c>
      <c r="FE520" s="52">
        <f t="shared" si="586"/>
        <v>253533</v>
      </c>
      <c r="FF520" s="51"/>
      <c r="FG520" s="6">
        <v>90016561</v>
      </c>
      <c r="FH520" s="6" t="s">
        <v>554</v>
      </c>
      <c r="FI520" s="7"/>
      <c r="FJ520" s="7"/>
      <c r="FK520" s="7"/>
      <c r="FL520" s="53">
        <v>3042396</v>
      </c>
      <c r="FN520" s="37"/>
      <c r="FO520" s="132"/>
      <c r="FP520" s="61"/>
      <c r="FQ520" s="132"/>
      <c r="FR520" s="61"/>
      <c r="FS520" s="134"/>
      <c r="FT520" s="134"/>
      <c r="FU520" s="191"/>
      <c r="FW520" s="67"/>
      <c r="FY520" s="61"/>
      <c r="GA520" s="50"/>
      <c r="GB520" s="51"/>
      <c r="GC520" s="52">
        <v>0</v>
      </c>
      <c r="GE520" s="50">
        <v>3042396</v>
      </c>
      <c r="GF520" s="52">
        <f t="shared" si="587"/>
        <v>253533</v>
      </c>
      <c r="GG520" s="51"/>
      <c r="GH520" s="6">
        <v>90016561</v>
      </c>
      <c r="GI520" s="6" t="s">
        <v>554</v>
      </c>
      <c r="GJ520" s="7"/>
      <c r="GK520" s="7"/>
      <c r="GL520" s="7"/>
      <c r="GM520" s="53">
        <v>3042396</v>
      </c>
      <c r="GO520" s="37"/>
      <c r="GP520" s="132"/>
      <c r="GQ520" s="61"/>
      <c r="GR520" s="134"/>
      <c r="GS520" s="134"/>
      <c r="GT520" s="191"/>
      <c r="GV520" s="67"/>
      <c r="GX520" s="61"/>
      <c r="GZ520" s="50"/>
      <c r="HA520" s="51"/>
      <c r="HB520" s="52">
        <v>0</v>
      </c>
      <c r="HD520" s="50">
        <v>3042396</v>
      </c>
      <c r="HE520" s="52">
        <f t="shared" si="580"/>
        <v>253533</v>
      </c>
      <c r="HF520" s="51"/>
      <c r="HI520" s="7"/>
      <c r="HJ520" s="7"/>
      <c r="HK520" s="7"/>
      <c r="HL520" s="53"/>
      <c r="HN520" s="37"/>
      <c r="HO520" s="132"/>
      <c r="HP520" s="61"/>
      <c r="HQ520" s="134"/>
      <c r="HR520" s="61"/>
      <c r="HT520" s="67"/>
      <c r="HV520" s="61"/>
      <c r="HX520" s="50"/>
      <c r="HY520" s="51"/>
      <c r="HZ520" s="52"/>
      <c r="IB520" s="70"/>
      <c r="IC520" s="51"/>
      <c r="IF520" s="7"/>
      <c r="IG520" s="7"/>
      <c r="IH520" s="7"/>
      <c r="II520" s="53"/>
      <c r="IK520" s="37"/>
      <c r="IL520" s="132"/>
      <c r="IM520" s="61"/>
      <c r="IN520" s="134"/>
      <c r="IO520" s="61"/>
      <c r="IQ520" s="67"/>
      <c r="IS520" s="61"/>
      <c r="IU520" s="50"/>
      <c r="IV520" s="51"/>
      <c r="IW520" s="52"/>
      <c r="IY520" s="70"/>
      <c r="IZ520" s="51"/>
      <c r="JC520" s="7"/>
      <c r="JD520" s="7"/>
      <c r="JE520" s="7"/>
      <c r="JF520" s="53"/>
      <c r="JH520" s="37"/>
      <c r="JI520" s="132"/>
      <c r="JJ520" s="61"/>
      <c r="JK520" s="134"/>
      <c r="JL520" s="61"/>
      <c r="JN520" s="67"/>
      <c r="JP520" s="61"/>
      <c r="JR520" s="50"/>
      <c r="JS520" s="51"/>
      <c r="JT520" s="52"/>
      <c r="JV520" s="70"/>
      <c r="JW520" s="51"/>
      <c r="JZ520" s="7"/>
      <c r="KA520" s="7"/>
      <c r="KB520" s="7"/>
      <c r="KC520" s="53"/>
      <c r="KE520" s="37"/>
      <c r="KF520" s="132"/>
      <c r="KG520" s="61"/>
      <c r="KH520" s="134"/>
      <c r="KI520" s="61"/>
      <c r="KK520" s="67"/>
      <c r="KM520" s="61"/>
      <c r="KO520" s="50"/>
      <c r="KP520" s="51"/>
      <c r="KQ520" s="52"/>
      <c r="KS520" s="70"/>
      <c r="KT520" s="51"/>
      <c r="KW520" s="7"/>
      <c r="KX520" s="7"/>
      <c r="KY520" s="7"/>
      <c r="KZ520" s="53"/>
      <c r="LB520" s="37"/>
      <c r="LC520" s="132"/>
      <c r="LD520" s="61"/>
      <c r="LE520" s="134"/>
      <c r="LF520" s="61"/>
      <c r="LH520" s="67"/>
      <c r="LJ520" s="61"/>
      <c r="LL520" s="50"/>
      <c r="LM520" s="51"/>
      <c r="LN520" s="52"/>
      <c r="LP520" s="70"/>
      <c r="LQ520" s="51"/>
      <c r="LT520" s="7"/>
      <c r="LU520" s="7"/>
      <c r="LV520" s="7"/>
      <c r="LW520" s="53"/>
      <c r="LY520" s="37"/>
      <c r="LZ520" s="132"/>
      <c r="MA520" s="61"/>
      <c r="MB520" s="134"/>
      <c r="MC520" s="61"/>
      <c r="ME520" s="67"/>
      <c r="MG520" s="61"/>
      <c r="MI520" s="50"/>
      <c r="MJ520" s="51"/>
      <c r="MK520" s="52"/>
      <c r="MM520" s="70"/>
      <c r="MN520" s="51"/>
      <c r="MQ520" s="7"/>
      <c r="MR520" s="7"/>
      <c r="MS520" s="7"/>
      <c r="MT520" s="53"/>
      <c r="MV520" s="37"/>
      <c r="MW520" s="132"/>
      <c r="MX520" s="134"/>
      <c r="MZ520" s="67"/>
      <c r="NB520" s="61"/>
      <c r="NF520" s="7"/>
      <c r="NG520" s="7"/>
      <c r="NH520" s="7"/>
      <c r="NI520" s="53"/>
      <c r="NK520" s="37"/>
      <c r="NM520" s="67"/>
      <c r="NO520" s="61"/>
      <c r="NQ520" s="50"/>
      <c r="NR520" s="51"/>
      <c r="NS520" s="52"/>
      <c r="NU520" s="70"/>
      <c r="NV520" s="51"/>
      <c r="NW520" s="125"/>
      <c r="NX520" s="51"/>
      <c r="OL520" s="53"/>
    </row>
    <row r="521" spans="1:402" x14ac:dyDescent="0.25">
      <c r="A521" s="12">
        <v>90019611</v>
      </c>
      <c r="B521" s="12" t="s">
        <v>555</v>
      </c>
      <c r="C521" s="352"/>
      <c r="D521" s="352"/>
      <c r="E521" s="352"/>
      <c r="F521" s="353">
        <v>2149110</v>
      </c>
      <c r="H521" s="354"/>
      <c r="I521" s="355"/>
      <c r="J521" s="315"/>
      <c r="K521" s="355"/>
      <c r="L521" s="315"/>
      <c r="M521" s="356"/>
      <c r="N521" s="356"/>
      <c r="O521" s="357"/>
      <c r="Q521" s="67"/>
      <c r="S521" s="61"/>
      <c r="U521" s="50"/>
      <c r="V521" s="51"/>
      <c r="W521" s="52">
        <v>0</v>
      </c>
      <c r="Y521" s="50">
        <v>2149110</v>
      </c>
      <c r="Z521" s="52">
        <f t="shared" si="581"/>
        <v>179092.5</v>
      </c>
      <c r="AA521" s="51"/>
      <c r="AB521" s="6">
        <v>90019611</v>
      </c>
      <c r="AC521" s="6" t="s">
        <v>555</v>
      </c>
      <c r="AD521" s="7"/>
      <c r="AE521" s="304"/>
      <c r="AF521" s="7"/>
      <c r="AG521" s="53">
        <v>2149110</v>
      </c>
      <c r="AI521" s="37"/>
      <c r="AJ521" s="132"/>
      <c r="AK521" s="61"/>
      <c r="AL521" s="132"/>
      <c r="AM521" s="312"/>
      <c r="AN521" s="134"/>
      <c r="AO521" s="134"/>
      <c r="AP521" s="191"/>
      <c r="AR521" s="67"/>
      <c r="AT521" s="61"/>
      <c r="AV521" s="50"/>
      <c r="AW521" s="51"/>
      <c r="AX521" s="52">
        <v>0</v>
      </c>
      <c r="AZ521" s="50">
        <v>2149110</v>
      </c>
      <c r="BA521" s="52">
        <f t="shared" si="582"/>
        <v>179092.5</v>
      </c>
      <c r="BB521" s="51"/>
      <c r="BC521" s="6">
        <v>90019611</v>
      </c>
      <c r="BD521" s="6" t="s">
        <v>555</v>
      </c>
      <c r="BE521" s="7"/>
      <c r="BF521" s="304"/>
      <c r="BG521" s="7"/>
      <c r="BH521" s="53">
        <v>2149110</v>
      </c>
      <c r="BJ521" s="37"/>
      <c r="BK521" s="132"/>
      <c r="BL521" s="61"/>
      <c r="BM521" s="132"/>
      <c r="BN521" s="312"/>
      <c r="BO521" s="134"/>
      <c r="BP521" s="134"/>
      <c r="BQ521" s="191"/>
      <c r="BS521" s="67"/>
      <c r="BU521" s="61"/>
      <c r="BW521" s="50"/>
      <c r="BX521" s="51"/>
      <c r="BY521" s="52">
        <v>0</v>
      </c>
      <c r="CA521" s="50">
        <v>2149110</v>
      </c>
      <c r="CB521" s="52">
        <f t="shared" si="583"/>
        <v>179092.5</v>
      </c>
      <c r="CC521" s="51"/>
      <c r="CD521" s="6">
        <v>90019611</v>
      </c>
      <c r="CE521" s="6" t="s">
        <v>555</v>
      </c>
      <c r="CF521" s="7"/>
      <c r="CG521" s="7"/>
      <c r="CH521" s="7"/>
      <c r="CI521" s="53">
        <v>2149110</v>
      </c>
      <c r="CK521" s="37"/>
      <c r="CL521" s="132"/>
      <c r="CM521" s="61"/>
      <c r="CN521" s="132"/>
      <c r="CO521" s="61"/>
      <c r="CP521" s="134"/>
      <c r="CQ521" s="134"/>
      <c r="CR521" s="191"/>
      <c r="CT521" s="67"/>
      <c r="CV521" s="61"/>
      <c r="CX521" s="50"/>
      <c r="CY521" s="51"/>
      <c r="CZ521" s="52">
        <v>0</v>
      </c>
      <c r="DB521" s="50">
        <v>2149110</v>
      </c>
      <c r="DC521" s="52">
        <f t="shared" si="584"/>
        <v>179092.5</v>
      </c>
      <c r="DD521" s="51"/>
      <c r="DE521" s="6">
        <v>90019611</v>
      </c>
      <c r="DF521" s="6" t="s">
        <v>555</v>
      </c>
      <c r="DG521" s="7"/>
      <c r="DH521" s="7"/>
      <c r="DI521" s="7"/>
      <c r="DJ521" s="53">
        <v>2149110</v>
      </c>
      <c r="DL521" s="275"/>
      <c r="DM521" s="276"/>
      <c r="DN521" s="194"/>
      <c r="DO521" s="276"/>
      <c r="DP521" s="194"/>
      <c r="DQ521" s="53"/>
      <c r="DR521" s="53"/>
      <c r="DS521" s="277"/>
      <c r="DU521" s="274"/>
      <c r="DW521" s="194"/>
      <c r="DY521" s="50"/>
      <c r="DZ521" s="278"/>
      <c r="EA521" s="52">
        <v>0</v>
      </c>
      <c r="EC521" s="50">
        <v>2149110</v>
      </c>
      <c r="ED521" s="52">
        <f t="shared" si="585"/>
        <v>179092.5</v>
      </c>
      <c r="EE521" s="278"/>
      <c r="EF521" s="6">
        <v>90019611</v>
      </c>
      <c r="EG521" s="6" t="s">
        <v>555</v>
      </c>
      <c r="EH521" s="7"/>
      <c r="EI521" s="7"/>
      <c r="EJ521" s="7"/>
      <c r="EK521" s="53">
        <v>2149110</v>
      </c>
      <c r="EM521" s="37"/>
      <c r="EN521" s="132"/>
      <c r="EO521" s="61"/>
      <c r="EP521" s="132"/>
      <c r="EQ521" s="61"/>
      <c r="ER521" s="134"/>
      <c r="ES521" s="134"/>
      <c r="ET521" s="191"/>
      <c r="EV521" s="67"/>
      <c r="EX521" s="61"/>
      <c r="EZ521" s="50"/>
      <c r="FA521" s="51"/>
      <c r="FB521" s="52">
        <v>0</v>
      </c>
      <c r="FD521" s="50">
        <v>2149110</v>
      </c>
      <c r="FE521" s="52">
        <f t="shared" si="586"/>
        <v>179092.5</v>
      </c>
      <c r="FF521" s="51"/>
      <c r="FG521" s="6">
        <v>90019611</v>
      </c>
      <c r="FH521" s="6" t="s">
        <v>555</v>
      </c>
      <c r="FI521" s="7"/>
      <c r="FJ521" s="7"/>
      <c r="FK521" s="7"/>
      <c r="FL521" s="53">
        <v>2149110</v>
      </c>
      <c r="FN521" s="37"/>
      <c r="FO521" s="132"/>
      <c r="FP521" s="61"/>
      <c r="FQ521" s="132"/>
      <c r="FR521" s="61"/>
      <c r="FS521" s="134"/>
      <c r="FT521" s="134"/>
      <c r="FU521" s="191"/>
      <c r="FW521" s="67"/>
      <c r="FY521" s="61"/>
      <c r="GA521" s="50"/>
      <c r="GB521" s="51"/>
      <c r="GC521" s="52">
        <v>0</v>
      </c>
      <c r="GE521" s="50">
        <v>2149110</v>
      </c>
      <c r="GF521" s="52">
        <f t="shared" si="587"/>
        <v>179092.5</v>
      </c>
      <c r="GG521" s="51"/>
      <c r="GH521" s="6">
        <v>90019611</v>
      </c>
      <c r="GI521" s="6" t="s">
        <v>555</v>
      </c>
      <c r="GJ521" s="7"/>
      <c r="GK521" s="7"/>
      <c r="GL521" s="7"/>
      <c r="GM521" s="53">
        <v>2149110</v>
      </c>
      <c r="GO521" s="37"/>
      <c r="GP521" s="132"/>
      <c r="GQ521" s="61"/>
      <c r="GR521" s="134"/>
      <c r="GS521" s="134"/>
      <c r="GT521" s="191"/>
      <c r="GV521" s="67"/>
      <c r="GX521" s="61"/>
      <c r="GZ521" s="50"/>
      <c r="HA521" s="51"/>
      <c r="HB521" s="52">
        <v>0</v>
      </c>
      <c r="HD521" s="50">
        <v>2149110</v>
      </c>
      <c r="HE521" s="52">
        <f t="shared" si="580"/>
        <v>179092.5</v>
      </c>
      <c r="HF521" s="51"/>
      <c r="HI521" s="7"/>
      <c r="HJ521" s="7"/>
      <c r="HK521" s="7"/>
      <c r="HL521" s="53"/>
      <c r="HN521" s="37"/>
      <c r="HO521" s="132"/>
      <c r="HP521" s="61"/>
      <c r="HQ521" s="134"/>
      <c r="HR521" s="61"/>
      <c r="HT521" s="67"/>
      <c r="HV521" s="61"/>
      <c r="HX521" s="50"/>
      <c r="HY521" s="51"/>
      <c r="HZ521" s="52"/>
      <c r="IB521" s="70"/>
      <c r="IC521" s="51"/>
      <c r="IF521" s="7"/>
      <c r="IG521" s="7"/>
      <c r="IH521" s="7"/>
      <c r="II521" s="53"/>
      <c r="IK521" s="37"/>
      <c r="IL521" s="132"/>
      <c r="IM521" s="61"/>
      <c r="IN521" s="134"/>
      <c r="IO521" s="61"/>
      <c r="IQ521" s="67"/>
      <c r="IS521" s="61"/>
      <c r="IU521" s="50"/>
      <c r="IV521" s="51"/>
      <c r="IW521" s="52"/>
      <c r="IY521" s="70"/>
      <c r="IZ521" s="51"/>
      <c r="JC521" s="7"/>
      <c r="JD521" s="7"/>
      <c r="JE521" s="7"/>
      <c r="JF521" s="53"/>
      <c r="JH521" s="37"/>
      <c r="JI521" s="132"/>
      <c r="JJ521" s="61"/>
      <c r="JK521" s="134"/>
      <c r="JL521" s="61"/>
      <c r="JN521" s="67"/>
      <c r="JP521" s="61"/>
      <c r="JR521" s="50"/>
      <c r="JS521" s="51"/>
      <c r="JT521" s="52"/>
      <c r="JV521" s="70"/>
      <c r="JW521" s="51"/>
      <c r="JZ521" s="7"/>
      <c r="KA521" s="7"/>
      <c r="KB521" s="7"/>
      <c r="KC521" s="53"/>
      <c r="KE521" s="37"/>
      <c r="KF521" s="132"/>
      <c r="KG521" s="61"/>
      <c r="KH521" s="134"/>
      <c r="KI521" s="61"/>
      <c r="KK521" s="67"/>
      <c r="KM521" s="61"/>
      <c r="KO521" s="50"/>
      <c r="KP521" s="51"/>
      <c r="KQ521" s="52"/>
      <c r="KS521" s="70"/>
      <c r="KT521" s="51"/>
      <c r="KW521" s="7"/>
      <c r="KX521" s="7"/>
      <c r="KY521" s="7"/>
      <c r="KZ521" s="53"/>
      <c r="LB521" s="37"/>
      <c r="LC521" s="132"/>
      <c r="LD521" s="61"/>
      <c r="LE521" s="134"/>
      <c r="LF521" s="61"/>
      <c r="LH521" s="67"/>
      <c r="LJ521" s="61"/>
      <c r="LL521" s="50"/>
      <c r="LM521" s="51"/>
      <c r="LN521" s="52"/>
      <c r="LP521" s="70"/>
      <c r="LQ521" s="51"/>
      <c r="LT521" s="7"/>
      <c r="LU521" s="7"/>
      <c r="LV521" s="7"/>
      <c r="LW521" s="53"/>
      <c r="LY521" s="37"/>
      <c r="LZ521" s="132"/>
      <c r="MA521" s="61"/>
      <c r="MB521" s="134"/>
      <c r="MC521" s="61"/>
      <c r="ME521" s="67"/>
      <c r="MG521" s="61"/>
      <c r="MI521" s="50"/>
      <c r="MJ521" s="51"/>
      <c r="MK521" s="52"/>
      <c r="MM521" s="70"/>
      <c r="MN521" s="51"/>
      <c r="MQ521" s="7"/>
      <c r="MR521" s="7"/>
      <c r="MS521" s="7"/>
      <c r="MT521" s="53"/>
      <c r="MV521" s="37"/>
      <c r="MW521" s="132"/>
      <c r="MX521" s="134"/>
      <c r="MZ521" s="67"/>
      <c r="NB521" s="61"/>
      <c r="NF521" s="7"/>
      <c r="NG521" s="7"/>
      <c r="NH521" s="7"/>
      <c r="NI521" s="53"/>
      <c r="NK521" s="37"/>
      <c r="NM521" s="67"/>
      <c r="NO521" s="61"/>
      <c r="NQ521" s="50"/>
      <c r="NR521" s="51"/>
      <c r="NS521" s="52"/>
      <c r="NU521" s="70"/>
      <c r="NV521" s="51"/>
      <c r="NW521" s="125"/>
      <c r="NX521" s="51"/>
      <c r="OL521" s="53"/>
    </row>
    <row r="522" spans="1:402" x14ac:dyDescent="0.25">
      <c r="A522" s="12">
        <v>90037861</v>
      </c>
      <c r="B522" s="12" t="s">
        <v>848</v>
      </c>
      <c r="C522" s="352"/>
      <c r="D522" s="352"/>
      <c r="E522" s="352"/>
      <c r="F522" s="353">
        <v>0</v>
      </c>
      <c r="H522" s="354"/>
      <c r="I522" s="355"/>
      <c r="J522" s="315"/>
      <c r="K522" s="355"/>
      <c r="L522" s="315"/>
      <c r="M522" s="356"/>
      <c r="N522" s="356"/>
      <c r="O522" s="357"/>
      <c r="Q522" s="67"/>
      <c r="S522" s="61"/>
      <c r="U522" s="50"/>
      <c r="V522" s="51"/>
      <c r="W522" s="52">
        <v>1095760.7631503041</v>
      </c>
      <c r="Y522" s="50">
        <v>1095760.7631503041</v>
      </c>
      <c r="Z522" s="52">
        <f t="shared" si="581"/>
        <v>91313.396929192008</v>
      </c>
      <c r="AA522" s="51"/>
      <c r="AB522" s="6">
        <v>90037861</v>
      </c>
      <c r="AC522" s="6" t="s">
        <v>848</v>
      </c>
      <c r="AD522" s="7"/>
      <c r="AE522" s="304"/>
      <c r="AF522" s="7"/>
      <c r="AG522" s="53">
        <v>0</v>
      </c>
      <c r="AI522" s="37"/>
      <c r="AJ522" s="132"/>
      <c r="AK522" s="61"/>
      <c r="AL522" s="132"/>
      <c r="AM522" s="312"/>
      <c r="AN522" s="134"/>
      <c r="AO522" s="134"/>
      <c r="AP522" s="191"/>
      <c r="AR522" s="67"/>
      <c r="AT522" s="61"/>
      <c r="AV522" s="50"/>
      <c r="AW522" s="51"/>
      <c r="AX522" s="52">
        <v>1095760.7631503041</v>
      </c>
      <c r="AZ522" s="50">
        <v>1095760.7631503041</v>
      </c>
      <c r="BA522" s="52">
        <f t="shared" si="582"/>
        <v>91313.396929192008</v>
      </c>
      <c r="BB522" s="51"/>
      <c r="BC522" s="6">
        <v>90037861</v>
      </c>
      <c r="BD522" s="6" t="s">
        <v>848</v>
      </c>
      <c r="BE522" s="7"/>
      <c r="BF522" s="304"/>
      <c r="BG522" s="7"/>
      <c r="BH522" s="53">
        <v>0</v>
      </c>
      <c r="BJ522" s="37"/>
      <c r="BK522" s="132"/>
      <c r="BL522" s="61"/>
      <c r="BM522" s="132"/>
      <c r="BN522" s="312"/>
      <c r="BO522" s="134"/>
      <c r="BP522" s="134"/>
      <c r="BQ522" s="191"/>
      <c r="BS522" s="67"/>
      <c r="BU522" s="61"/>
      <c r="BW522" s="50"/>
      <c r="BX522" s="51"/>
      <c r="BY522" s="52">
        <v>1095760.7631503041</v>
      </c>
      <c r="CA522" s="50">
        <v>1095760.7631503041</v>
      </c>
      <c r="CB522" s="52">
        <f t="shared" si="583"/>
        <v>91313.396929192008</v>
      </c>
      <c r="CC522" s="51"/>
      <c r="CD522" s="6">
        <v>90037861</v>
      </c>
      <c r="CE522" s="6" t="s">
        <v>848</v>
      </c>
      <c r="CF522" s="7"/>
      <c r="CG522" s="7"/>
      <c r="CH522" s="7"/>
      <c r="CI522" s="53">
        <v>0</v>
      </c>
      <c r="CK522" s="37"/>
      <c r="CL522" s="132"/>
      <c r="CM522" s="61"/>
      <c r="CN522" s="132"/>
      <c r="CO522" s="61"/>
      <c r="CP522" s="134"/>
      <c r="CQ522" s="134"/>
      <c r="CR522" s="191"/>
      <c r="CT522" s="67"/>
      <c r="CV522" s="61"/>
      <c r="CX522" s="50"/>
      <c r="CY522" s="51"/>
      <c r="CZ522" s="52">
        <v>1095760.7631503041</v>
      </c>
      <c r="DB522" s="50">
        <v>1095760.7631503041</v>
      </c>
      <c r="DC522" s="52">
        <f t="shared" si="584"/>
        <v>91313.396929192008</v>
      </c>
      <c r="DD522" s="51"/>
      <c r="DE522" s="6">
        <v>90037861</v>
      </c>
      <c r="DF522" s="6" t="s">
        <v>848</v>
      </c>
      <c r="DG522" s="7"/>
      <c r="DH522" s="7"/>
      <c r="DI522" s="7"/>
      <c r="DJ522" s="53">
        <v>0</v>
      </c>
      <c r="DL522" s="275"/>
      <c r="DM522" s="276"/>
      <c r="DN522" s="194"/>
      <c r="DO522" s="276"/>
      <c r="DP522" s="194"/>
      <c r="DQ522" s="53"/>
      <c r="DR522" s="53"/>
      <c r="DS522" s="277"/>
      <c r="DU522" s="274"/>
      <c r="DW522" s="194"/>
      <c r="DY522" s="50"/>
      <c r="DZ522" s="278"/>
      <c r="EA522" s="52">
        <v>1095760.7631503041</v>
      </c>
      <c r="EC522" s="50">
        <v>1095760.7631503041</v>
      </c>
      <c r="ED522" s="52">
        <f t="shared" si="585"/>
        <v>91313.396929192008</v>
      </c>
      <c r="EE522" s="278"/>
      <c r="EF522" s="6">
        <v>90037861</v>
      </c>
      <c r="EG522" s="6" t="s">
        <v>848</v>
      </c>
      <c r="EH522" s="7"/>
      <c r="EI522" s="7"/>
      <c r="EJ522" s="7"/>
      <c r="EK522" s="53">
        <v>0</v>
      </c>
      <c r="EM522" s="37"/>
      <c r="EN522" s="132"/>
      <c r="EO522" s="61"/>
      <c r="EP522" s="132"/>
      <c r="EQ522" s="61"/>
      <c r="ER522" s="134"/>
      <c r="ES522" s="134"/>
      <c r="ET522" s="191"/>
      <c r="EV522" s="67"/>
      <c r="EX522" s="61"/>
      <c r="EZ522" s="50"/>
      <c r="FA522" s="51"/>
      <c r="FB522" s="52">
        <v>1095760.7631503041</v>
      </c>
      <c r="FD522" s="50">
        <v>1095760.7631503041</v>
      </c>
      <c r="FE522" s="52">
        <f t="shared" si="586"/>
        <v>91313.396929192008</v>
      </c>
      <c r="FF522" s="51"/>
      <c r="FG522" s="6">
        <v>90037861</v>
      </c>
      <c r="FH522" s="6" t="s">
        <v>848</v>
      </c>
      <c r="FI522" s="7"/>
      <c r="FJ522" s="7"/>
      <c r="FK522" s="7"/>
      <c r="FL522" s="53">
        <v>0</v>
      </c>
      <c r="FN522" s="37"/>
      <c r="FO522" s="132"/>
      <c r="FP522" s="61"/>
      <c r="FQ522" s="132"/>
      <c r="FR522" s="61"/>
      <c r="FS522" s="134"/>
      <c r="FT522" s="134"/>
      <c r="FU522" s="191"/>
      <c r="FW522" s="67"/>
      <c r="FY522" s="61"/>
      <c r="GA522" s="50"/>
      <c r="GB522" s="51"/>
      <c r="GC522" s="52">
        <v>1095760.7631503041</v>
      </c>
      <c r="GE522" s="50">
        <v>1095760.7631503041</v>
      </c>
      <c r="GF522" s="52">
        <f t="shared" si="587"/>
        <v>91313.396929192008</v>
      </c>
      <c r="GG522" s="51"/>
      <c r="GH522" s="6">
        <v>90037861</v>
      </c>
      <c r="GI522" s="6" t="s">
        <v>848</v>
      </c>
      <c r="GJ522" s="7"/>
      <c r="GK522" s="7"/>
      <c r="GL522" s="7"/>
      <c r="GM522" s="53">
        <v>0</v>
      </c>
      <c r="GO522" s="37"/>
      <c r="GP522" s="132"/>
      <c r="GQ522" s="61"/>
      <c r="GR522" s="134"/>
      <c r="GS522" s="134"/>
      <c r="GT522" s="191"/>
      <c r="GV522" s="67"/>
      <c r="GX522" s="61"/>
      <c r="GZ522" s="50"/>
      <c r="HA522" s="51"/>
      <c r="HB522" s="52">
        <v>1095760.7631503041</v>
      </c>
      <c r="HD522" s="50">
        <v>1095760.7631503041</v>
      </c>
      <c r="HE522" s="52">
        <f t="shared" si="580"/>
        <v>91313.396929192008</v>
      </c>
      <c r="HF522" s="51"/>
      <c r="HI522" s="7"/>
      <c r="HJ522" s="7"/>
      <c r="HK522" s="7"/>
      <c r="HL522" s="53"/>
      <c r="HN522" s="37"/>
      <c r="HO522" s="132"/>
      <c r="HP522" s="61"/>
      <c r="HQ522" s="134"/>
      <c r="HR522" s="61"/>
      <c r="HT522" s="67"/>
      <c r="HV522" s="61"/>
      <c r="HX522" s="50"/>
      <c r="HY522" s="51"/>
      <c r="HZ522" s="52"/>
      <c r="IB522" s="70"/>
      <c r="IC522" s="51"/>
      <c r="IF522" s="7"/>
      <c r="IG522" s="7"/>
      <c r="IH522" s="7"/>
      <c r="II522" s="53"/>
      <c r="IK522" s="37"/>
      <c r="IL522" s="132"/>
      <c r="IM522" s="61"/>
      <c r="IN522" s="134"/>
      <c r="IO522" s="61"/>
      <c r="IQ522" s="67"/>
      <c r="IS522" s="61"/>
      <c r="IU522" s="50"/>
      <c r="IV522" s="51"/>
      <c r="IW522" s="52"/>
      <c r="IY522" s="70"/>
      <c r="IZ522" s="51"/>
      <c r="JC522" s="7"/>
      <c r="JD522" s="7"/>
      <c r="JE522" s="7"/>
      <c r="JF522" s="53"/>
      <c r="JH522" s="37"/>
      <c r="JI522" s="132"/>
      <c r="JJ522" s="61"/>
      <c r="JK522" s="134"/>
      <c r="JL522" s="61"/>
      <c r="JN522" s="67"/>
      <c r="JP522" s="61"/>
      <c r="JR522" s="50"/>
      <c r="JS522" s="51"/>
      <c r="JT522" s="52"/>
      <c r="JV522" s="70"/>
      <c r="JW522" s="51"/>
      <c r="JZ522" s="7"/>
      <c r="KA522" s="7"/>
      <c r="KB522" s="7"/>
      <c r="KC522" s="53"/>
      <c r="KE522" s="37"/>
      <c r="KF522" s="132"/>
      <c r="KG522" s="61"/>
      <c r="KH522" s="134"/>
      <c r="KI522" s="61"/>
      <c r="KK522" s="67"/>
      <c r="KM522" s="61"/>
      <c r="KO522" s="50"/>
      <c r="KP522" s="51"/>
      <c r="KQ522" s="52"/>
      <c r="KS522" s="70"/>
      <c r="KT522" s="51"/>
      <c r="KW522" s="7"/>
      <c r="KX522" s="7"/>
      <c r="KY522" s="7"/>
      <c r="KZ522" s="53"/>
      <c r="LB522" s="37"/>
      <c r="LC522" s="132"/>
      <c r="LD522" s="61"/>
      <c r="LE522" s="134"/>
      <c r="LF522" s="61"/>
      <c r="LH522" s="67"/>
      <c r="LJ522" s="61"/>
      <c r="LL522" s="50"/>
      <c r="LM522" s="51"/>
      <c r="LN522" s="52"/>
      <c r="LP522" s="70"/>
      <c r="LQ522" s="51"/>
      <c r="LT522" s="7"/>
      <c r="LU522" s="7"/>
      <c r="LV522" s="7"/>
      <c r="LW522" s="53"/>
      <c r="LY522" s="37"/>
      <c r="LZ522" s="132"/>
      <c r="MA522" s="61"/>
      <c r="MB522" s="134"/>
      <c r="MC522" s="61"/>
      <c r="ME522" s="67"/>
      <c r="MG522" s="61"/>
      <c r="MI522" s="50"/>
      <c r="MJ522" s="51"/>
      <c r="MK522" s="52"/>
      <c r="MM522" s="70"/>
      <c r="MN522" s="51"/>
      <c r="MQ522" s="7"/>
      <c r="MR522" s="7"/>
      <c r="MS522" s="7"/>
      <c r="MT522" s="53"/>
      <c r="MV522" s="37"/>
      <c r="MW522" s="132"/>
      <c r="MX522" s="134"/>
      <c r="MZ522" s="67"/>
      <c r="NB522" s="61"/>
      <c r="NF522" s="7"/>
      <c r="NG522" s="7"/>
      <c r="NH522" s="7"/>
      <c r="NI522" s="53"/>
      <c r="NK522" s="37"/>
      <c r="NM522" s="67"/>
      <c r="NO522" s="61"/>
      <c r="NQ522" s="50"/>
      <c r="NR522" s="51"/>
      <c r="NS522" s="52"/>
      <c r="NU522" s="70"/>
      <c r="NV522" s="51"/>
      <c r="NW522" s="125"/>
      <c r="NX522" s="51"/>
      <c r="OL522" s="53"/>
    </row>
    <row r="523" spans="1:402" x14ac:dyDescent="0.25">
      <c r="A523" s="12">
        <v>90024841</v>
      </c>
      <c r="B523" s="12" t="s">
        <v>556</v>
      </c>
      <c r="C523" s="352"/>
      <c r="D523" s="352"/>
      <c r="E523" s="352"/>
      <c r="F523" s="353">
        <v>600527</v>
      </c>
      <c r="H523" s="354"/>
      <c r="I523" s="355"/>
      <c r="J523" s="315"/>
      <c r="K523" s="355"/>
      <c r="L523" s="315"/>
      <c r="M523" s="356"/>
      <c r="N523" s="356"/>
      <c r="O523" s="357"/>
      <c r="Q523" s="67"/>
      <c r="S523" s="61"/>
      <c r="U523" s="50"/>
      <c r="V523" s="51"/>
      <c r="W523" s="52">
        <v>0</v>
      </c>
      <c r="Y523" s="50">
        <v>600527</v>
      </c>
      <c r="Z523" s="52">
        <f t="shared" si="581"/>
        <v>50043.916666666664</v>
      </c>
      <c r="AA523" s="51"/>
      <c r="AB523" s="6">
        <v>90024841</v>
      </c>
      <c r="AC523" s="6" t="s">
        <v>556</v>
      </c>
      <c r="AD523" s="7"/>
      <c r="AE523" s="304"/>
      <c r="AF523" s="7"/>
      <c r="AG523" s="53">
        <v>600527</v>
      </c>
      <c r="AI523" s="37"/>
      <c r="AJ523" s="132"/>
      <c r="AK523" s="61"/>
      <c r="AL523" s="132"/>
      <c r="AM523" s="312"/>
      <c r="AN523" s="134"/>
      <c r="AO523" s="134"/>
      <c r="AP523" s="191"/>
      <c r="AR523" s="67"/>
      <c r="AT523" s="61"/>
      <c r="AV523" s="50"/>
      <c r="AW523" s="51"/>
      <c r="AX523" s="52">
        <v>0</v>
      </c>
      <c r="AZ523" s="50">
        <v>600527</v>
      </c>
      <c r="BA523" s="52">
        <f t="shared" si="582"/>
        <v>50043.916666666664</v>
      </c>
      <c r="BB523" s="51"/>
      <c r="BC523" s="6">
        <v>90024841</v>
      </c>
      <c r="BD523" s="6" t="s">
        <v>556</v>
      </c>
      <c r="BE523" s="7"/>
      <c r="BF523" s="304"/>
      <c r="BG523" s="7"/>
      <c r="BH523" s="53">
        <v>600527</v>
      </c>
      <c r="BJ523" s="37"/>
      <c r="BK523" s="132"/>
      <c r="BL523" s="61"/>
      <c r="BM523" s="132"/>
      <c r="BN523" s="312"/>
      <c r="BO523" s="134"/>
      <c r="BP523" s="134"/>
      <c r="BQ523" s="191"/>
      <c r="BS523" s="67"/>
      <c r="BU523" s="61"/>
      <c r="BW523" s="50"/>
      <c r="BX523" s="51"/>
      <c r="BY523" s="52">
        <v>0</v>
      </c>
      <c r="CA523" s="50">
        <v>600527</v>
      </c>
      <c r="CB523" s="52">
        <f t="shared" si="583"/>
        <v>50043.916666666664</v>
      </c>
      <c r="CC523" s="51"/>
      <c r="CD523" s="6">
        <v>90024841</v>
      </c>
      <c r="CE523" s="6" t="s">
        <v>556</v>
      </c>
      <c r="CF523" s="7"/>
      <c r="CG523" s="7"/>
      <c r="CH523" s="7"/>
      <c r="CI523" s="53">
        <v>600527</v>
      </c>
      <c r="CK523" s="37"/>
      <c r="CL523" s="132"/>
      <c r="CM523" s="61"/>
      <c r="CN523" s="132"/>
      <c r="CO523" s="61"/>
      <c r="CP523" s="134"/>
      <c r="CQ523" s="134"/>
      <c r="CR523" s="191"/>
      <c r="CT523" s="67"/>
      <c r="CV523" s="61"/>
      <c r="CX523" s="50"/>
      <c r="CY523" s="51"/>
      <c r="CZ523" s="52">
        <v>0</v>
      </c>
      <c r="DB523" s="50">
        <v>600527</v>
      </c>
      <c r="DC523" s="52">
        <f t="shared" si="584"/>
        <v>50043.916666666664</v>
      </c>
      <c r="DD523" s="51"/>
      <c r="DE523" s="6">
        <v>90024841</v>
      </c>
      <c r="DF523" s="6" t="s">
        <v>556</v>
      </c>
      <c r="DG523" s="7"/>
      <c r="DH523" s="7"/>
      <c r="DI523" s="7"/>
      <c r="DJ523" s="53">
        <v>600527</v>
      </c>
      <c r="DL523" s="275"/>
      <c r="DM523" s="276"/>
      <c r="DN523" s="194"/>
      <c r="DO523" s="276"/>
      <c r="DP523" s="194"/>
      <c r="DQ523" s="53"/>
      <c r="DR523" s="53"/>
      <c r="DS523" s="277"/>
      <c r="DU523" s="274"/>
      <c r="DW523" s="194"/>
      <c r="DY523" s="50"/>
      <c r="DZ523" s="278"/>
      <c r="EA523" s="52">
        <v>0</v>
      </c>
      <c r="EC523" s="50">
        <v>600527</v>
      </c>
      <c r="ED523" s="52">
        <f t="shared" si="585"/>
        <v>50043.916666666664</v>
      </c>
      <c r="EE523" s="278"/>
      <c r="EF523" s="6">
        <v>90024841</v>
      </c>
      <c r="EG523" s="6" t="s">
        <v>556</v>
      </c>
      <c r="EH523" s="7"/>
      <c r="EI523" s="7"/>
      <c r="EJ523" s="7"/>
      <c r="EK523" s="53">
        <v>600527</v>
      </c>
      <c r="EM523" s="37"/>
      <c r="EN523" s="132"/>
      <c r="EO523" s="61"/>
      <c r="EP523" s="132"/>
      <c r="EQ523" s="61"/>
      <c r="ER523" s="134"/>
      <c r="ES523" s="134"/>
      <c r="ET523" s="191"/>
      <c r="EV523" s="67"/>
      <c r="EX523" s="61"/>
      <c r="EZ523" s="50"/>
      <c r="FA523" s="51"/>
      <c r="FB523" s="52">
        <v>0</v>
      </c>
      <c r="FD523" s="50">
        <v>600527</v>
      </c>
      <c r="FE523" s="52">
        <f t="shared" si="586"/>
        <v>50043.916666666664</v>
      </c>
      <c r="FF523" s="51"/>
      <c r="FG523" s="6">
        <v>90024841</v>
      </c>
      <c r="FH523" s="6" t="s">
        <v>556</v>
      </c>
      <c r="FI523" s="7"/>
      <c r="FJ523" s="7"/>
      <c r="FK523" s="7"/>
      <c r="FL523" s="53">
        <v>600527</v>
      </c>
      <c r="FN523" s="37"/>
      <c r="FO523" s="132"/>
      <c r="FP523" s="61"/>
      <c r="FQ523" s="132"/>
      <c r="FR523" s="61"/>
      <c r="FS523" s="134"/>
      <c r="FT523" s="134"/>
      <c r="FU523" s="191"/>
      <c r="FW523" s="67"/>
      <c r="FY523" s="61"/>
      <c r="GA523" s="50"/>
      <c r="GB523" s="51"/>
      <c r="GC523" s="52">
        <v>0</v>
      </c>
      <c r="GE523" s="50">
        <v>600527</v>
      </c>
      <c r="GF523" s="52">
        <f t="shared" si="587"/>
        <v>50043.916666666664</v>
      </c>
      <c r="GG523" s="51"/>
      <c r="GH523" s="6">
        <v>90024841</v>
      </c>
      <c r="GI523" s="6" t="s">
        <v>556</v>
      </c>
      <c r="GJ523" s="7"/>
      <c r="GK523" s="7"/>
      <c r="GL523" s="7"/>
      <c r="GM523" s="53">
        <v>600527</v>
      </c>
      <c r="GO523" s="37"/>
      <c r="GP523" s="132"/>
      <c r="GQ523" s="61"/>
      <c r="GR523" s="134"/>
      <c r="GS523" s="134"/>
      <c r="GT523" s="191"/>
      <c r="GV523" s="67"/>
      <c r="GX523" s="61"/>
      <c r="GZ523" s="50"/>
      <c r="HA523" s="51"/>
      <c r="HB523" s="52">
        <v>0</v>
      </c>
      <c r="HD523" s="50">
        <v>600527</v>
      </c>
      <c r="HE523" s="52">
        <f t="shared" si="580"/>
        <v>50043.916666666664</v>
      </c>
      <c r="HF523" s="51"/>
      <c r="HI523" s="7"/>
      <c r="HJ523" s="7"/>
      <c r="HK523" s="7"/>
      <c r="HL523" s="53"/>
      <c r="HN523" s="37"/>
      <c r="HO523" s="132"/>
      <c r="HP523" s="61"/>
      <c r="HQ523" s="134"/>
      <c r="HR523" s="61"/>
      <c r="HT523" s="67"/>
      <c r="HV523" s="61"/>
      <c r="HX523" s="50"/>
      <c r="HY523" s="51"/>
      <c r="HZ523" s="52"/>
      <c r="IB523" s="70"/>
      <c r="IC523" s="51"/>
      <c r="IF523" s="7"/>
      <c r="IG523" s="7"/>
      <c r="IH523" s="7"/>
      <c r="II523" s="53"/>
      <c r="IK523" s="37"/>
      <c r="IL523" s="132"/>
      <c r="IM523" s="61"/>
      <c r="IN523" s="134"/>
      <c r="IO523" s="61"/>
      <c r="IQ523" s="67"/>
      <c r="IS523" s="61"/>
      <c r="IU523" s="50"/>
      <c r="IV523" s="51"/>
      <c r="IW523" s="52"/>
      <c r="IY523" s="70"/>
      <c r="IZ523" s="51"/>
      <c r="JC523" s="7"/>
      <c r="JD523" s="7"/>
      <c r="JE523" s="7"/>
      <c r="JF523" s="53"/>
      <c r="JH523" s="37"/>
      <c r="JI523" s="132"/>
      <c r="JJ523" s="61"/>
      <c r="JK523" s="134"/>
      <c r="JL523" s="61"/>
      <c r="JN523" s="67"/>
      <c r="JP523" s="61"/>
      <c r="JR523" s="50"/>
      <c r="JS523" s="51"/>
      <c r="JT523" s="52"/>
      <c r="JV523" s="70"/>
      <c r="JW523" s="51"/>
      <c r="JZ523" s="7"/>
      <c r="KA523" s="7"/>
      <c r="KB523" s="7"/>
      <c r="KC523" s="53"/>
      <c r="KE523" s="37"/>
      <c r="KF523" s="132"/>
      <c r="KG523" s="61"/>
      <c r="KH523" s="134"/>
      <c r="KI523" s="61"/>
      <c r="KK523" s="67"/>
      <c r="KM523" s="61"/>
      <c r="KO523" s="50"/>
      <c r="KP523" s="51"/>
      <c r="KQ523" s="52"/>
      <c r="KS523" s="70"/>
      <c r="KT523" s="51"/>
      <c r="KW523" s="7"/>
      <c r="KX523" s="7"/>
      <c r="KY523" s="7"/>
      <c r="KZ523" s="53"/>
      <c r="LB523" s="37"/>
      <c r="LC523" s="132"/>
      <c r="LD523" s="61"/>
      <c r="LE523" s="134"/>
      <c r="LF523" s="61"/>
      <c r="LH523" s="67"/>
      <c r="LJ523" s="61"/>
      <c r="LL523" s="50"/>
      <c r="LM523" s="51"/>
      <c r="LN523" s="52"/>
      <c r="LP523" s="70"/>
      <c r="LQ523" s="51"/>
      <c r="LT523" s="7"/>
      <c r="LU523" s="7"/>
      <c r="LV523" s="7"/>
      <c r="LW523" s="53"/>
      <c r="LY523" s="37"/>
      <c r="LZ523" s="132"/>
      <c r="MA523" s="61"/>
      <c r="MB523" s="134"/>
      <c r="MC523" s="61"/>
      <c r="ME523" s="67"/>
      <c r="MG523" s="61"/>
      <c r="MI523" s="50"/>
      <c r="MJ523" s="51"/>
      <c r="MK523" s="52"/>
      <c r="MM523" s="70"/>
      <c r="MN523" s="51"/>
      <c r="MQ523" s="7"/>
      <c r="MR523" s="7"/>
      <c r="MS523" s="7"/>
      <c r="MT523" s="53"/>
      <c r="MV523" s="37"/>
      <c r="MW523" s="132"/>
      <c r="MX523" s="134"/>
      <c r="MZ523" s="67"/>
      <c r="NB523" s="61"/>
      <c r="NF523" s="7"/>
      <c r="NG523" s="7"/>
      <c r="NH523" s="7"/>
      <c r="NI523" s="53"/>
      <c r="NK523" s="37"/>
      <c r="NM523" s="67"/>
      <c r="NO523" s="61"/>
      <c r="NQ523" s="50"/>
      <c r="NR523" s="51"/>
      <c r="NS523" s="52"/>
      <c r="NU523" s="70"/>
      <c r="NV523" s="51"/>
      <c r="NW523" s="125"/>
      <c r="NX523" s="51"/>
      <c r="OL523" s="53"/>
    </row>
    <row r="524" spans="1:402" x14ac:dyDescent="0.25">
      <c r="A524" s="12">
        <v>90004951</v>
      </c>
      <c r="B524" s="12" t="s">
        <v>557</v>
      </c>
      <c r="C524" s="352"/>
      <c r="D524" s="352"/>
      <c r="E524" s="352"/>
      <c r="F524" s="353">
        <v>813877</v>
      </c>
      <c r="H524" s="354"/>
      <c r="I524" s="355"/>
      <c r="J524" s="315"/>
      <c r="K524" s="355"/>
      <c r="L524" s="315"/>
      <c r="M524" s="356"/>
      <c r="N524" s="356"/>
      <c r="O524" s="357"/>
      <c r="Q524" s="67"/>
      <c r="S524" s="61"/>
      <c r="U524" s="50"/>
      <c r="V524" s="51"/>
      <c r="W524" s="52">
        <v>1696966.3954564359</v>
      </c>
      <c r="Y524" s="50">
        <v>2510843.3954564361</v>
      </c>
      <c r="Z524" s="52">
        <f t="shared" si="581"/>
        <v>209236.94962136968</v>
      </c>
      <c r="AA524" s="51"/>
      <c r="AB524" s="6">
        <v>90004951</v>
      </c>
      <c r="AC524" s="6" t="s">
        <v>557</v>
      </c>
      <c r="AD524" s="7"/>
      <c r="AE524" s="304"/>
      <c r="AF524" s="7"/>
      <c r="AG524" s="53">
        <v>813877</v>
      </c>
      <c r="AI524" s="37"/>
      <c r="AJ524" s="132"/>
      <c r="AK524" s="61"/>
      <c r="AL524" s="132"/>
      <c r="AM524" s="312"/>
      <c r="AN524" s="134"/>
      <c r="AO524" s="134"/>
      <c r="AP524" s="191"/>
      <c r="AR524" s="67"/>
      <c r="AT524" s="61"/>
      <c r="AV524" s="50"/>
      <c r="AW524" s="51"/>
      <c r="AX524" s="52">
        <v>1696966.3954564359</v>
      </c>
      <c r="AZ524" s="50">
        <v>2510843.3954564361</v>
      </c>
      <c r="BA524" s="52">
        <f t="shared" si="582"/>
        <v>209236.94962136968</v>
      </c>
      <c r="BB524" s="51"/>
      <c r="BC524" s="6">
        <v>90004951</v>
      </c>
      <c r="BD524" s="6" t="s">
        <v>557</v>
      </c>
      <c r="BE524" s="7"/>
      <c r="BF524" s="304"/>
      <c r="BG524" s="7"/>
      <c r="BH524" s="53">
        <v>813877</v>
      </c>
      <c r="BJ524" s="37"/>
      <c r="BK524" s="132"/>
      <c r="BL524" s="61"/>
      <c r="BM524" s="132"/>
      <c r="BN524" s="312"/>
      <c r="BO524" s="134"/>
      <c r="BP524" s="134"/>
      <c r="BQ524" s="191"/>
      <c r="BS524" s="67"/>
      <c r="BU524" s="61"/>
      <c r="BW524" s="50"/>
      <c r="BX524" s="51"/>
      <c r="BY524" s="52">
        <v>1696966.3954564359</v>
      </c>
      <c r="CA524" s="50">
        <v>2510843.3954564361</v>
      </c>
      <c r="CB524" s="52">
        <f t="shared" si="583"/>
        <v>209236.94962136968</v>
      </c>
      <c r="CC524" s="51"/>
      <c r="CD524" s="6">
        <v>90004951</v>
      </c>
      <c r="CE524" s="6" t="s">
        <v>557</v>
      </c>
      <c r="CF524" s="7"/>
      <c r="CG524" s="7"/>
      <c r="CH524" s="7"/>
      <c r="CI524" s="53">
        <v>813877</v>
      </c>
      <c r="CK524" s="37"/>
      <c r="CL524" s="132"/>
      <c r="CM524" s="61"/>
      <c r="CN524" s="132"/>
      <c r="CO524" s="61"/>
      <c r="CP524" s="134"/>
      <c r="CQ524" s="134"/>
      <c r="CR524" s="191"/>
      <c r="CT524" s="67"/>
      <c r="CV524" s="61"/>
      <c r="CX524" s="50"/>
      <c r="CY524" s="51"/>
      <c r="CZ524" s="52">
        <v>1696966.3954564359</v>
      </c>
      <c r="DB524" s="50">
        <v>2510843.3954564361</v>
      </c>
      <c r="DC524" s="52">
        <f t="shared" si="584"/>
        <v>209236.94962136968</v>
      </c>
      <c r="DD524" s="51"/>
      <c r="DE524" s="6">
        <v>90004951</v>
      </c>
      <c r="DF524" s="6" t="s">
        <v>557</v>
      </c>
      <c r="DG524" s="7"/>
      <c r="DH524" s="7"/>
      <c r="DI524" s="7"/>
      <c r="DJ524" s="53">
        <v>813877</v>
      </c>
      <c r="DL524" s="275"/>
      <c r="DM524" s="276"/>
      <c r="DN524" s="194"/>
      <c r="DO524" s="276"/>
      <c r="DP524" s="194"/>
      <c r="DQ524" s="53"/>
      <c r="DR524" s="53"/>
      <c r="DS524" s="277"/>
      <c r="DU524" s="274"/>
      <c r="DW524" s="194"/>
      <c r="DY524" s="50"/>
      <c r="DZ524" s="278"/>
      <c r="EA524" s="52">
        <v>1696966.3954564359</v>
      </c>
      <c r="EC524" s="50">
        <v>2510843.3954564361</v>
      </c>
      <c r="ED524" s="52">
        <f t="shared" si="585"/>
        <v>209236.94962136968</v>
      </c>
      <c r="EE524" s="278"/>
      <c r="EF524" s="6">
        <v>90004951</v>
      </c>
      <c r="EG524" s="6" t="s">
        <v>557</v>
      </c>
      <c r="EH524" s="7"/>
      <c r="EI524" s="7"/>
      <c r="EJ524" s="7"/>
      <c r="EK524" s="53">
        <v>813877</v>
      </c>
      <c r="EM524" s="37"/>
      <c r="EN524" s="132"/>
      <c r="EO524" s="61"/>
      <c r="EP524" s="132"/>
      <c r="EQ524" s="61"/>
      <c r="ER524" s="134"/>
      <c r="ES524" s="134"/>
      <c r="ET524" s="191"/>
      <c r="EV524" s="67"/>
      <c r="EX524" s="61"/>
      <c r="EZ524" s="50"/>
      <c r="FA524" s="51"/>
      <c r="FB524" s="52">
        <v>1696966.3954564359</v>
      </c>
      <c r="FD524" s="50">
        <v>2510843.3954564361</v>
      </c>
      <c r="FE524" s="52">
        <f t="shared" si="586"/>
        <v>209236.94962136968</v>
      </c>
      <c r="FF524" s="51"/>
      <c r="FG524" s="6">
        <v>90004951</v>
      </c>
      <c r="FH524" s="6" t="s">
        <v>557</v>
      </c>
      <c r="FI524" s="7"/>
      <c r="FJ524" s="7"/>
      <c r="FK524" s="7"/>
      <c r="FL524" s="53">
        <v>813877</v>
      </c>
      <c r="FN524" s="37"/>
      <c r="FO524" s="132"/>
      <c r="FP524" s="61"/>
      <c r="FQ524" s="132"/>
      <c r="FR524" s="61"/>
      <c r="FS524" s="134"/>
      <c r="FT524" s="134"/>
      <c r="FU524" s="191"/>
      <c r="FW524" s="67"/>
      <c r="FY524" s="61"/>
      <c r="GA524" s="50"/>
      <c r="GB524" s="51"/>
      <c r="GC524" s="52">
        <v>1696966.3954564359</v>
      </c>
      <c r="GE524" s="50">
        <v>2510843.3954564361</v>
      </c>
      <c r="GF524" s="52">
        <f t="shared" si="587"/>
        <v>209236.94962136968</v>
      </c>
      <c r="GG524" s="51"/>
      <c r="GH524" s="6">
        <v>90004951</v>
      </c>
      <c r="GI524" s="6" t="s">
        <v>557</v>
      </c>
      <c r="GJ524" s="7"/>
      <c r="GK524" s="7"/>
      <c r="GL524" s="7"/>
      <c r="GM524" s="53">
        <v>813877</v>
      </c>
      <c r="GO524" s="37"/>
      <c r="GP524" s="132"/>
      <c r="GQ524" s="61"/>
      <c r="GR524" s="134"/>
      <c r="GS524" s="134"/>
      <c r="GT524" s="191"/>
      <c r="GV524" s="67"/>
      <c r="GX524" s="61"/>
      <c r="GZ524" s="50"/>
      <c r="HA524" s="51"/>
      <c r="HB524" s="52">
        <v>1696966.3954564359</v>
      </c>
      <c r="HD524" s="50">
        <v>2510843.3954564361</v>
      </c>
      <c r="HE524" s="52">
        <f t="shared" si="580"/>
        <v>209236.94962136968</v>
      </c>
      <c r="HF524" s="51"/>
      <c r="HI524" s="7"/>
      <c r="HJ524" s="7"/>
      <c r="HK524" s="7"/>
      <c r="HL524" s="53"/>
      <c r="HN524" s="37"/>
      <c r="HO524" s="132"/>
      <c r="HP524" s="61"/>
      <c r="HQ524" s="134"/>
      <c r="HR524" s="61"/>
      <c r="HT524" s="67"/>
      <c r="HV524" s="61"/>
      <c r="HX524" s="50"/>
      <c r="HY524" s="51"/>
      <c r="HZ524" s="52"/>
      <c r="IB524" s="70"/>
      <c r="IC524" s="51"/>
      <c r="IF524" s="7"/>
      <c r="IG524" s="7"/>
      <c r="IH524" s="7"/>
      <c r="II524" s="53"/>
      <c r="IK524" s="37"/>
      <c r="IL524" s="132"/>
      <c r="IM524" s="61"/>
      <c r="IN524" s="134"/>
      <c r="IO524" s="61"/>
      <c r="IQ524" s="67"/>
      <c r="IS524" s="61"/>
      <c r="IU524" s="50"/>
      <c r="IV524" s="51"/>
      <c r="IW524" s="52"/>
      <c r="IY524" s="70"/>
      <c r="IZ524" s="51"/>
      <c r="JC524" s="7"/>
      <c r="JD524" s="7"/>
      <c r="JE524" s="7"/>
      <c r="JF524" s="53"/>
      <c r="JH524" s="37"/>
      <c r="JI524" s="132"/>
      <c r="JJ524" s="61"/>
      <c r="JK524" s="134"/>
      <c r="JL524" s="61"/>
      <c r="JN524" s="67"/>
      <c r="JP524" s="61"/>
      <c r="JR524" s="50"/>
      <c r="JS524" s="51"/>
      <c r="JT524" s="52"/>
      <c r="JV524" s="70"/>
      <c r="JW524" s="51"/>
      <c r="JZ524" s="7"/>
      <c r="KA524" s="7"/>
      <c r="KB524" s="7"/>
      <c r="KC524" s="53"/>
      <c r="KE524" s="37"/>
      <c r="KF524" s="132"/>
      <c r="KG524" s="61"/>
      <c r="KH524" s="134"/>
      <c r="KI524" s="61"/>
      <c r="KK524" s="67"/>
      <c r="KM524" s="61"/>
      <c r="KO524" s="50"/>
      <c r="KP524" s="51"/>
      <c r="KQ524" s="52"/>
      <c r="KS524" s="70"/>
      <c r="KT524" s="51"/>
      <c r="KW524" s="7"/>
      <c r="KX524" s="7"/>
      <c r="KY524" s="7"/>
      <c r="KZ524" s="53"/>
      <c r="LB524" s="37"/>
      <c r="LC524" s="132"/>
      <c r="LD524" s="61"/>
      <c r="LE524" s="134"/>
      <c r="LF524" s="61"/>
      <c r="LH524" s="67"/>
      <c r="LJ524" s="61"/>
      <c r="LL524" s="50"/>
      <c r="LM524" s="51"/>
      <c r="LN524" s="52"/>
      <c r="LP524" s="70"/>
      <c r="LQ524" s="51"/>
      <c r="LT524" s="7"/>
      <c r="LU524" s="7"/>
      <c r="LV524" s="7"/>
      <c r="LW524" s="53"/>
      <c r="LY524" s="37"/>
      <c r="LZ524" s="132"/>
      <c r="MA524" s="61"/>
      <c r="MB524" s="134"/>
      <c r="MC524" s="61"/>
      <c r="ME524" s="67"/>
      <c r="MG524" s="61"/>
      <c r="MI524" s="50"/>
      <c r="MJ524" s="51"/>
      <c r="MK524" s="52"/>
      <c r="MM524" s="70"/>
      <c r="MN524" s="51"/>
      <c r="MQ524" s="7"/>
      <c r="MR524" s="7"/>
      <c r="MS524" s="7"/>
      <c r="MT524" s="53"/>
      <c r="MV524" s="37"/>
      <c r="MW524" s="132"/>
      <c r="MX524" s="134"/>
      <c r="MZ524" s="67"/>
      <c r="NB524" s="61"/>
      <c r="NF524" s="7"/>
      <c r="NG524" s="7"/>
      <c r="NH524" s="7"/>
      <c r="NI524" s="53"/>
      <c r="NK524" s="37"/>
      <c r="NM524" s="67"/>
      <c r="NO524" s="61"/>
      <c r="NQ524" s="50"/>
      <c r="NR524" s="51"/>
      <c r="NS524" s="52"/>
      <c r="NU524" s="70"/>
      <c r="NV524" s="51"/>
      <c r="NW524" s="125"/>
      <c r="NX524" s="51"/>
      <c r="OL524" s="53"/>
    </row>
    <row r="525" spans="1:402" x14ac:dyDescent="0.25">
      <c r="A525" s="12">
        <v>90051121</v>
      </c>
      <c r="B525" s="12" t="s">
        <v>558</v>
      </c>
      <c r="C525" s="352"/>
      <c r="D525" s="352"/>
      <c r="E525" s="352"/>
      <c r="F525" s="353">
        <v>189281</v>
      </c>
      <c r="H525" s="354"/>
      <c r="I525" s="355"/>
      <c r="J525" s="315"/>
      <c r="K525" s="355"/>
      <c r="L525" s="315"/>
      <c r="M525" s="356"/>
      <c r="N525" s="356"/>
      <c r="O525" s="357"/>
      <c r="Q525" s="67"/>
      <c r="S525" s="61"/>
      <c r="U525" s="50"/>
      <c r="V525" s="51"/>
      <c r="W525" s="52">
        <v>0</v>
      </c>
      <c r="Y525" s="50">
        <v>189281</v>
      </c>
      <c r="Z525" s="52">
        <f t="shared" si="581"/>
        <v>15773.416666666666</v>
      </c>
      <c r="AA525" s="51"/>
      <c r="AB525" s="6">
        <v>90051121</v>
      </c>
      <c r="AC525" s="6" t="s">
        <v>558</v>
      </c>
      <c r="AD525" s="7"/>
      <c r="AE525" s="304"/>
      <c r="AF525" s="7"/>
      <c r="AG525" s="53">
        <v>189281</v>
      </c>
      <c r="AI525" s="37"/>
      <c r="AJ525" s="132"/>
      <c r="AK525" s="61"/>
      <c r="AL525" s="132"/>
      <c r="AM525" s="312"/>
      <c r="AN525" s="134"/>
      <c r="AO525" s="134"/>
      <c r="AP525" s="191"/>
      <c r="AR525" s="67"/>
      <c r="AT525" s="61"/>
      <c r="AV525" s="50"/>
      <c r="AW525" s="51"/>
      <c r="AX525" s="52">
        <v>0</v>
      </c>
      <c r="AZ525" s="50">
        <v>189281</v>
      </c>
      <c r="BA525" s="52">
        <f t="shared" si="582"/>
        <v>15773.416666666666</v>
      </c>
      <c r="BB525" s="51"/>
      <c r="BC525" s="6">
        <v>90051121</v>
      </c>
      <c r="BD525" s="6" t="s">
        <v>558</v>
      </c>
      <c r="BE525" s="7"/>
      <c r="BF525" s="304"/>
      <c r="BG525" s="7"/>
      <c r="BH525" s="53">
        <v>189281</v>
      </c>
      <c r="BJ525" s="37"/>
      <c r="BK525" s="132"/>
      <c r="BL525" s="61"/>
      <c r="BM525" s="132"/>
      <c r="BN525" s="312"/>
      <c r="BO525" s="134"/>
      <c r="BP525" s="134"/>
      <c r="BQ525" s="191"/>
      <c r="BS525" s="67"/>
      <c r="BU525" s="61"/>
      <c r="BW525" s="50"/>
      <c r="BX525" s="51"/>
      <c r="BY525" s="52">
        <v>0</v>
      </c>
      <c r="CA525" s="50">
        <v>189281</v>
      </c>
      <c r="CB525" s="52">
        <f t="shared" si="583"/>
        <v>15773.416666666666</v>
      </c>
      <c r="CC525" s="51"/>
      <c r="CD525" s="6">
        <v>90051121</v>
      </c>
      <c r="CE525" s="6" t="s">
        <v>558</v>
      </c>
      <c r="CF525" s="7"/>
      <c r="CG525" s="7"/>
      <c r="CH525" s="7"/>
      <c r="CI525" s="53">
        <v>189281</v>
      </c>
      <c r="CK525" s="37"/>
      <c r="CL525" s="132"/>
      <c r="CM525" s="61"/>
      <c r="CN525" s="132"/>
      <c r="CO525" s="61"/>
      <c r="CP525" s="134"/>
      <c r="CQ525" s="134"/>
      <c r="CR525" s="191"/>
      <c r="CT525" s="67"/>
      <c r="CV525" s="61"/>
      <c r="CX525" s="50"/>
      <c r="CY525" s="51"/>
      <c r="CZ525" s="52">
        <v>0</v>
      </c>
      <c r="DB525" s="50">
        <v>189281</v>
      </c>
      <c r="DC525" s="52">
        <f t="shared" si="584"/>
        <v>15773.416666666666</v>
      </c>
      <c r="DD525" s="51"/>
      <c r="DE525" s="6">
        <v>90051121</v>
      </c>
      <c r="DF525" s="6" t="s">
        <v>558</v>
      </c>
      <c r="DG525" s="7"/>
      <c r="DH525" s="7"/>
      <c r="DI525" s="7"/>
      <c r="DJ525" s="53">
        <v>189281</v>
      </c>
      <c r="DL525" s="275"/>
      <c r="DM525" s="276"/>
      <c r="DN525" s="194"/>
      <c r="DO525" s="276"/>
      <c r="DP525" s="194"/>
      <c r="DQ525" s="53"/>
      <c r="DR525" s="53"/>
      <c r="DS525" s="277"/>
      <c r="DU525" s="274"/>
      <c r="DW525" s="194"/>
      <c r="DY525" s="50"/>
      <c r="DZ525" s="278"/>
      <c r="EA525" s="52">
        <v>0</v>
      </c>
      <c r="EC525" s="50">
        <v>189281</v>
      </c>
      <c r="ED525" s="52">
        <f t="shared" si="585"/>
        <v>15773.416666666666</v>
      </c>
      <c r="EE525" s="278"/>
      <c r="EF525" s="6">
        <v>90051121</v>
      </c>
      <c r="EG525" s="6" t="s">
        <v>558</v>
      </c>
      <c r="EH525" s="7"/>
      <c r="EI525" s="7"/>
      <c r="EJ525" s="7"/>
      <c r="EK525" s="53">
        <v>189281</v>
      </c>
      <c r="EM525" s="37"/>
      <c r="EN525" s="132"/>
      <c r="EO525" s="61"/>
      <c r="EP525" s="132"/>
      <c r="EQ525" s="61"/>
      <c r="ER525" s="134"/>
      <c r="ES525" s="134"/>
      <c r="ET525" s="191"/>
      <c r="EV525" s="67"/>
      <c r="EX525" s="61"/>
      <c r="EZ525" s="50"/>
      <c r="FA525" s="51"/>
      <c r="FB525" s="52">
        <v>0</v>
      </c>
      <c r="FD525" s="50">
        <v>189281</v>
      </c>
      <c r="FE525" s="52">
        <f t="shared" si="586"/>
        <v>15773.416666666666</v>
      </c>
      <c r="FF525" s="51"/>
      <c r="FG525" s="6">
        <v>90051121</v>
      </c>
      <c r="FH525" s="6" t="s">
        <v>558</v>
      </c>
      <c r="FI525" s="7"/>
      <c r="FJ525" s="7"/>
      <c r="FK525" s="7"/>
      <c r="FL525" s="53">
        <v>189281</v>
      </c>
      <c r="FN525" s="37"/>
      <c r="FO525" s="132"/>
      <c r="FP525" s="61"/>
      <c r="FQ525" s="132"/>
      <c r="FR525" s="61"/>
      <c r="FS525" s="134"/>
      <c r="FT525" s="134"/>
      <c r="FU525" s="191"/>
      <c r="FW525" s="67"/>
      <c r="FY525" s="61"/>
      <c r="GA525" s="50"/>
      <c r="GB525" s="51"/>
      <c r="GC525" s="52">
        <v>0</v>
      </c>
      <c r="GE525" s="50">
        <v>189281</v>
      </c>
      <c r="GF525" s="52">
        <f t="shared" si="587"/>
        <v>15773.416666666666</v>
      </c>
      <c r="GG525" s="51"/>
      <c r="GH525" s="6">
        <v>90051121</v>
      </c>
      <c r="GI525" s="6" t="s">
        <v>558</v>
      </c>
      <c r="GJ525" s="7"/>
      <c r="GK525" s="7"/>
      <c r="GL525" s="7"/>
      <c r="GM525" s="53">
        <v>189281</v>
      </c>
      <c r="GO525" s="37"/>
      <c r="GP525" s="132"/>
      <c r="GQ525" s="61"/>
      <c r="GR525" s="134"/>
      <c r="GS525" s="134"/>
      <c r="GT525" s="191"/>
      <c r="GV525" s="67"/>
      <c r="GX525" s="61"/>
      <c r="GZ525" s="50"/>
      <c r="HA525" s="51"/>
      <c r="HB525" s="52">
        <v>0</v>
      </c>
      <c r="HD525" s="50">
        <v>189281</v>
      </c>
      <c r="HE525" s="52">
        <f t="shared" si="580"/>
        <v>15773.416666666666</v>
      </c>
      <c r="HF525" s="51"/>
      <c r="HI525" s="7"/>
      <c r="HJ525" s="7"/>
      <c r="HK525" s="7"/>
      <c r="HL525" s="53"/>
      <c r="HN525" s="37"/>
      <c r="HO525" s="132"/>
      <c r="HP525" s="61"/>
      <c r="HQ525" s="134"/>
      <c r="HR525" s="61"/>
      <c r="HT525" s="67"/>
      <c r="HV525" s="61"/>
      <c r="HX525" s="50"/>
      <c r="HY525" s="51"/>
      <c r="HZ525" s="52"/>
      <c r="IB525" s="70"/>
      <c r="IC525" s="51"/>
      <c r="IF525" s="7"/>
      <c r="IG525" s="7"/>
      <c r="IH525" s="7"/>
      <c r="II525" s="53"/>
      <c r="IK525" s="37"/>
      <c r="IL525" s="132"/>
      <c r="IM525" s="61"/>
      <c r="IN525" s="134"/>
      <c r="IO525" s="61"/>
      <c r="IQ525" s="67"/>
      <c r="IS525" s="61"/>
      <c r="IU525" s="50"/>
      <c r="IV525" s="51"/>
      <c r="IW525" s="52"/>
      <c r="IY525" s="70"/>
      <c r="IZ525" s="51"/>
      <c r="JC525" s="7"/>
      <c r="JD525" s="7"/>
      <c r="JE525" s="7"/>
      <c r="JF525" s="53"/>
      <c r="JH525" s="37"/>
      <c r="JI525" s="132"/>
      <c r="JJ525" s="61"/>
      <c r="JK525" s="134"/>
      <c r="JL525" s="61"/>
      <c r="JN525" s="67"/>
      <c r="JP525" s="61"/>
      <c r="JR525" s="50"/>
      <c r="JS525" s="51"/>
      <c r="JT525" s="52"/>
      <c r="JV525" s="70"/>
      <c r="JW525" s="51"/>
      <c r="JZ525" s="7"/>
      <c r="KA525" s="7"/>
      <c r="KB525" s="7"/>
      <c r="KC525" s="53"/>
      <c r="KE525" s="37"/>
      <c r="KF525" s="132"/>
      <c r="KG525" s="61"/>
      <c r="KH525" s="134"/>
      <c r="KI525" s="61"/>
      <c r="KK525" s="67"/>
      <c r="KM525" s="61"/>
      <c r="KO525" s="50"/>
      <c r="KP525" s="51"/>
      <c r="KQ525" s="52"/>
      <c r="KS525" s="70"/>
      <c r="KT525" s="51"/>
      <c r="KW525" s="7"/>
      <c r="KX525" s="7"/>
      <c r="KY525" s="7"/>
      <c r="KZ525" s="53"/>
      <c r="LB525" s="37"/>
      <c r="LC525" s="132"/>
      <c r="LD525" s="61"/>
      <c r="LE525" s="134"/>
      <c r="LF525" s="61"/>
      <c r="LH525" s="67"/>
      <c r="LJ525" s="61"/>
      <c r="LL525" s="50"/>
      <c r="LM525" s="51"/>
      <c r="LN525" s="52"/>
      <c r="LP525" s="70"/>
      <c r="LQ525" s="51"/>
      <c r="LT525" s="7"/>
      <c r="LU525" s="7"/>
      <c r="LV525" s="7"/>
      <c r="LW525" s="53"/>
      <c r="LY525" s="37"/>
      <c r="LZ525" s="132"/>
      <c r="MA525" s="61"/>
      <c r="MB525" s="134"/>
      <c r="MC525" s="61"/>
      <c r="ME525" s="67"/>
      <c r="MG525" s="61"/>
      <c r="MI525" s="50"/>
      <c r="MJ525" s="51"/>
      <c r="MK525" s="52"/>
      <c r="MM525" s="70"/>
      <c r="MN525" s="51"/>
      <c r="MQ525" s="7"/>
      <c r="MR525" s="7"/>
      <c r="MS525" s="7"/>
      <c r="MT525" s="53"/>
      <c r="MV525" s="37"/>
      <c r="MW525" s="132"/>
      <c r="MX525" s="134"/>
      <c r="MZ525" s="67"/>
      <c r="NB525" s="61"/>
      <c r="NF525" s="7"/>
      <c r="NG525" s="7"/>
      <c r="NH525" s="7"/>
      <c r="NI525" s="53"/>
      <c r="NK525" s="37"/>
      <c r="NM525" s="67"/>
      <c r="NO525" s="61"/>
      <c r="NQ525" s="50"/>
      <c r="NR525" s="51"/>
      <c r="NS525" s="52"/>
      <c r="NU525" s="70"/>
      <c r="NV525" s="51"/>
      <c r="NW525" s="125"/>
      <c r="NX525" s="51"/>
      <c r="OL525" s="53"/>
    </row>
    <row r="526" spans="1:402" x14ac:dyDescent="0.25">
      <c r="A526" s="12">
        <v>90004041</v>
      </c>
      <c r="B526" s="12" t="s">
        <v>559</v>
      </c>
      <c r="C526" s="352"/>
      <c r="D526" s="352"/>
      <c r="E526" s="352"/>
      <c r="F526" s="353">
        <v>3890737</v>
      </c>
      <c r="H526" s="354"/>
      <c r="I526" s="355"/>
      <c r="J526" s="315"/>
      <c r="K526" s="355"/>
      <c r="L526" s="315"/>
      <c r="M526" s="356"/>
      <c r="N526" s="356"/>
      <c r="O526" s="357"/>
      <c r="Q526" s="67"/>
      <c r="S526" s="61"/>
      <c r="U526" s="50"/>
      <c r="V526" s="51"/>
      <c r="W526" s="52">
        <v>6311262.8421254167</v>
      </c>
      <c r="Y526" s="50">
        <v>10201999.842125416</v>
      </c>
      <c r="Z526" s="52">
        <f t="shared" si="581"/>
        <v>850166.65351045132</v>
      </c>
      <c r="AA526" s="51"/>
      <c r="AB526" s="6">
        <v>90004041</v>
      </c>
      <c r="AC526" s="6" t="s">
        <v>559</v>
      </c>
      <c r="AD526" s="7"/>
      <c r="AE526" s="304"/>
      <c r="AF526" s="7"/>
      <c r="AG526" s="53">
        <v>3890737</v>
      </c>
      <c r="AI526" s="37"/>
      <c r="AJ526" s="132"/>
      <c r="AK526" s="61"/>
      <c r="AL526" s="132"/>
      <c r="AM526" s="312"/>
      <c r="AN526" s="134"/>
      <c r="AO526" s="134"/>
      <c r="AP526" s="191"/>
      <c r="AR526" s="67"/>
      <c r="AT526" s="61"/>
      <c r="AV526" s="50"/>
      <c r="AW526" s="51"/>
      <c r="AX526" s="52">
        <v>6311262.8421254167</v>
      </c>
      <c r="AZ526" s="50">
        <v>10201999.842125416</v>
      </c>
      <c r="BA526" s="52">
        <f t="shared" si="582"/>
        <v>850166.65351045132</v>
      </c>
      <c r="BB526" s="51"/>
      <c r="BC526" s="6">
        <v>90004041</v>
      </c>
      <c r="BD526" s="6" t="s">
        <v>559</v>
      </c>
      <c r="BE526" s="7"/>
      <c r="BF526" s="304"/>
      <c r="BG526" s="7"/>
      <c r="BH526" s="53">
        <v>3890737</v>
      </c>
      <c r="BJ526" s="37"/>
      <c r="BK526" s="132"/>
      <c r="BL526" s="61"/>
      <c r="BM526" s="132"/>
      <c r="BN526" s="312"/>
      <c r="BO526" s="134"/>
      <c r="BP526" s="134"/>
      <c r="BQ526" s="191"/>
      <c r="BS526" s="67"/>
      <c r="BU526" s="61"/>
      <c r="BW526" s="50"/>
      <c r="BX526" s="51"/>
      <c r="BY526" s="52">
        <v>6311262.8421254167</v>
      </c>
      <c r="CA526" s="50">
        <v>10201999.842125416</v>
      </c>
      <c r="CB526" s="52">
        <f t="shared" si="583"/>
        <v>850166.65351045132</v>
      </c>
      <c r="CC526" s="51"/>
      <c r="CD526" s="6">
        <v>90004041</v>
      </c>
      <c r="CE526" s="6" t="s">
        <v>559</v>
      </c>
      <c r="CF526" s="7"/>
      <c r="CG526" s="7"/>
      <c r="CH526" s="7"/>
      <c r="CI526" s="53">
        <v>3890737</v>
      </c>
      <c r="CK526" s="37"/>
      <c r="CL526" s="132"/>
      <c r="CM526" s="61"/>
      <c r="CN526" s="132"/>
      <c r="CO526" s="61"/>
      <c r="CP526" s="134"/>
      <c r="CQ526" s="134"/>
      <c r="CR526" s="191"/>
      <c r="CT526" s="67"/>
      <c r="CV526" s="61"/>
      <c r="CX526" s="50"/>
      <c r="CY526" s="51"/>
      <c r="CZ526" s="52">
        <v>6311262.8421254167</v>
      </c>
      <c r="DB526" s="50">
        <v>10201999.842125416</v>
      </c>
      <c r="DC526" s="52">
        <f t="shared" si="584"/>
        <v>850166.65351045132</v>
      </c>
      <c r="DD526" s="51"/>
      <c r="DE526" s="6">
        <v>90004041</v>
      </c>
      <c r="DF526" s="6" t="s">
        <v>559</v>
      </c>
      <c r="DG526" s="7"/>
      <c r="DH526" s="7"/>
      <c r="DI526" s="7"/>
      <c r="DJ526" s="53">
        <v>3890737</v>
      </c>
      <c r="DL526" s="275"/>
      <c r="DM526" s="276"/>
      <c r="DN526" s="194"/>
      <c r="DO526" s="276"/>
      <c r="DP526" s="194"/>
      <c r="DQ526" s="53"/>
      <c r="DR526" s="53"/>
      <c r="DS526" s="277"/>
      <c r="DU526" s="274"/>
      <c r="DW526" s="194"/>
      <c r="DY526" s="50"/>
      <c r="DZ526" s="278"/>
      <c r="EA526" s="52">
        <v>6311262.8421254167</v>
      </c>
      <c r="EC526" s="50">
        <v>10201999.842125416</v>
      </c>
      <c r="ED526" s="52">
        <f t="shared" si="585"/>
        <v>850166.65351045132</v>
      </c>
      <c r="EE526" s="278"/>
      <c r="EF526" s="6">
        <v>90004041</v>
      </c>
      <c r="EG526" s="6" t="s">
        <v>559</v>
      </c>
      <c r="EH526" s="7"/>
      <c r="EI526" s="7"/>
      <c r="EJ526" s="7"/>
      <c r="EK526" s="53">
        <v>3890737</v>
      </c>
      <c r="EM526" s="37"/>
      <c r="EN526" s="132"/>
      <c r="EO526" s="61"/>
      <c r="EP526" s="132"/>
      <c r="EQ526" s="61"/>
      <c r="ER526" s="134"/>
      <c r="ES526" s="134"/>
      <c r="ET526" s="191"/>
      <c r="EV526" s="67"/>
      <c r="EX526" s="61"/>
      <c r="EZ526" s="50"/>
      <c r="FA526" s="51"/>
      <c r="FB526" s="52">
        <v>6311262.8421254167</v>
      </c>
      <c r="FD526" s="50">
        <v>10201999.842125416</v>
      </c>
      <c r="FE526" s="52">
        <f t="shared" si="586"/>
        <v>850166.65351045132</v>
      </c>
      <c r="FF526" s="51"/>
      <c r="FG526" s="6">
        <v>90004041</v>
      </c>
      <c r="FH526" s="6" t="s">
        <v>559</v>
      </c>
      <c r="FI526" s="7"/>
      <c r="FJ526" s="7"/>
      <c r="FK526" s="7"/>
      <c r="FL526" s="53">
        <v>3890737</v>
      </c>
      <c r="FN526" s="37"/>
      <c r="FO526" s="132"/>
      <c r="FP526" s="61"/>
      <c r="FQ526" s="132"/>
      <c r="FR526" s="61"/>
      <c r="FS526" s="134"/>
      <c r="FT526" s="134"/>
      <c r="FU526" s="191"/>
      <c r="FW526" s="67"/>
      <c r="FY526" s="61"/>
      <c r="GA526" s="50"/>
      <c r="GB526" s="51"/>
      <c r="GC526" s="52">
        <v>6311262.8421254167</v>
      </c>
      <c r="GE526" s="50">
        <v>10201999.842125416</v>
      </c>
      <c r="GF526" s="52">
        <f t="shared" si="587"/>
        <v>850166.65351045132</v>
      </c>
      <c r="GG526" s="51"/>
      <c r="GH526" s="6">
        <v>90004041</v>
      </c>
      <c r="GI526" s="6" t="s">
        <v>559</v>
      </c>
      <c r="GJ526" s="7"/>
      <c r="GK526" s="7"/>
      <c r="GL526" s="7"/>
      <c r="GM526" s="53">
        <v>3890737</v>
      </c>
      <c r="GO526" s="37"/>
      <c r="GP526" s="132"/>
      <c r="GQ526" s="61"/>
      <c r="GR526" s="134"/>
      <c r="GS526" s="134"/>
      <c r="GT526" s="191"/>
      <c r="GV526" s="67"/>
      <c r="GX526" s="61"/>
      <c r="GZ526" s="50"/>
      <c r="HA526" s="51"/>
      <c r="HB526" s="52">
        <v>6311262.8421254167</v>
      </c>
      <c r="HD526" s="50">
        <v>10201999.842125416</v>
      </c>
      <c r="HE526" s="52">
        <f t="shared" si="580"/>
        <v>850166.65351045132</v>
      </c>
      <c r="HF526" s="51"/>
      <c r="HI526" s="7"/>
      <c r="HJ526" s="7"/>
      <c r="HK526" s="7"/>
      <c r="HL526" s="53"/>
      <c r="HN526" s="37"/>
      <c r="HO526" s="132"/>
      <c r="HP526" s="61"/>
      <c r="HQ526" s="134"/>
      <c r="HR526" s="61"/>
      <c r="HT526" s="67"/>
      <c r="HV526" s="61"/>
      <c r="HX526" s="50"/>
      <c r="HY526" s="51"/>
      <c r="HZ526" s="52"/>
      <c r="IB526" s="70"/>
      <c r="IC526" s="51"/>
      <c r="IF526" s="7"/>
      <c r="IG526" s="7"/>
      <c r="IH526" s="7"/>
      <c r="II526" s="53"/>
      <c r="IK526" s="37"/>
      <c r="IL526" s="132"/>
      <c r="IM526" s="61"/>
      <c r="IN526" s="134"/>
      <c r="IO526" s="61"/>
      <c r="IQ526" s="67"/>
      <c r="IS526" s="61"/>
      <c r="IU526" s="50"/>
      <c r="IV526" s="51"/>
      <c r="IW526" s="52"/>
      <c r="IY526" s="70"/>
      <c r="IZ526" s="51"/>
      <c r="JC526" s="7"/>
      <c r="JD526" s="7"/>
      <c r="JE526" s="7"/>
      <c r="JF526" s="53"/>
      <c r="JH526" s="37"/>
      <c r="JI526" s="132"/>
      <c r="JJ526" s="61"/>
      <c r="JK526" s="134"/>
      <c r="JL526" s="61"/>
      <c r="JN526" s="67"/>
      <c r="JP526" s="61"/>
      <c r="JR526" s="50"/>
      <c r="JS526" s="51"/>
      <c r="JT526" s="52"/>
      <c r="JV526" s="70"/>
      <c r="JW526" s="51"/>
      <c r="JZ526" s="7"/>
      <c r="KA526" s="7"/>
      <c r="KB526" s="7"/>
      <c r="KC526" s="53"/>
      <c r="KE526" s="37"/>
      <c r="KF526" s="132"/>
      <c r="KG526" s="61"/>
      <c r="KH526" s="134"/>
      <c r="KI526" s="61"/>
      <c r="KK526" s="67"/>
      <c r="KM526" s="61"/>
      <c r="KO526" s="50"/>
      <c r="KP526" s="51"/>
      <c r="KQ526" s="52"/>
      <c r="KS526" s="70"/>
      <c r="KT526" s="51"/>
      <c r="KW526" s="7"/>
      <c r="KX526" s="7"/>
      <c r="KY526" s="7"/>
      <c r="KZ526" s="53"/>
      <c r="LB526" s="37"/>
      <c r="LC526" s="132"/>
      <c r="LD526" s="61"/>
      <c r="LE526" s="134"/>
      <c r="LF526" s="61"/>
      <c r="LH526" s="67"/>
      <c r="LJ526" s="61"/>
      <c r="LL526" s="50"/>
      <c r="LM526" s="51"/>
      <c r="LN526" s="52"/>
      <c r="LP526" s="70"/>
      <c r="LQ526" s="51"/>
      <c r="LT526" s="7"/>
      <c r="LU526" s="7"/>
      <c r="LV526" s="7"/>
      <c r="LW526" s="53"/>
      <c r="LY526" s="37"/>
      <c r="LZ526" s="132"/>
      <c r="MA526" s="61"/>
      <c r="MB526" s="134"/>
      <c r="MC526" s="61"/>
      <c r="ME526" s="67"/>
      <c r="MG526" s="61"/>
      <c r="MI526" s="50"/>
      <c r="MJ526" s="51"/>
      <c r="MK526" s="52"/>
      <c r="MM526" s="70"/>
      <c r="MN526" s="51"/>
      <c r="MQ526" s="7"/>
      <c r="MR526" s="7"/>
      <c r="MS526" s="7"/>
      <c r="MT526" s="53"/>
      <c r="MV526" s="37"/>
      <c r="MW526" s="132"/>
      <c r="MX526" s="134"/>
      <c r="MZ526" s="67"/>
      <c r="NB526" s="61"/>
      <c r="NF526" s="7"/>
      <c r="NG526" s="7"/>
      <c r="NH526" s="7"/>
      <c r="NI526" s="53"/>
      <c r="NK526" s="37"/>
      <c r="NM526" s="67"/>
      <c r="NO526" s="61"/>
      <c r="NQ526" s="50"/>
      <c r="NR526" s="51"/>
      <c r="NS526" s="52"/>
      <c r="NU526" s="70"/>
      <c r="NV526" s="51"/>
      <c r="NW526" s="125"/>
      <c r="NX526" s="51"/>
      <c r="OL526" s="53"/>
    </row>
    <row r="527" spans="1:402" x14ac:dyDescent="0.25">
      <c r="A527" s="12">
        <v>90082261</v>
      </c>
      <c r="B527" s="12" t="s">
        <v>560</v>
      </c>
      <c r="C527" s="352"/>
      <c r="D527" s="352"/>
      <c r="E527" s="352"/>
      <c r="F527" s="353">
        <v>1056036</v>
      </c>
      <c r="H527" s="354"/>
      <c r="I527" s="355"/>
      <c r="J527" s="315"/>
      <c r="K527" s="355"/>
      <c r="L527" s="315"/>
      <c r="M527" s="356"/>
      <c r="N527" s="356"/>
      <c r="O527" s="357"/>
      <c r="Q527" s="67"/>
      <c r="S527" s="61"/>
      <c r="U527" s="50"/>
      <c r="V527" s="51"/>
      <c r="W527" s="52">
        <v>0</v>
      </c>
      <c r="Y527" s="50">
        <v>1056036</v>
      </c>
      <c r="Z527" s="52">
        <f t="shared" si="581"/>
        <v>88003</v>
      </c>
      <c r="AA527" s="51"/>
      <c r="AB527" s="6">
        <v>90082261</v>
      </c>
      <c r="AC527" s="6" t="s">
        <v>560</v>
      </c>
      <c r="AD527" s="7"/>
      <c r="AE527" s="304"/>
      <c r="AF527" s="7"/>
      <c r="AG527" s="53">
        <v>1056036</v>
      </c>
      <c r="AI527" s="37"/>
      <c r="AJ527" s="132"/>
      <c r="AK527" s="61"/>
      <c r="AL527" s="132"/>
      <c r="AM527" s="312"/>
      <c r="AN527" s="134"/>
      <c r="AO527" s="134"/>
      <c r="AP527" s="191"/>
      <c r="AR527" s="67"/>
      <c r="AT527" s="61"/>
      <c r="AV527" s="50"/>
      <c r="AW527" s="51"/>
      <c r="AX527" s="52">
        <v>0</v>
      </c>
      <c r="AZ527" s="50">
        <v>1056036</v>
      </c>
      <c r="BA527" s="52">
        <f t="shared" si="582"/>
        <v>88003</v>
      </c>
      <c r="BB527" s="51"/>
      <c r="BC527" s="6">
        <v>90082261</v>
      </c>
      <c r="BD527" s="6" t="s">
        <v>560</v>
      </c>
      <c r="BE527" s="7"/>
      <c r="BF527" s="304"/>
      <c r="BG527" s="7"/>
      <c r="BH527" s="53">
        <v>1056036</v>
      </c>
      <c r="BJ527" s="37"/>
      <c r="BK527" s="132"/>
      <c r="BL527" s="61"/>
      <c r="BM527" s="132"/>
      <c r="BN527" s="312"/>
      <c r="BO527" s="134"/>
      <c r="BP527" s="134"/>
      <c r="BQ527" s="191"/>
      <c r="BS527" s="67"/>
      <c r="BU527" s="61"/>
      <c r="BW527" s="50"/>
      <c r="BX527" s="51"/>
      <c r="BY527" s="52">
        <v>0</v>
      </c>
      <c r="CA527" s="50">
        <v>1056036</v>
      </c>
      <c r="CB527" s="52">
        <f t="shared" si="583"/>
        <v>88003</v>
      </c>
      <c r="CC527" s="51"/>
      <c r="CD527" s="6">
        <v>90082261</v>
      </c>
      <c r="CE527" s="6" t="s">
        <v>560</v>
      </c>
      <c r="CF527" s="7"/>
      <c r="CG527" s="7"/>
      <c r="CH527" s="7"/>
      <c r="CI527" s="53">
        <v>1056036</v>
      </c>
      <c r="CK527" s="37"/>
      <c r="CL527" s="132"/>
      <c r="CM527" s="61"/>
      <c r="CN527" s="132"/>
      <c r="CO527" s="61"/>
      <c r="CP527" s="134"/>
      <c r="CQ527" s="134"/>
      <c r="CR527" s="191"/>
      <c r="CT527" s="67"/>
      <c r="CV527" s="61"/>
      <c r="CX527" s="50"/>
      <c r="CY527" s="51"/>
      <c r="CZ527" s="52">
        <v>0</v>
      </c>
      <c r="DB527" s="50">
        <v>1056036</v>
      </c>
      <c r="DC527" s="52">
        <f t="shared" si="584"/>
        <v>88003</v>
      </c>
      <c r="DD527" s="51"/>
      <c r="DE527" s="6">
        <v>90082261</v>
      </c>
      <c r="DF527" s="6" t="s">
        <v>560</v>
      </c>
      <c r="DG527" s="7"/>
      <c r="DH527" s="7"/>
      <c r="DI527" s="7"/>
      <c r="DJ527" s="53">
        <v>1056036</v>
      </c>
      <c r="DL527" s="275"/>
      <c r="DM527" s="276"/>
      <c r="DN527" s="194"/>
      <c r="DO527" s="276"/>
      <c r="DP527" s="194"/>
      <c r="DQ527" s="53"/>
      <c r="DR527" s="53"/>
      <c r="DS527" s="277"/>
      <c r="DU527" s="274"/>
      <c r="DW527" s="194"/>
      <c r="DY527" s="50"/>
      <c r="DZ527" s="278"/>
      <c r="EA527" s="52">
        <v>0</v>
      </c>
      <c r="EC527" s="50">
        <v>1056036</v>
      </c>
      <c r="ED527" s="52">
        <f t="shared" si="585"/>
        <v>88003</v>
      </c>
      <c r="EE527" s="278"/>
      <c r="EF527" s="6">
        <v>90082261</v>
      </c>
      <c r="EG527" s="6" t="s">
        <v>560</v>
      </c>
      <c r="EH527" s="7"/>
      <c r="EI527" s="7"/>
      <c r="EJ527" s="7"/>
      <c r="EK527" s="53">
        <v>1056036</v>
      </c>
      <c r="EM527" s="37"/>
      <c r="EN527" s="132"/>
      <c r="EO527" s="61"/>
      <c r="EP527" s="132"/>
      <c r="EQ527" s="61"/>
      <c r="ER527" s="134"/>
      <c r="ES527" s="134"/>
      <c r="ET527" s="191"/>
      <c r="EV527" s="67"/>
      <c r="EX527" s="61"/>
      <c r="EZ527" s="50"/>
      <c r="FA527" s="51"/>
      <c r="FB527" s="52">
        <v>0</v>
      </c>
      <c r="FD527" s="50">
        <v>1056036</v>
      </c>
      <c r="FE527" s="52">
        <f t="shared" si="586"/>
        <v>88003</v>
      </c>
      <c r="FF527" s="51"/>
      <c r="FG527" s="6">
        <v>90082261</v>
      </c>
      <c r="FH527" s="6" t="s">
        <v>560</v>
      </c>
      <c r="FI527" s="7"/>
      <c r="FJ527" s="7"/>
      <c r="FK527" s="7"/>
      <c r="FL527" s="53">
        <v>1056036</v>
      </c>
      <c r="FN527" s="37"/>
      <c r="FO527" s="132"/>
      <c r="FP527" s="61"/>
      <c r="FQ527" s="132"/>
      <c r="FR527" s="61"/>
      <c r="FS527" s="134"/>
      <c r="FT527" s="134"/>
      <c r="FU527" s="191"/>
      <c r="FW527" s="67"/>
      <c r="FY527" s="61"/>
      <c r="GA527" s="50"/>
      <c r="GB527" s="51"/>
      <c r="GC527" s="52">
        <v>0</v>
      </c>
      <c r="GE527" s="50">
        <v>1056036</v>
      </c>
      <c r="GF527" s="52">
        <f t="shared" si="587"/>
        <v>88003</v>
      </c>
      <c r="GG527" s="51"/>
      <c r="GH527" s="6">
        <v>90082261</v>
      </c>
      <c r="GI527" s="6" t="s">
        <v>560</v>
      </c>
      <c r="GJ527" s="7"/>
      <c r="GK527" s="7"/>
      <c r="GL527" s="7"/>
      <c r="GM527" s="53">
        <v>1056036</v>
      </c>
      <c r="GO527" s="37"/>
      <c r="GP527" s="132"/>
      <c r="GQ527" s="61"/>
      <c r="GR527" s="134"/>
      <c r="GS527" s="134"/>
      <c r="GT527" s="191"/>
      <c r="GV527" s="67"/>
      <c r="GX527" s="61"/>
      <c r="GZ527" s="50"/>
      <c r="HA527" s="51"/>
      <c r="HB527" s="52">
        <v>0</v>
      </c>
      <c r="HD527" s="50">
        <v>1056036</v>
      </c>
      <c r="HE527" s="52">
        <f t="shared" si="580"/>
        <v>88003</v>
      </c>
      <c r="HF527" s="51"/>
      <c r="HI527" s="7"/>
      <c r="HJ527" s="7"/>
      <c r="HK527" s="7"/>
      <c r="HL527" s="53"/>
      <c r="HN527" s="37"/>
      <c r="HO527" s="132"/>
      <c r="HP527" s="61"/>
      <c r="HQ527" s="134"/>
      <c r="HR527" s="61"/>
      <c r="HT527" s="67"/>
      <c r="HV527" s="61"/>
      <c r="HX527" s="50"/>
      <c r="HY527" s="51"/>
      <c r="HZ527" s="52"/>
      <c r="IB527" s="70"/>
      <c r="IC527" s="51"/>
      <c r="IF527" s="7"/>
      <c r="IG527" s="7"/>
      <c r="IH527" s="7"/>
      <c r="II527" s="53"/>
      <c r="IK527" s="37"/>
      <c r="IL527" s="132"/>
      <c r="IM527" s="61"/>
      <c r="IN527" s="134"/>
      <c r="IO527" s="61"/>
      <c r="IQ527" s="67"/>
      <c r="IS527" s="61"/>
      <c r="IU527" s="50"/>
      <c r="IV527" s="51"/>
      <c r="IW527" s="52"/>
      <c r="IY527" s="70"/>
      <c r="IZ527" s="51"/>
      <c r="JC527" s="7"/>
      <c r="JD527" s="7"/>
      <c r="JE527" s="7"/>
      <c r="JF527" s="53"/>
      <c r="JH527" s="37"/>
      <c r="JI527" s="132"/>
      <c r="JJ527" s="61"/>
      <c r="JK527" s="134"/>
      <c r="JL527" s="61"/>
      <c r="JN527" s="67"/>
      <c r="JP527" s="61"/>
      <c r="JR527" s="50"/>
      <c r="JS527" s="51"/>
      <c r="JT527" s="52"/>
      <c r="JV527" s="70"/>
      <c r="JW527" s="51"/>
      <c r="JZ527" s="7"/>
      <c r="KA527" s="7"/>
      <c r="KB527" s="7"/>
      <c r="KC527" s="53"/>
      <c r="KE527" s="37"/>
      <c r="KF527" s="132"/>
      <c r="KG527" s="61"/>
      <c r="KH527" s="134"/>
      <c r="KI527" s="61"/>
      <c r="KK527" s="67"/>
      <c r="KM527" s="61"/>
      <c r="KO527" s="50"/>
      <c r="KP527" s="51"/>
      <c r="KQ527" s="52"/>
      <c r="KS527" s="70"/>
      <c r="KT527" s="51"/>
      <c r="KW527" s="7"/>
      <c r="KX527" s="7"/>
      <c r="KY527" s="7"/>
      <c r="KZ527" s="53"/>
      <c r="LB527" s="37"/>
      <c r="LC527" s="132"/>
      <c r="LD527" s="61"/>
      <c r="LE527" s="134"/>
      <c r="LF527" s="61"/>
      <c r="LH527" s="67"/>
      <c r="LJ527" s="61"/>
      <c r="LL527" s="50"/>
      <c r="LM527" s="51"/>
      <c r="LN527" s="52"/>
      <c r="LP527" s="70"/>
      <c r="LQ527" s="51"/>
      <c r="LT527" s="7"/>
      <c r="LU527" s="7"/>
      <c r="LV527" s="7"/>
      <c r="LW527" s="53"/>
      <c r="LY527" s="37"/>
      <c r="LZ527" s="132"/>
      <c r="MA527" s="61"/>
      <c r="MB527" s="134"/>
      <c r="MC527" s="61"/>
      <c r="ME527" s="67"/>
      <c r="MG527" s="61"/>
      <c r="MI527" s="50"/>
      <c r="MJ527" s="51"/>
      <c r="MK527" s="52"/>
      <c r="MM527" s="70"/>
      <c r="MN527" s="51"/>
      <c r="MQ527" s="7"/>
      <c r="MR527" s="7"/>
      <c r="MS527" s="7"/>
      <c r="MT527" s="53"/>
      <c r="MV527" s="37"/>
      <c r="MW527" s="132"/>
      <c r="MX527" s="134"/>
      <c r="MZ527" s="67"/>
      <c r="NB527" s="61"/>
      <c r="NF527" s="7"/>
      <c r="NG527" s="7"/>
      <c r="NH527" s="7"/>
      <c r="NI527" s="53"/>
      <c r="NK527" s="37"/>
      <c r="NM527" s="67"/>
      <c r="NO527" s="61"/>
      <c r="NQ527" s="50"/>
      <c r="NR527" s="51"/>
      <c r="NS527" s="52"/>
      <c r="NU527" s="70"/>
      <c r="NV527" s="51"/>
      <c r="NW527" s="125"/>
      <c r="NX527" s="51"/>
      <c r="OL527" s="53"/>
    </row>
    <row r="528" spans="1:402" x14ac:dyDescent="0.25">
      <c r="A528" s="12">
        <v>90051281</v>
      </c>
      <c r="B528" s="12" t="s">
        <v>561</v>
      </c>
      <c r="C528" s="352"/>
      <c r="D528" s="352"/>
      <c r="E528" s="352"/>
      <c r="F528" s="353">
        <v>89975</v>
      </c>
      <c r="H528" s="354"/>
      <c r="I528" s="355"/>
      <c r="J528" s="315"/>
      <c r="K528" s="355"/>
      <c r="L528" s="315"/>
      <c r="M528" s="356"/>
      <c r="N528" s="356"/>
      <c r="O528" s="357"/>
      <c r="Q528" s="67"/>
      <c r="S528" s="61"/>
      <c r="U528" s="50"/>
      <c r="V528" s="51"/>
      <c r="W528" s="52">
        <v>0</v>
      </c>
      <c r="Y528" s="50">
        <v>89975</v>
      </c>
      <c r="Z528" s="52">
        <f t="shared" si="581"/>
        <v>7497.916666666667</v>
      </c>
      <c r="AA528" s="51"/>
      <c r="AB528" s="6">
        <v>90051281</v>
      </c>
      <c r="AC528" s="6" t="s">
        <v>561</v>
      </c>
      <c r="AD528" s="7"/>
      <c r="AE528" s="304"/>
      <c r="AF528" s="7"/>
      <c r="AG528" s="53">
        <v>89975</v>
      </c>
      <c r="AI528" s="37"/>
      <c r="AJ528" s="132"/>
      <c r="AK528" s="61"/>
      <c r="AL528" s="132"/>
      <c r="AM528" s="312"/>
      <c r="AN528" s="134"/>
      <c r="AO528" s="134"/>
      <c r="AP528" s="191"/>
      <c r="AR528" s="67"/>
      <c r="AT528" s="61"/>
      <c r="AV528" s="50"/>
      <c r="AW528" s="51"/>
      <c r="AX528" s="52">
        <v>0</v>
      </c>
      <c r="AZ528" s="50">
        <v>89975</v>
      </c>
      <c r="BA528" s="52">
        <f t="shared" si="582"/>
        <v>7497.916666666667</v>
      </c>
      <c r="BB528" s="51"/>
      <c r="BC528" s="6">
        <v>90051281</v>
      </c>
      <c r="BD528" s="6" t="s">
        <v>561</v>
      </c>
      <c r="BE528" s="7"/>
      <c r="BF528" s="304"/>
      <c r="BG528" s="7"/>
      <c r="BH528" s="53">
        <v>89975</v>
      </c>
      <c r="BJ528" s="37"/>
      <c r="BK528" s="132"/>
      <c r="BL528" s="61"/>
      <c r="BM528" s="132"/>
      <c r="BN528" s="312"/>
      <c r="BO528" s="134"/>
      <c r="BP528" s="134"/>
      <c r="BQ528" s="191"/>
      <c r="BS528" s="67"/>
      <c r="BU528" s="61"/>
      <c r="BW528" s="50"/>
      <c r="BX528" s="51"/>
      <c r="BY528" s="52">
        <v>0</v>
      </c>
      <c r="CA528" s="50">
        <v>89975</v>
      </c>
      <c r="CB528" s="52">
        <f t="shared" si="583"/>
        <v>7497.916666666667</v>
      </c>
      <c r="CC528" s="51"/>
      <c r="CD528" s="6">
        <v>90051281</v>
      </c>
      <c r="CE528" s="6" t="s">
        <v>561</v>
      </c>
      <c r="CF528" s="7"/>
      <c r="CG528" s="7"/>
      <c r="CH528" s="7"/>
      <c r="CI528" s="53">
        <v>89975</v>
      </c>
      <c r="CK528" s="37"/>
      <c r="CL528" s="132"/>
      <c r="CM528" s="61"/>
      <c r="CN528" s="132"/>
      <c r="CO528" s="61"/>
      <c r="CP528" s="134"/>
      <c r="CQ528" s="134"/>
      <c r="CR528" s="191"/>
      <c r="CT528" s="67"/>
      <c r="CV528" s="61"/>
      <c r="CX528" s="50"/>
      <c r="CY528" s="51"/>
      <c r="CZ528" s="52">
        <v>0</v>
      </c>
      <c r="DB528" s="50">
        <v>89975</v>
      </c>
      <c r="DC528" s="52">
        <f t="shared" si="584"/>
        <v>7497.916666666667</v>
      </c>
      <c r="DD528" s="51"/>
      <c r="DE528" s="6">
        <v>90051281</v>
      </c>
      <c r="DF528" s="6" t="s">
        <v>561</v>
      </c>
      <c r="DG528" s="7"/>
      <c r="DH528" s="7"/>
      <c r="DI528" s="7"/>
      <c r="DJ528" s="53">
        <v>89975</v>
      </c>
      <c r="DL528" s="275"/>
      <c r="DM528" s="276"/>
      <c r="DN528" s="194"/>
      <c r="DO528" s="276"/>
      <c r="DP528" s="194"/>
      <c r="DQ528" s="53"/>
      <c r="DR528" s="53"/>
      <c r="DS528" s="277"/>
      <c r="DU528" s="274"/>
      <c r="DW528" s="194"/>
      <c r="DY528" s="50"/>
      <c r="DZ528" s="278"/>
      <c r="EA528" s="52">
        <v>0</v>
      </c>
      <c r="EC528" s="50">
        <v>89975</v>
      </c>
      <c r="ED528" s="52">
        <f t="shared" si="585"/>
        <v>7497.916666666667</v>
      </c>
      <c r="EE528" s="278"/>
      <c r="EF528" s="6">
        <v>90051281</v>
      </c>
      <c r="EG528" s="6" t="s">
        <v>561</v>
      </c>
      <c r="EH528" s="7"/>
      <c r="EI528" s="7"/>
      <c r="EJ528" s="7"/>
      <c r="EK528" s="53">
        <v>89975</v>
      </c>
      <c r="EM528" s="37"/>
      <c r="EN528" s="132"/>
      <c r="EO528" s="61"/>
      <c r="EP528" s="132"/>
      <c r="EQ528" s="61"/>
      <c r="ER528" s="134"/>
      <c r="ES528" s="134"/>
      <c r="ET528" s="191"/>
      <c r="EV528" s="67"/>
      <c r="EX528" s="61"/>
      <c r="EZ528" s="50"/>
      <c r="FA528" s="51"/>
      <c r="FB528" s="52">
        <v>0</v>
      </c>
      <c r="FD528" s="50">
        <v>89975</v>
      </c>
      <c r="FE528" s="52">
        <f t="shared" si="586"/>
        <v>7497.916666666667</v>
      </c>
      <c r="FF528" s="51"/>
      <c r="FG528" s="6">
        <v>90051281</v>
      </c>
      <c r="FH528" s="6" t="s">
        <v>561</v>
      </c>
      <c r="FI528" s="7"/>
      <c r="FJ528" s="7"/>
      <c r="FK528" s="7"/>
      <c r="FL528" s="53">
        <v>89975</v>
      </c>
      <c r="FN528" s="37"/>
      <c r="FO528" s="132"/>
      <c r="FP528" s="61"/>
      <c r="FQ528" s="132"/>
      <c r="FR528" s="61"/>
      <c r="FS528" s="134"/>
      <c r="FT528" s="134"/>
      <c r="FU528" s="191"/>
      <c r="FW528" s="67"/>
      <c r="FY528" s="61"/>
      <c r="GA528" s="50"/>
      <c r="GB528" s="51"/>
      <c r="GC528" s="52">
        <v>0</v>
      </c>
      <c r="GE528" s="50">
        <v>89975</v>
      </c>
      <c r="GF528" s="52">
        <f t="shared" si="587"/>
        <v>7497.916666666667</v>
      </c>
      <c r="GG528" s="51"/>
      <c r="GH528" s="6">
        <v>90051281</v>
      </c>
      <c r="GI528" s="6" t="s">
        <v>561</v>
      </c>
      <c r="GJ528" s="7"/>
      <c r="GK528" s="7"/>
      <c r="GL528" s="7"/>
      <c r="GM528" s="53">
        <v>89975</v>
      </c>
      <c r="GO528" s="37"/>
      <c r="GP528" s="132"/>
      <c r="GQ528" s="61"/>
      <c r="GR528" s="134"/>
      <c r="GS528" s="134"/>
      <c r="GT528" s="191"/>
      <c r="GV528" s="67"/>
      <c r="GX528" s="61"/>
      <c r="GZ528" s="50"/>
      <c r="HA528" s="51"/>
      <c r="HB528" s="52">
        <v>0</v>
      </c>
      <c r="HD528" s="50">
        <v>89975</v>
      </c>
      <c r="HE528" s="52">
        <f t="shared" ref="HE528:HE591" si="588">HD528/12</f>
        <v>7497.916666666667</v>
      </c>
      <c r="HF528" s="51"/>
      <c r="HI528" s="7"/>
      <c r="HJ528" s="7"/>
      <c r="HK528" s="7"/>
      <c r="HL528" s="53"/>
      <c r="HN528" s="37"/>
      <c r="HO528" s="132"/>
      <c r="HP528" s="61"/>
      <c r="HQ528" s="134"/>
      <c r="HR528" s="61"/>
      <c r="HT528" s="67"/>
      <c r="HV528" s="61"/>
      <c r="HX528" s="50"/>
      <c r="HY528" s="51"/>
      <c r="HZ528" s="52"/>
      <c r="IB528" s="70"/>
      <c r="IC528" s="51"/>
      <c r="IF528" s="7"/>
      <c r="IG528" s="7"/>
      <c r="IH528" s="7"/>
      <c r="II528" s="53"/>
      <c r="IK528" s="37"/>
      <c r="IL528" s="132"/>
      <c r="IM528" s="61"/>
      <c r="IN528" s="134"/>
      <c r="IO528" s="61"/>
      <c r="IQ528" s="67"/>
      <c r="IS528" s="61"/>
      <c r="IU528" s="50"/>
      <c r="IV528" s="51"/>
      <c r="IW528" s="52"/>
      <c r="IY528" s="70"/>
      <c r="IZ528" s="51"/>
      <c r="JC528" s="7"/>
      <c r="JD528" s="7"/>
      <c r="JE528" s="7"/>
      <c r="JF528" s="53"/>
      <c r="JH528" s="37"/>
      <c r="JI528" s="132"/>
      <c r="JJ528" s="61"/>
      <c r="JK528" s="134"/>
      <c r="JL528" s="61"/>
      <c r="JN528" s="67"/>
      <c r="JP528" s="61"/>
      <c r="JR528" s="50"/>
      <c r="JS528" s="51"/>
      <c r="JT528" s="52"/>
      <c r="JV528" s="70"/>
      <c r="JW528" s="51"/>
      <c r="JZ528" s="7"/>
      <c r="KA528" s="7"/>
      <c r="KB528" s="7"/>
      <c r="KC528" s="53"/>
      <c r="KE528" s="37"/>
      <c r="KF528" s="132"/>
      <c r="KG528" s="61"/>
      <c r="KH528" s="134"/>
      <c r="KI528" s="61"/>
      <c r="KK528" s="67"/>
      <c r="KM528" s="61"/>
      <c r="KO528" s="50"/>
      <c r="KP528" s="51"/>
      <c r="KQ528" s="52"/>
      <c r="KS528" s="70"/>
      <c r="KT528" s="51"/>
      <c r="KW528" s="7"/>
      <c r="KX528" s="7"/>
      <c r="KY528" s="7"/>
      <c r="KZ528" s="53"/>
      <c r="LB528" s="37"/>
      <c r="LC528" s="132"/>
      <c r="LD528" s="61"/>
      <c r="LE528" s="134"/>
      <c r="LF528" s="61"/>
      <c r="LH528" s="67"/>
      <c r="LJ528" s="61"/>
      <c r="LL528" s="50"/>
      <c r="LM528" s="51"/>
      <c r="LN528" s="52"/>
      <c r="LP528" s="70"/>
      <c r="LQ528" s="51"/>
      <c r="LT528" s="7"/>
      <c r="LU528" s="7"/>
      <c r="LV528" s="7"/>
      <c r="LW528" s="53"/>
      <c r="LY528" s="37"/>
      <c r="LZ528" s="132"/>
      <c r="MA528" s="61"/>
      <c r="MB528" s="134"/>
      <c r="MC528" s="61"/>
      <c r="ME528" s="67"/>
      <c r="MG528" s="61"/>
      <c r="MI528" s="50"/>
      <c r="MJ528" s="51"/>
      <c r="MK528" s="52"/>
      <c r="MM528" s="70"/>
      <c r="MN528" s="51"/>
      <c r="MQ528" s="7"/>
      <c r="MR528" s="7"/>
      <c r="MS528" s="7"/>
      <c r="MT528" s="53"/>
      <c r="MV528" s="37"/>
      <c r="MW528" s="132"/>
      <c r="MX528" s="134"/>
      <c r="MZ528" s="67"/>
      <c r="NB528" s="61"/>
      <c r="NF528" s="7"/>
      <c r="NG528" s="7"/>
      <c r="NH528" s="7"/>
      <c r="NI528" s="53"/>
      <c r="NK528" s="37"/>
      <c r="NM528" s="67"/>
      <c r="NO528" s="61"/>
      <c r="NQ528" s="50"/>
      <c r="NR528" s="51"/>
      <c r="NS528" s="52"/>
      <c r="NU528" s="70"/>
      <c r="NV528" s="51"/>
      <c r="NW528" s="125"/>
      <c r="NX528" s="51"/>
      <c r="OL528" s="53"/>
    </row>
    <row r="529" spans="1:402" x14ac:dyDescent="0.25">
      <c r="A529" s="12">
        <v>90042282</v>
      </c>
      <c r="B529" s="12" t="s">
        <v>849</v>
      </c>
      <c r="C529" s="352"/>
      <c r="D529" s="352"/>
      <c r="E529" s="352"/>
      <c r="F529" s="353">
        <v>0</v>
      </c>
      <c r="H529" s="354"/>
      <c r="I529" s="355"/>
      <c r="J529" s="315"/>
      <c r="K529" s="355"/>
      <c r="L529" s="315"/>
      <c r="M529" s="356"/>
      <c r="N529" s="356"/>
      <c r="O529" s="357"/>
      <c r="Q529" s="67"/>
      <c r="S529" s="61"/>
      <c r="U529" s="50"/>
      <c r="V529" s="51"/>
      <c r="W529" s="52">
        <v>3867078.0330595686</v>
      </c>
      <c r="Y529" s="50">
        <v>3867078.0330595686</v>
      </c>
      <c r="Z529" s="52">
        <f t="shared" si="581"/>
        <v>322256.50275496405</v>
      </c>
      <c r="AA529" s="51"/>
      <c r="AB529" s="6">
        <v>90042282</v>
      </c>
      <c r="AC529" s="6" t="s">
        <v>849</v>
      </c>
      <c r="AD529" s="7"/>
      <c r="AE529" s="304"/>
      <c r="AF529" s="7"/>
      <c r="AG529" s="53">
        <v>0</v>
      </c>
      <c r="AI529" s="37"/>
      <c r="AJ529" s="132"/>
      <c r="AK529" s="61"/>
      <c r="AL529" s="132"/>
      <c r="AM529" s="312"/>
      <c r="AN529" s="134"/>
      <c r="AO529" s="134"/>
      <c r="AP529" s="191"/>
      <c r="AR529" s="67"/>
      <c r="AT529" s="61"/>
      <c r="AV529" s="50"/>
      <c r="AW529" s="51"/>
      <c r="AX529" s="52">
        <v>3867078.0330595686</v>
      </c>
      <c r="AZ529" s="50">
        <v>3867078.0330595686</v>
      </c>
      <c r="BA529" s="52">
        <f t="shared" si="582"/>
        <v>322256.50275496405</v>
      </c>
      <c r="BB529" s="51"/>
      <c r="BC529" s="6">
        <v>90042282</v>
      </c>
      <c r="BD529" s="6" t="s">
        <v>849</v>
      </c>
      <c r="BE529" s="7"/>
      <c r="BF529" s="304"/>
      <c r="BG529" s="7"/>
      <c r="BH529" s="53">
        <v>0</v>
      </c>
      <c r="BJ529" s="37"/>
      <c r="BK529" s="132"/>
      <c r="BL529" s="61"/>
      <c r="BM529" s="132"/>
      <c r="BN529" s="312"/>
      <c r="BO529" s="134"/>
      <c r="BP529" s="134"/>
      <c r="BQ529" s="191"/>
      <c r="BS529" s="67"/>
      <c r="BU529" s="61"/>
      <c r="BW529" s="50"/>
      <c r="BX529" s="51"/>
      <c r="BY529" s="52">
        <v>3867078.0330595686</v>
      </c>
      <c r="CA529" s="50">
        <v>3867078.0330595686</v>
      </c>
      <c r="CB529" s="52">
        <f t="shared" si="583"/>
        <v>322256.50275496405</v>
      </c>
      <c r="CC529" s="51"/>
      <c r="CD529" s="6">
        <v>90042282</v>
      </c>
      <c r="CE529" s="6" t="s">
        <v>849</v>
      </c>
      <c r="CF529" s="7"/>
      <c r="CG529" s="7"/>
      <c r="CH529" s="7"/>
      <c r="CI529" s="53">
        <v>0</v>
      </c>
      <c r="CK529" s="37"/>
      <c r="CL529" s="132"/>
      <c r="CM529" s="61"/>
      <c r="CN529" s="132"/>
      <c r="CO529" s="61"/>
      <c r="CP529" s="134"/>
      <c r="CQ529" s="134"/>
      <c r="CR529" s="191"/>
      <c r="CT529" s="67"/>
      <c r="CV529" s="61"/>
      <c r="CX529" s="50"/>
      <c r="CY529" s="51"/>
      <c r="CZ529" s="52">
        <v>3867078.0330595686</v>
      </c>
      <c r="DB529" s="50">
        <v>3867078.0330595686</v>
      </c>
      <c r="DC529" s="52">
        <f t="shared" si="584"/>
        <v>322256.50275496405</v>
      </c>
      <c r="DD529" s="51"/>
      <c r="DE529" s="6">
        <v>90042282</v>
      </c>
      <c r="DF529" s="6" t="s">
        <v>849</v>
      </c>
      <c r="DG529" s="7"/>
      <c r="DH529" s="7"/>
      <c r="DI529" s="7"/>
      <c r="DJ529" s="53">
        <v>0</v>
      </c>
      <c r="DL529" s="275"/>
      <c r="DM529" s="276"/>
      <c r="DN529" s="194"/>
      <c r="DO529" s="276"/>
      <c r="DP529" s="194"/>
      <c r="DQ529" s="53"/>
      <c r="DR529" s="53"/>
      <c r="DS529" s="277"/>
      <c r="DU529" s="274"/>
      <c r="DW529" s="194"/>
      <c r="DY529" s="50"/>
      <c r="DZ529" s="278"/>
      <c r="EA529" s="52">
        <v>3867078.0330595686</v>
      </c>
      <c r="EC529" s="50">
        <v>3867078.0330595686</v>
      </c>
      <c r="ED529" s="52">
        <f t="shared" si="585"/>
        <v>322256.50275496405</v>
      </c>
      <c r="EE529" s="278"/>
      <c r="EF529" s="6">
        <v>90042282</v>
      </c>
      <c r="EG529" s="6" t="s">
        <v>849</v>
      </c>
      <c r="EH529" s="7"/>
      <c r="EI529" s="7"/>
      <c r="EJ529" s="7"/>
      <c r="EK529" s="53">
        <v>0</v>
      </c>
      <c r="EM529" s="37"/>
      <c r="EN529" s="132"/>
      <c r="EO529" s="61"/>
      <c r="EP529" s="132"/>
      <c r="EQ529" s="61"/>
      <c r="ER529" s="134"/>
      <c r="ES529" s="134"/>
      <c r="ET529" s="191"/>
      <c r="EV529" s="67"/>
      <c r="EX529" s="61"/>
      <c r="EZ529" s="50"/>
      <c r="FA529" s="51"/>
      <c r="FB529" s="52">
        <v>3867078.0330595686</v>
      </c>
      <c r="FD529" s="50">
        <v>3867078.0330595686</v>
      </c>
      <c r="FE529" s="52">
        <f t="shared" si="586"/>
        <v>322256.50275496405</v>
      </c>
      <c r="FF529" s="51"/>
      <c r="FG529" s="6">
        <v>90042282</v>
      </c>
      <c r="FH529" s="6" t="s">
        <v>849</v>
      </c>
      <c r="FI529" s="7"/>
      <c r="FJ529" s="7"/>
      <c r="FK529" s="7"/>
      <c r="FL529" s="53">
        <v>0</v>
      </c>
      <c r="FN529" s="37"/>
      <c r="FO529" s="132"/>
      <c r="FP529" s="61"/>
      <c r="FQ529" s="132"/>
      <c r="FR529" s="61"/>
      <c r="FS529" s="134"/>
      <c r="FT529" s="134"/>
      <c r="FU529" s="191"/>
      <c r="FW529" s="67"/>
      <c r="FY529" s="61"/>
      <c r="GA529" s="50"/>
      <c r="GB529" s="51"/>
      <c r="GC529" s="52">
        <v>3867078.0330595686</v>
      </c>
      <c r="GE529" s="50">
        <v>3867078.0330595686</v>
      </c>
      <c r="GF529" s="52">
        <f t="shared" si="587"/>
        <v>322256.50275496405</v>
      </c>
      <c r="GG529" s="51"/>
      <c r="GH529" s="6">
        <v>90042282</v>
      </c>
      <c r="GI529" s="6" t="s">
        <v>849</v>
      </c>
      <c r="GJ529" s="7"/>
      <c r="GK529" s="7"/>
      <c r="GL529" s="7"/>
      <c r="GM529" s="53">
        <v>0</v>
      </c>
      <c r="GO529" s="37"/>
      <c r="GP529" s="132"/>
      <c r="GQ529" s="61"/>
      <c r="GR529" s="134"/>
      <c r="GS529" s="134"/>
      <c r="GT529" s="191"/>
      <c r="GV529" s="67"/>
      <c r="GX529" s="61"/>
      <c r="GZ529" s="50"/>
      <c r="HA529" s="51"/>
      <c r="HB529" s="52">
        <v>3867078.0330595686</v>
      </c>
      <c r="HD529" s="50">
        <v>3867078.0330595686</v>
      </c>
      <c r="HE529" s="52">
        <f t="shared" si="588"/>
        <v>322256.50275496405</v>
      </c>
      <c r="HF529" s="51"/>
      <c r="HI529" s="7"/>
      <c r="HJ529" s="7"/>
      <c r="HK529" s="7"/>
      <c r="HL529" s="53"/>
      <c r="HN529" s="37"/>
      <c r="HO529" s="132"/>
      <c r="HP529" s="61"/>
      <c r="HQ529" s="134"/>
      <c r="HR529" s="61"/>
      <c r="HT529" s="67"/>
      <c r="HV529" s="61"/>
      <c r="HX529" s="50"/>
      <c r="HY529" s="51"/>
      <c r="HZ529" s="52"/>
      <c r="IB529" s="70"/>
      <c r="IC529" s="51"/>
      <c r="IF529" s="7"/>
      <c r="IG529" s="7"/>
      <c r="IH529" s="7"/>
      <c r="II529" s="53"/>
      <c r="IK529" s="37"/>
      <c r="IL529" s="132"/>
      <c r="IM529" s="61"/>
      <c r="IN529" s="134"/>
      <c r="IO529" s="61"/>
      <c r="IQ529" s="67"/>
      <c r="IS529" s="61"/>
      <c r="IU529" s="50"/>
      <c r="IV529" s="51"/>
      <c r="IW529" s="52"/>
      <c r="IY529" s="70"/>
      <c r="IZ529" s="51"/>
      <c r="JC529" s="7"/>
      <c r="JD529" s="7"/>
      <c r="JE529" s="7"/>
      <c r="JF529" s="53"/>
      <c r="JH529" s="37"/>
      <c r="JI529" s="132"/>
      <c r="JJ529" s="61"/>
      <c r="JK529" s="134"/>
      <c r="JL529" s="61"/>
      <c r="JN529" s="67"/>
      <c r="JP529" s="61"/>
      <c r="JR529" s="50"/>
      <c r="JS529" s="51"/>
      <c r="JT529" s="52"/>
      <c r="JV529" s="70"/>
      <c r="JW529" s="51"/>
      <c r="JZ529" s="7"/>
      <c r="KA529" s="7"/>
      <c r="KB529" s="7"/>
      <c r="KC529" s="53"/>
      <c r="KE529" s="37"/>
      <c r="KF529" s="132"/>
      <c r="KG529" s="61"/>
      <c r="KH529" s="134"/>
      <c r="KI529" s="61"/>
      <c r="KK529" s="67"/>
      <c r="KM529" s="61"/>
      <c r="KO529" s="50"/>
      <c r="KP529" s="51"/>
      <c r="KQ529" s="52"/>
      <c r="KS529" s="70"/>
      <c r="KT529" s="51"/>
      <c r="KW529" s="7"/>
      <c r="KX529" s="7"/>
      <c r="KY529" s="7"/>
      <c r="KZ529" s="53"/>
      <c r="LB529" s="37"/>
      <c r="LC529" s="132"/>
      <c r="LD529" s="61"/>
      <c r="LE529" s="134"/>
      <c r="LF529" s="61"/>
      <c r="LH529" s="67"/>
      <c r="LJ529" s="61"/>
      <c r="LL529" s="50"/>
      <c r="LM529" s="51"/>
      <c r="LN529" s="52"/>
      <c r="LP529" s="70"/>
      <c r="LQ529" s="51"/>
      <c r="LT529" s="7"/>
      <c r="LU529" s="7"/>
      <c r="LV529" s="7"/>
      <c r="LW529" s="53"/>
      <c r="LY529" s="37"/>
      <c r="LZ529" s="132"/>
      <c r="MA529" s="61"/>
      <c r="MB529" s="134"/>
      <c r="MC529" s="61"/>
      <c r="ME529" s="67"/>
      <c r="MG529" s="61"/>
      <c r="MI529" s="50"/>
      <c r="MJ529" s="51"/>
      <c r="MK529" s="52"/>
      <c r="MM529" s="70"/>
      <c r="MN529" s="51"/>
      <c r="MQ529" s="7"/>
      <c r="MR529" s="7"/>
      <c r="MS529" s="7"/>
      <c r="MT529" s="53"/>
      <c r="MV529" s="37"/>
      <c r="MW529" s="132"/>
      <c r="MX529" s="134"/>
      <c r="MZ529" s="67"/>
      <c r="NB529" s="61"/>
      <c r="NF529" s="7"/>
      <c r="NG529" s="7"/>
      <c r="NH529" s="7"/>
      <c r="NI529" s="53"/>
      <c r="NK529" s="37"/>
      <c r="NM529" s="67"/>
      <c r="NO529" s="61"/>
      <c r="NQ529" s="50"/>
      <c r="NR529" s="51"/>
      <c r="NS529" s="52"/>
      <c r="NU529" s="70"/>
      <c r="NV529" s="51"/>
      <c r="NW529" s="125"/>
      <c r="NX529" s="51"/>
      <c r="OL529" s="53"/>
    </row>
    <row r="530" spans="1:402" x14ac:dyDescent="0.25">
      <c r="A530" s="12">
        <v>90019631</v>
      </c>
      <c r="B530" s="12" t="s">
        <v>562</v>
      </c>
      <c r="C530" s="352"/>
      <c r="D530" s="352"/>
      <c r="E530" s="352"/>
      <c r="F530" s="353">
        <v>1095851</v>
      </c>
      <c r="H530" s="354"/>
      <c r="I530" s="355"/>
      <c r="J530" s="315"/>
      <c r="K530" s="355"/>
      <c r="L530" s="315"/>
      <c r="M530" s="356"/>
      <c r="N530" s="356"/>
      <c r="O530" s="357"/>
      <c r="Q530" s="67"/>
      <c r="S530" s="61"/>
      <c r="U530" s="50"/>
      <c r="V530" s="51"/>
      <c r="W530" s="52">
        <v>0</v>
      </c>
      <c r="Y530" s="50">
        <v>1095851</v>
      </c>
      <c r="Z530" s="52">
        <f t="shared" si="581"/>
        <v>91320.916666666672</v>
      </c>
      <c r="AA530" s="51"/>
      <c r="AB530" s="6">
        <v>90019631</v>
      </c>
      <c r="AC530" s="6" t="s">
        <v>562</v>
      </c>
      <c r="AD530" s="7"/>
      <c r="AE530" s="304"/>
      <c r="AF530" s="7"/>
      <c r="AG530" s="53">
        <v>1095851</v>
      </c>
      <c r="AI530" s="37"/>
      <c r="AJ530" s="132"/>
      <c r="AK530" s="61"/>
      <c r="AL530" s="132"/>
      <c r="AM530" s="312"/>
      <c r="AN530" s="134"/>
      <c r="AO530" s="134"/>
      <c r="AP530" s="191"/>
      <c r="AR530" s="67"/>
      <c r="AT530" s="61"/>
      <c r="AV530" s="50"/>
      <c r="AW530" s="51"/>
      <c r="AX530" s="52">
        <v>0</v>
      </c>
      <c r="AZ530" s="50">
        <v>1095851</v>
      </c>
      <c r="BA530" s="52">
        <f t="shared" si="582"/>
        <v>91320.916666666672</v>
      </c>
      <c r="BB530" s="51"/>
      <c r="BC530" s="6">
        <v>90019631</v>
      </c>
      <c r="BD530" s="6" t="s">
        <v>562</v>
      </c>
      <c r="BE530" s="7"/>
      <c r="BF530" s="304"/>
      <c r="BG530" s="7"/>
      <c r="BH530" s="53">
        <v>1095851</v>
      </c>
      <c r="BJ530" s="37"/>
      <c r="BK530" s="132"/>
      <c r="BL530" s="61"/>
      <c r="BM530" s="132"/>
      <c r="BN530" s="312"/>
      <c r="BO530" s="134"/>
      <c r="BP530" s="134"/>
      <c r="BQ530" s="191"/>
      <c r="BS530" s="67"/>
      <c r="BU530" s="61"/>
      <c r="BW530" s="50"/>
      <c r="BX530" s="51"/>
      <c r="BY530" s="52">
        <v>0</v>
      </c>
      <c r="CA530" s="50">
        <v>1095851</v>
      </c>
      <c r="CB530" s="52">
        <f t="shared" si="583"/>
        <v>91320.916666666672</v>
      </c>
      <c r="CC530" s="51"/>
      <c r="CD530" s="6">
        <v>90019631</v>
      </c>
      <c r="CE530" s="6" t="s">
        <v>562</v>
      </c>
      <c r="CF530" s="7"/>
      <c r="CG530" s="7"/>
      <c r="CH530" s="7"/>
      <c r="CI530" s="53">
        <v>1095851</v>
      </c>
      <c r="CK530" s="37"/>
      <c r="CL530" s="132"/>
      <c r="CM530" s="61"/>
      <c r="CN530" s="132"/>
      <c r="CO530" s="61"/>
      <c r="CP530" s="134"/>
      <c r="CQ530" s="134"/>
      <c r="CR530" s="191"/>
      <c r="CT530" s="67"/>
      <c r="CV530" s="61"/>
      <c r="CX530" s="50"/>
      <c r="CY530" s="51"/>
      <c r="CZ530" s="52">
        <v>0</v>
      </c>
      <c r="DB530" s="50">
        <v>1095851</v>
      </c>
      <c r="DC530" s="52">
        <f t="shared" si="584"/>
        <v>91320.916666666672</v>
      </c>
      <c r="DD530" s="51"/>
      <c r="DE530" s="6">
        <v>90019631</v>
      </c>
      <c r="DF530" s="6" t="s">
        <v>562</v>
      </c>
      <c r="DG530" s="7"/>
      <c r="DH530" s="7"/>
      <c r="DI530" s="7"/>
      <c r="DJ530" s="53">
        <v>1095851</v>
      </c>
      <c r="DL530" s="275"/>
      <c r="DM530" s="276"/>
      <c r="DN530" s="194"/>
      <c r="DO530" s="276"/>
      <c r="DP530" s="194"/>
      <c r="DQ530" s="53"/>
      <c r="DR530" s="53"/>
      <c r="DS530" s="277"/>
      <c r="DU530" s="274"/>
      <c r="DW530" s="194"/>
      <c r="DY530" s="50"/>
      <c r="DZ530" s="278"/>
      <c r="EA530" s="52">
        <v>0</v>
      </c>
      <c r="EC530" s="50">
        <v>1095851</v>
      </c>
      <c r="ED530" s="52">
        <f t="shared" si="585"/>
        <v>91320.916666666672</v>
      </c>
      <c r="EE530" s="278"/>
      <c r="EF530" s="6">
        <v>90019631</v>
      </c>
      <c r="EG530" s="6" t="s">
        <v>562</v>
      </c>
      <c r="EH530" s="7"/>
      <c r="EI530" s="7"/>
      <c r="EJ530" s="7"/>
      <c r="EK530" s="53">
        <v>1095851</v>
      </c>
      <c r="EM530" s="37"/>
      <c r="EN530" s="132"/>
      <c r="EO530" s="61"/>
      <c r="EP530" s="132"/>
      <c r="EQ530" s="61"/>
      <c r="ER530" s="134"/>
      <c r="ES530" s="134"/>
      <c r="ET530" s="191"/>
      <c r="EV530" s="67"/>
      <c r="EX530" s="61"/>
      <c r="EZ530" s="50"/>
      <c r="FA530" s="51"/>
      <c r="FB530" s="52">
        <v>0</v>
      </c>
      <c r="FD530" s="50">
        <v>1095851</v>
      </c>
      <c r="FE530" s="52">
        <f t="shared" si="586"/>
        <v>91320.916666666672</v>
      </c>
      <c r="FF530" s="51"/>
      <c r="FG530" s="6">
        <v>90019631</v>
      </c>
      <c r="FH530" s="6" t="s">
        <v>562</v>
      </c>
      <c r="FI530" s="7"/>
      <c r="FJ530" s="7"/>
      <c r="FK530" s="7"/>
      <c r="FL530" s="53">
        <v>1095851</v>
      </c>
      <c r="FN530" s="37"/>
      <c r="FO530" s="132"/>
      <c r="FP530" s="61"/>
      <c r="FQ530" s="132"/>
      <c r="FR530" s="61"/>
      <c r="FS530" s="134"/>
      <c r="FT530" s="134"/>
      <c r="FU530" s="191"/>
      <c r="FW530" s="67"/>
      <c r="FY530" s="61"/>
      <c r="GA530" s="50"/>
      <c r="GB530" s="51"/>
      <c r="GC530" s="52">
        <v>0</v>
      </c>
      <c r="GE530" s="50">
        <v>1095851</v>
      </c>
      <c r="GF530" s="52">
        <f t="shared" si="587"/>
        <v>91320.916666666672</v>
      </c>
      <c r="GG530" s="51"/>
      <c r="GH530" s="6">
        <v>90019631</v>
      </c>
      <c r="GI530" s="6" t="s">
        <v>562</v>
      </c>
      <c r="GJ530" s="7"/>
      <c r="GK530" s="7"/>
      <c r="GL530" s="7"/>
      <c r="GM530" s="53">
        <v>1095851</v>
      </c>
      <c r="GO530" s="37"/>
      <c r="GP530" s="132"/>
      <c r="GQ530" s="61"/>
      <c r="GR530" s="134"/>
      <c r="GS530" s="134"/>
      <c r="GT530" s="191"/>
      <c r="GV530" s="67"/>
      <c r="GX530" s="61"/>
      <c r="GZ530" s="50"/>
      <c r="HA530" s="51"/>
      <c r="HB530" s="52">
        <v>0</v>
      </c>
      <c r="HD530" s="50">
        <v>1095851</v>
      </c>
      <c r="HE530" s="52">
        <f t="shared" si="588"/>
        <v>91320.916666666672</v>
      </c>
      <c r="HF530" s="51"/>
      <c r="HI530" s="7"/>
      <c r="HJ530" s="7"/>
      <c r="HK530" s="7"/>
      <c r="HL530" s="53"/>
      <c r="HN530" s="37"/>
      <c r="HO530" s="132"/>
      <c r="HP530" s="61"/>
      <c r="HQ530" s="134"/>
      <c r="HR530" s="61"/>
      <c r="HT530" s="67"/>
      <c r="HV530" s="61"/>
      <c r="HX530" s="50"/>
      <c r="HY530" s="51"/>
      <c r="HZ530" s="52"/>
      <c r="IB530" s="70"/>
      <c r="IC530" s="51"/>
      <c r="IF530" s="7"/>
      <c r="IG530" s="7"/>
      <c r="IH530" s="7"/>
      <c r="II530" s="53"/>
      <c r="IK530" s="37"/>
      <c r="IL530" s="132"/>
      <c r="IM530" s="61"/>
      <c r="IN530" s="134"/>
      <c r="IO530" s="61"/>
      <c r="IQ530" s="67"/>
      <c r="IS530" s="61"/>
      <c r="IU530" s="50"/>
      <c r="IV530" s="51"/>
      <c r="IW530" s="52"/>
      <c r="IY530" s="70"/>
      <c r="IZ530" s="51"/>
      <c r="JC530" s="7"/>
      <c r="JD530" s="7"/>
      <c r="JE530" s="7"/>
      <c r="JF530" s="53"/>
      <c r="JH530" s="37"/>
      <c r="JI530" s="132"/>
      <c r="JJ530" s="61"/>
      <c r="JK530" s="134"/>
      <c r="JL530" s="61"/>
      <c r="JN530" s="67"/>
      <c r="JP530" s="61"/>
      <c r="JR530" s="50"/>
      <c r="JS530" s="51"/>
      <c r="JT530" s="52"/>
      <c r="JV530" s="70"/>
      <c r="JW530" s="51"/>
      <c r="JZ530" s="7"/>
      <c r="KA530" s="7"/>
      <c r="KB530" s="7"/>
      <c r="KC530" s="53"/>
      <c r="KE530" s="37"/>
      <c r="KF530" s="132"/>
      <c r="KG530" s="61"/>
      <c r="KH530" s="134"/>
      <c r="KI530" s="61"/>
      <c r="KK530" s="67"/>
      <c r="KM530" s="61"/>
      <c r="KO530" s="50"/>
      <c r="KP530" s="51"/>
      <c r="KQ530" s="52"/>
      <c r="KS530" s="70"/>
      <c r="KT530" s="51"/>
      <c r="KW530" s="7"/>
      <c r="KX530" s="7"/>
      <c r="KY530" s="7"/>
      <c r="KZ530" s="53"/>
      <c r="LB530" s="37"/>
      <c r="LC530" s="132"/>
      <c r="LD530" s="61"/>
      <c r="LE530" s="134"/>
      <c r="LF530" s="61"/>
      <c r="LH530" s="67"/>
      <c r="LJ530" s="61"/>
      <c r="LL530" s="50"/>
      <c r="LM530" s="51"/>
      <c r="LN530" s="52"/>
      <c r="LP530" s="70"/>
      <c r="LQ530" s="51"/>
      <c r="LT530" s="7"/>
      <c r="LU530" s="7"/>
      <c r="LV530" s="7"/>
      <c r="LW530" s="53"/>
      <c r="LY530" s="37"/>
      <c r="LZ530" s="132"/>
      <c r="MA530" s="61"/>
      <c r="MB530" s="134"/>
      <c r="MC530" s="61"/>
      <c r="ME530" s="67"/>
      <c r="MG530" s="61"/>
      <c r="MI530" s="50"/>
      <c r="MJ530" s="51"/>
      <c r="MK530" s="52"/>
      <c r="MM530" s="70"/>
      <c r="MN530" s="51"/>
      <c r="MQ530" s="7"/>
      <c r="MR530" s="7"/>
      <c r="MS530" s="7"/>
      <c r="MT530" s="53"/>
      <c r="MV530" s="37"/>
      <c r="MW530" s="132"/>
      <c r="MX530" s="134"/>
      <c r="MZ530" s="67"/>
      <c r="NB530" s="61"/>
      <c r="NF530" s="7"/>
      <c r="NG530" s="7"/>
      <c r="NH530" s="7"/>
      <c r="NI530" s="53"/>
      <c r="NK530" s="37"/>
      <c r="NM530" s="67"/>
      <c r="NO530" s="61"/>
      <c r="NQ530" s="50"/>
      <c r="NR530" s="51"/>
      <c r="NS530" s="52"/>
      <c r="NU530" s="70"/>
      <c r="NV530" s="51"/>
      <c r="NW530" s="125"/>
      <c r="NX530" s="51"/>
      <c r="OL530" s="53"/>
    </row>
    <row r="531" spans="1:402" x14ac:dyDescent="0.25">
      <c r="A531" s="12">
        <v>90035531</v>
      </c>
      <c r="B531" s="12" t="s">
        <v>850</v>
      </c>
      <c r="C531" s="352"/>
      <c r="D531" s="352"/>
      <c r="E531" s="352"/>
      <c r="F531" s="353">
        <v>0</v>
      </c>
      <c r="H531" s="354"/>
      <c r="I531" s="355"/>
      <c r="J531" s="315"/>
      <c r="K531" s="355"/>
      <c r="L531" s="315"/>
      <c r="M531" s="356"/>
      <c r="N531" s="356"/>
      <c r="O531" s="357"/>
      <c r="Q531" s="67"/>
      <c r="S531" s="61"/>
      <c r="U531" s="50"/>
      <c r="V531" s="51"/>
      <c r="W531" s="52">
        <v>1037249.2660888799</v>
      </c>
      <c r="Y531" s="50">
        <v>1037249.2660888799</v>
      </c>
      <c r="Z531" s="52">
        <f t="shared" si="581"/>
        <v>86437.438840739997</v>
      </c>
      <c r="AA531" s="51"/>
      <c r="AB531" s="6">
        <v>90035531</v>
      </c>
      <c r="AC531" s="6" t="s">
        <v>850</v>
      </c>
      <c r="AD531" s="7"/>
      <c r="AE531" s="304"/>
      <c r="AF531" s="7"/>
      <c r="AG531" s="53">
        <v>0</v>
      </c>
      <c r="AI531" s="37"/>
      <c r="AJ531" s="132"/>
      <c r="AK531" s="61"/>
      <c r="AL531" s="132"/>
      <c r="AM531" s="312"/>
      <c r="AN531" s="134"/>
      <c r="AO531" s="134"/>
      <c r="AP531" s="191"/>
      <c r="AR531" s="67"/>
      <c r="AT531" s="61"/>
      <c r="AV531" s="50"/>
      <c r="AW531" s="51"/>
      <c r="AX531" s="52">
        <v>1037249.2660888799</v>
      </c>
      <c r="AZ531" s="50">
        <v>1037249.2660888799</v>
      </c>
      <c r="BA531" s="52">
        <f t="shared" si="582"/>
        <v>86437.438840739997</v>
      </c>
      <c r="BB531" s="51"/>
      <c r="BC531" s="6">
        <v>90035531</v>
      </c>
      <c r="BD531" s="6" t="s">
        <v>850</v>
      </c>
      <c r="BE531" s="7"/>
      <c r="BF531" s="304"/>
      <c r="BG531" s="7"/>
      <c r="BH531" s="53">
        <v>0</v>
      </c>
      <c r="BJ531" s="37"/>
      <c r="BK531" s="132"/>
      <c r="BL531" s="61"/>
      <c r="BM531" s="132"/>
      <c r="BN531" s="312"/>
      <c r="BO531" s="134"/>
      <c r="BP531" s="134"/>
      <c r="BQ531" s="191"/>
      <c r="BS531" s="67"/>
      <c r="BU531" s="61"/>
      <c r="BW531" s="50"/>
      <c r="BX531" s="51"/>
      <c r="BY531" s="52">
        <v>1037249.2660888799</v>
      </c>
      <c r="CA531" s="50">
        <v>1037249.2660888799</v>
      </c>
      <c r="CB531" s="52">
        <f t="shared" si="583"/>
        <v>86437.438840739997</v>
      </c>
      <c r="CC531" s="51"/>
      <c r="CD531" s="6">
        <v>90035531</v>
      </c>
      <c r="CE531" s="6" t="s">
        <v>850</v>
      </c>
      <c r="CF531" s="7"/>
      <c r="CG531" s="7"/>
      <c r="CH531" s="7"/>
      <c r="CI531" s="53">
        <v>0</v>
      </c>
      <c r="CK531" s="37"/>
      <c r="CL531" s="132"/>
      <c r="CM531" s="61"/>
      <c r="CN531" s="132"/>
      <c r="CO531" s="61"/>
      <c r="CP531" s="134"/>
      <c r="CQ531" s="134"/>
      <c r="CR531" s="191"/>
      <c r="CT531" s="67"/>
      <c r="CV531" s="61"/>
      <c r="CX531" s="50"/>
      <c r="CY531" s="51"/>
      <c r="CZ531" s="52">
        <v>1037249.2660888799</v>
      </c>
      <c r="DB531" s="50">
        <v>1037249.2660888799</v>
      </c>
      <c r="DC531" s="52">
        <f t="shared" si="584"/>
        <v>86437.438840739997</v>
      </c>
      <c r="DD531" s="51"/>
      <c r="DE531" s="6">
        <v>90035531</v>
      </c>
      <c r="DF531" s="6" t="s">
        <v>850</v>
      </c>
      <c r="DG531" s="7"/>
      <c r="DH531" s="7"/>
      <c r="DI531" s="7"/>
      <c r="DJ531" s="53">
        <v>0</v>
      </c>
      <c r="DL531" s="275"/>
      <c r="DM531" s="276"/>
      <c r="DN531" s="194"/>
      <c r="DO531" s="276"/>
      <c r="DP531" s="194"/>
      <c r="DQ531" s="53"/>
      <c r="DR531" s="53"/>
      <c r="DS531" s="277"/>
      <c r="DU531" s="274"/>
      <c r="DW531" s="194"/>
      <c r="DY531" s="50"/>
      <c r="DZ531" s="278"/>
      <c r="EA531" s="52">
        <v>1037249.2660888799</v>
      </c>
      <c r="EC531" s="50">
        <v>1037249.2660888799</v>
      </c>
      <c r="ED531" s="52">
        <f t="shared" si="585"/>
        <v>86437.438840739997</v>
      </c>
      <c r="EE531" s="278"/>
      <c r="EF531" s="6">
        <v>90035531</v>
      </c>
      <c r="EG531" s="6" t="s">
        <v>850</v>
      </c>
      <c r="EH531" s="7"/>
      <c r="EI531" s="7"/>
      <c r="EJ531" s="7"/>
      <c r="EK531" s="53">
        <v>0</v>
      </c>
      <c r="EM531" s="37"/>
      <c r="EN531" s="132"/>
      <c r="EO531" s="61"/>
      <c r="EP531" s="132"/>
      <c r="EQ531" s="61"/>
      <c r="ER531" s="134"/>
      <c r="ES531" s="134"/>
      <c r="ET531" s="191"/>
      <c r="EV531" s="67"/>
      <c r="EX531" s="61"/>
      <c r="EZ531" s="50"/>
      <c r="FA531" s="51"/>
      <c r="FB531" s="52">
        <v>1037249.2660888799</v>
      </c>
      <c r="FD531" s="50">
        <v>1037249.2660888799</v>
      </c>
      <c r="FE531" s="52">
        <f t="shared" si="586"/>
        <v>86437.438840739997</v>
      </c>
      <c r="FF531" s="51"/>
      <c r="FG531" s="6">
        <v>90035531</v>
      </c>
      <c r="FH531" s="6" t="s">
        <v>850</v>
      </c>
      <c r="FI531" s="7"/>
      <c r="FJ531" s="7"/>
      <c r="FK531" s="7"/>
      <c r="FL531" s="53">
        <v>0</v>
      </c>
      <c r="FN531" s="37"/>
      <c r="FO531" s="132"/>
      <c r="FP531" s="61"/>
      <c r="FQ531" s="132"/>
      <c r="FR531" s="61"/>
      <c r="FS531" s="134"/>
      <c r="FT531" s="134"/>
      <c r="FU531" s="191"/>
      <c r="FW531" s="67"/>
      <c r="FY531" s="61"/>
      <c r="GA531" s="50"/>
      <c r="GB531" s="51"/>
      <c r="GC531" s="52">
        <v>1037249.2660888799</v>
      </c>
      <c r="GE531" s="50">
        <v>1037249.2660888799</v>
      </c>
      <c r="GF531" s="52">
        <f t="shared" si="587"/>
        <v>86437.438840739997</v>
      </c>
      <c r="GG531" s="51"/>
      <c r="GH531" s="6">
        <v>90035531</v>
      </c>
      <c r="GI531" s="6" t="s">
        <v>850</v>
      </c>
      <c r="GJ531" s="7"/>
      <c r="GK531" s="7"/>
      <c r="GL531" s="7"/>
      <c r="GM531" s="53">
        <v>0</v>
      </c>
      <c r="GO531" s="37"/>
      <c r="GP531" s="132"/>
      <c r="GQ531" s="61"/>
      <c r="GR531" s="134"/>
      <c r="GS531" s="134"/>
      <c r="GT531" s="191"/>
      <c r="GV531" s="67"/>
      <c r="GX531" s="61"/>
      <c r="GZ531" s="50"/>
      <c r="HA531" s="51"/>
      <c r="HB531" s="52">
        <v>1037249.2660888799</v>
      </c>
      <c r="HD531" s="50">
        <v>1037249.2660888799</v>
      </c>
      <c r="HE531" s="52">
        <f t="shared" si="588"/>
        <v>86437.438840739997</v>
      </c>
      <c r="HF531" s="51"/>
      <c r="HI531" s="7"/>
      <c r="HJ531" s="7"/>
      <c r="HK531" s="7"/>
      <c r="HL531" s="53"/>
      <c r="HN531" s="37"/>
      <c r="HO531" s="132"/>
      <c r="HP531" s="61"/>
      <c r="HQ531" s="134"/>
      <c r="HR531" s="61"/>
      <c r="HT531" s="67"/>
      <c r="HV531" s="61"/>
      <c r="HX531" s="50"/>
      <c r="HY531" s="51"/>
      <c r="HZ531" s="52"/>
      <c r="IB531" s="70"/>
      <c r="IC531" s="51"/>
      <c r="IF531" s="7"/>
      <c r="IG531" s="7"/>
      <c r="IH531" s="7"/>
      <c r="II531" s="53"/>
      <c r="IK531" s="37"/>
      <c r="IL531" s="132"/>
      <c r="IM531" s="61"/>
      <c r="IN531" s="134"/>
      <c r="IO531" s="61"/>
      <c r="IQ531" s="67"/>
      <c r="IS531" s="61"/>
      <c r="IU531" s="50"/>
      <c r="IV531" s="51"/>
      <c r="IW531" s="52"/>
      <c r="IY531" s="70"/>
      <c r="IZ531" s="51"/>
      <c r="JC531" s="7"/>
      <c r="JD531" s="7"/>
      <c r="JE531" s="7"/>
      <c r="JF531" s="53"/>
      <c r="JH531" s="37"/>
      <c r="JI531" s="132"/>
      <c r="JJ531" s="61"/>
      <c r="JK531" s="134"/>
      <c r="JL531" s="61"/>
      <c r="JN531" s="67"/>
      <c r="JP531" s="61"/>
      <c r="JR531" s="50"/>
      <c r="JS531" s="51"/>
      <c r="JT531" s="52"/>
      <c r="JV531" s="70"/>
      <c r="JW531" s="51"/>
      <c r="JZ531" s="7"/>
      <c r="KA531" s="7"/>
      <c r="KB531" s="7"/>
      <c r="KC531" s="53"/>
      <c r="KE531" s="37"/>
      <c r="KF531" s="132"/>
      <c r="KG531" s="61"/>
      <c r="KH531" s="134"/>
      <c r="KI531" s="61"/>
      <c r="KK531" s="67"/>
      <c r="KM531" s="61"/>
      <c r="KO531" s="50"/>
      <c r="KP531" s="51"/>
      <c r="KQ531" s="52"/>
      <c r="KS531" s="70"/>
      <c r="KT531" s="51"/>
      <c r="KW531" s="7"/>
      <c r="KX531" s="7"/>
      <c r="KY531" s="7"/>
      <c r="KZ531" s="53"/>
      <c r="LB531" s="37"/>
      <c r="LC531" s="132"/>
      <c r="LD531" s="61"/>
      <c r="LE531" s="134"/>
      <c r="LF531" s="61"/>
      <c r="LH531" s="67"/>
      <c r="LJ531" s="61"/>
      <c r="LL531" s="50"/>
      <c r="LM531" s="51"/>
      <c r="LN531" s="52"/>
      <c r="LP531" s="70"/>
      <c r="LQ531" s="51"/>
      <c r="LT531" s="7"/>
      <c r="LU531" s="7"/>
      <c r="LV531" s="7"/>
      <c r="LW531" s="53"/>
      <c r="LY531" s="37"/>
      <c r="LZ531" s="132"/>
      <c r="MA531" s="61"/>
      <c r="MB531" s="134"/>
      <c r="MC531" s="61"/>
      <c r="ME531" s="67"/>
      <c r="MG531" s="61"/>
      <c r="MI531" s="50"/>
      <c r="MJ531" s="51"/>
      <c r="MK531" s="52"/>
      <c r="MM531" s="70"/>
      <c r="MN531" s="51"/>
      <c r="MQ531" s="7"/>
      <c r="MR531" s="7"/>
      <c r="MS531" s="7"/>
      <c r="MT531" s="53"/>
      <c r="MV531" s="37"/>
      <c r="MW531" s="132"/>
      <c r="MX531" s="134"/>
      <c r="MZ531" s="67"/>
      <c r="NB531" s="61"/>
      <c r="NF531" s="7"/>
      <c r="NG531" s="7"/>
      <c r="NH531" s="7"/>
      <c r="NI531" s="53"/>
      <c r="NK531" s="37"/>
      <c r="NM531" s="67"/>
      <c r="NO531" s="61"/>
      <c r="NQ531" s="50"/>
      <c r="NR531" s="51"/>
      <c r="NS531" s="52"/>
      <c r="NU531" s="70"/>
      <c r="NV531" s="51"/>
      <c r="NW531" s="125"/>
      <c r="NX531" s="51"/>
      <c r="OL531" s="53"/>
    </row>
    <row r="532" spans="1:402" x14ac:dyDescent="0.25">
      <c r="A532" s="12">
        <v>90029871</v>
      </c>
      <c r="B532" s="12" t="s">
        <v>563</v>
      </c>
      <c r="C532" s="352"/>
      <c r="D532" s="352"/>
      <c r="E532" s="352"/>
      <c r="F532" s="353">
        <v>132641</v>
      </c>
      <c r="H532" s="354"/>
      <c r="I532" s="355"/>
      <c r="J532" s="315"/>
      <c r="K532" s="355"/>
      <c r="L532" s="315"/>
      <c r="M532" s="356"/>
      <c r="N532" s="356"/>
      <c r="O532" s="357"/>
      <c r="Q532" s="67"/>
      <c r="S532" s="61"/>
      <c r="U532" s="50"/>
      <c r="V532" s="51"/>
      <c r="W532" s="52">
        <v>0</v>
      </c>
      <c r="Y532" s="50">
        <v>132641</v>
      </c>
      <c r="Z532" s="52">
        <f t="shared" si="581"/>
        <v>11053.416666666666</v>
      </c>
      <c r="AA532" s="51"/>
      <c r="AB532" s="6">
        <v>90029871</v>
      </c>
      <c r="AC532" s="6" t="s">
        <v>563</v>
      </c>
      <c r="AD532" s="7"/>
      <c r="AE532" s="304"/>
      <c r="AF532" s="7"/>
      <c r="AG532" s="53">
        <v>132641</v>
      </c>
      <c r="AI532" s="37"/>
      <c r="AJ532" s="132"/>
      <c r="AK532" s="61"/>
      <c r="AL532" s="132"/>
      <c r="AM532" s="312"/>
      <c r="AN532" s="134"/>
      <c r="AO532" s="134"/>
      <c r="AP532" s="191"/>
      <c r="AR532" s="67"/>
      <c r="AT532" s="61"/>
      <c r="AV532" s="50"/>
      <c r="AW532" s="51"/>
      <c r="AX532" s="52">
        <v>0</v>
      </c>
      <c r="AZ532" s="50">
        <v>132641</v>
      </c>
      <c r="BA532" s="52">
        <f t="shared" si="582"/>
        <v>11053.416666666666</v>
      </c>
      <c r="BB532" s="51"/>
      <c r="BC532" s="6">
        <v>90029871</v>
      </c>
      <c r="BD532" s="6" t="s">
        <v>563</v>
      </c>
      <c r="BE532" s="7"/>
      <c r="BF532" s="304"/>
      <c r="BG532" s="7"/>
      <c r="BH532" s="53">
        <v>132641</v>
      </c>
      <c r="BJ532" s="37"/>
      <c r="BK532" s="132"/>
      <c r="BL532" s="61"/>
      <c r="BM532" s="132"/>
      <c r="BN532" s="312"/>
      <c r="BO532" s="134"/>
      <c r="BP532" s="134"/>
      <c r="BQ532" s="191"/>
      <c r="BS532" s="67"/>
      <c r="BU532" s="61"/>
      <c r="BW532" s="50"/>
      <c r="BX532" s="51"/>
      <c r="BY532" s="52">
        <v>0</v>
      </c>
      <c r="CA532" s="50">
        <v>132641</v>
      </c>
      <c r="CB532" s="52">
        <f t="shared" si="583"/>
        <v>11053.416666666666</v>
      </c>
      <c r="CC532" s="51"/>
      <c r="CD532" s="6">
        <v>90029871</v>
      </c>
      <c r="CE532" s="6" t="s">
        <v>563</v>
      </c>
      <c r="CF532" s="7"/>
      <c r="CG532" s="7"/>
      <c r="CH532" s="7"/>
      <c r="CI532" s="53">
        <v>132641</v>
      </c>
      <c r="CK532" s="37"/>
      <c r="CL532" s="132"/>
      <c r="CM532" s="61"/>
      <c r="CN532" s="132"/>
      <c r="CO532" s="61"/>
      <c r="CP532" s="134"/>
      <c r="CQ532" s="134"/>
      <c r="CR532" s="191"/>
      <c r="CT532" s="67"/>
      <c r="CV532" s="61"/>
      <c r="CX532" s="50"/>
      <c r="CY532" s="51"/>
      <c r="CZ532" s="52">
        <v>0</v>
      </c>
      <c r="DB532" s="50">
        <v>132641</v>
      </c>
      <c r="DC532" s="52">
        <f t="shared" si="584"/>
        <v>11053.416666666666</v>
      </c>
      <c r="DD532" s="51"/>
      <c r="DE532" s="6">
        <v>90029871</v>
      </c>
      <c r="DF532" s="6" t="s">
        <v>563</v>
      </c>
      <c r="DG532" s="7"/>
      <c r="DH532" s="7"/>
      <c r="DI532" s="7"/>
      <c r="DJ532" s="53">
        <v>132641</v>
      </c>
      <c r="DL532" s="275"/>
      <c r="DM532" s="276"/>
      <c r="DN532" s="194"/>
      <c r="DO532" s="276"/>
      <c r="DP532" s="194"/>
      <c r="DQ532" s="53"/>
      <c r="DR532" s="53"/>
      <c r="DS532" s="277"/>
      <c r="DU532" s="274"/>
      <c r="DW532" s="194"/>
      <c r="DY532" s="50"/>
      <c r="DZ532" s="278"/>
      <c r="EA532" s="52">
        <v>0</v>
      </c>
      <c r="EC532" s="50">
        <v>132641</v>
      </c>
      <c r="ED532" s="52">
        <f t="shared" si="585"/>
        <v>11053.416666666666</v>
      </c>
      <c r="EE532" s="278"/>
      <c r="EF532" s="6">
        <v>90029871</v>
      </c>
      <c r="EG532" s="6" t="s">
        <v>563</v>
      </c>
      <c r="EH532" s="7"/>
      <c r="EI532" s="7"/>
      <c r="EJ532" s="7"/>
      <c r="EK532" s="53">
        <v>132641</v>
      </c>
      <c r="EM532" s="37"/>
      <c r="EN532" s="132"/>
      <c r="EO532" s="61"/>
      <c r="EP532" s="132"/>
      <c r="EQ532" s="61"/>
      <c r="ER532" s="134"/>
      <c r="ES532" s="134"/>
      <c r="ET532" s="191"/>
      <c r="EV532" s="67"/>
      <c r="EX532" s="61"/>
      <c r="EZ532" s="50"/>
      <c r="FA532" s="51"/>
      <c r="FB532" s="52">
        <v>0</v>
      </c>
      <c r="FD532" s="50">
        <v>132641</v>
      </c>
      <c r="FE532" s="52">
        <f t="shared" si="586"/>
        <v>11053.416666666666</v>
      </c>
      <c r="FF532" s="51"/>
      <c r="FG532" s="6">
        <v>90029871</v>
      </c>
      <c r="FH532" s="6" t="s">
        <v>563</v>
      </c>
      <c r="FI532" s="7"/>
      <c r="FJ532" s="7"/>
      <c r="FK532" s="7"/>
      <c r="FL532" s="53">
        <v>132641</v>
      </c>
      <c r="FN532" s="37"/>
      <c r="FO532" s="132"/>
      <c r="FP532" s="61"/>
      <c r="FQ532" s="132"/>
      <c r="FR532" s="61"/>
      <c r="FS532" s="134"/>
      <c r="FT532" s="134"/>
      <c r="FU532" s="191"/>
      <c r="FW532" s="67"/>
      <c r="FY532" s="61"/>
      <c r="GA532" s="50"/>
      <c r="GB532" s="51"/>
      <c r="GC532" s="52">
        <v>0</v>
      </c>
      <c r="GE532" s="50">
        <v>132641</v>
      </c>
      <c r="GF532" s="52">
        <f t="shared" si="587"/>
        <v>11053.416666666666</v>
      </c>
      <c r="GG532" s="51"/>
      <c r="GH532" s="6">
        <v>90029871</v>
      </c>
      <c r="GI532" s="6" t="s">
        <v>563</v>
      </c>
      <c r="GJ532" s="7"/>
      <c r="GK532" s="7"/>
      <c r="GL532" s="7"/>
      <c r="GM532" s="53">
        <v>132641</v>
      </c>
      <c r="GO532" s="37"/>
      <c r="GP532" s="132"/>
      <c r="GQ532" s="61"/>
      <c r="GR532" s="134"/>
      <c r="GS532" s="134"/>
      <c r="GT532" s="191"/>
      <c r="GV532" s="67"/>
      <c r="GX532" s="61"/>
      <c r="GZ532" s="50"/>
      <c r="HA532" s="51"/>
      <c r="HB532" s="52">
        <v>0</v>
      </c>
      <c r="HD532" s="50">
        <v>132641</v>
      </c>
      <c r="HE532" s="52">
        <f t="shared" si="588"/>
        <v>11053.416666666666</v>
      </c>
      <c r="HF532" s="51"/>
      <c r="HI532" s="7"/>
      <c r="HJ532" s="7"/>
      <c r="HK532" s="7"/>
      <c r="HL532" s="53"/>
      <c r="HN532" s="37"/>
      <c r="HO532" s="132"/>
      <c r="HP532" s="61"/>
      <c r="HQ532" s="134"/>
      <c r="HR532" s="61"/>
      <c r="HT532" s="67"/>
      <c r="HV532" s="61"/>
      <c r="HX532" s="50"/>
      <c r="HY532" s="51"/>
      <c r="HZ532" s="52"/>
      <c r="IB532" s="70"/>
      <c r="IC532" s="51"/>
      <c r="IF532" s="7"/>
      <c r="IG532" s="7"/>
      <c r="IH532" s="7"/>
      <c r="II532" s="53"/>
      <c r="IK532" s="37"/>
      <c r="IL532" s="132"/>
      <c r="IM532" s="61"/>
      <c r="IN532" s="134"/>
      <c r="IO532" s="61"/>
      <c r="IQ532" s="67"/>
      <c r="IS532" s="61"/>
      <c r="IU532" s="50"/>
      <c r="IV532" s="51"/>
      <c r="IW532" s="52"/>
      <c r="IY532" s="70"/>
      <c r="IZ532" s="51"/>
      <c r="JC532" s="7"/>
      <c r="JD532" s="7"/>
      <c r="JE532" s="7"/>
      <c r="JF532" s="53"/>
      <c r="JH532" s="37"/>
      <c r="JI532" s="132"/>
      <c r="JJ532" s="61"/>
      <c r="JK532" s="134"/>
      <c r="JL532" s="61"/>
      <c r="JN532" s="67"/>
      <c r="JP532" s="61"/>
      <c r="JR532" s="50"/>
      <c r="JS532" s="51"/>
      <c r="JT532" s="52"/>
      <c r="JV532" s="70"/>
      <c r="JW532" s="51"/>
      <c r="JZ532" s="7"/>
      <c r="KA532" s="7"/>
      <c r="KB532" s="7"/>
      <c r="KC532" s="53"/>
      <c r="KE532" s="37"/>
      <c r="KF532" s="132"/>
      <c r="KG532" s="61"/>
      <c r="KH532" s="134"/>
      <c r="KI532" s="61"/>
      <c r="KK532" s="67"/>
      <c r="KM532" s="61"/>
      <c r="KO532" s="50"/>
      <c r="KP532" s="51"/>
      <c r="KQ532" s="52"/>
      <c r="KS532" s="70"/>
      <c r="KT532" s="51"/>
      <c r="KW532" s="7"/>
      <c r="KX532" s="7"/>
      <c r="KY532" s="7"/>
      <c r="KZ532" s="53"/>
      <c r="LB532" s="37"/>
      <c r="LC532" s="132"/>
      <c r="LD532" s="61"/>
      <c r="LE532" s="134"/>
      <c r="LF532" s="61"/>
      <c r="LH532" s="67"/>
      <c r="LJ532" s="61"/>
      <c r="LL532" s="50"/>
      <c r="LM532" s="51"/>
      <c r="LN532" s="52"/>
      <c r="LP532" s="70"/>
      <c r="LQ532" s="51"/>
      <c r="LT532" s="7"/>
      <c r="LU532" s="7"/>
      <c r="LV532" s="7"/>
      <c r="LW532" s="53"/>
      <c r="LY532" s="37"/>
      <c r="LZ532" s="132"/>
      <c r="MA532" s="61"/>
      <c r="MB532" s="134"/>
      <c r="MC532" s="61"/>
      <c r="ME532" s="67"/>
      <c r="MG532" s="61"/>
      <c r="MI532" s="50"/>
      <c r="MJ532" s="51"/>
      <c r="MK532" s="52"/>
      <c r="MM532" s="70"/>
      <c r="MN532" s="51"/>
      <c r="MQ532" s="7"/>
      <c r="MR532" s="7"/>
      <c r="MS532" s="7"/>
      <c r="MT532" s="53"/>
      <c r="MV532" s="37"/>
      <c r="MW532" s="132"/>
      <c r="MX532" s="134"/>
      <c r="MZ532" s="67"/>
      <c r="NB532" s="61"/>
      <c r="NF532" s="7"/>
      <c r="NG532" s="7"/>
      <c r="NH532" s="7"/>
      <c r="NI532" s="53"/>
      <c r="NK532" s="37"/>
      <c r="NM532" s="67"/>
      <c r="NO532" s="61"/>
      <c r="NQ532" s="50"/>
      <c r="NR532" s="51"/>
      <c r="NS532" s="52"/>
      <c r="NU532" s="70"/>
      <c r="NV532" s="51"/>
      <c r="NW532" s="125"/>
      <c r="NX532" s="51"/>
      <c r="OL532" s="53"/>
    </row>
    <row r="533" spans="1:402" x14ac:dyDescent="0.25">
      <c r="A533" s="12">
        <v>90029741</v>
      </c>
      <c r="B533" s="12" t="s">
        <v>564</v>
      </c>
      <c r="C533" s="352"/>
      <c r="D533" s="352"/>
      <c r="E533" s="352"/>
      <c r="F533" s="353">
        <v>225494</v>
      </c>
      <c r="H533" s="354"/>
      <c r="I533" s="355"/>
      <c r="J533" s="315"/>
      <c r="K533" s="355"/>
      <c r="L533" s="315"/>
      <c r="M533" s="356"/>
      <c r="N533" s="356"/>
      <c r="O533" s="357"/>
      <c r="Q533" s="67"/>
      <c r="S533" s="61"/>
      <c r="U533" s="50"/>
      <c r="V533" s="51"/>
      <c r="W533" s="52">
        <v>0</v>
      </c>
      <c r="Y533" s="50">
        <v>225494</v>
      </c>
      <c r="Z533" s="52">
        <f t="shared" si="581"/>
        <v>18791.166666666668</v>
      </c>
      <c r="AA533" s="51"/>
      <c r="AB533" s="6">
        <v>90029741</v>
      </c>
      <c r="AC533" s="6" t="s">
        <v>564</v>
      </c>
      <c r="AD533" s="7"/>
      <c r="AE533" s="304"/>
      <c r="AF533" s="7"/>
      <c r="AG533" s="53">
        <v>225494</v>
      </c>
      <c r="AI533" s="37"/>
      <c r="AJ533" s="132"/>
      <c r="AK533" s="61"/>
      <c r="AL533" s="132"/>
      <c r="AM533" s="312"/>
      <c r="AN533" s="134"/>
      <c r="AO533" s="134"/>
      <c r="AP533" s="191"/>
      <c r="AR533" s="67"/>
      <c r="AT533" s="61"/>
      <c r="AV533" s="50"/>
      <c r="AW533" s="51"/>
      <c r="AX533" s="52">
        <v>0</v>
      </c>
      <c r="AZ533" s="50">
        <v>225494</v>
      </c>
      <c r="BA533" s="52">
        <f t="shared" si="582"/>
        <v>18791.166666666668</v>
      </c>
      <c r="BB533" s="51"/>
      <c r="BC533" s="6">
        <v>90029741</v>
      </c>
      <c r="BD533" s="6" t="s">
        <v>564</v>
      </c>
      <c r="BE533" s="7"/>
      <c r="BF533" s="304"/>
      <c r="BG533" s="7"/>
      <c r="BH533" s="53">
        <v>225494</v>
      </c>
      <c r="BJ533" s="37"/>
      <c r="BK533" s="132"/>
      <c r="BL533" s="61"/>
      <c r="BM533" s="132"/>
      <c r="BN533" s="312"/>
      <c r="BO533" s="134"/>
      <c r="BP533" s="134"/>
      <c r="BQ533" s="191"/>
      <c r="BS533" s="67"/>
      <c r="BU533" s="61"/>
      <c r="BW533" s="50"/>
      <c r="BX533" s="51"/>
      <c r="BY533" s="52">
        <v>0</v>
      </c>
      <c r="CA533" s="50">
        <v>225494</v>
      </c>
      <c r="CB533" s="52">
        <f t="shared" si="583"/>
        <v>18791.166666666668</v>
      </c>
      <c r="CC533" s="51"/>
      <c r="CD533" s="6">
        <v>90029741</v>
      </c>
      <c r="CE533" s="6" t="s">
        <v>564</v>
      </c>
      <c r="CF533" s="7"/>
      <c r="CG533" s="7"/>
      <c r="CH533" s="7"/>
      <c r="CI533" s="53">
        <v>225494</v>
      </c>
      <c r="CK533" s="37"/>
      <c r="CL533" s="132"/>
      <c r="CM533" s="61"/>
      <c r="CN533" s="132"/>
      <c r="CO533" s="61"/>
      <c r="CP533" s="134"/>
      <c r="CQ533" s="134"/>
      <c r="CR533" s="191"/>
      <c r="CT533" s="67"/>
      <c r="CV533" s="61"/>
      <c r="CX533" s="50"/>
      <c r="CY533" s="51"/>
      <c r="CZ533" s="52">
        <v>0</v>
      </c>
      <c r="DB533" s="50">
        <v>225494</v>
      </c>
      <c r="DC533" s="52">
        <f t="shared" si="584"/>
        <v>18791.166666666668</v>
      </c>
      <c r="DD533" s="51"/>
      <c r="DE533" s="6">
        <v>90029741</v>
      </c>
      <c r="DF533" s="6" t="s">
        <v>564</v>
      </c>
      <c r="DG533" s="7"/>
      <c r="DH533" s="7"/>
      <c r="DI533" s="7"/>
      <c r="DJ533" s="53">
        <v>225494</v>
      </c>
      <c r="DL533" s="275"/>
      <c r="DM533" s="276"/>
      <c r="DN533" s="194"/>
      <c r="DO533" s="276"/>
      <c r="DP533" s="194"/>
      <c r="DQ533" s="53"/>
      <c r="DR533" s="53"/>
      <c r="DS533" s="277"/>
      <c r="DU533" s="274"/>
      <c r="DW533" s="194"/>
      <c r="DY533" s="50"/>
      <c r="DZ533" s="278"/>
      <c r="EA533" s="52">
        <v>0</v>
      </c>
      <c r="EC533" s="50">
        <v>225494</v>
      </c>
      <c r="ED533" s="52">
        <f t="shared" si="585"/>
        <v>18791.166666666668</v>
      </c>
      <c r="EE533" s="278"/>
      <c r="EF533" s="6">
        <v>90029741</v>
      </c>
      <c r="EG533" s="6" t="s">
        <v>564</v>
      </c>
      <c r="EH533" s="7"/>
      <c r="EI533" s="7"/>
      <c r="EJ533" s="7"/>
      <c r="EK533" s="53">
        <v>225494</v>
      </c>
      <c r="EM533" s="37"/>
      <c r="EN533" s="132"/>
      <c r="EO533" s="61"/>
      <c r="EP533" s="132"/>
      <c r="EQ533" s="61"/>
      <c r="ER533" s="134"/>
      <c r="ES533" s="134"/>
      <c r="ET533" s="191"/>
      <c r="EV533" s="67"/>
      <c r="EX533" s="61"/>
      <c r="EZ533" s="50"/>
      <c r="FA533" s="51"/>
      <c r="FB533" s="52">
        <v>0</v>
      </c>
      <c r="FD533" s="50">
        <v>225494</v>
      </c>
      <c r="FE533" s="52">
        <f t="shared" si="586"/>
        <v>18791.166666666668</v>
      </c>
      <c r="FF533" s="51"/>
      <c r="FG533" s="6">
        <v>90029741</v>
      </c>
      <c r="FH533" s="6" t="s">
        <v>564</v>
      </c>
      <c r="FI533" s="7"/>
      <c r="FJ533" s="7"/>
      <c r="FK533" s="7"/>
      <c r="FL533" s="53">
        <v>225494</v>
      </c>
      <c r="FN533" s="37"/>
      <c r="FO533" s="132"/>
      <c r="FP533" s="61"/>
      <c r="FQ533" s="132"/>
      <c r="FR533" s="61"/>
      <c r="FS533" s="134"/>
      <c r="FT533" s="134"/>
      <c r="FU533" s="191"/>
      <c r="FW533" s="67"/>
      <c r="FY533" s="61"/>
      <c r="GA533" s="50"/>
      <c r="GB533" s="51"/>
      <c r="GC533" s="52">
        <v>0</v>
      </c>
      <c r="GE533" s="50">
        <v>225494</v>
      </c>
      <c r="GF533" s="52">
        <f t="shared" si="587"/>
        <v>18791.166666666668</v>
      </c>
      <c r="GG533" s="51"/>
      <c r="GH533" s="6">
        <v>90029741</v>
      </c>
      <c r="GI533" s="6" t="s">
        <v>564</v>
      </c>
      <c r="GJ533" s="7"/>
      <c r="GK533" s="7"/>
      <c r="GL533" s="7"/>
      <c r="GM533" s="53">
        <v>225494</v>
      </c>
      <c r="GO533" s="37"/>
      <c r="GP533" s="132"/>
      <c r="GQ533" s="61"/>
      <c r="GR533" s="134"/>
      <c r="GS533" s="134"/>
      <c r="GT533" s="191"/>
      <c r="GV533" s="67"/>
      <c r="GX533" s="61"/>
      <c r="GZ533" s="50"/>
      <c r="HA533" s="51"/>
      <c r="HB533" s="52">
        <v>0</v>
      </c>
      <c r="HD533" s="50">
        <v>225494</v>
      </c>
      <c r="HE533" s="52">
        <f t="shared" si="588"/>
        <v>18791.166666666668</v>
      </c>
      <c r="HF533" s="51"/>
      <c r="HI533" s="7"/>
      <c r="HJ533" s="7"/>
      <c r="HK533" s="7"/>
      <c r="HL533" s="53"/>
      <c r="HN533" s="37"/>
      <c r="HO533" s="132"/>
      <c r="HP533" s="61"/>
      <c r="HQ533" s="134"/>
      <c r="HR533" s="61"/>
      <c r="HT533" s="67"/>
      <c r="HV533" s="61"/>
      <c r="HX533" s="50"/>
      <c r="HY533" s="51"/>
      <c r="HZ533" s="52"/>
      <c r="IB533" s="70"/>
      <c r="IC533" s="51"/>
      <c r="IF533" s="7"/>
      <c r="IG533" s="7"/>
      <c r="IH533" s="7"/>
      <c r="II533" s="53"/>
      <c r="IK533" s="37"/>
      <c r="IL533" s="132"/>
      <c r="IM533" s="61"/>
      <c r="IN533" s="134"/>
      <c r="IO533" s="61"/>
      <c r="IQ533" s="67"/>
      <c r="IS533" s="61"/>
      <c r="IU533" s="50"/>
      <c r="IV533" s="51"/>
      <c r="IW533" s="52"/>
      <c r="IY533" s="70"/>
      <c r="IZ533" s="51"/>
      <c r="JC533" s="7"/>
      <c r="JD533" s="7"/>
      <c r="JE533" s="7"/>
      <c r="JF533" s="53"/>
      <c r="JH533" s="37"/>
      <c r="JI533" s="132"/>
      <c r="JJ533" s="61"/>
      <c r="JK533" s="134"/>
      <c r="JL533" s="61"/>
      <c r="JN533" s="67"/>
      <c r="JP533" s="61"/>
      <c r="JR533" s="50"/>
      <c r="JS533" s="51"/>
      <c r="JT533" s="52"/>
      <c r="JV533" s="70"/>
      <c r="JW533" s="51"/>
      <c r="JZ533" s="7"/>
      <c r="KA533" s="7"/>
      <c r="KB533" s="7"/>
      <c r="KC533" s="53"/>
      <c r="KE533" s="37"/>
      <c r="KF533" s="132"/>
      <c r="KG533" s="61"/>
      <c r="KH533" s="134"/>
      <c r="KI533" s="61"/>
      <c r="KK533" s="67"/>
      <c r="KM533" s="61"/>
      <c r="KO533" s="50"/>
      <c r="KP533" s="51"/>
      <c r="KQ533" s="52"/>
      <c r="KS533" s="70"/>
      <c r="KT533" s="51"/>
      <c r="KW533" s="7"/>
      <c r="KX533" s="7"/>
      <c r="KY533" s="7"/>
      <c r="KZ533" s="53"/>
      <c r="LB533" s="37"/>
      <c r="LC533" s="132"/>
      <c r="LD533" s="61"/>
      <c r="LE533" s="134"/>
      <c r="LF533" s="61"/>
      <c r="LH533" s="67"/>
      <c r="LJ533" s="61"/>
      <c r="LL533" s="50"/>
      <c r="LM533" s="51"/>
      <c r="LN533" s="52"/>
      <c r="LP533" s="70"/>
      <c r="LQ533" s="51"/>
      <c r="LT533" s="7"/>
      <c r="LU533" s="7"/>
      <c r="LV533" s="7"/>
      <c r="LW533" s="53"/>
      <c r="LY533" s="37"/>
      <c r="LZ533" s="132"/>
      <c r="MA533" s="61"/>
      <c r="MB533" s="134"/>
      <c r="MC533" s="61"/>
      <c r="ME533" s="67"/>
      <c r="MG533" s="61"/>
      <c r="MI533" s="50"/>
      <c r="MJ533" s="51"/>
      <c r="MK533" s="52"/>
      <c r="MM533" s="70"/>
      <c r="MN533" s="51"/>
      <c r="MQ533" s="7"/>
      <c r="MR533" s="7"/>
      <c r="MS533" s="7"/>
      <c r="MT533" s="53"/>
      <c r="MV533" s="37"/>
      <c r="MW533" s="132"/>
      <c r="MX533" s="134"/>
      <c r="MZ533" s="67"/>
      <c r="NB533" s="61"/>
      <c r="NF533" s="7"/>
      <c r="NG533" s="7"/>
      <c r="NH533" s="7"/>
      <c r="NI533" s="53"/>
      <c r="NK533" s="37"/>
      <c r="NM533" s="67"/>
      <c r="NO533" s="61"/>
      <c r="NQ533" s="50"/>
      <c r="NR533" s="51"/>
      <c r="NS533" s="52"/>
      <c r="NU533" s="70"/>
      <c r="NV533" s="51"/>
      <c r="NW533" s="125"/>
      <c r="NX533" s="51"/>
      <c r="OL533" s="53"/>
    </row>
    <row r="534" spans="1:402" x14ac:dyDescent="0.25">
      <c r="A534" s="12">
        <v>90051141</v>
      </c>
      <c r="B534" s="12" t="s">
        <v>565</v>
      </c>
      <c r="C534" s="352"/>
      <c r="D534" s="352"/>
      <c r="E534" s="352"/>
      <c r="F534" s="353">
        <v>167228</v>
      </c>
      <c r="H534" s="354"/>
      <c r="I534" s="355"/>
      <c r="J534" s="315"/>
      <c r="K534" s="355"/>
      <c r="L534" s="315"/>
      <c r="M534" s="356"/>
      <c r="N534" s="356"/>
      <c r="O534" s="357"/>
      <c r="Q534" s="67"/>
      <c r="S534" s="61"/>
      <c r="U534" s="50"/>
      <c r="V534" s="51"/>
      <c r="W534" s="52">
        <v>0</v>
      </c>
      <c r="Y534" s="50">
        <v>167228</v>
      </c>
      <c r="Z534" s="52">
        <f t="shared" si="581"/>
        <v>13935.666666666666</v>
      </c>
      <c r="AA534" s="51"/>
      <c r="AB534" s="6">
        <v>90051141</v>
      </c>
      <c r="AC534" s="6" t="s">
        <v>565</v>
      </c>
      <c r="AD534" s="7"/>
      <c r="AE534" s="304"/>
      <c r="AF534" s="7"/>
      <c r="AG534" s="53">
        <v>167228</v>
      </c>
      <c r="AI534" s="37"/>
      <c r="AJ534" s="132"/>
      <c r="AK534" s="61"/>
      <c r="AL534" s="132"/>
      <c r="AM534" s="312"/>
      <c r="AN534" s="134"/>
      <c r="AO534" s="134"/>
      <c r="AP534" s="191"/>
      <c r="AR534" s="67"/>
      <c r="AT534" s="61"/>
      <c r="AV534" s="50"/>
      <c r="AW534" s="51"/>
      <c r="AX534" s="52">
        <v>0</v>
      </c>
      <c r="AZ534" s="50">
        <v>167228</v>
      </c>
      <c r="BA534" s="52">
        <f t="shared" si="582"/>
        <v>13935.666666666666</v>
      </c>
      <c r="BB534" s="51"/>
      <c r="BC534" s="6">
        <v>90051141</v>
      </c>
      <c r="BD534" s="6" t="s">
        <v>565</v>
      </c>
      <c r="BE534" s="7"/>
      <c r="BF534" s="304"/>
      <c r="BG534" s="7"/>
      <c r="BH534" s="53">
        <v>167228</v>
      </c>
      <c r="BJ534" s="37"/>
      <c r="BK534" s="132"/>
      <c r="BL534" s="61"/>
      <c r="BM534" s="132"/>
      <c r="BN534" s="312"/>
      <c r="BO534" s="134"/>
      <c r="BP534" s="134"/>
      <c r="BQ534" s="191"/>
      <c r="BS534" s="67"/>
      <c r="BU534" s="61"/>
      <c r="BW534" s="50"/>
      <c r="BX534" s="51"/>
      <c r="BY534" s="52">
        <v>0</v>
      </c>
      <c r="CA534" s="50">
        <v>167228</v>
      </c>
      <c r="CB534" s="52">
        <f t="shared" si="583"/>
        <v>13935.666666666666</v>
      </c>
      <c r="CC534" s="51"/>
      <c r="CD534" s="6">
        <v>90051141</v>
      </c>
      <c r="CE534" s="6" t="s">
        <v>565</v>
      </c>
      <c r="CF534" s="7"/>
      <c r="CG534" s="7"/>
      <c r="CH534" s="7"/>
      <c r="CI534" s="53">
        <v>167228</v>
      </c>
      <c r="CK534" s="37"/>
      <c r="CL534" s="132"/>
      <c r="CM534" s="61"/>
      <c r="CN534" s="132"/>
      <c r="CO534" s="61"/>
      <c r="CP534" s="134"/>
      <c r="CQ534" s="134"/>
      <c r="CR534" s="191"/>
      <c r="CT534" s="67"/>
      <c r="CV534" s="61"/>
      <c r="CX534" s="50"/>
      <c r="CY534" s="51"/>
      <c r="CZ534" s="52">
        <v>0</v>
      </c>
      <c r="DB534" s="50">
        <v>167228</v>
      </c>
      <c r="DC534" s="52">
        <f t="shared" si="584"/>
        <v>13935.666666666666</v>
      </c>
      <c r="DD534" s="51"/>
      <c r="DE534" s="6">
        <v>90051141</v>
      </c>
      <c r="DF534" s="6" t="s">
        <v>565</v>
      </c>
      <c r="DG534" s="7"/>
      <c r="DH534" s="7"/>
      <c r="DI534" s="7"/>
      <c r="DJ534" s="53">
        <v>167228</v>
      </c>
      <c r="DL534" s="275"/>
      <c r="DM534" s="276"/>
      <c r="DN534" s="194"/>
      <c r="DO534" s="276"/>
      <c r="DP534" s="194"/>
      <c r="DQ534" s="53"/>
      <c r="DR534" s="53"/>
      <c r="DS534" s="277"/>
      <c r="DU534" s="274"/>
      <c r="DW534" s="194"/>
      <c r="DY534" s="50"/>
      <c r="DZ534" s="278"/>
      <c r="EA534" s="52">
        <v>0</v>
      </c>
      <c r="EC534" s="50">
        <v>167228</v>
      </c>
      <c r="ED534" s="52">
        <f t="shared" si="585"/>
        <v>13935.666666666666</v>
      </c>
      <c r="EE534" s="278"/>
      <c r="EF534" s="6">
        <v>90051141</v>
      </c>
      <c r="EG534" s="6" t="s">
        <v>565</v>
      </c>
      <c r="EH534" s="7"/>
      <c r="EI534" s="7"/>
      <c r="EJ534" s="7"/>
      <c r="EK534" s="53">
        <v>167228</v>
      </c>
      <c r="EM534" s="37"/>
      <c r="EN534" s="132"/>
      <c r="EO534" s="61"/>
      <c r="EP534" s="132"/>
      <c r="EQ534" s="61"/>
      <c r="ER534" s="134"/>
      <c r="ES534" s="134"/>
      <c r="ET534" s="191"/>
      <c r="EV534" s="67"/>
      <c r="EX534" s="61"/>
      <c r="EZ534" s="50"/>
      <c r="FA534" s="51"/>
      <c r="FB534" s="52">
        <v>0</v>
      </c>
      <c r="FD534" s="50">
        <v>167228</v>
      </c>
      <c r="FE534" s="52">
        <f t="shared" si="586"/>
        <v>13935.666666666666</v>
      </c>
      <c r="FF534" s="51"/>
      <c r="FG534" s="6">
        <v>90051141</v>
      </c>
      <c r="FH534" s="6" t="s">
        <v>565</v>
      </c>
      <c r="FI534" s="7"/>
      <c r="FJ534" s="7"/>
      <c r="FK534" s="7"/>
      <c r="FL534" s="53">
        <v>167228</v>
      </c>
      <c r="FN534" s="37"/>
      <c r="FO534" s="132"/>
      <c r="FP534" s="61"/>
      <c r="FQ534" s="132"/>
      <c r="FR534" s="61"/>
      <c r="FS534" s="134"/>
      <c r="FT534" s="134"/>
      <c r="FU534" s="191"/>
      <c r="FW534" s="67"/>
      <c r="FY534" s="61"/>
      <c r="GA534" s="50"/>
      <c r="GB534" s="51"/>
      <c r="GC534" s="52">
        <v>0</v>
      </c>
      <c r="GE534" s="50">
        <v>167228</v>
      </c>
      <c r="GF534" s="52">
        <f t="shared" si="587"/>
        <v>13935.666666666666</v>
      </c>
      <c r="GG534" s="51"/>
      <c r="GH534" s="6">
        <v>90051141</v>
      </c>
      <c r="GI534" s="6" t="s">
        <v>565</v>
      </c>
      <c r="GJ534" s="7"/>
      <c r="GK534" s="7"/>
      <c r="GL534" s="7"/>
      <c r="GM534" s="53">
        <v>167228</v>
      </c>
      <c r="GO534" s="37"/>
      <c r="GP534" s="132"/>
      <c r="GQ534" s="61"/>
      <c r="GR534" s="134"/>
      <c r="GS534" s="134"/>
      <c r="GT534" s="191"/>
      <c r="GV534" s="67"/>
      <c r="GX534" s="61"/>
      <c r="GZ534" s="50"/>
      <c r="HA534" s="51"/>
      <c r="HB534" s="52">
        <v>0</v>
      </c>
      <c r="HD534" s="50">
        <v>167228</v>
      </c>
      <c r="HE534" s="52">
        <f t="shared" si="588"/>
        <v>13935.666666666666</v>
      </c>
      <c r="HF534" s="51"/>
      <c r="HI534" s="7"/>
      <c r="HJ534" s="7"/>
      <c r="HK534" s="7"/>
      <c r="HL534" s="53"/>
      <c r="HN534" s="37"/>
      <c r="HO534" s="132"/>
      <c r="HP534" s="61"/>
      <c r="HQ534" s="134"/>
      <c r="HR534" s="61"/>
      <c r="HT534" s="67"/>
      <c r="HV534" s="61"/>
      <c r="HX534" s="50"/>
      <c r="HY534" s="51"/>
      <c r="HZ534" s="52"/>
      <c r="IB534" s="70"/>
      <c r="IC534" s="51"/>
      <c r="IF534" s="7"/>
      <c r="IG534" s="7"/>
      <c r="IH534" s="7"/>
      <c r="II534" s="53"/>
      <c r="IK534" s="37"/>
      <c r="IL534" s="132"/>
      <c r="IM534" s="61"/>
      <c r="IN534" s="134"/>
      <c r="IO534" s="61"/>
      <c r="IQ534" s="67"/>
      <c r="IS534" s="61"/>
      <c r="IU534" s="50"/>
      <c r="IV534" s="51"/>
      <c r="IW534" s="52"/>
      <c r="IY534" s="70"/>
      <c r="IZ534" s="51"/>
      <c r="JC534" s="7"/>
      <c r="JD534" s="7"/>
      <c r="JE534" s="7"/>
      <c r="JF534" s="53"/>
      <c r="JH534" s="37"/>
      <c r="JI534" s="132"/>
      <c r="JJ534" s="61"/>
      <c r="JK534" s="134"/>
      <c r="JL534" s="61"/>
      <c r="JN534" s="67"/>
      <c r="JP534" s="61"/>
      <c r="JR534" s="50"/>
      <c r="JS534" s="51"/>
      <c r="JT534" s="52"/>
      <c r="JV534" s="70"/>
      <c r="JW534" s="51"/>
      <c r="JZ534" s="7"/>
      <c r="KA534" s="7"/>
      <c r="KB534" s="7"/>
      <c r="KC534" s="53"/>
      <c r="KE534" s="37"/>
      <c r="KF534" s="132"/>
      <c r="KG534" s="61"/>
      <c r="KH534" s="134"/>
      <c r="KI534" s="61"/>
      <c r="KK534" s="67"/>
      <c r="KM534" s="61"/>
      <c r="KO534" s="50"/>
      <c r="KP534" s="51"/>
      <c r="KQ534" s="52"/>
      <c r="KS534" s="70"/>
      <c r="KT534" s="51"/>
      <c r="KW534" s="7"/>
      <c r="KX534" s="7"/>
      <c r="KY534" s="7"/>
      <c r="KZ534" s="53"/>
      <c r="LB534" s="37"/>
      <c r="LC534" s="132"/>
      <c r="LD534" s="61"/>
      <c r="LE534" s="134"/>
      <c r="LF534" s="61"/>
      <c r="LH534" s="67"/>
      <c r="LJ534" s="61"/>
      <c r="LL534" s="50"/>
      <c r="LM534" s="51"/>
      <c r="LN534" s="52"/>
      <c r="LP534" s="70"/>
      <c r="LQ534" s="51"/>
      <c r="LT534" s="7"/>
      <c r="LU534" s="7"/>
      <c r="LV534" s="7"/>
      <c r="LW534" s="53"/>
      <c r="LY534" s="37"/>
      <c r="LZ534" s="132"/>
      <c r="MA534" s="61"/>
      <c r="MB534" s="134"/>
      <c r="MC534" s="61"/>
      <c r="ME534" s="67"/>
      <c r="MG534" s="61"/>
      <c r="MI534" s="50"/>
      <c r="MJ534" s="51"/>
      <c r="MK534" s="52"/>
      <c r="MM534" s="70"/>
      <c r="MN534" s="51"/>
      <c r="MQ534" s="7"/>
      <c r="MR534" s="7"/>
      <c r="MS534" s="7"/>
      <c r="MT534" s="53"/>
      <c r="MV534" s="37"/>
      <c r="MW534" s="132"/>
      <c r="MX534" s="134"/>
      <c r="MZ534" s="67"/>
      <c r="NB534" s="61"/>
      <c r="NF534" s="7"/>
      <c r="NG534" s="7"/>
      <c r="NH534" s="7"/>
      <c r="NI534" s="53"/>
      <c r="NK534" s="37"/>
      <c r="NM534" s="67"/>
      <c r="NO534" s="61"/>
      <c r="NQ534" s="50"/>
      <c r="NR534" s="51"/>
      <c r="NS534" s="52"/>
      <c r="NU534" s="70"/>
      <c r="NV534" s="51"/>
      <c r="NW534" s="125"/>
      <c r="NX534" s="51"/>
      <c r="OL534" s="53"/>
    </row>
    <row r="535" spans="1:402" x14ac:dyDescent="0.25">
      <c r="A535" s="12">
        <v>90019871</v>
      </c>
      <c r="B535" s="12" t="s">
        <v>566</v>
      </c>
      <c r="C535" s="352"/>
      <c r="D535" s="352"/>
      <c r="E535" s="352"/>
      <c r="F535" s="353">
        <v>480096</v>
      </c>
      <c r="H535" s="354"/>
      <c r="I535" s="355"/>
      <c r="J535" s="315"/>
      <c r="K535" s="355"/>
      <c r="L535" s="315"/>
      <c r="M535" s="356"/>
      <c r="N535" s="356"/>
      <c r="O535" s="357"/>
      <c r="Q535" s="67"/>
      <c r="S535" s="61"/>
      <c r="U535" s="50"/>
      <c r="V535" s="51"/>
      <c r="W535" s="52">
        <v>0</v>
      </c>
      <c r="Y535" s="50">
        <v>480096</v>
      </c>
      <c r="Z535" s="52">
        <f t="shared" si="581"/>
        <v>40008</v>
      </c>
      <c r="AA535" s="51"/>
      <c r="AB535" s="6">
        <v>90019871</v>
      </c>
      <c r="AC535" s="6" t="s">
        <v>566</v>
      </c>
      <c r="AD535" s="7"/>
      <c r="AE535" s="304"/>
      <c r="AF535" s="7"/>
      <c r="AG535" s="53">
        <v>480096</v>
      </c>
      <c r="AI535" s="37"/>
      <c r="AJ535" s="132"/>
      <c r="AK535" s="61"/>
      <c r="AL535" s="132"/>
      <c r="AM535" s="312"/>
      <c r="AN535" s="134"/>
      <c r="AO535" s="134"/>
      <c r="AP535" s="191"/>
      <c r="AR535" s="67"/>
      <c r="AT535" s="61"/>
      <c r="AV535" s="50"/>
      <c r="AW535" s="51"/>
      <c r="AX535" s="52">
        <v>0</v>
      </c>
      <c r="AZ535" s="50">
        <v>480096</v>
      </c>
      <c r="BA535" s="52">
        <f t="shared" si="582"/>
        <v>40008</v>
      </c>
      <c r="BB535" s="51"/>
      <c r="BC535" s="6">
        <v>90019871</v>
      </c>
      <c r="BD535" s="6" t="s">
        <v>566</v>
      </c>
      <c r="BE535" s="7"/>
      <c r="BF535" s="304"/>
      <c r="BG535" s="7"/>
      <c r="BH535" s="53">
        <v>480096</v>
      </c>
      <c r="BJ535" s="37"/>
      <c r="BK535" s="132"/>
      <c r="BL535" s="61"/>
      <c r="BM535" s="132"/>
      <c r="BN535" s="312"/>
      <c r="BO535" s="134"/>
      <c r="BP535" s="134"/>
      <c r="BQ535" s="191"/>
      <c r="BS535" s="67"/>
      <c r="BU535" s="61"/>
      <c r="BW535" s="50"/>
      <c r="BX535" s="51"/>
      <c r="BY535" s="52">
        <v>0</v>
      </c>
      <c r="CA535" s="50">
        <v>480096</v>
      </c>
      <c r="CB535" s="52">
        <f t="shared" si="583"/>
        <v>40008</v>
      </c>
      <c r="CC535" s="51"/>
      <c r="CD535" s="6">
        <v>90019871</v>
      </c>
      <c r="CE535" s="6" t="s">
        <v>566</v>
      </c>
      <c r="CF535" s="7"/>
      <c r="CG535" s="7"/>
      <c r="CH535" s="7"/>
      <c r="CI535" s="53">
        <v>480096</v>
      </c>
      <c r="CK535" s="37"/>
      <c r="CL535" s="132"/>
      <c r="CM535" s="61"/>
      <c r="CN535" s="132"/>
      <c r="CO535" s="61"/>
      <c r="CP535" s="134"/>
      <c r="CQ535" s="134"/>
      <c r="CR535" s="191"/>
      <c r="CT535" s="67"/>
      <c r="CV535" s="61"/>
      <c r="CX535" s="50"/>
      <c r="CY535" s="51"/>
      <c r="CZ535" s="52">
        <v>0</v>
      </c>
      <c r="DB535" s="50">
        <v>480096</v>
      </c>
      <c r="DC535" s="52">
        <f t="shared" si="584"/>
        <v>40008</v>
      </c>
      <c r="DD535" s="51"/>
      <c r="DE535" s="6">
        <v>90019871</v>
      </c>
      <c r="DF535" s="6" t="s">
        <v>566</v>
      </c>
      <c r="DG535" s="7"/>
      <c r="DH535" s="7"/>
      <c r="DI535" s="7"/>
      <c r="DJ535" s="53">
        <v>480096</v>
      </c>
      <c r="DL535" s="275"/>
      <c r="DM535" s="276"/>
      <c r="DN535" s="194"/>
      <c r="DO535" s="276"/>
      <c r="DP535" s="194"/>
      <c r="DQ535" s="53"/>
      <c r="DR535" s="53"/>
      <c r="DS535" s="277"/>
      <c r="DU535" s="274"/>
      <c r="DW535" s="194"/>
      <c r="DY535" s="50"/>
      <c r="DZ535" s="278"/>
      <c r="EA535" s="52">
        <v>0</v>
      </c>
      <c r="EC535" s="50">
        <v>480096</v>
      </c>
      <c r="ED535" s="52">
        <f t="shared" si="585"/>
        <v>40008</v>
      </c>
      <c r="EE535" s="278"/>
      <c r="EF535" s="6">
        <v>90019871</v>
      </c>
      <c r="EG535" s="6" t="s">
        <v>566</v>
      </c>
      <c r="EH535" s="7"/>
      <c r="EI535" s="7"/>
      <c r="EJ535" s="7"/>
      <c r="EK535" s="53">
        <v>480096</v>
      </c>
      <c r="EM535" s="37"/>
      <c r="EN535" s="132"/>
      <c r="EO535" s="61"/>
      <c r="EP535" s="132"/>
      <c r="EQ535" s="61"/>
      <c r="ER535" s="134"/>
      <c r="ES535" s="134"/>
      <c r="ET535" s="191"/>
      <c r="EV535" s="67"/>
      <c r="EX535" s="61"/>
      <c r="EZ535" s="50"/>
      <c r="FA535" s="51"/>
      <c r="FB535" s="52">
        <v>0</v>
      </c>
      <c r="FD535" s="50">
        <v>480096</v>
      </c>
      <c r="FE535" s="52">
        <f t="shared" si="586"/>
        <v>40008</v>
      </c>
      <c r="FF535" s="51"/>
      <c r="FG535" s="6">
        <v>90019871</v>
      </c>
      <c r="FH535" s="6" t="s">
        <v>566</v>
      </c>
      <c r="FI535" s="7"/>
      <c r="FJ535" s="7"/>
      <c r="FK535" s="7"/>
      <c r="FL535" s="53">
        <v>480096</v>
      </c>
      <c r="FN535" s="37"/>
      <c r="FO535" s="132"/>
      <c r="FP535" s="61"/>
      <c r="FQ535" s="132"/>
      <c r="FR535" s="61"/>
      <c r="FS535" s="134"/>
      <c r="FT535" s="134"/>
      <c r="FU535" s="191"/>
      <c r="FW535" s="67"/>
      <c r="FY535" s="61"/>
      <c r="GA535" s="50"/>
      <c r="GB535" s="51"/>
      <c r="GC535" s="52">
        <v>0</v>
      </c>
      <c r="GE535" s="50">
        <v>480096</v>
      </c>
      <c r="GF535" s="52">
        <f t="shared" si="587"/>
        <v>40008</v>
      </c>
      <c r="GG535" s="51"/>
      <c r="GH535" s="6">
        <v>90019871</v>
      </c>
      <c r="GI535" s="6" t="s">
        <v>566</v>
      </c>
      <c r="GJ535" s="7"/>
      <c r="GK535" s="7"/>
      <c r="GL535" s="7"/>
      <c r="GM535" s="53">
        <v>480096</v>
      </c>
      <c r="GO535" s="37"/>
      <c r="GP535" s="132"/>
      <c r="GQ535" s="61"/>
      <c r="GR535" s="134"/>
      <c r="GS535" s="134"/>
      <c r="GT535" s="191"/>
      <c r="GV535" s="67"/>
      <c r="GX535" s="61"/>
      <c r="GZ535" s="50"/>
      <c r="HA535" s="51"/>
      <c r="HB535" s="52">
        <v>0</v>
      </c>
      <c r="HD535" s="50">
        <v>480096</v>
      </c>
      <c r="HE535" s="52">
        <f t="shared" si="588"/>
        <v>40008</v>
      </c>
      <c r="HF535" s="51"/>
      <c r="HI535" s="7"/>
      <c r="HJ535" s="7"/>
      <c r="HK535" s="7"/>
      <c r="HL535" s="53"/>
      <c r="HN535" s="37"/>
      <c r="HO535" s="132"/>
      <c r="HP535" s="61"/>
      <c r="HQ535" s="134"/>
      <c r="HR535" s="61"/>
      <c r="HT535" s="67"/>
      <c r="HV535" s="61"/>
      <c r="HX535" s="50"/>
      <c r="HY535" s="51"/>
      <c r="HZ535" s="52"/>
      <c r="IB535" s="70"/>
      <c r="IC535" s="51"/>
      <c r="IF535" s="7"/>
      <c r="IG535" s="7"/>
      <c r="IH535" s="7"/>
      <c r="II535" s="53"/>
      <c r="IK535" s="37"/>
      <c r="IL535" s="132"/>
      <c r="IM535" s="61"/>
      <c r="IN535" s="134"/>
      <c r="IO535" s="61"/>
      <c r="IQ535" s="67"/>
      <c r="IS535" s="61"/>
      <c r="IU535" s="50"/>
      <c r="IV535" s="51"/>
      <c r="IW535" s="52"/>
      <c r="IY535" s="70"/>
      <c r="IZ535" s="51"/>
      <c r="JC535" s="7"/>
      <c r="JD535" s="7"/>
      <c r="JE535" s="7"/>
      <c r="JF535" s="53"/>
      <c r="JH535" s="37"/>
      <c r="JI535" s="132"/>
      <c r="JJ535" s="61"/>
      <c r="JK535" s="134"/>
      <c r="JL535" s="61"/>
      <c r="JN535" s="67"/>
      <c r="JP535" s="61"/>
      <c r="JR535" s="50"/>
      <c r="JS535" s="51"/>
      <c r="JT535" s="52"/>
      <c r="JV535" s="70"/>
      <c r="JW535" s="51"/>
      <c r="JZ535" s="7"/>
      <c r="KA535" s="7"/>
      <c r="KB535" s="7"/>
      <c r="KC535" s="53"/>
      <c r="KE535" s="37"/>
      <c r="KF535" s="132"/>
      <c r="KG535" s="61"/>
      <c r="KH535" s="134"/>
      <c r="KI535" s="61"/>
      <c r="KK535" s="67"/>
      <c r="KM535" s="61"/>
      <c r="KO535" s="50"/>
      <c r="KP535" s="51"/>
      <c r="KQ535" s="52"/>
      <c r="KS535" s="70"/>
      <c r="KT535" s="51"/>
      <c r="KW535" s="7"/>
      <c r="KX535" s="7"/>
      <c r="KY535" s="7"/>
      <c r="KZ535" s="53"/>
      <c r="LB535" s="37"/>
      <c r="LC535" s="132"/>
      <c r="LD535" s="61"/>
      <c r="LE535" s="134"/>
      <c r="LF535" s="61"/>
      <c r="LH535" s="67"/>
      <c r="LJ535" s="61"/>
      <c r="LL535" s="50"/>
      <c r="LM535" s="51"/>
      <c r="LN535" s="52"/>
      <c r="LP535" s="70"/>
      <c r="LQ535" s="51"/>
      <c r="LT535" s="7"/>
      <c r="LU535" s="7"/>
      <c r="LV535" s="7"/>
      <c r="LW535" s="53"/>
      <c r="LY535" s="37"/>
      <c r="LZ535" s="132"/>
      <c r="MA535" s="61"/>
      <c r="MB535" s="134"/>
      <c r="MC535" s="61"/>
      <c r="ME535" s="67"/>
      <c r="MG535" s="61"/>
      <c r="MI535" s="50"/>
      <c r="MJ535" s="51"/>
      <c r="MK535" s="52"/>
      <c r="MM535" s="70"/>
      <c r="MN535" s="51"/>
      <c r="MQ535" s="7"/>
      <c r="MR535" s="7"/>
      <c r="MS535" s="7"/>
      <c r="MT535" s="53"/>
      <c r="MV535" s="37"/>
      <c r="MW535" s="132"/>
      <c r="MX535" s="134"/>
      <c r="MZ535" s="67"/>
      <c r="NB535" s="61"/>
      <c r="NF535" s="7"/>
      <c r="NG535" s="7"/>
      <c r="NH535" s="7"/>
      <c r="NI535" s="53"/>
      <c r="NK535" s="37"/>
      <c r="NM535" s="67"/>
      <c r="NO535" s="61"/>
      <c r="NQ535" s="50"/>
      <c r="NR535" s="51"/>
      <c r="NS535" s="52"/>
      <c r="NU535" s="70"/>
      <c r="NV535" s="51"/>
      <c r="NW535" s="125"/>
      <c r="NX535" s="51"/>
      <c r="OL535" s="53"/>
    </row>
    <row r="536" spans="1:402" x14ac:dyDescent="0.25">
      <c r="A536" s="12">
        <v>90004201</v>
      </c>
      <c r="B536" s="12" t="s">
        <v>567</v>
      </c>
      <c r="C536" s="352"/>
      <c r="D536" s="352"/>
      <c r="E536" s="352"/>
      <c r="F536" s="353">
        <v>2216577</v>
      </c>
      <c r="H536" s="354"/>
      <c r="I536" s="355"/>
      <c r="J536" s="315"/>
      <c r="K536" s="355"/>
      <c r="L536" s="315"/>
      <c r="M536" s="356"/>
      <c r="N536" s="356"/>
      <c r="O536" s="357"/>
      <c r="Q536" s="67"/>
      <c r="S536" s="61"/>
      <c r="U536" s="50"/>
      <c r="V536" s="51"/>
      <c r="W536" s="52">
        <v>4404319.960623553</v>
      </c>
      <c r="Y536" s="50">
        <v>6620896.960623553</v>
      </c>
      <c r="Z536" s="52">
        <f t="shared" si="581"/>
        <v>551741.41338529612</v>
      </c>
      <c r="AA536" s="51"/>
      <c r="AB536" s="6">
        <v>90004201</v>
      </c>
      <c r="AC536" s="6" t="s">
        <v>567</v>
      </c>
      <c r="AD536" s="7"/>
      <c r="AE536" s="304"/>
      <c r="AF536" s="7"/>
      <c r="AG536" s="53">
        <v>2216577</v>
      </c>
      <c r="AI536" s="37"/>
      <c r="AJ536" s="132"/>
      <c r="AK536" s="61"/>
      <c r="AL536" s="132"/>
      <c r="AM536" s="312"/>
      <c r="AN536" s="134"/>
      <c r="AO536" s="134"/>
      <c r="AP536" s="191"/>
      <c r="AR536" s="67"/>
      <c r="AT536" s="61"/>
      <c r="AV536" s="50"/>
      <c r="AW536" s="51"/>
      <c r="AX536" s="52">
        <v>4404319.960623553</v>
      </c>
      <c r="AZ536" s="50">
        <v>6620896.960623553</v>
      </c>
      <c r="BA536" s="52">
        <f t="shared" si="582"/>
        <v>551741.41338529612</v>
      </c>
      <c r="BB536" s="51"/>
      <c r="BC536" s="6">
        <v>90004201</v>
      </c>
      <c r="BD536" s="6" t="s">
        <v>567</v>
      </c>
      <c r="BE536" s="7"/>
      <c r="BF536" s="304"/>
      <c r="BG536" s="7"/>
      <c r="BH536" s="53">
        <v>2216577</v>
      </c>
      <c r="BJ536" s="37"/>
      <c r="BK536" s="132"/>
      <c r="BL536" s="61"/>
      <c r="BM536" s="132"/>
      <c r="BN536" s="312"/>
      <c r="BO536" s="134"/>
      <c r="BP536" s="134"/>
      <c r="BQ536" s="191"/>
      <c r="BS536" s="67"/>
      <c r="BU536" s="61"/>
      <c r="BW536" s="50"/>
      <c r="BX536" s="51"/>
      <c r="BY536" s="52">
        <v>4404319.960623553</v>
      </c>
      <c r="CA536" s="50">
        <v>6620896.960623553</v>
      </c>
      <c r="CB536" s="52">
        <f t="shared" si="583"/>
        <v>551741.41338529612</v>
      </c>
      <c r="CC536" s="51"/>
      <c r="CD536" s="6">
        <v>90004201</v>
      </c>
      <c r="CE536" s="6" t="s">
        <v>567</v>
      </c>
      <c r="CF536" s="7"/>
      <c r="CG536" s="7"/>
      <c r="CH536" s="7"/>
      <c r="CI536" s="53">
        <v>2216577</v>
      </c>
      <c r="CK536" s="37"/>
      <c r="CL536" s="132"/>
      <c r="CM536" s="61"/>
      <c r="CN536" s="132"/>
      <c r="CO536" s="61"/>
      <c r="CP536" s="134"/>
      <c r="CQ536" s="134"/>
      <c r="CR536" s="191"/>
      <c r="CT536" s="67"/>
      <c r="CV536" s="61"/>
      <c r="CX536" s="50"/>
      <c r="CY536" s="51"/>
      <c r="CZ536" s="52">
        <v>4404319.960623553</v>
      </c>
      <c r="DB536" s="50">
        <v>6620896.960623553</v>
      </c>
      <c r="DC536" s="52">
        <f t="shared" si="584"/>
        <v>551741.41338529612</v>
      </c>
      <c r="DD536" s="51"/>
      <c r="DE536" s="6">
        <v>90004201</v>
      </c>
      <c r="DF536" s="6" t="s">
        <v>567</v>
      </c>
      <c r="DG536" s="7"/>
      <c r="DH536" s="7"/>
      <c r="DI536" s="7"/>
      <c r="DJ536" s="53">
        <v>2216577</v>
      </c>
      <c r="DL536" s="275"/>
      <c r="DM536" s="276"/>
      <c r="DN536" s="194"/>
      <c r="DO536" s="276"/>
      <c r="DP536" s="194"/>
      <c r="DQ536" s="53"/>
      <c r="DR536" s="53"/>
      <c r="DS536" s="277"/>
      <c r="DU536" s="274"/>
      <c r="DW536" s="194"/>
      <c r="DY536" s="50"/>
      <c r="DZ536" s="278"/>
      <c r="EA536" s="52">
        <v>4404319.960623553</v>
      </c>
      <c r="EC536" s="50">
        <v>6620896.960623553</v>
      </c>
      <c r="ED536" s="52">
        <f t="shared" si="585"/>
        <v>551741.41338529612</v>
      </c>
      <c r="EE536" s="278"/>
      <c r="EF536" s="6">
        <v>90004201</v>
      </c>
      <c r="EG536" s="6" t="s">
        <v>567</v>
      </c>
      <c r="EH536" s="7"/>
      <c r="EI536" s="7"/>
      <c r="EJ536" s="7"/>
      <c r="EK536" s="53">
        <v>2216577</v>
      </c>
      <c r="EM536" s="37"/>
      <c r="EN536" s="132"/>
      <c r="EO536" s="61"/>
      <c r="EP536" s="132"/>
      <c r="EQ536" s="61"/>
      <c r="ER536" s="134"/>
      <c r="ES536" s="134"/>
      <c r="ET536" s="191"/>
      <c r="EV536" s="67"/>
      <c r="EX536" s="61"/>
      <c r="EZ536" s="50"/>
      <c r="FA536" s="51"/>
      <c r="FB536" s="52">
        <v>4404319.960623553</v>
      </c>
      <c r="FD536" s="50">
        <v>6620896.960623553</v>
      </c>
      <c r="FE536" s="52">
        <f t="shared" si="586"/>
        <v>551741.41338529612</v>
      </c>
      <c r="FF536" s="51"/>
      <c r="FG536" s="6">
        <v>90004201</v>
      </c>
      <c r="FH536" s="6" t="s">
        <v>567</v>
      </c>
      <c r="FI536" s="7"/>
      <c r="FJ536" s="7"/>
      <c r="FK536" s="7"/>
      <c r="FL536" s="53">
        <v>2216577</v>
      </c>
      <c r="FN536" s="37"/>
      <c r="FO536" s="132"/>
      <c r="FP536" s="61"/>
      <c r="FQ536" s="132"/>
      <c r="FR536" s="61"/>
      <c r="FS536" s="134"/>
      <c r="FT536" s="134"/>
      <c r="FU536" s="191"/>
      <c r="FW536" s="67"/>
      <c r="FY536" s="61"/>
      <c r="GA536" s="50"/>
      <c r="GB536" s="51"/>
      <c r="GC536" s="52">
        <v>4404319.960623553</v>
      </c>
      <c r="GE536" s="50">
        <v>6620896.960623553</v>
      </c>
      <c r="GF536" s="52">
        <f t="shared" si="587"/>
        <v>551741.41338529612</v>
      </c>
      <c r="GG536" s="51"/>
      <c r="GH536" s="6">
        <v>90004201</v>
      </c>
      <c r="GI536" s="6" t="s">
        <v>567</v>
      </c>
      <c r="GJ536" s="7"/>
      <c r="GK536" s="7"/>
      <c r="GL536" s="7"/>
      <c r="GM536" s="53">
        <v>2216577</v>
      </c>
      <c r="GO536" s="37"/>
      <c r="GP536" s="132"/>
      <c r="GQ536" s="61"/>
      <c r="GR536" s="134"/>
      <c r="GS536" s="134"/>
      <c r="GT536" s="191"/>
      <c r="GV536" s="67"/>
      <c r="GX536" s="61"/>
      <c r="GZ536" s="50"/>
      <c r="HA536" s="51"/>
      <c r="HB536" s="52">
        <v>4404319.960623553</v>
      </c>
      <c r="HD536" s="50">
        <v>6620896.960623553</v>
      </c>
      <c r="HE536" s="52">
        <f t="shared" si="588"/>
        <v>551741.41338529612</v>
      </c>
      <c r="HF536" s="51"/>
      <c r="HI536" s="7"/>
      <c r="HJ536" s="7"/>
      <c r="HK536" s="7"/>
      <c r="HL536" s="53"/>
      <c r="HN536" s="37"/>
      <c r="HO536" s="132"/>
      <c r="HP536" s="61"/>
      <c r="HQ536" s="134"/>
      <c r="HR536" s="61"/>
      <c r="HT536" s="67"/>
      <c r="HV536" s="61"/>
      <c r="HX536" s="50"/>
      <c r="HY536" s="51"/>
      <c r="HZ536" s="52"/>
      <c r="IB536" s="70"/>
      <c r="IC536" s="51"/>
      <c r="IF536" s="7"/>
      <c r="IG536" s="7"/>
      <c r="IH536" s="7"/>
      <c r="II536" s="53"/>
      <c r="IK536" s="37"/>
      <c r="IL536" s="132"/>
      <c r="IM536" s="61"/>
      <c r="IN536" s="134"/>
      <c r="IO536" s="61"/>
      <c r="IQ536" s="67"/>
      <c r="IS536" s="61"/>
      <c r="IU536" s="50"/>
      <c r="IV536" s="51"/>
      <c r="IW536" s="52"/>
      <c r="IY536" s="70"/>
      <c r="IZ536" s="51"/>
      <c r="JC536" s="7"/>
      <c r="JD536" s="7"/>
      <c r="JE536" s="7"/>
      <c r="JF536" s="53"/>
      <c r="JH536" s="37"/>
      <c r="JI536" s="132"/>
      <c r="JJ536" s="61"/>
      <c r="JK536" s="134"/>
      <c r="JL536" s="61"/>
      <c r="JN536" s="67"/>
      <c r="JP536" s="61"/>
      <c r="JR536" s="50"/>
      <c r="JS536" s="51"/>
      <c r="JT536" s="52"/>
      <c r="JV536" s="70"/>
      <c r="JW536" s="51"/>
      <c r="JZ536" s="7"/>
      <c r="KA536" s="7"/>
      <c r="KB536" s="7"/>
      <c r="KC536" s="53"/>
      <c r="KE536" s="37"/>
      <c r="KF536" s="132"/>
      <c r="KG536" s="61"/>
      <c r="KH536" s="134"/>
      <c r="KI536" s="61"/>
      <c r="KK536" s="67"/>
      <c r="KM536" s="61"/>
      <c r="KO536" s="50"/>
      <c r="KP536" s="51"/>
      <c r="KQ536" s="52"/>
      <c r="KS536" s="70"/>
      <c r="KT536" s="51"/>
      <c r="KW536" s="7"/>
      <c r="KX536" s="7"/>
      <c r="KY536" s="7"/>
      <c r="KZ536" s="53"/>
      <c r="LB536" s="37"/>
      <c r="LC536" s="132"/>
      <c r="LD536" s="61"/>
      <c r="LE536" s="134"/>
      <c r="LF536" s="61"/>
      <c r="LH536" s="67"/>
      <c r="LJ536" s="61"/>
      <c r="LL536" s="50"/>
      <c r="LM536" s="51"/>
      <c r="LN536" s="52"/>
      <c r="LP536" s="70"/>
      <c r="LQ536" s="51"/>
      <c r="LT536" s="7"/>
      <c r="LU536" s="7"/>
      <c r="LV536" s="7"/>
      <c r="LW536" s="53"/>
      <c r="LY536" s="37"/>
      <c r="LZ536" s="132"/>
      <c r="MA536" s="61"/>
      <c r="MB536" s="134"/>
      <c r="MC536" s="61"/>
      <c r="ME536" s="67"/>
      <c r="MG536" s="61"/>
      <c r="MI536" s="50"/>
      <c r="MJ536" s="51"/>
      <c r="MK536" s="52"/>
      <c r="MM536" s="70"/>
      <c r="MN536" s="51"/>
      <c r="MQ536" s="7"/>
      <c r="MR536" s="7"/>
      <c r="MS536" s="7"/>
      <c r="MT536" s="53"/>
      <c r="MV536" s="37"/>
      <c r="MW536" s="132"/>
      <c r="MX536" s="134"/>
      <c r="MZ536" s="67"/>
      <c r="NB536" s="61"/>
      <c r="NF536" s="7"/>
      <c r="NG536" s="7"/>
      <c r="NH536" s="7"/>
      <c r="NI536" s="53"/>
      <c r="NK536" s="37"/>
      <c r="NM536" s="67"/>
      <c r="NO536" s="61"/>
      <c r="NQ536" s="50"/>
      <c r="NR536" s="51"/>
      <c r="NS536" s="52"/>
      <c r="NU536" s="70"/>
      <c r="NV536" s="51"/>
      <c r="NW536" s="125"/>
      <c r="NX536" s="51"/>
      <c r="OL536" s="53"/>
    </row>
    <row r="537" spans="1:402" x14ac:dyDescent="0.25">
      <c r="A537" s="12">
        <v>90081341</v>
      </c>
      <c r="B537" s="12" t="s">
        <v>568</v>
      </c>
      <c r="C537" s="352"/>
      <c r="D537" s="352"/>
      <c r="E537" s="352"/>
      <c r="F537" s="353">
        <v>61069</v>
      </c>
      <c r="H537" s="354"/>
      <c r="I537" s="355"/>
      <c r="J537" s="315"/>
      <c r="K537" s="355"/>
      <c r="L537" s="315"/>
      <c r="M537" s="356"/>
      <c r="N537" s="356"/>
      <c r="O537" s="357"/>
      <c r="Q537" s="67"/>
      <c r="S537" s="61"/>
      <c r="U537" s="50"/>
      <c r="V537" s="51"/>
      <c r="W537" s="52">
        <v>0</v>
      </c>
      <c r="Y537" s="50">
        <v>61069</v>
      </c>
      <c r="Z537" s="52">
        <f t="shared" si="581"/>
        <v>5089.083333333333</v>
      </c>
      <c r="AA537" s="51"/>
      <c r="AB537" s="6">
        <v>90081341</v>
      </c>
      <c r="AC537" s="6" t="s">
        <v>568</v>
      </c>
      <c r="AD537" s="7"/>
      <c r="AE537" s="304"/>
      <c r="AF537" s="7"/>
      <c r="AG537" s="53">
        <v>61069</v>
      </c>
      <c r="AI537" s="37"/>
      <c r="AJ537" s="132"/>
      <c r="AK537" s="61"/>
      <c r="AL537" s="132"/>
      <c r="AM537" s="312"/>
      <c r="AN537" s="134"/>
      <c r="AO537" s="134"/>
      <c r="AP537" s="191"/>
      <c r="AR537" s="67"/>
      <c r="AT537" s="61"/>
      <c r="AV537" s="50"/>
      <c r="AW537" s="51"/>
      <c r="AX537" s="52">
        <v>0</v>
      </c>
      <c r="AZ537" s="50">
        <v>61069</v>
      </c>
      <c r="BA537" s="52">
        <f t="shared" si="582"/>
        <v>5089.083333333333</v>
      </c>
      <c r="BB537" s="51"/>
      <c r="BC537" s="6">
        <v>90081341</v>
      </c>
      <c r="BD537" s="6" t="s">
        <v>568</v>
      </c>
      <c r="BE537" s="7"/>
      <c r="BF537" s="304"/>
      <c r="BG537" s="7"/>
      <c r="BH537" s="53">
        <v>61069</v>
      </c>
      <c r="BJ537" s="37"/>
      <c r="BK537" s="132"/>
      <c r="BL537" s="61"/>
      <c r="BM537" s="132"/>
      <c r="BN537" s="312"/>
      <c r="BO537" s="134"/>
      <c r="BP537" s="134"/>
      <c r="BQ537" s="191"/>
      <c r="BS537" s="67"/>
      <c r="BU537" s="61"/>
      <c r="BW537" s="50"/>
      <c r="BX537" s="51"/>
      <c r="BY537" s="52">
        <v>0</v>
      </c>
      <c r="CA537" s="50">
        <v>61069</v>
      </c>
      <c r="CB537" s="52">
        <f t="shared" si="583"/>
        <v>5089.083333333333</v>
      </c>
      <c r="CC537" s="51"/>
      <c r="CD537" s="6">
        <v>90081341</v>
      </c>
      <c r="CE537" s="6" t="s">
        <v>568</v>
      </c>
      <c r="CF537" s="7"/>
      <c r="CG537" s="7"/>
      <c r="CH537" s="7"/>
      <c r="CI537" s="53">
        <v>61069</v>
      </c>
      <c r="CK537" s="37"/>
      <c r="CL537" s="132"/>
      <c r="CM537" s="61"/>
      <c r="CN537" s="132"/>
      <c r="CO537" s="61"/>
      <c r="CP537" s="134"/>
      <c r="CQ537" s="134"/>
      <c r="CR537" s="191"/>
      <c r="CT537" s="67"/>
      <c r="CV537" s="61"/>
      <c r="CX537" s="50"/>
      <c r="CY537" s="51"/>
      <c r="CZ537" s="52">
        <v>0</v>
      </c>
      <c r="DB537" s="50">
        <v>61069</v>
      </c>
      <c r="DC537" s="52">
        <f t="shared" si="584"/>
        <v>5089.083333333333</v>
      </c>
      <c r="DD537" s="51"/>
      <c r="DE537" s="6">
        <v>90081341</v>
      </c>
      <c r="DF537" s="6" t="s">
        <v>568</v>
      </c>
      <c r="DG537" s="7"/>
      <c r="DH537" s="7"/>
      <c r="DI537" s="7"/>
      <c r="DJ537" s="53">
        <v>61069</v>
      </c>
      <c r="DL537" s="275"/>
      <c r="DM537" s="276"/>
      <c r="DN537" s="194"/>
      <c r="DO537" s="276"/>
      <c r="DP537" s="194"/>
      <c r="DQ537" s="53"/>
      <c r="DR537" s="53"/>
      <c r="DS537" s="277"/>
      <c r="DU537" s="274"/>
      <c r="DW537" s="194"/>
      <c r="DY537" s="50"/>
      <c r="DZ537" s="278"/>
      <c r="EA537" s="52">
        <v>0</v>
      </c>
      <c r="EC537" s="50">
        <v>61069</v>
      </c>
      <c r="ED537" s="52">
        <f t="shared" si="585"/>
        <v>5089.083333333333</v>
      </c>
      <c r="EE537" s="278"/>
      <c r="EF537" s="6">
        <v>90081341</v>
      </c>
      <c r="EG537" s="6" t="s">
        <v>568</v>
      </c>
      <c r="EH537" s="7"/>
      <c r="EI537" s="7"/>
      <c r="EJ537" s="7"/>
      <c r="EK537" s="53">
        <v>61069</v>
      </c>
      <c r="EM537" s="37"/>
      <c r="EN537" s="132"/>
      <c r="EO537" s="61"/>
      <c r="EP537" s="132"/>
      <c r="EQ537" s="61"/>
      <c r="ER537" s="134"/>
      <c r="ES537" s="134"/>
      <c r="ET537" s="191"/>
      <c r="EV537" s="67"/>
      <c r="EX537" s="61"/>
      <c r="EZ537" s="50"/>
      <c r="FA537" s="51"/>
      <c r="FB537" s="52">
        <v>0</v>
      </c>
      <c r="FD537" s="50">
        <v>61069</v>
      </c>
      <c r="FE537" s="52">
        <f t="shared" si="586"/>
        <v>5089.083333333333</v>
      </c>
      <c r="FF537" s="51"/>
      <c r="FG537" s="6">
        <v>90081341</v>
      </c>
      <c r="FH537" s="6" t="s">
        <v>568</v>
      </c>
      <c r="FI537" s="7"/>
      <c r="FJ537" s="7"/>
      <c r="FK537" s="7"/>
      <c r="FL537" s="53">
        <v>61069</v>
      </c>
      <c r="FN537" s="37"/>
      <c r="FO537" s="132"/>
      <c r="FP537" s="61"/>
      <c r="FQ537" s="132"/>
      <c r="FR537" s="61"/>
      <c r="FS537" s="134"/>
      <c r="FT537" s="134"/>
      <c r="FU537" s="191"/>
      <c r="FW537" s="67"/>
      <c r="FY537" s="61"/>
      <c r="GA537" s="50"/>
      <c r="GB537" s="51"/>
      <c r="GC537" s="52">
        <v>0</v>
      </c>
      <c r="GE537" s="50">
        <v>61069</v>
      </c>
      <c r="GF537" s="52">
        <f t="shared" si="587"/>
        <v>5089.083333333333</v>
      </c>
      <c r="GG537" s="51"/>
      <c r="GH537" s="6">
        <v>90081341</v>
      </c>
      <c r="GI537" s="6" t="s">
        <v>568</v>
      </c>
      <c r="GJ537" s="7"/>
      <c r="GK537" s="7"/>
      <c r="GL537" s="7"/>
      <c r="GM537" s="53">
        <v>61069</v>
      </c>
      <c r="GO537" s="37"/>
      <c r="GP537" s="132"/>
      <c r="GQ537" s="61"/>
      <c r="GR537" s="134"/>
      <c r="GS537" s="134"/>
      <c r="GT537" s="191"/>
      <c r="GV537" s="67"/>
      <c r="GX537" s="61"/>
      <c r="GZ537" s="50"/>
      <c r="HA537" s="51"/>
      <c r="HB537" s="52">
        <v>0</v>
      </c>
      <c r="HD537" s="50">
        <v>61069</v>
      </c>
      <c r="HE537" s="52">
        <f t="shared" si="588"/>
        <v>5089.083333333333</v>
      </c>
      <c r="HF537" s="51"/>
      <c r="HI537" s="7"/>
      <c r="HJ537" s="7"/>
      <c r="HK537" s="7"/>
      <c r="HL537" s="53"/>
      <c r="HN537" s="37"/>
      <c r="HO537" s="132"/>
      <c r="HP537" s="61"/>
      <c r="HQ537" s="134"/>
      <c r="HR537" s="61"/>
      <c r="HT537" s="67"/>
      <c r="HV537" s="61"/>
      <c r="HX537" s="50"/>
      <c r="HY537" s="51"/>
      <c r="HZ537" s="52"/>
      <c r="IB537" s="70"/>
      <c r="IC537" s="51"/>
      <c r="IF537" s="7"/>
      <c r="IG537" s="7"/>
      <c r="IH537" s="7"/>
      <c r="II537" s="53"/>
      <c r="IK537" s="37"/>
      <c r="IL537" s="132"/>
      <c r="IM537" s="61"/>
      <c r="IN537" s="134"/>
      <c r="IO537" s="61"/>
      <c r="IQ537" s="67"/>
      <c r="IS537" s="61"/>
      <c r="IU537" s="50"/>
      <c r="IV537" s="51"/>
      <c r="IW537" s="52"/>
      <c r="IY537" s="70"/>
      <c r="IZ537" s="51"/>
      <c r="JC537" s="7"/>
      <c r="JD537" s="7"/>
      <c r="JE537" s="7"/>
      <c r="JF537" s="53"/>
      <c r="JH537" s="37"/>
      <c r="JI537" s="132"/>
      <c r="JJ537" s="61"/>
      <c r="JK537" s="134"/>
      <c r="JL537" s="61"/>
      <c r="JN537" s="67"/>
      <c r="JP537" s="61"/>
      <c r="JR537" s="50"/>
      <c r="JS537" s="51"/>
      <c r="JT537" s="52"/>
      <c r="JV537" s="70"/>
      <c r="JW537" s="51"/>
      <c r="JZ537" s="7"/>
      <c r="KA537" s="7"/>
      <c r="KB537" s="7"/>
      <c r="KC537" s="53"/>
      <c r="KE537" s="37"/>
      <c r="KF537" s="132"/>
      <c r="KG537" s="61"/>
      <c r="KH537" s="134"/>
      <c r="KI537" s="61"/>
      <c r="KK537" s="67"/>
      <c r="KM537" s="61"/>
      <c r="KO537" s="50"/>
      <c r="KP537" s="51"/>
      <c r="KQ537" s="52"/>
      <c r="KS537" s="70"/>
      <c r="KT537" s="51"/>
      <c r="KW537" s="7"/>
      <c r="KX537" s="7"/>
      <c r="KY537" s="7"/>
      <c r="KZ537" s="53"/>
      <c r="LB537" s="37"/>
      <c r="LC537" s="132"/>
      <c r="LD537" s="61"/>
      <c r="LE537" s="134"/>
      <c r="LF537" s="61"/>
      <c r="LH537" s="67"/>
      <c r="LJ537" s="61"/>
      <c r="LL537" s="50"/>
      <c r="LM537" s="51"/>
      <c r="LN537" s="52"/>
      <c r="LP537" s="70"/>
      <c r="LQ537" s="51"/>
      <c r="LT537" s="7"/>
      <c r="LU537" s="7"/>
      <c r="LV537" s="7"/>
      <c r="LW537" s="53"/>
      <c r="LY537" s="37"/>
      <c r="LZ537" s="132"/>
      <c r="MA537" s="61"/>
      <c r="MB537" s="134"/>
      <c r="MC537" s="61"/>
      <c r="ME537" s="67"/>
      <c r="MG537" s="61"/>
      <c r="MI537" s="50"/>
      <c r="MJ537" s="51"/>
      <c r="MK537" s="52"/>
      <c r="MM537" s="70"/>
      <c r="MN537" s="51"/>
      <c r="MQ537" s="7"/>
      <c r="MR537" s="7"/>
      <c r="MS537" s="7"/>
      <c r="MT537" s="53"/>
      <c r="MV537" s="37"/>
      <c r="MW537" s="132"/>
      <c r="MX537" s="134"/>
      <c r="MZ537" s="67"/>
      <c r="NB537" s="61"/>
      <c r="NF537" s="7"/>
      <c r="NG537" s="7"/>
      <c r="NH537" s="7"/>
      <c r="NI537" s="53"/>
      <c r="NK537" s="37"/>
      <c r="NM537" s="67"/>
      <c r="NO537" s="61"/>
      <c r="NQ537" s="50"/>
      <c r="NR537" s="51"/>
      <c r="NS537" s="52"/>
      <c r="NU537" s="70"/>
      <c r="NV537" s="51"/>
      <c r="NW537" s="125"/>
      <c r="NX537" s="51"/>
      <c r="OL537" s="53"/>
    </row>
    <row r="538" spans="1:402" x14ac:dyDescent="0.25">
      <c r="A538" s="12">
        <v>90016701</v>
      </c>
      <c r="B538" s="12" t="s">
        <v>569</v>
      </c>
      <c r="C538" s="352"/>
      <c r="D538" s="352"/>
      <c r="E538" s="352"/>
      <c r="F538" s="353">
        <v>974562</v>
      </c>
      <c r="H538" s="354"/>
      <c r="I538" s="355"/>
      <c r="J538" s="315"/>
      <c r="K538" s="355"/>
      <c r="L538" s="315"/>
      <c r="M538" s="356"/>
      <c r="N538" s="356"/>
      <c r="O538" s="357"/>
      <c r="Q538" s="67"/>
      <c r="S538" s="61"/>
      <c r="U538" s="50"/>
      <c r="V538" s="51"/>
      <c r="W538" s="52">
        <v>0</v>
      </c>
      <c r="Y538" s="50">
        <v>974562</v>
      </c>
      <c r="Z538" s="52">
        <f t="shared" si="581"/>
        <v>81213.5</v>
      </c>
      <c r="AA538" s="51"/>
      <c r="AB538" s="6">
        <v>90016701</v>
      </c>
      <c r="AC538" s="6" t="s">
        <v>569</v>
      </c>
      <c r="AD538" s="7"/>
      <c r="AE538" s="304"/>
      <c r="AF538" s="7"/>
      <c r="AG538" s="53">
        <v>974562</v>
      </c>
      <c r="AI538" s="37"/>
      <c r="AJ538" s="132"/>
      <c r="AK538" s="61"/>
      <c r="AL538" s="132"/>
      <c r="AM538" s="312"/>
      <c r="AN538" s="134"/>
      <c r="AO538" s="134"/>
      <c r="AP538" s="191"/>
      <c r="AR538" s="67"/>
      <c r="AT538" s="61"/>
      <c r="AV538" s="50"/>
      <c r="AW538" s="51"/>
      <c r="AX538" s="52">
        <v>0</v>
      </c>
      <c r="AZ538" s="50">
        <v>974562</v>
      </c>
      <c r="BA538" s="52">
        <f t="shared" si="582"/>
        <v>81213.5</v>
      </c>
      <c r="BB538" s="51"/>
      <c r="BC538" s="6">
        <v>90016701</v>
      </c>
      <c r="BD538" s="6" t="s">
        <v>569</v>
      </c>
      <c r="BE538" s="7"/>
      <c r="BF538" s="304"/>
      <c r="BG538" s="7"/>
      <c r="BH538" s="53">
        <v>974562</v>
      </c>
      <c r="BJ538" s="37"/>
      <c r="BK538" s="132"/>
      <c r="BL538" s="61"/>
      <c r="BM538" s="132"/>
      <c r="BN538" s="312"/>
      <c r="BO538" s="134"/>
      <c r="BP538" s="134"/>
      <c r="BQ538" s="191"/>
      <c r="BS538" s="67"/>
      <c r="BU538" s="61"/>
      <c r="BW538" s="50"/>
      <c r="BX538" s="51"/>
      <c r="BY538" s="52">
        <v>0</v>
      </c>
      <c r="CA538" s="50">
        <v>974562</v>
      </c>
      <c r="CB538" s="52">
        <f t="shared" si="583"/>
        <v>81213.5</v>
      </c>
      <c r="CC538" s="51"/>
      <c r="CD538" s="6">
        <v>90016701</v>
      </c>
      <c r="CE538" s="6" t="s">
        <v>569</v>
      </c>
      <c r="CF538" s="7"/>
      <c r="CG538" s="7"/>
      <c r="CH538" s="7"/>
      <c r="CI538" s="53">
        <v>974562</v>
      </c>
      <c r="CK538" s="37"/>
      <c r="CL538" s="132"/>
      <c r="CM538" s="61"/>
      <c r="CN538" s="132"/>
      <c r="CO538" s="61"/>
      <c r="CP538" s="134"/>
      <c r="CQ538" s="134"/>
      <c r="CR538" s="191"/>
      <c r="CT538" s="67"/>
      <c r="CV538" s="61"/>
      <c r="CX538" s="50"/>
      <c r="CY538" s="51"/>
      <c r="CZ538" s="52">
        <v>0</v>
      </c>
      <c r="DB538" s="50">
        <v>974562</v>
      </c>
      <c r="DC538" s="52">
        <f t="shared" si="584"/>
        <v>81213.5</v>
      </c>
      <c r="DD538" s="51"/>
      <c r="DE538" s="6">
        <v>90016701</v>
      </c>
      <c r="DF538" s="6" t="s">
        <v>569</v>
      </c>
      <c r="DG538" s="7"/>
      <c r="DH538" s="7"/>
      <c r="DI538" s="7"/>
      <c r="DJ538" s="53">
        <v>974562</v>
      </c>
      <c r="DL538" s="275"/>
      <c r="DM538" s="276"/>
      <c r="DN538" s="194"/>
      <c r="DO538" s="276"/>
      <c r="DP538" s="194"/>
      <c r="DQ538" s="53"/>
      <c r="DR538" s="53"/>
      <c r="DS538" s="277"/>
      <c r="DU538" s="274"/>
      <c r="DW538" s="194"/>
      <c r="DY538" s="50"/>
      <c r="DZ538" s="278"/>
      <c r="EA538" s="52">
        <v>0</v>
      </c>
      <c r="EC538" s="50">
        <v>974562</v>
      </c>
      <c r="ED538" s="52">
        <f t="shared" si="585"/>
        <v>81213.5</v>
      </c>
      <c r="EE538" s="278"/>
      <c r="EF538" s="6">
        <v>90016701</v>
      </c>
      <c r="EG538" s="6" t="s">
        <v>569</v>
      </c>
      <c r="EH538" s="7"/>
      <c r="EI538" s="7"/>
      <c r="EJ538" s="7"/>
      <c r="EK538" s="53">
        <v>974562</v>
      </c>
      <c r="EM538" s="37"/>
      <c r="EN538" s="132"/>
      <c r="EO538" s="61"/>
      <c r="EP538" s="132"/>
      <c r="EQ538" s="61"/>
      <c r="ER538" s="134"/>
      <c r="ES538" s="134"/>
      <c r="ET538" s="191"/>
      <c r="EV538" s="67"/>
      <c r="EX538" s="61"/>
      <c r="EZ538" s="50"/>
      <c r="FA538" s="51"/>
      <c r="FB538" s="52">
        <v>0</v>
      </c>
      <c r="FD538" s="50">
        <v>974562</v>
      </c>
      <c r="FE538" s="52">
        <f t="shared" si="586"/>
        <v>81213.5</v>
      </c>
      <c r="FF538" s="51"/>
      <c r="FG538" s="6">
        <v>90016701</v>
      </c>
      <c r="FH538" s="6" t="s">
        <v>569</v>
      </c>
      <c r="FI538" s="7"/>
      <c r="FJ538" s="7"/>
      <c r="FK538" s="7"/>
      <c r="FL538" s="53">
        <v>974562</v>
      </c>
      <c r="FN538" s="37"/>
      <c r="FO538" s="132"/>
      <c r="FP538" s="61"/>
      <c r="FQ538" s="132"/>
      <c r="FR538" s="61"/>
      <c r="FS538" s="134"/>
      <c r="FT538" s="134"/>
      <c r="FU538" s="191"/>
      <c r="FW538" s="67"/>
      <c r="FY538" s="61"/>
      <c r="GA538" s="50"/>
      <c r="GB538" s="51"/>
      <c r="GC538" s="52">
        <v>0</v>
      </c>
      <c r="GE538" s="50">
        <v>974562</v>
      </c>
      <c r="GF538" s="52">
        <f t="shared" si="587"/>
        <v>81213.5</v>
      </c>
      <c r="GG538" s="51"/>
      <c r="GH538" s="6">
        <v>90016701</v>
      </c>
      <c r="GI538" s="6" t="s">
        <v>569</v>
      </c>
      <c r="GJ538" s="7"/>
      <c r="GK538" s="7"/>
      <c r="GL538" s="7"/>
      <c r="GM538" s="53">
        <v>974562</v>
      </c>
      <c r="GO538" s="37"/>
      <c r="GP538" s="132"/>
      <c r="GQ538" s="61"/>
      <c r="GR538" s="134"/>
      <c r="GS538" s="134"/>
      <c r="GT538" s="191"/>
      <c r="GV538" s="67"/>
      <c r="GX538" s="61"/>
      <c r="GZ538" s="50"/>
      <c r="HA538" s="51"/>
      <c r="HB538" s="52">
        <v>0</v>
      </c>
      <c r="HD538" s="50">
        <v>974562</v>
      </c>
      <c r="HE538" s="52">
        <f t="shared" si="588"/>
        <v>81213.5</v>
      </c>
      <c r="HF538" s="51"/>
      <c r="HI538" s="7"/>
      <c r="HJ538" s="7"/>
      <c r="HK538" s="7"/>
      <c r="HL538" s="53"/>
      <c r="HN538" s="37"/>
      <c r="HO538" s="132"/>
      <c r="HP538" s="61"/>
      <c r="HQ538" s="134"/>
      <c r="HR538" s="61"/>
      <c r="HT538" s="67"/>
      <c r="HV538" s="61"/>
      <c r="HX538" s="50"/>
      <c r="HY538" s="51"/>
      <c r="HZ538" s="52"/>
      <c r="IB538" s="70"/>
      <c r="IC538" s="51"/>
      <c r="IF538" s="7"/>
      <c r="IG538" s="7"/>
      <c r="IH538" s="7"/>
      <c r="II538" s="53"/>
      <c r="IK538" s="37"/>
      <c r="IL538" s="132"/>
      <c r="IM538" s="61"/>
      <c r="IN538" s="134"/>
      <c r="IO538" s="61"/>
      <c r="IQ538" s="67"/>
      <c r="IS538" s="61"/>
      <c r="IU538" s="50"/>
      <c r="IV538" s="51"/>
      <c r="IW538" s="52"/>
      <c r="IY538" s="70"/>
      <c r="IZ538" s="51"/>
      <c r="JC538" s="7"/>
      <c r="JD538" s="7"/>
      <c r="JE538" s="7"/>
      <c r="JF538" s="53"/>
      <c r="JH538" s="37"/>
      <c r="JI538" s="132"/>
      <c r="JJ538" s="61"/>
      <c r="JK538" s="134"/>
      <c r="JL538" s="61"/>
      <c r="JN538" s="67"/>
      <c r="JP538" s="61"/>
      <c r="JR538" s="50"/>
      <c r="JS538" s="51"/>
      <c r="JT538" s="52"/>
      <c r="JV538" s="70"/>
      <c r="JW538" s="51"/>
      <c r="JZ538" s="7"/>
      <c r="KA538" s="7"/>
      <c r="KB538" s="7"/>
      <c r="KC538" s="53"/>
      <c r="KE538" s="37"/>
      <c r="KF538" s="132"/>
      <c r="KG538" s="61"/>
      <c r="KH538" s="134"/>
      <c r="KI538" s="61"/>
      <c r="KK538" s="67"/>
      <c r="KM538" s="61"/>
      <c r="KO538" s="50"/>
      <c r="KP538" s="51"/>
      <c r="KQ538" s="52"/>
      <c r="KS538" s="70"/>
      <c r="KT538" s="51"/>
      <c r="KW538" s="7"/>
      <c r="KX538" s="7"/>
      <c r="KY538" s="7"/>
      <c r="KZ538" s="53"/>
      <c r="LB538" s="37"/>
      <c r="LC538" s="132"/>
      <c r="LD538" s="61"/>
      <c r="LE538" s="134"/>
      <c r="LF538" s="61"/>
      <c r="LH538" s="67"/>
      <c r="LJ538" s="61"/>
      <c r="LL538" s="50"/>
      <c r="LM538" s="51"/>
      <c r="LN538" s="52"/>
      <c r="LP538" s="70"/>
      <c r="LQ538" s="51"/>
      <c r="LT538" s="7"/>
      <c r="LU538" s="7"/>
      <c r="LV538" s="7"/>
      <c r="LW538" s="53"/>
      <c r="LY538" s="37"/>
      <c r="LZ538" s="132"/>
      <c r="MA538" s="61"/>
      <c r="MB538" s="134"/>
      <c r="MC538" s="61"/>
      <c r="ME538" s="67"/>
      <c r="MG538" s="61"/>
      <c r="MI538" s="50"/>
      <c r="MJ538" s="51"/>
      <c r="MK538" s="52"/>
      <c r="MM538" s="70"/>
      <c r="MN538" s="51"/>
      <c r="MQ538" s="7"/>
      <c r="MR538" s="7"/>
      <c r="MS538" s="7"/>
      <c r="MT538" s="53"/>
      <c r="MV538" s="37"/>
      <c r="MW538" s="132"/>
      <c r="MX538" s="134"/>
      <c r="MZ538" s="67"/>
      <c r="NB538" s="61"/>
      <c r="NF538" s="7"/>
      <c r="NG538" s="7"/>
      <c r="NH538" s="7"/>
      <c r="NI538" s="53"/>
      <c r="NK538" s="37"/>
      <c r="NM538" s="67"/>
      <c r="NO538" s="61"/>
      <c r="NQ538" s="50"/>
      <c r="NR538" s="51"/>
      <c r="NS538" s="52"/>
      <c r="NU538" s="70"/>
      <c r="NV538" s="51"/>
      <c r="NW538" s="125"/>
      <c r="NX538" s="51"/>
      <c r="OL538" s="53"/>
    </row>
    <row r="539" spans="1:402" x14ac:dyDescent="0.25">
      <c r="A539" s="12">
        <v>90021881</v>
      </c>
      <c r="B539" s="12" t="s">
        <v>570</v>
      </c>
      <c r="C539" s="352"/>
      <c r="D539" s="352"/>
      <c r="E539" s="352"/>
      <c r="F539" s="353">
        <v>76752</v>
      </c>
      <c r="H539" s="354"/>
      <c r="I539" s="355"/>
      <c r="J539" s="315"/>
      <c r="K539" s="355"/>
      <c r="L539" s="315"/>
      <c r="M539" s="356"/>
      <c r="N539" s="356"/>
      <c r="O539" s="357"/>
      <c r="Q539" s="67"/>
      <c r="S539" s="61"/>
      <c r="U539" s="50"/>
      <c r="V539" s="51"/>
      <c r="W539" s="52">
        <v>0</v>
      </c>
      <c r="Y539" s="50">
        <v>76752</v>
      </c>
      <c r="Z539" s="52">
        <f t="shared" si="581"/>
        <v>6396</v>
      </c>
      <c r="AA539" s="51"/>
      <c r="AB539" s="6">
        <v>90021881</v>
      </c>
      <c r="AC539" s="6" t="s">
        <v>570</v>
      </c>
      <c r="AD539" s="7"/>
      <c r="AE539" s="304"/>
      <c r="AF539" s="7"/>
      <c r="AG539" s="53">
        <v>76752</v>
      </c>
      <c r="AI539" s="37"/>
      <c r="AJ539" s="132"/>
      <c r="AK539" s="61"/>
      <c r="AL539" s="132"/>
      <c r="AM539" s="312"/>
      <c r="AN539" s="134"/>
      <c r="AO539" s="134"/>
      <c r="AP539" s="191"/>
      <c r="AR539" s="67"/>
      <c r="AT539" s="61"/>
      <c r="AV539" s="50"/>
      <c r="AW539" s="51"/>
      <c r="AX539" s="52">
        <v>0</v>
      </c>
      <c r="AZ539" s="50">
        <v>76752</v>
      </c>
      <c r="BA539" s="52">
        <f t="shared" si="582"/>
        <v>6396</v>
      </c>
      <c r="BB539" s="51"/>
      <c r="BC539" s="6">
        <v>90021881</v>
      </c>
      <c r="BD539" s="6" t="s">
        <v>570</v>
      </c>
      <c r="BE539" s="7"/>
      <c r="BF539" s="304"/>
      <c r="BG539" s="7"/>
      <c r="BH539" s="53">
        <v>76752</v>
      </c>
      <c r="BJ539" s="37"/>
      <c r="BK539" s="132"/>
      <c r="BL539" s="61"/>
      <c r="BM539" s="132"/>
      <c r="BN539" s="312"/>
      <c r="BO539" s="134"/>
      <c r="BP539" s="134"/>
      <c r="BQ539" s="191"/>
      <c r="BS539" s="67"/>
      <c r="BU539" s="61"/>
      <c r="BW539" s="50"/>
      <c r="BX539" s="51"/>
      <c r="BY539" s="52">
        <v>0</v>
      </c>
      <c r="CA539" s="50">
        <v>76752</v>
      </c>
      <c r="CB539" s="52">
        <f t="shared" si="583"/>
        <v>6396</v>
      </c>
      <c r="CC539" s="51"/>
      <c r="CD539" s="6">
        <v>90021881</v>
      </c>
      <c r="CE539" s="6" t="s">
        <v>570</v>
      </c>
      <c r="CF539" s="7"/>
      <c r="CG539" s="7"/>
      <c r="CH539" s="7"/>
      <c r="CI539" s="53">
        <v>76752</v>
      </c>
      <c r="CK539" s="37"/>
      <c r="CL539" s="132"/>
      <c r="CM539" s="61"/>
      <c r="CN539" s="132"/>
      <c r="CO539" s="61"/>
      <c r="CP539" s="134"/>
      <c r="CQ539" s="134"/>
      <c r="CR539" s="191"/>
      <c r="CT539" s="67"/>
      <c r="CV539" s="61"/>
      <c r="CX539" s="50"/>
      <c r="CY539" s="51"/>
      <c r="CZ539" s="52">
        <v>0</v>
      </c>
      <c r="DB539" s="50">
        <v>76752</v>
      </c>
      <c r="DC539" s="52">
        <f t="shared" si="584"/>
        <v>6396</v>
      </c>
      <c r="DD539" s="51"/>
      <c r="DE539" s="6">
        <v>90021881</v>
      </c>
      <c r="DF539" s="6" t="s">
        <v>570</v>
      </c>
      <c r="DG539" s="7"/>
      <c r="DH539" s="7"/>
      <c r="DI539" s="7"/>
      <c r="DJ539" s="53">
        <v>76752</v>
      </c>
      <c r="DL539" s="275"/>
      <c r="DM539" s="276"/>
      <c r="DN539" s="194"/>
      <c r="DO539" s="276"/>
      <c r="DP539" s="194"/>
      <c r="DQ539" s="53"/>
      <c r="DR539" s="53"/>
      <c r="DS539" s="277"/>
      <c r="DU539" s="274"/>
      <c r="DW539" s="194"/>
      <c r="DY539" s="50"/>
      <c r="DZ539" s="278"/>
      <c r="EA539" s="52">
        <v>0</v>
      </c>
      <c r="EC539" s="50">
        <v>76752</v>
      </c>
      <c r="ED539" s="52">
        <f t="shared" si="585"/>
        <v>6396</v>
      </c>
      <c r="EE539" s="278"/>
      <c r="EF539" s="6">
        <v>90021881</v>
      </c>
      <c r="EG539" s="6" t="s">
        <v>570</v>
      </c>
      <c r="EH539" s="7"/>
      <c r="EI539" s="7"/>
      <c r="EJ539" s="7"/>
      <c r="EK539" s="53">
        <v>76752</v>
      </c>
      <c r="EM539" s="37"/>
      <c r="EN539" s="132"/>
      <c r="EO539" s="61"/>
      <c r="EP539" s="132"/>
      <c r="EQ539" s="61"/>
      <c r="ER539" s="134"/>
      <c r="ES539" s="134"/>
      <c r="ET539" s="191"/>
      <c r="EV539" s="67"/>
      <c r="EX539" s="61"/>
      <c r="EZ539" s="50"/>
      <c r="FA539" s="51"/>
      <c r="FB539" s="52">
        <v>0</v>
      </c>
      <c r="FD539" s="50">
        <v>76752</v>
      </c>
      <c r="FE539" s="52">
        <f t="shared" si="586"/>
        <v>6396</v>
      </c>
      <c r="FF539" s="51"/>
      <c r="FG539" s="6">
        <v>90021881</v>
      </c>
      <c r="FH539" s="6" t="s">
        <v>570</v>
      </c>
      <c r="FI539" s="7"/>
      <c r="FJ539" s="7"/>
      <c r="FK539" s="7"/>
      <c r="FL539" s="53">
        <v>76752</v>
      </c>
      <c r="FN539" s="37"/>
      <c r="FO539" s="132"/>
      <c r="FP539" s="61"/>
      <c r="FQ539" s="132"/>
      <c r="FR539" s="61"/>
      <c r="FS539" s="134"/>
      <c r="FT539" s="134"/>
      <c r="FU539" s="191"/>
      <c r="FW539" s="67"/>
      <c r="FY539" s="61"/>
      <c r="GA539" s="50"/>
      <c r="GB539" s="51"/>
      <c r="GC539" s="52">
        <v>0</v>
      </c>
      <c r="GE539" s="50">
        <v>76752</v>
      </c>
      <c r="GF539" s="52">
        <f t="shared" si="587"/>
        <v>6396</v>
      </c>
      <c r="GG539" s="51"/>
      <c r="GH539" s="6">
        <v>90021881</v>
      </c>
      <c r="GI539" s="6" t="s">
        <v>570</v>
      </c>
      <c r="GJ539" s="7"/>
      <c r="GK539" s="7"/>
      <c r="GL539" s="7"/>
      <c r="GM539" s="53">
        <v>76752</v>
      </c>
      <c r="GO539" s="37"/>
      <c r="GP539" s="132"/>
      <c r="GQ539" s="61"/>
      <c r="GR539" s="134"/>
      <c r="GS539" s="134"/>
      <c r="GT539" s="191"/>
      <c r="GV539" s="67"/>
      <c r="GX539" s="61"/>
      <c r="GZ539" s="50"/>
      <c r="HA539" s="51"/>
      <c r="HB539" s="52">
        <v>0</v>
      </c>
      <c r="HD539" s="50">
        <v>76752</v>
      </c>
      <c r="HE539" s="52">
        <f t="shared" si="588"/>
        <v>6396</v>
      </c>
      <c r="HF539" s="51"/>
      <c r="HI539" s="7"/>
      <c r="HJ539" s="7"/>
      <c r="HK539" s="7"/>
      <c r="HL539" s="53"/>
      <c r="HN539" s="37"/>
      <c r="HO539" s="132"/>
      <c r="HP539" s="61"/>
      <c r="HQ539" s="134"/>
      <c r="HR539" s="61"/>
      <c r="HT539" s="67"/>
      <c r="HV539" s="61"/>
      <c r="HX539" s="50"/>
      <c r="HY539" s="51"/>
      <c r="HZ539" s="52"/>
      <c r="IB539" s="70"/>
      <c r="IC539" s="51"/>
      <c r="IF539" s="7"/>
      <c r="IG539" s="7"/>
      <c r="IH539" s="7"/>
      <c r="II539" s="53"/>
      <c r="IK539" s="37"/>
      <c r="IL539" s="132"/>
      <c r="IM539" s="61"/>
      <c r="IN539" s="134"/>
      <c r="IO539" s="61"/>
      <c r="IQ539" s="67"/>
      <c r="IS539" s="61"/>
      <c r="IU539" s="50"/>
      <c r="IV539" s="51"/>
      <c r="IW539" s="52"/>
      <c r="IY539" s="70"/>
      <c r="IZ539" s="51"/>
      <c r="JC539" s="7"/>
      <c r="JD539" s="7"/>
      <c r="JE539" s="7"/>
      <c r="JF539" s="53"/>
      <c r="JH539" s="37"/>
      <c r="JI539" s="132"/>
      <c r="JJ539" s="61"/>
      <c r="JK539" s="134"/>
      <c r="JL539" s="61"/>
      <c r="JN539" s="67"/>
      <c r="JP539" s="61"/>
      <c r="JR539" s="50"/>
      <c r="JS539" s="51"/>
      <c r="JT539" s="52"/>
      <c r="JV539" s="70"/>
      <c r="JW539" s="51"/>
      <c r="JZ539" s="7"/>
      <c r="KA539" s="7"/>
      <c r="KB539" s="7"/>
      <c r="KC539" s="53"/>
      <c r="KE539" s="37"/>
      <c r="KF539" s="132"/>
      <c r="KG539" s="61"/>
      <c r="KH539" s="134"/>
      <c r="KI539" s="61"/>
      <c r="KK539" s="67"/>
      <c r="KM539" s="61"/>
      <c r="KO539" s="50"/>
      <c r="KP539" s="51"/>
      <c r="KQ539" s="52"/>
      <c r="KS539" s="70"/>
      <c r="KT539" s="51"/>
      <c r="KW539" s="7"/>
      <c r="KX539" s="7"/>
      <c r="KY539" s="7"/>
      <c r="KZ539" s="53"/>
      <c r="LB539" s="37"/>
      <c r="LC539" s="132"/>
      <c r="LD539" s="61"/>
      <c r="LE539" s="134"/>
      <c r="LF539" s="61"/>
      <c r="LH539" s="67"/>
      <c r="LJ539" s="61"/>
      <c r="LL539" s="50"/>
      <c r="LM539" s="51"/>
      <c r="LN539" s="52"/>
      <c r="LP539" s="70"/>
      <c r="LQ539" s="51"/>
      <c r="LT539" s="7"/>
      <c r="LU539" s="7"/>
      <c r="LV539" s="7"/>
      <c r="LW539" s="53"/>
      <c r="LY539" s="37"/>
      <c r="LZ539" s="132"/>
      <c r="MA539" s="61"/>
      <c r="MB539" s="134"/>
      <c r="MC539" s="61"/>
      <c r="ME539" s="67"/>
      <c r="MG539" s="61"/>
      <c r="MI539" s="50"/>
      <c r="MJ539" s="51"/>
      <c r="MK539" s="52"/>
      <c r="MM539" s="70"/>
      <c r="MN539" s="51"/>
      <c r="MQ539" s="7"/>
      <c r="MR539" s="7"/>
      <c r="MS539" s="7"/>
      <c r="MT539" s="53"/>
      <c r="MV539" s="37"/>
      <c r="MW539" s="132"/>
      <c r="MX539" s="134"/>
      <c r="MZ539" s="67"/>
      <c r="NB539" s="61"/>
      <c r="NF539" s="7"/>
      <c r="NG539" s="7"/>
      <c r="NH539" s="7"/>
      <c r="NI539" s="53"/>
      <c r="NK539" s="37"/>
      <c r="NM539" s="67"/>
      <c r="NO539" s="61"/>
      <c r="NQ539" s="50"/>
      <c r="NR539" s="51"/>
      <c r="NS539" s="52"/>
      <c r="NU539" s="70"/>
      <c r="NV539" s="51"/>
      <c r="NW539" s="125"/>
      <c r="NX539" s="51"/>
      <c r="OL539" s="53"/>
    </row>
    <row r="540" spans="1:402" x14ac:dyDescent="0.25">
      <c r="A540" s="12">
        <v>90016601</v>
      </c>
      <c r="B540" s="12" t="s">
        <v>571</v>
      </c>
      <c r="C540" s="352"/>
      <c r="D540" s="352"/>
      <c r="E540" s="352"/>
      <c r="F540" s="353">
        <v>615444</v>
      </c>
      <c r="H540" s="354"/>
      <c r="I540" s="355"/>
      <c r="J540" s="315"/>
      <c r="K540" s="355"/>
      <c r="L540" s="315"/>
      <c r="M540" s="356"/>
      <c r="N540" s="356"/>
      <c r="O540" s="357"/>
      <c r="Q540" s="67"/>
      <c r="S540" s="61"/>
      <c r="U540" s="50"/>
      <c r="V540" s="51"/>
      <c r="W540" s="52">
        <v>0</v>
      </c>
      <c r="Y540" s="50">
        <v>615444</v>
      </c>
      <c r="Z540" s="52">
        <f t="shared" si="581"/>
        <v>51287</v>
      </c>
      <c r="AA540" s="51"/>
      <c r="AB540" s="6">
        <v>90016601</v>
      </c>
      <c r="AC540" s="6" t="s">
        <v>571</v>
      </c>
      <c r="AD540" s="7"/>
      <c r="AE540" s="304"/>
      <c r="AF540" s="7"/>
      <c r="AG540" s="53">
        <v>615444</v>
      </c>
      <c r="AI540" s="37"/>
      <c r="AJ540" s="132"/>
      <c r="AK540" s="61"/>
      <c r="AL540" s="132"/>
      <c r="AM540" s="312"/>
      <c r="AN540" s="134"/>
      <c r="AO540" s="134"/>
      <c r="AP540" s="191"/>
      <c r="AR540" s="67"/>
      <c r="AT540" s="61"/>
      <c r="AV540" s="50"/>
      <c r="AW540" s="51"/>
      <c r="AX540" s="52">
        <v>0</v>
      </c>
      <c r="AZ540" s="50">
        <v>615444</v>
      </c>
      <c r="BA540" s="52">
        <f t="shared" si="582"/>
        <v>51287</v>
      </c>
      <c r="BB540" s="51"/>
      <c r="BC540" s="6">
        <v>90016601</v>
      </c>
      <c r="BD540" s="6" t="s">
        <v>571</v>
      </c>
      <c r="BE540" s="7"/>
      <c r="BF540" s="304"/>
      <c r="BG540" s="7"/>
      <c r="BH540" s="53">
        <v>615444</v>
      </c>
      <c r="BJ540" s="37"/>
      <c r="BK540" s="132"/>
      <c r="BL540" s="61"/>
      <c r="BM540" s="132"/>
      <c r="BN540" s="312"/>
      <c r="BO540" s="134"/>
      <c r="BP540" s="134"/>
      <c r="BQ540" s="191"/>
      <c r="BS540" s="67"/>
      <c r="BU540" s="61"/>
      <c r="BW540" s="50"/>
      <c r="BX540" s="51"/>
      <c r="BY540" s="52">
        <v>0</v>
      </c>
      <c r="CA540" s="50">
        <v>615444</v>
      </c>
      <c r="CB540" s="52">
        <f t="shared" si="583"/>
        <v>51287</v>
      </c>
      <c r="CC540" s="51"/>
      <c r="CD540" s="6">
        <v>90016601</v>
      </c>
      <c r="CE540" s="6" t="s">
        <v>571</v>
      </c>
      <c r="CF540" s="7"/>
      <c r="CG540" s="7"/>
      <c r="CH540" s="7"/>
      <c r="CI540" s="53">
        <v>615444</v>
      </c>
      <c r="CK540" s="37"/>
      <c r="CL540" s="132"/>
      <c r="CM540" s="61"/>
      <c r="CN540" s="132"/>
      <c r="CO540" s="61"/>
      <c r="CP540" s="134"/>
      <c r="CQ540" s="134"/>
      <c r="CR540" s="191"/>
      <c r="CT540" s="67"/>
      <c r="CV540" s="61"/>
      <c r="CX540" s="50"/>
      <c r="CY540" s="51"/>
      <c r="CZ540" s="52">
        <v>0</v>
      </c>
      <c r="DB540" s="50">
        <v>615444</v>
      </c>
      <c r="DC540" s="52">
        <f t="shared" si="584"/>
        <v>51287</v>
      </c>
      <c r="DD540" s="51"/>
      <c r="DE540" s="6">
        <v>90016601</v>
      </c>
      <c r="DF540" s="6" t="s">
        <v>571</v>
      </c>
      <c r="DG540" s="7"/>
      <c r="DH540" s="7"/>
      <c r="DI540" s="7"/>
      <c r="DJ540" s="53">
        <v>615444</v>
      </c>
      <c r="DL540" s="275"/>
      <c r="DM540" s="276"/>
      <c r="DN540" s="194"/>
      <c r="DO540" s="276"/>
      <c r="DP540" s="194"/>
      <c r="DQ540" s="53"/>
      <c r="DR540" s="53"/>
      <c r="DS540" s="277"/>
      <c r="DU540" s="274"/>
      <c r="DW540" s="194"/>
      <c r="DY540" s="50"/>
      <c r="DZ540" s="278"/>
      <c r="EA540" s="52">
        <v>0</v>
      </c>
      <c r="EC540" s="50">
        <v>615444</v>
      </c>
      <c r="ED540" s="52">
        <f t="shared" si="585"/>
        <v>51287</v>
      </c>
      <c r="EE540" s="278"/>
      <c r="EF540" s="6">
        <v>90016601</v>
      </c>
      <c r="EG540" s="6" t="s">
        <v>571</v>
      </c>
      <c r="EH540" s="7"/>
      <c r="EI540" s="7"/>
      <c r="EJ540" s="7"/>
      <c r="EK540" s="53">
        <v>615444</v>
      </c>
      <c r="EM540" s="37"/>
      <c r="EN540" s="132"/>
      <c r="EO540" s="61"/>
      <c r="EP540" s="132"/>
      <c r="EQ540" s="61"/>
      <c r="ER540" s="134"/>
      <c r="ES540" s="134"/>
      <c r="ET540" s="191"/>
      <c r="EV540" s="67"/>
      <c r="EX540" s="61"/>
      <c r="EZ540" s="50"/>
      <c r="FA540" s="51"/>
      <c r="FB540" s="52">
        <v>0</v>
      </c>
      <c r="FD540" s="50">
        <v>615444</v>
      </c>
      <c r="FE540" s="52">
        <f t="shared" si="586"/>
        <v>51287</v>
      </c>
      <c r="FF540" s="51"/>
      <c r="FG540" s="6">
        <v>90016601</v>
      </c>
      <c r="FH540" s="6" t="s">
        <v>571</v>
      </c>
      <c r="FI540" s="7"/>
      <c r="FJ540" s="7"/>
      <c r="FK540" s="7"/>
      <c r="FL540" s="53">
        <v>615444</v>
      </c>
      <c r="FN540" s="37"/>
      <c r="FO540" s="132"/>
      <c r="FP540" s="61"/>
      <c r="FQ540" s="132"/>
      <c r="FR540" s="61"/>
      <c r="FS540" s="134"/>
      <c r="FT540" s="134"/>
      <c r="FU540" s="191"/>
      <c r="FW540" s="67"/>
      <c r="FY540" s="61"/>
      <c r="GA540" s="50"/>
      <c r="GB540" s="51"/>
      <c r="GC540" s="52">
        <v>0</v>
      </c>
      <c r="GE540" s="50">
        <v>615444</v>
      </c>
      <c r="GF540" s="52">
        <f t="shared" si="587"/>
        <v>51287</v>
      </c>
      <c r="GG540" s="51"/>
      <c r="GH540" s="6">
        <v>90016601</v>
      </c>
      <c r="GI540" s="6" t="s">
        <v>571</v>
      </c>
      <c r="GJ540" s="7"/>
      <c r="GK540" s="7"/>
      <c r="GL540" s="7"/>
      <c r="GM540" s="53">
        <v>615444</v>
      </c>
      <c r="GO540" s="37"/>
      <c r="GP540" s="132"/>
      <c r="GQ540" s="61"/>
      <c r="GR540" s="134"/>
      <c r="GS540" s="134"/>
      <c r="GT540" s="191"/>
      <c r="GV540" s="67"/>
      <c r="GX540" s="61"/>
      <c r="GZ540" s="50"/>
      <c r="HA540" s="51"/>
      <c r="HB540" s="52">
        <v>0</v>
      </c>
      <c r="HD540" s="50">
        <v>615444</v>
      </c>
      <c r="HE540" s="52">
        <f t="shared" si="588"/>
        <v>51287</v>
      </c>
      <c r="HF540" s="51"/>
      <c r="HI540" s="7"/>
      <c r="HJ540" s="7"/>
      <c r="HK540" s="7"/>
      <c r="HL540" s="53"/>
      <c r="HN540" s="37"/>
      <c r="HO540" s="132"/>
      <c r="HP540" s="61"/>
      <c r="HQ540" s="134"/>
      <c r="HR540" s="61"/>
      <c r="HT540" s="67"/>
      <c r="HV540" s="61"/>
      <c r="HX540" s="50"/>
      <c r="HY540" s="51"/>
      <c r="HZ540" s="52"/>
      <c r="IB540" s="70"/>
      <c r="IC540" s="51"/>
      <c r="IF540" s="7"/>
      <c r="IG540" s="7"/>
      <c r="IH540" s="7"/>
      <c r="II540" s="53"/>
      <c r="IK540" s="37"/>
      <c r="IL540" s="132"/>
      <c r="IM540" s="61"/>
      <c r="IN540" s="134"/>
      <c r="IO540" s="61"/>
      <c r="IQ540" s="67"/>
      <c r="IS540" s="61"/>
      <c r="IU540" s="50"/>
      <c r="IV540" s="51"/>
      <c r="IW540" s="52"/>
      <c r="IY540" s="70"/>
      <c r="IZ540" s="51"/>
      <c r="JC540" s="7"/>
      <c r="JD540" s="7"/>
      <c r="JE540" s="7"/>
      <c r="JF540" s="53"/>
      <c r="JH540" s="37"/>
      <c r="JI540" s="132"/>
      <c r="JJ540" s="61"/>
      <c r="JK540" s="134"/>
      <c r="JL540" s="61"/>
      <c r="JN540" s="67"/>
      <c r="JP540" s="61"/>
      <c r="JR540" s="50"/>
      <c r="JS540" s="51"/>
      <c r="JT540" s="52"/>
      <c r="JV540" s="70"/>
      <c r="JW540" s="51"/>
      <c r="JZ540" s="7"/>
      <c r="KA540" s="7"/>
      <c r="KB540" s="7"/>
      <c r="KC540" s="53"/>
      <c r="KE540" s="37"/>
      <c r="KF540" s="132"/>
      <c r="KG540" s="61"/>
      <c r="KH540" s="134"/>
      <c r="KI540" s="61"/>
      <c r="KK540" s="67"/>
      <c r="KM540" s="61"/>
      <c r="KO540" s="50"/>
      <c r="KP540" s="51"/>
      <c r="KQ540" s="52"/>
      <c r="KS540" s="70"/>
      <c r="KT540" s="51"/>
      <c r="KW540" s="7"/>
      <c r="KX540" s="7"/>
      <c r="KY540" s="7"/>
      <c r="KZ540" s="53"/>
      <c r="LB540" s="37"/>
      <c r="LC540" s="132"/>
      <c r="LD540" s="61"/>
      <c r="LE540" s="134"/>
      <c r="LF540" s="61"/>
      <c r="LH540" s="67"/>
      <c r="LJ540" s="61"/>
      <c r="LL540" s="50"/>
      <c r="LM540" s="51"/>
      <c r="LN540" s="52"/>
      <c r="LP540" s="70"/>
      <c r="LQ540" s="51"/>
      <c r="LT540" s="7"/>
      <c r="LU540" s="7"/>
      <c r="LV540" s="7"/>
      <c r="LW540" s="53"/>
      <c r="LY540" s="37"/>
      <c r="LZ540" s="132"/>
      <c r="MA540" s="61"/>
      <c r="MB540" s="134"/>
      <c r="MC540" s="61"/>
      <c r="ME540" s="67"/>
      <c r="MG540" s="61"/>
      <c r="MI540" s="50"/>
      <c r="MJ540" s="51"/>
      <c r="MK540" s="52"/>
      <c r="MM540" s="70"/>
      <c r="MN540" s="51"/>
      <c r="MQ540" s="7"/>
      <c r="MR540" s="7"/>
      <c r="MS540" s="7"/>
      <c r="MT540" s="53"/>
      <c r="MV540" s="37"/>
      <c r="MW540" s="132"/>
      <c r="MX540" s="134"/>
      <c r="MZ540" s="67"/>
      <c r="NB540" s="61"/>
      <c r="NF540" s="7"/>
      <c r="NG540" s="7"/>
      <c r="NH540" s="7"/>
      <c r="NI540" s="53"/>
      <c r="NK540" s="37"/>
      <c r="NM540" s="67"/>
      <c r="NO540" s="61"/>
      <c r="NQ540" s="50"/>
      <c r="NR540" s="51"/>
      <c r="NS540" s="52"/>
      <c r="NU540" s="70"/>
      <c r="NV540" s="51"/>
      <c r="NW540" s="125"/>
      <c r="NX540" s="51"/>
      <c r="OL540" s="53"/>
    </row>
    <row r="541" spans="1:402" x14ac:dyDescent="0.25">
      <c r="A541" s="12">
        <v>90021461</v>
      </c>
      <c r="B541" s="12" t="s">
        <v>572</v>
      </c>
      <c r="C541" s="352"/>
      <c r="D541" s="352"/>
      <c r="E541" s="352"/>
      <c r="F541" s="353">
        <v>580659</v>
      </c>
      <c r="H541" s="354"/>
      <c r="I541" s="355"/>
      <c r="J541" s="315"/>
      <c r="K541" s="355"/>
      <c r="L541" s="315"/>
      <c r="M541" s="356"/>
      <c r="N541" s="356"/>
      <c r="O541" s="357"/>
      <c r="Q541" s="67"/>
      <c r="S541" s="61"/>
      <c r="U541" s="50"/>
      <c r="V541" s="51"/>
      <c r="W541" s="52">
        <v>0</v>
      </c>
      <c r="Y541" s="50">
        <v>580659</v>
      </c>
      <c r="Z541" s="52">
        <f t="shared" si="581"/>
        <v>48388.25</v>
      </c>
      <c r="AA541" s="51"/>
      <c r="AB541" s="6">
        <v>90021461</v>
      </c>
      <c r="AC541" s="6" t="s">
        <v>572</v>
      </c>
      <c r="AD541" s="7"/>
      <c r="AE541" s="304"/>
      <c r="AF541" s="7"/>
      <c r="AG541" s="53">
        <v>580659</v>
      </c>
      <c r="AI541" s="37"/>
      <c r="AJ541" s="132"/>
      <c r="AK541" s="61"/>
      <c r="AL541" s="132"/>
      <c r="AM541" s="312"/>
      <c r="AN541" s="134"/>
      <c r="AO541" s="134"/>
      <c r="AP541" s="191"/>
      <c r="AR541" s="67"/>
      <c r="AT541" s="61"/>
      <c r="AV541" s="50"/>
      <c r="AW541" s="51"/>
      <c r="AX541" s="52">
        <v>0</v>
      </c>
      <c r="AZ541" s="50">
        <v>580659</v>
      </c>
      <c r="BA541" s="52">
        <f t="shared" si="582"/>
        <v>48388.25</v>
      </c>
      <c r="BB541" s="51"/>
      <c r="BC541" s="6">
        <v>90021461</v>
      </c>
      <c r="BD541" s="6" t="s">
        <v>572</v>
      </c>
      <c r="BE541" s="7"/>
      <c r="BF541" s="304"/>
      <c r="BG541" s="7"/>
      <c r="BH541" s="53">
        <v>580659</v>
      </c>
      <c r="BJ541" s="37"/>
      <c r="BK541" s="132"/>
      <c r="BL541" s="61"/>
      <c r="BM541" s="132"/>
      <c r="BN541" s="312"/>
      <c r="BO541" s="134"/>
      <c r="BP541" s="134"/>
      <c r="BQ541" s="191"/>
      <c r="BS541" s="67"/>
      <c r="BU541" s="61"/>
      <c r="BW541" s="50"/>
      <c r="BX541" s="51"/>
      <c r="BY541" s="52">
        <v>0</v>
      </c>
      <c r="CA541" s="50">
        <v>580659</v>
      </c>
      <c r="CB541" s="52">
        <f t="shared" si="583"/>
        <v>48388.25</v>
      </c>
      <c r="CC541" s="51"/>
      <c r="CD541" s="6">
        <v>90021461</v>
      </c>
      <c r="CE541" s="6" t="s">
        <v>572</v>
      </c>
      <c r="CF541" s="7"/>
      <c r="CG541" s="7"/>
      <c r="CH541" s="7"/>
      <c r="CI541" s="53">
        <v>580659</v>
      </c>
      <c r="CK541" s="37"/>
      <c r="CL541" s="132"/>
      <c r="CM541" s="61"/>
      <c r="CN541" s="132"/>
      <c r="CO541" s="61"/>
      <c r="CP541" s="134"/>
      <c r="CQ541" s="134"/>
      <c r="CR541" s="191"/>
      <c r="CT541" s="67"/>
      <c r="CV541" s="61"/>
      <c r="CX541" s="50"/>
      <c r="CY541" s="51"/>
      <c r="CZ541" s="52">
        <v>0</v>
      </c>
      <c r="DB541" s="50">
        <v>580659</v>
      </c>
      <c r="DC541" s="52">
        <f t="shared" si="584"/>
        <v>48388.25</v>
      </c>
      <c r="DD541" s="51"/>
      <c r="DE541" s="6">
        <v>90021461</v>
      </c>
      <c r="DF541" s="6" t="s">
        <v>572</v>
      </c>
      <c r="DG541" s="7"/>
      <c r="DH541" s="7"/>
      <c r="DI541" s="7"/>
      <c r="DJ541" s="53">
        <v>580659</v>
      </c>
      <c r="DL541" s="275"/>
      <c r="DM541" s="276"/>
      <c r="DN541" s="194"/>
      <c r="DO541" s="276"/>
      <c r="DP541" s="194"/>
      <c r="DQ541" s="53"/>
      <c r="DR541" s="53"/>
      <c r="DS541" s="277"/>
      <c r="DU541" s="274"/>
      <c r="DW541" s="194"/>
      <c r="DY541" s="50"/>
      <c r="DZ541" s="278"/>
      <c r="EA541" s="52">
        <v>0</v>
      </c>
      <c r="EC541" s="50">
        <v>580659</v>
      </c>
      <c r="ED541" s="52">
        <f t="shared" si="585"/>
        <v>48388.25</v>
      </c>
      <c r="EE541" s="278"/>
      <c r="EF541" s="6">
        <v>90021461</v>
      </c>
      <c r="EG541" s="6" t="s">
        <v>572</v>
      </c>
      <c r="EH541" s="7"/>
      <c r="EI541" s="7"/>
      <c r="EJ541" s="7"/>
      <c r="EK541" s="53">
        <v>580659</v>
      </c>
      <c r="EM541" s="37"/>
      <c r="EN541" s="132"/>
      <c r="EO541" s="61"/>
      <c r="EP541" s="132"/>
      <c r="EQ541" s="61"/>
      <c r="ER541" s="134"/>
      <c r="ES541" s="134"/>
      <c r="ET541" s="191"/>
      <c r="EV541" s="67"/>
      <c r="EX541" s="61"/>
      <c r="EZ541" s="50"/>
      <c r="FA541" s="51"/>
      <c r="FB541" s="52">
        <v>0</v>
      </c>
      <c r="FD541" s="50">
        <v>580659</v>
      </c>
      <c r="FE541" s="52">
        <f t="shared" si="586"/>
        <v>48388.25</v>
      </c>
      <c r="FF541" s="51"/>
      <c r="FG541" s="6">
        <v>90021461</v>
      </c>
      <c r="FH541" s="6" t="s">
        <v>572</v>
      </c>
      <c r="FI541" s="7"/>
      <c r="FJ541" s="7"/>
      <c r="FK541" s="7"/>
      <c r="FL541" s="53">
        <v>580659</v>
      </c>
      <c r="FN541" s="37"/>
      <c r="FO541" s="132"/>
      <c r="FP541" s="61"/>
      <c r="FQ541" s="132"/>
      <c r="FR541" s="61"/>
      <c r="FS541" s="134"/>
      <c r="FT541" s="134"/>
      <c r="FU541" s="191"/>
      <c r="FW541" s="67"/>
      <c r="FY541" s="61"/>
      <c r="GA541" s="50"/>
      <c r="GB541" s="51"/>
      <c r="GC541" s="52">
        <v>0</v>
      </c>
      <c r="GE541" s="50">
        <v>580659</v>
      </c>
      <c r="GF541" s="52">
        <f t="shared" si="587"/>
        <v>48388.25</v>
      </c>
      <c r="GG541" s="51"/>
      <c r="GH541" s="6">
        <v>90021461</v>
      </c>
      <c r="GI541" s="6" t="s">
        <v>572</v>
      </c>
      <c r="GJ541" s="7"/>
      <c r="GK541" s="7"/>
      <c r="GL541" s="7"/>
      <c r="GM541" s="53">
        <v>580659</v>
      </c>
      <c r="GO541" s="37"/>
      <c r="GP541" s="132"/>
      <c r="GQ541" s="61"/>
      <c r="GR541" s="134"/>
      <c r="GS541" s="134"/>
      <c r="GT541" s="191"/>
      <c r="GV541" s="67"/>
      <c r="GX541" s="61"/>
      <c r="GZ541" s="50"/>
      <c r="HA541" s="51"/>
      <c r="HB541" s="52">
        <v>0</v>
      </c>
      <c r="HD541" s="50">
        <v>580659</v>
      </c>
      <c r="HE541" s="52">
        <f t="shared" si="588"/>
        <v>48388.25</v>
      </c>
      <c r="HF541" s="51"/>
      <c r="HI541" s="7"/>
      <c r="HJ541" s="7"/>
      <c r="HK541" s="7"/>
      <c r="HL541" s="53"/>
      <c r="HN541" s="37"/>
      <c r="HO541" s="132"/>
      <c r="HP541" s="61"/>
      <c r="HQ541" s="134"/>
      <c r="HR541" s="61"/>
      <c r="HT541" s="67"/>
      <c r="HV541" s="61"/>
      <c r="HX541" s="50"/>
      <c r="HY541" s="51"/>
      <c r="HZ541" s="52"/>
      <c r="IB541" s="70"/>
      <c r="IC541" s="51"/>
      <c r="IF541" s="7"/>
      <c r="IG541" s="7"/>
      <c r="IH541" s="7"/>
      <c r="II541" s="53"/>
      <c r="IK541" s="37"/>
      <c r="IL541" s="132"/>
      <c r="IM541" s="61"/>
      <c r="IN541" s="134"/>
      <c r="IO541" s="61"/>
      <c r="IQ541" s="67"/>
      <c r="IS541" s="61"/>
      <c r="IU541" s="50"/>
      <c r="IV541" s="51"/>
      <c r="IW541" s="52"/>
      <c r="IY541" s="70"/>
      <c r="IZ541" s="51"/>
      <c r="JC541" s="7"/>
      <c r="JD541" s="7"/>
      <c r="JE541" s="7"/>
      <c r="JF541" s="53"/>
      <c r="JH541" s="37"/>
      <c r="JI541" s="132"/>
      <c r="JJ541" s="61"/>
      <c r="JK541" s="134"/>
      <c r="JL541" s="61"/>
      <c r="JN541" s="67"/>
      <c r="JP541" s="61"/>
      <c r="JR541" s="50"/>
      <c r="JS541" s="51"/>
      <c r="JT541" s="52"/>
      <c r="JV541" s="70"/>
      <c r="JW541" s="51"/>
      <c r="JZ541" s="7"/>
      <c r="KA541" s="7"/>
      <c r="KB541" s="7"/>
      <c r="KC541" s="53"/>
      <c r="KE541" s="37"/>
      <c r="KF541" s="132"/>
      <c r="KG541" s="61"/>
      <c r="KH541" s="134"/>
      <c r="KI541" s="61"/>
      <c r="KK541" s="67"/>
      <c r="KM541" s="61"/>
      <c r="KO541" s="50"/>
      <c r="KP541" s="51"/>
      <c r="KQ541" s="52"/>
      <c r="KS541" s="70"/>
      <c r="KT541" s="51"/>
      <c r="KW541" s="7"/>
      <c r="KX541" s="7"/>
      <c r="KY541" s="7"/>
      <c r="KZ541" s="53"/>
      <c r="LB541" s="37"/>
      <c r="LC541" s="132"/>
      <c r="LD541" s="61"/>
      <c r="LE541" s="134"/>
      <c r="LF541" s="61"/>
      <c r="LH541" s="67"/>
      <c r="LJ541" s="61"/>
      <c r="LL541" s="50"/>
      <c r="LM541" s="51"/>
      <c r="LN541" s="52"/>
      <c r="LP541" s="70"/>
      <c r="LQ541" s="51"/>
      <c r="LT541" s="7"/>
      <c r="LU541" s="7"/>
      <c r="LV541" s="7"/>
      <c r="LW541" s="53"/>
      <c r="LY541" s="37"/>
      <c r="LZ541" s="132"/>
      <c r="MA541" s="61"/>
      <c r="MB541" s="134"/>
      <c r="MC541" s="61"/>
      <c r="ME541" s="67"/>
      <c r="MG541" s="61"/>
      <c r="MI541" s="50"/>
      <c r="MJ541" s="51"/>
      <c r="MK541" s="52"/>
      <c r="MM541" s="70"/>
      <c r="MN541" s="51"/>
      <c r="MQ541" s="7"/>
      <c r="MR541" s="7"/>
      <c r="MS541" s="7"/>
      <c r="MT541" s="53"/>
      <c r="MV541" s="37"/>
      <c r="MW541" s="132"/>
      <c r="MX541" s="134"/>
      <c r="MZ541" s="67"/>
      <c r="NB541" s="61"/>
      <c r="NF541" s="7"/>
      <c r="NG541" s="7"/>
      <c r="NH541" s="7"/>
      <c r="NI541" s="53"/>
      <c r="NK541" s="37"/>
      <c r="NM541" s="67"/>
      <c r="NO541" s="61"/>
      <c r="NQ541" s="50"/>
      <c r="NR541" s="51"/>
      <c r="NS541" s="52"/>
      <c r="NU541" s="70"/>
      <c r="NV541" s="51"/>
      <c r="NW541" s="125"/>
      <c r="NX541" s="51"/>
      <c r="OL541" s="53"/>
    </row>
    <row r="542" spans="1:402" x14ac:dyDescent="0.25">
      <c r="A542" s="12">
        <v>90082461</v>
      </c>
      <c r="B542" s="12" t="s">
        <v>573</v>
      </c>
      <c r="C542" s="352"/>
      <c r="D542" s="352"/>
      <c r="E542" s="352"/>
      <c r="F542" s="353">
        <v>673315</v>
      </c>
      <c r="H542" s="354"/>
      <c r="I542" s="355"/>
      <c r="J542" s="315"/>
      <c r="K542" s="355"/>
      <c r="L542" s="315"/>
      <c r="M542" s="356"/>
      <c r="N542" s="356"/>
      <c r="O542" s="357"/>
      <c r="Q542" s="67"/>
      <c r="S542" s="61"/>
      <c r="U542" s="50"/>
      <c r="V542" s="51"/>
      <c r="W542" s="52">
        <v>0</v>
      </c>
      <c r="Y542" s="50">
        <v>673315</v>
      </c>
      <c r="Z542" s="52">
        <f t="shared" si="581"/>
        <v>56109.583333333336</v>
      </c>
      <c r="AA542" s="51"/>
      <c r="AB542" s="6">
        <v>90082461</v>
      </c>
      <c r="AC542" s="6" t="s">
        <v>573</v>
      </c>
      <c r="AD542" s="7"/>
      <c r="AE542" s="304"/>
      <c r="AF542" s="7"/>
      <c r="AG542" s="53">
        <v>673315</v>
      </c>
      <c r="AI542" s="37"/>
      <c r="AJ542" s="132"/>
      <c r="AK542" s="61"/>
      <c r="AL542" s="132"/>
      <c r="AM542" s="312"/>
      <c r="AN542" s="134"/>
      <c r="AO542" s="134"/>
      <c r="AP542" s="191"/>
      <c r="AR542" s="67"/>
      <c r="AT542" s="61"/>
      <c r="AV542" s="50"/>
      <c r="AW542" s="51"/>
      <c r="AX542" s="52">
        <v>0</v>
      </c>
      <c r="AZ542" s="50">
        <v>673315</v>
      </c>
      <c r="BA542" s="52">
        <f t="shared" si="582"/>
        <v>56109.583333333336</v>
      </c>
      <c r="BB542" s="51"/>
      <c r="BC542" s="6">
        <v>90082461</v>
      </c>
      <c r="BD542" s="6" t="s">
        <v>573</v>
      </c>
      <c r="BE542" s="7"/>
      <c r="BF542" s="304"/>
      <c r="BG542" s="7"/>
      <c r="BH542" s="53">
        <v>673315</v>
      </c>
      <c r="BJ542" s="37"/>
      <c r="BK542" s="132"/>
      <c r="BL542" s="61"/>
      <c r="BM542" s="132"/>
      <c r="BN542" s="312"/>
      <c r="BO542" s="134"/>
      <c r="BP542" s="134"/>
      <c r="BQ542" s="191"/>
      <c r="BS542" s="67"/>
      <c r="BU542" s="61"/>
      <c r="BW542" s="50"/>
      <c r="BX542" s="51"/>
      <c r="BY542" s="52">
        <v>0</v>
      </c>
      <c r="CA542" s="50">
        <v>673315</v>
      </c>
      <c r="CB542" s="52">
        <f t="shared" si="583"/>
        <v>56109.583333333336</v>
      </c>
      <c r="CC542" s="51"/>
      <c r="CD542" s="6">
        <v>90082461</v>
      </c>
      <c r="CE542" s="6" t="s">
        <v>573</v>
      </c>
      <c r="CF542" s="7"/>
      <c r="CG542" s="7"/>
      <c r="CH542" s="7"/>
      <c r="CI542" s="53">
        <v>673315</v>
      </c>
      <c r="CK542" s="37"/>
      <c r="CL542" s="132"/>
      <c r="CM542" s="61"/>
      <c r="CN542" s="132"/>
      <c r="CO542" s="61"/>
      <c r="CP542" s="134"/>
      <c r="CQ542" s="134"/>
      <c r="CR542" s="191"/>
      <c r="CT542" s="67"/>
      <c r="CV542" s="61"/>
      <c r="CX542" s="50"/>
      <c r="CY542" s="51"/>
      <c r="CZ542" s="52">
        <v>0</v>
      </c>
      <c r="DB542" s="50">
        <v>673315</v>
      </c>
      <c r="DC542" s="52">
        <f t="shared" si="584"/>
        <v>56109.583333333336</v>
      </c>
      <c r="DD542" s="51"/>
      <c r="DE542" s="6">
        <v>90082461</v>
      </c>
      <c r="DF542" s="6" t="s">
        <v>573</v>
      </c>
      <c r="DG542" s="7"/>
      <c r="DH542" s="7"/>
      <c r="DI542" s="7"/>
      <c r="DJ542" s="53">
        <v>673315</v>
      </c>
      <c r="DL542" s="275"/>
      <c r="DM542" s="276"/>
      <c r="DN542" s="194"/>
      <c r="DO542" s="276"/>
      <c r="DP542" s="194"/>
      <c r="DQ542" s="53"/>
      <c r="DR542" s="53"/>
      <c r="DS542" s="277"/>
      <c r="DU542" s="274"/>
      <c r="DW542" s="194"/>
      <c r="DY542" s="50"/>
      <c r="DZ542" s="278"/>
      <c r="EA542" s="52">
        <v>0</v>
      </c>
      <c r="EC542" s="50">
        <v>673315</v>
      </c>
      <c r="ED542" s="52">
        <f t="shared" si="585"/>
        <v>56109.583333333336</v>
      </c>
      <c r="EE542" s="278"/>
      <c r="EF542" s="6">
        <v>90082461</v>
      </c>
      <c r="EG542" s="6" t="s">
        <v>573</v>
      </c>
      <c r="EH542" s="7"/>
      <c r="EI542" s="7"/>
      <c r="EJ542" s="7"/>
      <c r="EK542" s="53">
        <v>673315</v>
      </c>
      <c r="EM542" s="37"/>
      <c r="EN542" s="132"/>
      <c r="EO542" s="61"/>
      <c r="EP542" s="132"/>
      <c r="EQ542" s="61"/>
      <c r="ER542" s="134"/>
      <c r="ES542" s="134"/>
      <c r="ET542" s="191"/>
      <c r="EV542" s="67"/>
      <c r="EX542" s="61"/>
      <c r="EZ542" s="50"/>
      <c r="FA542" s="51"/>
      <c r="FB542" s="52">
        <v>0</v>
      </c>
      <c r="FD542" s="50">
        <v>673315</v>
      </c>
      <c r="FE542" s="52">
        <f t="shared" si="586"/>
        <v>56109.583333333336</v>
      </c>
      <c r="FF542" s="51"/>
      <c r="FG542" s="6">
        <v>90082461</v>
      </c>
      <c r="FH542" s="6" t="s">
        <v>573</v>
      </c>
      <c r="FI542" s="7"/>
      <c r="FJ542" s="7"/>
      <c r="FK542" s="7"/>
      <c r="FL542" s="53">
        <v>673315</v>
      </c>
      <c r="FN542" s="37"/>
      <c r="FO542" s="132"/>
      <c r="FP542" s="61"/>
      <c r="FQ542" s="132"/>
      <c r="FR542" s="61"/>
      <c r="FS542" s="134"/>
      <c r="FT542" s="134"/>
      <c r="FU542" s="191"/>
      <c r="FW542" s="67"/>
      <c r="FY542" s="61"/>
      <c r="GA542" s="50"/>
      <c r="GB542" s="51"/>
      <c r="GC542" s="52">
        <v>0</v>
      </c>
      <c r="GE542" s="50">
        <v>673315</v>
      </c>
      <c r="GF542" s="52">
        <f t="shared" si="587"/>
        <v>56109.583333333336</v>
      </c>
      <c r="GG542" s="51"/>
      <c r="GH542" s="6">
        <v>90082461</v>
      </c>
      <c r="GI542" s="6" t="s">
        <v>573</v>
      </c>
      <c r="GJ542" s="7"/>
      <c r="GK542" s="7"/>
      <c r="GL542" s="7"/>
      <c r="GM542" s="53">
        <v>673315</v>
      </c>
      <c r="GO542" s="37"/>
      <c r="GP542" s="132"/>
      <c r="GQ542" s="61"/>
      <c r="GR542" s="134"/>
      <c r="GS542" s="134"/>
      <c r="GT542" s="191"/>
      <c r="GV542" s="67"/>
      <c r="GX542" s="61"/>
      <c r="GZ542" s="50"/>
      <c r="HA542" s="51"/>
      <c r="HB542" s="52">
        <v>0</v>
      </c>
      <c r="HD542" s="50">
        <v>673315</v>
      </c>
      <c r="HE542" s="52">
        <f t="shared" si="588"/>
        <v>56109.583333333336</v>
      </c>
      <c r="HF542" s="51"/>
      <c r="HI542" s="7"/>
      <c r="HJ542" s="7"/>
      <c r="HK542" s="7"/>
      <c r="HL542" s="53"/>
      <c r="HN542" s="37"/>
      <c r="HO542" s="132"/>
      <c r="HP542" s="61"/>
      <c r="HQ542" s="134"/>
      <c r="HR542" s="61"/>
      <c r="HT542" s="67"/>
      <c r="HV542" s="61"/>
      <c r="HX542" s="50"/>
      <c r="HY542" s="51"/>
      <c r="HZ542" s="52"/>
      <c r="IB542" s="70"/>
      <c r="IC542" s="51"/>
      <c r="IF542" s="7"/>
      <c r="IG542" s="7"/>
      <c r="IH542" s="7"/>
      <c r="II542" s="53"/>
      <c r="IK542" s="37"/>
      <c r="IL542" s="132"/>
      <c r="IM542" s="61"/>
      <c r="IN542" s="134"/>
      <c r="IO542" s="61"/>
      <c r="IQ542" s="67"/>
      <c r="IS542" s="61"/>
      <c r="IU542" s="50"/>
      <c r="IV542" s="51"/>
      <c r="IW542" s="52"/>
      <c r="IY542" s="70"/>
      <c r="IZ542" s="51"/>
      <c r="JC542" s="7"/>
      <c r="JD542" s="7"/>
      <c r="JE542" s="7"/>
      <c r="JF542" s="53"/>
      <c r="JH542" s="37"/>
      <c r="JI542" s="132"/>
      <c r="JJ542" s="61"/>
      <c r="JK542" s="134"/>
      <c r="JL542" s="61"/>
      <c r="JN542" s="67"/>
      <c r="JP542" s="61"/>
      <c r="JR542" s="50"/>
      <c r="JS542" s="51"/>
      <c r="JT542" s="52"/>
      <c r="JV542" s="70"/>
      <c r="JW542" s="51"/>
      <c r="JZ542" s="7"/>
      <c r="KA542" s="7"/>
      <c r="KB542" s="7"/>
      <c r="KC542" s="53"/>
      <c r="KE542" s="37"/>
      <c r="KF542" s="132"/>
      <c r="KG542" s="61"/>
      <c r="KH542" s="134"/>
      <c r="KI542" s="61"/>
      <c r="KK542" s="67"/>
      <c r="KM542" s="61"/>
      <c r="KO542" s="50"/>
      <c r="KP542" s="51"/>
      <c r="KQ542" s="52"/>
      <c r="KS542" s="70"/>
      <c r="KT542" s="51"/>
      <c r="KW542" s="7"/>
      <c r="KX542" s="7"/>
      <c r="KY542" s="7"/>
      <c r="KZ542" s="53"/>
      <c r="LB542" s="37"/>
      <c r="LC542" s="132"/>
      <c r="LD542" s="61"/>
      <c r="LE542" s="134"/>
      <c r="LF542" s="61"/>
      <c r="LH542" s="67"/>
      <c r="LJ542" s="61"/>
      <c r="LL542" s="50"/>
      <c r="LM542" s="51"/>
      <c r="LN542" s="52"/>
      <c r="LP542" s="70"/>
      <c r="LQ542" s="51"/>
      <c r="LT542" s="7"/>
      <c r="LU542" s="7"/>
      <c r="LV542" s="7"/>
      <c r="LW542" s="53"/>
      <c r="LY542" s="37"/>
      <c r="LZ542" s="132"/>
      <c r="MA542" s="61"/>
      <c r="MB542" s="134"/>
      <c r="MC542" s="61"/>
      <c r="ME542" s="67"/>
      <c r="MG542" s="61"/>
      <c r="MI542" s="50"/>
      <c r="MJ542" s="51"/>
      <c r="MK542" s="52"/>
      <c r="MM542" s="70"/>
      <c r="MN542" s="51"/>
      <c r="MQ542" s="7"/>
      <c r="MR542" s="7"/>
      <c r="MS542" s="7"/>
      <c r="MT542" s="53"/>
      <c r="MV542" s="37"/>
      <c r="MW542" s="132"/>
      <c r="MX542" s="134"/>
      <c r="MZ542" s="67"/>
      <c r="NB542" s="61"/>
      <c r="NF542" s="7"/>
      <c r="NG542" s="7"/>
      <c r="NH542" s="7"/>
      <c r="NI542" s="53"/>
      <c r="NK542" s="37"/>
      <c r="NM542" s="67"/>
      <c r="NO542" s="61"/>
      <c r="NQ542" s="50"/>
      <c r="NR542" s="51"/>
      <c r="NS542" s="52"/>
      <c r="NU542" s="70"/>
      <c r="NV542" s="51"/>
      <c r="NW542" s="125"/>
      <c r="NX542" s="51"/>
      <c r="OL542" s="53"/>
    </row>
    <row r="543" spans="1:402" x14ac:dyDescent="0.25">
      <c r="A543" s="12">
        <v>90029891</v>
      </c>
      <c r="B543" s="12" t="s">
        <v>574</v>
      </c>
      <c r="C543" s="352"/>
      <c r="D543" s="352"/>
      <c r="E543" s="352"/>
      <c r="F543" s="353">
        <v>120709</v>
      </c>
      <c r="H543" s="354"/>
      <c r="I543" s="355"/>
      <c r="J543" s="315"/>
      <c r="K543" s="355"/>
      <c r="L543" s="315"/>
      <c r="M543" s="356"/>
      <c r="N543" s="356"/>
      <c r="O543" s="357"/>
      <c r="Q543" s="67"/>
      <c r="S543" s="61"/>
      <c r="U543" s="50"/>
      <c r="V543" s="51"/>
      <c r="W543" s="52">
        <v>0</v>
      </c>
      <c r="Y543" s="50">
        <v>120709</v>
      </c>
      <c r="Z543" s="52">
        <f t="shared" si="581"/>
        <v>10059.083333333334</v>
      </c>
      <c r="AA543" s="51"/>
      <c r="AB543" s="6">
        <v>90029891</v>
      </c>
      <c r="AC543" s="6" t="s">
        <v>574</v>
      </c>
      <c r="AD543" s="7"/>
      <c r="AE543" s="304"/>
      <c r="AF543" s="7"/>
      <c r="AG543" s="53">
        <v>120709</v>
      </c>
      <c r="AI543" s="37"/>
      <c r="AJ543" s="132"/>
      <c r="AK543" s="61"/>
      <c r="AL543" s="132"/>
      <c r="AM543" s="312"/>
      <c r="AN543" s="134"/>
      <c r="AO543" s="134"/>
      <c r="AP543" s="191"/>
      <c r="AR543" s="67"/>
      <c r="AT543" s="61"/>
      <c r="AV543" s="50"/>
      <c r="AW543" s="51"/>
      <c r="AX543" s="52">
        <v>0</v>
      </c>
      <c r="AZ543" s="50">
        <v>120709</v>
      </c>
      <c r="BA543" s="52">
        <f t="shared" si="582"/>
        <v>10059.083333333334</v>
      </c>
      <c r="BB543" s="51"/>
      <c r="BC543" s="6">
        <v>90029891</v>
      </c>
      <c r="BD543" s="6" t="s">
        <v>574</v>
      </c>
      <c r="BE543" s="7"/>
      <c r="BF543" s="304"/>
      <c r="BG543" s="7"/>
      <c r="BH543" s="53">
        <v>120709</v>
      </c>
      <c r="BJ543" s="37"/>
      <c r="BK543" s="132"/>
      <c r="BL543" s="61"/>
      <c r="BM543" s="132"/>
      <c r="BN543" s="312"/>
      <c r="BO543" s="134"/>
      <c r="BP543" s="134"/>
      <c r="BQ543" s="191"/>
      <c r="BS543" s="67"/>
      <c r="BU543" s="61"/>
      <c r="BW543" s="50"/>
      <c r="BX543" s="51"/>
      <c r="BY543" s="52">
        <v>0</v>
      </c>
      <c r="CA543" s="50">
        <v>120709</v>
      </c>
      <c r="CB543" s="52">
        <f t="shared" si="583"/>
        <v>10059.083333333334</v>
      </c>
      <c r="CC543" s="51"/>
      <c r="CD543" s="6">
        <v>90029891</v>
      </c>
      <c r="CE543" s="6" t="s">
        <v>574</v>
      </c>
      <c r="CF543" s="7"/>
      <c r="CG543" s="7"/>
      <c r="CH543" s="7"/>
      <c r="CI543" s="53">
        <v>120709</v>
      </c>
      <c r="CK543" s="37"/>
      <c r="CL543" s="132"/>
      <c r="CM543" s="61"/>
      <c r="CN543" s="132"/>
      <c r="CO543" s="61"/>
      <c r="CP543" s="134"/>
      <c r="CQ543" s="134"/>
      <c r="CR543" s="191"/>
      <c r="CT543" s="67"/>
      <c r="CV543" s="61"/>
      <c r="CX543" s="50"/>
      <c r="CY543" s="51"/>
      <c r="CZ543" s="52">
        <v>0</v>
      </c>
      <c r="DB543" s="50">
        <v>120709</v>
      </c>
      <c r="DC543" s="52">
        <f t="shared" si="584"/>
        <v>10059.083333333334</v>
      </c>
      <c r="DD543" s="51"/>
      <c r="DE543" s="6">
        <v>90029891</v>
      </c>
      <c r="DF543" s="6" t="s">
        <v>574</v>
      </c>
      <c r="DG543" s="7"/>
      <c r="DH543" s="7"/>
      <c r="DI543" s="7"/>
      <c r="DJ543" s="53">
        <v>120709</v>
      </c>
      <c r="DL543" s="275"/>
      <c r="DM543" s="276"/>
      <c r="DN543" s="194"/>
      <c r="DO543" s="276"/>
      <c r="DP543" s="194"/>
      <c r="DQ543" s="53"/>
      <c r="DR543" s="53"/>
      <c r="DS543" s="277"/>
      <c r="DU543" s="274"/>
      <c r="DW543" s="194"/>
      <c r="DY543" s="50"/>
      <c r="DZ543" s="278"/>
      <c r="EA543" s="52">
        <v>0</v>
      </c>
      <c r="EC543" s="50">
        <v>120709</v>
      </c>
      <c r="ED543" s="52">
        <f t="shared" si="585"/>
        <v>10059.083333333334</v>
      </c>
      <c r="EE543" s="278"/>
      <c r="EF543" s="6">
        <v>90029891</v>
      </c>
      <c r="EG543" s="6" t="s">
        <v>574</v>
      </c>
      <c r="EH543" s="7"/>
      <c r="EI543" s="7"/>
      <c r="EJ543" s="7"/>
      <c r="EK543" s="53">
        <v>120709</v>
      </c>
      <c r="EM543" s="37"/>
      <c r="EN543" s="132"/>
      <c r="EO543" s="61"/>
      <c r="EP543" s="132"/>
      <c r="EQ543" s="61"/>
      <c r="ER543" s="134"/>
      <c r="ES543" s="134"/>
      <c r="ET543" s="191"/>
      <c r="EV543" s="67"/>
      <c r="EX543" s="61"/>
      <c r="EZ543" s="50"/>
      <c r="FA543" s="51"/>
      <c r="FB543" s="52">
        <v>0</v>
      </c>
      <c r="FD543" s="50">
        <v>120709</v>
      </c>
      <c r="FE543" s="52">
        <f t="shared" si="586"/>
        <v>10059.083333333334</v>
      </c>
      <c r="FF543" s="51"/>
      <c r="FG543" s="6">
        <v>90029891</v>
      </c>
      <c r="FH543" s="6" t="s">
        <v>574</v>
      </c>
      <c r="FI543" s="7"/>
      <c r="FJ543" s="7"/>
      <c r="FK543" s="7"/>
      <c r="FL543" s="53">
        <v>120709</v>
      </c>
      <c r="FN543" s="37"/>
      <c r="FO543" s="132"/>
      <c r="FP543" s="61"/>
      <c r="FQ543" s="132"/>
      <c r="FR543" s="61"/>
      <c r="FS543" s="134"/>
      <c r="FT543" s="134"/>
      <c r="FU543" s="191"/>
      <c r="FW543" s="67"/>
      <c r="FY543" s="61"/>
      <c r="GA543" s="50"/>
      <c r="GB543" s="51"/>
      <c r="GC543" s="52">
        <v>0</v>
      </c>
      <c r="GE543" s="50">
        <v>120709</v>
      </c>
      <c r="GF543" s="52">
        <f t="shared" si="587"/>
        <v>10059.083333333334</v>
      </c>
      <c r="GG543" s="51"/>
      <c r="GH543" s="6">
        <v>90029891</v>
      </c>
      <c r="GI543" s="6" t="s">
        <v>574</v>
      </c>
      <c r="GJ543" s="7"/>
      <c r="GK543" s="7"/>
      <c r="GL543" s="7"/>
      <c r="GM543" s="53">
        <v>120709</v>
      </c>
      <c r="GO543" s="37"/>
      <c r="GP543" s="132"/>
      <c r="GQ543" s="61"/>
      <c r="GR543" s="134"/>
      <c r="GS543" s="134"/>
      <c r="GT543" s="191"/>
      <c r="GV543" s="67"/>
      <c r="GX543" s="61"/>
      <c r="GZ543" s="50"/>
      <c r="HA543" s="51"/>
      <c r="HB543" s="52">
        <v>0</v>
      </c>
      <c r="HD543" s="50">
        <v>120709</v>
      </c>
      <c r="HE543" s="52">
        <f t="shared" si="588"/>
        <v>10059.083333333334</v>
      </c>
      <c r="HF543" s="51"/>
      <c r="HI543" s="7"/>
      <c r="HJ543" s="7"/>
      <c r="HK543" s="7"/>
      <c r="HL543" s="53"/>
      <c r="HN543" s="37"/>
      <c r="HO543" s="132"/>
      <c r="HP543" s="61"/>
      <c r="HQ543" s="134"/>
      <c r="HR543" s="61"/>
      <c r="HT543" s="67"/>
      <c r="HV543" s="61"/>
      <c r="HX543" s="50"/>
      <c r="HY543" s="51"/>
      <c r="HZ543" s="52"/>
      <c r="IB543" s="70"/>
      <c r="IC543" s="51"/>
      <c r="IF543" s="7"/>
      <c r="IG543" s="7"/>
      <c r="IH543" s="7"/>
      <c r="II543" s="53"/>
      <c r="IK543" s="37"/>
      <c r="IL543" s="132"/>
      <c r="IM543" s="61"/>
      <c r="IN543" s="134"/>
      <c r="IO543" s="61"/>
      <c r="IQ543" s="67"/>
      <c r="IS543" s="61"/>
      <c r="IU543" s="50"/>
      <c r="IV543" s="51"/>
      <c r="IW543" s="52"/>
      <c r="IY543" s="70"/>
      <c r="IZ543" s="51"/>
      <c r="JC543" s="7"/>
      <c r="JD543" s="7"/>
      <c r="JE543" s="7"/>
      <c r="JF543" s="53"/>
      <c r="JH543" s="37"/>
      <c r="JI543" s="132"/>
      <c r="JJ543" s="61"/>
      <c r="JK543" s="134"/>
      <c r="JL543" s="61"/>
      <c r="JN543" s="67"/>
      <c r="JP543" s="61"/>
      <c r="JR543" s="50"/>
      <c r="JS543" s="51"/>
      <c r="JT543" s="52"/>
      <c r="JV543" s="70"/>
      <c r="JW543" s="51"/>
      <c r="JZ543" s="7"/>
      <c r="KA543" s="7"/>
      <c r="KB543" s="7"/>
      <c r="KC543" s="53"/>
      <c r="KE543" s="37"/>
      <c r="KF543" s="132"/>
      <c r="KG543" s="61"/>
      <c r="KH543" s="134"/>
      <c r="KI543" s="61"/>
      <c r="KK543" s="67"/>
      <c r="KM543" s="61"/>
      <c r="KO543" s="50"/>
      <c r="KP543" s="51"/>
      <c r="KQ543" s="52"/>
      <c r="KS543" s="70"/>
      <c r="KT543" s="51"/>
      <c r="KW543" s="7"/>
      <c r="KX543" s="7"/>
      <c r="KY543" s="7"/>
      <c r="KZ543" s="53"/>
      <c r="LB543" s="37"/>
      <c r="LC543" s="132"/>
      <c r="LD543" s="61"/>
      <c r="LE543" s="134"/>
      <c r="LF543" s="61"/>
      <c r="LH543" s="67"/>
      <c r="LJ543" s="61"/>
      <c r="LL543" s="50"/>
      <c r="LM543" s="51"/>
      <c r="LN543" s="52"/>
      <c r="LP543" s="70"/>
      <c r="LQ543" s="51"/>
      <c r="LT543" s="7"/>
      <c r="LU543" s="7"/>
      <c r="LV543" s="7"/>
      <c r="LW543" s="53"/>
      <c r="LY543" s="37"/>
      <c r="LZ543" s="132"/>
      <c r="MA543" s="61"/>
      <c r="MB543" s="134"/>
      <c r="MC543" s="61"/>
      <c r="ME543" s="67"/>
      <c r="MG543" s="61"/>
      <c r="MI543" s="50"/>
      <c r="MJ543" s="51"/>
      <c r="MK543" s="52"/>
      <c r="MM543" s="70"/>
      <c r="MN543" s="51"/>
      <c r="MQ543" s="7"/>
      <c r="MR543" s="7"/>
      <c r="MS543" s="7"/>
      <c r="MT543" s="53"/>
      <c r="MV543" s="37"/>
      <c r="MW543" s="132"/>
      <c r="MX543" s="134"/>
      <c r="MZ543" s="67"/>
      <c r="NB543" s="61"/>
      <c r="NF543" s="7"/>
      <c r="NG543" s="7"/>
      <c r="NH543" s="7"/>
      <c r="NI543" s="53"/>
      <c r="NK543" s="37"/>
      <c r="NM543" s="67"/>
      <c r="NO543" s="61"/>
      <c r="NQ543" s="50"/>
      <c r="NR543" s="51"/>
      <c r="NS543" s="52"/>
      <c r="NU543" s="70"/>
      <c r="NV543" s="51"/>
      <c r="NW543" s="125"/>
      <c r="NX543" s="51"/>
      <c r="OL543" s="53"/>
    </row>
    <row r="544" spans="1:402" x14ac:dyDescent="0.25">
      <c r="A544" s="12">
        <v>90016611</v>
      </c>
      <c r="B544" s="12" t="s">
        <v>575</v>
      </c>
      <c r="C544" s="352"/>
      <c r="D544" s="352"/>
      <c r="E544" s="352"/>
      <c r="F544" s="353">
        <v>814741</v>
      </c>
      <c r="H544" s="354"/>
      <c r="I544" s="355"/>
      <c r="J544" s="315"/>
      <c r="K544" s="355"/>
      <c r="L544" s="315"/>
      <c r="M544" s="356"/>
      <c r="N544" s="356"/>
      <c r="O544" s="357"/>
      <c r="Q544" s="67"/>
      <c r="S544" s="61"/>
      <c r="U544" s="50"/>
      <c r="V544" s="51"/>
      <c r="W544" s="52">
        <v>0</v>
      </c>
      <c r="Y544" s="50">
        <v>814741</v>
      </c>
      <c r="Z544" s="52">
        <f t="shared" si="581"/>
        <v>67895.083333333328</v>
      </c>
      <c r="AA544" s="51"/>
      <c r="AB544" s="6">
        <v>90016611</v>
      </c>
      <c r="AC544" s="6" t="s">
        <v>575</v>
      </c>
      <c r="AD544" s="7"/>
      <c r="AE544" s="304"/>
      <c r="AF544" s="7"/>
      <c r="AG544" s="53">
        <v>814741</v>
      </c>
      <c r="AI544" s="37"/>
      <c r="AJ544" s="132"/>
      <c r="AK544" s="61"/>
      <c r="AL544" s="132"/>
      <c r="AM544" s="312"/>
      <c r="AN544" s="134"/>
      <c r="AO544" s="134"/>
      <c r="AP544" s="191"/>
      <c r="AR544" s="67"/>
      <c r="AT544" s="61"/>
      <c r="AV544" s="50"/>
      <c r="AW544" s="51"/>
      <c r="AX544" s="52">
        <v>0</v>
      </c>
      <c r="AZ544" s="50">
        <v>814741</v>
      </c>
      <c r="BA544" s="52">
        <f t="shared" si="582"/>
        <v>67895.083333333328</v>
      </c>
      <c r="BB544" s="51"/>
      <c r="BC544" s="6">
        <v>90016611</v>
      </c>
      <c r="BD544" s="6" t="s">
        <v>575</v>
      </c>
      <c r="BE544" s="7"/>
      <c r="BF544" s="304"/>
      <c r="BG544" s="7"/>
      <c r="BH544" s="53">
        <v>814741</v>
      </c>
      <c r="BJ544" s="37"/>
      <c r="BK544" s="132"/>
      <c r="BL544" s="61"/>
      <c r="BM544" s="132"/>
      <c r="BN544" s="312"/>
      <c r="BO544" s="134"/>
      <c r="BP544" s="134"/>
      <c r="BQ544" s="191"/>
      <c r="BS544" s="67"/>
      <c r="BU544" s="61"/>
      <c r="BW544" s="50"/>
      <c r="BX544" s="51"/>
      <c r="BY544" s="52">
        <v>0</v>
      </c>
      <c r="CA544" s="50">
        <v>814741</v>
      </c>
      <c r="CB544" s="52">
        <f t="shared" si="583"/>
        <v>67895.083333333328</v>
      </c>
      <c r="CC544" s="51"/>
      <c r="CD544" s="6">
        <v>90016611</v>
      </c>
      <c r="CE544" s="6" t="s">
        <v>575</v>
      </c>
      <c r="CF544" s="7"/>
      <c r="CG544" s="7"/>
      <c r="CH544" s="7"/>
      <c r="CI544" s="53">
        <v>814741</v>
      </c>
      <c r="CK544" s="37"/>
      <c r="CL544" s="132"/>
      <c r="CM544" s="61"/>
      <c r="CN544" s="132"/>
      <c r="CO544" s="61"/>
      <c r="CP544" s="134"/>
      <c r="CQ544" s="134"/>
      <c r="CR544" s="191"/>
      <c r="CT544" s="67"/>
      <c r="CV544" s="61"/>
      <c r="CX544" s="50"/>
      <c r="CY544" s="51"/>
      <c r="CZ544" s="52">
        <v>0</v>
      </c>
      <c r="DB544" s="50">
        <v>814741</v>
      </c>
      <c r="DC544" s="52">
        <f t="shared" si="584"/>
        <v>67895.083333333328</v>
      </c>
      <c r="DD544" s="51"/>
      <c r="DE544" s="6">
        <v>90016611</v>
      </c>
      <c r="DF544" s="6" t="s">
        <v>575</v>
      </c>
      <c r="DG544" s="7"/>
      <c r="DH544" s="7"/>
      <c r="DI544" s="7"/>
      <c r="DJ544" s="53">
        <v>814741</v>
      </c>
      <c r="DL544" s="275"/>
      <c r="DM544" s="276"/>
      <c r="DN544" s="194"/>
      <c r="DO544" s="276"/>
      <c r="DP544" s="194"/>
      <c r="DQ544" s="53"/>
      <c r="DR544" s="53"/>
      <c r="DS544" s="277"/>
      <c r="DU544" s="274"/>
      <c r="DW544" s="194"/>
      <c r="DY544" s="50"/>
      <c r="DZ544" s="278"/>
      <c r="EA544" s="52">
        <v>0</v>
      </c>
      <c r="EC544" s="50">
        <v>814741</v>
      </c>
      <c r="ED544" s="52">
        <f t="shared" si="585"/>
        <v>67895.083333333328</v>
      </c>
      <c r="EE544" s="278"/>
      <c r="EF544" s="6">
        <v>90016611</v>
      </c>
      <c r="EG544" s="6" t="s">
        <v>575</v>
      </c>
      <c r="EH544" s="7"/>
      <c r="EI544" s="7"/>
      <c r="EJ544" s="7"/>
      <c r="EK544" s="53">
        <v>814741</v>
      </c>
      <c r="EM544" s="37"/>
      <c r="EN544" s="132"/>
      <c r="EO544" s="61"/>
      <c r="EP544" s="132"/>
      <c r="EQ544" s="61"/>
      <c r="ER544" s="134"/>
      <c r="ES544" s="134"/>
      <c r="ET544" s="191"/>
      <c r="EV544" s="67"/>
      <c r="EX544" s="61"/>
      <c r="EZ544" s="50"/>
      <c r="FA544" s="51"/>
      <c r="FB544" s="52">
        <v>0</v>
      </c>
      <c r="FD544" s="50">
        <v>814741</v>
      </c>
      <c r="FE544" s="52">
        <f t="shared" si="586"/>
        <v>67895.083333333328</v>
      </c>
      <c r="FF544" s="51"/>
      <c r="FG544" s="6">
        <v>90016611</v>
      </c>
      <c r="FH544" s="6" t="s">
        <v>575</v>
      </c>
      <c r="FI544" s="7"/>
      <c r="FJ544" s="7"/>
      <c r="FK544" s="7"/>
      <c r="FL544" s="53">
        <v>814741</v>
      </c>
      <c r="FN544" s="37"/>
      <c r="FO544" s="132"/>
      <c r="FP544" s="61"/>
      <c r="FQ544" s="132"/>
      <c r="FR544" s="61"/>
      <c r="FS544" s="134"/>
      <c r="FT544" s="134"/>
      <c r="FU544" s="191"/>
      <c r="FW544" s="67"/>
      <c r="FY544" s="61"/>
      <c r="GA544" s="50"/>
      <c r="GB544" s="51"/>
      <c r="GC544" s="52">
        <v>0</v>
      </c>
      <c r="GE544" s="50">
        <v>814741</v>
      </c>
      <c r="GF544" s="52">
        <f t="shared" si="587"/>
        <v>67895.083333333328</v>
      </c>
      <c r="GG544" s="51"/>
      <c r="GH544" s="6">
        <v>90016611</v>
      </c>
      <c r="GI544" s="6" t="s">
        <v>575</v>
      </c>
      <c r="GJ544" s="7"/>
      <c r="GK544" s="7"/>
      <c r="GL544" s="7"/>
      <c r="GM544" s="53">
        <v>814741</v>
      </c>
      <c r="GO544" s="37"/>
      <c r="GP544" s="132"/>
      <c r="GQ544" s="61"/>
      <c r="GR544" s="134"/>
      <c r="GS544" s="134"/>
      <c r="GT544" s="191"/>
      <c r="GV544" s="67"/>
      <c r="GX544" s="61"/>
      <c r="GZ544" s="50"/>
      <c r="HA544" s="51"/>
      <c r="HB544" s="52">
        <v>0</v>
      </c>
      <c r="HD544" s="50">
        <v>814741</v>
      </c>
      <c r="HE544" s="52">
        <f t="shared" si="588"/>
        <v>67895.083333333328</v>
      </c>
      <c r="HF544" s="51"/>
      <c r="HI544" s="7"/>
      <c r="HJ544" s="7"/>
      <c r="HK544" s="7"/>
      <c r="HL544" s="53"/>
      <c r="HN544" s="37"/>
      <c r="HO544" s="132"/>
      <c r="HP544" s="61"/>
      <c r="HQ544" s="134"/>
      <c r="HR544" s="61"/>
      <c r="HT544" s="67"/>
      <c r="HV544" s="61"/>
      <c r="HX544" s="50"/>
      <c r="HY544" s="51"/>
      <c r="HZ544" s="52"/>
      <c r="IB544" s="70"/>
      <c r="IC544" s="51"/>
      <c r="IF544" s="7"/>
      <c r="IG544" s="7"/>
      <c r="IH544" s="7"/>
      <c r="II544" s="53"/>
      <c r="IK544" s="37"/>
      <c r="IL544" s="132"/>
      <c r="IM544" s="61"/>
      <c r="IN544" s="134"/>
      <c r="IO544" s="61"/>
      <c r="IQ544" s="67"/>
      <c r="IS544" s="61"/>
      <c r="IU544" s="50"/>
      <c r="IV544" s="51"/>
      <c r="IW544" s="52"/>
      <c r="IY544" s="70"/>
      <c r="IZ544" s="51"/>
      <c r="JC544" s="7"/>
      <c r="JD544" s="7"/>
      <c r="JE544" s="7"/>
      <c r="JF544" s="53"/>
      <c r="JH544" s="37"/>
      <c r="JI544" s="132"/>
      <c r="JJ544" s="61"/>
      <c r="JK544" s="134"/>
      <c r="JL544" s="61"/>
      <c r="JN544" s="67"/>
      <c r="JP544" s="61"/>
      <c r="JR544" s="50"/>
      <c r="JS544" s="51"/>
      <c r="JT544" s="52"/>
      <c r="JV544" s="70"/>
      <c r="JW544" s="51"/>
      <c r="JZ544" s="7"/>
      <c r="KA544" s="7"/>
      <c r="KB544" s="7"/>
      <c r="KC544" s="53"/>
      <c r="KE544" s="37"/>
      <c r="KF544" s="132"/>
      <c r="KG544" s="61"/>
      <c r="KH544" s="134"/>
      <c r="KI544" s="61"/>
      <c r="KK544" s="67"/>
      <c r="KM544" s="61"/>
      <c r="KO544" s="50"/>
      <c r="KP544" s="51"/>
      <c r="KQ544" s="52"/>
      <c r="KS544" s="70"/>
      <c r="KT544" s="51"/>
      <c r="KW544" s="7"/>
      <c r="KX544" s="7"/>
      <c r="KY544" s="7"/>
      <c r="KZ544" s="53"/>
      <c r="LB544" s="37"/>
      <c r="LC544" s="132"/>
      <c r="LD544" s="61"/>
      <c r="LE544" s="134"/>
      <c r="LF544" s="61"/>
      <c r="LH544" s="67"/>
      <c r="LJ544" s="61"/>
      <c r="LL544" s="50"/>
      <c r="LM544" s="51"/>
      <c r="LN544" s="52"/>
      <c r="LP544" s="70"/>
      <c r="LQ544" s="51"/>
      <c r="LT544" s="7"/>
      <c r="LU544" s="7"/>
      <c r="LV544" s="7"/>
      <c r="LW544" s="53"/>
      <c r="LY544" s="37"/>
      <c r="LZ544" s="132"/>
      <c r="MA544" s="61"/>
      <c r="MB544" s="134"/>
      <c r="MC544" s="61"/>
      <c r="ME544" s="67"/>
      <c r="MG544" s="61"/>
      <c r="MI544" s="50"/>
      <c r="MJ544" s="51"/>
      <c r="MK544" s="52"/>
      <c r="MM544" s="70"/>
      <c r="MN544" s="51"/>
      <c r="MQ544" s="7"/>
      <c r="MR544" s="7"/>
      <c r="MS544" s="7"/>
      <c r="MT544" s="53"/>
      <c r="MV544" s="37"/>
      <c r="MW544" s="132"/>
      <c r="MX544" s="134"/>
      <c r="MZ544" s="67"/>
      <c r="NB544" s="61"/>
      <c r="NF544" s="7"/>
      <c r="NG544" s="7"/>
      <c r="NH544" s="7"/>
      <c r="NI544" s="53"/>
      <c r="NK544" s="37"/>
      <c r="NM544" s="67"/>
      <c r="NO544" s="61"/>
      <c r="NQ544" s="50"/>
      <c r="NR544" s="51"/>
      <c r="NS544" s="52"/>
      <c r="NU544" s="70"/>
      <c r="NV544" s="51"/>
      <c r="NW544" s="125"/>
      <c r="NX544" s="51"/>
      <c r="OL544" s="53"/>
    </row>
    <row r="545" spans="1:402" x14ac:dyDescent="0.25">
      <c r="A545" s="12">
        <v>90083271</v>
      </c>
      <c r="B545" s="12" t="s">
        <v>576</v>
      </c>
      <c r="C545" s="352"/>
      <c r="D545" s="352"/>
      <c r="E545" s="352"/>
      <c r="F545" s="353">
        <v>95924</v>
      </c>
      <c r="H545" s="354"/>
      <c r="I545" s="355"/>
      <c r="J545" s="315"/>
      <c r="K545" s="355"/>
      <c r="L545" s="315"/>
      <c r="M545" s="356"/>
      <c r="N545" s="356"/>
      <c r="O545" s="357"/>
      <c r="Q545" s="67"/>
      <c r="S545" s="61"/>
      <c r="U545" s="50"/>
      <c r="V545" s="51"/>
      <c r="W545" s="52">
        <v>0</v>
      </c>
      <c r="Y545" s="50">
        <v>95924</v>
      </c>
      <c r="Z545" s="52">
        <f t="shared" si="581"/>
        <v>7993.666666666667</v>
      </c>
      <c r="AA545" s="51"/>
      <c r="AB545" s="6">
        <v>90083271</v>
      </c>
      <c r="AC545" s="6" t="s">
        <v>576</v>
      </c>
      <c r="AD545" s="7"/>
      <c r="AE545" s="304"/>
      <c r="AF545" s="7"/>
      <c r="AG545" s="53">
        <v>95924</v>
      </c>
      <c r="AI545" s="37"/>
      <c r="AJ545" s="132"/>
      <c r="AK545" s="61"/>
      <c r="AL545" s="132"/>
      <c r="AM545" s="312"/>
      <c r="AN545" s="134"/>
      <c r="AO545" s="134"/>
      <c r="AP545" s="191"/>
      <c r="AR545" s="67"/>
      <c r="AT545" s="61"/>
      <c r="AV545" s="50"/>
      <c r="AW545" s="51"/>
      <c r="AX545" s="52">
        <v>0</v>
      </c>
      <c r="AZ545" s="50">
        <v>95924</v>
      </c>
      <c r="BA545" s="52">
        <f t="shared" si="582"/>
        <v>7993.666666666667</v>
      </c>
      <c r="BB545" s="51"/>
      <c r="BC545" s="6">
        <v>90083271</v>
      </c>
      <c r="BD545" s="6" t="s">
        <v>576</v>
      </c>
      <c r="BE545" s="7"/>
      <c r="BF545" s="304"/>
      <c r="BG545" s="7"/>
      <c r="BH545" s="53">
        <v>95924</v>
      </c>
      <c r="BJ545" s="37"/>
      <c r="BK545" s="132"/>
      <c r="BL545" s="61"/>
      <c r="BM545" s="132"/>
      <c r="BN545" s="312"/>
      <c r="BO545" s="134"/>
      <c r="BP545" s="134"/>
      <c r="BQ545" s="191"/>
      <c r="BS545" s="67"/>
      <c r="BU545" s="61"/>
      <c r="BW545" s="50"/>
      <c r="BX545" s="51"/>
      <c r="BY545" s="52">
        <v>0</v>
      </c>
      <c r="CA545" s="50">
        <v>95924</v>
      </c>
      <c r="CB545" s="52">
        <f t="shared" si="583"/>
        <v>7993.666666666667</v>
      </c>
      <c r="CC545" s="51"/>
      <c r="CD545" s="6">
        <v>90083271</v>
      </c>
      <c r="CE545" s="6" t="s">
        <v>576</v>
      </c>
      <c r="CF545" s="7"/>
      <c r="CG545" s="7"/>
      <c r="CH545" s="7"/>
      <c r="CI545" s="53">
        <v>95924</v>
      </c>
      <c r="CK545" s="37"/>
      <c r="CL545" s="132"/>
      <c r="CM545" s="61"/>
      <c r="CN545" s="132"/>
      <c r="CO545" s="61"/>
      <c r="CP545" s="134"/>
      <c r="CQ545" s="134"/>
      <c r="CR545" s="191"/>
      <c r="CT545" s="67"/>
      <c r="CV545" s="61"/>
      <c r="CX545" s="50"/>
      <c r="CY545" s="51"/>
      <c r="CZ545" s="52">
        <v>0</v>
      </c>
      <c r="DB545" s="50">
        <v>95924</v>
      </c>
      <c r="DC545" s="52">
        <f t="shared" si="584"/>
        <v>7993.666666666667</v>
      </c>
      <c r="DD545" s="51"/>
      <c r="DE545" s="6">
        <v>90083271</v>
      </c>
      <c r="DF545" s="6" t="s">
        <v>576</v>
      </c>
      <c r="DG545" s="7"/>
      <c r="DH545" s="7"/>
      <c r="DI545" s="7"/>
      <c r="DJ545" s="53">
        <v>95924</v>
      </c>
      <c r="DL545" s="275"/>
      <c r="DM545" s="276"/>
      <c r="DN545" s="194"/>
      <c r="DO545" s="276"/>
      <c r="DP545" s="194"/>
      <c r="DQ545" s="53"/>
      <c r="DR545" s="53"/>
      <c r="DS545" s="277"/>
      <c r="DU545" s="274"/>
      <c r="DW545" s="194"/>
      <c r="DY545" s="50"/>
      <c r="DZ545" s="278"/>
      <c r="EA545" s="52">
        <v>0</v>
      </c>
      <c r="EC545" s="50">
        <v>95924</v>
      </c>
      <c r="ED545" s="52">
        <f t="shared" si="585"/>
        <v>7993.666666666667</v>
      </c>
      <c r="EE545" s="278"/>
      <c r="EF545" s="6">
        <v>90083271</v>
      </c>
      <c r="EG545" s="6" t="s">
        <v>576</v>
      </c>
      <c r="EH545" s="7"/>
      <c r="EI545" s="7"/>
      <c r="EJ545" s="7"/>
      <c r="EK545" s="53">
        <v>95924</v>
      </c>
      <c r="EM545" s="37"/>
      <c r="EN545" s="132"/>
      <c r="EO545" s="61"/>
      <c r="EP545" s="132"/>
      <c r="EQ545" s="61"/>
      <c r="ER545" s="134"/>
      <c r="ES545" s="134"/>
      <c r="ET545" s="191"/>
      <c r="EV545" s="67"/>
      <c r="EX545" s="61"/>
      <c r="EZ545" s="50"/>
      <c r="FA545" s="51"/>
      <c r="FB545" s="52">
        <v>0</v>
      </c>
      <c r="FD545" s="50">
        <v>95924</v>
      </c>
      <c r="FE545" s="52">
        <f t="shared" si="586"/>
        <v>7993.666666666667</v>
      </c>
      <c r="FF545" s="51"/>
      <c r="FG545" s="6">
        <v>90083271</v>
      </c>
      <c r="FH545" s="6" t="s">
        <v>576</v>
      </c>
      <c r="FI545" s="7"/>
      <c r="FJ545" s="7"/>
      <c r="FK545" s="7"/>
      <c r="FL545" s="53">
        <v>95924</v>
      </c>
      <c r="FN545" s="37"/>
      <c r="FO545" s="132"/>
      <c r="FP545" s="61"/>
      <c r="FQ545" s="132"/>
      <c r="FR545" s="61"/>
      <c r="FS545" s="134"/>
      <c r="FT545" s="134"/>
      <c r="FU545" s="191"/>
      <c r="FW545" s="67"/>
      <c r="FY545" s="61"/>
      <c r="GA545" s="50"/>
      <c r="GB545" s="51"/>
      <c r="GC545" s="52">
        <v>0</v>
      </c>
      <c r="GE545" s="50">
        <v>95924</v>
      </c>
      <c r="GF545" s="52">
        <f t="shared" si="587"/>
        <v>7993.666666666667</v>
      </c>
      <c r="GG545" s="51"/>
      <c r="GH545" s="6">
        <v>90083271</v>
      </c>
      <c r="GI545" s="6" t="s">
        <v>576</v>
      </c>
      <c r="GJ545" s="7"/>
      <c r="GK545" s="7"/>
      <c r="GL545" s="7"/>
      <c r="GM545" s="53">
        <v>95924</v>
      </c>
      <c r="GO545" s="37"/>
      <c r="GP545" s="132"/>
      <c r="GQ545" s="61"/>
      <c r="GR545" s="134"/>
      <c r="GS545" s="134"/>
      <c r="GT545" s="191"/>
      <c r="GV545" s="67"/>
      <c r="GX545" s="61"/>
      <c r="GZ545" s="50"/>
      <c r="HA545" s="51"/>
      <c r="HB545" s="52">
        <v>0</v>
      </c>
      <c r="HD545" s="50">
        <v>95924</v>
      </c>
      <c r="HE545" s="52">
        <f t="shared" si="588"/>
        <v>7993.666666666667</v>
      </c>
      <c r="HF545" s="51"/>
      <c r="HI545" s="7"/>
      <c r="HJ545" s="7"/>
      <c r="HK545" s="7"/>
      <c r="HL545" s="53"/>
      <c r="HN545" s="37"/>
      <c r="HO545" s="132"/>
      <c r="HP545" s="61"/>
      <c r="HQ545" s="134"/>
      <c r="HR545" s="61"/>
      <c r="HT545" s="67"/>
      <c r="HV545" s="61"/>
      <c r="HX545" s="50"/>
      <c r="HY545" s="51"/>
      <c r="HZ545" s="52"/>
      <c r="IB545" s="70"/>
      <c r="IC545" s="51"/>
      <c r="IF545" s="7"/>
      <c r="IG545" s="7"/>
      <c r="IH545" s="7"/>
      <c r="II545" s="53"/>
      <c r="IK545" s="37"/>
      <c r="IL545" s="132"/>
      <c r="IM545" s="61"/>
      <c r="IN545" s="134"/>
      <c r="IO545" s="61"/>
      <c r="IQ545" s="67"/>
      <c r="IS545" s="61"/>
      <c r="IU545" s="50"/>
      <c r="IV545" s="51"/>
      <c r="IW545" s="52"/>
      <c r="IY545" s="70"/>
      <c r="IZ545" s="51"/>
      <c r="JC545" s="7"/>
      <c r="JD545" s="7"/>
      <c r="JE545" s="7"/>
      <c r="JF545" s="53"/>
      <c r="JH545" s="37"/>
      <c r="JI545" s="132"/>
      <c r="JJ545" s="61"/>
      <c r="JK545" s="134"/>
      <c r="JL545" s="61"/>
      <c r="JN545" s="67"/>
      <c r="JP545" s="61"/>
      <c r="JR545" s="50"/>
      <c r="JS545" s="51"/>
      <c r="JT545" s="52"/>
      <c r="JV545" s="70"/>
      <c r="JW545" s="51"/>
      <c r="JZ545" s="7"/>
      <c r="KA545" s="7"/>
      <c r="KB545" s="7"/>
      <c r="KC545" s="53"/>
      <c r="KE545" s="37"/>
      <c r="KF545" s="132"/>
      <c r="KG545" s="61"/>
      <c r="KH545" s="134"/>
      <c r="KI545" s="61"/>
      <c r="KK545" s="67"/>
      <c r="KM545" s="61"/>
      <c r="KO545" s="50"/>
      <c r="KP545" s="51"/>
      <c r="KQ545" s="52"/>
      <c r="KS545" s="70"/>
      <c r="KT545" s="51"/>
      <c r="KW545" s="7"/>
      <c r="KX545" s="7"/>
      <c r="KY545" s="7"/>
      <c r="KZ545" s="53"/>
      <c r="LB545" s="37"/>
      <c r="LC545" s="132"/>
      <c r="LD545" s="61"/>
      <c r="LE545" s="134"/>
      <c r="LF545" s="61"/>
      <c r="LH545" s="67"/>
      <c r="LJ545" s="61"/>
      <c r="LL545" s="50"/>
      <c r="LM545" s="51"/>
      <c r="LN545" s="52"/>
      <c r="LP545" s="70"/>
      <c r="LQ545" s="51"/>
      <c r="LT545" s="7"/>
      <c r="LU545" s="7"/>
      <c r="LV545" s="7"/>
      <c r="LW545" s="53"/>
      <c r="LY545" s="37"/>
      <c r="LZ545" s="132"/>
      <c r="MA545" s="61"/>
      <c r="MB545" s="134"/>
      <c r="MC545" s="61"/>
      <c r="ME545" s="67"/>
      <c r="MG545" s="61"/>
      <c r="MI545" s="50"/>
      <c r="MJ545" s="51"/>
      <c r="MK545" s="52"/>
      <c r="MM545" s="70"/>
      <c r="MN545" s="51"/>
      <c r="MQ545" s="7"/>
      <c r="MR545" s="7"/>
      <c r="MS545" s="7"/>
      <c r="MT545" s="53"/>
      <c r="MV545" s="37"/>
      <c r="MW545" s="132"/>
      <c r="MX545" s="134"/>
      <c r="MZ545" s="67"/>
      <c r="NB545" s="61"/>
      <c r="NF545" s="7"/>
      <c r="NG545" s="7"/>
      <c r="NH545" s="7"/>
      <c r="NI545" s="53"/>
      <c r="NK545" s="37"/>
      <c r="NM545" s="67"/>
      <c r="NO545" s="61"/>
      <c r="NQ545" s="50"/>
      <c r="NR545" s="51"/>
      <c r="NS545" s="52"/>
      <c r="NU545" s="70"/>
      <c r="NV545" s="51"/>
      <c r="NW545" s="125"/>
      <c r="NX545" s="51"/>
      <c r="OL545" s="53"/>
    </row>
    <row r="546" spans="1:402" x14ac:dyDescent="0.25">
      <c r="A546" s="12">
        <v>90031226</v>
      </c>
      <c r="B546" s="12" t="s">
        <v>805</v>
      </c>
      <c r="C546" s="352"/>
      <c r="D546" s="352"/>
      <c r="E546" s="352"/>
      <c r="F546" s="353">
        <v>10756023</v>
      </c>
      <c r="H546" s="354"/>
      <c r="I546" s="355"/>
      <c r="J546" s="315"/>
      <c r="K546" s="355"/>
      <c r="L546" s="315"/>
      <c r="M546" s="356"/>
      <c r="N546" s="356"/>
      <c r="O546" s="357"/>
      <c r="Q546" s="67"/>
      <c r="S546" s="61"/>
      <c r="U546" s="50"/>
      <c r="V546" s="51"/>
      <c r="W546" s="52">
        <v>0</v>
      </c>
      <c r="Y546" s="50">
        <v>10756023</v>
      </c>
      <c r="Z546" s="52">
        <f t="shared" si="581"/>
        <v>896335.25</v>
      </c>
      <c r="AA546" s="51"/>
      <c r="AB546" s="6">
        <v>90031226</v>
      </c>
      <c r="AC546" s="6" t="s">
        <v>805</v>
      </c>
      <c r="AD546" s="7"/>
      <c r="AE546" s="304"/>
      <c r="AF546" s="7"/>
      <c r="AG546" s="53">
        <v>10756023</v>
      </c>
      <c r="AI546" s="37"/>
      <c r="AJ546" s="132"/>
      <c r="AK546" s="61"/>
      <c r="AL546" s="132"/>
      <c r="AM546" s="312"/>
      <c r="AN546" s="134"/>
      <c r="AO546" s="134"/>
      <c r="AP546" s="191"/>
      <c r="AR546" s="67"/>
      <c r="AT546" s="61"/>
      <c r="AV546" s="50"/>
      <c r="AW546" s="51"/>
      <c r="AX546" s="52">
        <v>0</v>
      </c>
      <c r="AZ546" s="50">
        <v>10756023</v>
      </c>
      <c r="BA546" s="52">
        <f t="shared" si="582"/>
        <v>896335.25</v>
      </c>
      <c r="BB546" s="51"/>
      <c r="BC546" s="6">
        <v>90031226</v>
      </c>
      <c r="BD546" s="6" t="s">
        <v>805</v>
      </c>
      <c r="BE546" s="7"/>
      <c r="BF546" s="304"/>
      <c r="BG546" s="7"/>
      <c r="BH546" s="53">
        <v>10756023</v>
      </c>
      <c r="BJ546" s="37"/>
      <c r="BK546" s="132"/>
      <c r="BL546" s="61"/>
      <c r="BM546" s="132"/>
      <c r="BN546" s="312"/>
      <c r="BO546" s="134"/>
      <c r="BP546" s="134"/>
      <c r="BQ546" s="191"/>
      <c r="BS546" s="67"/>
      <c r="BU546" s="61"/>
      <c r="BW546" s="50"/>
      <c r="BX546" s="51"/>
      <c r="BY546" s="52">
        <v>0</v>
      </c>
      <c r="CA546" s="50">
        <v>10756023</v>
      </c>
      <c r="CB546" s="52">
        <f t="shared" si="583"/>
        <v>896335.25</v>
      </c>
      <c r="CC546" s="51"/>
      <c r="CD546" s="6">
        <v>90031226</v>
      </c>
      <c r="CE546" s="6" t="s">
        <v>805</v>
      </c>
      <c r="CF546" s="7"/>
      <c r="CG546" s="7"/>
      <c r="CH546" s="7"/>
      <c r="CI546" s="53">
        <v>10756023</v>
      </c>
      <c r="CK546" s="37"/>
      <c r="CL546" s="132"/>
      <c r="CM546" s="61"/>
      <c r="CN546" s="132"/>
      <c r="CO546" s="61"/>
      <c r="CP546" s="134"/>
      <c r="CQ546" s="134"/>
      <c r="CR546" s="191"/>
      <c r="CT546" s="67"/>
      <c r="CV546" s="61"/>
      <c r="CX546" s="50"/>
      <c r="CY546" s="51"/>
      <c r="CZ546" s="52">
        <v>0</v>
      </c>
      <c r="DB546" s="50">
        <v>10756023</v>
      </c>
      <c r="DC546" s="52">
        <f t="shared" si="584"/>
        <v>896335.25</v>
      </c>
      <c r="DD546" s="51"/>
      <c r="DE546" s="6">
        <v>90031226</v>
      </c>
      <c r="DF546" s="6" t="s">
        <v>805</v>
      </c>
      <c r="DG546" s="7"/>
      <c r="DH546" s="7"/>
      <c r="DI546" s="7"/>
      <c r="DJ546" s="53">
        <v>10756023</v>
      </c>
      <c r="DL546" s="275"/>
      <c r="DM546" s="276"/>
      <c r="DN546" s="194"/>
      <c r="DO546" s="276"/>
      <c r="DP546" s="194"/>
      <c r="DQ546" s="53"/>
      <c r="DR546" s="53"/>
      <c r="DS546" s="277"/>
      <c r="DU546" s="274"/>
      <c r="DW546" s="194"/>
      <c r="DY546" s="50"/>
      <c r="DZ546" s="278"/>
      <c r="EA546" s="52">
        <v>0</v>
      </c>
      <c r="EC546" s="50">
        <v>10756023</v>
      </c>
      <c r="ED546" s="52">
        <f t="shared" si="585"/>
        <v>896335.25</v>
      </c>
      <c r="EE546" s="278"/>
      <c r="EF546" s="6">
        <v>90031226</v>
      </c>
      <c r="EG546" s="6" t="s">
        <v>805</v>
      </c>
      <c r="EH546" s="7"/>
      <c r="EI546" s="7"/>
      <c r="EJ546" s="7"/>
      <c r="EK546" s="53">
        <v>10756023</v>
      </c>
      <c r="EM546" s="37"/>
      <c r="EN546" s="132"/>
      <c r="EO546" s="61"/>
      <c r="EP546" s="132"/>
      <c r="EQ546" s="61"/>
      <c r="ER546" s="134"/>
      <c r="ES546" s="134"/>
      <c r="ET546" s="191"/>
      <c r="EV546" s="67"/>
      <c r="EX546" s="61"/>
      <c r="EZ546" s="50"/>
      <c r="FA546" s="51"/>
      <c r="FB546" s="52">
        <v>0</v>
      </c>
      <c r="FD546" s="50">
        <v>10756023</v>
      </c>
      <c r="FE546" s="52">
        <f t="shared" si="586"/>
        <v>896335.25</v>
      </c>
      <c r="FF546" s="51"/>
      <c r="FG546" s="6">
        <v>90031226</v>
      </c>
      <c r="FH546" s="6" t="s">
        <v>805</v>
      </c>
      <c r="FI546" s="7"/>
      <c r="FJ546" s="7"/>
      <c r="FK546" s="7"/>
      <c r="FL546" s="53">
        <v>10756023</v>
      </c>
      <c r="FN546" s="37"/>
      <c r="FO546" s="132"/>
      <c r="FP546" s="61"/>
      <c r="FQ546" s="132"/>
      <c r="FR546" s="61"/>
      <c r="FS546" s="134"/>
      <c r="FT546" s="134"/>
      <c r="FU546" s="191"/>
      <c r="FW546" s="67"/>
      <c r="FY546" s="61"/>
      <c r="GA546" s="50"/>
      <c r="GB546" s="51"/>
      <c r="GC546" s="52">
        <v>0</v>
      </c>
      <c r="GE546" s="50">
        <v>10756023</v>
      </c>
      <c r="GF546" s="52">
        <f t="shared" si="587"/>
        <v>896335.25</v>
      </c>
      <c r="GG546" s="51"/>
      <c r="GH546" s="6">
        <v>90031226</v>
      </c>
      <c r="GI546" s="6" t="s">
        <v>805</v>
      </c>
      <c r="GJ546" s="7"/>
      <c r="GK546" s="7"/>
      <c r="GL546" s="7"/>
      <c r="GM546" s="53">
        <v>10756023</v>
      </c>
      <c r="GO546" s="37"/>
      <c r="GP546" s="132"/>
      <c r="GQ546" s="61"/>
      <c r="GR546" s="134"/>
      <c r="GS546" s="134"/>
      <c r="GT546" s="191"/>
      <c r="GV546" s="67"/>
      <c r="GX546" s="61"/>
      <c r="GZ546" s="50"/>
      <c r="HA546" s="51"/>
      <c r="HB546" s="52">
        <v>0</v>
      </c>
      <c r="HD546" s="50">
        <v>10756023</v>
      </c>
      <c r="HE546" s="52">
        <f t="shared" si="588"/>
        <v>896335.25</v>
      </c>
      <c r="HF546" s="51"/>
      <c r="HI546" s="7"/>
      <c r="HJ546" s="7"/>
      <c r="HK546" s="7"/>
      <c r="HL546" s="53"/>
      <c r="HN546" s="37"/>
      <c r="HO546" s="132"/>
      <c r="HP546" s="61"/>
      <c r="HQ546" s="134"/>
      <c r="HR546" s="61"/>
      <c r="HT546" s="67"/>
      <c r="HV546" s="61"/>
      <c r="HX546" s="50"/>
      <c r="HY546" s="51"/>
      <c r="HZ546" s="52"/>
      <c r="IB546" s="70"/>
      <c r="IC546" s="51"/>
      <c r="IF546" s="7"/>
      <c r="IG546" s="7"/>
      <c r="IH546" s="7"/>
      <c r="II546" s="53"/>
      <c r="IK546" s="37"/>
      <c r="IL546" s="132"/>
      <c r="IM546" s="61"/>
      <c r="IN546" s="134"/>
      <c r="IO546" s="61"/>
      <c r="IQ546" s="67"/>
      <c r="IS546" s="61"/>
      <c r="IU546" s="50"/>
      <c r="IV546" s="51"/>
      <c r="IW546" s="52"/>
      <c r="IY546" s="70"/>
      <c r="IZ546" s="51"/>
      <c r="JC546" s="7"/>
      <c r="JD546" s="7"/>
      <c r="JE546" s="7"/>
      <c r="JF546" s="53"/>
      <c r="JH546" s="37"/>
      <c r="JI546" s="132"/>
      <c r="JJ546" s="61"/>
      <c r="JK546" s="134"/>
      <c r="JL546" s="61"/>
      <c r="JN546" s="67"/>
      <c r="JP546" s="61"/>
      <c r="JR546" s="50"/>
      <c r="JS546" s="51"/>
      <c r="JT546" s="52"/>
      <c r="JV546" s="70"/>
      <c r="JW546" s="51"/>
      <c r="JZ546" s="7"/>
      <c r="KA546" s="7"/>
      <c r="KB546" s="7"/>
      <c r="KC546" s="53"/>
      <c r="KE546" s="37"/>
      <c r="KF546" s="132"/>
      <c r="KG546" s="61"/>
      <c r="KH546" s="134"/>
      <c r="KI546" s="61"/>
      <c r="KK546" s="67"/>
      <c r="KM546" s="61"/>
      <c r="KO546" s="50"/>
      <c r="KP546" s="51"/>
      <c r="KQ546" s="52"/>
      <c r="KS546" s="70"/>
      <c r="KT546" s="51"/>
      <c r="KW546" s="7"/>
      <c r="KX546" s="7"/>
      <c r="KY546" s="7"/>
      <c r="KZ546" s="53"/>
      <c r="LB546" s="37"/>
      <c r="LC546" s="132"/>
      <c r="LD546" s="61"/>
      <c r="LE546" s="134"/>
      <c r="LF546" s="61"/>
      <c r="LH546" s="67"/>
      <c r="LJ546" s="61"/>
      <c r="LL546" s="50"/>
      <c r="LM546" s="51"/>
      <c r="LN546" s="52"/>
      <c r="LP546" s="70"/>
      <c r="LQ546" s="51"/>
      <c r="LT546" s="7"/>
      <c r="LU546" s="7"/>
      <c r="LV546" s="7"/>
      <c r="LW546" s="53"/>
      <c r="LY546" s="37"/>
      <c r="LZ546" s="132"/>
      <c r="MA546" s="61"/>
      <c r="MB546" s="134"/>
      <c r="MC546" s="61"/>
      <c r="ME546" s="67"/>
      <c r="MG546" s="61"/>
      <c r="MI546" s="50"/>
      <c r="MJ546" s="51"/>
      <c r="MK546" s="52"/>
      <c r="MM546" s="70"/>
      <c r="MN546" s="51"/>
      <c r="MQ546" s="7"/>
      <c r="MR546" s="7"/>
      <c r="MS546" s="7"/>
      <c r="MT546" s="53"/>
      <c r="MV546" s="37"/>
      <c r="MW546" s="132"/>
      <c r="MX546" s="134"/>
      <c r="MZ546" s="67"/>
      <c r="NB546" s="61"/>
      <c r="NF546" s="7"/>
      <c r="NG546" s="7"/>
      <c r="NH546" s="7"/>
      <c r="NI546" s="53"/>
      <c r="NK546" s="37"/>
      <c r="NM546" s="67"/>
      <c r="NO546" s="61"/>
      <c r="NQ546" s="50"/>
      <c r="NR546" s="51"/>
      <c r="NS546" s="52"/>
      <c r="NU546" s="70"/>
      <c r="NV546" s="51"/>
      <c r="NW546" s="125"/>
      <c r="NX546" s="51"/>
      <c r="OL546" s="53"/>
    </row>
    <row r="547" spans="1:402" x14ac:dyDescent="0.25">
      <c r="A547" s="12">
        <v>90031216</v>
      </c>
      <c r="B547" s="12" t="s">
        <v>806</v>
      </c>
      <c r="C547" s="352"/>
      <c r="D547" s="352"/>
      <c r="E547" s="352"/>
      <c r="F547" s="353">
        <v>18249264</v>
      </c>
      <c r="H547" s="354"/>
      <c r="I547" s="355"/>
      <c r="J547" s="315"/>
      <c r="K547" s="355"/>
      <c r="L547" s="315"/>
      <c r="M547" s="356"/>
      <c r="N547" s="356"/>
      <c r="O547" s="357"/>
      <c r="Q547" s="67"/>
      <c r="S547" s="61"/>
      <c r="U547" s="50"/>
      <c r="V547" s="51"/>
      <c r="W547" s="52">
        <v>0</v>
      </c>
      <c r="Y547" s="50">
        <v>18249264</v>
      </c>
      <c r="Z547" s="52">
        <f t="shared" si="581"/>
        <v>1520772</v>
      </c>
      <c r="AA547" s="51"/>
      <c r="AB547" s="6">
        <v>90031216</v>
      </c>
      <c r="AC547" s="6" t="s">
        <v>806</v>
      </c>
      <c r="AD547" s="7"/>
      <c r="AE547" s="304"/>
      <c r="AF547" s="7"/>
      <c r="AG547" s="53">
        <v>18249264</v>
      </c>
      <c r="AI547" s="37"/>
      <c r="AJ547" s="132"/>
      <c r="AK547" s="61"/>
      <c r="AL547" s="132"/>
      <c r="AM547" s="312"/>
      <c r="AN547" s="134"/>
      <c r="AO547" s="134"/>
      <c r="AP547" s="191"/>
      <c r="AR547" s="67"/>
      <c r="AT547" s="61"/>
      <c r="AV547" s="50"/>
      <c r="AW547" s="51"/>
      <c r="AX547" s="52">
        <v>0</v>
      </c>
      <c r="AZ547" s="50">
        <v>18249264</v>
      </c>
      <c r="BA547" s="52">
        <f t="shared" si="582"/>
        <v>1520772</v>
      </c>
      <c r="BB547" s="51"/>
      <c r="BC547" s="6">
        <v>90031216</v>
      </c>
      <c r="BD547" s="6" t="s">
        <v>806</v>
      </c>
      <c r="BE547" s="7"/>
      <c r="BF547" s="304"/>
      <c r="BG547" s="7"/>
      <c r="BH547" s="53">
        <v>18249264</v>
      </c>
      <c r="BJ547" s="37"/>
      <c r="BK547" s="132"/>
      <c r="BL547" s="61"/>
      <c r="BM547" s="132"/>
      <c r="BN547" s="312"/>
      <c r="BO547" s="134"/>
      <c r="BP547" s="134"/>
      <c r="BQ547" s="191"/>
      <c r="BS547" s="67"/>
      <c r="BU547" s="61"/>
      <c r="BW547" s="50"/>
      <c r="BX547" s="51"/>
      <c r="BY547" s="52">
        <v>0</v>
      </c>
      <c r="CA547" s="50">
        <v>18249264</v>
      </c>
      <c r="CB547" s="52">
        <f t="shared" si="583"/>
        <v>1520772</v>
      </c>
      <c r="CC547" s="51"/>
      <c r="CD547" s="6">
        <v>90031216</v>
      </c>
      <c r="CE547" s="6" t="s">
        <v>806</v>
      </c>
      <c r="CF547" s="7"/>
      <c r="CG547" s="7"/>
      <c r="CH547" s="7"/>
      <c r="CI547" s="53">
        <v>18249264</v>
      </c>
      <c r="CK547" s="37"/>
      <c r="CL547" s="132"/>
      <c r="CM547" s="61"/>
      <c r="CN547" s="132"/>
      <c r="CO547" s="61"/>
      <c r="CP547" s="134"/>
      <c r="CQ547" s="134"/>
      <c r="CR547" s="191"/>
      <c r="CT547" s="67"/>
      <c r="CV547" s="61"/>
      <c r="CX547" s="50"/>
      <c r="CY547" s="51"/>
      <c r="CZ547" s="52">
        <v>0</v>
      </c>
      <c r="DB547" s="50">
        <v>18249264</v>
      </c>
      <c r="DC547" s="52">
        <f t="shared" si="584"/>
        <v>1520772</v>
      </c>
      <c r="DD547" s="51"/>
      <c r="DE547" s="6">
        <v>90031216</v>
      </c>
      <c r="DF547" s="6" t="s">
        <v>806</v>
      </c>
      <c r="DG547" s="7"/>
      <c r="DH547" s="7"/>
      <c r="DI547" s="7"/>
      <c r="DJ547" s="53">
        <v>18249264</v>
      </c>
      <c r="DL547" s="275"/>
      <c r="DM547" s="276"/>
      <c r="DN547" s="194"/>
      <c r="DO547" s="276"/>
      <c r="DP547" s="194"/>
      <c r="DQ547" s="53"/>
      <c r="DR547" s="53"/>
      <c r="DS547" s="277"/>
      <c r="DU547" s="274"/>
      <c r="DW547" s="194"/>
      <c r="DY547" s="50"/>
      <c r="DZ547" s="278"/>
      <c r="EA547" s="52">
        <v>0</v>
      </c>
      <c r="EC547" s="50">
        <v>18249264</v>
      </c>
      <c r="ED547" s="52">
        <f t="shared" si="585"/>
        <v>1520772</v>
      </c>
      <c r="EE547" s="278"/>
      <c r="EF547" s="6">
        <v>90031216</v>
      </c>
      <c r="EG547" s="6" t="s">
        <v>806</v>
      </c>
      <c r="EH547" s="7"/>
      <c r="EI547" s="7"/>
      <c r="EJ547" s="7"/>
      <c r="EK547" s="53">
        <v>18249264</v>
      </c>
      <c r="EM547" s="37"/>
      <c r="EN547" s="132"/>
      <c r="EO547" s="61"/>
      <c r="EP547" s="132"/>
      <c r="EQ547" s="61"/>
      <c r="ER547" s="134"/>
      <c r="ES547" s="134"/>
      <c r="ET547" s="191"/>
      <c r="EV547" s="67"/>
      <c r="EX547" s="61"/>
      <c r="EZ547" s="50"/>
      <c r="FA547" s="51"/>
      <c r="FB547" s="52">
        <v>0</v>
      </c>
      <c r="FD547" s="50">
        <v>18249264</v>
      </c>
      <c r="FE547" s="52">
        <f t="shared" si="586"/>
        <v>1520772</v>
      </c>
      <c r="FF547" s="51"/>
      <c r="FG547" s="6">
        <v>90031216</v>
      </c>
      <c r="FH547" s="6" t="s">
        <v>806</v>
      </c>
      <c r="FI547" s="7"/>
      <c r="FJ547" s="7"/>
      <c r="FK547" s="7"/>
      <c r="FL547" s="53">
        <v>18249264</v>
      </c>
      <c r="FN547" s="37"/>
      <c r="FO547" s="132"/>
      <c r="FP547" s="61"/>
      <c r="FQ547" s="132"/>
      <c r="FR547" s="61"/>
      <c r="FS547" s="134"/>
      <c r="FT547" s="134"/>
      <c r="FU547" s="191"/>
      <c r="FW547" s="67"/>
      <c r="FY547" s="61"/>
      <c r="GA547" s="50"/>
      <c r="GB547" s="51"/>
      <c r="GC547" s="52">
        <v>0</v>
      </c>
      <c r="GE547" s="50">
        <v>18249264</v>
      </c>
      <c r="GF547" s="52">
        <f t="shared" si="587"/>
        <v>1520772</v>
      </c>
      <c r="GG547" s="51"/>
      <c r="GH547" s="6">
        <v>90031216</v>
      </c>
      <c r="GI547" s="6" t="s">
        <v>806</v>
      </c>
      <c r="GJ547" s="7"/>
      <c r="GK547" s="7"/>
      <c r="GL547" s="7"/>
      <c r="GM547" s="53">
        <v>18249264</v>
      </c>
      <c r="GO547" s="37"/>
      <c r="GP547" s="132"/>
      <c r="GQ547" s="61"/>
      <c r="GR547" s="134"/>
      <c r="GS547" s="134"/>
      <c r="GT547" s="191"/>
      <c r="GV547" s="67"/>
      <c r="GX547" s="61"/>
      <c r="GZ547" s="50"/>
      <c r="HA547" s="51"/>
      <c r="HB547" s="52">
        <v>0</v>
      </c>
      <c r="HD547" s="50">
        <v>18249264</v>
      </c>
      <c r="HE547" s="52">
        <f t="shared" si="588"/>
        <v>1520772</v>
      </c>
      <c r="HF547" s="51"/>
      <c r="HI547" s="7"/>
      <c r="HJ547" s="7"/>
      <c r="HK547" s="7"/>
      <c r="HL547" s="53"/>
      <c r="HN547" s="37"/>
      <c r="HO547" s="132"/>
      <c r="HP547" s="61"/>
      <c r="HQ547" s="134"/>
      <c r="HR547" s="61"/>
      <c r="HT547" s="67"/>
      <c r="HV547" s="61"/>
      <c r="HX547" s="50"/>
      <c r="HY547" s="51"/>
      <c r="HZ547" s="52"/>
      <c r="IB547" s="70"/>
      <c r="IC547" s="51"/>
      <c r="IF547" s="7"/>
      <c r="IG547" s="7"/>
      <c r="IH547" s="7"/>
      <c r="II547" s="53"/>
      <c r="IK547" s="37"/>
      <c r="IL547" s="132"/>
      <c r="IM547" s="61"/>
      <c r="IN547" s="134"/>
      <c r="IO547" s="61"/>
      <c r="IQ547" s="67"/>
      <c r="IS547" s="61"/>
      <c r="IU547" s="50"/>
      <c r="IV547" s="51"/>
      <c r="IW547" s="52"/>
      <c r="IY547" s="70"/>
      <c r="IZ547" s="51"/>
      <c r="JC547" s="7"/>
      <c r="JD547" s="7"/>
      <c r="JE547" s="7"/>
      <c r="JF547" s="53"/>
      <c r="JH547" s="37"/>
      <c r="JI547" s="132"/>
      <c r="JJ547" s="61"/>
      <c r="JK547" s="134"/>
      <c r="JL547" s="61"/>
      <c r="JN547" s="67"/>
      <c r="JP547" s="61"/>
      <c r="JR547" s="50"/>
      <c r="JS547" s="51"/>
      <c r="JT547" s="52"/>
      <c r="JV547" s="70"/>
      <c r="JW547" s="51"/>
      <c r="JZ547" s="7"/>
      <c r="KA547" s="7"/>
      <c r="KB547" s="7"/>
      <c r="KC547" s="53"/>
      <c r="KE547" s="37"/>
      <c r="KF547" s="132"/>
      <c r="KG547" s="61"/>
      <c r="KH547" s="134"/>
      <c r="KI547" s="61"/>
      <c r="KK547" s="67"/>
      <c r="KM547" s="61"/>
      <c r="KO547" s="50"/>
      <c r="KP547" s="51"/>
      <c r="KQ547" s="52"/>
      <c r="KS547" s="70"/>
      <c r="KT547" s="51"/>
      <c r="KW547" s="7"/>
      <c r="KX547" s="7"/>
      <c r="KY547" s="7"/>
      <c r="KZ547" s="53"/>
      <c r="LB547" s="37"/>
      <c r="LC547" s="132"/>
      <c r="LD547" s="61"/>
      <c r="LE547" s="134"/>
      <c r="LF547" s="61"/>
      <c r="LH547" s="67"/>
      <c r="LJ547" s="61"/>
      <c r="LL547" s="50"/>
      <c r="LM547" s="51"/>
      <c r="LN547" s="52"/>
      <c r="LP547" s="70"/>
      <c r="LQ547" s="51"/>
      <c r="LT547" s="7"/>
      <c r="LU547" s="7"/>
      <c r="LV547" s="7"/>
      <c r="LW547" s="53"/>
      <c r="LY547" s="37"/>
      <c r="LZ547" s="132"/>
      <c r="MA547" s="61"/>
      <c r="MB547" s="134"/>
      <c r="MC547" s="61"/>
      <c r="ME547" s="67"/>
      <c r="MG547" s="61"/>
      <c r="MI547" s="50"/>
      <c r="MJ547" s="51"/>
      <c r="MK547" s="52"/>
      <c r="MM547" s="70"/>
      <c r="MN547" s="51"/>
      <c r="MQ547" s="7"/>
      <c r="MR547" s="7"/>
      <c r="MS547" s="7"/>
      <c r="MT547" s="53"/>
      <c r="MV547" s="37"/>
      <c r="MW547" s="132"/>
      <c r="MX547" s="134"/>
      <c r="MZ547" s="67"/>
      <c r="NB547" s="61"/>
      <c r="NF547" s="7"/>
      <c r="NG547" s="7"/>
      <c r="NH547" s="7"/>
      <c r="NI547" s="53"/>
      <c r="NK547" s="37"/>
      <c r="NM547" s="67"/>
      <c r="NO547" s="61"/>
      <c r="NQ547" s="50"/>
      <c r="NR547" s="51"/>
      <c r="NS547" s="52"/>
      <c r="NU547" s="70"/>
      <c r="NV547" s="51"/>
      <c r="NW547" s="125"/>
      <c r="NX547" s="51"/>
      <c r="OL547" s="53"/>
    </row>
    <row r="548" spans="1:402" x14ac:dyDescent="0.25">
      <c r="A548" s="12">
        <v>90031206</v>
      </c>
      <c r="B548" s="12" t="s">
        <v>807</v>
      </c>
      <c r="C548" s="352"/>
      <c r="D548" s="352"/>
      <c r="E548" s="352"/>
      <c r="F548" s="353">
        <v>25528053</v>
      </c>
      <c r="H548" s="354"/>
      <c r="I548" s="355"/>
      <c r="J548" s="315"/>
      <c r="K548" s="355"/>
      <c r="L548" s="315"/>
      <c r="M548" s="356"/>
      <c r="N548" s="356"/>
      <c r="O548" s="357"/>
      <c r="Q548" s="67"/>
      <c r="S548" s="61"/>
      <c r="U548" s="50"/>
      <c r="V548" s="51"/>
      <c r="W548" s="52">
        <v>0</v>
      </c>
      <c r="Y548" s="50">
        <v>25528053</v>
      </c>
      <c r="Z548" s="52">
        <f t="shared" si="581"/>
        <v>2127337.75</v>
      </c>
      <c r="AA548" s="51"/>
      <c r="AB548" s="6">
        <v>90031206</v>
      </c>
      <c r="AC548" s="6" t="s">
        <v>807</v>
      </c>
      <c r="AD548" s="7"/>
      <c r="AE548" s="304"/>
      <c r="AF548" s="7"/>
      <c r="AG548" s="53">
        <v>25528053</v>
      </c>
      <c r="AI548" s="37"/>
      <c r="AJ548" s="132"/>
      <c r="AK548" s="61"/>
      <c r="AL548" s="132"/>
      <c r="AM548" s="312"/>
      <c r="AN548" s="134"/>
      <c r="AO548" s="134"/>
      <c r="AP548" s="191"/>
      <c r="AR548" s="67"/>
      <c r="AT548" s="61"/>
      <c r="AV548" s="50"/>
      <c r="AW548" s="51"/>
      <c r="AX548" s="52">
        <v>0</v>
      </c>
      <c r="AZ548" s="50">
        <v>25528053</v>
      </c>
      <c r="BA548" s="52">
        <f t="shared" si="582"/>
        <v>2127337.75</v>
      </c>
      <c r="BB548" s="51"/>
      <c r="BC548" s="6">
        <v>90031206</v>
      </c>
      <c r="BD548" s="6" t="s">
        <v>807</v>
      </c>
      <c r="BE548" s="7"/>
      <c r="BF548" s="304"/>
      <c r="BG548" s="7"/>
      <c r="BH548" s="53">
        <v>25528053</v>
      </c>
      <c r="BJ548" s="37"/>
      <c r="BK548" s="132"/>
      <c r="BL548" s="61"/>
      <c r="BM548" s="132"/>
      <c r="BN548" s="312"/>
      <c r="BO548" s="134"/>
      <c r="BP548" s="134"/>
      <c r="BQ548" s="191"/>
      <c r="BS548" s="67"/>
      <c r="BU548" s="61"/>
      <c r="BW548" s="50"/>
      <c r="BX548" s="51"/>
      <c r="BY548" s="52">
        <v>0</v>
      </c>
      <c r="CA548" s="50">
        <v>25528053</v>
      </c>
      <c r="CB548" s="52">
        <f t="shared" si="583"/>
        <v>2127337.75</v>
      </c>
      <c r="CC548" s="51"/>
      <c r="CD548" s="6">
        <v>90031206</v>
      </c>
      <c r="CE548" s="6" t="s">
        <v>807</v>
      </c>
      <c r="CF548" s="7"/>
      <c r="CG548" s="7"/>
      <c r="CH548" s="7"/>
      <c r="CI548" s="53">
        <v>25528053</v>
      </c>
      <c r="CK548" s="37"/>
      <c r="CL548" s="132"/>
      <c r="CM548" s="61"/>
      <c r="CN548" s="132"/>
      <c r="CO548" s="61"/>
      <c r="CP548" s="134"/>
      <c r="CQ548" s="134"/>
      <c r="CR548" s="191"/>
      <c r="CT548" s="67"/>
      <c r="CV548" s="61"/>
      <c r="CX548" s="50"/>
      <c r="CY548" s="51"/>
      <c r="CZ548" s="52">
        <v>0</v>
      </c>
      <c r="DB548" s="50">
        <v>25528053</v>
      </c>
      <c r="DC548" s="52">
        <f t="shared" si="584"/>
        <v>2127337.75</v>
      </c>
      <c r="DD548" s="51"/>
      <c r="DE548" s="6">
        <v>90031206</v>
      </c>
      <c r="DF548" s="6" t="s">
        <v>807</v>
      </c>
      <c r="DG548" s="7"/>
      <c r="DH548" s="7"/>
      <c r="DI548" s="7"/>
      <c r="DJ548" s="53">
        <v>25528053</v>
      </c>
      <c r="DL548" s="275"/>
      <c r="DM548" s="276"/>
      <c r="DN548" s="194"/>
      <c r="DO548" s="276"/>
      <c r="DP548" s="194"/>
      <c r="DQ548" s="53"/>
      <c r="DR548" s="53"/>
      <c r="DS548" s="277"/>
      <c r="DU548" s="274"/>
      <c r="DW548" s="194"/>
      <c r="DY548" s="50"/>
      <c r="DZ548" s="278"/>
      <c r="EA548" s="52">
        <v>0</v>
      </c>
      <c r="EC548" s="50">
        <v>25528053</v>
      </c>
      <c r="ED548" s="52">
        <f t="shared" si="585"/>
        <v>2127337.75</v>
      </c>
      <c r="EE548" s="278"/>
      <c r="EF548" s="6">
        <v>90031206</v>
      </c>
      <c r="EG548" s="6" t="s">
        <v>807</v>
      </c>
      <c r="EH548" s="7"/>
      <c r="EI548" s="7"/>
      <c r="EJ548" s="7"/>
      <c r="EK548" s="53">
        <v>25528053</v>
      </c>
      <c r="EM548" s="37"/>
      <c r="EN548" s="132"/>
      <c r="EO548" s="61"/>
      <c r="EP548" s="132"/>
      <c r="EQ548" s="61"/>
      <c r="ER548" s="134"/>
      <c r="ES548" s="134"/>
      <c r="ET548" s="191"/>
      <c r="EV548" s="67"/>
      <c r="EX548" s="61"/>
      <c r="EZ548" s="50"/>
      <c r="FA548" s="51"/>
      <c r="FB548" s="52">
        <v>0</v>
      </c>
      <c r="FD548" s="50">
        <v>25528053</v>
      </c>
      <c r="FE548" s="52">
        <f t="shared" si="586"/>
        <v>2127337.75</v>
      </c>
      <c r="FF548" s="51"/>
      <c r="FG548" s="6">
        <v>90031206</v>
      </c>
      <c r="FH548" s="6" t="s">
        <v>807</v>
      </c>
      <c r="FI548" s="7"/>
      <c r="FJ548" s="7"/>
      <c r="FK548" s="7"/>
      <c r="FL548" s="53">
        <v>25528053</v>
      </c>
      <c r="FN548" s="37"/>
      <c r="FO548" s="132"/>
      <c r="FP548" s="61"/>
      <c r="FQ548" s="132"/>
      <c r="FR548" s="61"/>
      <c r="FS548" s="134"/>
      <c r="FT548" s="134"/>
      <c r="FU548" s="191"/>
      <c r="FW548" s="67"/>
      <c r="FY548" s="61"/>
      <c r="GA548" s="50"/>
      <c r="GB548" s="51"/>
      <c r="GC548" s="52">
        <v>0</v>
      </c>
      <c r="GE548" s="50">
        <v>25528053</v>
      </c>
      <c r="GF548" s="52">
        <f t="shared" si="587"/>
        <v>2127337.75</v>
      </c>
      <c r="GG548" s="51"/>
      <c r="GH548" s="6">
        <v>90031206</v>
      </c>
      <c r="GI548" s="6" t="s">
        <v>807</v>
      </c>
      <c r="GJ548" s="7"/>
      <c r="GK548" s="7"/>
      <c r="GL548" s="7"/>
      <c r="GM548" s="53">
        <v>25528053</v>
      </c>
      <c r="GO548" s="37"/>
      <c r="GP548" s="132"/>
      <c r="GQ548" s="61"/>
      <c r="GR548" s="134"/>
      <c r="GS548" s="134"/>
      <c r="GT548" s="191"/>
      <c r="GV548" s="67"/>
      <c r="GX548" s="61"/>
      <c r="GZ548" s="50"/>
      <c r="HA548" s="51"/>
      <c r="HB548" s="52">
        <v>0</v>
      </c>
      <c r="HD548" s="50">
        <v>25528053</v>
      </c>
      <c r="HE548" s="52">
        <f t="shared" si="588"/>
        <v>2127337.75</v>
      </c>
      <c r="HF548" s="51"/>
      <c r="HI548" s="7"/>
      <c r="HJ548" s="7"/>
      <c r="HK548" s="7"/>
      <c r="HL548" s="53"/>
      <c r="HN548" s="37"/>
      <c r="HO548" s="132"/>
      <c r="HP548" s="61"/>
      <c r="HQ548" s="134"/>
      <c r="HR548" s="61"/>
      <c r="HT548" s="67"/>
      <c r="HV548" s="61"/>
      <c r="HX548" s="50"/>
      <c r="HY548" s="51"/>
      <c r="HZ548" s="52"/>
      <c r="IB548" s="70"/>
      <c r="IC548" s="51"/>
      <c r="IF548" s="7"/>
      <c r="IG548" s="7"/>
      <c r="IH548" s="7"/>
      <c r="II548" s="53"/>
      <c r="IK548" s="37"/>
      <c r="IL548" s="132"/>
      <c r="IM548" s="61"/>
      <c r="IN548" s="134"/>
      <c r="IO548" s="61"/>
      <c r="IQ548" s="67"/>
      <c r="IS548" s="61"/>
      <c r="IU548" s="50"/>
      <c r="IV548" s="51"/>
      <c r="IW548" s="52"/>
      <c r="IY548" s="70"/>
      <c r="IZ548" s="51"/>
      <c r="JC548" s="7"/>
      <c r="JD548" s="7"/>
      <c r="JE548" s="7"/>
      <c r="JF548" s="53"/>
      <c r="JH548" s="37"/>
      <c r="JI548" s="132"/>
      <c r="JJ548" s="61"/>
      <c r="JK548" s="134"/>
      <c r="JL548" s="61"/>
      <c r="JN548" s="67"/>
      <c r="JP548" s="61"/>
      <c r="JR548" s="50"/>
      <c r="JS548" s="51"/>
      <c r="JT548" s="52"/>
      <c r="JV548" s="70"/>
      <c r="JW548" s="51"/>
      <c r="JZ548" s="7"/>
      <c r="KA548" s="7"/>
      <c r="KB548" s="7"/>
      <c r="KC548" s="53"/>
      <c r="KE548" s="37"/>
      <c r="KF548" s="132"/>
      <c r="KG548" s="61"/>
      <c r="KH548" s="134"/>
      <c r="KI548" s="61"/>
      <c r="KK548" s="67"/>
      <c r="KM548" s="61"/>
      <c r="KO548" s="50"/>
      <c r="KP548" s="51"/>
      <c r="KQ548" s="52"/>
      <c r="KS548" s="70"/>
      <c r="KT548" s="51"/>
      <c r="KW548" s="7"/>
      <c r="KX548" s="7"/>
      <c r="KY548" s="7"/>
      <c r="KZ548" s="53"/>
      <c r="LB548" s="37"/>
      <c r="LC548" s="132"/>
      <c r="LD548" s="61"/>
      <c r="LE548" s="134"/>
      <c r="LF548" s="61"/>
      <c r="LH548" s="67"/>
      <c r="LJ548" s="61"/>
      <c r="LL548" s="50"/>
      <c r="LM548" s="51"/>
      <c r="LN548" s="52"/>
      <c r="LP548" s="70"/>
      <c r="LQ548" s="51"/>
      <c r="LT548" s="7"/>
      <c r="LU548" s="7"/>
      <c r="LV548" s="7"/>
      <c r="LW548" s="53"/>
      <c r="LY548" s="37"/>
      <c r="LZ548" s="132"/>
      <c r="MA548" s="61"/>
      <c r="MB548" s="134"/>
      <c r="MC548" s="61"/>
      <c r="ME548" s="67"/>
      <c r="MG548" s="61"/>
      <c r="MI548" s="50"/>
      <c r="MJ548" s="51"/>
      <c r="MK548" s="52"/>
      <c r="MM548" s="70"/>
      <c r="MN548" s="51"/>
      <c r="MQ548" s="7"/>
      <c r="MR548" s="7"/>
      <c r="MS548" s="7"/>
      <c r="MT548" s="53"/>
      <c r="MV548" s="37"/>
      <c r="MW548" s="132"/>
      <c r="MX548" s="134"/>
      <c r="MZ548" s="67"/>
      <c r="NB548" s="61"/>
      <c r="NF548" s="7"/>
      <c r="NG548" s="7"/>
      <c r="NH548" s="7"/>
      <c r="NI548" s="53"/>
      <c r="NK548" s="37"/>
      <c r="NM548" s="67"/>
      <c r="NO548" s="61"/>
      <c r="NQ548" s="50"/>
      <c r="NR548" s="51"/>
      <c r="NS548" s="52"/>
      <c r="NU548" s="70"/>
      <c r="NV548" s="51"/>
      <c r="NW548" s="125"/>
      <c r="NX548" s="51"/>
      <c r="OL548" s="53"/>
    </row>
    <row r="549" spans="1:402" x14ac:dyDescent="0.25">
      <c r="A549" s="12">
        <v>90024851</v>
      </c>
      <c r="B549" s="12" t="s">
        <v>577</v>
      </c>
      <c r="C549" s="352"/>
      <c r="D549" s="352"/>
      <c r="E549" s="352"/>
      <c r="F549" s="353">
        <v>535205</v>
      </c>
      <c r="H549" s="354"/>
      <c r="I549" s="355"/>
      <c r="J549" s="315"/>
      <c r="K549" s="355"/>
      <c r="L549" s="315"/>
      <c r="M549" s="356"/>
      <c r="N549" s="356"/>
      <c r="O549" s="357"/>
      <c r="Q549" s="67"/>
      <c r="S549" s="61"/>
      <c r="U549" s="50"/>
      <c r="V549" s="51"/>
      <c r="W549" s="52">
        <v>0</v>
      </c>
      <c r="Y549" s="50">
        <v>535205</v>
      </c>
      <c r="Z549" s="52">
        <f t="shared" si="581"/>
        <v>44600.416666666664</v>
      </c>
      <c r="AA549" s="51"/>
      <c r="AB549" s="6">
        <v>90024851</v>
      </c>
      <c r="AC549" s="6" t="s">
        <v>577</v>
      </c>
      <c r="AD549" s="7"/>
      <c r="AE549" s="304"/>
      <c r="AF549" s="7"/>
      <c r="AG549" s="53">
        <v>535205</v>
      </c>
      <c r="AI549" s="37"/>
      <c r="AJ549" s="132"/>
      <c r="AK549" s="61"/>
      <c r="AL549" s="132"/>
      <c r="AM549" s="312"/>
      <c r="AN549" s="134"/>
      <c r="AO549" s="134"/>
      <c r="AP549" s="191"/>
      <c r="AR549" s="67"/>
      <c r="AT549" s="61"/>
      <c r="AV549" s="50"/>
      <c r="AW549" s="51"/>
      <c r="AX549" s="52">
        <v>0</v>
      </c>
      <c r="AZ549" s="50">
        <v>535205</v>
      </c>
      <c r="BA549" s="52">
        <f t="shared" si="582"/>
        <v>44600.416666666664</v>
      </c>
      <c r="BB549" s="51"/>
      <c r="BC549" s="6">
        <v>90024851</v>
      </c>
      <c r="BD549" s="6" t="s">
        <v>577</v>
      </c>
      <c r="BE549" s="7"/>
      <c r="BF549" s="304"/>
      <c r="BG549" s="7"/>
      <c r="BH549" s="53">
        <v>535205</v>
      </c>
      <c r="BJ549" s="37"/>
      <c r="BK549" s="132"/>
      <c r="BL549" s="61"/>
      <c r="BM549" s="132"/>
      <c r="BN549" s="312"/>
      <c r="BO549" s="134"/>
      <c r="BP549" s="134"/>
      <c r="BQ549" s="191"/>
      <c r="BS549" s="67"/>
      <c r="BU549" s="61"/>
      <c r="BW549" s="50"/>
      <c r="BX549" s="51"/>
      <c r="BY549" s="52">
        <v>0</v>
      </c>
      <c r="CA549" s="50">
        <v>535205</v>
      </c>
      <c r="CB549" s="52">
        <f t="shared" si="583"/>
        <v>44600.416666666664</v>
      </c>
      <c r="CC549" s="51"/>
      <c r="CD549" s="6">
        <v>90024851</v>
      </c>
      <c r="CE549" s="6" t="s">
        <v>577</v>
      </c>
      <c r="CF549" s="7"/>
      <c r="CG549" s="7"/>
      <c r="CH549" s="7"/>
      <c r="CI549" s="53">
        <v>535205</v>
      </c>
      <c r="CK549" s="37"/>
      <c r="CL549" s="132"/>
      <c r="CM549" s="61"/>
      <c r="CN549" s="132"/>
      <c r="CO549" s="61"/>
      <c r="CP549" s="134"/>
      <c r="CQ549" s="134"/>
      <c r="CR549" s="191"/>
      <c r="CT549" s="67"/>
      <c r="CV549" s="61"/>
      <c r="CX549" s="50"/>
      <c r="CY549" s="51"/>
      <c r="CZ549" s="52">
        <v>0</v>
      </c>
      <c r="DB549" s="50">
        <v>535205</v>
      </c>
      <c r="DC549" s="52">
        <f t="shared" si="584"/>
        <v>44600.416666666664</v>
      </c>
      <c r="DD549" s="51"/>
      <c r="DE549" s="6">
        <v>90024851</v>
      </c>
      <c r="DF549" s="6" t="s">
        <v>577</v>
      </c>
      <c r="DG549" s="7"/>
      <c r="DH549" s="7"/>
      <c r="DI549" s="7"/>
      <c r="DJ549" s="53">
        <v>535205</v>
      </c>
      <c r="DL549" s="275"/>
      <c r="DM549" s="276"/>
      <c r="DN549" s="194"/>
      <c r="DO549" s="276"/>
      <c r="DP549" s="194"/>
      <c r="DQ549" s="53"/>
      <c r="DR549" s="53"/>
      <c r="DS549" s="277"/>
      <c r="DU549" s="274"/>
      <c r="DW549" s="194"/>
      <c r="DY549" s="50"/>
      <c r="DZ549" s="278"/>
      <c r="EA549" s="52">
        <v>0</v>
      </c>
      <c r="EC549" s="50">
        <v>535205</v>
      </c>
      <c r="ED549" s="52">
        <f t="shared" si="585"/>
        <v>44600.416666666664</v>
      </c>
      <c r="EE549" s="278"/>
      <c r="EF549" s="6">
        <v>90024851</v>
      </c>
      <c r="EG549" s="6" t="s">
        <v>577</v>
      </c>
      <c r="EH549" s="7"/>
      <c r="EI549" s="7"/>
      <c r="EJ549" s="7"/>
      <c r="EK549" s="53">
        <v>535205</v>
      </c>
      <c r="EM549" s="37"/>
      <c r="EN549" s="132"/>
      <c r="EO549" s="61"/>
      <c r="EP549" s="132"/>
      <c r="EQ549" s="61"/>
      <c r="ER549" s="134"/>
      <c r="ES549" s="134"/>
      <c r="ET549" s="191"/>
      <c r="EV549" s="67"/>
      <c r="EX549" s="61"/>
      <c r="EZ549" s="50"/>
      <c r="FA549" s="51"/>
      <c r="FB549" s="52">
        <v>0</v>
      </c>
      <c r="FD549" s="50">
        <v>535205</v>
      </c>
      <c r="FE549" s="52">
        <f t="shared" si="586"/>
        <v>44600.416666666664</v>
      </c>
      <c r="FF549" s="51"/>
      <c r="FG549" s="6">
        <v>90024851</v>
      </c>
      <c r="FH549" s="6" t="s">
        <v>577</v>
      </c>
      <c r="FI549" s="7"/>
      <c r="FJ549" s="7"/>
      <c r="FK549" s="7"/>
      <c r="FL549" s="53">
        <v>535205</v>
      </c>
      <c r="FN549" s="37"/>
      <c r="FO549" s="132"/>
      <c r="FP549" s="61"/>
      <c r="FQ549" s="132"/>
      <c r="FR549" s="61"/>
      <c r="FS549" s="134"/>
      <c r="FT549" s="134"/>
      <c r="FU549" s="191"/>
      <c r="FW549" s="67"/>
      <c r="FY549" s="61"/>
      <c r="GA549" s="50"/>
      <c r="GB549" s="51"/>
      <c r="GC549" s="52">
        <v>0</v>
      </c>
      <c r="GE549" s="50">
        <v>535205</v>
      </c>
      <c r="GF549" s="52">
        <f t="shared" si="587"/>
        <v>44600.416666666664</v>
      </c>
      <c r="GG549" s="51"/>
      <c r="GH549" s="6">
        <v>90024851</v>
      </c>
      <c r="GI549" s="6" t="s">
        <v>577</v>
      </c>
      <c r="GJ549" s="7"/>
      <c r="GK549" s="7"/>
      <c r="GL549" s="7"/>
      <c r="GM549" s="53">
        <v>535205</v>
      </c>
      <c r="GO549" s="37"/>
      <c r="GP549" s="132"/>
      <c r="GQ549" s="61"/>
      <c r="GR549" s="134"/>
      <c r="GS549" s="134"/>
      <c r="GT549" s="191"/>
      <c r="GV549" s="67"/>
      <c r="GX549" s="61"/>
      <c r="GZ549" s="50"/>
      <c r="HA549" s="51"/>
      <c r="HB549" s="52">
        <v>0</v>
      </c>
      <c r="HD549" s="50">
        <v>535205</v>
      </c>
      <c r="HE549" s="52">
        <f t="shared" si="588"/>
        <v>44600.416666666664</v>
      </c>
      <c r="HF549" s="51"/>
      <c r="HI549" s="7"/>
      <c r="HJ549" s="7"/>
      <c r="HK549" s="7"/>
      <c r="HL549" s="53"/>
      <c r="HN549" s="37"/>
      <c r="HO549" s="132"/>
      <c r="HP549" s="61"/>
      <c r="HQ549" s="134"/>
      <c r="HR549" s="61"/>
      <c r="HT549" s="67"/>
      <c r="HV549" s="61"/>
      <c r="HX549" s="50"/>
      <c r="HY549" s="51"/>
      <c r="HZ549" s="52"/>
      <c r="IB549" s="70"/>
      <c r="IC549" s="51"/>
      <c r="IF549" s="7"/>
      <c r="IG549" s="7"/>
      <c r="IH549" s="7"/>
      <c r="II549" s="53"/>
      <c r="IK549" s="37"/>
      <c r="IL549" s="132"/>
      <c r="IM549" s="61"/>
      <c r="IN549" s="134"/>
      <c r="IO549" s="61"/>
      <c r="IQ549" s="67"/>
      <c r="IS549" s="61"/>
      <c r="IU549" s="50"/>
      <c r="IV549" s="51"/>
      <c r="IW549" s="52"/>
      <c r="IY549" s="70"/>
      <c r="IZ549" s="51"/>
      <c r="JC549" s="7"/>
      <c r="JD549" s="7"/>
      <c r="JE549" s="7"/>
      <c r="JF549" s="53"/>
      <c r="JH549" s="37"/>
      <c r="JI549" s="132"/>
      <c r="JJ549" s="61"/>
      <c r="JK549" s="134"/>
      <c r="JL549" s="61"/>
      <c r="JN549" s="67"/>
      <c r="JP549" s="61"/>
      <c r="JR549" s="50"/>
      <c r="JS549" s="51"/>
      <c r="JT549" s="52"/>
      <c r="JV549" s="70"/>
      <c r="JW549" s="51"/>
      <c r="JZ549" s="7"/>
      <c r="KA549" s="7"/>
      <c r="KB549" s="7"/>
      <c r="KC549" s="53"/>
      <c r="KE549" s="37"/>
      <c r="KF549" s="132"/>
      <c r="KG549" s="61"/>
      <c r="KH549" s="134"/>
      <c r="KI549" s="61"/>
      <c r="KK549" s="67"/>
      <c r="KM549" s="61"/>
      <c r="KO549" s="50"/>
      <c r="KP549" s="51"/>
      <c r="KQ549" s="52"/>
      <c r="KS549" s="70"/>
      <c r="KT549" s="51"/>
      <c r="KW549" s="7"/>
      <c r="KX549" s="7"/>
      <c r="KY549" s="7"/>
      <c r="KZ549" s="53"/>
      <c r="LB549" s="37"/>
      <c r="LC549" s="132"/>
      <c r="LD549" s="61"/>
      <c r="LE549" s="134"/>
      <c r="LF549" s="61"/>
      <c r="LH549" s="67"/>
      <c r="LJ549" s="61"/>
      <c r="LL549" s="50"/>
      <c r="LM549" s="51"/>
      <c r="LN549" s="52"/>
      <c r="LP549" s="70"/>
      <c r="LQ549" s="51"/>
      <c r="LT549" s="7"/>
      <c r="LU549" s="7"/>
      <c r="LV549" s="7"/>
      <c r="LW549" s="53"/>
      <c r="LY549" s="37"/>
      <c r="LZ549" s="132"/>
      <c r="MA549" s="61"/>
      <c r="MB549" s="134"/>
      <c r="MC549" s="61"/>
      <c r="ME549" s="67"/>
      <c r="MG549" s="61"/>
      <c r="MI549" s="50"/>
      <c r="MJ549" s="51"/>
      <c r="MK549" s="52"/>
      <c r="MM549" s="70"/>
      <c r="MN549" s="51"/>
      <c r="MQ549" s="7"/>
      <c r="MR549" s="7"/>
      <c r="MS549" s="7"/>
      <c r="MT549" s="53"/>
      <c r="MV549" s="37"/>
      <c r="MW549" s="132"/>
      <c r="MX549" s="134"/>
      <c r="MZ549" s="67"/>
      <c r="NB549" s="61"/>
      <c r="NF549" s="7"/>
      <c r="NG549" s="7"/>
      <c r="NH549" s="7"/>
      <c r="NI549" s="53"/>
      <c r="NK549" s="37"/>
      <c r="NM549" s="67"/>
      <c r="NO549" s="61"/>
      <c r="NQ549" s="50"/>
      <c r="NR549" s="51"/>
      <c r="NS549" s="52"/>
      <c r="NU549" s="70"/>
      <c r="NV549" s="51"/>
      <c r="NW549" s="125"/>
      <c r="NX549" s="51"/>
      <c r="OL549" s="53"/>
    </row>
    <row r="550" spans="1:402" x14ac:dyDescent="0.25">
      <c r="A550" s="12">
        <v>90051411</v>
      </c>
      <c r="B550" s="12" t="s">
        <v>578</v>
      </c>
      <c r="C550" s="352"/>
      <c r="D550" s="352"/>
      <c r="E550" s="352"/>
      <c r="F550" s="353">
        <v>99771</v>
      </c>
      <c r="H550" s="354"/>
      <c r="I550" s="355"/>
      <c r="J550" s="315"/>
      <c r="K550" s="355"/>
      <c r="L550" s="315"/>
      <c r="M550" s="356"/>
      <c r="N550" s="356"/>
      <c r="O550" s="357"/>
      <c r="Q550" s="67"/>
      <c r="S550" s="61"/>
      <c r="U550" s="50"/>
      <c r="V550" s="51"/>
      <c r="W550" s="52">
        <v>0</v>
      </c>
      <c r="Y550" s="50">
        <v>99771</v>
      </c>
      <c r="Z550" s="52">
        <f t="shared" si="581"/>
        <v>8314.25</v>
      </c>
      <c r="AA550" s="51"/>
      <c r="AB550" s="6">
        <v>90051411</v>
      </c>
      <c r="AC550" s="6" t="s">
        <v>578</v>
      </c>
      <c r="AD550" s="7"/>
      <c r="AE550" s="304"/>
      <c r="AF550" s="7"/>
      <c r="AG550" s="53">
        <v>99771</v>
      </c>
      <c r="AI550" s="37"/>
      <c r="AJ550" s="132"/>
      <c r="AK550" s="61"/>
      <c r="AL550" s="132"/>
      <c r="AM550" s="312"/>
      <c r="AN550" s="134"/>
      <c r="AO550" s="134"/>
      <c r="AP550" s="191"/>
      <c r="AR550" s="67"/>
      <c r="AT550" s="61"/>
      <c r="AV550" s="50"/>
      <c r="AW550" s="51"/>
      <c r="AX550" s="52">
        <v>0</v>
      </c>
      <c r="AZ550" s="50">
        <v>99771</v>
      </c>
      <c r="BA550" s="52">
        <f t="shared" si="582"/>
        <v>8314.25</v>
      </c>
      <c r="BB550" s="51"/>
      <c r="BC550" s="6">
        <v>90051411</v>
      </c>
      <c r="BD550" s="6" t="s">
        <v>578</v>
      </c>
      <c r="BE550" s="7"/>
      <c r="BF550" s="304"/>
      <c r="BG550" s="7"/>
      <c r="BH550" s="53">
        <v>99771</v>
      </c>
      <c r="BJ550" s="37"/>
      <c r="BK550" s="132"/>
      <c r="BL550" s="61"/>
      <c r="BM550" s="132"/>
      <c r="BN550" s="312"/>
      <c r="BO550" s="134"/>
      <c r="BP550" s="134"/>
      <c r="BQ550" s="191"/>
      <c r="BS550" s="67"/>
      <c r="BU550" s="61"/>
      <c r="BW550" s="50"/>
      <c r="BX550" s="51"/>
      <c r="BY550" s="52">
        <v>0</v>
      </c>
      <c r="CA550" s="50">
        <v>99771</v>
      </c>
      <c r="CB550" s="52">
        <f t="shared" si="583"/>
        <v>8314.25</v>
      </c>
      <c r="CC550" s="51"/>
      <c r="CD550" s="6">
        <v>90051411</v>
      </c>
      <c r="CE550" s="6" t="s">
        <v>578</v>
      </c>
      <c r="CF550" s="7"/>
      <c r="CG550" s="7"/>
      <c r="CH550" s="7"/>
      <c r="CI550" s="53">
        <v>99771</v>
      </c>
      <c r="CK550" s="37"/>
      <c r="CL550" s="132"/>
      <c r="CM550" s="61"/>
      <c r="CN550" s="132"/>
      <c r="CO550" s="61"/>
      <c r="CP550" s="134"/>
      <c r="CQ550" s="134"/>
      <c r="CR550" s="191"/>
      <c r="CT550" s="67"/>
      <c r="CV550" s="61"/>
      <c r="CX550" s="50"/>
      <c r="CY550" s="51"/>
      <c r="CZ550" s="52">
        <v>0</v>
      </c>
      <c r="DB550" s="50">
        <v>99771</v>
      </c>
      <c r="DC550" s="52">
        <f t="shared" si="584"/>
        <v>8314.25</v>
      </c>
      <c r="DD550" s="51"/>
      <c r="DE550" s="6">
        <v>90051411</v>
      </c>
      <c r="DF550" s="6" t="s">
        <v>578</v>
      </c>
      <c r="DG550" s="7"/>
      <c r="DH550" s="7"/>
      <c r="DI550" s="7"/>
      <c r="DJ550" s="53">
        <v>99771</v>
      </c>
      <c r="DL550" s="275"/>
      <c r="DM550" s="276"/>
      <c r="DN550" s="194"/>
      <c r="DO550" s="276"/>
      <c r="DP550" s="194"/>
      <c r="DQ550" s="53"/>
      <c r="DR550" s="53"/>
      <c r="DS550" s="277"/>
      <c r="DU550" s="274"/>
      <c r="DW550" s="194"/>
      <c r="DY550" s="50"/>
      <c r="DZ550" s="278"/>
      <c r="EA550" s="52">
        <v>0</v>
      </c>
      <c r="EC550" s="50">
        <v>99771</v>
      </c>
      <c r="ED550" s="52">
        <f t="shared" si="585"/>
        <v>8314.25</v>
      </c>
      <c r="EE550" s="278"/>
      <c r="EF550" s="6">
        <v>90051411</v>
      </c>
      <c r="EG550" s="6" t="s">
        <v>578</v>
      </c>
      <c r="EH550" s="7"/>
      <c r="EI550" s="7"/>
      <c r="EJ550" s="7"/>
      <c r="EK550" s="53">
        <v>99771</v>
      </c>
      <c r="EM550" s="37"/>
      <c r="EN550" s="132"/>
      <c r="EO550" s="61"/>
      <c r="EP550" s="132"/>
      <c r="EQ550" s="61"/>
      <c r="ER550" s="134"/>
      <c r="ES550" s="134"/>
      <c r="ET550" s="191"/>
      <c r="EV550" s="67"/>
      <c r="EX550" s="61"/>
      <c r="EZ550" s="50"/>
      <c r="FA550" s="51"/>
      <c r="FB550" s="52">
        <v>0</v>
      </c>
      <c r="FD550" s="50">
        <v>99771</v>
      </c>
      <c r="FE550" s="52">
        <f t="shared" si="586"/>
        <v>8314.25</v>
      </c>
      <c r="FF550" s="51"/>
      <c r="FG550" s="6">
        <v>90051411</v>
      </c>
      <c r="FH550" s="6" t="s">
        <v>578</v>
      </c>
      <c r="FI550" s="7"/>
      <c r="FJ550" s="7"/>
      <c r="FK550" s="7"/>
      <c r="FL550" s="53">
        <v>99771</v>
      </c>
      <c r="FN550" s="37"/>
      <c r="FO550" s="132"/>
      <c r="FP550" s="61"/>
      <c r="FQ550" s="132"/>
      <c r="FR550" s="61"/>
      <c r="FS550" s="134"/>
      <c r="FT550" s="134"/>
      <c r="FU550" s="191"/>
      <c r="FW550" s="67"/>
      <c r="FY550" s="61"/>
      <c r="GA550" s="50"/>
      <c r="GB550" s="51"/>
      <c r="GC550" s="52">
        <v>0</v>
      </c>
      <c r="GE550" s="50">
        <v>99771</v>
      </c>
      <c r="GF550" s="52">
        <f t="shared" si="587"/>
        <v>8314.25</v>
      </c>
      <c r="GG550" s="51"/>
      <c r="GH550" s="6">
        <v>90051411</v>
      </c>
      <c r="GI550" s="6" t="s">
        <v>578</v>
      </c>
      <c r="GJ550" s="7"/>
      <c r="GK550" s="7"/>
      <c r="GL550" s="7"/>
      <c r="GM550" s="53">
        <v>99771</v>
      </c>
      <c r="GO550" s="37"/>
      <c r="GP550" s="132"/>
      <c r="GQ550" s="61"/>
      <c r="GR550" s="134"/>
      <c r="GS550" s="134"/>
      <c r="GT550" s="191"/>
      <c r="GV550" s="67"/>
      <c r="GX550" s="61"/>
      <c r="GZ550" s="50"/>
      <c r="HA550" s="51"/>
      <c r="HB550" s="52">
        <v>0</v>
      </c>
      <c r="HD550" s="50">
        <v>99771</v>
      </c>
      <c r="HE550" s="52">
        <f t="shared" si="588"/>
        <v>8314.25</v>
      </c>
      <c r="HF550" s="51"/>
      <c r="HI550" s="7"/>
      <c r="HJ550" s="7"/>
      <c r="HK550" s="7"/>
      <c r="HL550" s="53"/>
      <c r="HN550" s="37"/>
      <c r="HO550" s="132"/>
      <c r="HP550" s="61"/>
      <c r="HQ550" s="134"/>
      <c r="HR550" s="61"/>
      <c r="HT550" s="67"/>
      <c r="HV550" s="61"/>
      <c r="HX550" s="50"/>
      <c r="HY550" s="51"/>
      <c r="HZ550" s="52"/>
      <c r="IB550" s="70"/>
      <c r="IC550" s="51"/>
      <c r="IF550" s="7"/>
      <c r="IG550" s="7"/>
      <c r="IH550" s="7"/>
      <c r="II550" s="53"/>
      <c r="IK550" s="37"/>
      <c r="IL550" s="132"/>
      <c r="IM550" s="61"/>
      <c r="IN550" s="134"/>
      <c r="IO550" s="61"/>
      <c r="IQ550" s="67"/>
      <c r="IS550" s="61"/>
      <c r="IU550" s="50"/>
      <c r="IV550" s="51"/>
      <c r="IW550" s="52"/>
      <c r="IY550" s="70"/>
      <c r="IZ550" s="51"/>
      <c r="JC550" s="7"/>
      <c r="JD550" s="7"/>
      <c r="JE550" s="7"/>
      <c r="JF550" s="53"/>
      <c r="JH550" s="37"/>
      <c r="JI550" s="132"/>
      <c r="JJ550" s="61"/>
      <c r="JK550" s="134"/>
      <c r="JL550" s="61"/>
      <c r="JN550" s="67"/>
      <c r="JP550" s="61"/>
      <c r="JR550" s="50"/>
      <c r="JS550" s="51"/>
      <c r="JT550" s="52"/>
      <c r="JV550" s="70"/>
      <c r="JW550" s="51"/>
      <c r="JZ550" s="7"/>
      <c r="KA550" s="7"/>
      <c r="KB550" s="7"/>
      <c r="KC550" s="53"/>
      <c r="KE550" s="37"/>
      <c r="KF550" s="132"/>
      <c r="KG550" s="61"/>
      <c r="KH550" s="134"/>
      <c r="KI550" s="61"/>
      <c r="KK550" s="67"/>
      <c r="KM550" s="61"/>
      <c r="KO550" s="50"/>
      <c r="KP550" s="51"/>
      <c r="KQ550" s="52"/>
      <c r="KS550" s="70"/>
      <c r="KT550" s="51"/>
      <c r="KW550" s="7"/>
      <c r="KX550" s="7"/>
      <c r="KY550" s="7"/>
      <c r="KZ550" s="53"/>
      <c r="LB550" s="37"/>
      <c r="LC550" s="132"/>
      <c r="LD550" s="61"/>
      <c r="LE550" s="134"/>
      <c r="LF550" s="61"/>
      <c r="LH550" s="67"/>
      <c r="LJ550" s="61"/>
      <c r="LL550" s="50"/>
      <c r="LM550" s="51"/>
      <c r="LN550" s="52"/>
      <c r="LP550" s="70"/>
      <c r="LQ550" s="51"/>
      <c r="LT550" s="7"/>
      <c r="LU550" s="7"/>
      <c r="LV550" s="7"/>
      <c r="LW550" s="53"/>
      <c r="LY550" s="37"/>
      <c r="LZ550" s="132"/>
      <c r="MA550" s="61"/>
      <c r="MB550" s="134"/>
      <c r="MC550" s="61"/>
      <c r="ME550" s="67"/>
      <c r="MG550" s="61"/>
      <c r="MI550" s="50"/>
      <c r="MJ550" s="51"/>
      <c r="MK550" s="52"/>
      <c r="MM550" s="70"/>
      <c r="MN550" s="51"/>
      <c r="MQ550" s="7"/>
      <c r="MR550" s="7"/>
      <c r="MS550" s="7"/>
      <c r="MT550" s="53"/>
      <c r="MV550" s="37"/>
      <c r="MW550" s="132"/>
      <c r="MX550" s="134"/>
      <c r="MZ550" s="67"/>
      <c r="NB550" s="61"/>
      <c r="NF550" s="7"/>
      <c r="NG550" s="7"/>
      <c r="NH550" s="7"/>
      <c r="NI550" s="53"/>
      <c r="NK550" s="37"/>
      <c r="NM550" s="67"/>
      <c r="NO550" s="61"/>
      <c r="NQ550" s="50"/>
      <c r="NR550" s="51"/>
      <c r="NS550" s="52"/>
      <c r="NU550" s="70"/>
      <c r="NV550" s="51"/>
      <c r="NW550" s="125"/>
      <c r="NX550" s="51"/>
      <c r="OL550" s="53"/>
    </row>
    <row r="551" spans="1:402" x14ac:dyDescent="0.25">
      <c r="A551" s="12">
        <v>90053091</v>
      </c>
      <c r="B551" s="12" t="s">
        <v>580</v>
      </c>
      <c r="C551" s="352"/>
      <c r="D551" s="352"/>
      <c r="E551" s="352"/>
      <c r="F551" s="353">
        <v>45346648</v>
      </c>
      <c r="H551" s="354"/>
      <c r="I551" s="355"/>
      <c r="J551" s="315"/>
      <c r="K551" s="355"/>
      <c r="L551" s="315"/>
      <c r="M551" s="356"/>
      <c r="N551" s="356"/>
      <c r="O551" s="357"/>
      <c r="Q551" s="67"/>
      <c r="S551" s="61"/>
      <c r="U551" s="50"/>
      <c r="V551" s="51"/>
      <c r="W551" s="52">
        <v>0</v>
      </c>
      <c r="Y551" s="50">
        <v>45346648</v>
      </c>
      <c r="Z551" s="52">
        <f t="shared" si="581"/>
        <v>3778887.3333333335</v>
      </c>
      <c r="AA551" s="51"/>
      <c r="AB551" s="6">
        <v>90053091</v>
      </c>
      <c r="AC551" s="6" t="s">
        <v>580</v>
      </c>
      <c r="AD551" s="7"/>
      <c r="AE551" s="304"/>
      <c r="AF551" s="7"/>
      <c r="AG551" s="53">
        <v>45346648</v>
      </c>
      <c r="AI551" s="37"/>
      <c r="AJ551" s="132"/>
      <c r="AK551" s="61"/>
      <c r="AL551" s="132"/>
      <c r="AM551" s="312"/>
      <c r="AN551" s="134"/>
      <c r="AO551" s="134"/>
      <c r="AP551" s="191"/>
      <c r="AR551" s="67"/>
      <c r="AT551" s="61"/>
      <c r="AV551" s="50"/>
      <c r="AW551" s="51"/>
      <c r="AX551" s="52">
        <v>0</v>
      </c>
      <c r="AZ551" s="50">
        <v>45346648</v>
      </c>
      <c r="BA551" s="52">
        <f t="shared" si="582"/>
        <v>3778887.3333333335</v>
      </c>
      <c r="BB551" s="51"/>
      <c r="BC551" s="6">
        <v>90053091</v>
      </c>
      <c r="BD551" s="6" t="s">
        <v>580</v>
      </c>
      <c r="BE551" s="7"/>
      <c r="BF551" s="304"/>
      <c r="BG551" s="7"/>
      <c r="BH551" s="53">
        <v>45346648</v>
      </c>
      <c r="BJ551" s="37"/>
      <c r="BK551" s="132"/>
      <c r="BL551" s="61"/>
      <c r="BM551" s="132"/>
      <c r="BN551" s="312"/>
      <c r="BO551" s="134"/>
      <c r="BP551" s="134"/>
      <c r="BQ551" s="191"/>
      <c r="BS551" s="67"/>
      <c r="BU551" s="61"/>
      <c r="BW551" s="50"/>
      <c r="BX551" s="51"/>
      <c r="BY551" s="52">
        <v>0</v>
      </c>
      <c r="CA551" s="50">
        <v>45346648</v>
      </c>
      <c r="CB551" s="52">
        <f t="shared" si="583"/>
        <v>3778887.3333333335</v>
      </c>
      <c r="CC551" s="51"/>
      <c r="CD551" s="6">
        <v>90053091</v>
      </c>
      <c r="CE551" s="6" t="s">
        <v>580</v>
      </c>
      <c r="CF551" s="7"/>
      <c r="CG551" s="7"/>
      <c r="CH551" s="7"/>
      <c r="CI551" s="53">
        <v>45346648</v>
      </c>
      <c r="CK551" s="37"/>
      <c r="CL551" s="132"/>
      <c r="CM551" s="61"/>
      <c r="CN551" s="132"/>
      <c r="CO551" s="61"/>
      <c r="CP551" s="134"/>
      <c r="CQ551" s="134"/>
      <c r="CR551" s="191"/>
      <c r="CT551" s="67"/>
      <c r="CV551" s="61"/>
      <c r="CX551" s="50"/>
      <c r="CY551" s="51"/>
      <c r="CZ551" s="52">
        <v>0</v>
      </c>
      <c r="DB551" s="50">
        <v>45346648</v>
      </c>
      <c r="DC551" s="52">
        <f t="shared" si="584"/>
        <v>3778887.3333333335</v>
      </c>
      <c r="DD551" s="51"/>
      <c r="DE551" s="6">
        <v>90053091</v>
      </c>
      <c r="DF551" s="6" t="s">
        <v>580</v>
      </c>
      <c r="DG551" s="7"/>
      <c r="DH551" s="7"/>
      <c r="DI551" s="7"/>
      <c r="DJ551" s="53">
        <v>45346648</v>
      </c>
      <c r="DL551" s="275"/>
      <c r="DM551" s="276"/>
      <c r="DN551" s="194"/>
      <c r="DO551" s="276"/>
      <c r="DP551" s="194"/>
      <c r="DQ551" s="53"/>
      <c r="DR551" s="53"/>
      <c r="DS551" s="277"/>
      <c r="DU551" s="274"/>
      <c r="DW551" s="194"/>
      <c r="DY551" s="50"/>
      <c r="DZ551" s="278"/>
      <c r="EA551" s="52">
        <v>0</v>
      </c>
      <c r="EC551" s="50">
        <v>45346648</v>
      </c>
      <c r="ED551" s="52">
        <f t="shared" si="585"/>
        <v>3778887.3333333335</v>
      </c>
      <c r="EE551" s="278"/>
      <c r="EF551" s="6">
        <v>90053091</v>
      </c>
      <c r="EG551" s="6" t="s">
        <v>580</v>
      </c>
      <c r="EH551" s="7"/>
      <c r="EI551" s="7"/>
      <c r="EJ551" s="7"/>
      <c r="EK551" s="53">
        <v>45346648</v>
      </c>
      <c r="EM551" s="37"/>
      <c r="EN551" s="132"/>
      <c r="EO551" s="61"/>
      <c r="EP551" s="132"/>
      <c r="EQ551" s="61"/>
      <c r="ER551" s="134"/>
      <c r="ES551" s="134"/>
      <c r="ET551" s="191"/>
      <c r="EV551" s="67"/>
      <c r="EX551" s="61"/>
      <c r="EZ551" s="50"/>
      <c r="FA551" s="51"/>
      <c r="FB551" s="52">
        <v>0</v>
      </c>
      <c r="FD551" s="50">
        <v>45346648</v>
      </c>
      <c r="FE551" s="52">
        <f t="shared" si="586"/>
        <v>3778887.3333333335</v>
      </c>
      <c r="FF551" s="51"/>
      <c r="FG551" s="6">
        <v>90053091</v>
      </c>
      <c r="FH551" s="6" t="s">
        <v>580</v>
      </c>
      <c r="FI551" s="7"/>
      <c r="FJ551" s="7"/>
      <c r="FK551" s="7"/>
      <c r="FL551" s="53">
        <v>45346648</v>
      </c>
      <c r="FN551" s="37"/>
      <c r="FO551" s="132"/>
      <c r="FP551" s="61"/>
      <c r="FQ551" s="132"/>
      <c r="FR551" s="61"/>
      <c r="FS551" s="134"/>
      <c r="FT551" s="134"/>
      <c r="FU551" s="191"/>
      <c r="FW551" s="67"/>
      <c r="FY551" s="61"/>
      <c r="GA551" s="50"/>
      <c r="GB551" s="51"/>
      <c r="GC551" s="52">
        <v>0</v>
      </c>
      <c r="GE551" s="50">
        <v>45346648</v>
      </c>
      <c r="GF551" s="52">
        <f t="shared" si="587"/>
        <v>3778887.3333333335</v>
      </c>
      <c r="GG551" s="51"/>
      <c r="GH551" s="6">
        <v>90053091</v>
      </c>
      <c r="GI551" s="6" t="s">
        <v>580</v>
      </c>
      <c r="GJ551" s="7"/>
      <c r="GK551" s="7"/>
      <c r="GL551" s="7"/>
      <c r="GM551" s="53">
        <v>45346648</v>
      </c>
      <c r="GO551" s="37"/>
      <c r="GP551" s="132"/>
      <c r="GQ551" s="61"/>
      <c r="GR551" s="134"/>
      <c r="GS551" s="134"/>
      <c r="GT551" s="191"/>
      <c r="GV551" s="67"/>
      <c r="GX551" s="61"/>
      <c r="GZ551" s="50"/>
      <c r="HA551" s="51"/>
      <c r="HB551" s="52">
        <v>0</v>
      </c>
      <c r="HD551" s="50">
        <v>45346648</v>
      </c>
      <c r="HE551" s="52">
        <f t="shared" si="588"/>
        <v>3778887.3333333335</v>
      </c>
      <c r="HF551" s="51"/>
      <c r="HI551" s="7"/>
      <c r="HJ551" s="7"/>
      <c r="HK551" s="7"/>
      <c r="HL551" s="53"/>
      <c r="HN551" s="37"/>
      <c r="HO551" s="132"/>
      <c r="HP551" s="61"/>
      <c r="HQ551" s="134"/>
      <c r="HR551" s="61"/>
      <c r="HT551" s="67"/>
      <c r="HV551" s="61"/>
      <c r="HX551" s="50"/>
      <c r="HY551" s="51"/>
      <c r="HZ551" s="52"/>
      <c r="IB551" s="70"/>
      <c r="IC551" s="51"/>
      <c r="IF551" s="7"/>
      <c r="IG551" s="7"/>
      <c r="IH551" s="7"/>
      <c r="II551" s="53"/>
      <c r="IK551" s="37"/>
      <c r="IL551" s="132"/>
      <c r="IM551" s="61"/>
      <c r="IN551" s="134"/>
      <c r="IO551" s="61"/>
      <c r="IQ551" s="67"/>
      <c r="IS551" s="61"/>
      <c r="IU551" s="50"/>
      <c r="IV551" s="51"/>
      <c r="IW551" s="52"/>
      <c r="IY551" s="70"/>
      <c r="IZ551" s="51"/>
      <c r="JC551" s="7"/>
      <c r="JD551" s="7"/>
      <c r="JE551" s="7"/>
      <c r="JF551" s="53"/>
      <c r="JH551" s="37"/>
      <c r="JI551" s="132"/>
      <c r="JJ551" s="61"/>
      <c r="JK551" s="134"/>
      <c r="JL551" s="61"/>
      <c r="JN551" s="67"/>
      <c r="JP551" s="61"/>
      <c r="JR551" s="50"/>
      <c r="JS551" s="51"/>
      <c r="JT551" s="52"/>
      <c r="JV551" s="70"/>
      <c r="JW551" s="51"/>
      <c r="JZ551" s="7"/>
      <c r="KA551" s="7"/>
      <c r="KB551" s="7"/>
      <c r="KC551" s="53"/>
      <c r="KE551" s="37"/>
      <c r="KF551" s="132"/>
      <c r="KG551" s="61"/>
      <c r="KH551" s="134"/>
      <c r="KI551" s="61"/>
      <c r="KK551" s="67"/>
      <c r="KM551" s="61"/>
      <c r="KO551" s="50"/>
      <c r="KP551" s="51"/>
      <c r="KQ551" s="52"/>
      <c r="KS551" s="70"/>
      <c r="KT551" s="51"/>
      <c r="KW551" s="7"/>
      <c r="KX551" s="7"/>
      <c r="KY551" s="7"/>
      <c r="KZ551" s="53"/>
      <c r="LB551" s="37"/>
      <c r="LC551" s="132"/>
      <c r="LD551" s="61"/>
      <c r="LE551" s="134"/>
      <c r="LF551" s="61"/>
      <c r="LH551" s="67"/>
      <c r="LJ551" s="61"/>
      <c r="LL551" s="50"/>
      <c r="LM551" s="51"/>
      <c r="LN551" s="52"/>
      <c r="LP551" s="70"/>
      <c r="LQ551" s="51"/>
      <c r="LT551" s="7"/>
      <c r="LU551" s="7"/>
      <c r="LV551" s="7"/>
      <c r="LW551" s="53"/>
      <c r="LY551" s="37"/>
      <c r="LZ551" s="132"/>
      <c r="MA551" s="61"/>
      <c r="MB551" s="134"/>
      <c r="MC551" s="61"/>
      <c r="ME551" s="67"/>
      <c r="MG551" s="61"/>
      <c r="MI551" s="50"/>
      <c r="MJ551" s="51"/>
      <c r="MK551" s="52"/>
      <c r="MM551" s="70"/>
      <c r="MN551" s="51"/>
      <c r="MQ551" s="7"/>
      <c r="MR551" s="7"/>
      <c r="MS551" s="7"/>
      <c r="MT551" s="53"/>
      <c r="MV551" s="37"/>
      <c r="MW551" s="132"/>
      <c r="MX551" s="134"/>
      <c r="MZ551" s="67"/>
      <c r="NB551" s="61"/>
      <c r="NF551" s="7"/>
      <c r="NG551" s="7"/>
      <c r="NH551" s="7"/>
      <c r="NI551" s="53"/>
      <c r="NK551" s="37"/>
      <c r="NM551" s="67"/>
      <c r="NO551" s="61"/>
      <c r="NQ551" s="50"/>
      <c r="NR551" s="51"/>
      <c r="NS551" s="52"/>
      <c r="NU551" s="70"/>
      <c r="NV551" s="51"/>
      <c r="NW551" s="125"/>
      <c r="NX551" s="51"/>
      <c r="OL551" s="53"/>
    </row>
    <row r="552" spans="1:402" x14ac:dyDescent="0.25">
      <c r="A552" s="12">
        <v>90016631</v>
      </c>
      <c r="B552" s="12" t="s">
        <v>579</v>
      </c>
      <c r="C552" s="352"/>
      <c r="D552" s="352"/>
      <c r="E552" s="352"/>
      <c r="F552" s="353">
        <v>721875</v>
      </c>
      <c r="H552" s="354"/>
      <c r="I552" s="355"/>
      <c r="J552" s="315"/>
      <c r="K552" s="355"/>
      <c r="L552" s="315"/>
      <c r="M552" s="356"/>
      <c r="N552" s="356"/>
      <c r="O552" s="357"/>
      <c r="Q552" s="67"/>
      <c r="S552" s="61"/>
      <c r="U552" s="50"/>
      <c r="V552" s="51"/>
      <c r="W552" s="52">
        <v>0</v>
      </c>
      <c r="Y552" s="50">
        <v>721875</v>
      </c>
      <c r="Z552" s="52">
        <f t="shared" si="581"/>
        <v>60156.25</v>
      </c>
      <c r="AA552" s="51"/>
      <c r="AB552" s="6">
        <v>90016631</v>
      </c>
      <c r="AC552" s="6" t="s">
        <v>579</v>
      </c>
      <c r="AD552" s="7"/>
      <c r="AE552" s="304"/>
      <c r="AF552" s="7"/>
      <c r="AG552" s="53">
        <v>721875</v>
      </c>
      <c r="AI552" s="37"/>
      <c r="AJ552" s="132"/>
      <c r="AK552" s="61"/>
      <c r="AL552" s="132"/>
      <c r="AM552" s="312"/>
      <c r="AN552" s="134"/>
      <c r="AO552" s="134"/>
      <c r="AP552" s="191"/>
      <c r="AR552" s="67"/>
      <c r="AT552" s="61"/>
      <c r="AV552" s="50"/>
      <c r="AW552" s="51"/>
      <c r="AX552" s="52">
        <v>0</v>
      </c>
      <c r="AZ552" s="50">
        <v>721875</v>
      </c>
      <c r="BA552" s="52">
        <f t="shared" si="582"/>
        <v>60156.25</v>
      </c>
      <c r="BB552" s="51"/>
      <c r="BC552" s="6">
        <v>90016631</v>
      </c>
      <c r="BD552" s="6" t="s">
        <v>579</v>
      </c>
      <c r="BE552" s="7"/>
      <c r="BF552" s="304"/>
      <c r="BG552" s="7"/>
      <c r="BH552" s="53">
        <v>721875</v>
      </c>
      <c r="BJ552" s="37"/>
      <c r="BK552" s="132"/>
      <c r="BL552" s="61"/>
      <c r="BM552" s="132"/>
      <c r="BN552" s="312"/>
      <c r="BO552" s="134"/>
      <c r="BP552" s="134"/>
      <c r="BQ552" s="191"/>
      <c r="BS552" s="67"/>
      <c r="BU552" s="61"/>
      <c r="BW552" s="50"/>
      <c r="BX552" s="51"/>
      <c r="BY552" s="52">
        <v>0</v>
      </c>
      <c r="CA552" s="50">
        <v>721875</v>
      </c>
      <c r="CB552" s="52">
        <f t="shared" si="583"/>
        <v>60156.25</v>
      </c>
      <c r="CC552" s="51"/>
      <c r="CD552" s="6">
        <v>90016631</v>
      </c>
      <c r="CE552" s="6" t="s">
        <v>579</v>
      </c>
      <c r="CF552" s="7"/>
      <c r="CG552" s="7"/>
      <c r="CH552" s="7"/>
      <c r="CI552" s="53">
        <v>721875</v>
      </c>
      <c r="CK552" s="37"/>
      <c r="CL552" s="132"/>
      <c r="CM552" s="61"/>
      <c r="CN552" s="132"/>
      <c r="CO552" s="61"/>
      <c r="CP552" s="134"/>
      <c r="CQ552" s="134"/>
      <c r="CR552" s="191"/>
      <c r="CT552" s="67"/>
      <c r="CV552" s="61"/>
      <c r="CX552" s="50"/>
      <c r="CY552" s="51"/>
      <c r="CZ552" s="52">
        <v>0</v>
      </c>
      <c r="DB552" s="50">
        <v>721875</v>
      </c>
      <c r="DC552" s="52">
        <f t="shared" si="584"/>
        <v>60156.25</v>
      </c>
      <c r="DD552" s="51"/>
      <c r="DE552" s="6">
        <v>90016631</v>
      </c>
      <c r="DF552" s="6" t="s">
        <v>579</v>
      </c>
      <c r="DG552" s="7"/>
      <c r="DH552" s="7"/>
      <c r="DI552" s="7"/>
      <c r="DJ552" s="53">
        <v>721875</v>
      </c>
      <c r="DL552" s="275"/>
      <c r="DM552" s="276"/>
      <c r="DN552" s="194"/>
      <c r="DO552" s="276"/>
      <c r="DP552" s="194"/>
      <c r="DQ552" s="53"/>
      <c r="DR552" s="53"/>
      <c r="DS552" s="277"/>
      <c r="DU552" s="274"/>
      <c r="DW552" s="194"/>
      <c r="DY552" s="50"/>
      <c r="DZ552" s="278"/>
      <c r="EA552" s="52">
        <v>0</v>
      </c>
      <c r="EC552" s="50">
        <v>721875</v>
      </c>
      <c r="ED552" s="52">
        <f t="shared" si="585"/>
        <v>60156.25</v>
      </c>
      <c r="EE552" s="278"/>
      <c r="EF552" s="6">
        <v>90016631</v>
      </c>
      <c r="EG552" s="6" t="s">
        <v>579</v>
      </c>
      <c r="EH552" s="7"/>
      <c r="EI552" s="7"/>
      <c r="EJ552" s="7"/>
      <c r="EK552" s="53">
        <v>721875</v>
      </c>
      <c r="EM552" s="37"/>
      <c r="EN552" s="132"/>
      <c r="EO552" s="61"/>
      <c r="EP552" s="132"/>
      <c r="EQ552" s="61"/>
      <c r="ER552" s="134"/>
      <c r="ES552" s="134"/>
      <c r="ET552" s="191"/>
      <c r="EV552" s="67"/>
      <c r="EX552" s="61"/>
      <c r="EZ552" s="50"/>
      <c r="FA552" s="51"/>
      <c r="FB552" s="52">
        <v>0</v>
      </c>
      <c r="FD552" s="50">
        <v>721875</v>
      </c>
      <c r="FE552" s="52">
        <f t="shared" si="586"/>
        <v>60156.25</v>
      </c>
      <c r="FF552" s="51"/>
      <c r="FG552" s="6">
        <v>90016631</v>
      </c>
      <c r="FH552" s="6" t="s">
        <v>579</v>
      </c>
      <c r="FI552" s="7"/>
      <c r="FJ552" s="7"/>
      <c r="FK552" s="7"/>
      <c r="FL552" s="53">
        <v>721875</v>
      </c>
      <c r="FN552" s="37"/>
      <c r="FO552" s="132"/>
      <c r="FP552" s="61"/>
      <c r="FQ552" s="132"/>
      <c r="FR552" s="61"/>
      <c r="FS552" s="134"/>
      <c r="FT552" s="134"/>
      <c r="FU552" s="191"/>
      <c r="FW552" s="67"/>
      <c r="FY552" s="61"/>
      <c r="GA552" s="50"/>
      <c r="GB552" s="51"/>
      <c r="GC552" s="52">
        <v>0</v>
      </c>
      <c r="GE552" s="50">
        <v>721875</v>
      </c>
      <c r="GF552" s="52">
        <f t="shared" si="587"/>
        <v>60156.25</v>
      </c>
      <c r="GG552" s="51"/>
      <c r="GH552" s="6">
        <v>90016631</v>
      </c>
      <c r="GI552" s="6" t="s">
        <v>579</v>
      </c>
      <c r="GJ552" s="7"/>
      <c r="GK552" s="7"/>
      <c r="GL552" s="7"/>
      <c r="GM552" s="53">
        <v>721875</v>
      </c>
      <c r="GO552" s="37"/>
      <c r="GP552" s="132"/>
      <c r="GQ552" s="61"/>
      <c r="GR552" s="134"/>
      <c r="GS552" s="134"/>
      <c r="GT552" s="191"/>
      <c r="GV552" s="67"/>
      <c r="GX552" s="61"/>
      <c r="GZ552" s="50"/>
      <c r="HA552" s="51"/>
      <c r="HB552" s="52">
        <v>0</v>
      </c>
      <c r="HD552" s="50">
        <v>721875</v>
      </c>
      <c r="HE552" s="52">
        <f t="shared" si="588"/>
        <v>60156.25</v>
      </c>
      <c r="HF552" s="51"/>
      <c r="HI552" s="7"/>
      <c r="HJ552" s="7"/>
      <c r="HK552" s="7"/>
      <c r="HL552" s="53"/>
      <c r="HN552" s="37"/>
      <c r="HO552" s="132"/>
      <c r="HP552" s="61"/>
      <c r="HQ552" s="134"/>
      <c r="HR552" s="61"/>
      <c r="HT552" s="67"/>
      <c r="HV552" s="61"/>
      <c r="HX552" s="50"/>
      <c r="HY552" s="51"/>
      <c r="HZ552" s="52"/>
      <c r="IB552" s="70"/>
      <c r="IC552" s="51"/>
      <c r="IF552" s="7"/>
      <c r="IG552" s="7"/>
      <c r="IH552" s="7"/>
      <c r="II552" s="53"/>
      <c r="IK552" s="37"/>
      <c r="IL552" s="132"/>
      <c r="IM552" s="61"/>
      <c r="IN552" s="134"/>
      <c r="IO552" s="61"/>
      <c r="IQ552" s="67"/>
      <c r="IS552" s="61"/>
      <c r="IU552" s="50"/>
      <c r="IV552" s="51"/>
      <c r="IW552" s="52"/>
      <c r="IY552" s="70"/>
      <c r="IZ552" s="51"/>
      <c r="JC552" s="7"/>
      <c r="JD552" s="7"/>
      <c r="JE552" s="7"/>
      <c r="JF552" s="53"/>
      <c r="JH552" s="37"/>
      <c r="JI552" s="132"/>
      <c r="JJ552" s="61"/>
      <c r="JK552" s="134"/>
      <c r="JL552" s="61"/>
      <c r="JN552" s="67"/>
      <c r="JP552" s="61"/>
      <c r="JR552" s="50"/>
      <c r="JS552" s="51"/>
      <c r="JT552" s="52"/>
      <c r="JV552" s="70"/>
      <c r="JW552" s="51"/>
      <c r="JZ552" s="7"/>
      <c r="KA552" s="7"/>
      <c r="KB552" s="7"/>
      <c r="KC552" s="53"/>
      <c r="KE552" s="37"/>
      <c r="KF552" s="132"/>
      <c r="KG552" s="61"/>
      <c r="KH552" s="134"/>
      <c r="KI552" s="61"/>
      <c r="KK552" s="67"/>
      <c r="KM552" s="61"/>
      <c r="KO552" s="50"/>
      <c r="KP552" s="51"/>
      <c r="KQ552" s="52"/>
      <c r="KS552" s="70"/>
      <c r="KT552" s="51"/>
      <c r="KW552" s="7"/>
      <c r="KX552" s="7"/>
      <c r="KY552" s="7"/>
      <c r="KZ552" s="53"/>
      <c r="LB552" s="37"/>
      <c r="LC552" s="132"/>
      <c r="LD552" s="61"/>
      <c r="LE552" s="134"/>
      <c r="LF552" s="61"/>
      <c r="LH552" s="67"/>
      <c r="LJ552" s="61"/>
      <c r="LL552" s="50"/>
      <c r="LM552" s="51"/>
      <c r="LN552" s="52"/>
      <c r="LP552" s="70"/>
      <c r="LQ552" s="51"/>
      <c r="LT552" s="7"/>
      <c r="LU552" s="7"/>
      <c r="LV552" s="7"/>
      <c r="LW552" s="53"/>
      <c r="LY552" s="37"/>
      <c r="LZ552" s="132"/>
      <c r="MA552" s="61"/>
      <c r="MB552" s="134"/>
      <c r="MC552" s="61"/>
      <c r="ME552" s="67"/>
      <c r="MG552" s="61"/>
      <c r="MI552" s="50"/>
      <c r="MJ552" s="51"/>
      <c r="MK552" s="52"/>
      <c r="MM552" s="70"/>
      <c r="MN552" s="51"/>
      <c r="MQ552" s="7"/>
      <c r="MR552" s="7"/>
      <c r="MS552" s="7"/>
      <c r="MT552" s="53"/>
      <c r="MV552" s="37"/>
      <c r="MW552" s="132"/>
      <c r="MX552" s="134"/>
      <c r="MZ552" s="67"/>
      <c r="NB552" s="61"/>
      <c r="NF552" s="7"/>
      <c r="NG552" s="7"/>
      <c r="NH552" s="7"/>
      <c r="NI552" s="53"/>
      <c r="NK552" s="37"/>
      <c r="NM552" s="67"/>
      <c r="NO552" s="61"/>
      <c r="NQ552" s="50"/>
      <c r="NR552" s="51"/>
      <c r="NS552" s="52"/>
      <c r="NU552" s="70"/>
      <c r="NV552" s="51"/>
      <c r="NW552" s="125"/>
      <c r="NX552" s="51"/>
      <c r="OL552" s="53"/>
    </row>
    <row r="553" spans="1:402" x14ac:dyDescent="0.25">
      <c r="A553" s="12">
        <v>90016641</v>
      </c>
      <c r="B553" s="12" t="s">
        <v>581</v>
      </c>
      <c r="C553" s="352"/>
      <c r="D553" s="352"/>
      <c r="E553" s="352"/>
      <c r="F553" s="353">
        <v>889763</v>
      </c>
      <c r="H553" s="354"/>
      <c r="I553" s="355"/>
      <c r="J553" s="315"/>
      <c r="K553" s="355"/>
      <c r="L553" s="315"/>
      <c r="M553" s="356"/>
      <c r="N553" s="356"/>
      <c r="O553" s="357"/>
      <c r="Q553" s="67"/>
      <c r="S553" s="61"/>
      <c r="U553" s="50"/>
      <c r="V553" s="51"/>
      <c r="W553" s="52">
        <v>0</v>
      </c>
      <c r="Y553" s="50">
        <v>889763</v>
      </c>
      <c r="Z553" s="52">
        <f t="shared" si="581"/>
        <v>74146.916666666672</v>
      </c>
      <c r="AA553" s="51"/>
      <c r="AB553" s="6">
        <v>90016641</v>
      </c>
      <c r="AC553" s="6" t="s">
        <v>581</v>
      </c>
      <c r="AD553" s="7"/>
      <c r="AE553" s="304"/>
      <c r="AF553" s="7"/>
      <c r="AG553" s="53">
        <v>889763</v>
      </c>
      <c r="AI553" s="37"/>
      <c r="AJ553" s="132"/>
      <c r="AK553" s="61"/>
      <c r="AL553" s="132"/>
      <c r="AM553" s="312"/>
      <c r="AN553" s="134"/>
      <c r="AO553" s="134"/>
      <c r="AP553" s="191"/>
      <c r="AR553" s="67"/>
      <c r="AT553" s="61"/>
      <c r="AV553" s="50"/>
      <c r="AW553" s="51"/>
      <c r="AX553" s="52">
        <v>0</v>
      </c>
      <c r="AZ553" s="50">
        <v>889763</v>
      </c>
      <c r="BA553" s="52">
        <f t="shared" si="582"/>
        <v>74146.916666666672</v>
      </c>
      <c r="BB553" s="51"/>
      <c r="BC553" s="6">
        <v>90016641</v>
      </c>
      <c r="BD553" s="6" t="s">
        <v>581</v>
      </c>
      <c r="BE553" s="7"/>
      <c r="BF553" s="304"/>
      <c r="BG553" s="7"/>
      <c r="BH553" s="53">
        <v>889763</v>
      </c>
      <c r="BJ553" s="37"/>
      <c r="BK553" s="132"/>
      <c r="BL553" s="61"/>
      <c r="BM553" s="132"/>
      <c r="BN553" s="312"/>
      <c r="BO553" s="134"/>
      <c r="BP553" s="134"/>
      <c r="BQ553" s="191"/>
      <c r="BS553" s="67"/>
      <c r="BU553" s="61"/>
      <c r="BW553" s="50"/>
      <c r="BX553" s="51"/>
      <c r="BY553" s="52">
        <v>0</v>
      </c>
      <c r="CA553" s="50">
        <v>889763</v>
      </c>
      <c r="CB553" s="52">
        <f t="shared" si="583"/>
        <v>74146.916666666672</v>
      </c>
      <c r="CC553" s="51"/>
      <c r="CD553" s="6">
        <v>90016641</v>
      </c>
      <c r="CE553" s="6" t="s">
        <v>581</v>
      </c>
      <c r="CF553" s="7"/>
      <c r="CG553" s="7"/>
      <c r="CH553" s="7"/>
      <c r="CI553" s="53">
        <v>889763</v>
      </c>
      <c r="CK553" s="37"/>
      <c r="CL553" s="132"/>
      <c r="CM553" s="61"/>
      <c r="CN553" s="132"/>
      <c r="CO553" s="61"/>
      <c r="CP553" s="134"/>
      <c r="CQ553" s="134"/>
      <c r="CR553" s="191"/>
      <c r="CT553" s="67"/>
      <c r="CV553" s="61"/>
      <c r="CX553" s="50"/>
      <c r="CY553" s="51"/>
      <c r="CZ553" s="52">
        <v>0</v>
      </c>
      <c r="DB553" s="50">
        <v>889763</v>
      </c>
      <c r="DC553" s="52">
        <f t="shared" si="584"/>
        <v>74146.916666666672</v>
      </c>
      <c r="DD553" s="51"/>
      <c r="DE553" s="6">
        <v>90016641</v>
      </c>
      <c r="DF553" s="6" t="s">
        <v>581</v>
      </c>
      <c r="DG553" s="7"/>
      <c r="DH553" s="7"/>
      <c r="DI553" s="7"/>
      <c r="DJ553" s="53">
        <v>889763</v>
      </c>
      <c r="DL553" s="275"/>
      <c r="DM553" s="276"/>
      <c r="DN553" s="194"/>
      <c r="DO553" s="276"/>
      <c r="DP553" s="194"/>
      <c r="DQ553" s="53"/>
      <c r="DR553" s="53"/>
      <c r="DS553" s="277"/>
      <c r="DU553" s="274"/>
      <c r="DW553" s="194"/>
      <c r="DY553" s="50"/>
      <c r="DZ553" s="278"/>
      <c r="EA553" s="52">
        <v>0</v>
      </c>
      <c r="EC553" s="50">
        <v>889763</v>
      </c>
      <c r="ED553" s="52">
        <f t="shared" si="585"/>
        <v>74146.916666666672</v>
      </c>
      <c r="EE553" s="278"/>
      <c r="EF553" s="6">
        <v>90016641</v>
      </c>
      <c r="EG553" s="6" t="s">
        <v>581</v>
      </c>
      <c r="EH553" s="7"/>
      <c r="EI553" s="7"/>
      <c r="EJ553" s="7"/>
      <c r="EK553" s="53">
        <v>889763</v>
      </c>
      <c r="EM553" s="37"/>
      <c r="EN553" s="132"/>
      <c r="EO553" s="61"/>
      <c r="EP553" s="132"/>
      <c r="EQ553" s="61"/>
      <c r="ER553" s="134"/>
      <c r="ES553" s="134"/>
      <c r="ET553" s="191"/>
      <c r="EV553" s="67"/>
      <c r="EX553" s="61"/>
      <c r="EZ553" s="50"/>
      <c r="FA553" s="51"/>
      <c r="FB553" s="52">
        <v>0</v>
      </c>
      <c r="FD553" s="50">
        <v>889763</v>
      </c>
      <c r="FE553" s="52">
        <f t="shared" si="586"/>
        <v>74146.916666666672</v>
      </c>
      <c r="FF553" s="51"/>
      <c r="FG553" s="6">
        <v>90016641</v>
      </c>
      <c r="FH553" s="6" t="s">
        <v>581</v>
      </c>
      <c r="FI553" s="7"/>
      <c r="FJ553" s="7"/>
      <c r="FK553" s="7"/>
      <c r="FL553" s="53">
        <v>889763</v>
      </c>
      <c r="FN553" s="37"/>
      <c r="FO553" s="132"/>
      <c r="FP553" s="61"/>
      <c r="FQ553" s="132"/>
      <c r="FR553" s="61"/>
      <c r="FS553" s="134"/>
      <c r="FT553" s="134"/>
      <c r="FU553" s="191"/>
      <c r="FW553" s="67"/>
      <c r="FY553" s="61"/>
      <c r="GA553" s="50"/>
      <c r="GB553" s="51"/>
      <c r="GC553" s="52">
        <v>0</v>
      </c>
      <c r="GE553" s="50">
        <v>889763</v>
      </c>
      <c r="GF553" s="52">
        <f t="shared" si="587"/>
        <v>74146.916666666672</v>
      </c>
      <c r="GG553" s="51"/>
      <c r="GH553" s="6">
        <v>90016641</v>
      </c>
      <c r="GI553" s="6" t="s">
        <v>581</v>
      </c>
      <c r="GJ553" s="7"/>
      <c r="GK553" s="7"/>
      <c r="GL553" s="7"/>
      <c r="GM553" s="53">
        <v>889763</v>
      </c>
      <c r="GO553" s="37"/>
      <c r="GP553" s="132"/>
      <c r="GQ553" s="61"/>
      <c r="GR553" s="134"/>
      <c r="GS553" s="134"/>
      <c r="GT553" s="191"/>
      <c r="GV553" s="67"/>
      <c r="GX553" s="61"/>
      <c r="GZ553" s="50"/>
      <c r="HA553" s="51"/>
      <c r="HB553" s="52">
        <v>0</v>
      </c>
      <c r="HD553" s="50">
        <v>889763</v>
      </c>
      <c r="HE553" s="52">
        <f t="shared" si="588"/>
        <v>74146.916666666672</v>
      </c>
      <c r="HF553" s="51"/>
      <c r="HI553" s="7"/>
      <c r="HJ553" s="7"/>
      <c r="HK553" s="7"/>
      <c r="HL553" s="53"/>
      <c r="HN553" s="37"/>
      <c r="HO553" s="132"/>
      <c r="HP553" s="61"/>
      <c r="HQ553" s="134"/>
      <c r="HR553" s="61"/>
      <c r="HT553" s="67"/>
      <c r="HV553" s="61"/>
      <c r="HX553" s="50"/>
      <c r="HY553" s="51"/>
      <c r="HZ553" s="52"/>
      <c r="IB553" s="70"/>
      <c r="IC553" s="51"/>
      <c r="IF553" s="7"/>
      <c r="IG553" s="7"/>
      <c r="IH553" s="7"/>
      <c r="II553" s="53"/>
      <c r="IK553" s="37"/>
      <c r="IL553" s="132"/>
      <c r="IM553" s="61"/>
      <c r="IN553" s="134"/>
      <c r="IO553" s="61"/>
      <c r="IQ553" s="67"/>
      <c r="IS553" s="61"/>
      <c r="IU553" s="50"/>
      <c r="IV553" s="51"/>
      <c r="IW553" s="52"/>
      <c r="IY553" s="70"/>
      <c r="IZ553" s="51"/>
      <c r="JC553" s="7"/>
      <c r="JD553" s="7"/>
      <c r="JE553" s="7"/>
      <c r="JF553" s="53"/>
      <c r="JH553" s="37"/>
      <c r="JI553" s="132"/>
      <c r="JJ553" s="61"/>
      <c r="JK553" s="134"/>
      <c r="JL553" s="61"/>
      <c r="JN553" s="67"/>
      <c r="JP553" s="61"/>
      <c r="JR553" s="50"/>
      <c r="JS553" s="51"/>
      <c r="JT553" s="52"/>
      <c r="JV553" s="70"/>
      <c r="JW553" s="51"/>
      <c r="JZ553" s="7"/>
      <c r="KA553" s="7"/>
      <c r="KB553" s="7"/>
      <c r="KC553" s="53"/>
      <c r="KE553" s="37"/>
      <c r="KF553" s="132"/>
      <c r="KG553" s="61"/>
      <c r="KH553" s="134"/>
      <c r="KI553" s="61"/>
      <c r="KK553" s="67"/>
      <c r="KM553" s="61"/>
      <c r="KO553" s="50"/>
      <c r="KP553" s="51"/>
      <c r="KQ553" s="52"/>
      <c r="KS553" s="70"/>
      <c r="KT553" s="51"/>
      <c r="KW553" s="7"/>
      <c r="KX553" s="7"/>
      <c r="KY553" s="7"/>
      <c r="KZ553" s="53"/>
      <c r="LB553" s="37"/>
      <c r="LC553" s="132"/>
      <c r="LD553" s="61"/>
      <c r="LE553" s="134"/>
      <c r="LF553" s="61"/>
      <c r="LH553" s="67"/>
      <c r="LJ553" s="61"/>
      <c r="LL553" s="50"/>
      <c r="LM553" s="51"/>
      <c r="LN553" s="52"/>
      <c r="LP553" s="70"/>
      <c r="LQ553" s="51"/>
      <c r="LT553" s="7"/>
      <c r="LU553" s="7"/>
      <c r="LV553" s="7"/>
      <c r="LW553" s="53"/>
      <c r="LY553" s="37"/>
      <c r="LZ553" s="132"/>
      <c r="MA553" s="61"/>
      <c r="MB553" s="134"/>
      <c r="MC553" s="61"/>
      <c r="ME553" s="67"/>
      <c r="MG553" s="61"/>
      <c r="MI553" s="50"/>
      <c r="MJ553" s="51"/>
      <c r="MK553" s="52"/>
      <c r="MM553" s="70"/>
      <c r="MN553" s="51"/>
      <c r="MQ553" s="7"/>
      <c r="MR553" s="7"/>
      <c r="MS553" s="7"/>
      <c r="MT553" s="53"/>
      <c r="MV553" s="37"/>
      <c r="MW553" s="132"/>
      <c r="MX553" s="134"/>
      <c r="MZ553" s="67"/>
      <c r="NB553" s="61"/>
      <c r="NF553" s="7"/>
      <c r="NG553" s="7"/>
      <c r="NH553" s="7"/>
      <c r="NI553" s="53"/>
      <c r="NK553" s="37"/>
      <c r="NM553" s="67"/>
      <c r="NO553" s="61"/>
      <c r="NQ553" s="50"/>
      <c r="NR553" s="51"/>
      <c r="NS553" s="52"/>
      <c r="NU553" s="70"/>
      <c r="NV553" s="51"/>
      <c r="NW553" s="125"/>
      <c r="NX553" s="51"/>
      <c r="OL553" s="53"/>
    </row>
    <row r="554" spans="1:402" x14ac:dyDescent="0.25">
      <c r="A554" s="12">
        <v>90023191</v>
      </c>
      <c r="B554" s="12" t="s">
        <v>582</v>
      </c>
      <c r="C554" s="352"/>
      <c r="D554" s="352"/>
      <c r="E554" s="352"/>
      <c r="F554" s="353">
        <v>221238</v>
      </c>
      <c r="H554" s="354"/>
      <c r="I554" s="355"/>
      <c r="J554" s="315"/>
      <c r="K554" s="355"/>
      <c r="L554" s="315"/>
      <c r="M554" s="356"/>
      <c r="N554" s="356"/>
      <c r="O554" s="357"/>
      <c r="Q554" s="67"/>
      <c r="S554" s="61"/>
      <c r="U554" s="50"/>
      <c r="V554" s="51"/>
      <c r="W554" s="52">
        <v>0</v>
      </c>
      <c r="Y554" s="50">
        <v>221238</v>
      </c>
      <c r="Z554" s="52">
        <f t="shared" si="581"/>
        <v>18436.5</v>
      </c>
      <c r="AA554" s="51"/>
      <c r="AB554" s="6">
        <v>90023191</v>
      </c>
      <c r="AC554" s="6" t="s">
        <v>582</v>
      </c>
      <c r="AD554" s="7"/>
      <c r="AE554" s="304"/>
      <c r="AF554" s="7"/>
      <c r="AG554" s="53">
        <v>221238</v>
      </c>
      <c r="AI554" s="37"/>
      <c r="AJ554" s="132"/>
      <c r="AK554" s="61"/>
      <c r="AL554" s="132"/>
      <c r="AM554" s="312"/>
      <c r="AN554" s="134"/>
      <c r="AO554" s="134"/>
      <c r="AP554" s="191"/>
      <c r="AR554" s="67"/>
      <c r="AT554" s="61"/>
      <c r="AV554" s="50"/>
      <c r="AW554" s="51"/>
      <c r="AX554" s="52">
        <v>0</v>
      </c>
      <c r="AZ554" s="50">
        <v>221238</v>
      </c>
      <c r="BA554" s="52">
        <f t="shared" si="582"/>
        <v>18436.5</v>
      </c>
      <c r="BB554" s="51"/>
      <c r="BC554" s="6">
        <v>90023191</v>
      </c>
      <c r="BD554" s="6" t="s">
        <v>582</v>
      </c>
      <c r="BE554" s="7"/>
      <c r="BF554" s="304"/>
      <c r="BG554" s="7"/>
      <c r="BH554" s="53">
        <v>221238</v>
      </c>
      <c r="BJ554" s="37"/>
      <c r="BK554" s="132"/>
      <c r="BL554" s="61"/>
      <c r="BM554" s="132"/>
      <c r="BN554" s="312"/>
      <c r="BO554" s="134"/>
      <c r="BP554" s="134"/>
      <c r="BQ554" s="191"/>
      <c r="BS554" s="67"/>
      <c r="BU554" s="61"/>
      <c r="BW554" s="50"/>
      <c r="BX554" s="51"/>
      <c r="BY554" s="52">
        <v>0</v>
      </c>
      <c r="CA554" s="50">
        <v>221238</v>
      </c>
      <c r="CB554" s="52">
        <f t="shared" si="583"/>
        <v>18436.5</v>
      </c>
      <c r="CC554" s="51"/>
      <c r="CD554" s="6">
        <v>90023191</v>
      </c>
      <c r="CE554" s="6" t="s">
        <v>582</v>
      </c>
      <c r="CF554" s="7"/>
      <c r="CG554" s="7"/>
      <c r="CH554" s="7"/>
      <c r="CI554" s="53">
        <v>221238</v>
      </c>
      <c r="CK554" s="37"/>
      <c r="CL554" s="132"/>
      <c r="CM554" s="61"/>
      <c r="CN554" s="132"/>
      <c r="CO554" s="61"/>
      <c r="CP554" s="134"/>
      <c r="CQ554" s="134"/>
      <c r="CR554" s="191"/>
      <c r="CT554" s="67"/>
      <c r="CV554" s="61"/>
      <c r="CX554" s="50"/>
      <c r="CY554" s="51"/>
      <c r="CZ554" s="52">
        <v>0</v>
      </c>
      <c r="DB554" s="50">
        <v>221238</v>
      </c>
      <c r="DC554" s="52">
        <f t="shared" si="584"/>
        <v>18436.5</v>
      </c>
      <c r="DD554" s="51"/>
      <c r="DE554" s="6">
        <v>90023191</v>
      </c>
      <c r="DF554" s="6" t="s">
        <v>582</v>
      </c>
      <c r="DG554" s="7"/>
      <c r="DH554" s="7"/>
      <c r="DI554" s="7"/>
      <c r="DJ554" s="53">
        <v>221238</v>
      </c>
      <c r="DL554" s="275"/>
      <c r="DM554" s="276"/>
      <c r="DN554" s="194"/>
      <c r="DO554" s="276"/>
      <c r="DP554" s="194"/>
      <c r="DQ554" s="53"/>
      <c r="DR554" s="53"/>
      <c r="DS554" s="277"/>
      <c r="DU554" s="274"/>
      <c r="DW554" s="194"/>
      <c r="DY554" s="50"/>
      <c r="DZ554" s="278"/>
      <c r="EA554" s="52">
        <v>0</v>
      </c>
      <c r="EC554" s="50">
        <v>221238</v>
      </c>
      <c r="ED554" s="52">
        <f t="shared" si="585"/>
        <v>18436.5</v>
      </c>
      <c r="EE554" s="278"/>
      <c r="EF554" s="6">
        <v>90023191</v>
      </c>
      <c r="EG554" s="6" t="s">
        <v>582</v>
      </c>
      <c r="EH554" s="7"/>
      <c r="EI554" s="7"/>
      <c r="EJ554" s="7"/>
      <c r="EK554" s="53">
        <v>221238</v>
      </c>
      <c r="EM554" s="37"/>
      <c r="EN554" s="132"/>
      <c r="EO554" s="61"/>
      <c r="EP554" s="132"/>
      <c r="EQ554" s="61"/>
      <c r="ER554" s="134"/>
      <c r="ES554" s="134"/>
      <c r="ET554" s="191"/>
      <c r="EV554" s="67"/>
      <c r="EX554" s="61"/>
      <c r="EZ554" s="50"/>
      <c r="FA554" s="51"/>
      <c r="FB554" s="52">
        <v>0</v>
      </c>
      <c r="FD554" s="50">
        <v>221238</v>
      </c>
      <c r="FE554" s="52">
        <f t="shared" si="586"/>
        <v>18436.5</v>
      </c>
      <c r="FF554" s="51"/>
      <c r="FG554" s="6">
        <v>90023191</v>
      </c>
      <c r="FH554" s="6" t="s">
        <v>582</v>
      </c>
      <c r="FI554" s="7"/>
      <c r="FJ554" s="7"/>
      <c r="FK554" s="7"/>
      <c r="FL554" s="53">
        <v>221238</v>
      </c>
      <c r="FN554" s="37"/>
      <c r="FO554" s="132"/>
      <c r="FP554" s="61"/>
      <c r="FQ554" s="132"/>
      <c r="FR554" s="61"/>
      <c r="FS554" s="134"/>
      <c r="FT554" s="134"/>
      <c r="FU554" s="191"/>
      <c r="FW554" s="67"/>
      <c r="FY554" s="61"/>
      <c r="GA554" s="50"/>
      <c r="GB554" s="51"/>
      <c r="GC554" s="52">
        <v>0</v>
      </c>
      <c r="GE554" s="50">
        <v>221238</v>
      </c>
      <c r="GF554" s="52">
        <f t="shared" si="587"/>
        <v>18436.5</v>
      </c>
      <c r="GG554" s="51"/>
      <c r="GH554" s="6">
        <v>90023191</v>
      </c>
      <c r="GI554" s="6" t="s">
        <v>582</v>
      </c>
      <c r="GJ554" s="7"/>
      <c r="GK554" s="7"/>
      <c r="GL554" s="7"/>
      <c r="GM554" s="53">
        <v>221238</v>
      </c>
      <c r="GO554" s="37"/>
      <c r="GP554" s="132"/>
      <c r="GQ554" s="61"/>
      <c r="GR554" s="134"/>
      <c r="GS554" s="134"/>
      <c r="GT554" s="191"/>
      <c r="GV554" s="67"/>
      <c r="GX554" s="61"/>
      <c r="GZ554" s="50"/>
      <c r="HA554" s="51"/>
      <c r="HB554" s="52">
        <v>0</v>
      </c>
      <c r="HD554" s="50">
        <v>221238</v>
      </c>
      <c r="HE554" s="52">
        <f t="shared" si="588"/>
        <v>18436.5</v>
      </c>
      <c r="HF554" s="51"/>
      <c r="HI554" s="7"/>
      <c r="HJ554" s="7"/>
      <c r="HK554" s="7"/>
      <c r="HL554" s="53"/>
      <c r="HN554" s="37"/>
      <c r="HO554" s="132"/>
      <c r="HP554" s="61"/>
      <c r="HQ554" s="134"/>
      <c r="HR554" s="61"/>
      <c r="HT554" s="67"/>
      <c r="HV554" s="61"/>
      <c r="HX554" s="50"/>
      <c r="HY554" s="51"/>
      <c r="HZ554" s="52"/>
      <c r="IB554" s="70"/>
      <c r="IC554" s="51"/>
      <c r="IF554" s="7"/>
      <c r="IG554" s="7"/>
      <c r="IH554" s="7"/>
      <c r="II554" s="53"/>
      <c r="IK554" s="37"/>
      <c r="IL554" s="132"/>
      <c r="IM554" s="61"/>
      <c r="IN554" s="134"/>
      <c r="IO554" s="61"/>
      <c r="IQ554" s="67"/>
      <c r="IS554" s="61"/>
      <c r="IU554" s="50"/>
      <c r="IV554" s="51"/>
      <c r="IW554" s="52"/>
      <c r="IY554" s="70"/>
      <c r="IZ554" s="51"/>
      <c r="JC554" s="7"/>
      <c r="JD554" s="7"/>
      <c r="JE554" s="7"/>
      <c r="JF554" s="53"/>
      <c r="JH554" s="37"/>
      <c r="JI554" s="132"/>
      <c r="JJ554" s="61"/>
      <c r="JK554" s="134"/>
      <c r="JL554" s="61"/>
      <c r="JN554" s="67"/>
      <c r="JP554" s="61"/>
      <c r="JR554" s="50"/>
      <c r="JS554" s="51"/>
      <c r="JT554" s="52"/>
      <c r="JV554" s="70"/>
      <c r="JW554" s="51"/>
      <c r="JZ554" s="7"/>
      <c r="KA554" s="7"/>
      <c r="KB554" s="7"/>
      <c r="KC554" s="53"/>
      <c r="KE554" s="37"/>
      <c r="KF554" s="132"/>
      <c r="KG554" s="61"/>
      <c r="KH554" s="134"/>
      <c r="KI554" s="61"/>
      <c r="KK554" s="67"/>
      <c r="KM554" s="61"/>
      <c r="KO554" s="50"/>
      <c r="KP554" s="51"/>
      <c r="KQ554" s="52"/>
      <c r="KS554" s="70"/>
      <c r="KT554" s="51"/>
      <c r="KW554" s="7"/>
      <c r="KX554" s="7"/>
      <c r="KY554" s="7"/>
      <c r="KZ554" s="53"/>
      <c r="LB554" s="37"/>
      <c r="LC554" s="132"/>
      <c r="LD554" s="61"/>
      <c r="LE554" s="134"/>
      <c r="LF554" s="61"/>
      <c r="LH554" s="67"/>
      <c r="LJ554" s="61"/>
      <c r="LL554" s="50"/>
      <c r="LM554" s="51"/>
      <c r="LN554" s="52"/>
      <c r="LP554" s="70"/>
      <c r="LQ554" s="51"/>
      <c r="LT554" s="7"/>
      <c r="LU554" s="7"/>
      <c r="LV554" s="7"/>
      <c r="LW554" s="53"/>
      <c r="LY554" s="37"/>
      <c r="LZ554" s="132"/>
      <c r="MA554" s="61"/>
      <c r="MB554" s="134"/>
      <c r="MC554" s="61"/>
      <c r="ME554" s="67"/>
      <c r="MG554" s="61"/>
      <c r="MI554" s="50"/>
      <c r="MJ554" s="51"/>
      <c r="MK554" s="52"/>
      <c r="MM554" s="70"/>
      <c r="MN554" s="51"/>
      <c r="MQ554" s="7"/>
      <c r="MR554" s="7"/>
      <c r="MS554" s="7"/>
      <c r="MT554" s="53"/>
      <c r="MV554" s="37"/>
      <c r="MW554" s="132"/>
      <c r="MX554" s="134"/>
      <c r="MZ554" s="67"/>
      <c r="NB554" s="61"/>
      <c r="NF554" s="7"/>
      <c r="NG554" s="7"/>
      <c r="NH554" s="7"/>
      <c r="NI554" s="53"/>
      <c r="NK554" s="37"/>
      <c r="NM554" s="67"/>
      <c r="NO554" s="61"/>
      <c r="NQ554" s="50"/>
      <c r="NR554" s="51"/>
      <c r="NS554" s="52"/>
      <c r="NU554" s="70"/>
      <c r="NV554" s="51"/>
      <c r="NW554" s="125"/>
      <c r="NX554" s="51"/>
      <c r="OL554" s="53"/>
    </row>
    <row r="555" spans="1:402" x14ac:dyDescent="0.25">
      <c r="A555" s="12">
        <v>90011641</v>
      </c>
      <c r="B555" s="12" t="s">
        <v>583</v>
      </c>
      <c r="C555" s="352"/>
      <c r="D555" s="352"/>
      <c r="E555" s="352"/>
      <c r="F555" s="353">
        <v>1988868</v>
      </c>
      <c r="H555" s="354"/>
      <c r="I555" s="355"/>
      <c r="J555" s="315"/>
      <c r="K555" s="355"/>
      <c r="L555" s="315"/>
      <c r="M555" s="356"/>
      <c r="N555" s="356"/>
      <c r="O555" s="357"/>
      <c r="Q555" s="67"/>
      <c r="S555" s="61"/>
      <c r="U555" s="50"/>
      <c r="V555" s="51"/>
      <c r="W555" s="52">
        <v>0</v>
      </c>
      <c r="Y555" s="50">
        <v>1988868</v>
      </c>
      <c r="Z555" s="52">
        <f t="shared" si="581"/>
        <v>165739</v>
      </c>
      <c r="AA555" s="51"/>
      <c r="AB555" s="6">
        <v>90011641</v>
      </c>
      <c r="AC555" s="6" t="s">
        <v>583</v>
      </c>
      <c r="AD555" s="7"/>
      <c r="AE555" s="304"/>
      <c r="AF555" s="7"/>
      <c r="AG555" s="53">
        <v>1988868</v>
      </c>
      <c r="AI555" s="37"/>
      <c r="AJ555" s="132"/>
      <c r="AK555" s="61"/>
      <c r="AL555" s="132"/>
      <c r="AM555" s="312"/>
      <c r="AN555" s="134"/>
      <c r="AO555" s="134"/>
      <c r="AP555" s="191"/>
      <c r="AR555" s="67"/>
      <c r="AT555" s="61"/>
      <c r="AV555" s="50"/>
      <c r="AW555" s="51"/>
      <c r="AX555" s="52">
        <v>0</v>
      </c>
      <c r="AZ555" s="50">
        <v>1988868</v>
      </c>
      <c r="BA555" s="52">
        <f t="shared" si="582"/>
        <v>165739</v>
      </c>
      <c r="BB555" s="51"/>
      <c r="BC555" s="6">
        <v>90011641</v>
      </c>
      <c r="BD555" s="6" t="s">
        <v>583</v>
      </c>
      <c r="BE555" s="7"/>
      <c r="BF555" s="304"/>
      <c r="BG555" s="7"/>
      <c r="BH555" s="53">
        <v>1988868</v>
      </c>
      <c r="BJ555" s="37"/>
      <c r="BK555" s="132"/>
      <c r="BL555" s="61"/>
      <c r="BM555" s="132"/>
      <c r="BN555" s="312"/>
      <c r="BO555" s="134"/>
      <c r="BP555" s="134"/>
      <c r="BQ555" s="191"/>
      <c r="BS555" s="67"/>
      <c r="BU555" s="61"/>
      <c r="BW555" s="50"/>
      <c r="BX555" s="51"/>
      <c r="BY555" s="52">
        <v>0</v>
      </c>
      <c r="CA555" s="50">
        <v>1988868</v>
      </c>
      <c r="CB555" s="52">
        <f t="shared" si="583"/>
        <v>165739</v>
      </c>
      <c r="CC555" s="51"/>
      <c r="CD555" s="6">
        <v>90011641</v>
      </c>
      <c r="CE555" s="6" t="s">
        <v>583</v>
      </c>
      <c r="CF555" s="7"/>
      <c r="CG555" s="7"/>
      <c r="CH555" s="7"/>
      <c r="CI555" s="53">
        <v>1988868</v>
      </c>
      <c r="CK555" s="37"/>
      <c r="CL555" s="132"/>
      <c r="CM555" s="61"/>
      <c r="CN555" s="132"/>
      <c r="CO555" s="61"/>
      <c r="CP555" s="134"/>
      <c r="CQ555" s="134"/>
      <c r="CR555" s="191"/>
      <c r="CT555" s="67"/>
      <c r="CV555" s="61"/>
      <c r="CX555" s="50"/>
      <c r="CY555" s="51"/>
      <c r="CZ555" s="52">
        <v>0</v>
      </c>
      <c r="DB555" s="50">
        <v>1988868</v>
      </c>
      <c r="DC555" s="52">
        <f t="shared" si="584"/>
        <v>165739</v>
      </c>
      <c r="DD555" s="51"/>
      <c r="DE555" s="6">
        <v>90011641</v>
      </c>
      <c r="DF555" s="6" t="s">
        <v>583</v>
      </c>
      <c r="DG555" s="7"/>
      <c r="DH555" s="7"/>
      <c r="DI555" s="7"/>
      <c r="DJ555" s="53">
        <v>1988868</v>
      </c>
      <c r="DL555" s="275"/>
      <c r="DM555" s="276"/>
      <c r="DN555" s="194"/>
      <c r="DO555" s="276"/>
      <c r="DP555" s="194"/>
      <c r="DQ555" s="53"/>
      <c r="DR555" s="53"/>
      <c r="DS555" s="277"/>
      <c r="DU555" s="274"/>
      <c r="DW555" s="194"/>
      <c r="DY555" s="50"/>
      <c r="DZ555" s="278"/>
      <c r="EA555" s="52">
        <v>0</v>
      </c>
      <c r="EC555" s="50">
        <v>1988868</v>
      </c>
      <c r="ED555" s="52">
        <f t="shared" si="585"/>
        <v>165739</v>
      </c>
      <c r="EE555" s="278"/>
      <c r="EF555" s="6">
        <v>90011641</v>
      </c>
      <c r="EG555" s="6" t="s">
        <v>583</v>
      </c>
      <c r="EH555" s="7"/>
      <c r="EI555" s="7"/>
      <c r="EJ555" s="7"/>
      <c r="EK555" s="53">
        <v>1988868</v>
      </c>
      <c r="EM555" s="37"/>
      <c r="EN555" s="132"/>
      <c r="EO555" s="61"/>
      <c r="EP555" s="132"/>
      <c r="EQ555" s="61"/>
      <c r="ER555" s="134"/>
      <c r="ES555" s="134"/>
      <c r="ET555" s="191"/>
      <c r="EV555" s="67"/>
      <c r="EX555" s="61"/>
      <c r="EZ555" s="50"/>
      <c r="FA555" s="51"/>
      <c r="FB555" s="52">
        <v>0</v>
      </c>
      <c r="FD555" s="50">
        <v>1988868</v>
      </c>
      <c r="FE555" s="52">
        <f t="shared" si="586"/>
        <v>165739</v>
      </c>
      <c r="FF555" s="51"/>
      <c r="FG555" s="6">
        <v>90011641</v>
      </c>
      <c r="FH555" s="6" t="s">
        <v>583</v>
      </c>
      <c r="FI555" s="7"/>
      <c r="FJ555" s="7"/>
      <c r="FK555" s="7"/>
      <c r="FL555" s="53">
        <v>1988868</v>
      </c>
      <c r="FN555" s="37"/>
      <c r="FO555" s="132"/>
      <c r="FP555" s="61"/>
      <c r="FQ555" s="132"/>
      <c r="FR555" s="61"/>
      <c r="FS555" s="134"/>
      <c r="FT555" s="134"/>
      <c r="FU555" s="191"/>
      <c r="FW555" s="67"/>
      <c r="FY555" s="61"/>
      <c r="GA555" s="50"/>
      <c r="GB555" s="51"/>
      <c r="GC555" s="52">
        <v>0</v>
      </c>
      <c r="GE555" s="50">
        <v>1988868</v>
      </c>
      <c r="GF555" s="52">
        <f t="shared" si="587"/>
        <v>165739</v>
      </c>
      <c r="GG555" s="51"/>
      <c r="GH555" s="6">
        <v>90011641</v>
      </c>
      <c r="GI555" s="6" t="s">
        <v>583</v>
      </c>
      <c r="GJ555" s="7"/>
      <c r="GK555" s="7"/>
      <c r="GL555" s="7"/>
      <c r="GM555" s="53">
        <v>1988868</v>
      </c>
      <c r="GO555" s="37"/>
      <c r="GP555" s="132"/>
      <c r="GQ555" s="61"/>
      <c r="GR555" s="134"/>
      <c r="GS555" s="134"/>
      <c r="GT555" s="191"/>
      <c r="GV555" s="67"/>
      <c r="GX555" s="61"/>
      <c r="GZ555" s="50"/>
      <c r="HA555" s="51"/>
      <c r="HB555" s="52">
        <v>0</v>
      </c>
      <c r="HD555" s="50">
        <v>1988868</v>
      </c>
      <c r="HE555" s="52">
        <f t="shared" si="588"/>
        <v>165739</v>
      </c>
      <c r="HF555" s="51"/>
      <c r="HI555" s="7"/>
      <c r="HJ555" s="7"/>
      <c r="HK555" s="7"/>
      <c r="HL555" s="53"/>
      <c r="HN555" s="37"/>
      <c r="HO555" s="132"/>
      <c r="HP555" s="61"/>
      <c r="HQ555" s="134"/>
      <c r="HR555" s="61"/>
      <c r="HT555" s="67"/>
      <c r="HV555" s="61"/>
      <c r="HX555" s="50"/>
      <c r="HY555" s="51"/>
      <c r="HZ555" s="52"/>
      <c r="IB555" s="70"/>
      <c r="IC555" s="51"/>
      <c r="IF555" s="7"/>
      <c r="IG555" s="7"/>
      <c r="IH555" s="7"/>
      <c r="II555" s="53"/>
      <c r="IK555" s="37"/>
      <c r="IL555" s="132"/>
      <c r="IM555" s="61"/>
      <c r="IN555" s="134"/>
      <c r="IO555" s="61"/>
      <c r="IQ555" s="67"/>
      <c r="IS555" s="61"/>
      <c r="IU555" s="50"/>
      <c r="IV555" s="51"/>
      <c r="IW555" s="52"/>
      <c r="IY555" s="70"/>
      <c r="IZ555" s="51"/>
      <c r="JC555" s="7"/>
      <c r="JD555" s="7"/>
      <c r="JE555" s="7"/>
      <c r="JF555" s="53"/>
      <c r="JH555" s="37"/>
      <c r="JI555" s="132"/>
      <c r="JJ555" s="61"/>
      <c r="JK555" s="134"/>
      <c r="JL555" s="61"/>
      <c r="JN555" s="67"/>
      <c r="JP555" s="61"/>
      <c r="JR555" s="50"/>
      <c r="JS555" s="51"/>
      <c r="JT555" s="52"/>
      <c r="JV555" s="70"/>
      <c r="JW555" s="51"/>
      <c r="JZ555" s="7"/>
      <c r="KA555" s="7"/>
      <c r="KB555" s="7"/>
      <c r="KC555" s="53"/>
      <c r="KE555" s="37"/>
      <c r="KF555" s="132"/>
      <c r="KG555" s="61"/>
      <c r="KH555" s="134"/>
      <c r="KI555" s="61"/>
      <c r="KK555" s="67"/>
      <c r="KM555" s="61"/>
      <c r="KO555" s="50"/>
      <c r="KP555" s="51"/>
      <c r="KQ555" s="52"/>
      <c r="KS555" s="70"/>
      <c r="KT555" s="51"/>
      <c r="KW555" s="7"/>
      <c r="KX555" s="7"/>
      <c r="KY555" s="7"/>
      <c r="KZ555" s="53"/>
      <c r="LB555" s="37"/>
      <c r="LC555" s="132"/>
      <c r="LD555" s="61"/>
      <c r="LE555" s="134"/>
      <c r="LF555" s="61"/>
      <c r="LH555" s="67"/>
      <c r="LJ555" s="61"/>
      <c r="LL555" s="50"/>
      <c r="LM555" s="51"/>
      <c r="LN555" s="52"/>
      <c r="LP555" s="70"/>
      <c r="LQ555" s="51"/>
      <c r="LT555" s="7"/>
      <c r="LU555" s="7"/>
      <c r="LV555" s="7"/>
      <c r="LW555" s="53"/>
      <c r="LY555" s="37"/>
      <c r="LZ555" s="132"/>
      <c r="MA555" s="61"/>
      <c r="MB555" s="134"/>
      <c r="MC555" s="61"/>
      <c r="ME555" s="67"/>
      <c r="MG555" s="61"/>
      <c r="MI555" s="50"/>
      <c r="MJ555" s="51"/>
      <c r="MK555" s="52"/>
      <c r="MM555" s="70"/>
      <c r="MN555" s="51"/>
      <c r="MQ555" s="7"/>
      <c r="MR555" s="7"/>
      <c r="MS555" s="7"/>
      <c r="MT555" s="53"/>
      <c r="MV555" s="37"/>
      <c r="MW555" s="132"/>
      <c r="MX555" s="134"/>
      <c r="MZ555" s="67"/>
      <c r="NB555" s="61"/>
      <c r="NF555" s="7"/>
      <c r="NG555" s="7"/>
      <c r="NH555" s="7"/>
      <c r="NI555" s="53"/>
      <c r="NK555" s="37"/>
      <c r="NM555" s="67"/>
      <c r="NO555" s="61"/>
      <c r="NQ555" s="50"/>
      <c r="NR555" s="51"/>
      <c r="NS555" s="52"/>
      <c r="NU555" s="70"/>
      <c r="NV555" s="51"/>
      <c r="NW555" s="125"/>
      <c r="NX555" s="51"/>
      <c r="OL555" s="53"/>
    </row>
    <row r="556" spans="1:402" x14ac:dyDescent="0.25">
      <c r="A556" s="12">
        <v>90001791</v>
      </c>
      <c r="B556" s="12" t="s">
        <v>584</v>
      </c>
      <c r="C556" s="352"/>
      <c r="D556" s="352"/>
      <c r="E556" s="352"/>
      <c r="F556" s="353">
        <v>1717331</v>
      </c>
      <c r="H556" s="354"/>
      <c r="I556" s="355"/>
      <c r="J556" s="315"/>
      <c r="K556" s="355"/>
      <c r="L556" s="315"/>
      <c r="M556" s="356"/>
      <c r="N556" s="356"/>
      <c r="O556" s="357"/>
      <c r="Q556" s="67"/>
      <c r="S556" s="61"/>
      <c r="U556" s="50"/>
      <c r="V556" s="51"/>
      <c r="W556" s="52">
        <v>4585173.6788134081</v>
      </c>
      <c r="Y556" s="50">
        <v>6302504.6788134081</v>
      </c>
      <c r="Z556" s="52">
        <f t="shared" si="581"/>
        <v>525208.72323445068</v>
      </c>
      <c r="AA556" s="51"/>
      <c r="AB556" s="6">
        <v>90001791</v>
      </c>
      <c r="AC556" s="6" t="s">
        <v>584</v>
      </c>
      <c r="AD556" s="7"/>
      <c r="AE556" s="304"/>
      <c r="AF556" s="7"/>
      <c r="AG556" s="53">
        <v>1717331</v>
      </c>
      <c r="AI556" s="37"/>
      <c r="AJ556" s="132"/>
      <c r="AK556" s="61"/>
      <c r="AL556" s="132"/>
      <c r="AM556" s="312"/>
      <c r="AN556" s="134"/>
      <c r="AO556" s="134"/>
      <c r="AP556" s="191"/>
      <c r="AR556" s="67"/>
      <c r="AT556" s="61"/>
      <c r="AV556" s="50"/>
      <c r="AW556" s="51"/>
      <c r="AX556" s="52">
        <v>4585173.6788134081</v>
      </c>
      <c r="AZ556" s="50">
        <v>6302504.6788134081</v>
      </c>
      <c r="BA556" s="52">
        <f t="shared" si="582"/>
        <v>525208.72323445068</v>
      </c>
      <c r="BB556" s="51"/>
      <c r="BC556" s="6">
        <v>90001791</v>
      </c>
      <c r="BD556" s="6" t="s">
        <v>584</v>
      </c>
      <c r="BE556" s="7"/>
      <c r="BF556" s="304"/>
      <c r="BG556" s="7"/>
      <c r="BH556" s="53">
        <v>1717331</v>
      </c>
      <c r="BJ556" s="37"/>
      <c r="BK556" s="132"/>
      <c r="BL556" s="61"/>
      <c r="BM556" s="132"/>
      <c r="BN556" s="312"/>
      <c r="BO556" s="134"/>
      <c r="BP556" s="134"/>
      <c r="BQ556" s="191"/>
      <c r="BS556" s="67"/>
      <c r="BU556" s="61"/>
      <c r="BW556" s="50"/>
      <c r="BX556" s="51"/>
      <c r="BY556" s="52">
        <v>4585173.6788134081</v>
      </c>
      <c r="CA556" s="50">
        <v>6302504.6788134081</v>
      </c>
      <c r="CB556" s="52">
        <f t="shared" si="583"/>
        <v>525208.72323445068</v>
      </c>
      <c r="CC556" s="51"/>
      <c r="CD556" s="6">
        <v>90001791</v>
      </c>
      <c r="CE556" s="6" t="s">
        <v>584</v>
      </c>
      <c r="CF556" s="7"/>
      <c r="CG556" s="7"/>
      <c r="CH556" s="7"/>
      <c r="CI556" s="53">
        <v>1717331</v>
      </c>
      <c r="CK556" s="37"/>
      <c r="CL556" s="132"/>
      <c r="CM556" s="61"/>
      <c r="CN556" s="132"/>
      <c r="CO556" s="61"/>
      <c r="CP556" s="134"/>
      <c r="CQ556" s="134"/>
      <c r="CR556" s="191"/>
      <c r="CT556" s="67"/>
      <c r="CV556" s="61"/>
      <c r="CX556" s="50"/>
      <c r="CY556" s="51"/>
      <c r="CZ556" s="52">
        <v>4585173.6788134081</v>
      </c>
      <c r="DB556" s="50">
        <v>6302504.6788134081</v>
      </c>
      <c r="DC556" s="52">
        <f t="shared" si="584"/>
        <v>525208.72323445068</v>
      </c>
      <c r="DD556" s="51"/>
      <c r="DE556" s="6">
        <v>90001791</v>
      </c>
      <c r="DF556" s="6" t="s">
        <v>584</v>
      </c>
      <c r="DG556" s="7"/>
      <c r="DH556" s="7"/>
      <c r="DI556" s="7"/>
      <c r="DJ556" s="53">
        <v>1717331</v>
      </c>
      <c r="DL556" s="275"/>
      <c r="DM556" s="276"/>
      <c r="DN556" s="194"/>
      <c r="DO556" s="276"/>
      <c r="DP556" s="194"/>
      <c r="DQ556" s="53"/>
      <c r="DR556" s="53"/>
      <c r="DS556" s="277"/>
      <c r="DU556" s="274"/>
      <c r="DW556" s="194"/>
      <c r="DY556" s="50"/>
      <c r="DZ556" s="278"/>
      <c r="EA556" s="52">
        <v>4585173.6788134081</v>
      </c>
      <c r="EC556" s="50">
        <v>6302504.6788134081</v>
      </c>
      <c r="ED556" s="52">
        <f t="shared" si="585"/>
        <v>525208.72323445068</v>
      </c>
      <c r="EE556" s="278"/>
      <c r="EF556" s="6">
        <v>90001791</v>
      </c>
      <c r="EG556" s="6" t="s">
        <v>584</v>
      </c>
      <c r="EH556" s="7"/>
      <c r="EI556" s="7"/>
      <c r="EJ556" s="7"/>
      <c r="EK556" s="53">
        <v>1717331</v>
      </c>
      <c r="EM556" s="37"/>
      <c r="EN556" s="132"/>
      <c r="EO556" s="61"/>
      <c r="EP556" s="132"/>
      <c r="EQ556" s="61"/>
      <c r="ER556" s="134"/>
      <c r="ES556" s="134"/>
      <c r="ET556" s="191"/>
      <c r="EV556" s="67"/>
      <c r="EX556" s="61"/>
      <c r="EZ556" s="50"/>
      <c r="FA556" s="51"/>
      <c r="FB556" s="52">
        <v>4585173.6788134081</v>
      </c>
      <c r="FD556" s="50">
        <v>6302504.6788134081</v>
      </c>
      <c r="FE556" s="52">
        <f t="shared" si="586"/>
        <v>525208.72323445068</v>
      </c>
      <c r="FF556" s="51"/>
      <c r="FG556" s="6">
        <v>90001791</v>
      </c>
      <c r="FH556" s="6" t="s">
        <v>584</v>
      </c>
      <c r="FI556" s="7"/>
      <c r="FJ556" s="7"/>
      <c r="FK556" s="7"/>
      <c r="FL556" s="53">
        <v>1717331</v>
      </c>
      <c r="FN556" s="37"/>
      <c r="FO556" s="132"/>
      <c r="FP556" s="61"/>
      <c r="FQ556" s="132"/>
      <c r="FR556" s="61"/>
      <c r="FS556" s="134"/>
      <c r="FT556" s="134"/>
      <c r="FU556" s="191"/>
      <c r="FW556" s="67"/>
      <c r="FY556" s="61"/>
      <c r="GA556" s="50"/>
      <c r="GB556" s="51"/>
      <c r="GC556" s="52">
        <v>4585173.6788134081</v>
      </c>
      <c r="GE556" s="50">
        <v>6302504.6788134081</v>
      </c>
      <c r="GF556" s="52">
        <f t="shared" si="587"/>
        <v>525208.72323445068</v>
      </c>
      <c r="GG556" s="51"/>
      <c r="GH556" s="6">
        <v>90001791</v>
      </c>
      <c r="GI556" s="6" t="s">
        <v>584</v>
      </c>
      <c r="GJ556" s="7"/>
      <c r="GK556" s="7"/>
      <c r="GL556" s="7"/>
      <c r="GM556" s="53">
        <v>1717331</v>
      </c>
      <c r="GO556" s="37"/>
      <c r="GP556" s="132"/>
      <c r="GQ556" s="61"/>
      <c r="GR556" s="134"/>
      <c r="GS556" s="134"/>
      <c r="GT556" s="191"/>
      <c r="GV556" s="67"/>
      <c r="GX556" s="61"/>
      <c r="GZ556" s="50"/>
      <c r="HA556" s="51"/>
      <c r="HB556" s="52">
        <v>4585173.6788134081</v>
      </c>
      <c r="HD556" s="50">
        <v>6302504.6788134081</v>
      </c>
      <c r="HE556" s="52">
        <f t="shared" si="588"/>
        <v>525208.72323445068</v>
      </c>
      <c r="HF556" s="51"/>
      <c r="HI556" s="7"/>
      <c r="HJ556" s="7"/>
      <c r="HK556" s="7"/>
      <c r="HL556" s="53"/>
      <c r="HN556" s="37"/>
      <c r="HO556" s="132"/>
      <c r="HP556" s="61"/>
      <c r="HQ556" s="134"/>
      <c r="HR556" s="61"/>
      <c r="HT556" s="67"/>
      <c r="HV556" s="61"/>
      <c r="HX556" s="50"/>
      <c r="HY556" s="51"/>
      <c r="HZ556" s="52"/>
      <c r="IB556" s="70"/>
      <c r="IC556" s="51"/>
      <c r="IF556" s="7"/>
      <c r="IG556" s="7"/>
      <c r="IH556" s="7"/>
      <c r="II556" s="53"/>
      <c r="IK556" s="37"/>
      <c r="IL556" s="132"/>
      <c r="IM556" s="61"/>
      <c r="IN556" s="134"/>
      <c r="IO556" s="61"/>
      <c r="IQ556" s="67"/>
      <c r="IS556" s="61"/>
      <c r="IU556" s="50"/>
      <c r="IV556" s="51"/>
      <c r="IW556" s="52"/>
      <c r="IY556" s="70"/>
      <c r="IZ556" s="51"/>
      <c r="JC556" s="7"/>
      <c r="JD556" s="7"/>
      <c r="JE556" s="7"/>
      <c r="JF556" s="53"/>
      <c r="JH556" s="37"/>
      <c r="JI556" s="132"/>
      <c r="JJ556" s="61"/>
      <c r="JK556" s="134"/>
      <c r="JL556" s="61"/>
      <c r="JN556" s="67"/>
      <c r="JP556" s="61"/>
      <c r="JR556" s="50"/>
      <c r="JS556" s="51"/>
      <c r="JT556" s="52"/>
      <c r="JV556" s="70"/>
      <c r="JW556" s="51"/>
      <c r="JZ556" s="7"/>
      <c r="KA556" s="7"/>
      <c r="KB556" s="7"/>
      <c r="KC556" s="53"/>
      <c r="KE556" s="37"/>
      <c r="KF556" s="132"/>
      <c r="KG556" s="61"/>
      <c r="KH556" s="134"/>
      <c r="KI556" s="61"/>
      <c r="KK556" s="67"/>
      <c r="KM556" s="61"/>
      <c r="KO556" s="50"/>
      <c r="KP556" s="51"/>
      <c r="KQ556" s="52"/>
      <c r="KS556" s="70"/>
      <c r="KT556" s="51"/>
      <c r="KW556" s="7"/>
      <c r="KX556" s="7"/>
      <c r="KY556" s="7"/>
      <c r="KZ556" s="53"/>
      <c r="LB556" s="37"/>
      <c r="LC556" s="132"/>
      <c r="LD556" s="61"/>
      <c r="LE556" s="134"/>
      <c r="LF556" s="61"/>
      <c r="LH556" s="67"/>
      <c r="LJ556" s="61"/>
      <c r="LL556" s="50"/>
      <c r="LM556" s="51"/>
      <c r="LN556" s="52"/>
      <c r="LP556" s="70"/>
      <c r="LQ556" s="51"/>
      <c r="LT556" s="7"/>
      <c r="LU556" s="7"/>
      <c r="LV556" s="7"/>
      <c r="LW556" s="53"/>
      <c r="LY556" s="37"/>
      <c r="LZ556" s="132"/>
      <c r="MA556" s="61"/>
      <c r="MB556" s="134"/>
      <c r="MC556" s="61"/>
      <c r="ME556" s="67"/>
      <c r="MG556" s="61"/>
      <c r="MI556" s="50"/>
      <c r="MJ556" s="51"/>
      <c r="MK556" s="52"/>
      <c r="MM556" s="70"/>
      <c r="MN556" s="51"/>
      <c r="MQ556" s="7"/>
      <c r="MR556" s="7"/>
      <c r="MS556" s="7"/>
      <c r="MT556" s="53"/>
      <c r="MV556" s="37"/>
      <c r="MW556" s="132"/>
      <c r="MX556" s="134"/>
      <c r="MZ556" s="67"/>
      <c r="NB556" s="61"/>
      <c r="NF556" s="7"/>
      <c r="NG556" s="7"/>
      <c r="NH556" s="7"/>
      <c r="NI556" s="53"/>
      <c r="NK556" s="37"/>
      <c r="NM556" s="67"/>
      <c r="NO556" s="61"/>
      <c r="NQ556" s="50"/>
      <c r="NR556" s="51"/>
      <c r="NS556" s="52"/>
      <c r="NU556" s="70"/>
      <c r="NV556" s="51"/>
      <c r="NW556" s="125"/>
      <c r="NX556" s="51"/>
      <c r="OL556" s="53"/>
    </row>
    <row r="557" spans="1:402" x14ac:dyDescent="0.25">
      <c r="A557" s="12">
        <v>90099031</v>
      </c>
      <c r="B557" s="12" t="s">
        <v>585</v>
      </c>
      <c r="C557" s="352"/>
      <c r="D557" s="352"/>
      <c r="E557" s="352"/>
      <c r="F557" s="353">
        <v>1283754</v>
      </c>
      <c r="H557" s="354"/>
      <c r="I557" s="355"/>
      <c r="J557" s="315"/>
      <c r="K557" s="355"/>
      <c r="L557" s="315"/>
      <c r="M557" s="356"/>
      <c r="N557" s="356"/>
      <c r="O557" s="357"/>
      <c r="Q557" s="67"/>
      <c r="S557" s="61"/>
      <c r="U557" s="50"/>
      <c r="V557" s="51"/>
      <c r="W557" s="52">
        <v>0</v>
      </c>
      <c r="Y557" s="50">
        <v>1283754</v>
      </c>
      <c r="Z557" s="52">
        <f t="shared" si="581"/>
        <v>106979.5</v>
      </c>
      <c r="AA557" s="51"/>
      <c r="AB557" s="6">
        <v>90099031</v>
      </c>
      <c r="AC557" s="6" t="s">
        <v>585</v>
      </c>
      <c r="AD557" s="7"/>
      <c r="AE557" s="304"/>
      <c r="AF557" s="7"/>
      <c r="AG557" s="53">
        <v>1283754</v>
      </c>
      <c r="AI557" s="37"/>
      <c r="AJ557" s="132"/>
      <c r="AK557" s="61"/>
      <c r="AL557" s="132"/>
      <c r="AM557" s="312"/>
      <c r="AN557" s="134"/>
      <c r="AO557" s="134"/>
      <c r="AP557" s="191"/>
      <c r="AR557" s="67"/>
      <c r="AT557" s="61"/>
      <c r="AV557" s="50"/>
      <c r="AW557" s="51"/>
      <c r="AX557" s="52">
        <v>0</v>
      </c>
      <c r="AZ557" s="50">
        <v>1283754</v>
      </c>
      <c r="BA557" s="52">
        <f t="shared" si="582"/>
        <v>106979.5</v>
      </c>
      <c r="BB557" s="51"/>
      <c r="BC557" s="6">
        <v>90099031</v>
      </c>
      <c r="BD557" s="6" t="s">
        <v>585</v>
      </c>
      <c r="BE557" s="7"/>
      <c r="BF557" s="304"/>
      <c r="BG557" s="7"/>
      <c r="BH557" s="53">
        <v>1283754</v>
      </c>
      <c r="BJ557" s="37"/>
      <c r="BK557" s="132"/>
      <c r="BL557" s="61"/>
      <c r="BM557" s="132"/>
      <c r="BN557" s="312"/>
      <c r="BO557" s="134"/>
      <c r="BP557" s="134"/>
      <c r="BQ557" s="191"/>
      <c r="BS557" s="67"/>
      <c r="BU557" s="61"/>
      <c r="BW557" s="50"/>
      <c r="BX557" s="51"/>
      <c r="BY557" s="52">
        <v>0</v>
      </c>
      <c r="CA557" s="50">
        <v>1283754</v>
      </c>
      <c r="CB557" s="52">
        <f t="shared" si="583"/>
        <v>106979.5</v>
      </c>
      <c r="CC557" s="51"/>
      <c r="CD557" s="6">
        <v>90099031</v>
      </c>
      <c r="CE557" s="6" t="s">
        <v>585</v>
      </c>
      <c r="CF557" s="7"/>
      <c r="CG557" s="7"/>
      <c r="CH557" s="7"/>
      <c r="CI557" s="53">
        <v>1283754</v>
      </c>
      <c r="CK557" s="37"/>
      <c r="CL557" s="132"/>
      <c r="CM557" s="61"/>
      <c r="CN557" s="132"/>
      <c r="CO557" s="61"/>
      <c r="CP557" s="134"/>
      <c r="CQ557" s="134"/>
      <c r="CR557" s="191"/>
      <c r="CT557" s="67"/>
      <c r="CV557" s="61"/>
      <c r="CX557" s="50"/>
      <c r="CY557" s="51"/>
      <c r="CZ557" s="52">
        <v>0</v>
      </c>
      <c r="DB557" s="50">
        <v>1283754</v>
      </c>
      <c r="DC557" s="52">
        <f t="shared" si="584"/>
        <v>106979.5</v>
      </c>
      <c r="DD557" s="51"/>
      <c r="DE557" s="6">
        <v>90099031</v>
      </c>
      <c r="DF557" s="6" t="s">
        <v>585</v>
      </c>
      <c r="DG557" s="7"/>
      <c r="DH557" s="7"/>
      <c r="DI557" s="7"/>
      <c r="DJ557" s="53">
        <v>1283754</v>
      </c>
      <c r="DL557" s="275"/>
      <c r="DM557" s="276"/>
      <c r="DN557" s="194"/>
      <c r="DO557" s="276"/>
      <c r="DP557" s="194"/>
      <c r="DQ557" s="53"/>
      <c r="DR557" s="53"/>
      <c r="DS557" s="277"/>
      <c r="DU557" s="274"/>
      <c r="DW557" s="194"/>
      <c r="DY557" s="50"/>
      <c r="DZ557" s="278"/>
      <c r="EA557" s="52">
        <v>0</v>
      </c>
      <c r="EC557" s="50">
        <v>1283754</v>
      </c>
      <c r="ED557" s="52">
        <f t="shared" si="585"/>
        <v>106979.5</v>
      </c>
      <c r="EE557" s="278"/>
      <c r="EF557" s="6">
        <v>90099031</v>
      </c>
      <c r="EG557" s="6" t="s">
        <v>585</v>
      </c>
      <c r="EH557" s="7"/>
      <c r="EI557" s="7"/>
      <c r="EJ557" s="7"/>
      <c r="EK557" s="53">
        <v>1283754</v>
      </c>
      <c r="EM557" s="37"/>
      <c r="EN557" s="132"/>
      <c r="EO557" s="61"/>
      <c r="EP557" s="132"/>
      <c r="EQ557" s="61"/>
      <c r="ER557" s="134"/>
      <c r="ES557" s="134"/>
      <c r="ET557" s="191"/>
      <c r="EV557" s="67"/>
      <c r="EX557" s="61"/>
      <c r="EZ557" s="50"/>
      <c r="FA557" s="51"/>
      <c r="FB557" s="52">
        <v>0</v>
      </c>
      <c r="FD557" s="50">
        <v>1283754</v>
      </c>
      <c r="FE557" s="52">
        <f t="shared" si="586"/>
        <v>106979.5</v>
      </c>
      <c r="FF557" s="51"/>
      <c r="FG557" s="6">
        <v>90099031</v>
      </c>
      <c r="FH557" s="6" t="s">
        <v>585</v>
      </c>
      <c r="FI557" s="7"/>
      <c r="FJ557" s="7"/>
      <c r="FK557" s="7"/>
      <c r="FL557" s="53">
        <v>1283754</v>
      </c>
      <c r="FN557" s="37"/>
      <c r="FO557" s="132"/>
      <c r="FP557" s="61"/>
      <c r="FQ557" s="132"/>
      <c r="FR557" s="61"/>
      <c r="FS557" s="134"/>
      <c r="FT557" s="134"/>
      <c r="FU557" s="191"/>
      <c r="FW557" s="67"/>
      <c r="FY557" s="61"/>
      <c r="GA557" s="50"/>
      <c r="GB557" s="51"/>
      <c r="GC557" s="52">
        <v>0</v>
      </c>
      <c r="GE557" s="50">
        <v>1283754</v>
      </c>
      <c r="GF557" s="52">
        <f t="shared" si="587"/>
        <v>106979.5</v>
      </c>
      <c r="GG557" s="51"/>
      <c r="GH557" s="6">
        <v>90099031</v>
      </c>
      <c r="GI557" s="6" t="s">
        <v>585</v>
      </c>
      <c r="GJ557" s="7"/>
      <c r="GK557" s="7"/>
      <c r="GL557" s="7"/>
      <c r="GM557" s="53">
        <v>1283754</v>
      </c>
      <c r="GO557" s="37"/>
      <c r="GP557" s="132"/>
      <c r="GQ557" s="61"/>
      <c r="GR557" s="134"/>
      <c r="GS557" s="134"/>
      <c r="GT557" s="191"/>
      <c r="GV557" s="67"/>
      <c r="GX557" s="61"/>
      <c r="GZ557" s="50"/>
      <c r="HA557" s="51"/>
      <c r="HB557" s="52">
        <v>0</v>
      </c>
      <c r="HD557" s="50">
        <v>1283754</v>
      </c>
      <c r="HE557" s="52">
        <f t="shared" si="588"/>
        <v>106979.5</v>
      </c>
      <c r="HF557" s="51"/>
      <c r="HI557" s="7"/>
      <c r="HJ557" s="7"/>
      <c r="HK557" s="7"/>
      <c r="HL557" s="53"/>
      <c r="HN557" s="37"/>
      <c r="HO557" s="132"/>
      <c r="HP557" s="61"/>
      <c r="HQ557" s="134"/>
      <c r="HR557" s="61"/>
      <c r="HT557" s="67"/>
      <c r="HV557" s="61"/>
      <c r="HX557" s="50"/>
      <c r="HY557" s="51"/>
      <c r="HZ557" s="52"/>
      <c r="IB557" s="70"/>
      <c r="IC557" s="51"/>
      <c r="IF557" s="7"/>
      <c r="IG557" s="7"/>
      <c r="IH557" s="7"/>
      <c r="II557" s="53"/>
      <c r="IK557" s="37"/>
      <c r="IL557" s="132"/>
      <c r="IM557" s="61"/>
      <c r="IN557" s="134"/>
      <c r="IO557" s="61"/>
      <c r="IQ557" s="67"/>
      <c r="IS557" s="61"/>
      <c r="IU557" s="50"/>
      <c r="IV557" s="51"/>
      <c r="IW557" s="52"/>
      <c r="IY557" s="70"/>
      <c r="IZ557" s="51"/>
      <c r="JC557" s="7"/>
      <c r="JD557" s="7"/>
      <c r="JE557" s="7"/>
      <c r="JF557" s="53"/>
      <c r="JH557" s="37"/>
      <c r="JI557" s="132"/>
      <c r="JJ557" s="61"/>
      <c r="JK557" s="134"/>
      <c r="JL557" s="61"/>
      <c r="JN557" s="67"/>
      <c r="JP557" s="61"/>
      <c r="JR557" s="50"/>
      <c r="JS557" s="51"/>
      <c r="JT557" s="52"/>
      <c r="JV557" s="70"/>
      <c r="JW557" s="51"/>
      <c r="JZ557" s="7"/>
      <c r="KA557" s="7"/>
      <c r="KB557" s="7"/>
      <c r="KC557" s="53"/>
      <c r="KE557" s="37"/>
      <c r="KF557" s="132"/>
      <c r="KG557" s="61"/>
      <c r="KH557" s="134"/>
      <c r="KI557" s="61"/>
      <c r="KK557" s="67"/>
      <c r="KM557" s="61"/>
      <c r="KO557" s="50"/>
      <c r="KP557" s="51"/>
      <c r="KQ557" s="52"/>
      <c r="KS557" s="70"/>
      <c r="KT557" s="51"/>
      <c r="KW557" s="7"/>
      <c r="KX557" s="7"/>
      <c r="KY557" s="7"/>
      <c r="KZ557" s="53"/>
      <c r="LB557" s="37"/>
      <c r="LC557" s="132"/>
      <c r="LD557" s="61"/>
      <c r="LE557" s="134"/>
      <c r="LF557" s="61"/>
      <c r="LH557" s="67"/>
      <c r="LJ557" s="61"/>
      <c r="LL557" s="50"/>
      <c r="LM557" s="51"/>
      <c r="LN557" s="52"/>
      <c r="LP557" s="70"/>
      <c r="LQ557" s="51"/>
      <c r="LT557" s="7"/>
      <c r="LU557" s="7"/>
      <c r="LV557" s="7"/>
      <c r="LW557" s="53"/>
      <c r="LY557" s="37"/>
      <c r="LZ557" s="132"/>
      <c r="MA557" s="61"/>
      <c r="MB557" s="134"/>
      <c r="MC557" s="61"/>
      <c r="ME557" s="67"/>
      <c r="MG557" s="61"/>
      <c r="MI557" s="50"/>
      <c r="MJ557" s="51"/>
      <c r="MK557" s="52"/>
      <c r="MM557" s="70"/>
      <c r="MN557" s="51"/>
      <c r="MQ557" s="7"/>
      <c r="MR557" s="7"/>
      <c r="MS557" s="7"/>
      <c r="MT557" s="53"/>
      <c r="MV557" s="37"/>
      <c r="MW557" s="132"/>
      <c r="MX557" s="134"/>
      <c r="MZ557" s="67"/>
      <c r="NB557" s="61"/>
      <c r="NF557" s="7"/>
      <c r="NG557" s="7"/>
      <c r="NH557" s="7"/>
      <c r="NI557" s="53"/>
      <c r="NK557" s="37"/>
      <c r="NM557" s="67"/>
      <c r="NO557" s="61"/>
      <c r="NQ557" s="50"/>
      <c r="NR557" s="51"/>
      <c r="NS557" s="52"/>
      <c r="NU557" s="70"/>
      <c r="NV557" s="51"/>
      <c r="NW557" s="125"/>
      <c r="NX557" s="51"/>
      <c r="OL557" s="53"/>
    </row>
    <row r="558" spans="1:402" x14ac:dyDescent="0.25">
      <c r="A558" s="12">
        <v>90014261</v>
      </c>
      <c r="B558" s="12" t="s">
        <v>587</v>
      </c>
      <c r="C558" s="352"/>
      <c r="D558" s="352"/>
      <c r="E558" s="352"/>
      <c r="F558" s="353">
        <v>10533640</v>
      </c>
      <c r="H558" s="354"/>
      <c r="I558" s="355"/>
      <c r="J558" s="315"/>
      <c r="K558" s="355"/>
      <c r="L558" s="315"/>
      <c r="M558" s="356"/>
      <c r="N558" s="356"/>
      <c r="O558" s="357"/>
      <c r="Q558" s="67"/>
      <c r="S558" s="61"/>
      <c r="U558" s="50"/>
      <c r="V558" s="51"/>
      <c r="W558" s="52">
        <v>0</v>
      </c>
      <c r="Y558" s="50">
        <v>10533640</v>
      </c>
      <c r="Z558" s="52">
        <f t="shared" si="581"/>
        <v>877803.33333333337</v>
      </c>
      <c r="AA558" s="51"/>
      <c r="AB558" s="6">
        <v>90014261</v>
      </c>
      <c r="AC558" s="6" t="s">
        <v>587</v>
      </c>
      <c r="AD558" s="7"/>
      <c r="AE558" s="304"/>
      <c r="AF558" s="7"/>
      <c r="AG558" s="53">
        <v>10533640</v>
      </c>
      <c r="AI558" s="37"/>
      <c r="AJ558" s="132"/>
      <c r="AK558" s="61"/>
      <c r="AL558" s="132"/>
      <c r="AM558" s="312"/>
      <c r="AN558" s="134"/>
      <c r="AO558" s="134"/>
      <c r="AP558" s="191"/>
      <c r="AR558" s="67"/>
      <c r="AT558" s="61"/>
      <c r="AV558" s="50"/>
      <c r="AW558" s="51"/>
      <c r="AX558" s="52">
        <v>0</v>
      </c>
      <c r="AZ558" s="50">
        <v>10533640</v>
      </c>
      <c r="BA558" s="52">
        <f t="shared" si="582"/>
        <v>877803.33333333337</v>
      </c>
      <c r="BB558" s="51"/>
      <c r="BC558" s="6">
        <v>90014261</v>
      </c>
      <c r="BD558" s="6" t="s">
        <v>587</v>
      </c>
      <c r="BE558" s="7"/>
      <c r="BF558" s="304"/>
      <c r="BG558" s="7"/>
      <c r="BH558" s="53">
        <v>10533640</v>
      </c>
      <c r="BJ558" s="37"/>
      <c r="BK558" s="132"/>
      <c r="BL558" s="61"/>
      <c r="BM558" s="132"/>
      <c r="BN558" s="312"/>
      <c r="BO558" s="134"/>
      <c r="BP558" s="134"/>
      <c r="BQ558" s="191"/>
      <c r="BS558" s="67"/>
      <c r="BU558" s="61"/>
      <c r="BW558" s="50"/>
      <c r="BX558" s="51"/>
      <c r="BY558" s="52">
        <v>0</v>
      </c>
      <c r="CA558" s="50">
        <v>10533640</v>
      </c>
      <c r="CB558" s="52">
        <f t="shared" si="583"/>
        <v>877803.33333333337</v>
      </c>
      <c r="CC558" s="51"/>
      <c r="CD558" s="6">
        <v>90014261</v>
      </c>
      <c r="CE558" s="6" t="s">
        <v>587</v>
      </c>
      <c r="CF558" s="7"/>
      <c r="CG558" s="7"/>
      <c r="CH558" s="7"/>
      <c r="CI558" s="53">
        <v>10533640</v>
      </c>
      <c r="CK558" s="37"/>
      <c r="CL558" s="132"/>
      <c r="CM558" s="61"/>
      <c r="CN558" s="132"/>
      <c r="CO558" s="61"/>
      <c r="CP558" s="134"/>
      <c r="CQ558" s="134"/>
      <c r="CR558" s="191"/>
      <c r="CT558" s="67"/>
      <c r="CV558" s="61"/>
      <c r="CX558" s="50"/>
      <c r="CY558" s="51"/>
      <c r="CZ558" s="52">
        <v>0</v>
      </c>
      <c r="DB558" s="50">
        <v>10533640</v>
      </c>
      <c r="DC558" s="52">
        <f t="shared" si="584"/>
        <v>877803.33333333337</v>
      </c>
      <c r="DD558" s="51"/>
      <c r="DE558" s="6">
        <v>90014261</v>
      </c>
      <c r="DF558" s="6" t="s">
        <v>587</v>
      </c>
      <c r="DG558" s="7"/>
      <c r="DH558" s="7"/>
      <c r="DI558" s="7"/>
      <c r="DJ558" s="53">
        <v>10533640</v>
      </c>
      <c r="DL558" s="275"/>
      <c r="DM558" s="276"/>
      <c r="DN558" s="194"/>
      <c r="DO558" s="276"/>
      <c r="DP558" s="194"/>
      <c r="DQ558" s="53"/>
      <c r="DR558" s="53"/>
      <c r="DS558" s="277"/>
      <c r="DU558" s="274"/>
      <c r="DW558" s="194"/>
      <c r="DY558" s="50"/>
      <c r="DZ558" s="278"/>
      <c r="EA558" s="52">
        <v>0</v>
      </c>
      <c r="EC558" s="50">
        <v>10533640</v>
      </c>
      <c r="ED558" s="52">
        <f t="shared" si="585"/>
        <v>877803.33333333337</v>
      </c>
      <c r="EE558" s="278"/>
      <c r="EF558" s="6">
        <v>90014261</v>
      </c>
      <c r="EG558" s="6" t="s">
        <v>587</v>
      </c>
      <c r="EH558" s="7"/>
      <c r="EI558" s="7"/>
      <c r="EJ558" s="7"/>
      <c r="EK558" s="53">
        <v>10533640</v>
      </c>
      <c r="EM558" s="37"/>
      <c r="EN558" s="132"/>
      <c r="EO558" s="61"/>
      <c r="EP558" s="132"/>
      <c r="EQ558" s="61"/>
      <c r="ER558" s="134"/>
      <c r="ES558" s="134"/>
      <c r="ET558" s="191"/>
      <c r="EV558" s="67"/>
      <c r="EX558" s="61"/>
      <c r="EZ558" s="50"/>
      <c r="FA558" s="51"/>
      <c r="FB558" s="52">
        <v>0</v>
      </c>
      <c r="FD558" s="50">
        <v>10533640</v>
      </c>
      <c r="FE558" s="52">
        <f t="shared" si="586"/>
        <v>877803.33333333337</v>
      </c>
      <c r="FF558" s="51"/>
      <c r="FG558" s="6">
        <v>90014261</v>
      </c>
      <c r="FH558" s="6" t="s">
        <v>587</v>
      </c>
      <c r="FI558" s="7"/>
      <c r="FJ558" s="7"/>
      <c r="FK558" s="7"/>
      <c r="FL558" s="53">
        <v>10533640</v>
      </c>
      <c r="FN558" s="37"/>
      <c r="FO558" s="132"/>
      <c r="FP558" s="61"/>
      <c r="FQ558" s="132"/>
      <c r="FR558" s="61"/>
      <c r="FS558" s="134"/>
      <c r="FT558" s="134"/>
      <c r="FU558" s="191"/>
      <c r="FW558" s="67"/>
      <c r="FY558" s="61"/>
      <c r="GA558" s="50"/>
      <c r="GB558" s="51"/>
      <c r="GC558" s="52">
        <v>0</v>
      </c>
      <c r="GE558" s="50">
        <v>10533640</v>
      </c>
      <c r="GF558" s="52">
        <f t="shared" si="587"/>
        <v>877803.33333333337</v>
      </c>
      <c r="GG558" s="51"/>
      <c r="GH558" s="6">
        <v>90014261</v>
      </c>
      <c r="GI558" s="6" t="s">
        <v>587</v>
      </c>
      <c r="GJ558" s="7"/>
      <c r="GK558" s="7"/>
      <c r="GL558" s="7"/>
      <c r="GM558" s="53">
        <v>10533640</v>
      </c>
      <c r="GO558" s="37"/>
      <c r="GP558" s="132"/>
      <c r="GQ558" s="61"/>
      <c r="GR558" s="134"/>
      <c r="GS558" s="134"/>
      <c r="GT558" s="191"/>
      <c r="GV558" s="67"/>
      <c r="GX558" s="61"/>
      <c r="GZ558" s="50"/>
      <c r="HA558" s="51"/>
      <c r="HB558" s="52">
        <v>0</v>
      </c>
      <c r="HD558" s="50">
        <v>10533640</v>
      </c>
      <c r="HE558" s="52">
        <f t="shared" si="588"/>
        <v>877803.33333333337</v>
      </c>
      <c r="HF558" s="51"/>
      <c r="HI558" s="7"/>
      <c r="HJ558" s="7"/>
      <c r="HK558" s="7"/>
      <c r="HL558" s="53"/>
      <c r="HN558" s="37"/>
      <c r="HO558" s="132"/>
      <c r="HP558" s="61"/>
      <c r="HQ558" s="134"/>
      <c r="HR558" s="61"/>
      <c r="HT558" s="67"/>
      <c r="HV558" s="61"/>
      <c r="HX558" s="50"/>
      <c r="HY558" s="51"/>
      <c r="HZ558" s="52"/>
      <c r="IB558" s="70"/>
      <c r="IC558" s="51"/>
      <c r="IF558" s="7"/>
      <c r="IG558" s="7"/>
      <c r="IH558" s="7"/>
      <c r="II558" s="53"/>
      <c r="IK558" s="37"/>
      <c r="IL558" s="132"/>
      <c r="IM558" s="61"/>
      <c r="IN558" s="134"/>
      <c r="IO558" s="61"/>
      <c r="IQ558" s="67"/>
      <c r="IS558" s="61"/>
      <c r="IU558" s="50"/>
      <c r="IV558" s="51"/>
      <c r="IW558" s="52"/>
      <c r="IY558" s="70"/>
      <c r="IZ558" s="51"/>
      <c r="JC558" s="7"/>
      <c r="JD558" s="7"/>
      <c r="JE558" s="7"/>
      <c r="JF558" s="53"/>
      <c r="JH558" s="37"/>
      <c r="JI558" s="132"/>
      <c r="JJ558" s="61"/>
      <c r="JK558" s="134"/>
      <c r="JL558" s="61"/>
      <c r="JN558" s="67"/>
      <c r="JP558" s="61"/>
      <c r="JR558" s="50"/>
      <c r="JS558" s="51"/>
      <c r="JT558" s="52"/>
      <c r="JV558" s="70"/>
      <c r="JW558" s="51"/>
      <c r="JZ558" s="7"/>
      <c r="KA558" s="7"/>
      <c r="KB558" s="7"/>
      <c r="KC558" s="53"/>
      <c r="KE558" s="37"/>
      <c r="KF558" s="132"/>
      <c r="KG558" s="61"/>
      <c r="KH558" s="134"/>
      <c r="KI558" s="61"/>
      <c r="KK558" s="67"/>
      <c r="KM558" s="61"/>
      <c r="KO558" s="50"/>
      <c r="KP558" s="51"/>
      <c r="KQ558" s="52"/>
      <c r="KS558" s="70"/>
      <c r="KT558" s="51"/>
      <c r="KW558" s="7"/>
      <c r="KX558" s="7"/>
      <c r="KY558" s="7"/>
      <c r="KZ558" s="53"/>
      <c r="LB558" s="37"/>
      <c r="LC558" s="132"/>
      <c r="LD558" s="61"/>
      <c r="LE558" s="134"/>
      <c r="LF558" s="61"/>
      <c r="LH558" s="67"/>
      <c r="LJ558" s="61"/>
      <c r="LL558" s="50"/>
      <c r="LM558" s="51"/>
      <c r="LN558" s="52"/>
      <c r="LP558" s="70"/>
      <c r="LQ558" s="51"/>
      <c r="LT558" s="7"/>
      <c r="LU558" s="7"/>
      <c r="LV558" s="7"/>
      <c r="LW558" s="53"/>
      <c r="LY558" s="37"/>
      <c r="LZ558" s="132"/>
      <c r="MA558" s="61"/>
      <c r="MB558" s="134"/>
      <c r="MC558" s="61"/>
      <c r="ME558" s="67"/>
      <c r="MG558" s="61"/>
      <c r="MI558" s="50"/>
      <c r="MJ558" s="51"/>
      <c r="MK558" s="52"/>
      <c r="MM558" s="70"/>
      <c r="MN558" s="51"/>
      <c r="MQ558" s="7"/>
      <c r="MR558" s="7"/>
      <c r="MS558" s="7"/>
      <c r="MT558" s="53"/>
      <c r="MV558" s="37"/>
      <c r="MW558" s="132"/>
      <c r="MX558" s="134"/>
      <c r="MZ558" s="67"/>
      <c r="NB558" s="61"/>
      <c r="NF558" s="7"/>
      <c r="NG558" s="7"/>
      <c r="NH558" s="7"/>
      <c r="NI558" s="53"/>
      <c r="NK558" s="37"/>
      <c r="NM558" s="67"/>
      <c r="NO558" s="61"/>
      <c r="NQ558" s="50"/>
      <c r="NR558" s="51"/>
      <c r="NS558" s="52"/>
      <c r="NU558" s="70"/>
      <c r="NV558" s="51"/>
      <c r="NW558" s="125"/>
      <c r="NX558" s="51"/>
      <c r="OL558" s="53"/>
    </row>
    <row r="559" spans="1:402" x14ac:dyDescent="0.25">
      <c r="A559" s="12">
        <v>90013991</v>
      </c>
      <c r="B559" s="12" t="s">
        <v>588</v>
      </c>
      <c r="C559" s="352"/>
      <c r="D559" s="352"/>
      <c r="E559" s="352"/>
      <c r="F559" s="353">
        <v>1967116</v>
      </c>
      <c r="H559" s="354"/>
      <c r="I559" s="355"/>
      <c r="J559" s="315"/>
      <c r="K559" s="355"/>
      <c r="L559" s="315"/>
      <c r="M559" s="356"/>
      <c r="N559" s="356"/>
      <c r="O559" s="357"/>
      <c r="Q559" s="67"/>
      <c r="S559" s="61"/>
      <c r="U559" s="50"/>
      <c r="V559" s="51"/>
      <c r="W559" s="52">
        <v>0</v>
      </c>
      <c r="Y559" s="50">
        <v>1967116</v>
      </c>
      <c r="Z559" s="52">
        <f t="shared" si="581"/>
        <v>163926.33333333334</v>
      </c>
      <c r="AA559" s="51"/>
      <c r="AB559" s="6">
        <v>90013991</v>
      </c>
      <c r="AC559" s="6" t="s">
        <v>588</v>
      </c>
      <c r="AD559" s="7"/>
      <c r="AE559" s="304"/>
      <c r="AF559" s="7"/>
      <c r="AG559" s="53">
        <v>1967116</v>
      </c>
      <c r="AI559" s="37"/>
      <c r="AJ559" s="132"/>
      <c r="AK559" s="61"/>
      <c r="AL559" s="132"/>
      <c r="AM559" s="312"/>
      <c r="AN559" s="134"/>
      <c r="AO559" s="134"/>
      <c r="AP559" s="191"/>
      <c r="AR559" s="67"/>
      <c r="AT559" s="61"/>
      <c r="AV559" s="50"/>
      <c r="AW559" s="51"/>
      <c r="AX559" s="52">
        <v>0</v>
      </c>
      <c r="AZ559" s="50">
        <v>1967116</v>
      </c>
      <c r="BA559" s="52">
        <f t="shared" si="582"/>
        <v>163926.33333333334</v>
      </c>
      <c r="BB559" s="51"/>
      <c r="BC559" s="6">
        <v>90013991</v>
      </c>
      <c r="BD559" s="6" t="s">
        <v>588</v>
      </c>
      <c r="BE559" s="7"/>
      <c r="BF559" s="304"/>
      <c r="BG559" s="7"/>
      <c r="BH559" s="53">
        <v>1967116</v>
      </c>
      <c r="BJ559" s="37"/>
      <c r="BK559" s="132"/>
      <c r="BL559" s="61"/>
      <c r="BM559" s="132"/>
      <c r="BN559" s="312"/>
      <c r="BO559" s="134"/>
      <c r="BP559" s="134"/>
      <c r="BQ559" s="191"/>
      <c r="BS559" s="67"/>
      <c r="BU559" s="61"/>
      <c r="BW559" s="50"/>
      <c r="BX559" s="51"/>
      <c r="BY559" s="52">
        <v>0</v>
      </c>
      <c r="CA559" s="50">
        <v>1967116</v>
      </c>
      <c r="CB559" s="52">
        <f t="shared" si="583"/>
        <v>163926.33333333334</v>
      </c>
      <c r="CC559" s="51"/>
      <c r="CD559" s="6">
        <v>90013991</v>
      </c>
      <c r="CE559" s="6" t="s">
        <v>588</v>
      </c>
      <c r="CF559" s="7"/>
      <c r="CG559" s="7"/>
      <c r="CH559" s="7"/>
      <c r="CI559" s="53">
        <v>1967116</v>
      </c>
      <c r="CK559" s="37"/>
      <c r="CL559" s="132"/>
      <c r="CM559" s="61"/>
      <c r="CN559" s="132"/>
      <c r="CO559" s="61"/>
      <c r="CP559" s="134"/>
      <c r="CQ559" s="134"/>
      <c r="CR559" s="191"/>
      <c r="CT559" s="67"/>
      <c r="CV559" s="61"/>
      <c r="CX559" s="50"/>
      <c r="CY559" s="51"/>
      <c r="CZ559" s="52">
        <v>0</v>
      </c>
      <c r="DB559" s="50">
        <v>1967116</v>
      </c>
      <c r="DC559" s="52">
        <f t="shared" si="584"/>
        <v>163926.33333333334</v>
      </c>
      <c r="DD559" s="51"/>
      <c r="DE559" s="6">
        <v>90013991</v>
      </c>
      <c r="DF559" s="6" t="s">
        <v>588</v>
      </c>
      <c r="DG559" s="7"/>
      <c r="DH559" s="7"/>
      <c r="DI559" s="7"/>
      <c r="DJ559" s="53">
        <v>1967116</v>
      </c>
      <c r="DL559" s="275"/>
      <c r="DM559" s="276"/>
      <c r="DN559" s="194"/>
      <c r="DO559" s="276"/>
      <c r="DP559" s="194"/>
      <c r="DQ559" s="53"/>
      <c r="DR559" s="53"/>
      <c r="DS559" s="277"/>
      <c r="DU559" s="274"/>
      <c r="DW559" s="194"/>
      <c r="DY559" s="50"/>
      <c r="DZ559" s="278"/>
      <c r="EA559" s="52">
        <v>0</v>
      </c>
      <c r="EC559" s="50">
        <v>1967116</v>
      </c>
      <c r="ED559" s="52">
        <f t="shared" si="585"/>
        <v>163926.33333333334</v>
      </c>
      <c r="EE559" s="278"/>
      <c r="EF559" s="6">
        <v>90013991</v>
      </c>
      <c r="EG559" s="6" t="s">
        <v>588</v>
      </c>
      <c r="EH559" s="7"/>
      <c r="EI559" s="7"/>
      <c r="EJ559" s="7"/>
      <c r="EK559" s="53">
        <v>1967116</v>
      </c>
      <c r="EM559" s="37"/>
      <c r="EN559" s="132"/>
      <c r="EO559" s="61"/>
      <c r="EP559" s="132"/>
      <c r="EQ559" s="61"/>
      <c r="ER559" s="134"/>
      <c r="ES559" s="134"/>
      <c r="ET559" s="191"/>
      <c r="EV559" s="67"/>
      <c r="EX559" s="61"/>
      <c r="EZ559" s="50"/>
      <c r="FA559" s="51"/>
      <c r="FB559" s="52">
        <v>0</v>
      </c>
      <c r="FD559" s="50">
        <v>1967116</v>
      </c>
      <c r="FE559" s="52">
        <f t="shared" si="586"/>
        <v>163926.33333333334</v>
      </c>
      <c r="FF559" s="51"/>
      <c r="FG559" s="6">
        <v>90013991</v>
      </c>
      <c r="FH559" s="6" t="s">
        <v>588</v>
      </c>
      <c r="FI559" s="7"/>
      <c r="FJ559" s="7"/>
      <c r="FK559" s="7"/>
      <c r="FL559" s="53">
        <v>1967116</v>
      </c>
      <c r="FN559" s="37"/>
      <c r="FO559" s="132"/>
      <c r="FP559" s="61"/>
      <c r="FQ559" s="132"/>
      <c r="FR559" s="61"/>
      <c r="FS559" s="134"/>
      <c r="FT559" s="134"/>
      <c r="FU559" s="191"/>
      <c r="FW559" s="67"/>
      <c r="FY559" s="61"/>
      <c r="GA559" s="50"/>
      <c r="GB559" s="51"/>
      <c r="GC559" s="52">
        <v>0</v>
      </c>
      <c r="GE559" s="50">
        <v>1967116</v>
      </c>
      <c r="GF559" s="52">
        <f t="shared" si="587"/>
        <v>163926.33333333334</v>
      </c>
      <c r="GG559" s="51"/>
      <c r="GH559" s="6">
        <v>90013991</v>
      </c>
      <c r="GI559" s="6" t="s">
        <v>588</v>
      </c>
      <c r="GJ559" s="7"/>
      <c r="GK559" s="7"/>
      <c r="GL559" s="7"/>
      <c r="GM559" s="53">
        <v>1967116</v>
      </c>
      <c r="GO559" s="37"/>
      <c r="GP559" s="132"/>
      <c r="GQ559" s="61"/>
      <c r="GR559" s="134"/>
      <c r="GS559" s="134"/>
      <c r="GT559" s="191"/>
      <c r="GV559" s="67"/>
      <c r="GX559" s="61"/>
      <c r="GZ559" s="50"/>
      <c r="HA559" s="51"/>
      <c r="HB559" s="52">
        <v>0</v>
      </c>
      <c r="HD559" s="50">
        <v>1967116</v>
      </c>
      <c r="HE559" s="52">
        <f t="shared" si="588"/>
        <v>163926.33333333334</v>
      </c>
      <c r="HF559" s="51"/>
      <c r="HI559" s="7"/>
      <c r="HJ559" s="7"/>
      <c r="HK559" s="7"/>
      <c r="HL559" s="53"/>
      <c r="HN559" s="37"/>
      <c r="HO559" s="132"/>
      <c r="HP559" s="61"/>
      <c r="HQ559" s="134"/>
      <c r="HR559" s="61"/>
      <c r="HT559" s="67"/>
      <c r="HV559" s="61"/>
      <c r="HX559" s="50"/>
      <c r="HY559" s="51"/>
      <c r="HZ559" s="52"/>
      <c r="IB559" s="70"/>
      <c r="IC559" s="51"/>
      <c r="IF559" s="7"/>
      <c r="IG559" s="7"/>
      <c r="IH559" s="7"/>
      <c r="II559" s="53"/>
      <c r="IK559" s="37"/>
      <c r="IL559" s="132"/>
      <c r="IM559" s="61"/>
      <c r="IN559" s="134"/>
      <c r="IO559" s="61"/>
      <c r="IQ559" s="67"/>
      <c r="IS559" s="61"/>
      <c r="IU559" s="50"/>
      <c r="IV559" s="51"/>
      <c r="IW559" s="52"/>
      <c r="IY559" s="70"/>
      <c r="IZ559" s="51"/>
      <c r="JC559" s="7"/>
      <c r="JD559" s="7"/>
      <c r="JE559" s="7"/>
      <c r="JF559" s="53"/>
      <c r="JH559" s="37"/>
      <c r="JI559" s="132"/>
      <c r="JJ559" s="61"/>
      <c r="JK559" s="134"/>
      <c r="JL559" s="61"/>
      <c r="JN559" s="67"/>
      <c r="JP559" s="61"/>
      <c r="JR559" s="50"/>
      <c r="JS559" s="51"/>
      <c r="JT559" s="52"/>
      <c r="JV559" s="70"/>
      <c r="JW559" s="51"/>
      <c r="JZ559" s="7"/>
      <c r="KA559" s="7"/>
      <c r="KB559" s="7"/>
      <c r="KC559" s="53"/>
      <c r="KE559" s="37"/>
      <c r="KF559" s="132"/>
      <c r="KG559" s="61"/>
      <c r="KH559" s="134"/>
      <c r="KI559" s="61"/>
      <c r="KK559" s="67"/>
      <c r="KM559" s="61"/>
      <c r="KO559" s="50"/>
      <c r="KP559" s="51"/>
      <c r="KQ559" s="52"/>
      <c r="KS559" s="70"/>
      <c r="KT559" s="51"/>
      <c r="KW559" s="7"/>
      <c r="KX559" s="7"/>
      <c r="KY559" s="7"/>
      <c r="KZ559" s="53"/>
      <c r="LB559" s="37"/>
      <c r="LC559" s="132"/>
      <c r="LD559" s="61"/>
      <c r="LE559" s="134"/>
      <c r="LF559" s="61"/>
      <c r="LH559" s="67"/>
      <c r="LJ559" s="61"/>
      <c r="LL559" s="50"/>
      <c r="LM559" s="51"/>
      <c r="LN559" s="52"/>
      <c r="LP559" s="70"/>
      <c r="LQ559" s="51"/>
      <c r="LT559" s="7"/>
      <c r="LU559" s="7"/>
      <c r="LV559" s="7"/>
      <c r="LW559" s="53"/>
      <c r="LY559" s="37"/>
      <c r="LZ559" s="132"/>
      <c r="MA559" s="61"/>
      <c r="MB559" s="134"/>
      <c r="MC559" s="61"/>
      <c r="ME559" s="67"/>
      <c r="MG559" s="61"/>
      <c r="MI559" s="50"/>
      <c r="MJ559" s="51"/>
      <c r="MK559" s="52"/>
      <c r="MM559" s="70"/>
      <c r="MN559" s="51"/>
      <c r="MQ559" s="7"/>
      <c r="MR559" s="7"/>
      <c r="MS559" s="7"/>
      <c r="MT559" s="53"/>
      <c r="MV559" s="37"/>
      <c r="MW559" s="132"/>
      <c r="MX559" s="134"/>
      <c r="MZ559" s="67"/>
      <c r="NB559" s="61"/>
      <c r="NF559" s="7"/>
      <c r="NG559" s="7"/>
      <c r="NH559" s="7"/>
      <c r="NI559" s="53"/>
      <c r="NK559" s="37"/>
      <c r="NM559" s="67"/>
      <c r="NO559" s="61"/>
      <c r="NQ559" s="50"/>
      <c r="NR559" s="51"/>
      <c r="NS559" s="52"/>
      <c r="NU559" s="70"/>
      <c r="NV559" s="51"/>
      <c r="NW559" s="125"/>
      <c r="NX559" s="51"/>
      <c r="OL559" s="53"/>
    </row>
    <row r="560" spans="1:402" x14ac:dyDescent="0.25">
      <c r="A560" s="12">
        <v>90081101</v>
      </c>
      <c r="B560" s="12" t="s">
        <v>589</v>
      </c>
      <c r="C560" s="352"/>
      <c r="D560" s="352"/>
      <c r="E560" s="352"/>
      <c r="F560" s="353">
        <v>265516</v>
      </c>
      <c r="H560" s="354"/>
      <c r="I560" s="355"/>
      <c r="J560" s="315"/>
      <c r="K560" s="355"/>
      <c r="L560" s="315"/>
      <c r="M560" s="356"/>
      <c r="N560" s="356"/>
      <c r="O560" s="357"/>
      <c r="Q560" s="67"/>
      <c r="S560" s="61"/>
      <c r="U560" s="50"/>
      <c r="V560" s="51"/>
      <c r="W560" s="52">
        <v>0</v>
      </c>
      <c r="Y560" s="50">
        <v>265516</v>
      </c>
      <c r="Z560" s="52">
        <f t="shared" si="581"/>
        <v>22126.333333333332</v>
      </c>
      <c r="AA560" s="51"/>
      <c r="AB560" s="6">
        <v>90081101</v>
      </c>
      <c r="AC560" s="6" t="s">
        <v>589</v>
      </c>
      <c r="AD560" s="7"/>
      <c r="AE560" s="304"/>
      <c r="AF560" s="7"/>
      <c r="AG560" s="53">
        <v>265516</v>
      </c>
      <c r="AI560" s="37"/>
      <c r="AJ560" s="132"/>
      <c r="AK560" s="61"/>
      <c r="AL560" s="132"/>
      <c r="AM560" s="312"/>
      <c r="AN560" s="134"/>
      <c r="AO560" s="134"/>
      <c r="AP560" s="191"/>
      <c r="AR560" s="67"/>
      <c r="AT560" s="61"/>
      <c r="AV560" s="50"/>
      <c r="AW560" s="51"/>
      <c r="AX560" s="52">
        <v>0</v>
      </c>
      <c r="AZ560" s="50">
        <v>265516</v>
      </c>
      <c r="BA560" s="52">
        <f t="shared" si="582"/>
        <v>22126.333333333332</v>
      </c>
      <c r="BB560" s="51"/>
      <c r="BC560" s="6">
        <v>90081101</v>
      </c>
      <c r="BD560" s="6" t="s">
        <v>589</v>
      </c>
      <c r="BE560" s="7"/>
      <c r="BF560" s="304"/>
      <c r="BG560" s="7"/>
      <c r="BH560" s="53">
        <v>265516</v>
      </c>
      <c r="BJ560" s="37"/>
      <c r="BK560" s="132"/>
      <c r="BL560" s="61"/>
      <c r="BM560" s="132"/>
      <c r="BN560" s="312"/>
      <c r="BO560" s="134"/>
      <c r="BP560" s="134"/>
      <c r="BQ560" s="191"/>
      <c r="BS560" s="67"/>
      <c r="BU560" s="61"/>
      <c r="BW560" s="50"/>
      <c r="BX560" s="51"/>
      <c r="BY560" s="52">
        <v>0</v>
      </c>
      <c r="CA560" s="50">
        <v>265516</v>
      </c>
      <c r="CB560" s="52">
        <f t="shared" si="583"/>
        <v>22126.333333333332</v>
      </c>
      <c r="CC560" s="51"/>
      <c r="CD560" s="6">
        <v>90081101</v>
      </c>
      <c r="CE560" s="6" t="s">
        <v>589</v>
      </c>
      <c r="CF560" s="7"/>
      <c r="CG560" s="7"/>
      <c r="CH560" s="7"/>
      <c r="CI560" s="53">
        <v>265516</v>
      </c>
      <c r="CK560" s="37"/>
      <c r="CL560" s="132"/>
      <c r="CM560" s="61"/>
      <c r="CN560" s="132"/>
      <c r="CO560" s="61"/>
      <c r="CP560" s="134"/>
      <c r="CQ560" s="134"/>
      <c r="CR560" s="191"/>
      <c r="CT560" s="67"/>
      <c r="CV560" s="61"/>
      <c r="CX560" s="50"/>
      <c r="CY560" s="51"/>
      <c r="CZ560" s="52">
        <v>0</v>
      </c>
      <c r="DB560" s="50">
        <v>265516</v>
      </c>
      <c r="DC560" s="52">
        <f t="shared" si="584"/>
        <v>22126.333333333332</v>
      </c>
      <c r="DD560" s="51"/>
      <c r="DE560" s="6">
        <v>90081101</v>
      </c>
      <c r="DF560" s="6" t="s">
        <v>589</v>
      </c>
      <c r="DG560" s="7"/>
      <c r="DH560" s="7"/>
      <c r="DI560" s="7"/>
      <c r="DJ560" s="53">
        <v>265516</v>
      </c>
      <c r="DL560" s="275"/>
      <c r="DM560" s="276"/>
      <c r="DN560" s="194"/>
      <c r="DO560" s="276"/>
      <c r="DP560" s="194"/>
      <c r="DQ560" s="53"/>
      <c r="DR560" s="53"/>
      <c r="DS560" s="277"/>
      <c r="DU560" s="274"/>
      <c r="DW560" s="194"/>
      <c r="DY560" s="50"/>
      <c r="DZ560" s="278"/>
      <c r="EA560" s="52">
        <v>0</v>
      </c>
      <c r="EC560" s="50">
        <v>265516</v>
      </c>
      <c r="ED560" s="52">
        <f t="shared" si="585"/>
        <v>22126.333333333332</v>
      </c>
      <c r="EE560" s="278"/>
      <c r="EF560" s="6">
        <v>90081101</v>
      </c>
      <c r="EG560" s="6" t="s">
        <v>589</v>
      </c>
      <c r="EH560" s="7"/>
      <c r="EI560" s="7"/>
      <c r="EJ560" s="7"/>
      <c r="EK560" s="53">
        <v>265516</v>
      </c>
      <c r="EM560" s="37"/>
      <c r="EN560" s="132"/>
      <c r="EO560" s="61"/>
      <c r="EP560" s="132"/>
      <c r="EQ560" s="61"/>
      <c r="ER560" s="134"/>
      <c r="ES560" s="134"/>
      <c r="ET560" s="191"/>
      <c r="EV560" s="67"/>
      <c r="EX560" s="61"/>
      <c r="EZ560" s="50"/>
      <c r="FA560" s="51"/>
      <c r="FB560" s="52">
        <v>0</v>
      </c>
      <c r="FD560" s="50">
        <v>265516</v>
      </c>
      <c r="FE560" s="52">
        <f t="shared" si="586"/>
        <v>22126.333333333332</v>
      </c>
      <c r="FF560" s="51"/>
      <c r="FG560" s="6">
        <v>90081101</v>
      </c>
      <c r="FH560" s="6" t="s">
        <v>589</v>
      </c>
      <c r="FI560" s="7"/>
      <c r="FJ560" s="7"/>
      <c r="FK560" s="7"/>
      <c r="FL560" s="53">
        <v>265516</v>
      </c>
      <c r="FN560" s="37"/>
      <c r="FO560" s="132"/>
      <c r="FP560" s="61"/>
      <c r="FQ560" s="132"/>
      <c r="FR560" s="61"/>
      <c r="FS560" s="134"/>
      <c r="FT560" s="134"/>
      <c r="FU560" s="191"/>
      <c r="FW560" s="67"/>
      <c r="FY560" s="61"/>
      <c r="GA560" s="50"/>
      <c r="GB560" s="51"/>
      <c r="GC560" s="52">
        <v>0</v>
      </c>
      <c r="GE560" s="50">
        <v>265516</v>
      </c>
      <c r="GF560" s="52">
        <f t="shared" si="587"/>
        <v>22126.333333333332</v>
      </c>
      <c r="GG560" s="51"/>
      <c r="GH560" s="6">
        <v>90081101</v>
      </c>
      <c r="GI560" s="6" t="s">
        <v>589</v>
      </c>
      <c r="GJ560" s="7"/>
      <c r="GK560" s="7"/>
      <c r="GL560" s="7"/>
      <c r="GM560" s="53">
        <v>265516</v>
      </c>
      <c r="GO560" s="37"/>
      <c r="GP560" s="132"/>
      <c r="GQ560" s="61"/>
      <c r="GR560" s="134"/>
      <c r="GS560" s="134"/>
      <c r="GT560" s="191"/>
      <c r="GV560" s="67"/>
      <c r="GX560" s="61"/>
      <c r="GZ560" s="50"/>
      <c r="HA560" s="51"/>
      <c r="HB560" s="52">
        <v>0</v>
      </c>
      <c r="HD560" s="50">
        <v>265516</v>
      </c>
      <c r="HE560" s="52">
        <f t="shared" si="588"/>
        <v>22126.333333333332</v>
      </c>
      <c r="HF560" s="51"/>
      <c r="HI560" s="7"/>
      <c r="HJ560" s="7"/>
      <c r="HK560" s="7"/>
      <c r="HL560" s="53"/>
      <c r="HN560" s="37"/>
      <c r="HO560" s="132"/>
      <c r="HP560" s="61"/>
      <c r="HQ560" s="134"/>
      <c r="HR560" s="61"/>
      <c r="HT560" s="67"/>
      <c r="HV560" s="61"/>
      <c r="HX560" s="50"/>
      <c r="HY560" s="51"/>
      <c r="HZ560" s="52"/>
      <c r="IB560" s="70"/>
      <c r="IC560" s="51"/>
      <c r="IF560" s="7"/>
      <c r="IG560" s="7"/>
      <c r="IH560" s="7"/>
      <c r="II560" s="53"/>
      <c r="IK560" s="37"/>
      <c r="IL560" s="132"/>
      <c r="IM560" s="61"/>
      <c r="IN560" s="134"/>
      <c r="IO560" s="61"/>
      <c r="IQ560" s="67"/>
      <c r="IS560" s="61"/>
      <c r="IU560" s="50"/>
      <c r="IV560" s="51"/>
      <c r="IW560" s="52"/>
      <c r="IY560" s="70"/>
      <c r="IZ560" s="51"/>
      <c r="JC560" s="7"/>
      <c r="JD560" s="7"/>
      <c r="JE560" s="7"/>
      <c r="JF560" s="53"/>
      <c r="JH560" s="37"/>
      <c r="JI560" s="132"/>
      <c r="JJ560" s="61"/>
      <c r="JK560" s="134"/>
      <c r="JL560" s="61"/>
      <c r="JN560" s="67"/>
      <c r="JP560" s="61"/>
      <c r="JR560" s="50"/>
      <c r="JS560" s="51"/>
      <c r="JT560" s="52"/>
      <c r="JV560" s="70"/>
      <c r="JW560" s="51"/>
      <c r="JZ560" s="7"/>
      <c r="KA560" s="7"/>
      <c r="KB560" s="7"/>
      <c r="KC560" s="53"/>
      <c r="KE560" s="37"/>
      <c r="KF560" s="132"/>
      <c r="KG560" s="61"/>
      <c r="KH560" s="134"/>
      <c r="KI560" s="61"/>
      <c r="KK560" s="67"/>
      <c r="KM560" s="61"/>
      <c r="KO560" s="50"/>
      <c r="KP560" s="51"/>
      <c r="KQ560" s="52"/>
      <c r="KS560" s="70"/>
      <c r="KT560" s="51"/>
      <c r="KW560" s="7"/>
      <c r="KX560" s="7"/>
      <c r="KY560" s="7"/>
      <c r="KZ560" s="53"/>
      <c r="LB560" s="37"/>
      <c r="LC560" s="132"/>
      <c r="LD560" s="61"/>
      <c r="LE560" s="134"/>
      <c r="LF560" s="61"/>
      <c r="LH560" s="67"/>
      <c r="LJ560" s="61"/>
      <c r="LL560" s="50"/>
      <c r="LM560" s="51"/>
      <c r="LN560" s="52"/>
      <c r="LP560" s="70"/>
      <c r="LQ560" s="51"/>
      <c r="LT560" s="7"/>
      <c r="LU560" s="7"/>
      <c r="LV560" s="7"/>
      <c r="LW560" s="53"/>
      <c r="LY560" s="37"/>
      <c r="LZ560" s="132"/>
      <c r="MA560" s="61"/>
      <c r="MB560" s="134"/>
      <c r="MC560" s="61"/>
      <c r="ME560" s="67"/>
      <c r="MG560" s="61"/>
      <c r="MI560" s="50"/>
      <c r="MJ560" s="51"/>
      <c r="MK560" s="52"/>
      <c r="MM560" s="70"/>
      <c r="MN560" s="51"/>
      <c r="MQ560" s="7"/>
      <c r="MR560" s="7"/>
      <c r="MS560" s="7"/>
      <c r="MT560" s="53"/>
      <c r="MV560" s="37"/>
      <c r="MW560" s="132"/>
      <c r="MX560" s="134"/>
      <c r="MZ560" s="67"/>
      <c r="NB560" s="61"/>
      <c r="NF560" s="7"/>
      <c r="NG560" s="7"/>
      <c r="NH560" s="7"/>
      <c r="NI560" s="53"/>
      <c r="NK560" s="37"/>
      <c r="NM560" s="67"/>
      <c r="NO560" s="61"/>
      <c r="NQ560" s="50"/>
      <c r="NR560" s="51"/>
      <c r="NS560" s="52"/>
      <c r="NU560" s="70"/>
      <c r="NV560" s="51"/>
      <c r="NW560" s="125"/>
      <c r="NX560" s="51"/>
      <c r="OL560" s="53"/>
    </row>
    <row r="561" spans="1:402" x14ac:dyDescent="0.25">
      <c r="A561" s="12">
        <v>90011301</v>
      </c>
      <c r="B561" s="12" t="s">
        <v>590</v>
      </c>
      <c r="C561" s="352"/>
      <c r="D561" s="352"/>
      <c r="E561" s="352"/>
      <c r="F561" s="353">
        <v>34821</v>
      </c>
      <c r="H561" s="354"/>
      <c r="I561" s="355"/>
      <c r="J561" s="315"/>
      <c r="K561" s="355"/>
      <c r="L561" s="315"/>
      <c r="M561" s="356"/>
      <c r="N561" s="356"/>
      <c r="O561" s="357"/>
      <c r="Q561" s="67"/>
      <c r="S561" s="61"/>
      <c r="U561" s="50"/>
      <c r="V561" s="51"/>
      <c r="W561" s="52">
        <v>0</v>
      </c>
      <c r="Y561" s="50">
        <v>34821</v>
      </c>
      <c r="Z561" s="52">
        <f t="shared" si="581"/>
        <v>2901.75</v>
      </c>
      <c r="AA561" s="51"/>
      <c r="AB561" s="6">
        <v>90011301</v>
      </c>
      <c r="AC561" s="6" t="s">
        <v>590</v>
      </c>
      <c r="AD561" s="7"/>
      <c r="AE561" s="304"/>
      <c r="AF561" s="7"/>
      <c r="AG561" s="53">
        <v>34821</v>
      </c>
      <c r="AI561" s="37"/>
      <c r="AJ561" s="132"/>
      <c r="AK561" s="61"/>
      <c r="AL561" s="132"/>
      <c r="AM561" s="312"/>
      <c r="AN561" s="134"/>
      <c r="AO561" s="134"/>
      <c r="AP561" s="191"/>
      <c r="AR561" s="67"/>
      <c r="AT561" s="61"/>
      <c r="AV561" s="50"/>
      <c r="AW561" s="51"/>
      <c r="AX561" s="52">
        <v>0</v>
      </c>
      <c r="AZ561" s="50">
        <v>34821</v>
      </c>
      <c r="BA561" s="52">
        <f t="shared" si="582"/>
        <v>2901.75</v>
      </c>
      <c r="BB561" s="51"/>
      <c r="BC561" s="6">
        <v>90011301</v>
      </c>
      <c r="BD561" s="6" t="s">
        <v>590</v>
      </c>
      <c r="BE561" s="7"/>
      <c r="BF561" s="304"/>
      <c r="BG561" s="7"/>
      <c r="BH561" s="53">
        <v>34821</v>
      </c>
      <c r="BJ561" s="37"/>
      <c r="BK561" s="132"/>
      <c r="BL561" s="61"/>
      <c r="BM561" s="132"/>
      <c r="BN561" s="312"/>
      <c r="BO561" s="134"/>
      <c r="BP561" s="134"/>
      <c r="BQ561" s="191"/>
      <c r="BS561" s="67"/>
      <c r="BU561" s="61"/>
      <c r="BW561" s="50"/>
      <c r="BX561" s="51"/>
      <c r="BY561" s="52">
        <v>0</v>
      </c>
      <c r="CA561" s="50">
        <v>34821</v>
      </c>
      <c r="CB561" s="52">
        <f t="shared" si="583"/>
        <v>2901.75</v>
      </c>
      <c r="CC561" s="51"/>
      <c r="CD561" s="6">
        <v>90011301</v>
      </c>
      <c r="CE561" s="6" t="s">
        <v>590</v>
      </c>
      <c r="CF561" s="7"/>
      <c r="CG561" s="7"/>
      <c r="CH561" s="7"/>
      <c r="CI561" s="53">
        <v>34821</v>
      </c>
      <c r="CK561" s="37"/>
      <c r="CL561" s="132"/>
      <c r="CM561" s="61"/>
      <c r="CN561" s="132"/>
      <c r="CO561" s="61"/>
      <c r="CP561" s="134"/>
      <c r="CQ561" s="134"/>
      <c r="CR561" s="191"/>
      <c r="CT561" s="67"/>
      <c r="CV561" s="61"/>
      <c r="CX561" s="50"/>
      <c r="CY561" s="51"/>
      <c r="CZ561" s="52">
        <v>0</v>
      </c>
      <c r="DB561" s="50">
        <v>34821</v>
      </c>
      <c r="DC561" s="52">
        <f t="shared" si="584"/>
        <v>2901.75</v>
      </c>
      <c r="DD561" s="51"/>
      <c r="DE561" s="6">
        <v>90011301</v>
      </c>
      <c r="DF561" s="6" t="s">
        <v>590</v>
      </c>
      <c r="DG561" s="7"/>
      <c r="DH561" s="7"/>
      <c r="DI561" s="7"/>
      <c r="DJ561" s="53">
        <v>34821</v>
      </c>
      <c r="DL561" s="275"/>
      <c r="DM561" s="276"/>
      <c r="DN561" s="194"/>
      <c r="DO561" s="276"/>
      <c r="DP561" s="194"/>
      <c r="DQ561" s="53"/>
      <c r="DR561" s="53"/>
      <c r="DS561" s="277"/>
      <c r="DU561" s="274"/>
      <c r="DW561" s="194"/>
      <c r="DY561" s="50"/>
      <c r="DZ561" s="278"/>
      <c r="EA561" s="52">
        <v>0</v>
      </c>
      <c r="EC561" s="50">
        <v>34821</v>
      </c>
      <c r="ED561" s="52">
        <f t="shared" si="585"/>
        <v>2901.75</v>
      </c>
      <c r="EE561" s="278"/>
      <c r="EF561" s="6">
        <v>90011301</v>
      </c>
      <c r="EG561" s="6" t="s">
        <v>590</v>
      </c>
      <c r="EH561" s="7"/>
      <c r="EI561" s="7"/>
      <c r="EJ561" s="7"/>
      <c r="EK561" s="53">
        <v>34821</v>
      </c>
      <c r="EM561" s="37"/>
      <c r="EN561" s="132"/>
      <c r="EO561" s="61"/>
      <c r="EP561" s="132"/>
      <c r="EQ561" s="61"/>
      <c r="ER561" s="134"/>
      <c r="ES561" s="134"/>
      <c r="ET561" s="191"/>
      <c r="EV561" s="67"/>
      <c r="EX561" s="61"/>
      <c r="EZ561" s="50"/>
      <c r="FA561" s="51"/>
      <c r="FB561" s="52">
        <v>0</v>
      </c>
      <c r="FD561" s="50">
        <v>34821</v>
      </c>
      <c r="FE561" s="52">
        <f t="shared" si="586"/>
        <v>2901.75</v>
      </c>
      <c r="FF561" s="51"/>
      <c r="FG561" s="6">
        <v>90011301</v>
      </c>
      <c r="FH561" s="6" t="s">
        <v>590</v>
      </c>
      <c r="FI561" s="7"/>
      <c r="FJ561" s="7"/>
      <c r="FK561" s="7"/>
      <c r="FL561" s="53">
        <v>34821</v>
      </c>
      <c r="FN561" s="37"/>
      <c r="FO561" s="132"/>
      <c r="FP561" s="61"/>
      <c r="FQ561" s="132"/>
      <c r="FR561" s="61"/>
      <c r="FS561" s="134"/>
      <c r="FT561" s="134"/>
      <c r="FU561" s="191"/>
      <c r="FW561" s="67"/>
      <c r="FY561" s="61"/>
      <c r="GA561" s="50"/>
      <c r="GB561" s="51"/>
      <c r="GC561" s="52">
        <v>0</v>
      </c>
      <c r="GE561" s="50">
        <v>34821</v>
      </c>
      <c r="GF561" s="52">
        <f t="shared" si="587"/>
        <v>2901.75</v>
      </c>
      <c r="GG561" s="51"/>
      <c r="GH561" s="6">
        <v>90011301</v>
      </c>
      <c r="GI561" s="6" t="s">
        <v>590</v>
      </c>
      <c r="GJ561" s="7"/>
      <c r="GK561" s="7"/>
      <c r="GL561" s="7"/>
      <c r="GM561" s="53">
        <v>34821</v>
      </c>
      <c r="GO561" s="37"/>
      <c r="GP561" s="132"/>
      <c r="GQ561" s="61"/>
      <c r="GR561" s="134"/>
      <c r="GS561" s="134"/>
      <c r="GT561" s="191"/>
      <c r="GV561" s="67"/>
      <c r="GX561" s="61"/>
      <c r="GZ561" s="50"/>
      <c r="HA561" s="51"/>
      <c r="HB561" s="52">
        <v>0</v>
      </c>
      <c r="HD561" s="50">
        <v>34821</v>
      </c>
      <c r="HE561" s="52">
        <f t="shared" si="588"/>
        <v>2901.75</v>
      </c>
      <c r="HF561" s="51"/>
      <c r="HI561" s="7"/>
      <c r="HJ561" s="7"/>
      <c r="HK561" s="7"/>
      <c r="HL561" s="53"/>
      <c r="HN561" s="37"/>
      <c r="HO561" s="132"/>
      <c r="HP561" s="61"/>
      <c r="HQ561" s="134"/>
      <c r="HR561" s="61"/>
      <c r="HT561" s="67"/>
      <c r="HV561" s="61"/>
      <c r="HX561" s="50"/>
      <c r="HY561" s="51"/>
      <c r="HZ561" s="52"/>
      <c r="IB561" s="70"/>
      <c r="IC561" s="51"/>
      <c r="IF561" s="7"/>
      <c r="IG561" s="7"/>
      <c r="IH561" s="7"/>
      <c r="II561" s="53"/>
      <c r="IK561" s="37"/>
      <c r="IL561" s="132"/>
      <c r="IM561" s="61"/>
      <c r="IN561" s="134"/>
      <c r="IO561" s="61"/>
      <c r="IQ561" s="67"/>
      <c r="IS561" s="61"/>
      <c r="IU561" s="50"/>
      <c r="IV561" s="51"/>
      <c r="IW561" s="52"/>
      <c r="IY561" s="70"/>
      <c r="IZ561" s="51"/>
      <c r="JC561" s="7"/>
      <c r="JD561" s="7"/>
      <c r="JE561" s="7"/>
      <c r="JF561" s="53"/>
      <c r="JH561" s="37"/>
      <c r="JI561" s="132"/>
      <c r="JJ561" s="61"/>
      <c r="JK561" s="134"/>
      <c r="JL561" s="61"/>
      <c r="JN561" s="67"/>
      <c r="JP561" s="61"/>
      <c r="JR561" s="50"/>
      <c r="JS561" s="51"/>
      <c r="JT561" s="52"/>
      <c r="JV561" s="70"/>
      <c r="JW561" s="51"/>
      <c r="JZ561" s="7"/>
      <c r="KA561" s="7"/>
      <c r="KB561" s="7"/>
      <c r="KC561" s="53"/>
      <c r="KE561" s="37"/>
      <c r="KF561" s="132"/>
      <c r="KG561" s="61"/>
      <c r="KH561" s="134"/>
      <c r="KI561" s="61"/>
      <c r="KK561" s="67"/>
      <c r="KM561" s="61"/>
      <c r="KO561" s="50"/>
      <c r="KP561" s="51"/>
      <c r="KQ561" s="52"/>
      <c r="KS561" s="70"/>
      <c r="KT561" s="51"/>
      <c r="KW561" s="7"/>
      <c r="KX561" s="7"/>
      <c r="KY561" s="7"/>
      <c r="KZ561" s="53"/>
      <c r="LB561" s="37"/>
      <c r="LC561" s="132"/>
      <c r="LD561" s="61"/>
      <c r="LE561" s="134"/>
      <c r="LF561" s="61"/>
      <c r="LH561" s="67"/>
      <c r="LJ561" s="61"/>
      <c r="LL561" s="50"/>
      <c r="LM561" s="51"/>
      <c r="LN561" s="52"/>
      <c r="LP561" s="70"/>
      <c r="LQ561" s="51"/>
      <c r="LT561" s="7"/>
      <c r="LU561" s="7"/>
      <c r="LV561" s="7"/>
      <c r="LW561" s="53"/>
      <c r="LY561" s="37"/>
      <c r="LZ561" s="132"/>
      <c r="MA561" s="61"/>
      <c r="MB561" s="134"/>
      <c r="MC561" s="61"/>
      <c r="ME561" s="67"/>
      <c r="MG561" s="61"/>
      <c r="MI561" s="50"/>
      <c r="MJ561" s="51"/>
      <c r="MK561" s="52"/>
      <c r="MM561" s="70"/>
      <c r="MN561" s="51"/>
      <c r="MQ561" s="7"/>
      <c r="MR561" s="7"/>
      <c r="MS561" s="7"/>
      <c r="MT561" s="53"/>
      <c r="MV561" s="37"/>
      <c r="MW561" s="132"/>
      <c r="MX561" s="134"/>
      <c r="MZ561" s="67"/>
      <c r="NB561" s="61"/>
      <c r="NF561" s="7"/>
      <c r="NG561" s="7"/>
      <c r="NH561" s="7"/>
      <c r="NI561" s="53"/>
      <c r="NK561" s="37"/>
      <c r="NM561" s="67"/>
      <c r="NO561" s="61"/>
      <c r="NQ561" s="50"/>
      <c r="NR561" s="51"/>
      <c r="NS561" s="52"/>
      <c r="NU561" s="70"/>
      <c r="NV561" s="51"/>
      <c r="NW561" s="125"/>
      <c r="NX561" s="51"/>
      <c r="OL561" s="53"/>
    </row>
    <row r="562" spans="1:402" x14ac:dyDescent="0.25">
      <c r="A562" s="12">
        <v>90053151</v>
      </c>
      <c r="B562" s="12" t="s">
        <v>586</v>
      </c>
      <c r="C562" s="352"/>
      <c r="D562" s="352"/>
      <c r="E562" s="352"/>
      <c r="F562" s="353">
        <v>747699</v>
      </c>
      <c r="H562" s="354"/>
      <c r="I562" s="355"/>
      <c r="J562" s="315"/>
      <c r="K562" s="355"/>
      <c r="L562" s="315"/>
      <c r="M562" s="356"/>
      <c r="N562" s="356"/>
      <c r="O562" s="357"/>
      <c r="Q562" s="67"/>
      <c r="S562" s="61"/>
      <c r="U562" s="50"/>
      <c r="V562" s="51"/>
      <c r="W562" s="52">
        <v>0</v>
      </c>
      <c r="Y562" s="50">
        <v>747699</v>
      </c>
      <c r="Z562" s="52">
        <f t="shared" si="581"/>
        <v>62308.25</v>
      </c>
      <c r="AA562" s="51"/>
      <c r="AB562" s="6">
        <v>90053151</v>
      </c>
      <c r="AC562" s="6" t="s">
        <v>586</v>
      </c>
      <c r="AD562" s="7"/>
      <c r="AE562" s="304"/>
      <c r="AF562" s="7"/>
      <c r="AG562" s="53">
        <v>747699</v>
      </c>
      <c r="AI562" s="37"/>
      <c r="AJ562" s="132"/>
      <c r="AK562" s="61"/>
      <c r="AL562" s="132"/>
      <c r="AM562" s="312"/>
      <c r="AN562" s="134"/>
      <c r="AO562" s="134"/>
      <c r="AP562" s="191"/>
      <c r="AR562" s="67"/>
      <c r="AT562" s="61"/>
      <c r="AV562" s="50"/>
      <c r="AW562" s="51"/>
      <c r="AX562" s="52">
        <v>0</v>
      </c>
      <c r="AZ562" s="50">
        <v>747699</v>
      </c>
      <c r="BA562" s="52">
        <f t="shared" si="582"/>
        <v>62308.25</v>
      </c>
      <c r="BB562" s="51"/>
      <c r="BC562" s="6">
        <v>90053151</v>
      </c>
      <c r="BD562" s="6" t="s">
        <v>586</v>
      </c>
      <c r="BE562" s="7"/>
      <c r="BF562" s="304"/>
      <c r="BG562" s="7"/>
      <c r="BH562" s="53">
        <v>747699</v>
      </c>
      <c r="BJ562" s="37"/>
      <c r="BK562" s="132"/>
      <c r="BL562" s="61"/>
      <c r="BM562" s="132"/>
      <c r="BN562" s="312"/>
      <c r="BO562" s="134"/>
      <c r="BP562" s="134"/>
      <c r="BQ562" s="191"/>
      <c r="BS562" s="67"/>
      <c r="BU562" s="61"/>
      <c r="BW562" s="50"/>
      <c r="BX562" s="51"/>
      <c r="BY562" s="52">
        <v>0</v>
      </c>
      <c r="CA562" s="50">
        <v>747699</v>
      </c>
      <c r="CB562" s="52">
        <f t="shared" si="583"/>
        <v>62308.25</v>
      </c>
      <c r="CC562" s="51"/>
      <c r="CD562" s="6">
        <v>90053151</v>
      </c>
      <c r="CE562" s="6" t="s">
        <v>586</v>
      </c>
      <c r="CF562" s="7"/>
      <c r="CG562" s="7"/>
      <c r="CH562" s="7"/>
      <c r="CI562" s="53">
        <v>747699</v>
      </c>
      <c r="CK562" s="37"/>
      <c r="CL562" s="132"/>
      <c r="CM562" s="61"/>
      <c r="CN562" s="132"/>
      <c r="CO562" s="61"/>
      <c r="CP562" s="134"/>
      <c r="CQ562" s="134"/>
      <c r="CR562" s="191"/>
      <c r="CT562" s="67"/>
      <c r="CV562" s="61"/>
      <c r="CX562" s="50"/>
      <c r="CY562" s="51"/>
      <c r="CZ562" s="52">
        <v>0</v>
      </c>
      <c r="DB562" s="50">
        <v>747699</v>
      </c>
      <c r="DC562" s="52">
        <f t="shared" si="584"/>
        <v>62308.25</v>
      </c>
      <c r="DD562" s="51"/>
      <c r="DE562" s="6">
        <v>90053151</v>
      </c>
      <c r="DF562" s="6" t="s">
        <v>586</v>
      </c>
      <c r="DG562" s="7"/>
      <c r="DH562" s="7"/>
      <c r="DI562" s="7"/>
      <c r="DJ562" s="53">
        <v>747699</v>
      </c>
      <c r="DL562" s="275"/>
      <c r="DM562" s="276"/>
      <c r="DN562" s="194"/>
      <c r="DO562" s="276"/>
      <c r="DP562" s="194"/>
      <c r="DQ562" s="53"/>
      <c r="DR562" s="53"/>
      <c r="DS562" s="277"/>
      <c r="DU562" s="274"/>
      <c r="DW562" s="194"/>
      <c r="DY562" s="50"/>
      <c r="DZ562" s="278"/>
      <c r="EA562" s="52">
        <v>0</v>
      </c>
      <c r="EC562" s="50">
        <v>747699</v>
      </c>
      <c r="ED562" s="52">
        <f t="shared" si="585"/>
        <v>62308.25</v>
      </c>
      <c r="EE562" s="278"/>
      <c r="EF562" s="6">
        <v>90053151</v>
      </c>
      <c r="EG562" s="6" t="s">
        <v>586</v>
      </c>
      <c r="EH562" s="7"/>
      <c r="EI562" s="7"/>
      <c r="EJ562" s="7"/>
      <c r="EK562" s="53">
        <v>747699</v>
      </c>
      <c r="EM562" s="37"/>
      <c r="EN562" s="132"/>
      <c r="EO562" s="61"/>
      <c r="EP562" s="132"/>
      <c r="EQ562" s="61"/>
      <c r="ER562" s="134"/>
      <c r="ES562" s="134"/>
      <c r="ET562" s="191"/>
      <c r="EV562" s="67"/>
      <c r="EX562" s="61"/>
      <c r="EZ562" s="50"/>
      <c r="FA562" s="51"/>
      <c r="FB562" s="52">
        <v>0</v>
      </c>
      <c r="FD562" s="50">
        <v>747699</v>
      </c>
      <c r="FE562" s="52">
        <f t="shared" si="586"/>
        <v>62308.25</v>
      </c>
      <c r="FF562" s="51"/>
      <c r="FG562" s="6">
        <v>90053151</v>
      </c>
      <c r="FH562" s="6" t="s">
        <v>586</v>
      </c>
      <c r="FI562" s="7"/>
      <c r="FJ562" s="7"/>
      <c r="FK562" s="7"/>
      <c r="FL562" s="53">
        <v>747699</v>
      </c>
      <c r="FN562" s="37"/>
      <c r="FO562" s="132"/>
      <c r="FP562" s="61"/>
      <c r="FQ562" s="132"/>
      <c r="FR562" s="61"/>
      <c r="FS562" s="134"/>
      <c r="FT562" s="134"/>
      <c r="FU562" s="191"/>
      <c r="FW562" s="67"/>
      <c r="FY562" s="61"/>
      <c r="GA562" s="50"/>
      <c r="GB562" s="51"/>
      <c r="GC562" s="52">
        <v>0</v>
      </c>
      <c r="GE562" s="50">
        <v>747699</v>
      </c>
      <c r="GF562" s="52">
        <f t="shared" si="587"/>
        <v>62308.25</v>
      </c>
      <c r="GG562" s="51"/>
      <c r="GH562" s="6">
        <v>90053151</v>
      </c>
      <c r="GI562" s="6" t="s">
        <v>586</v>
      </c>
      <c r="GJ562" s="7"/>
      <c r="GK562" s="7"/>
      <c r="GL562" s="7"/>
      <c r="GM562" s="53">
        <v>747699</v>
      </c>
      <c r="GO562" s="37"/>
      <c r="GP562" s="132"/>
      <c r="GQ562" s="61"/>
      <c r="GR562" s="134"/>
      <c r="GS562" s="134"/>
      <c r="GT562" s="191"/>
      <c r="GV562" s="67"/>
      <c r="GX562" s="61"/>
      <c r="GZ562" s="50"/>
      <c r="HA562" s="51"/>
      <c r="HB562" s="52">
        <v>0</v>
      </c>
      <c r="HD562" s="50">
        <v>747699</v>
      </c>
      <c r="HE562" s="52">
        <f t="shared" si="588"/>
        <v>62308.25</v>
      </c>
      <c r="HF562" s="51"/>
      <c r="HI562" s="7"/>
      <c r="HJ562" s="7"/>
      <c r="HK562" s="7"/>
      <c r="HL562" s="53"/>
      <c r="HN562" s="37"/>
      <c r="HO562" s="132"/>
      <c r="HP562" s="61"/>
      <c r="HQ562" s="134"/>
      <c r="HR562" s="61"/>
      <c r="HT562" s="67"/>
      <c r="HV562" s="61"/>
      <c r="HX562" s="50"/>
      <c r="HY562" s="51"/>
      <c r="HZ562" s="52"/>
      <c r="IB562" s="70"/>
      <c r="IC562" s="51"/>
      <c r="IF562" s="7"/>
      <c r="IG562" s="7"/>
      <c r="IH562" s="7"/>
      <c r="II562" s="53"/>
      <c r="IK562" s="37"/>
      <c r="IL562" s="132"/>
      <c r="IM562" s="61"/>
      <c r="IN562" s="134"/>
      <c r="IO562" s="61"/>
      <c r="IQ562" s="67"/>
      <c r="IS562" s="61"/>
      <c r="IU562" s="50"/>
      <c r="IV562" s="51"/>
      <c r="IW562" s="52"/>
      <c r="IY562" s="70"/>
      <c r="IZ562" s="51"/>
      <c r="JC562" s="7"/>
      <c r="JD562" s="7"/>
      <c r="JE562" s="7"/>
      <c r="JF562" s="53"/>
      <c r="JH562" s="37"/>
      <c r="JI562" s="132"/>
      <c r="JJ562" s="61"/>
      <c r="JK562" s="134"/>
      <c r="JL562" s="61"/>
      <c r="JN562" s="67"/>
      <c r="JP562" s="61"/>
      <c r="JR562" s="50"/>
      <c r="JS562" s="51"/>
      <c r="JT562" s="52"/>
      <c r="JV562" s="70"/>
      <c r="JW562" s="51"/>
      <c r="JZ562" s="7"/>
      <c r="KA562" s="7"/>
      <c r="KB562" s="7"/>
      <c r="KC562" s="53"/>
      <c r="KE562" s="37"/>
      <c r="KF562" s="132"/>
      <c r="KG562" s="61"/>
      <c r="KH562" s="134"/>
      <c r="KI562" s="61"/>
      <c r="KK562" s="67"/>
      <c r="KM562" s="61"/>
      <c r="KO562" s="50"/>
      <c r="KP562" s="51"/>
      <c r="KQ562" s="52"/>
      <c r="KS562" s="70"/>
      <c r="KT562" s="51"/>
      <c r="KW562" s="7"/>
      <c r="KX562" s="7"/>
      <c r="KY562" s="7"/>
      <c r="KZ562" s="53"/>
      <c r="LB562" s="37"/>
      <c r="LC562" s="132"/>
      <c r="LD562" s="61"/>
      <c r="LE562" s="134"/>
      <c r="LF562" s="61"/>
      <c r="LH562" s="67"/>
      <c r="LJ562" s="61"/>
      <c r="LL562" s="50"/>
      <c r="LM562" s="51"/>
      <c r="LN562" s="52"/>
      <c r="LP562" s="70"/>
      <c r="LQ562" s="51"/>
      <c r="LT562" s="7"/>
      <c r="LU562" s="7"/>
      <c r="LV562" s="7"/>
      <c r="LW562" s="53"/>
      <c r="LY562" s="37"/>
      <c r="LZ562" s="132"/>
      <c r="MA562" s="61"/>
      <c r="MB562" s="134"/>
      <c r="MC562" s="61"/>
      <c r="ME562" s="67"/>
      <c r="MG562" s="61"/>
      <c r="MI562" s="50"/>
      <c r="MJ562" s="51"/>
      <c r="MK562" s="52"/>
      <c r="MM562" s="70"/>
      <c r="MN562" s="51"/>
      <c r="MQ562" s="7"/>
      <c r="MR562" s="7"/>
      <c r="MS562" s="7"/>
      <c r="MT562" s="53"/>
      <c r="MV562" s="37"/>
      <c r="MW562" s="132"/>
      <c r="MX562" s="134"/>
      <c r="MZ562" s="67"/>
      <c r="NB562" s="61"/>
      <c r="NF562" s="7"/>
      <c r="NG562" s="7"/>
      <c r="NH562" s="7"/>
      <c r="NI562" s="53"/>
      <c r="NK562" s="37"/>
      <c r="NM562" s="67"/>
      <c r="NO562" s="61"/>
      <c r="NQ562" s="50"/>
      <c r="NR562" s="51"/>
      <c r="NS562" s="52"/>
      <c r="NU562" s="70"/>
      <c r="NV562" s="51"/>
      <c r="NW562" s="125"/>
      <c r="NX562" s="51"/>
      <c r="OL562" s="53"/>
    </row>
    <row r="563" spans="1:402" x14ac:dyDescent="0.25">
      <c r="A563" s="12">
        <v>90099321</v>
      </c>
      <c r="B563" s="12" t="s">
        <v>591</v>
      </c>
      <c r="C563" s="352"/>
      <c r="D563" s="352"/>
      <c r="E563" s="352"/>
      <c r="F563" s="353">
        <v>119826</v>
      </c>
      <c r="H563" s="354"/>
      <c r="I563" s="355"/>
      <c r="J563" s="315"/>
      <c r="K563" s="355"/>
      <c r="L563" s="315"/>
      <c r="M563" s="356"/>
      <c r="N563" s="356"/>
      <c r="O563" s="357"/>
      <c r="Q563" s="67"/>
      <c r="S563" s="61"/>
      <c r="U563" s="50"/>
      <c r="V563" s="51"/>
      <c r="W563" s="52">
        <v>0</v>
      </c>
      <c r="Y563" s="50">
        <v>119826</v>
      </c>
      <c r="Z563" s="52">
        <f t="shared" si="581"/>
        <v>9985.5</v>
      </c>
      <c r="AA563" s="51"/>
      <c r="AB563" s="6">
        <v>90099321</v>
      </c>
      <c r="AC563" s="6" t="s">
        <v>591</v>
      </c>
      <c r="AD563" s="7"/>
      <c r="AE563" s="304"/>
      <c r="AF563" s="7"/>
      <c r="AG563" s="53">
        <v>119826</v>
      </c>
      <c r="AI563" s="37"/>
      <c r="AJ563" s="132"/>
      <c r="AK563" s="61"/>
      <c r="AL563" s="132"/>
      <c r="AM563" s="312"/>
      <c r="AN563" s="134"/>
      <c r="AO563" s="134"/>
      <c r="AP563" s="191"/>
      <c r="AR563" s="67"/>
      <c r="AT563" s="61"/>
      <c r="AV563" s="50"/>
      <c r="AW563" s="51"/>
      <c r="AX563" s="52">
        <v>0</v>
      </c>
      <c r="AZ563" s="50">
        <v>119826</v>
      </c>
      <c r="BA563" s="52">
        <f t="shared" si="582"/>
        <v>9985.5</v>
      </c>
      <c r="BB563" s="51"/>
      <c r="BC563" s="6">
        <v>90099321</v>
      </c>
      <c r="BD563" s="6" t="s">
        <v>591</v>
      </c>
      <c r="BE563" s="7"/>
      <c r="BF563" s="304"/>
      <c r="BG563" s="7"/>
      <c r="BH563" s="53">
        <v>119826</v>
      </c>
      <c r="BJ563" s="37"/>
      <c r="BK563" s="132"/>
      <c r="BL563" s="61"/>
      <c r="BM563" s="132"/>
      <c r="BN563" s="312"/>
      <c r="BO563" s="134"/>
      <c r="BP563" s="134"/>
      <c r="BQ563" s="191"/>
      <c r="BS563" s="67"/>
      <c r="BU563" s="61"/>
      <c r="BW563" s="50"/>
      <c r="BX563" s="51"/>
      <c r="BY563" s="52">
        <v>0</v>
      </c>
      <c r="CA563" s="50">
        <v>119826</v>
      </c>
      <c r="CB563" s="52">
        <f t="shared" si="583"/>
        <v>9985.5</v>
      </c>
      <c r="CC563" s="51"/>
      <c r="CD563" s="6">
        <v>90099321</v>
      </c>
      <c r="CE563" s="6" t="s">
        <v>591</v>
      </c>
      <c r="CF563" s="7"/>
      <c r="CG563" s="7"/>
      <c r="CH563" s="7"/>
      <c r="CI563" s="53">
        <v>119826</v>
      </c>
      <c r="CK563" s="37"/>
      <c r="CL563" s="132"/>
      <c r="CM563" s="61"/>
      <c r="CN563" s="132"/>
      <c r="CO563" s="61"/>
      <c r="CP563" s="134"/>
      <c r="CQ563" s="134"/>
      <c r="CR563" s="191"/>
      <c r="CT563" s="67"/>
      <c r="CV563" s="61"/>
      <c r="CX563" s="50"/>
      <c r="CY563" s="51"/>
      <c r="CZ563" s="52">
        <v>0</v>
      </c>
      <c r="DB563" s="50">
        <v>119826</v>
      </c>
      <c r="DC563" s="52">
        <f t="shared" si="584"/>
        <v>9985.5</v>
      </c>
      <c r="DD563" s="51"/>
      <c r="DE563" s="6">
        <v>90099321</v>
      </c>
      <c r="DF563" s="6" t="s">
        <v>591</v>
      </c>
      <c r="DG563" s="7"/>
      <c r="DH563" s="7"/>
      <c r="DI563" s="7"/>
      <c r="DJ563" s="53">
        <v>119826</v>
      </c>
      <c r="DL563" s="275"/>
      <c r="DM563" s="276"/>
      <c r="DN563" s="194"/>
      <c r="DO563" s="276"/>
      <c r="DP563" s="194"/>
      <c r="DQ563" s="53"/>
      <c r="DR563" s="53"/>
      <c r="DS563" s="277"/>
      <c r="DU563" s="274"/>
      <c r="DW563" s="194"/>
      <c r="DY563" s="50"/>
      <c r="DZ563" s="278"/>
      <c r="EA563" s="52">
        <v>0</v>
      </c>
      <c r="EC563" s="50">
        <v>119826</v>
      </c>
      <c r="ED563" s="52">
        <f t="shared" si="585"/>
        <v>9985.5</v>
      </c>
      <c r="EE563" s="278"/>
      <c r="EF563" s="6">
        <v>90099321</v>
      </c>
      <c r="EG563" s="6" t="s">
        <v>591</v>
      </c>
      <c r="EH563" s="7"/>
      <c r="EI563" s="7"/>
      <c r="EJ563" s="7"/>
      <c r="EK563" s="53">
        <v>119826</v>
      </c>
      <c r="EM563" s="37"/>
      <c r="EN563" s="132"/>
      <c r="EO563" s="61"/>
      <c r="EP563" s="132"/>
      <c r="EQ563" s="61"/>
      <c r="ER563" s="134"/>
      <c r="ES563" s="134"/>
      <c r="ET563" s="191"/>
      <c r="EV563" s="67"/>
      <c r="EX563" s="61"/>
      <c r="EZ563" s="50"/>
      <c r="FA563" s="51"/>
      <c r="FB563" s="52">
        <v>0</v>
      </c>
      <c r="FD563" s="50">
        <v>119826</v>
      </c>
      <c r="FE563" s="52">
        <f t="shared" si="586"/>
        <v>9985.5</v>
      </c>
      <c r="FF563" s="51"/>
      <c r="FG563" s="6">
        <v>90099321</v>
      </c>
      <c r="FH563" s="6" t="s">
        <v>591</v>
      </c>
      <c r="FI563" s="7"/>
      <c r="FJ563" s="7"/>
      <c r="FK563" s="7"/>
      <c r="FL563" s="53">
        <v>119826</v>
      </c>
      <c r="FN563" s="37"/>
      <c r="FO563" s="132"/>
      <c r="FP563" s="61"/>
      <c r="FQ563" s="132"/>
      <c r="FR563" s="61"/>
      <c r="FS563" s="134"/>
      <c r="FT563" s="134"/>
      <c r="FU563" s="191"/>
      <c r="FW563" s="67"/>
      <c r="FY563" s="61"/>
      <c r="GA563" s="50"/>
      <c r="GB563" s="51"/>
      <c r="GC563" s="52">
        <v>0</v>
      </c>
      <c r="GE563" s="50">
        <v>119826</v>
      </c>
      <c r="GF563" s="52">
        <f t="shared" si="587"/>
        <v>9985.5</v>
      </c>
      <c r="GG563" s="51"/>
      <c r="GH563" s="6">
        <v>90099321</v>
      </c>
      <c r="GI563" s="6" t="s">
        <v>591</v>
      </c>
      <c r="GJ563" s="7"/>
      <c r="GK563" s="7"/>
      <c r="GL563" s="7"/>
      <c r="GM563" s="53">
        <v>119826</v>
      </c>
      <c r="GO563" s="37"/>
      <c r="GP563" s="132"/>
      <c r="GQ563" s="61"/>
      <c r="GR563" s="134"/>
      <c r="GS563" s="134"/>
      <c r="GT563" s="191"/>
      <c r="GV563" s="67"/>
      <c r="GX563" s="61"/>
      <c r="GZ563" s="50"/>
      <c r="HA563" s="51"/>
      <c r="HB563" s="52">
        <v>0</v>
      </c>
      <c r="HD563" s="50">
        <v>119826</v>
      </c>
      <c r="HE563" s="52">
        <f t="shared" si="588"/>
        <v>9985.5</v>
      </c>
      <c r="HF563" s="51"/>
      <c r="HI563" s="7"/>
      <c r="HJ563" s="7"/>
      <c r="HK563" s="7"/>
      <c r="HL563" s="53"/>
      <c r="HN563" s="37"/>
      <c r="HO563" s="132"/>
      <c r="HP563" s="61"/>
      <c r="HQ563" s="134"/>
      <c r="HR563" s="61"/>
      <c r="HT563" s="67"/>
      <c r="HV563" s="61"/>
      <c r="HX563" s="50"/>
      <c r="HY563" s="51"/>
      <c r="HZ563" s="52"/>
      <c r="IB563" s="70"/>
      <c r="IC563" s="51"/>
      <c r="IF563" s="7"/>
      <c r="IG563" s="7"/>
      <c r="IH563" s="7"/>
      <c r="II563" s="53"/>
      <c r="IK563" s="37"/>
      <c r="IL563" s="132"/>
      <c r="IM563" s="61"/>
      <c r="IN563" s="134"/>
      <c r="IO563" s="61"/>
      <c r="IQ563" s="67"/>
      <c r="IS563" s="61"/>
      <c r="IU563" s="50"/>
      <c r="IV563" s="51"/>
      <c r="IW563" s="52"/>
      <c r="IY563" s="70"/>
      <c r="IZ563" s="51"/>
      <c r="JC563" s="7"/>
      <c r="JD563" s="7"/>
      <c r="JE563" s="7"/>
      <c r="JF563" s="53"/>
      <c r="JH563" s="37"/>
      <c r="JI563" s="132"/>
      <c r="JJ563" s="61"/>
      <c r="JK563" s="134"/>
      <c r="JL563" s="61"/>
      <c r="JN563" s="67"/>
      <c r="JP563" s="61"/>
      <c r="JR563" s="50"/>
      <c r="JS563" s="51"/>
      <c r="JT563" s="52"/>
      <c r="JV563" s="70"/>
      <c r="JW563" s="51"/>
      <c r="JZ563" s="7"/>
      <c r="KA563" s="7"/>
      <c r="KB563" s="7"/>
      <c r="KC563" s="53"/>
      <c r="KE563" s="37"/>
      <c r="KF563" s="132"/>
      <c r="KG563" s="61"/>
      <c r="KH563" s="134"/>
      <c r="KI563" s="61"/>
      <c r="KK563" s="67"/>
      <c r="KM563" s="61"/>
      <c r="KO563" s="50"/>
      <c r="KP563" s="51"/>
      <c r="KQ563" s="52"/>
      <c r="KS563" s="70"/>
      <c r="KT563" s="51"/>
      <c r="KW563" s="7"/>
      <c r="KX563" s="7"/>
      <c r="KY563" s="7"/>
      <c r="KZ563" s="53"/>
      <c r="LB563" s="37"/>
      <c r="LC563" s="132"/>
      <c r="LD563" s="61"/>
      <c r="LE563" s="134"/>
      <c r="LF563" s="61"/>
      <c r="LH563" s="67"/>
      <c r="LJ563" s="61"/>
      <c r="LL563" s="50"/>
      <c r="LM563" s="51"/>
      <c r="LN563" s="52"/>
      <c r="LP563" s="70"/>
      <c r="LQ563" s="51"/>
      <c r="LT563" s="7"/>
      <c r="LU563" s="7"/>
      <c r="LV563" s="7"/>
      <c r="LW563" s="53"/>
      <c r="LY563" s="37"/>
      <c r="LZ563" s="132"/>
      <c r="MA563" s="61"/>
      <c r="MB563" s="134"/>
      <c r="MC563" s="61"/>
      <c r="ME563" s="67"/>
      <c r="MG563" s="61"/>
      <c r="MI563" s="50"/>
      <c r="MJ563" s="51"/>
      <c r="MK563" s="52"/>
      <c r="MM563" s="70"/>
      <c r="MN563" s="51"/>
      <c r="MQ563" s="7"/>
      <c r="MR563" s="7"/>
      <c r="MS563" s="7"/>
      <c r="MT563" s="53"/>
      <c r="MV563" s="37"/>
      <c r="MW563" s="132"/>
      <c r="MX563" s="134"/>
      <c r="MZ563" s="67"/>
      <c r="NB563" s="61"/>
      <c r="NF563" s="7"/>
      <c r="NG563" s="7"/>
      <c r="NH563" s="7"/>
      <c r="NI563" s="53"/>
      <c r="NK563" s="37"/>
      <c r="NM563" s="67"/>
      <c r="NO563" s="61"/>
      <c r="NQ563" s="50"/>
      <c r="NR563" s="51"/>
      <c r="NS563" s="52"/>
      <c r="NU563" s="70"/>
      <c r="NV563" s="51"/>
      <c r="NW563" s="125"/>
      <c r="NX563" s="51"/>
      <c r="OL563" s="53"/>
    </row>
    <row r="564" spans="1:402" x14ac:dyDescent="0.25">
      <c r="A564" s="12">
        <v>90019661</v>
      </c>
      <c r="B564" s="12" t="s">
        <v>592</v>
      </c>
      <c r="C564" s="352"/>
      <c r="D564" s="352"/>
      <c r="E564" s="352"/>
      <c r="F564" s="353">
        <v>1057735</v>
      </c>
      <c r="H564" s="354"/>
      <c r="I564" s="355"/>
      <c r="J564" s="315"/>
      <c r="K564" s="355"/>
      <c r="L564" s="315"/>
      <c r="M564" s="356"/>
      <c r="N564" s="356"/>
      <c r="O564" s="357"/>
      <c r="Q564" s="67"/>
      <c r="S564" s="61"/>
      <c r="U564" s="50"/>
      <c r="V564" s="51"/>
      <c r="W564" s="52">
        <v>0</v>
      </c>
      <c r="Y564" s="50">
        <v>1057735</v>
      </c>
      <c r="Z564" s="52">
        <f t="shared" si="581"/>
        <v>88144.583333333328</v>
      </c>
      <c r="AA564" s="51"/>
      <c r="AB564" s="6">
        <v>90019661</v>
      </c>
      <c r="AC564" s="6" t="s">
        <v>592</v>
      </c>
      <c r="AD564" s="7"/>
      <c r="AE564" s="304"/>
      <c r="AF564" s="7"/>
      <c r="AG564" s="53">
        <v>1057735</v>
      </c>
      <c r="AI564" s="37"/>
      <c r="AJ564" s="132"/>
      <c r="AK564" s="61"/>
      <c r="AL564" s="132"/>
      <c r="AM564" s="312"/>
      <c r="AN564" s="134"/>
      <c r="AO564" s="134"/>
      <c r="AP564" s="191"/>
      <c r="AR564" s="67"/>
      <c r="AT564" s="61"/>
      <c r="AV564" s="50"/>
      <c r="AW564" s="51"/>
      <c r="AX564" s="52">
        <v>0</v>
      </c>
      <c r="AZ564" s="50">
        <v>1057735</v>
      </c>
      <c r="BA564" s="52">
        <f t="shared" si="582"/>
        <v>88144.583333333328</v>
      </c>
      <c r="BB564" s="51"/>
      <c r="BC564" s="6">
        <v>90019661</v>
      </c>
      <c r="BD564" s="6" t="s">
        <v>592</v>
      </c>
      <c r="BE564" s="7"/>
      <c r="BF564" s="304"/>
      <c r="BG564" s="7"/>
      <c r="BH564" s="53">
        <v>1057735</v>
      </c>
      <c r="BJ564" s="37"/>
      <c r="BK564" s="132"/>
      <c r="BL564" s="61"/>
      <c r="BM564" s="132"/>
      <c r="BN564" s="312"/>
      <c r="BO564" s="134"/>
      <c r="BP564" s="134"/>
      <c r="BQ564" s="191"/>
      <c r="BS564" s="67"/>
      <c r="BU564" s="61"/>
      <c r="BW564" s="50"/>
      <c r="BX564" s="51"/>
      <c r="BY564" s="52">
        <v>0</v>
      </c>
      <c r="CA564" s="50">
        <v>1057735</v>
      </c>
      <c r="CB564" s="52">
        <f t="shared" si="583"/>
        <v>88144.583333333328</v>
      </c>
      <c r="CC564" s="51"/>
      <c r="CD564" s="6">
        <v>90019661</v>
      </c>
      <c r="CE564" s="6" t="s">
        <v>592</v>
      </c>
      <c r="CF564" s="7"/>
      <c r="CG564" s="7"/>
      <c r="CH564" s="7"/>
      <c r="CI564" s="53">
        <v>1057735</v>
      </c>
      <c r="CK564" s="37"/>
      <c r="CL564" s="132"/>
      <c r="CM564" s="61"/>
      <c r="CN564" s="132"/>
      <c r="CO564" s="61"/>
      <c r="CP564" s="134"/>
      <c r="CQ564" s="134"/>
      <c r="CR564" s="191"/>
      <c r="CT564" s="67"/>
      <c r="CV564" s="61"/>
      <c r="CX564" s="50"/>
      <c r="CY564" s="51"/>
      <c r="CZ564" s="52">
        <v>0</v>
      </c>
      <c r="DB564" s="50">
        <v>1057735</v>
      </c>
      <c r="DC564" s="52">
        <f t="shared" si="584"/>
        <v>88144.583333333328</v>
      </c>
      <c r="DD564" s="51"/>
      <c r="DE564" s="6">
        <v>90019661</v>
      </c>
      <c r="DF564" s="6" t="s">
        <v>592</v>
      </c>
      <c r="DG564" s="7"/>
      <c r="DH564" s="7"/>
      <c r="DI564" s="7"/>
      <c r="DJ564" s="53">
        <v>1057735</v>
      </c>
      <c r="DL564" s="275"/>
      <c r="DM564" s="276"/>
      <c r="DN564" s="194"/>
      <c r="DO564" s="276"/>
      <c r="DP564" s="194"/>
      <c r="DQ564" s="53"/>
      <c r="DR564" s="53"/>
      <c r="DS564" s="277"/>
      <c r="DU564" s="274"/>
      <c r="DW564" s="194"/>
      <c r="DY564" s="50"/>
      <c r="DZ564" s="278"/>
      <c r="EA564" s="52">
        <v>0</v>
      </c>
      <c r="EC564" s="50">
        <v>1057735</v>
      </c>
      <c r="ED564" s="52">
        <f t="shared" si="585"/>
        <v>88144.583333333328</v>
      </c>
      <c r="EE564" s="278"/>
      <c r="EF564" s="6">
        <v>90019661</v>
      </c>
      <c r="EG564" s="6" t="s">
        <v>592</v>
      </c>
      <c r="EH564" s="7"/>
      <c r="EI564" s="7"/>
      <c r="EJ564" s="7"/>
      <c r="EK564" s="53">
        <v>1057735</v>
      </c>
      <c r="EM564" s="37"/>
      <c r="EN564" s="132"/>
      <c r="EO564" s="61"/>
      <c r="EP564" s="132"/>
      <c r="EQ564" s="61"/>
      <c r="ER564" s="134"/>
      <c r="ES564" s="134"/>
      <c r="ET564" s="191"/>
      <c r="EV564" s="67"/>
      <c r="EX564" s="61"/>
      <c r="EZ564" s="50"/>
      <c r="FA564" s="51"/>
      <c r="FB564" s="52">
        <v>0</v>
      </c>
      <c r="FD564" s="50">
        <v>1057735</v>
      </c>
      <c r="FE564" s="52">
        <f t="shared" si="586"/>
        <v>88144.583333333328</v>
      </c>
      <c r="FF564" s="51"/>
      <c r="FG564" s="6">
        <v>90019661</v>
      </c>
      <c r="FH564" s="6" t="s">
        <v>592</v>
      </c>
      <c r="FI564" s="7"/>
      <c r="FJ564" s="7"/>
      <c r="FK564" s="7"/>
      <c r="FL564" s="53">
        <v>1057735</v>
      </c>
      <c r="FN564" s="37"/>
      <c r="FO564" s="132"/>
      <c r="FP564" s="61"/>
      <c r="FQ564" s="132"/>
      <c r="FR564" s="61"/>
      <c r="FS564" s="134"/>
      <c r="FT564" s="134"/>
      <c r="FU564" s="191"/>
      <c r="FW564" s="67"/>
      <c r="FY564" s="61"/>
      <c r="GA564" s="50"/>
      <c r="GB564" s="51"/>
      <c r="GC564" s="52">
        <v>0</v>
      </c>
      <c r="GE564" s="50">
        <v>1057735</v>
      </c>
      <c r="GF564" s="52">
        <f t="shared" si="587"/>
        <v>88144.583333333328</v>
      </c>
      <c r="GG564" s="51"/>
      <c r="GH564" s="6">
        <v>90019661</v>
      </c>
      <c r="GI564" s="6" t="s">
        <v>592</v>
      </c>
      <c r="GJ564" s="7"/>
      <c r="GK564" s="7"/>
      <c r="GL564" s="7"/>
      <c r="GM564" s="53">
        <v>1057735</v>
      </c>
      <c r="GO564" s="37"/>
      <c r="GP564" s="132"/>
      <c r="GQ564" s="61"/>
      <c r="GR564" s="134"/>
      <c r="GS564" s="134"/>
      <c r="GT564" s="191"/>
      <c r="GV564" s="67"/>
      <c r="GX564" s="61"/>
      <c r="GZ564" s="50"/>
      <c r="HA564" s="51"/>
      <c r="HB564" s="52">
        <v>0</v>
      </c>
      <c r="HD564" s="50">
        <v>1057735</v>
      </c>
      <c r="HE564" s="52">
        <f t="shared" si="588"/>
        <v>88144.583333333328</v>
      </c>
      <c r="HF564" s="51"/>
      <c r="HI564" s="7"/>
      <c r="HJ564" s="7"/>
      <c r="HK564" s="7"/>
      <c r="HL564" s="53"/>
      <c r="HN564" s="37"/>
      <c r="HO564" s="132"/>
      <c r="HP564" s="61"/>
      <c r="HQ564" s="134"/>
      <c r="HR564" s="61"/>
      <c r="HT564" s="67"/>
      <c r="HV564" s="61"/>
      <c r="HX564" s="50"/>
      <c r="HY564" s="51"/>
      <c r="HZ564" s="52"/>
      <c r="IB564" s="70"/>
      <c r="IC564" s="51"/>
      <c r="IF564" s="7"/>
      <c r="IG564" s="7"/>
      <c r="IH564" s="7"/>
      <c r="II564" s="53"/>
      <c r="IK564" s="37"/>
      <c r="IL564" s="132"/>
      <c r="IM564" s="61"/>
      <c r="IN564" s="134"/>
      <c r="IO564" s="61"/>
      <c r="IQ564" s="67"/>
      <c r="IS564" s="61"/>
      <c r="IU564" s="50"/>
      <c r="IV564" s="51"/>
      <c r="IW564" s="52"/>
      <c r="IY564" s="70"/>
      <c r="IZ564" s="51"/>
      <c r="JC564" s="7"/>
      <c r="JD564" s="7"/>
      <c r="JE564" s="7"/>
      <c r="JF564" s="53"/>
      <c r="JH564" s="37"/>
      <c r="JI564" s="132"/>
      <c r="JJ564" s="61"/>
      <c r="JK564" s="134"/>
      <c r="JL564" s="61"/>
      <c r="JN564" s="67"/>
      <c r="JP564" s="61"/>
      <c r="JR564" s="50"/>
      <c r="JS564" s="51"/>
      <c r="JT564" s="52"/>
      <c r="JV564" s="70"/>
      <c r="JW564" s="51"/>
      <c r="JZ564" s="7"/>
      <c r="KA564" s="7"/>
      <c r="KB564" s="7"/>
      <c r="KC564" s="53"/>
      <c r="KE564" s="37"/>
      <c r="KF564" s="132"/>
      <c r="KG564" s="61"/>
      <c r="KH564" s="134"/>
      <c r="KI564" s="61"/>
      <c r="KK564" s="67"/>
      <c r="KM564" s="61"/>
      <c r="KO564" s="50"/>
      <c r="KP564" s="51"/>
      <c r="KQ564" s="52"/>
      <c r="KS564" s="70"/>
      <c r="KT564" s="51"/>
      <c r="KW564" s="7"/>
      <c r="KX564" s="7"/>
      <c r="KY564" s="7"/>
      <c r="KZ564" s="53"/>
      <c r="LB564" s="37"/>
      <c r="LC564" s="132"/>
      <c r="LD564" s="61"/>
      <c r="LE564" s="134"/>
      <c r="LF564" s="61"/>
      <c r="LH564" s="67"/>
      <c r="LJ564" s="61"/>
      <c r="LL564" s="50"/>
      <c r="LM564" s="51"/>
      <c r="LN564" s="52"/>
      <c r="LP564" s="70"/>
      <c r="LQ564" s="51"/>
      <c r="LT564" s="7"/>
      <c r="LU564" s="7"/>
      <c r="LV564" s="7"/>
      <c r="LW564" s="53"/>
      <c r="LY564" s="37"/>
      <c r="LZ564" s="132"/>
      <c r="MA564" s="61"/>
      <c r="MB564" s="134"/>
      <c r="MC564" s="61"/>
      <c r="ME564" s="67"/>
      <c r="MG564" s="61"/>
      <c r="MI564" s="50"/>
      <c r="MJ564" s="51"/>
      <c r="MK564" s="52"/>
      <c r="MM564" s="70"/>
      <c r="MN564" s="51"/>
      <c r="MQ564" s="7"/>
      <c r="MR564" s="7"/>
      <c r="MS564" s="7"/>
      <c r="MT564" s="53"/>
      <c r="MV564" s="37"/>
      <c r="MW564" s="132"/>
      <c r="MX564" s="134"/>
      <c r="MZ564" s="67"/>
      <c r="NB564" s="61"/>
      <c r="NF564" s="7"/>
      <c r="NG564" s="7"/>
      <c r="NH564" s="7"/>
      <c r="NI564" s="53"/>
      <c r="NK564" s="37"/>
      <c r="NM564" s="67"/>
      <c r="NO564" s="61"/>
      <c r="NQ564" s="50"/>
      <c r="NR564" s="51"/>
      <c r="NS564" s="52"/>
      <c r="NU564" s="70"/>
      <c r="NV564" s="51"/>
      <c r="NW564" s="125"/>
      <c r="NX564" s="51"/>
      <c r="OL564" s="53"/>
    </row>
    <row r="565" spans="1:402" x14ac:dyDescent="0.25">
      <c r="A565" s="12">
        <v>90082201</v>
      </c>
      <c r="B565" s="12" t="s">
        <v>593</v>
      </c>
      <c r="C565" s="352"/>
      <c r="D565" s="352"/>
      <c r="E565" s="352"/>
      <c r="F565" s="353">
        <v>840519</v>
      </c>
      <c r="H565" s="354"/>
      <c r="I565" s="355"/>
      <c r="J565" s="315"/>
      <c r="K565" s="355"/>
      <c r="L565" s="315"/>
      <c r="M565" s="356"/>
      <c r="N565" s="356"/>
      <c r="O565" s="357"/>
      <c r="Q565" s="67"/>
      <c r="S565" s="61"/>
      <c r="U565" s="50"/>
      <c r="V565" s="51"/>
      <c r="W565" s="52">
        <v>0</v>
      </c>
      <c r="Y565" s="50">
        <v>840519</v>
      </c>
      <c r="Z565" s="52">
        <f t="shared" si="581"/>
        <v>70043.25</v>
      </c>
      <c r="AA565" s="51"/>
      <c r="AB565" s="6">
        <v>90082201</v>
      </c>
      <c r="AC565" s="6" t="s">
        <v>593</v>
      </c>
      <c r="AD565" s="7"/>
      <c r="AE565" s="304"/>
      <c r="AF565" s="7"/>
      <c r="AG565" s="53">
        <v>840519</v>
      </c>
      <c r="AI565" s="37"/>
      <c r="AJ565" s="132"/>
      <c r="AK565" s="61"/>
      <c r="AL565" s="132"/>
      <c r="AM565" s="312"/>
      <c r="AN565" s="134"/>
      <c r="AO565" s="134"/>
      <c r="AP565" s="191"/>
      <c r="AR565" s="67"/>
      <c r="AT565" s="61"/>
      <c r="AV565" s="50"/>
      <c r="AW565" s="51"/>
      <c r="AX565" s="52">
        <v>0</v>
      </c>
      <c r="AZ565" s="50">
        <v>840519</v>
      </c>
      <c r="BA565" s="52">
        <f t="shared" si="582"/>
        <v>70043.25</v>
      </c>
      <c r="BB565" s="51"/>
      <c r="BC565" s="6">
        <v>90082201</v>
      </c>
      <c r="BD565" s="6" t="s">
        <v>593</v>
      </c>
      <c r="BE565" s="7"/>
      <c r="BF565" s="304"/>
      <c r="BG565" s="7"/>
      <c r="BH565" s="53">
        <v>840519</v>
      </c>
      <c r="BJ565" s="37"/>
      <c r="BK565" s="132"/>
      <c r="BL565" s="61"/>
      <c r="BM565" s="132"/>
      <c r="BN565" s="312"/>
      <c r="BO565" s="134"/>
      <c r="BP565" s="134"/>
      <c r="BQ565" s="191"/>
      <c r="BS565" s="67"/>
      <c r="BU565" s="61"/>
      <c r="BW565" s="50"/>
      <c r="BX565" s="51"/>
      <c r="BY565" s="52">
        <v>0</v>
      </c>
      <c r="CA565" s="50">
        <v>840519</v>
      </c>
      <c r="CB565" s="52">
        <f t="shared" si="583"/>
        <v>70043.25</v>
      </c>
      <c r="CC565" s="51"/>
      <c r="CD565" s="6">
        <v>90082201</v>
      </c>
      <c r="CE565" s="6" t="s">
        <v>593</v>
      </c>
      <c r="CF565" s="7"/>
      <c r="CG565" s="7"/>
      <c r="CH565" s="7"/>
      <c r="CI565" s="53">
        <v>840519</v>
      </c>
      <c r="CK565" s="37"/>
      <c r="CL565" s="132"/>
      <c r="CM565" s="61"/>
      <c r="CN565" s="132"/>
      <c r="CO565" s="61"/>
      <c r="CP565" s="134"/>
      <c r="CQ565" s="134"/>
      <c r="CR565" s="191"/>
      <c r="CT565" s="67"/>
      <c r="CV565" s="61"/>
      <c r="CX565" s="50"/>
      <c r="CY565" s="51"/>
      <c r="CZ565" s="52">
        <v>0</v>
      </c>
      <c r="DB565" s="50">
        <v>840519</v>
      </c>
      <c r="DC565" s="52">
        <f t="shared" si="584"/>
        <v>70043.25</v>
      </c>
      <c r="DD565" s="51"/>
      <c r="DE565" s="6">
        <v>90082201</v>
      </c>
      <c r="DF565" s="6" t="s">
        <v>593</v>
      </c>
      <c r="DG565" s="7"/>
      <c r="DH565" s="7"/>
      <c r="DI565" s="7"/>
      <c r="DJ565" s="53">
        <v>840519</v>
      </c>
      <c r="DL565" s="275"/>
      <c r="DM565" s="276"/>
      <c r="DN565" s="194"/>
      <c r="DO565" s="276"/>
      <c r="DP565" s="194"/>
      <c r="DQ565" s="53"/>
      <c r="DR565" s="53"/>
      <c r="DS565" s="277"/>
      <c r="DU565" s="274"/>
      <c r="DW565" s="194"/>
      <c r="DY565" s="50"/>
      <c r="DZ565" s="278"/>
      <c r="EA565" s="52">
        <v>0</v>
      </c>
      <c r="EC565" s="50">
        <v>840519</v>
      </c>
      <c r="ED565" s="52">
        <f t="shared" si="585"/>
        <v>70043.25</v>
      </c>
      <c r="EE565" s="278"/>
      <c r="EF565" s="6">
        <v>90082201</v>
      </c>
      <c r="EG565" s="6" t="s">
        <v>593</v>
      </c>
      <c r="EH565" s="7"/>
      <c r="EI565" s="7"/>
      <c r="EJ565" s="7"/>
      <c r="EK565" s="53">
        <v>840519</v>
      </c>
      <c r="EM565" s="37"/>
      <c r="EN565" s="132"/>
      <c r="EO565" s="61"/>
      <c r="EP565" s="132"/>
      <c r="EQ565" s="61"/>
      <c r="ER565" s="134"/>
      <c r="ES565" s="134"/>
      <c r="ET565" s="191"/>
      <c r="EV565" s="67"/>
      <c r="EX565" s="61"/>
      <c r="EZ565" s="50"/>
      <c r="FA565" s="51"/>
      <c r="FB565" s="52">
        <v>0</v>
      </c>
      <c r="FD565" s="50">
        <v>840519</v>
      </c>
      <c r="FE565" s="52">
        <f t="shared" si="586"/>
        <v>70043.25</v>
      </c>
      <c r="FF565" s="51"/>
      <c r="FG565" s="6">
        <v>90082201</v>
      </c>
      <c r="FH565" s="6" t="s">
        <v>593</v>
      </c>
      <c r="FI565" s="7"/>
      <c r="FJ565" s="7"/>
      <c r="FK565" s="7"/>
      <c r="FL565" s="53">
        <v>840519</v>
      </c>
      <c r="FN565" s="37"/>
      <c r="FO565" s="132"/>
      <c r="FP565" s="61"/>
      <c r="FQ565" s="132"/>
      <c r="FR565" s="61"/>
      <c r="FS565" s="134"/>
      <c r="FT565" s="134"/>
      <c r="FU565" s="191"/>
      <c r="FW565" s="67"/>
      <c r="FY565" s="61"/>
      <c r="GA565" s="50"/>
      <c r="GB565" s="51"/>
      <c r="GC565" s="52">
        <v>0</v>
      </c>
      <c r="GE565" s="50">
        <v>840519</v>
      </c>
      <c r="GF565" s="52">
        <f t="shared" si="587"/>
        <v>70043.25</v>
      </c>
      <c r="GG565" s="51"/>
      <c r="GH565" s="6">
        <v>90082201</v>
      </c>
      <c r="GI565" s="6" t="s">
        <v>593</v>
      </c>
      <c r="GJ565" s="7"/>
      <c r="GK565" s="7"/>
      <c r="GL565" s="7"/>
      <c r="GM565" s="53">
        <v>840519</v>
      </c>
      <c r="GO565" s="37"/>
      <c r="GP565" s="132"/>
      <c r="GQ565" s="61"/>
      <c r="GR565" s="134"/>
      <c r="GS565" s="134"/>
      <c r="GT565" s="191"/>
      <c r="GV565" s="67"/>
      <c r="GX565" s="61"/>
      <c r="GZ565" s="50"/>
      <c r="HA565" s="51"/>
      <c r="HB565" s="52">
        <v>0</v>
      </c>
      <c r="HD565" s="50">
        <v>840519</v>
      </c>
      <c r="HE565" s="52">
        <f t="shared" si="588"/>
        <v>70043.25</v>
      </c>
      <c r="HF565" s="51"/>
      <c r="HI565" s="7"/>
      <c r="HJ565" s="7"/>
      <c r="HK565" s="7"/>
      <c r="HL565" s="53"/>
      <c r="HN565" s="37"/>
      <c r="HO565" s="132"/>
      <c r="HP565" s="61"/>
      <c r="HQ565" s="134"/>
      <c r="HR565" s="61"/>
      <c r="HT565" s="67"/>
      <c r="HV565" s="61"/>
      <c r="HX565" s="50"/>
      <c r="HY565" s="51"/>
      <c r="HZ565" s="52"/>
      <c r="IB565" s="70"/>
      <c r="IC565" s="51"/>
      <c r="IF565" s="7"/>
      <c r="IG565" s="7"/>
      <c r="IH565" s="7"/>
      <c r="II565" s="53"/>
      <c r="IK565" s="37"/>
      <c r="IL565" s="132"/>
      <c r="IM565" s="61"/>
      <c r="IN565" s="134"/>
      <c r="IO565" s="61"/>
      <c r="IQ565" s="67"/>
      <c r="IS565" s="61"/>
      <c r="IU565" s="50"/>
      <c r="IV565" s="51"/>
      <c r="IW565" s="52"/>
      <c r="IY565" s="70"/>
      <c r="IZ565" s="51"/>
      <c r="JC565" s="7"/>
      <c r="JD565" s="7"/>
      <c r="JE565" s="7"/>
      <c r="JF565" s="53"/>
      <c r="JH565" s="37"/>
      <c r="JI565" s="132"/>
      <c r="JJ565" s="61"/>
      <c r="JK565" s="134"/>
      <c r="JL565" s="61"/>
      <c r="JN565" s="67"/>
      <c r="JP565" s="61"/>
      <c r="JR565" s="50"/>
      <c r="JS565" s="51"/>
      <c r="JT565" s="52"/>
      <c r="JV565" s="70"/>
      <c r="JW565" s="51"/>
      <c r="JZ565" s="7"/>
      <c r="KA565" s="7"/>
      <c r="KB565" s="7"/>
      <c r="KC565" s="53"/>
      <c r="KE565" s="37"/>
      <c r="KF565" s="132"/>
      <c r="KG565" s="61"/>
      <c r="KH565" s="134"/>
      <c r="KI565" s="61"/>
      <c r="KK565" s="67"/>
      <c r="KM565" s="61"/>
      <c r="KO565" s="50"/>
      <c r="KP565" s="51"/>
      <c r="KQ565" s="52"/>
      <c r="KS565" s="70"/>
      <c r="KT565" s="51"/>
      <c r="KW565" s="7"/>
      <c r="KX565" s="7"/>
      <c r="KY565" s="7"/>
      <c r="KZ565" s="53"/>
      <c r="LB565" s="37"/>
      <c r="LC565" s="132"/>
      <c r="LD565" s="61"/>
      <c r="LE565" s="134"/>
      <c r="LF565" s="61"/>
      <c r="LH565" s="67"/>
      <c r="LJ565" s="61"/>
      <c r="LL565" s="50"/>
      <c r="LM565" s="51"/>
      <c r="LN565" s="52"/>
      <c r="LP565" s="70"/>
      <c r="LQ565" s="51"/>
      <c r="LT565" s="7"/>
      <c r="LU565" s="7"/>
      <c r="LV565" s="7"/>
      <c r="LW565" s="53"/>
      <c r="LY565" s="37"/>
      <c r="LZ565" s="132"/>
      <c r="MA565" s="61"/>
      <c r="MB565" s="134"/>
      <c r="MC565" s="61"/>
      <c r="ME565" s="67"/>
      <c r="MG565" s="61"/>
      <c r="MI565" s="50"/>
      <c r="MJ565" s="51"/>
      <c r="MK565" s="52"/>
      <c r="MM565" s="70"/>
      <c r="MN565" s="51"/>
      <c r="MQ565" s="7"/>
      <c r="MR565" s="7"/>
      <c r="MS565" s="7"/>
      <c r="MT565" s="53"/>
      <c r="MV565" s="37"/>
      <c r="MW565" s="132"/>
      <c r="MX565" s="134"/>
      <c r="MZ565" s="67"/>
      <c r="NB565" s="61"/>
      <c r="NF565" s="7"/>
      <c r="NG565" s="7"/>
      <c r="NH565" s="7"/>
      <c r="NI565" s="53"/>
      <c r="NK565" s="37"/>
      <c r="NM565" s="67"/>
      <c r="NO565" s="61"/>
      <c r="NQ565" s="50"/>
      <c r="NR565" s="51"/>
      <c r="NS565" s="52"/>
      <c r="NU565" s="70"/>
      <c r="NV565" s="51"/>
      <c r="NW565" s="125"/>
      <c r="NX565" s="51"/>
      <c r="OL565" s="53"/>
    </row>
    <row r="566" spans="1:402" x14ac:dyDescent="0.25">
      <c r="A566" s="12">
        <v>90080911</v>
      </c>
      <c r="B566" s="12" t="s">
        <v>594</v>
      </c>
      <c r="C566" s="352"/>
      <c r="D566" s="352"/>
      <c r="E566" s="352"/>
      <c r="F566" s="353">
        <v>492067</v>
      </c>
      <c r="H566" s="354"/>
      <c r="I566" s="355"/>
      <c r="J566" s="315"/>
      <c r="K566" s="355"/>
      <c r="L566" s="315"/>
      <c r="M566" s="356"/>
      <c r="N566" s="356"/>
      <c r="O566" s="357"/>
      <c r="Q566" s="67"/>
      <c r="S566" s="61"/>
      <c r="U566" s="50"/>
      <c r="V566" s="51"/>
      <c r="W566" s="52">
        <v>0</v>
      </c>
      <c r="Y566" s="50">
        <v>492067</v>
      </c>
      <c r="Z566" s="52">
        <f t="shared" ref="Z566:Z629" si="589">Y566/12</f>
        <v>41005.583333333336</v>
      </c>
      <c r="AA566" s="51"/>
      <c r="AB566" s="6">
        <v>90080911</v>
      </c>
      <c r="AC566" s="6" t="s">
        <v>594</v>
      </c>
      <c r="AD566" s="7"/>
      <c r="AE566" s="304"/>
      <c r="AF566" s="7"/>
      <c r="AG566" s="53">
        <v>492067</v>
      </c>
      <c r="AI566" s="37"/>
      <c r="AJ566" s="132"/>
      <c r="AK566" s="61"/>
      <c r="AL566" s="132"/>
      <c r="AM566" s="312"/>
      <c r="AN566" s="134"/>
      <c r="AO566" s="134"/>
      <c r="AP566" s="191"/>
      <c r="AR566" s="67"/>
      <c r="AT566" s="61"/>
      <c r="AV566" s="50"/>
      <c r="AW566" s="51"/>
      <c r="AX566" s="52">
        <v>0</v>
      </c>
      <c r="AZ566" s="50">
        <v>492067</v>
      </c>
      <c r="BA566" s="52">
        <f t="shared" ref="BA566:BA629" si="590">AZ566/12</f>
        <v>41005.583333333336</v>
      </c>
      <c r="BB566" s="51"/>
      <c r="BC566" s="6">
        <v>90080911</v>
      </c>
      <c r="BD566" s="6" t="s">
        <v>594</v>
      </c>
      <c r="BE566" s="7"/>
      <c r="BF566" s="304"/>
      <c r="BG566" s="7"/>
      <c r="BH566" s="53">
        <v>492067</v>
      </c>
      <c r="BJ566" s="37"/>
      <c r="BK566" s="132"/>
      <c r="BL566" s="61"/>
      <c r="BM566" s="132"/>
      <c r="BN566" s="312"/>
      <c r="BO566" s="134"/>
      <c r="BP566" s="134"/>
      <c r="BQ566" s="191"/>
      <c r="BS566" s="67"/>
      <c r="BU566" s="61"/>
      <c r="BW566" s="50"/>
      <c r="BX566" s="51"/>
      <c r="BY566" s="52">
        <v>0</v>
      </c>
      <c r="CA566" s="50">
        <v>492067</v>
      </c>
      <c r="CB566" s="52">
        <f t="shared" ref="CB566:CB629" si="591">CA566/12</f>
        <v>41005.583333333336</v>
      </c>
      <c r="CC566" s="51"/>
      <c r="CD566" s="6">
        <v>90080911</v>
      </c>
      <c r="CE566" s="6" t="s">
        <v>594</v>
      </c>
      <c r="CF566" s="7"/>
      <c r="CG566" s="7"/>
      <c r="CH566" s="7"/>
      <c r="CI566" s="53">
        <v>492067</v>
      </c>
      <c r="CK566" s="37"/>
      <c r="CL566" s="132"/>
      <c r="CM566" s="61"/>
      <c r="CN566" s="132"/>
      <c r="CO566" s="61"/>
      <c r="CP566" s="134"/>
      <c r="CQ566" s="134"/>
      <c r="CR566" s="191"/>
      <c r="CT566" s="67"/>
      <c r="CV566" s="61"/>
      <c r="CX566" s="50"/>
      <c r="CY566" s="51"/>
      <c r="CZ566" s="52">
        <v>0</v>
      </c>
      <c r="DB566" s="50">
        <v>492067</v>
      </c>
      <c r="DC566" s="52">
        <f t="shared" ref="DC566:DC629" si="592">DB566/12</f>
        <v>41005.583333333336</v>
      </c>
      <c r="DD566" s="51"/>
      <c r="DE566" s="6">
        <v>90080911</v>
      </c>
      <c r="DF566" s="6" t="s">
        <v>594</v>
      </c>
      <c r="DG566" s="7"/>
      <c r="DH566" s="7"/>
      <c r="DI566" s="7"/>
      <c r="DJ566" s="53">
        <v>492067</v>
      </c>
      <c r="DL566" s="275"/>
      <c r="DM566" s="276"/>
      <c r="DN566" s="194"/>
      <c r="DO566" s="276"/>
      <c r="DP566" s="194"/>
      <c r="DQ566" s="53"/>
      <c r="DR566" s="53"/>
      <c r="DS566" s="277"/>
      <c r="DU566" s="274"/>
      <c r="DW566" s="194"/>
      <c r="DY566" s="50"/>
      <c r="DZ566" s="278"/>
      <c r="EA566" s="52">
        <v>0</v>
      </c>
      <c r="EC566" s="50">
        <v>492067</v>
      </c>
      <c r="ED566" s="52">
        <f t="shared" ref="ED566:ED629" si="593">EC566/12</f>
        <v>41005.583333333336</v>
      </c>
      <c r="EE566" s="278"/>
      <c r="EF566" s="6">
        <v>90080911</v>
      </c>
      <c r="EG566" s="6" t="s">
        <v>594</v>
      </c>
      <c r="EH566" s="7"/>
      <c r="EI566" s="7"/>
      <c r="EJ566" s="7"/>
      <c r="EK566" s="53">
        <v>492067</v>
      </c>
      <c r="EM566" s="37"/>
      <c r="EN566" s="132"/>
      <c r="EO566" s="61"/>
      <c r="EP566" s="132"/>
      <c r="EQ566" s="61"/>
      <c r="ER566" s="134"/>
      <c r="ES566" s="134"/>
      <c r="ET566" s="191"/>
      <c r="EV566" s="67"/>
      <c r="EX566" s="61"/>
      <c r="EZ566" s="50"/>
      <c r="FA566" s="51"/>
      <c r="FB566" s="52">
        <v>0</v>
      </c>
      <c r="FD566" s="50">
        <v>492067</v>
      </c>
      <c r="FE566" s="52">
        <f t="shared" ref="FE566:FE629" si="594">FD566/12</f>
        <v>41005.583333333336</v>
      </c>
      <c r="FF566" s="51"/>
      <c r="FG566" s="6">
        <v>90080911</v>
      </c>
      <c r="FH566" s="6" t="s">
        <v>594</v>
      </c>
      <c r="FI566" s="7"/>
      <c r="FJ566" s="7"/>
      <c r="FK566" s="7"/>
      <c r="FL566" s="53">
        <v>492067</v>
      </c>
      <c r="FN566" s="37"/>
      <c r="FO566" s="132"/>
      <c r="FP566" s="61"/>
      <c r="FQ566" s="132"/>
      <c r="FR566" s="61"/>
      <c r="FS566" s="134"/>
      <c r="FT566" s="134"/>
      <c r="FU566" s="191"/>
      <c r="FW566" s="67"/>
      <c r="FY566" s="61"/>
      <c r="GA566" s="50"/>
      <c r="GB566" s="51"/>
      <c r="GC566" s="52">
        <v>0</v>
      </c>
      <c r="GE566" s="50">
        <v>492067</v>
      </c>
      <c r="GF566" s="52">
        <f t="shared" ref="GF566:GF629" si="595">GE566/12</f>
        <v>41005.583333333336</v>
      </c>
      <c r="GG566" s="51"/>
      <c r="GH566" s="6">
        <v>90080911</v>
      </c>
      <c r="GI566" s="6" t="s">
        <v>594</v>
      </c>
      <c r="GJ566" s="7"/>
      <c r="GK566" s="7"/>
      <c r="GL566" s="7"/>
      <c r="GM566" s="53">
        <v>492067</v>
      </c>
      <c r="GO566" s="37"/>
      <c r="GP566" s="132"/>
      <c r="GQ566" s="61"/>
      <c r="GR566" s="134"/>
      <c r="GS566" s="134"/>
      <c r="GT566" s="191"/>
      <c r="GV566" s="67"/>
      <c r="GX566" s="61"/>
      <c r="GZ566" s="50"/>
      <c r="HA566" s="51"/>
      <c r="HB566" s="52">
        <v>0</v>
      </c>
      <c r="HD566" s="50">
        <v>492067</v>
      </c>
      <c r="HE566" s="52">
        <f t="shared" si="588"/>
        <v>41005.583333333336</v>
      </c>
      <c r="HF566" s="51"/>
      <c r="HI566" s="7"/>
      <c r="HJ566" s="7"/>
      <c r="HK566" s="7"/>
      <c r="HL566" s="53"/>
      <c r="HN566" s="37"/>
      <c r="HO566" s="132"/>
      <c r="HP566" s="61"/>
      <c r="HQ566" s="134"/>
      <c r="HR566" s="61"/>
      <c r="HT566" s="67"/>
      <c r="HV566" s="61"/>
      <c r="HX566" s="50"/>
      <c r="HY566" s="51"/>
      <c r="HZ566" s="52"/>
      <c r="IB566" s="70"/>
      <c r="IC566" s="51"/>
      <c r="IF566" s="7"/>
      <c r="IG566" s="7"/>
      <c r="IH566" s="7"/>
      <c r="II566" s="53"/>
      <c r="IK566" s="37"/>
      <c r="IL566" s="132"/>
      <c r="IM566" s="61"/>
      <c r="IN566" s="134"/>
      <c r="IO566" s="61"/>
      <c r="IQ566" s="67"/>
      <c r="IS566" s="61"/>
      <c r="IU566" s="50"/>
      <c r="IV566" s="51"/>
      <c r="IW566" s="52"/>
      <c r="IY566" s="70"/>
      <c r="IZ566" s="51"/>
      <c r="JC566" s="7"/>
      <c r="JD566" s="7"/>
      <c r="JE566" s="7"/>
      <c r="JF566" s="53"/>
      <c r="JH566" s="37"/>
      <c r="JI566" s="132"/>
      <c r="JJ566" s="61"/>
      <c r="JK566" s="134"/>
      <c r="JL566" s="61"/>
      <c r="JN566" s="67"/>
      <c r="JP566" s="61"/>
      <c r="JR566" s="50"/>
      <c r="JS566" s="51"/>
      <c r="JT566" s="52"/>
      <c r="JV566" s="70"/>
      <c r="JW566" s="51"/>
      <c r="JZ566" s="7"/>
      <c r="KA566" s="7"/>
      <c r="KB566" s="7"/>
      <c r="KC566" s="53"/>
      <c r="KE566" s="37"/>
      <c r="KF566" s="132"/>
      <c r="KG566" s="61"/>
      <c r="KH566" s="134"/>
      <c r="KI566" s="61"/>
      <c r="KK566" s="67"/>
      <c r="KM566" s="61"/>
      <c r="KO566" s="50"/>
      <c r="KP566" s="51"/>
      <c r="KQ566" s="52"/>
      <c r="KS566" s="70"/>
      <c r="KT566" s="51"/>
      <c r="KW566" s="7"/>
      <c r="KX566" s="7"/>
      <c r="KY566" s="7"/>
      <c r="KZ566" s="53"/>
      <c r="LB566" s="37"/>
      <c r="LC566" s="132"/>
      <c r="LD566" s="61"/>
      <c r="LE566" s="134"/>
      <c r="LF566" s="61"/>
      <c r="LH566" s="67"/>
      <c r="LJ566" s="61"/>
      <c r="LL566" s="50"/>
      <c r="LM566" s="51"/>
      <c r="LN566" s="52"/>
      <c r="LP566" s="70"/>
      <c r="LQ566" s="51"/>
      <c r="LT566" s="7"/>
      <c r="LU566" s="7"/>
      <c r="LV566" s="7"/>
      <c r="LW566" s="53"/>
      <c r="LY566" s="37"/>
      <c r="LZ566" s="132"/>
      <c r="MA566" s="61"/>
      <c r="MB566" s="134"/>
      <c r="MC566" s="61"/>
      <c r="ME566" s="67"/>
      <c r="MG566" s="61"/>
      <c r="MI566" s="50"/>
      <c r="MJ566" s="51"/>
      <c r="MK566" s="52"/>
      <c r="MM566" s="70"/>
      <c r="MN566" s="51"/>
      <c r="MQ566" s="7"/>
      <c r="MR566" s="7"/>
      <c r="MS566" s="7"/>
      <c r="MT566" s="53"/>
      <c r="MV566" s="37"/>
      <c r="MW566" s="132"/>
      <c r="MX566" s="134"/>
      <c r="MZ566" s="67"/>
      <c r="NB566" s="61"/>
      <c r="NF566" s="7"/>
      <c r="NG566" s="7"/>
      <c r="NH566" s="7"/>
      <c r="NI566" s="53"/>
      <c r="NK566" s="37"/>
      <c r="NM566" s="67"/>
      <c r="NO566" s="61"/>
      <c r="NQ566" s="50"/>
      <c r="NR566" s="51"/>
      <c r="NS566" s="52"/>
      <c r="NU566" s="70"/>
      <c r="NV566" s="51"/>
      <c r="NW566" s="125"/>
      <c r="NX566" s="51"/>
      <c r="OL566" s="53"/>
    </row>
    <row r="567" spans="1:402" x14ac:dyDescent="0.25">
      <c r="A567" s="12">
        <v>90034021</v>
      </c>
      <c r="B567" s="12" t="s">
        <v>595</v>
      </c>
      <c r="C567" s="352"/>
      <c r="D567" s="352"/>
      <c r="E567" s="352"/>
      <c r="F567" s="353">
        <v>2891021</v>
      </c>
      <c r="H567" s="354"/>
      <c r="I567" s="355"/>
      <c r="J567" s="315"/>
      <c r="K567" s="355"/>
      <c r="L567" s="315"/>
      <c r="M567" s="356"/>
      <c r="N567" s="356"/>
      <c r="O567" s="357"/>
      <c r="Q567" s="67"/>
      <c r="S567" s="61"/>
      <c r="U567" s="50"/>
      <c r="V567" s="51"/>
      <c r="W567" s="52">
        <v>4938902.274684744</v>
      </c>
      <c r="Y567" s="50">
        <v>7829923.274684744</v>
      </c>
      <c r="Z567" s="52">
        <f t="shared" si="589"/>
        <v>652493.60622372862</v>
      </c>
      <c r="AA567" s="51"/>
      <c r="AB567" s="6">
        <v>90034021</v>
      </c>
      <c r="AC567" s="6" t="s">
        <v>595</v>
      </c>
      <c r="AD567" s="7"/>
      <c r="AE567" s="304"/>
      <c r="AF567" s="7"/>
      <c r="AG567" s="53">
        <v>2891021</v>
      </c>
      <c r="AI567" s="37"/>
      <c r="AJ567" s="132"/>
      <c r="AK567" s="61"/>
      <c r="AL567" s="132"/>
      <c r="AM567" s="312"/>
      <c r="AN567" s="134"/>
      <c r="AO567" s="134"/>
      <c r="AP567" s="191"/>
      <c r="AR567" s="67"/>
      <c r="AT567" s="61"/>
      <c r="AV567" s="50"/>
      <c r="AW567" s="51"/>
      <c r="AX567" s="52">
        <v>4938902.274684744</v>
      </c>
      <c r="AZ567" s="50">
        <v>7829923.274684744</v>
      </c>
      <c r="BA567" s="52">
        <f t="shared" si="590"/>
        <v>652493.60622372862</v>
      </c>
      <c r="BB567" s="51"/>
      <c r="BC567" s="6">
        <v>90034021</v>
      </c>
      <c r="BD567" s="6" t="s">
        <v>595</v>
      </c>
      <c r="BE567" s="7"/>
      <c r="BF567" s="304"/>
      <c r="BG567" s="7"/>
      <c r="BH567" s="53">
        <v>2891021</v>
      </c>
      <c r="BJ567" s="37"/>
      <c r="BK567" s="132"/>
      <c r="BL567" s="61"/>
      <c r="BM567" s="132"/>
      <c r="BN567" s="312"/>
      <c r="BO567" s="134"/>
      <c r="BP567" s="134"/>
      <c r="BQ567" s="191"/>
      <c r="BS567" s="67"/>
      <c r="BU567" s="61"/>
      <c r="BW567" s="50"/>
      <c r="BX567" s="51"/>
      <c r="BY567" s="52">
        <v>4938902.274684744</v>
      </c>
      <c r="CA567" s="50">
        <v>7829923.274684744</v>
      </c>
      <c r="CB567" s="52">
        <f t="shared" si="591"/>
        <v>652493.60622372862</v>
      </c>
      <c r="CC567" s="51"/>
      <c r="CD567" s="6">
        <v>90034021</v>
      </c>
      <c r="CE567" s="6" t="s">
        <v>595</v>
      </c>
      <c r="CF567" s="7"/>
      <c r="CG567" s="7"/>
      <c r="CH567" s="7"/>
      <c r="CI567" s="53">
        <v>2891021</v>
      </c>
      <c r="CK567" s="37"/>
      <c r="CL567" s="132"/>
      <c r="CM567" s="61"/>
      <c r="CN567" s="132"/>
      <c r="CO567" s="61"/>
      <c r="CP567" s="134"/>
      <c r="CQ567" s="134"/>
      <c r="CR567" s="191"/>
      <c r="CT567" s="67"/>
      <c r="CV567" s="61"/>
      <c r="CX567" s="50"/>
      <c r="CY567" s="51"/>
      <c r="CZ567" s="52">
        <v>4938902.274684744</v>
      </c>
      <c r="DB567" s="50">
        <v>7829923.274684744</v>
      </c>
      <c r="DC567" s="52">
        <f t="shared" si="592"/>
        <v>652493.60622372862</v>
      </c>
      <c r="DD567" s="51"/>
      <c r="DE567" s="6">
        <v>90034021</v>
      </c>
      <c r="DF567" s="6" t="s">
        <v>595</v>
      </c>
      <c r="DG567" s="7"/>
      <c r="DH567" s="7"/>
      <c r="DI567" s="7"/>
      <c r="DJ567" s="53">
        <v>2891021</v>
      </c>
      <c r="DL567" s="275"/>
      <c r="DM567" s="276"/>
      <c r="DN567" s="194"/>
      <c r="DO567" s="276"/>
      <c r="DP567" s="194"/>
      <c r="DQ567" s="53"/>
      <c r="DR567" s="53"/>
      <c r="DS567" s="277"/>
      <c r="DU567" s="274"/>
      <c r="DW567" s="194"/>
      <c r="DY567" s="50"/>
      <c r="DZ567" s="278"/>
      <c r="EA567" s="52">
        <v>4938902.274684744</v>
      </c>
      <c r="EC567" s="50">
        <v>7829923.274684744</v>
      </c>
      <c r="ED567" s="52">
        <f t="shared" si="593"/>
        <v>652493.60622372862</v>
      </c>
      <c r="EE567" s="278"/>
      <c r="EF567" s="6">
        <v>90034021</v>
      </c>
      <c r="EG567" s="6" t="s">
        <v>595</v>
      </c>
      <c r="EH567" s="7"/>
      <c r="EI567" s="7"/>
      <c r="EJ567" s="7"/>
      <c r="EK567" s="53">
        <v>2891021</v>
      </c>
      <c r="EM567" s="37"/>
      <c r="EN567" s="132"/>
      <c r="EO567" s="61"/>
      <c r="EP567" s="132"/>
      <c r="EQ567" s="61"/>
      <c r="ER567" s="134"/>
      <c r="ES567" s="134"/>
      <c r="ET567" s="191"/>
      <c r="EV567" s="67"/>
      <c r="EX567" s="61"/>
      <c r="EZ567" s="50"/>
      <c r="FA567" s="51"/>
      <c r="FB567" s="52">
        <v>4938902.274684744</v>
      </c>
      <c r="FD567" s="50">
        <v>7829923.274684744</v>
      </c>
      <c r="FE567" s="52">
        <f t="shared" si="594"/>
        <v>652493.60622372862</v>
      </c>
      <c r="FF567" s="51"/>
      <c r="FG567" s="6">
        <v>90034021</v>
      </c>
      <c r="FH567" s="6" t="s">
        <v>595</v>
      </c>
      <c r="FI567" s="7"/>
      <c r="FJ567" s="7"/>
      <c r="FK567" s="7"/>
      <c r="FL567" s="53">
        <v>2891021</v>
      </c>
      <c r="FN567" s="37"/>
      <c r="FO567" s="132"/>
      <c r="FP567" s="61"/>
      <c r="FQ567" s="132"/>
      <c r="FR567" s="61"/>
      <c r="FS567" s="134"/>
      <c r="FT567" s="134"/>
      <c r="FU567" s="191"/>
      <c r="FW567" s="67"/>
      <c r="FY567" s="61"/>
      <c r="GA567" s="50"/>
      <c r="GB567" s="51"/>
      <c r="GC567" s="52">
        <v>4938902.274684744</v>
      </c>
      <c r="GE567" s="50">
        <v>7829923.274684744</v>
      </c>
      <c r="GF567" s="52">
        <f t="shared" si="595"/>
        <v>652493.60622372862</v>
      </c>
      <c r="GG567" s="51"/>
      <c r="GH567" s="6">
        <v>90034021</v>
      </c>
      <c r="GI567" s="6" t="s">
        <v>595</v>
      </c>
      <c r="GJ567" s="7"/>
      <c r="GK567" s="7"/>
      <c r="GL567" s="7"/>
      <c r="GM567" s="53">
        <v>2891021</v>
      </c>
      <c r="GO567" s="37"/>
      <c r="GP567" s="132"/>
      <c r="GQ567" s="61"/>
      <c r="GR567" s="134"/>
      <c r="GS567" s="134"/>
      <c r="GT567" s="191"/>
      <c r="GV567" s="67"/>
      <c r="GX567" s="61"/>
      <c r="GZ567" s="50"/>
      <c r="HA567" s="51"/>
      <c r="HB567" s="52">
        <v>4938902.274684744</v>
      </c>
      <c r="HD567" s="50">
        <v>7829923.274684744</v>
      </c>
      <c r="HE567" s="52">
        <f t="shared" si="588"/>
        <v>652493.60622372862</v>
      </c>
      <c r="HF567" s="51"/>
      <c r="HI567" s="7"/>
      <c r="HJ567" s="7"/>
      <c r="HK567" s="7"/>
      <c r="HL567" s="53"/>
      <c r="HN567" s="37"/>
      <c r="HO567" s="132"/>
      <c r="HP567" s="61"/>
      <c r="HQ567" s="134"/>
      <c r="HR567" s="61"/>
      <c r="HT567" s="67"/>
      <c r="HV567" s="61"/>
      <c r="HX567" s="50"/>
      <c r="HY567" s="51"/>
      <c r="HZ567" s="52"/>
      <c r="IB567" s="70"/>
      <c r="IC567" s="51"/>
      <c r="IF567" s="7"/>
      <c r="IG567" s="7"/>
      <c r="IH567" s="7"/>
      <c r="II567" s="53"/>
      <c r="IK567" s="37"/>
      <c r="IL567" s="132"/>
      <c r="IM567" s="61"/>
      <c r="IN567" s="134"/>
      <c r="IO567" s="61"/>
      <c r="IQ567" s="67"/>
      <c r="IS567" s="61"/>
      <c r="IU567" s="50"/>
      <c r="IV567" s="51"/>
      <c r="IW567" s="52"/>
      <c r="IY567" s="70"/>
      <c r="IZ567" s="51"/>
      <c r="JC567" s="7"/>
      <c r="JD567" s="7"/>
      <c r="JE567" s="7"/>
      <c r="JF567" s="53"/>
      <c r="JH567" s="37"/>
      <c r="JI567" s="132"/>
      <c r="JJ567" s="61"/>
      <c r="JK567" s="134"/>
      <c r="JL567" s="61"/>
      <c r="JN567" s="67"/>
      <c r="JP567" s="61"/>
      <c r="JR567" s="50"/>
      <c r="JS567" s="51"/>
      <c r="JT567" s="52"/>
      <c r="JV567" s="70"/>
      <c r="JW567" s="51"/>
      <c r="JZ567" s="7"/>
      <c r="KA567" s="7"/>
      <c r="KB567" s="7"/>
      <c r="KC567" s="53"/>
      <c r="KE567" s="37"/>
      <c r="KF567" s="132"/>
      <c r="KG567" s="61"/>
      <c r="KH567" s="134"/>
      <c r="KI567" s="61"/>
      <c r="KK567" s="67"/>
      <c r="KM567" s="61"/>
      <c r="KO567" s="50"/>
      <c r="KP567" s="51"/>
      <c r="KQ567" s="52"/>
      <c r="KS567" s="70"/>
      <c r="KT567" s="51"/>
      <c r="KW567" s="7"/>
      <c r="KX567" s="7"/>
      <c r="KY567" s="7"/>
      <c r="KZ567" s="53"/>
      <c r="LB567" s="37"/>
      <c r="LC567" s="132"/>
      <c r="LD567" s="61"/>
      <c r="LE567" s="134"/>
      <c r="LF567" s="61"/>
      <c r="LH567" s="67"/>
      <c r="LJ567" s="61"/>
      <c r="LL567" s="50"/>
      <c r="LM567" s="51"/>
      <c r="LN567" s="52"/>
      <c r="LP567" s="70"/>
      <c r="LQ567" s="51"/>
      <c r="LT567" s="7"/>
      <c r="LU567" s="7"/>
      <c r="LV567" s="7"/>
      <c r="LW567" s="53"/>
      <c r="LY567" s="37"/>
      <c r="LZ567" s="132"/>
      <c r="MA567" s="61"/>
      <c r="MB567" s="134"/>
      <c r="MC567" s="61"/>
      <c r="ME567" s="67"/>
      <c r="MG567" s="61"/>
      <c r="MI567" s="50"/>
      <c r="MJ567" s="51"/>
      <c r="MK567" s="52"/>
      <c r="MM567" s="70"/>
      <c r="MN567" s="51"/>
      <c r="MQ567" s="7"/>
      <c r="MR567" s="7"/>
      <c r="MS567" s="7"/>
      <c r="MT567" s="53"/>
      <c r="MV567" s="37"/>
      <c r="MW567" s="132"/>
      <c r="MX567" s="134"/>
      <c r="MZ567" s="67"/>
      <c r="NB567" s="61"/>
      <c r="NF567" s="7"/>
      <c r="NG567" s="7"/>
      <c r="NH567" s="7"/>
      <c r="NI567" s="53"/>
      <c r="NK567" s="37"/>
      <c r="NM567" s="67"/>
      <c r="NO567" s="61"/>
      <c r="NQ567" s="50"/>
      <c r="NR567" s="51"/>
      <c r="NS567" s="52"/>
      <c r="NU567" s="70"/>
      <c r="NV567" s="51"/>
      <c r="NW567" s="125"/>
      <c r="NX567" s="51"/>
      <c r="OL567" s="53"/>
    </row>
    <row r="568" spans="1:402" x14ac:dyDescent="0.25">
      <c r="A568" s="12">
        <v>90019671</v>
      </c>
      <c r="B568" s="12" t="s">
        <v>596</v>
      </c>
      <c r="C568" s="352"/>
      <c r="D568" s="352"/>
      <c r="E568" s="352"/>
      <c r="F568" s="353">
        <v>801182</v>
      </c>
      <c r="H568" s="354"/>
      <c r="I568" s="355"/>
      <c r="J568" s="315"/>
      <c r="K568" s="355"/>
      <c r="L568" s="315"/>
      <c r="M568" s="356"/>
      <c r="N568" s="356"/>
      <c r="O568" s="357"/>
      <c r="Q568" s="67"/>
      <c r="S568" s="61"/>
      <c r="U568" s="50"/>
      <c r="V568" s="51"/>
      <c r="W568" s="52">
        <v>0</v>
      </c>
      <c r="Y568" s="50">
        <v>801182</v>
      </c>
      <c r="Z568" s="52">
        <f t="shared" si="589"/>
        <v>66765.166666666672</v>
      </c>
      <c r="AA568" s="51"/>
      <c r="AB568" s="6">
        <v>90019671</v>
      </c>
      <c r="AC568" s="6" t="s">
        <v>596</v>
      </c>
      <c r="AD568" s="7"/>
      <c r="AE568" s="304"/>
      <c r="AF568" s="7"/>
      <c r="AG568" s="53">
        <v>801182</v>
      </c>
      <c r="AI568" s="37"/>
      <c r="AJ568" s="132"/>
      <c r="AK568" s="61"/>
      <c r="AL568" s="132"/>
      <c r="AM568" s="312"/>
      <c r="AN568" s="134"/>
      <c r="AO568" s="134"/>
      <c r="AP568" s="191"/>
      <c r="AR568" s="67"/>
      <c r="AT568" s="61"/>
      <c r="AV568" s="50"/>
      <c r="AW568" s="51"/>
      <c r="AX568" s="52">
        <v>0</v>
      </c>
      <c r="AZ568" s="50">
        <v>801182</v>
      </c>
      <c r="BA568" s="52">
        <f t="shared" si="590"/>
        <v>66765.166666666672</v>
      </c>
      <c r="BB568" s="51"/>
      <c r="BC568" s="6">
        <v>90019671</v>
      </c>
      <c r="BD568" s="6" t="s">
        <v>596</v>
      </c>
      <c r="BE568" s="7"/>
      <c r="BF568" s="304"/>
      <c r="BG568" s="7"/>
      <c r="BH568" s="53">
        <v>801182</v>
      </c>
      <c r="BJ568" s="37"/>
      <c r="BK568" s="132"/>
      <c r="BL568" s="61"/>
      <c r="BM568" s="132"/>
      <c r="BN568" s="312"/>
      <c r="BO568" s="134"/>
      <c r="BP568" s="134"/>
      <c r="BQ568" s="191"/>
      <c r="BS568" s="67"/>
      <c r="BU568" s="61"/>
      <c r="BW568" s="50"/>
      <c r="BX568" s="51"/>
      <c r="BY568" s="52">
        <v>0</v>
      </c>
      <c r="CA568" s="50">
        <v>801182</v>
      </c>
      <c r="CB568" s="52">
        <f t="shared" si="591"/>
        <v>66765.166666666672</v>
      </c>
      <c r="CC568" s="51"/>
      <c r="CD568" s="6">
        <v>90019671</v>
      </c>
      <c r="CE568" s="6" t="s">
        <v>596</v>
      </c>
      <c r="CF568" s="7"/>
      <c r="CG568" s="7"/>
      <c r="CH568" s="7"/>
      <c r="CI568" s="53">
        <v>801182</v>
      </c>
      <c r="CK568" s="37"/>
      <c r="CL568" s="132"/>
      <c r="CM568" s="61"/>
      <c r="CN568" s="132"/>
      <c r="CO568" s="61"/>
      <c r="CP568" s="134"/>
      <c r="CQ568" s="134"/>
      <c r="CR568" s="191"/>
      <c r="CT568" s="67"/>
      <c r="CV568" s="61"/>
      <c r="CX568" s="50"/>
      <c r="CY568" s="51"/>
      <c r="CZ568" s="52">
        <v>0</v>
      </c>
      <c r="DB568" s="50">
        <v>801182</v>
      </c>
      <c r="DC568" s="52">
        <f t="shared" si="592"/>
        <v>66765.166666666672</v>
      </c>
      <c r="DD568" s="51"/>
      <c r="DE568" s="6">
        <v>90019671</v>
      </c>
      <c r="DF568" s="6" t="s">
        <v>596</v>
      </c>
      <c r="DG568" s="7"/>
      <c r="DH568" s="7"/>
      <c r="DI568" s="7"/>
      <c r="DJ568" s="53">
        <v>801182</v>
      </c>
      <c r="DL568" s="275"/>
      <c r="DM568" s="276"/>
      <c r="DN568" s="194"/>
      <c r="DO568" s="276"/>
      <c r="DP568" s="194"/>
      <c r="DQ568" s="53"/>
      <c r="DR568" s="53"/>
      <c r="DS568" s="277"/>
      <c r="DU568" s="274"/>
      <c r="DW568" s="194"/>
      <c r="DY568" s="50"/>
      <c r="DZ568" s="278"/>
      <c r="EA568" s="52">
        <v>0</v>
      </c>
      <c r="EC568" s="50">
        <v>801182</v>
      </c>
      <c r="ED568" s="52">
        <f t="shared" si="593"/>
        <v>66765.166666666672</v>
      </c>
      <c r="EE568" s="278"/>
      <c r="EF568" s="6">
        <v>90019671</v>
      </c>
      <c r="EG568" s="6" t="s">
        <v>596</v>
      </c>
      <c r="EH568" s="7"/>
      <c r="EI568" s="7"/>
      <c r="EJ568" s="7"/>
      <c r="EK568" s="53">
        <v>801182</v>
      </c>
      <c r="EM568" s="37"/>
      <c r="EN568" s="132"/>
      <c r="EO568" s="61"/>
      <c r="EP568" s="132"/>
      <c r="EQ568" s="61"/>
      <c r="ER568" s="134"/>
      <c r="ES568" s="134"/>
      <c r="ET568" s="191"/>
      <c r="EV568" s="67"/>
      <c r="EX568" s="61"/>
      <c r="EZ568" s="50"/>
      <c r="FA568" s="51"/>
      <c r="FB568" s="52">
        <v>0</v>
      </c>
      <c r="FD568" s="50">
        <v>801182</v>
      </c>
      <c r="FE568" s="52">
        <f t="shared" si="594"/>
        <v>66765.166666666672</v>
      </c>
      <c r="FF568" s="51"/>
      <c r="FG568" s="6">
        <v>90019671</v>
      </c>
      <c r="FH568" s="6" t="s">
        <v>596</v>
      </c>
      <c r="FI568" s="7"/>
      <c r="FJ568" s="7"/>
      <c r="FK568" s="7"/>
      <c r="FL568" s="53">
        <v>801182</v>
      </c>
      <c r="FN568" s="37"/>
      <c r="FO568" s="132"/>
      <c r="FP568" s="61"/>
      <c r="FQ568" s="132"/>
      <c r="FR568" s="61"/>
      <c r="FS568" s="134"/>
      <c r="FT568" s="134"/>
      <c r="FU568" s="191"/>
      <c r="FW568" s="67"/>
      <c r="FY568" s="61"/>
      <c r="GA568" s="50"/>
      <c r="GB568" s="51"/>
      <c r="GC568" s="52">
        <v>0</v>
      </c>
      <c r="GE568" s="50">
        <v>801182</v>
      </c>
      <c r="GF568" s="52">
        <f t="shared" si="595"/>
        <v>66765.166666666672</v>
      </c>
      <c r="GG568" s="51"/>
      <c r="GH568" s="6">
        <v>90019671</v>
      </c>
      <c r="GI568" s="6" t="s">
        <v>596</v>
      </c>
      <c r="GJ568" s="7"/>
      <c r="GK568" s="7"/>
      <c r="GL568" s="7"/>
      <c r="GM568" s="53">
        <v>801182</v>
      </c>
      <c r="GO568" s="37"/>
      <c r="GP568" s="132"/>
      <c r="GQ568" s="61"/>
      <c r="GR568" s="134"/>
      <c r="GS568" s="134"/>
      <c r="GT568" s="191"/>
      <c r="GV568" s="67"/>
      <c r="GX568" s="61"/>
      <c r="GZ568" s="50"/>
      <c r="HA568" s="51"/>
      <c r="HB568" s="52">
        <v>0</v>
      </c>
      <c r="HD568" s="50">
        <v>801182</v>
      </c>
      <c r="HE568" s="52">
        <f t="shared" si="588"/>
        <v>66765.166666666672</v>
      </c>
      <c r="HF568" s="51"/>
      <c r="HI568" s="7"/>
      <c r="HJ568" s="7"/>
      <c r="HK568" s="7"/>
      <c r="HL568" s="53"/>
      <c r="HN568" s="37"/>
      <c r="HO568" s="132"/>
      <c r="HP568" s="61"/>
      <c r="HQ568" s="134"/>
      <c r="HR568" s="61"/>
      <c r="HT568" s="67"/>
      <c r="HV568" s="61"/>
      <c r="HX568" s="50"/>
      <c r="HY568" s="51"/>
      <c r="HZ568" s="52"/>
      <c r="IB568" s="70"/>
      <c r="IC568" s="51"/>
      <c r="IF568" s="7"/>
      <c r="IG568" s="7"/>
      <c r="IH568" s="7"/>
      <c r="II568" s="53"/>
      <c r="IK568" s="37"/>
      <c r="IL568" s="132"/>
      <c r="IM568" s="61"/>
      <c r="IN568" s="134"/>
      <c r="IO568" s="61"/>
      <c r="IQ568" s="67"/>
      <c r="IS568" s="61"/>
      <c r="IU568" s="50"/>
      <c r="IV568" s="51"/>
      <c r="IW568" s="52"/>
      <c r="IY568" s="70"/>
      <c r="IZ568" s="51"/>
      <c r="JC568" s="7"/>
      <c r="JD568" s="7"/>
      <c r="JE568" s="7"/>
      <c r="JF568" s="53"/>
      <c r="JH568" s="37"/>
      <c r="JI568" s="132"/>
      <c r="JJ568" s="61"/>
      <c r="JK568" s="134"/>
      <c r="JL568" s="61"/>
      <c r="JN568" s="67"/>
      <c r="JP568" s="61"/>
      <c r="JR568" s="50"/>
      <c r="JS568" s="51"/>
      <c r="JT568" s="52"/>
      <c r="JV568" s="70"/>
      <c r="JW568" s="51"/>
      <c r="JZ568" s="7"/>
      <c r="KA568" s="7"/>
      <c r="KB568" s="7"/>
      <c r="KC568" s="53"/>
      <c r="KE568" s="37"/>
      <c r="KF568" s="132"/>
      <c r="KG568" s="61"/>
      <c r="KH568" s="134"/>
      <c r="KI568" s="61"/>
      <c r="KK568" s="67"/>
      <c r="KM568" s="61"/>
      <c r="KO568" s="50"/>
      <c r="KP568" s="51"/>
      <c r="KQ568" s="52"/>
      <c r="KS568" s="70"/>
      <c r="KT568" s="51"/>
      <c r="KW568" s="7"/>
      <c r="KX568" s="7"/>
      <c r="KY568" s="7"/>
      <c r="KZ568" s="53"/>
      <c r="LB568" s="37"/>
      <c r="LC568" s="132"/>
      <c r="LD568" s="61"/>
      <c r="LE568" s="134"/>
      <c r="LF568" s="61"/>
      <c r="LH568" s="67"/>
      <c r="LJ568" s="61"/>
      <c r="LL568" s="50"/>
      <c r="LM568" s="51"/>
      <c r="LN568" s="52"/>
      <c r="LP568" s="70"/>
      <c r="LQ568" s="51"/>
      <c r="LT568" s="7"/>
      <c r="LU568" s="7"/>
      <c r="LV568" s="7"/>
      <c r="LW568" s="53"/>
      <c r="LY568" s="37"/>
      <c r="LZ568" s="132"/>
      <c r="MA568" s="61"/>
      <c r="MB568" s="134"/>
      <c r="MC568" s="61"/>
      <c r="ME568" s="67"/>
      <c r="MG568" s="61"/>
      <c r="MI568" s="50"/>
      <c r="MJ568" s="51"/>
      <c r="MK568" s="52"/>
      <c r="MM568" s="70"/>
      <c r="MN568" s="51"/>
      <c r="MQ568" s="7"/>
      <c r="MR568" s="7"/>
      <c r="MS568" s="7"/>
      <c r="MT568" s="53"/>
      <c r="MV568" s="37"/>
      <c r="MW568" s="132"/>
      <c r="MX568" s="134"/>
      <c r="MZ568" s="67"/>
      <c r="NB568" s="61"/>
      <c r="NF568" s="7"/>
      <c r="NG568" s="7"/>
      <c r="NH568" s="7"/>
      <c r="NI568" s="53"/>
      <c r="NK568" s="37"/>
      <c r="NM568" s="67"/>
      <c r="NO568" s="61"/>
      <c r="NQ568" s="50"/>
      <c r="NR568" s="51"/>
      <c r="NS568" s="52"/>
      <c r="NU568" s="70"/>
      <c r="NV568" s="51"/>
      <c r="NW568" s="125"/>
      <c r="NX568" s="51"/>
      <c r="OL568" s="53"/>
    </row>
    <row r="569" spans="1:402" x14ac:dyDescent="0.25">
      <c r="A569" s="12">
        <v>90019231</v>
      </c>
      <c r="B569" s="12" t="s">
        <v>598</v>
      </c>
      <c r="C569" s="352"/>
      <c r="D569" s="352"/>
      <c r="E569" s="352"/>
      <c r="F569" s="353">
        <v>1329748</v>
      </c>
      <c r="H569" s="354"/>
      <c r="I569" s="355"/>
      <c r="J569" s="315"/>
      <c r="K569" s="355"/>
      <c r="L569" s="315"/>
      <c r="M569" s="356"/>
      <c r="N569" s="356"/>
      <c r="O569" s="357"/>
      <c r="Q569" s="67"/>
      <c r="S569" s="61"/>
      <c r="U569" s="50"/>
      <c r="V569" s="51"/>
      <c r="W569" s="52">
        <v>0</v>
      </c>
      <c r="Y569" s="50">
        <v>1329748</v>
      </c>
      <c r="Z569" s="52">
        <f t="shared" si="589"/>
        <v>110812.33333333333</v>
      </c>
      <c r="AA569" s="51"/>
      <c r="AB569" s="6">
        <v>90019231</v>
      </c>
      <c r="AC569" s="6" t="s">
        <v>598</v>
      </c>
      <c r="AD569" s="7"/>
      <c r="AE569" s="304"/>
      <c r="AF569" s="7"/>
      <c r="AG569" s="53">
        <v>1329748</v>
      </c>
      <c r="AI569" s="37"/>
      <c r="AJ569" s="132"/>
      <c r="AK569" s="61"/>
      <c r="AL569" s="132"/>
      <c r="AM569" s="312"/>
      <c r="AN569" s="134"/>
      <c r="AO569" s="134"/>
      <c r="AP569" s="191"/>
      <c r="AR569" s="67"/>
      <c r="AT569" s="61"/>
      <c r="AV569" s="50"/>
      <c r="AW569" s="51"/>
      <c r="AX569" s="52">
        <v>0</v>
      </c>
      <c r="AZ569" s="50">
        <v>1329748</v>
      </c>
      <c r="BA569" s="52">
        <f t="shared" si="590"/>
        <v>110812.33333333333</v>
      </c>
      <c r="BB569" s="51"/>
      <c r="BC569" s="6">
        <v>90019231</v>
      </c>
      <c r="BD569" s="6" t="s">
        <v>598</v>
      </c>
      <c r="BE569" s="7"/>
      <c r="BF569" s="304"/>
      <c r="BG569" s="7"/>
      <c r="BH569" s="53">
        <v>1329748</v>
      </c>
      <c r="BJ569" s="37"/>
      <c r="BK569" s="132"/>
      <c r="BL569" s="61"/>
      <c r="BM569" s="132"/>
      <c r="BN569" s="312"/>
      <c r="BO569" s="134"/>
      <c r="BP569" s="134"/>
      <c r="BQ569" s="191"/>
      <c r="BS569" s="67"/>
      <c r="BU569" s="61"/>
      <c r="BW569" s="50"/>
      <c r="BX569" s="51"/>
      <c r="BY569" s="52">
        <v>0</v>
      </c>
      <c r="CA569" s="50">
        <v>1329748</v>
      </c>
      <c r="CB569" s="52">
        <f t="shared" si="591"/>
        <v>110812.33333333333</v>
      </c>
      <c r="CC569" s="51"/>
      <c r="CD569" s="6">
        <v>90019231</v>
      </c>
      <c r="CE569" s="6" t="s">
        <v>598</v>
      </c>
      <c r="CF569" s="7"/>
      <c r="CG569" s="7"/>
      <c r="CH569" s="7"/>
      <c r="CI569" s="53">
        <v>1329748</v>
      </c>
      <c r="CK569" s="37"/>
      <c r="CL569" s="132"/>
      <c r="CM569" s="61"/>
      <c r="CN569" s="132"/>
      <c r="CO569" s="61"/>
      <c r="CP569" s="134"/>
      <c r="CQ569" s="134"/>
      <c r="CR569" s="191"/>
      <c r="CT569" s="67"/>
      <c r="CV569" s="61"/>
      <c r="CX569" s="50"/>
      <c r="CY569" s="51"/>
      <c r="CZ569" s="52">
        <v>0</v>
      </c>
      <c r="DB569" s="50">
        <v>1329748</v>
      </c>
      <c r="DC569" s="52">
        <f t="shared" si="592"/>
        <v>110812.33333333333</v>
      </c>
      <c r="DD569" s="51"/>
      <c r="DE569" s="6">
        <v>90019231</v>
      </c>
      <c r="DF569" s="6" t="s">
        <v>598</v>
      </c>
      <c r="DG569" s="7"/>
      <c r="DH569" s="7"/>
      <c r="DI569" s="7"/>
      <c r="DJ569" s="53">
        <v>1329748</v>
      </c>
      <c r="DL569" s="275"/>
      <c r="DM569" s="276"/>
      <c r="DN569" s="194"/>
      <c r="DO569" s="276"/>
      <c r="DP569" s="194"/>
      <c r="DQ569" s="53"/>
      <c r="DR569" s="53"/>
      <c r="DS569" s="277"/>
      <c r="DU569" s="274"/>
      <c r="DW569" s="194"/>
      <c r="DY569" s="50"/>
      <c r="DZ569" s="278"/>
      <c r="EA569" s="52">
        <v>0</v>
      </c>
      <c r="EC569" s="50">
        <v>1329748</v>
      </c>
      <c r="ED569" s="52">
        <f t="shared" si="593"/>
        <v>110812.33333333333</v>
      </c>
      <c r="EE569" s="278"/>
      <c r="EF569" s="6">
        <v>90019231</v>
      </c>
      <c r="EG569" s="6" t="s">
        <v>598</v>
      </c>
      <c r="EH569" s="7"/>
      <c r="EI569" s="7"/>
      <c r="EJ569" s="7"/>
      <c r="EK569" s="53">
        <v>1329748</v>
      </c>
      <c r="EM569" s="37"/>
      <c r="EN569" s="132"/>
      <c r="EO569" s="61"/>
      <c r="EP569" s="132"/>
      <c r="EQ569" s="61"/>
      <c r="ER569" s="134"/>
      <c r="ES569" s="134"/>
      <c r="ET569" s="191"/>
      <c r="EV569" s="67"/>
      <c r="EX569" s="61"/>
      <c r="EZ569" s="50"/>
      <c r="FA569" s="51"/>
      <c r="FB569" s="52">
        <v>0</v>
      </c>
      <c r="FD569" s="50">
        <v>1329748</v>
      </c>
      <c r="FE569" s="52">
        <f t="shared" si="594"/>
        <v>110812.33333333333</v>
      </c>
      <c r="FF569" s="51"/>
      <c r="FG569" s="6">
        <v>90019231</v>
      </c>
      <c r="FH569" s="6" t="s">
        <v>598</v>
      </c>
      <c r="FI569" s="7"/>
      <c r="FJ569" s="7"/>
      <c r="FK569" s="7"/>
      <c r="FL569" s="53">
        <v>1329748</v>
      </c>
      <c r="FN569" s="37"/>
      <c r="FO569" s="132"/>
      <c r="FP569" s="61"/>
      <c r="FQ569" s="132"/>
      <c r="FR569" s="61"/>
      <c r="FS569" s="134"/>
      <c r="FT569" s="134"/>
      <c r="FU569" s="191"/>
      <c r="FW569" s="67"/>
      <c r="FY569" s="61"/>
      <c r="GA569" s="50"/>
      <c r="GB569" s="51"/>
      <c r="GC569" s="52">
        <v>0</v>
      </c>
      <c r="GE569" s="50">
        <v>1329748</v>
      </c>
      <c r="GF569" s="52">
        <f t="shared" si="595"/>
        <v>110812.33333333333</v>
      </c>
      <c r="GG569" s="51"/>
      <c r="GH569" s="6">
        <v>90019231</v>
      </c>
      <c r="GI569" s="6" t="s">
        <v>598</v>
      </c>
      <c r="GJ569" s="7"/>
      <c r="GK569" s="7"/>
      <c r="GL569" s="7"/>
      <c r="GM569" s="53">
        <v>1329748</v>
      </c>
      <c r="GO569" s="37"/>
      <c r="GP569" s="132"/>
      <c r="GQ569" s="61"/>
      <c r="GR569" s="134"/>
      <c r="GS569" s="134"/>
      <c r="GT569" s="191"/>
      <c r="GV569" s="67"/>
      <c r="GX569" s="61"/>
      <c r="GZ569" s="50"/>
      <c r="HA569" s="51"/>
      <c r="HB569" s="52">
        <v>0</v>
      </c>
      <c r="HD569" s="50">
        <v>1329748</v>
      </c>
      <c r="HE569" s="52">
        <f t="shared" si="588"/>
        <v>110812.33333333333</v>
      </c>
      <c r="HF569" s="51"/>
      <c r="HI569" s="7"/>
      <c r="HJ569" s="7"/>
      <c r="HK569" s="7"/>
      <c r="HL569" s="53"/>
      <c r="HN569" s="37"/>
      <c r="HO569" s="132"/>
      <c r="HP569" s="61"/>
      <c r="HQ569" s="134"/>
      <c r="HR569" s="61"/>
      <c r="HT569" s="67"/>
      <c r="HV569" s="61"/>
      <c r="HX569" s="50"/>
      <c r="HY569" s="51"/>
      <c r="HZ569" s="52"/>
      <c r="IB569" s="70"/>
      <c r="IC569" s="51"/>
      <c r="IF569" s="7"/>
      <c r="IG569" s="7"/>
      <c r="IH569" s="7"/>
      <c r="II569" s="53"/>
      <c r="IK569" s="37"/>
      <c r="IL569" s="132"/>
      <c r="IM569" s="61"/>
      <c r="IN569" s="134"/>
      <c r="IO569" s="61"/>
      <c r="IQ569" s="67"/>
      <c r="IS569" s="61"/>
      <c r="IU569" s="50"/>
      <c r="IV569" s="51"/>
      <c r="IW569" s="52"/>
      <c r="IY569" s="70"/>
      <c r="IZ569" s="51"/>
      <c r="JC569" s="7"/>
      <c r="JD569" s="7"/>
      <c r="JE569" s="7"/>
      <c r="JF569" s="53"/>
      <c r="JH569" s="37"/>
      <c r="JI569" s="132"/>
      <c r="JJ569" s="61"/>
      <c r="JK569" s="134"/>
      <c r="JL569" s="61"/>
      <c r="JN569" s="67"/>
      <c r="JP569" s="61"/>
      <c r="JR569" s="50"/>
      <c r="JS569" s="51"/>
      <c r="JT569" s="52"/>
      <c r="JV569" s="70"/>
      <c r="JW569" s="51"/>
      <c r="JZ569" s="7"/>
      <c r="KA569" s="7"/>
      <c r="KB569" s="7"/>
      <c r="KC569" s="53"/>
      <c r="KE569" s="37"/>
      <c r="KF569" s="132"/>
      <c r="KG569" s="61"/>
      <c r="KH569" s="134"/>
      <c r="KI569" s="61"/>
      <c r="KK569" s="67"/>
      <c r="KM569" s="61"/>
      <c r="KO569" s="50"/>
      <c r="KP569" s="51"/>
      <c r="KQ569" s="52"/>
      <c r="KS569" s="70"/>
      <c r="KT569" s="51"/>
      <c r="KW569" s="7"/>
      <c r="KX569" s="7"/>
      <c r="KY569" s="7"/>
      <c r="KZ569" s="53"/>
      <c r="LB569" s="37"/>
      <c r="LC569" s="132"/>
      <c r="LD569" s="61"/>
      <c r="LE569" s="134"/>
      <c r="LF569" s="61"/>
      <c r="LH569" s="67"/>
      <c r="LJ569" s="61"/>
      <c r="LL569" s="50"/>
      <c r="LM569" s="51"/>
      <c r="LN569" s="52"/>
      <c r="LP569" s="70"/>
      <c r="LQ569" s="51"/>
      <c r="LT569" s="7"/>
      <c r="LU569" s="7"/>
      <c r="LV569" s="7"/>
      <c r="LW569" s="53"/>
      <c r="LY569" s="37"/>
      <c r="LZ569" s="132"/>
      <c r="MA569" s="61"/>
      <c r="MB569" s="134"/>
      <c r="MC569" s="61"/>
      <c r="ME569" s="67"/>
      <c r="MG569" s="61"/>
      <c r="MI569" s="50"/>
      <c r="MJ569" s="51"/>
      <c r="MK569" s="52"/>
      <c r="MM569" s="70"/>
      <c r="MN569" s="51"/>
      <c r="MQ569" s="7"/>
      <c r="MR569" s="7"/>
      <c r="MS569" s="7"/>
      <c r="MT569" s="53"/>
      <c r="MV569" s="37"/>
      <c r="MW569" s="132"/>
      <c r="MX569" s="134"/>
      <c r="MZ569" s="67"/>
      <c r="NB569" s="61"/>
      <c r="NF569" s="7"/>
      <c r="NG569" s="7"/>
      <c r="NH569" s="7"/>
      <c r="NI569" s="53"/>
      <c r="NK569" s="37"/>
      <c r="NM569" s="67"/>
      <c r="NO569" s="61"/>
      <c r="NQ569" s="50"/>
      <c r="NR569" s="51"/>
      <c r="NS569" s="52"/>
      <c r="NU569" s="70"/>
      <c r="NV569" s="51"/>
      <c r="NW569" s="125"/>
      <c r="NX569" s="51"/>
      <c r="OL569" s="53"/>
    </row>
    <row r="570" spans="1:402" x14ac:dyDescent="0.25">
      <c r="A570" s="12">
        <v>90010941</v>
      </c>
      <c r="B570" s="12" t="s">
        <v>597</v>
      </c>
      <c r="C570" s="352"/>
      <c r="D570" s="352"/>
      <c r="E570" s="352"/>
      <c r="F570" s="353">
        <v>739574</v>
      </c>
      <c r="H570" s="354"/>
      <c r="I570" s="355"/>
      <c r="J570" s="315"/>
      <c r="K570" s="355"/>
      <c r="L570" s="315"/>
      <c r="M570" s="356"/>
      <c r="N570" s="356"/>
      <c r="O570" s="357"/>
      <c r="Q570" s="67"/>
      <c r="S570" s="61"/>
      <c r="U570" s="50"/>
      <c r="V570" s="51"/>
      <c r="W570" s="52">
        <v>0</v>
      </c>
      <c r="Y570" s="50">
        <v>739574</v>
      </c>
      <c r="Z570" s="52">
        <f t="shared" si="589"/>
        <v>61631.166666666664</v>
      </c>
      <c r="AA570" s="51"/>
      <c r="AB570" s="6">
        <v>90010941</v>
      </c>
      <c r="AC570" s="6" t="s">
        <v>597</v>
      </c>
      <c r="AD570" s="7"/>
      <c r="AE570" s="304"/>
      <c r="AF570" s="7"/>
      <c r="AG570" s="53">
        <v>739574</v>
      </c>
      <c r="AI570" s="37"/>
      <c r="AJ570" s="132"/>
      <c r="AK570" s="61"/>
      <c r="AL570" s="132"/>
      <c r="AM570" s="312"/>
      <c r="AN570" s="134"/>
      <c r="AO570" s="134"/>
      <c r="AP570" s="191"/>
      <c r="AR570" s="67"/>
      <c r="AT570" s="61"/>
      <c r="AV570" s="50"/>
      <c r="AW570" s="51"/>
      <c r="AX570" s="52">
        <v>0</v>
      </c>
      <c r="AZ570" s="50">
        <v>739574</v>
      </c>
      <c r="BA570" s="52">
        <f t="shared" si="590"/>
        <v>61631.166666666664</v>
      </c>
      <c r="BB570" s="51"/>
      <c r="BC570" s="6">
        <v>90010941</v>
      </c>
      <c r="BD570" s="6" t="s">
        <v>597</v>
      </c>
      <c r="BE570" s="7"/>
      <c r="BF570" s="304"/>
      <c r="BG570" s="7"/>
      <c r="BH570" s="53">
        <v>739574</v>
      </c>
      <c r="BJ570" s="37"/>
      <c r="BK570" s="132"/>
      <c r="BL570" s="61"/>
      <c r="BM570" s="132"/>
      <c r="BN570" s="312"/>
      <c r="BO570" s="134"/>
      <c r="BP570" s="134"/>
      <c r="BQ570" s="191"/>
      <c r="BS570" s="67"/>
      <c r="BU570" s="61"/>
      <c r="BW570" s="50"/>
      <c r="BX570" s="51"/>
      <c r="BY570" s="52">
        <v>0</v>
      </c>
      <c r="CA570" s="50">
        <v>739574</v>
      </c>
      <c r="CB570" s="52">
        <f t="shared" si="591"/>
        <v>61631.166666666664</v>
      </c>
      <c r="CC570" s="51"/>
      <c r="CD570" s="6">
        <v>90010941</v>
      </c>
      <c r="CE570" s="6" t="s">
        <v>597</v>
      </c>
      <c r="CF570" s="7"/>
      <c r="CG570" s="7"/>
      <c r="CH570" s="7"/>
      <c r="CI570" s="53">
        <v>739574</v>
      </c>
      <c r="CK570" s="37"/>
      <c r="CL570" s="132"/>
      <c r="CM570" s="61"/>
      <c r="CN570" s="132"/>
      <c r="CO570" s="61"/>
      <c r="CP570" s="134"/>
      <c r="CQ570" s="134"/>
      <c r="CR570" s="191"/>
      <c r="CT570" s="67"/>
      <c r="CV570" s="61"/>
      <c r="CX570" s="50"/>
      <c r="CY570" s="51"/>
      <c r="CZ570" s="52">
        <v>0</v>
      </c>
      <c r="DB570" s="50">
        <v>739574</v>
      </c>
      <c r="DC570" s="52">
        <f t="shared" si="592"/>
        <v>61631.166666666664</v>
      </c>
      <c r="DD570" s="51"/>
      <c r="DE570" s="6">
        <v>90010941</v>
      </c>
      <c r="DF570" s="6" t="s">
        <v>597</v>
      </c>
      <c r="DG570" s="7"/>
      <c r="DH570" s="7"/>
      <c r="DI570" s="7"/>
      <c r="DJ570" s="53">
        <v>739574</v>
      </c>
      <c r="DL570" s="275"/>
      <c r="DM570" s="276"/>
      <c r="DN570" s="194"/>
      <c r="DO570" s="276"/>
      <c r="DP570" s="194"/>
      <c r="DQ570" s="53"/>
      <c r="DR570" s="53"/>
      <c r="DS570" s="277"/>
      <c r="DU570" s="274"/>
      <c r="DW570" s="194"/>
      <c r="DY570" s="50"/>
      <c r="DZ570" s="278"/>
      <c r="EA570" s="52">
        <v>0</v>
      </c>
      <c r="EC570" s="50">
        <v>739574</v>
      </c>
      <c r="ED570" s="52">
        <f t="shared" si="593"/>
        <v>61631.166666666664</v>
      </c>
      <c r="EE570" s="278"/>
      <c r="EF570" s="6">
        <v>90010941</v>
      </c>
      <c r="EG570" s="6" t="s">
        <v>597</v>
      </c>
      <c r="EH570" s="7"/>
      <c r="EI570" s="7"/>
      <c r="EJ570" s="7"/>
      <c r="EK570" s="53">
        <v>739574</v>
      </c>
      <c r="EM570" s="37"/>
      <c r="EN570" s="132"/>
      <c r="EO570" s="61"/>
      <c r="EP570" s="132"/>
      <c r="EQ570" s="61"/>
      <c r="ER570" s="134"/>
      <c r="ES570" s="134"/>
      <c r="ET570" s="191"/>
      <c r="EV570" s="67"/>
      <c r="EX570" s="61"/>
      <c r="EZ570" s="50"/>
      <c r="FA570" s="51"/>
      <c r="FB570" s="52">
        <v>0</v>
      </c>
      <c r="FD570" s="50">
        <v>739574</v>
      </c>
      <c r="FE570" s="52">
        <f t="shared" si="594"/>
        <v>61631.166666666664</v>
      </c>
      <c r="FF570" s="51"/>
      <c r="FG570" s="6">
        <v>90010941</v>
      </c>
      <c r="FH570" s="6" t="s">
        <v>597</v>
      </c>
      <c r="FI570" s="7"/>
      <c r="FJ570" s="7"/>
      <c r="FK570" s="7"/>
      <c r="FL570" s="53">
        <v>739574</v>
      </c>
      <c r="FN570" s="37"/>
      <c r="FO570" s="132"/>
      <c r="FP570" s="61"/>
      <c r="FQ570" s="132"/>
      <c r="FR570" s="61"/>
      <c r="FS570" s="134"/>
      <c r="FT570" s="134"/>
      <c r="FU570" s="191"/>
      <c r="FW570" s="67"/>
      <c r="FY570" s="61"/>
      <c r="GA570" s="50"/>
      <c r="GB570" s="51"/>
      <c r="GC570" s="52">
        <v>0</v>
      </c>
      <c r="GE570" s="50">
        <v>739574</v>
      </c>
      <c r="GF570" s="52">
        <f t="shared" si="595"/>
        <v>61631.166666666664</v>
      </c>
      <c r="GG570" s="51"/>
      <c r="GH570" s="6">
        <v>90010941</v>
      </c>
      <c r="GI570" s="6" t="s">
        <v>597</v>
      </c>
      <c r="GJ570" s="7"/>
      <c r="GK570" s="7"/>
      <c r="GL570" s="7"/>
      <c r="GM570" s="53">
        <v>739574</v>
      </c>
      <c r="GO570" s="37"/>
      <c r="GP570" s="132"/>
      <c r="GQ570" s="61"/>
      <c r="GR570" s="134"/>
      <c r="GS570" s="134"/>
      <c r="GT570" s="191"/>
      <c r="GV570" s="67"/>
      <c r="GX570" s="61"/>
      <c r="GZ570" s="50"/>
      <c r="HA570" s="51"/>
      <c r="HB570" s="52">
        <v>0</v>
      </c>
      <c r="HD570" s="50">
        <v>739574</v>
      </c>
      <c r="HE570" s="52">
        <f t="shared" si="588"/>
        <v>61631.166666666664</v>
      </c>
      <c r="HF570" s="51"/>
      <c r="HI570" s="7"/>
      <c r="HJ570" s="7"/>
      <c r="HK570" s="7"/>
      <c r="HL570" s="53"/>
      <c r="HN570" s="37"/>
      <c r="HO570" s="132"/>
      <c r="HP570" s="61"/>
      <c r="HQ570" s="134"/>
      <c r="HR570" s="61"/>
      <c r="HT570" s="67"/>
      <c r="HV570" s="61"/>
      <c r="HX570" s="50"/>
      <c r="HY570" s="51"/>
      <c r="HZ570" s="52"/>
      <c r="IB570" s="70"/>
      <c r="IC570" s="51"/>
      <c r="IF570" s="7"/>
      <c r="IG570" s="7"/>
      <c r="IH570" s="7"/>
      <c r="II570" s="53"/>
      <c r="IK570" s="37"/>
      <c r="IL570" s="132"/>
      <c r="IM570" s="61"/>
      <c r="IN570" s="134"/>
      <c r="IO570" s="61"/>
      <c r="IQ570" s="67"/>
      <c r="IS570" s="61"/>
      <c r="IU570" s="50"/>
      <c r="IV570" s="51"/>
      <c r="IW570" s="52"/>
      <c r="IY570" s="70"/>
      <c r="IZ570" s="51"/>
      <c r="JC570" s="7"/>
      <c r="JD570" s="7"/>
      <c r="JE570" s="7"/>
      <c r="JF570" s="53"/>
      <c r="JH570" s="37"/>
      <c r="JI570" s="132"/>
      <c r="JJ570" s="61"/>
      <c r="JK570" s="134"/>
      <c r="JL570" s="61"/>
      <c r="JN570" s="67"/>
      <c r="JP570" s="61"/>
      <c r="JR570" s="50"/>
      <c r="JS570" s="51"/>
      <c r="JT570" s="52"/>
      <c r="JV570" s="70"/>
      <c r="JW570" s="51"/>
      <c r="JZ570" s="7"/>
      <c r="KA570" s="7"/>
      <c r="KB570" s="7"/>
      <c r="KC570" s="53"/>
      <c r="KE570" s="37"/>
      <c r="KF570" s="132"/>
      <c r="KG570" s="61"/>
      <c r="KH570" s="134"/>
      <c r="KI570" s="61"/>
      <c r="KK570" s="67"/>
      <c r="KM570" s="61"/>
      <c r="KO570" s="50"/>
      <c r="KP570" s="51"/>
      <c r="KQ570" s="52"/>
      <c r="KS570" s="70"/>
      <c r="KT570" s="51"/>
      <c r="KW570" s="7"/>
      <c r="KX570" s="7"/>
      <c r="KY570" s="7"/>
      <c r="KZ570" s="53"/>
      <c r="LB570" s="37"/>
      <c r="LC570" s="132"/>
      <c r="LD570" s="61"/>
      <c r="LE570" s="134"/>
      <c r="LF570" s="61"/>
      <c r="LH570" s="67"/>
      <c r="LJ570" s="61"/>
      <c r="LL570" s="50"/>
      <c r="LM570" s="51"/>
      <c r="LN570" s="52"/>
      <c r="LP570" s="70"/>
      <c r="LQ570" s="51"/>
      <c r="LT570" s="7"/>
      <c r="LU570" s="7"/>
      <c r="LV570" s="7"/>
      <c r="LW570" s="53"/>
      <c r="LY570" s="37"/>
      <c r="LZ570" s="132"/>
      <c r="MA570" s="61"/>
      <c r="MB570" s="134"/>
      <c r="MC570" s="61"/>
      <c r="ME570" s="67"/>
      <c r="MG570" s="61"/>
      <c r="MI570" s="50"/>
      <c r="MJ570" s="51"/>
      <c r="MK570" s="52"/>
      <c r="MM570" s="70"/>
      <c r="MN570" s="51"/>
      <c r="MQ570" s="7"/>
      <c r="MR570" s="7"/>
      <c r="MS570" s="7"/>
      <c r="MT570" s="53"/>
      <c r="MV570" s="37"/>
      <c r="MW570" s="132"/>
      <c r="MX570" s="134"/>
      <c r="MZ570" s="67"/>
      <c r="NB570" s="61"/>
      <c r="NF570" s="7"/>
      <c r="NG570" s="7"/>
      <c r="NH570" s="7"/>
      <c r="NI570" s="53"/>
      <c r="NK570" s="37"/>
      <c r="NM570" s="67"/>
      <c r="NO570" s="61"/>
      <c r="NQ570" s="50"/>
      <c r="NR570" s="51"/>
      <c r="NS570" s="52"/>
      <c r="NU570" s="70"/>
      <c r="NV570" s="51"/>
      <c r="NW570" s="125"/>
      <c r="NX570" s="51"/>
      <c r="OL570" s="53"/>
    </row>
    <row r="571" spans="1:402" x14ac:dyDescent="0.25">
      <c r="A571" s="12">
        <v>90016821</v>
      </c>
      <c r="B571" s="12" t="s">
        <v>599</v>
      </c>
      <c r="C571" s="352"/>
      <c r="D571" s="352"/>
      <c r="E571" s="352"/>
      <c r="F571" s="353">
        <v>386247</v>
      </c>
      <c r="H571" s="354"/>
      <c r="I571" s="355"/>
      <c r="J571" s="315"/>
      <c r="K571" s="355"/>
      <c r="L571" s="315"/>
      <c r="M571" s="356"/>
      <c r="N571" s="356"/>
      <c r="O571" s="357"/>
      <c r="Q571" s="67"/>
      <c r="S571" s="61"/>
      <c r="U571" s="50"/>
      <c r="V571" s="51"/>
      <c r="W571" s="52">
        <v>0</v>
      </c>
      <c r="Y571" s="50">
        <v>386247</v>
      </c>
      <c r="Z571" s="52">
        <f t="shared" si="589"/>
        <v>32187.25</v>
      </c>
      <c r="AA571" s="51"/>
      <c r="AB571" s="6">
        <v>90016821</v>
      </c>
      <c r="AC571" s="6" t="s">
        <v>599</v>
      </c>
      <c r="AD571" s="7"/>
      <c r="AE571" s="304"/>
      <c r="AF571" s="7"/>
      <c r="AG571" s="53">
        <v>386247</v>
      </c>
      <c r="AI571" s="37"/>
      <c r="AJ571" s="132"/>
      <c r="AK571" s="61"/>
      <c r="AL571" s="132"/>
      <c r="AM571" s="312"/>
      <c r="AN571" s="134"/>
      <c r="AO571" s="134"/>
      <c r="AP571" s="191"/>
      <c r="AR571" s="67"/>
      <c r="AT571" s="61"/>
      <c r="AV571" s="50"/>
      <c r="AW571" s="51"/>
      <c r="AX571" s="52">
        <v>0</v>
      </c>
      <c r="AZ571" s="50">
        <v>386247</v>
      </c>
      <c r="BA571" s="52">
        <f t="shared" si="590"/>
        <v>32187.25</v>
      </c>
      <c r="BB571" s="51"/>
      <c r="BC571" s="6">
        <v>90016821</v>
      </c>
      <c r="BD571" s="6" t="s">
        <v>599</v>
      </c>
      <c r="BE571" s="7"/>
      <c r="BF571" s="304"/>
      <c r="BG571" s="7"/>
      <c r="BH571" s="53">
        <v>386247</v>
      </c>
      <c r="BJ571" s="37"/>
      <c r="BK571" s="132"/>
      <c r="BL571" s="61"/>
      <c r="BM571" s="132"/>
      <c r="BN571" s="312"/>
      <c r="BO571" s="134"/>
      <c r="BP571" s="134"/>
      <c r="BQ571" s="191"/>
      <c r="BS571" s="67"/>
      <c r="BU571" s="61"/>
      <c r="BW571" s="50"/>
      <c r="BX571" s="51"/>
      <c r="BY571" s="52">
        <v>0</v>
      </c>
      <c r="CA571" s="50">
        <v>386247</v>
      </c>
      <c r="CB571" s="52">
        <f t="shared" si="591"/>
        <v>32187.25</v>
      </c>
      <c r="CC571" s="51"/>
      <c r="CD571" s="6">
        <v>90016821</v>
      </c>
      <c r="CE571" s="6" t="s">
        <v>599</v>
      </c>
      <c r="CF571" s="7"/>
      <c r="CG571" s="7"/>
      <c r="CH571" s="7"/>
      <c r="CI571" s="53">
        <v>386247</v>
      </c>
      <c r="CK571" s="37"/>
      <c r="CL571" s="132"/>
      <c r="CM571" s="61"/>
      <c r="CN571" s="132"/>
      <c r="CO571" s="61"/>
      <c r="CP571" s="134"/>
      <c r="CQ571" s="134"/>
      <c r="CR571" s="191"/>
      <c r="CT571" s="67"/>
      <c r="CV571" s="61"/>
      <c r="CX571" s="50"/>
      <c r="CY571" s="51"/>
      <c r="CZ571" s="52">
        <v>0</v>
      </c>
      <c r="DB571" s="50">
        <v>386247</v>
      </c>
      <c r="DC571" s="52">
        <f t="shared" si="592"/>
        <v>32187.25</v>
      </c>
      <c r="DD571" s="51"/>
      <c r="DE571" s="6">
        <v>90016821</v>
      </c>
      <c r="DF571" s="6" t="s">
        <v>599</v>
      </c>
      <c r="DG571" s="7"/>
      <c r="DH571" s="7"/>
      <c r="DI571" s="7"/>
      <c r="DJ571" s="53">
        <v>386247</v>
      </c>
      <c r="DL571" s="275"/>
      <c r="DM571" s="276"/>
      <c r="DN571" s="194"/>
      <c r="DO571" s="276"/>
      <c r="DP571" s="194"/>
      <c r="DQ571" s="53"/>
      <c r="DR571" s="53"/>
      <c r="DS571" s="277"/>
      <c r="DU571" s="274"/>
      <c r="DW571" s="194"/>
      <c r="DY571" s="50"/>
      <c r="DZ571" s="278"/>
      <c r="EA571" s="52">
        <v>0</v>
      </c>
      <c r="EC571" s="50">
        <v>386247</v>
      </c>
      <c r="ED571" s="52">
        <f t="shared" si="593"/>
        <v>32187.25</v>
      </c>
      <c r="EE571" s="278"/>
      <c r="EF571" s="6">
        <v>90016821</v>
      </c>
      <c r="EG571" s="6" t="s">
        <v>599</v>
      </c>
      <c r="EH571" s="7"/>
      <c r="EI571" s="7"/>
      <c r="EJ571" s="7"/>
      <c r="EK571" s="53">
        <v>386247</v>
      </c>
      <c r="EM571" s="37"/>
      <c r="EN571" s="132"/>
      <c r="EO571" s="61"/>
      <c r="EP571" s="132"/>
      <c r="EQ571" s="61"/>
      <c r="ER571" s="134"/>
      <c r="ES571" s="134"/>
      <c r="ET571" s="191"/>
      <c r="EV571" s="67"/>
      <c r="EX571" s="61"/>
      <c r="EZ571" s="50"/>
      <c r="FA571" s="51"/>
      <c r="FB571" s="52">
        <v>0</v>
      </c>
      <c r="FD571" s="50">
        <v>386247</v>
      </c>
      <c r="FE571" s="52">
        <f t="shared" si="594"/>
        <v>32187.25</v>
      </c>
      <c r="FF571" s="51"/>
      <c r="FG571" s="6">
        <v>90016821</v>
      </c>
      <c r="FH571" s="6" t="s">
        <v>599</v>
      </c>
      <c r="FI571" s="7"/>
      <c r="FJ571" s="7"/>
      <c r="FK571" s="7"/>
      <c r="FL571" s="53">
        <v>386247</v>
      </c>
      <c r="FN571" s="37"/>
      <c r="FO571" s="132"/>
      <c r="FP571" s="61"/>
      <c r="FQ571" s="132"/>
      <c r="FR571" s="61"/>
      <c r="FS571" s="134"/>
      <c r="FT571" s="134"/>
      <c r="FU571" s="191"/>
      <c r="FW571" s="67"/>
      <c r="FY571" s="61"/>
      <c r="GA571" s="50"/>
      <c r="GB571" s="51"/>
      <c r="GC571" s="52">
        <v>0</v>
      </c>
      <c r="GE571" s="50">
        <v>386247</v>
      </c>
      <c r="GF571" s="52">
        <f t="shared" si="595"/>
        <v>32187.25</v>
      </c>
      <c r="GG571" s="51"/>
      <c r="GH571" s="6">
        <v>90016821</v>
      </c>
      <c r="GI571" s="6" t="s">
        <v>599</v>
      </c>
      <c r="GJ571" s="7"/>
      <c r="GK571" s="7"/>
      <c r="GL571" s="7"/>
      <c r="GM571" s="53">
        <v>386247</v>
      </c>
      <c r="GO571" s="37"/>
      <c r="GP571" s="132"/>
      <c r="GQ571" s="61"/>
      <c r="GR571" s="134"/>
      <c r="GS571" s="134"/>
      <c r="GT571" s="191"/>
      <c r="GV571" s="67"/>
      <c r="GX571" s="61"/>
      <c r="GZ571" s="50"/>
      <c r="HA571" s="51"/>
      <c r="HB571" s="52">
        <v>0</v>
      </c>
      <c r="HD571" s="50">
        <v>386247</v>
      </c>
      <c r="HE571" s="52">
        <f t="shared" si="588"/>
        <v>32187.25</v>
      </c>
      <c r="HF571" s="51"/>
      <c r="HI571" s="7"/>
      <c r="HJ571" s="7"/>
      <c r="HK571" s="7"/>
      <c r="HL571" s="53"/>
      <c r="HN571" s="37"/>
      <c r="HO571" s="132"/>
      <c r="HP571" s="61"/>
      <c r="HQ571" s="134"/>
      <c r="HR571" s="61"/>
      <c r="HT571" s="67"/>
      <c r="HV571" s="61"/>
      <c r="HX571" s="50"/>
      <c r="HY571" s="51"/>
      <c r="HZ571" s="52"/>
      <c r="IB571" s="70"/>
      <c r="IC571" s="51"/>
      <c r="IF571" s="7"/>
      <c r="IG571" s="7"/>
      <c r="IH571" s="7"/>
      <c r="II571" s="53"/>
      <c r="IK571" s="37"/>
      <c r="IL571" s="132"/>
      <c r="IM571" s="61"/>
      <c r="IN571" s="134"/>
      <c r="IO571" s="61"/>
      <c r="IQ571" s="67"/>
      <c r="IS571" s="61"/>
      <c r="IU571" s="50"/>
      <c r="IV571" s="51"/>
      <c r="IW571" s="52"/>
      <c r="IY571" s="70"/>
      <c r="IZ571" s="51"/>
      <c r="JC571" s="7"/>
      <c r="JD571" s="7"/>
      <c r="JE571" s="7"/>
      <c r="JF571" s="53"/>
      <c r="JH571" s="37"/>
      <c r="JI571" s="132"/>
      <c r="JJ571" s="61"/>
      <c r="JK571" s="134"/>
      <c r="JL571" s="61"/>
      <c r="JN571" s="67"/>
      <c r="JP571" s="61"/>
      <c r="JR571" s="50"/>
      <c r="JS571" s="51"/>
      <c r="JT571" s="52"/>
      <c r="JV571" s="70"/>
      <c r="JW571" s="51"/>
      <c r="JZ571" s="7"/>
      <c r="KA571" s="7"/>
      <c r="KB571" s="7"/>
      <c r="KC571" s="53"/>
      <c r="KE571" s="37"/>
      <c r="KF571" s="132"/>
      <c r="KG571" s="61"/>
      <c r="KH571" s="134"/>
      <c r="KI571" s="61"/>
      <c r="KK571" s="67"/>
      <c r="KM571" s="61"/>
      <c r="KO571" s="50"/>
      <c r="KP571" s="51"/>
      <c r="KQ571" s="52"/>
      <c r="KS571" s="70"/>
      <c r="KT571" s="51"/>
      <c r="KW571" s="7"/>
      <c r="KX571" s="7"/>
      <c r="KY571" s="7"/>
      <c r="KZ571" s="53"/>
      <c r="LB571" s="37"/>
      <c r="LC571" s="132"/>
      <c r="LD571" s="61"/>
      <c r="LE571" s="134"/>
      <c r="LF571" s="61"/>
      <c r="LH571" s="67"/>
      <c r="LJ571" s="61"/>
      <c r="LL571" s="50"/>
      <c r="LM571" s="51"/>
      <c r="LN571" s="52"/>
      <c r="LP571" s="70"/>
      <c r="LQ571" s="51"/>
      <c r="LT571" s="7"/>
      <c r="LU571" s="7"/>
      <c r="LV571" s="7"/>
      <c r="LW571" s="53"/>
      <c r="LY571" s="37"/>
      <c r="LZ571" s="132"/>
      <c r="MA571" s="61"/>
      <c r="MB571" s="134"/>
      <c r="MC571" s="61"/>
      <c r="ME571" s="67"/>
      <c r="MG571" s="61"/>
      <c r="MI571" s="50"/>
      <c r="MJ571" s="51"/>
      <c r="MK571" s="52"/>
      <c r="MM571" s="70"/>
      <c r="MN571" s="51"/>
      <c r="MQ571" s="7"/>
      <c r="MR571" s="7"/>
      <c r="MS571" s="7"/>
      <c r="MT571" s="53"/>
      <c r="MV571" s="37"/>
      <c r="MW571" s="132"/>
      <c r="MX571" s="134"/>
      <c r="MZ571" s="67"/>
      <c r="NB571" s="61"/>
      <c r="NF571" s="7"/>
      <c r="NG571" s="7"/>
      <c r="NH571" s="7"/>
      <c r="NI571" s="53"/>
      <c r="NK571" s="37"/>
      <c r="NM571" s="67"/>
      <c r="NO571" s="61"/>
      <c r="NQ571" s="50"/>
      <c r="NR571" s="51"/>
      <c r="NS571" s="52"/>
      <c r="NU571" s="70"/>
      <c r="NV571" s="51"/>
      <c r="NW571" s="125"/>
      <c r="NX571" s="51"/>
      <c r="OL571" s="53"/>
    </row>
    <row r="572" spans="1:402" x14ac:dyDescent="0.25">
      <c r="A572" s="12">
        <v>90081281</v>
      </c>
      <c r="B572" s="12" t="s">
        <v>600</v>
      </c>
      <c r="C572" s="352"/>
      <c r="D572" s="352"/>
      <c r="E572" s="352"/>
      <c r="F572" s="353">
        <v>56470</v>
      </c>
      <c r="H572" s="354"/>
      <c r="I572" s="355"/>
      <c r="J572" s="315"/>
      <c r="K572" s="355"/>
      <c r="L572" s="315"/>
      <c r="M572" s="356"/>
      <c r="N572" s="356"/>
      <c r="O572" s="357"/>
      <c r="Q572" s="67"/>
      <c r="S572" s="61"/>
      <c r="U572" s="50"/>
      <c r="V572" s="51"/>
      <c r="W572" s="52">
        <v>0</v>
      </c>
      <c r="Y572" s="50">
        <v>56470</v>
      </c>
      <c r="Z572" s="52">
        <f t="shared" si="589"/>
        <v>4705.833333333333</v>
      </c>
      <c r="AA572" s="51"/>
      <c r="AB572" s="6">
        <v>90081281</v>
      </c>
      <c r="AC572" s="6" t="s">
        <v>600</v>
      </c>
      <c r="AD572" s="7"/>
      <c r="AE572" s="304"/>
      <c r="AF572" s="7"/>
      <c r="AG572" s="53">
        <v>56470</v>
      </c>
      <c r="AI572" s="37"/>
      <c r="AJ572" s="132"/>
      <c r="AK572" s="61"/>
      <c r="AL572" s="132"/>
      <c r="AM572" s="312"/>
      <c r="AN572" s="134"/>
      <c r="AO572" s="134"/>
      <c r="AP572" s="191"/>
      <c r="AR572" s="67"/>
      <c r="AT572" s="61"/>
      <c r="AV572" s="50"/>
      <c r="AW572" s="51"/>
      <c r="AX572" s="52">
        <v>0</v>
      </c>
      <c r="AZ572" s="50">
        <v>56470</v>
      </c>
      <c r="BA572" s="52">
        <f t="shared" si="590"/>
        <v>4705.833333333333</v>
      </c>
      <c r="BB572" s="51"/>
      <c r="BC572" s="6">
        <v>90081281</v>
      </c>
      <c r="BD572" s="6" t="s">
        <v>600</v>
      </c>
      <c r="BE572" s="7"/>
      <c r="BF572" s="304"/>
      <c r="BG572" s="7"/>
      <c r="BH572" s="53">
        <v>56470</v>
      </c>
      <c r="BJ572" s="37"/>
      <c r="BK572" s="132"/>
      <c r="BL572" s="61"/>
      <c r="BM572" s="132"/>
      <c r="BN572" s="312"/>
      <c r="BO572" s="134"/>
      <c r="BP572" s="134"/>
      <c r="BQ572" s="191"/>
      <c r="BS572" s="67"/>
      <c r="BU572" s="61"/>
      <c r="BW572" s="50"/>
      <c r="BX572" s="51"/>
      <c r="BY572" s="52">
        <v>0</v>
      </c>
      <c r="CA572" s="50">
        <v>56470</v>
      </c>
      <c r="CB572" s="52">
        <f t="shared" si="591"/>
        <v>4705.833333333333</v>
      </c>
      <c r="CC572" s="51"/>
      <c r="CD572" s="6">
        <v>90081281</v>
      </c>
      <c r="CE572" s="6" t="s">
        <v>600</v>
      </c>
      <c r="CF572" s="7"/>
      <c r="CG572" s="7"/>
      <c r="CH572" s="7"/>
      <c r="CI572" s="53">
        <v>56470</v>
      </c>
      <c r="CK572" s="37"/>
      <c r="CL572" s="132"/>
      <c r="CM572" s="61"/>
      <c r="CN572" s="132"/>
      <c r="CO572" s="61"/>
      <c r="CP572" s="134"/>
      <c r="CQ572" s="134"/>
      <c r="CR572" s="191"/>
      <c r="CT572" s="67"/>
      <c r="CV572" s="61"/>
      <c r="CX572" s="50"/>
      <c r="CY572" s="51"/>
      <c r="CZ572" s="52">
        <v>0</v>
      </c>
      <c r="DB572" s="50">
        <v>56470</v>
      </c>
      <c r="DC572" s="52">
        <f t="shared" si="592"/>
        <v>4705.833333333333</v>
      </c>
      <c r="DD572" s="51"/>
      <c r="DE572" s="6">
        <v>90081281</v>
      </c>
      <c r="DF572" s="6" t="s">
        <v>600</v>
      </c>
      <c r="DG572" s="7"/>
      <c r="DH572" s="7"/>
      <c r="DI572" s="7"/>
      <c r="DJ572" s="53">
        <v>56470</v>
      </c>
      <c r="DL572" s="275"/>
      <c r="DM572" s="276"/>
      <c r="DN572" s="194"/>
      <c r="DO572" s="276"/>
      <c r="DP572" s="194"/>
      <c r="DQ572" s="53"/>
      <c r="DR572" s="53"/>
      <c r="DS572" s="277"/>
      <c r="DU572" s="274"/>
      <c r="DW572" s="194"/>
      <c r="DY572" s="50"/>
      <c r="DZ572" s="278"/>
      <c r="EA572" s="52">
        <v>0</v>
      </c>
      <c r="EC572" s="50">
        <v>56470</v>
      </c>
      <c r="ED572" s="52">
        <f t="shared" si="593"/>
        <v>4705.833333333333</v>
      </c>
      <c r="EE572" s="278"/>
      <c r="EF572" s="6">
        <v>90081281</v>
      </c>
      <c r="EG572" s="6" t="s">
        <v>600</v>
      </c>
      <c r="EH572" s="7"/>
      <c r="EI572" s="7"/>
      <c r="EJ572" s="7"/>
      <c r="EK572" s="53">
        <v>56470</v>
      </c>
      <c r="EM572" s="37"/>
      <c r="EN572" s="132"/>
      <c r="EO572" s="61"/>
      <c r="EP572" s="132"/>
      <c r="EQ572" s="61"/>
      <c r="ER572" s="134"/>
      <c r="ES572" s="134"/>
      <c r="ET572" s="191"/>
      <c r="EV572" s="67"/>
      <c r="EX572" s="61"/>
      <c r="EZ572" s="50"/>
      <c r="FA572" s="51"/>
      <c r="FB572" s="52">
        <v>0</v>
      </c>
      <c r="FD572" s="50">
        <v>56470</v>
      </c>
      <c r="FE572" s="52">
        <f t="shared" si="594"/>
        <v>4705.833333333333</v>
      </c>
      <c r="FF572" s="51"/>
      <c r="FG572" s="6">
        <v>90081281</v>
      </c>
      <c r="FH572" s="6" t="s">
        <v>600</v>
      </c>
      <c r="FI572" s="7"/>
      <c r="FJ572" s="7"/>
      <c r="FK572" s="7"/>
      <c r="FL572" s="53">
        <v>56470</v>
      </c>
      <c r="FN572" s="37"/>
      <c r="FO572" s="132"/>
      <c r="FP572" s="61"/>
      <c r="FQ572" s="132"/>
      <c r="FR572" s="61"/>
      <c r="FS572" s="134"/>
      <c r="FT572" s="134"/>
      <c r="FU572" s="191"/>
      <c r="FW572" s="67"/>
      <c r="FY572" s="61"/>
      <c r="GA572" s="50"/>
      <c r="GB572" s="51"/>
      <c r="GC572" s="52">
        <v>0</v>
      </c>
      <c r="GE572" s="50">
        <v>56470</v>
      </c>
      <c r="GF572" s="52">
        <f t="shared" si="595"/>
        <v>4705.833333333333</v>
      </c>
      <c r="GG572" s="51"/>
      <c r="GH572" s="6">
        <v>90081281</v>
      </c>
      <c r="GI572" s="6" t="s">
        <v>600</v>
      </c>
      <c r="GJ572" s="7"/>
      <c r="GK572" s="7"/>
      <c r="GL572" s="7"/>
      <c r="GM572" s="53">
        <v>56470</v>
      </c>
      <c r="GO572" s="37"/>
      <c r="GP572" s="132"/>
      <c r="GQ572" s="61"/>
      <c r="GR572" s="134"/>
      <c r="GS572" s="134"/>
      <c r="GT572" s="191"/>
      <c r="GV572" s="67"/>
      <c r="GX572" s="61"/>
      <c r="GZ572" s="50"/>
      <c r="HA572" s="51"/>
      <c r="HB572" s="52">
        <v>0</v>
      </c>
      <c r="HD572" s="50">
        <v>56470</v>
      </c>
      <c r="HE572" s="52">
        <f t="shared" si="588"/>
        <v>4705.833333333333</v>
      </c>
      <c r="HF572" s="51"/>
      <c r="HI572" s="7"/>
      <c r="HJ572" s="7"/>
      <c r="HK572" s="7"/>
      <c r="HL572" s="53"/>
      <c r="HN572" s="37"/>
      <c r="HO572" s="132"/>
      <c r="HP572" s="61"/>
      <c r="HQ572" s="134"/>
      <c r="HR572" s="61"/>
      <c r="HT572" s="67"/>
      <c r="HV572" s="61"/>
      <c r="HX572" s="50"/>
      <c r="HY572" s="51"/>
      <c r="HZ572" s="52"/>
      <c r="IB572" s="70"/>
      <c r="IC572" s="51"/>
      <c r="IF572" s="7"/>
      <c r="IG572" s="7"/>
      <c r="IH572" s="7"/>
      <c r="II572" s="53"/>
      <c r="IK572" s="37"/>
      <c r="IL572" s="132"/>
      <c r="IM572" s="61"/>
      <c r="IN572" s="134"/>
      <c r="IO572" s="61"/>
      <c r="IQ572" s="67"/>
      <c r="IS572" s="61"/>
      <c r="IU572" s="50"/>
      <c r="IV572" s="51"/>
      <c r="IW572" s="52"/>
      <c r="IY572" s="70"/>
      <c r="IZ572" s="51"/>
      <c r="JC572" s="7"/>
      <c r="JD572" s="7"/>
      <c r="JE572" s="7"/>
      <c r="JF572" s="53"/>
      <c r="JH572" s="37"/>
      <c r="JI572" s="132"/>
      <c r="JJ572" s="61"/>
      <c r="JK572" s="134"/>
      <c r="JL572" s="61"/>
      <c r="JN572" s="67"/>
      <c r="JP572" s="61"/>
      <c r="JR572" s="50"/>
      <c r="JS572" s="51"/>
      <c r="JT572" s="52"/>
      <c r="JV572" s="70"/>
      <c r="JW572" s="51"/>
      <c r="JZ572" s="7"/>
      <c r="KA572" s="7"/>
      <c r="KB572" s="7"/>
      <c r="KC572" s="53"/>
      <c r="KE572" s="37"/>
      <c r="KF572" s="132"/>
      <c r="KG572" s="61"/>
      <c r="KH572" s="134"/>
      <c r="KI572" s="61"/>
      <c r="KK572" s="67"/>
      <c r="KM572" s="61"/>
      <c r="KO572" s="50"/>
      <c r="KP572" s="51"/>
      <c r="KQ572" s="52"/>
      <c r="KS572" s="70"/>
      <c r="KT572" s="51"/>
      <c r="KW572" s="7"/>
      <c r="KX572" s="7"/>
      <c r="KY572" s="7"/>
      <c r="KZ572" s="53"/>
      <c r="LB572" s="37"/>
      <c r="LC572" s="132"/>
      <c r="LD572" s="61"/>
      <c r="LE572" s="134"/>
      <c r="LF572" s="61"/>
      <c r="LH572" s="67"/>
      <c r="LJ572" s="61"/>
      <c r="LL572" s="50"/>
      <c r="LM572" s="51"/>
      <c r="LN572" s="52"/>
      <c r="LP572" s="70"/>
      <c r="LQ572" s="51"/>
      <c r="LT572" s="7"/>
      <c r="LU572" s="7"/>
      <c r="LV572" s="7"/>
      <c r="LW572" s="53"/>
      <c r="LY572" s="37"/>
      <c r="LZ572" s="132"/>
      <c r="MA572" s="61"/>
      <c r="MB572" s="134"/>
      <c r="MC572" s="61"/>
      <c r="ME572" s="67"/>
      <c r="MG572" s="61"/>
      <c r="MI572" s="50"/>
      <c r="MJ572" s="51"/>
      <c r="MK572" s="52"/>
      <c r="MM572" s="70"/>
      <c r="MN572" s="51"/>
      <c r="MQ572" s="7"/>
      <c r="MR572" s="7"/>
      <c r="MS572" s="7"/>
      <c r="MT572" s="53"/>
      <c r="MV572" s="37"/>
      <c r="MW572" s="132"/>
      <c r="MX572" s="134"/>
      <c r="MZ572" s="67"/>
      <c r="NB572" s="61"/>
      <c r="NF572" s="7"/>
      <c r="NG572" s="7"/>
      <c r="NH572" s="7"/>
      <c r="NI572" s="53"/>
      <c r="NK572" s="37"/>
      <c r="NM572" s="67"/>
      <c r="NO572" s="61"/>
      <c r="NQ572" s="50"/>
      <c r="NR572" s="51"/>
      <c r="NS572" s="52"/>
      <c r="NU572" s="70"/>
      <c r="NV572" s="51"/>
      <c r="NW572" s="125"/>
      <c r="NX572" s="51"/>
      <c r="OL572" s="53"/>
    </row>
    <row r="573" spans="1:402" x14ac:dyDescent="0.25">
      <c r="A573" s="12">
        <v>90082221</v>
      </c>
      <c r="B573" s="12" t="s">
        <v>601</v>
      </c>
      <c r="C573" s="352"/>
      <c r="D573" s="352"/>
      <c r="E573" s="352"/>
      <c r="F573" s="353">
        <v>301725</v>
      </c>
      <c r="H573" s="354"/>
      <c r="I573" s="355"/>
      <c r="J573" s="315"/>
      <c r="K573" s="355"/>
      <c r="L573" s="315"/>
      <c r="M573" s="356"/>
      <c r="N573" s="356"/>
      <c r="O573" s="357"/>
      <c r="Q573" s="67"/>
      <c r="S573" s="61"/>
      <c r="U573" s="50"/>
      <c r="V573" s="51"/>
      <c r="W573" s="52">
        <v>0</v>
      </c>
      <c r="Y573" s="50">
        <v>301725</v>
      </c>
      <c r="Z573" s="52">
        <f t="shared" si="589"/>
        <v>25143.75</v>
      </c>
      <c r="AA573" s="51"/>
      <c r="AB573" s="6">
        <v>90082221</v>
      </c>
      <c r="AC573" s="6" t="s">
        <v>601</v>
      </c>
      <c r="AD573" s="7"/>
      <c r="AE573" s="304"/>
      <c r="AF573" s="7"/>
      <c r="AG573" s="53">
        <v>301725</v>
      </c>
      <c r="AI573" s="37"/>
      <c r="AJ573" s="132"/>
      <c r="AK573" s="61"/>
      <c r="AL573" s="132"/>
      <c r="AM573" s="312"/>
      <c r="AN573" s="134"/>
      <c r="AO573" s="134"/>
      <c r="AP573" s="191"/>
      <c r="AR573" s="67"/>
      <c r="AT573" s="61"/>
      <c r="AV573" s="50"/>
      <c r="AW573" s="51"/>
      <c r="AX573" s="52">
        <v>0</v>
      </c>
      <c r="AZ573" s="50">
        <v>301725</v>
      </c>
      <c r="BA573" s="52">
        <f t="shared" si="590"/>
        <v>25143.75</v>
      </c>
      <c r="BB573" s="51"/>
      <c r="BC573" s="6">
        <v>90082221</v>
      </c>
      <c r="BD573" s="6" t="s">
        <v>601</v>
      </c>
      <c r="BE573" s="7"/>
      <c r="BF573" s="304"/>
      <c r="BG573" s="7"/>
      <c r="BH573" s="53">
        <v>301725</v>
      </c>
      <c r="BJ573" s="37"/>
      <c r="BK573" s="132"/>
      <c r="BL573" s="61"/>
      <c r="BM573" s="132"/>
      <c r="BN573" s="312"/>
      <c r="BO573" s="134"/>
      <c r="BP573" s="134"/>
      <c r="BQ573" s="191"/>
      <c r="BS573" s="67"/>
      <c r="BU573" s="61"/>
      <c r="BW573" s="50"/>
      <c r="BX573" s="51"/>
      <c r="BY573" s="52">
        <v>0</v>
      </c>
      <c r="CA573" s="50">
        <v>301725</v>
      </c>
      <c r="CB573" s="52">
        <f t="shared" si="591"/>
        <v>25143.75</v>
      </c>
      <c r="CC573" s="51"/>
      <c r="CD573" s="6">
        <v>90082221</v>
      </c>
      <c r="CE573" s="6" t="s">
        <v>601</v>
      </c>
      <c r="CF573" s="7"/>
      <c r="CG573" s="7"/>
      <c r="CH573" s="7"/>
      <c r="CI573" s="53">
        <v>301725</v>
      </c>
      <c r="CK573" s="37"/>
      <c r="CL573" s="132"/>
      <c r="CM573" s="61"/>
      <c r="CN573" s="132"/>
      <c r="CO573" s="61"/>
      <c r="CP573" s="134"/>
      <c r="CQ573" s="134"/>
      <c r="CR573" s="191"/>
      <c r="CT573" s="67"/>
      <c r="CV573" s="61"/>
      <c r="CX573" s="50"/>
      <c r="CY573" s="51"/>
      <c r="CZ573" s="52">
        <v>0</v>
      </c>
      <c r="DB573" s="50">
        <v>301725</v>
      </c>
      <c r="DC573" s="52">
        <f t="shared" si="592"/>
        <v>25143.75</v>
      </c>
      <c r="DD573" s="51"/>
      <c r="DE573" s="6">
        <v>90082221</v>
      </c>
      <c r="DF573" s="6" t="s">
        <v>601</v>
      </c>
      <c r="DG573" s="7"/>
      <c r="DH573" s="7"/>
      <c r="DI573" s="7"/>
      <c r="DJ573" s="53">
        <v>301725</v>
      </c>
      <c r="DL573" s="275"/>
      <c r="DM573" s="276"/>
      <c r="DN573" s="194"/>
      <c r="DO573" s="276"/>
      <c r="DP573" s="194"/>
      <c r="DQ573" s="53"/>
      <c r="DR573" s="53"/>
      <c r="DS573" s="277"/>
      <c r="DU573" s="274"/>
      <c r="DW573" s="194"/>
      <c r="DY573" s="50"/>
      <c r="DZ573" s="278"/>
      <c r="EA573" s="52">
        <v>0</v>
      </c>
      <c r="EC573" s="50">
        <v>301725</v>
      </c>
      <c r="ED573" s="52">
        <f t="shared" si="593"/>
        <v>25143.75</v>
      </c>
      <c r="EE573" s="278"/>
      <c r="EF573" s="6">
        <v>90082221</v>
      </c>
      <c r="EG573" s="6" t="s">
        <v>601</v>
      </c>
      <c r="EH573" s="7"/>
      <c r="EI573" s="7"/>
      <c r="EJ573" s="7"/>
      <c r="EK573" s="53">
        <v>301725</v>
      </c>
      <c r="EM573" s="37"/>
      <c r="EN573" s="132"/>
      <c r="EO573" s="61"/>
      <c r="EP573" s="132"/>
      <c r="EQ573" s="61"/>
      <c r="ER573" s="134"/>
      <c r="ES573" s="134"/>
      <c r="ET573" s="191"/>
      <c r="EV573" s="67"/>
      <c r="EX573" s="61"/>
      <c r="EZ573" s="50"/>
      <c r="FA573" s="51"/>
      <c r="FB573" s="52">
        <v>0</v>
      </c>
      <c r="FD573" s="50">
        <v>301725</v>
      </c>
      <c r="FE573" s="52">
        <f t="shared" si="594"/>
        <v>25143.75</v>
      </c>
      <c r="FF573" s="51"/>
      <c r="FG573" s="6">
        <v>90082221</v>
      </c>
      <c r="FH573" s="6" t="s">
        <v>601</v>
      </c>
      <c r="FI573" s="7"/>
      <c r="FJ573" s="7"/>
      <c r="FK573" s="7"/>
      <c r="FL573" s="53">
        <v>301725</v>
      </c>
      <c r="FN573" s="37"/>
      <c r="FO573" s="132"/>
      <c r="FP573" s="61"/>
      <c r="FQ573" s="132"/>
      <c r="FR573" s="61"/>
      <c r="FS573" s="134"/>
      <c r="FT573" s="134"/>
      <c r="FU573" s="191"/>
      <c r="FW573" s="67"/>
      <c r="FY573" s="61"/>
      <c r="GA573" s="50"/>
      <c r="GB573" s="51"/>
      <c r="GC573" s="52">
        <v>0</v>
      </c>
      <c r="GE573" s="50">
        <v>301725</v>
      </c>
      <c r="GF573" s="52">
        <f t="shared" si="595"/>
        <v>25143.75</v>
      </c>
      <c r="GG573" s="51"/>
      <c r="GH573" s="6">
        <v>90082221</v>
      </c>
      <c r="GI573" s="6" t="s">
        <v>601</v>
      </c>
      <c r="GJ573" s="7"/>
      <c r="GK573" s="7"/>
      <c r="GL573" s="7"/>
      <c r="GM573" s="53">
        <v>301725</v>
      </c>
      <c r="GO573" s="37"/>
      <c r="GP573" s="132"/>
      <c r="GQ573" s="61"/>
      <c r="GR573" s="134"/>
      <c r="GS573" s="134"/>
      <c r="GT573" s="191"/>
      <c r="GV573" s="67"/>
      <c r="GX573" s="61"/>
      <c r="GZ573" s="50"/>
      <c r="HA573" s="51"/>
      <c r="HB573" s="52">
        <v>0</v>
      </c>
      <c r="HD573" s="50">
        <v>301725</v>
      </c>
      <c r="HE573" s="52">
        <f t="shared" si="588"/>
        <v>25143.75</v>
      </c>
      <c r="HF573" s="51"/>
      <c r="HI573" s="7"/>
      <c r="HJ573" s="7"/>
      <c r="HK573" s="7"/>
      <c r="HL573" s="53"/>
      <c r="HN573" s="37"/>
      <c r="HO573" s="132"/>
      <c r="HP573" s="61"/>
      <c r="HQ573" s="134"/>
      <c r="HR573" s="61"/>
      <c r="HT573" s="67"/>
      <c r="HV573" s="61"/>
      <c r="HX573" s="50"/>
      <c r="HY573" s="51"/>
      <c r="HZ573" s="52"/>
      <c r="IB573" s="70"/>
      <c r="IC573" s="51"/>
      <c r="IF573" s="7"/>
      <c r="IG573" s="7"/>
      <c r="IH573" s="7"/>
      <c r="II573" s="53"/>
      <c r="IK573" s="37"/>
      <c r="IL573" s="132"/>
      <c r="IM573" s="61"/>
      <c r="IN573" s="134"/>
      <c r="IO573" s="61"/>
      <c r="IQ573" s="67"/>
      <c r="IS573" s="61"/>
      <c r="IU573" s="50"/>
      <c r="IV573" s="51"/>
      <c r="IW573" s="52"/>
      <c r="IY573" s="70"/>
      <c r="IZ573" s="51"/>
      <c r="JC573" s="7"/>
      <c r="JD573" s="7"/>
      <c r="JE573" s="7"/>
      <c r="JF573" s="53"/>
      <c r="JH573" s="37"/>
      <c r="JI573" s="132"/>
      <c r="JJ573" s="61"/>
      <c r="JK573" s="134"/>
      <c r="JL573" s="61"/>
      <c r="JN573" s="67"/>
      <c r="JP573" s="61"/>
      <c r="JR573" s="50"/>
      <c r="JS573" s="51"/>
      <c r="JT573" s="52"/>
      <c r="JV573" s="70"/>
      <c r="JW573" s="51"/>
      <c r="JZ573" s="7"/>
      <c r="KA573" s="7"/>
      <c r="KB573" s="7"/>
      <c r="KC573" s="53"/>
      <c r="KE573" s="37"/>
      <c r="KF573" s="132"/>
      <c r="KG573" s="61"/>
      <c r="KH573" s="134"/>
      <c r="KI573" s="61"/>
      <c r="KK573" s="67"/>
      <c r="KM573" s="61"/>
      <c r="KO573" s="50"/>
      <c r="KP573" s="51"/>
      <c r="KQ573" s="52"/>
      <c r="KS573" s="70"/>
      <c r="KT573" s="51"/>
      <c r="KW573" s="7"/>
      <c r="KX573" s="7"/>
      <c r="KY573" s="7"/>
      <c r="KZ573" s="53"/>
      <c r="LB573" s="37"/>
      <c r="LC573" s="132"/>
      <c r="LD573" s="61"/>
      <c r="LE573" s="134"/>
      <c r="LF573" s="61"/>
      <c r="LH573" s="67"/>
      <c r="LJ573" s="61"/>
      <c r="LL573" s="50"/>
      <c r="LM573" s="51"/>
      <c r="LN573" s="52"/>
      <c r="LP573" s="70"/>
      <c r="LQ573" s="51"/>
      <c r="LT573" s="7"/>
      <c r="LU573" s="7"/>
      <c r="LV573" s="7"/>
      <c r="LW573" s="53"/>
      <c r="LY573" s="37"/>
      <c r="LZ573" s="132"/>
      <c r="MA573" s="61"/>
      <c r="MB573" s="134"/>
      <c r="MC573" s="61"/>
      <c r="ME573" s="67"/>
      <c r="MG573" s="61"/>
      <c r="MI573" s="50"/>
      <c r="MJ573" s="51"/>
      <c r="MK573" s="52"/>
      <c r="MM573" s="70"/>
      <c r="MN573" s="51"/>
      <c r="MQ573" s="7"/>
      <c r="MR573" s="7"/>
      <c r="MS573" s="7"/>
      <c r="MT573" s="53"/>
      <c r="MV573" s="37"/>
      <c r="MW573" s="132"/>
      <c r="MX573" s="134"/>
      <c r="MZ573" s="67"/>
      <c r="NB573" s="61"/>
      <c r="NF573" s="7"/>
      <c r="NG573" s="7"/>
      <c r="NH573" s="7"/>
      <c r="NI573" s="53"/>
      <c r="NK573" s="37"/>
      <c r="NM573" s="67"/>
      <c r="NO573" s="61"/>
      <c r="NQ573" s="50"/>
      <c r="NR573" s="51"/>
      <c r="NS573" s="52"/>
      <c r="NU573" s="70"/>
      <c r="NV573" s="51"/>
      <c r="NW573" s="125"/>
      <c r="NX573" s="51"/>
      <c r="OL573" s="53"/>
    </row>
    <row r="574" spans="1:402" x14ac:dyDescent="0.25">
      <c r="A574" s="12">
        <v>90032731</v>
      </c>
      <c r="B574" s="12" t="s">
        <v>602</v>
      </c>
      <c r="C574" s="352"/>
      <c r="D574" s="352"/>
      <c r="E574" s="352"/>
      <c r="F574" s="353">
        <v>631361</v>
      </c>
      <c r="H574" s="354"/>
      <c r="I574" s="355"/>
      <c r="J574" s="315"/>
      <c r="K574" s="355"/>
      <c r="L574" s="315"/>
      <c r="M574" s="356"/>
      <c r="N574" s="356"/>
      <c r="O574" s="357"/>
      <c r="Q574" s="67"/>
      <c r="S574" s="61"/>
      <c r="U574" s="50"/>
      <c r="V574" s="51"/>
      <c r="W574" s="52">
        <v>414899.70643555204</v>
      </c>
      <c r="Y574" s="50">
        <v>1046260.7064355521</v>
      </c>
      <c r="Z574" s="52">
        <f t="shared" si="589"/>
        <v>87188.39220296267</v>
      </c>
      <c r="AA574" s="51"/>
      <c r="AB574" s="6">
        <v>90032731</v>
      </c>
      <c r="AC574" s="6" t="s">
        <v>602</v>
      </c>
      <c r="AD574" s="7"/>
      <c r="AE574" s="304"/>
      <c r="AF574" s="7"/>
      <c r="AG574" s="53">
        <v>631361</v>
      </c>
      <c r="AI574" s="37"/>
      <c r="AJ574" s="132"/>
      <c r="AK574" s="61"/>
      <c r="AL574" s="132"/>
      <c r="AM574" s="312"/>
      <c r="AN574" s="134"/>
      <c r="AO574" s="134"/>
      <c r="AP574" s="191"/>
      <c r="AR574" s="67"/>
      <c r="AT574" s="61"/>
      <c r="AV574" s="50"/>
      <c r="AW574" s="51"/>
      <c r="AX574" s="52">
        <v>414899.70643555204</v>
      </c>
      <c r="AZ574" s="50">
        <v>1046260.7064355521</v>
      </c>
      <c r="BA574" s="52">
        <f t="shared" si="590"/>
        <v>87188.39220296267</v>
      </c>
      <c r="BB574" s="51"/>
      <c r="BC574" s="6">
        <v>90032731</v>
      </c>
      <c r="BD574" s="6" t="s">
        <v>602</v>
      </c>
      <c r="BE574" s="7"/>
      <c r="BF574" s="304"/>
      <c r="BG574" s="7"/>
      <c r="BH574" s="53">
        <v>631361</v>
      </c>
      <c r="BJ574" s="37"/>
      <c r="BK574" s="132"/>
      <c r="BL574" s="61"/>
      <c r="BM574" s="132"/>
      <c r="BN574" s="312"/>
      <c r="BO574" s="134"/>
      <c r="BP574" s="134"/>
      <c r="BQ574" s="191"/>
      <c r="BS574" s="67"/>
      <c r="BU574" s="61"/>
      <c r="BW574" s="50"/>
      <c r="BX574" s="51"/>
      <c r="BY574" s="52">
        <v>414899.70643555204</v>
      </c>
      <c r="CA574" s="50">
        <v>1046260.7064355521</v>
      </c>
      <c r="CB574" s="52">
        <f t="shared" si="591"/>
        <v>87188.39220296267</v>
      </c>
      <c r="CC574" s="51"/>
      <c r="CD574" s="6">
        <v>90032731</v>
      </c>
      <c r="CE574" s="6" t="s">
        <v>602</v>
      </c>
      <c r="CF574" s="7"/>
      <c r="CG574" s="7"/>
      <c r="CH574" s="7"/>
      <c r="CI574" s="53">
        <v>631361</v>
      </c>
      <c r="CK574" s="37"/>
      <c r="CL574" s="132"/>
      <c r="CM574" s="61"/>
      <c r="CN574" s="132"/>
      <c r="CO574" s="61"/>
      <c r="CP574" s="134"/>
      <c r="CQ574" s="134"/>
      <c r="CR574" s="191"/>
      <c r="CT574" s="67"/>
      <c r="CV574" s="61"/>
      <c r="CX574" s="50"/>
      <c r="CY574" s="51"/>
      <c r="CZ574" s="52">
        <v>414899.70643555204</v>
      </c>
      <c r="DB574" s="50">
        <v>1046260.7064355521</v>
      </c>
      <c r="DC574" s="52">
        <f t="shared" si="592"/>
        <v>87188.39220296267</v>
      </c>
      <c r="DD574" s="51"/>
      <c r="DE574" s="6">
        <v>90032731</v>
      </c>
      <c r="DF574" s="6" t="s">
        <v>602</v>
      </c>
      <c r="DG574" s="7"/>
      <c r="DH574" s="7"/>
      <c r="DI574" s="7"/>
      <c r="DJ574" s="53">
        <v>631361</v>
      </c>
      <c r="DL574" s="275"/>
      <c r="DM574" s="276"/>
      <c r="DN574" s="194"/>
      <c r="DO574" s="276"/>
      <c r="DP574" s="194"/>
      <c r="DQ574" s="53"/>
      <c r="DR574" s="53"/>
      <c r="DS574" s="277"/>
      <c r="DU574" s="274"/>
      <c r="DW574" s="194"/>
      <c r="DY574" s="50"/>
      <c r="DZ574" s="278"/>
      <c r="EA574" s="52">
        <v>414899.70643555204</v>
      </c>
      <c r="EC574" s="50">
        <v>1046260.7064355521</v>
      </c>
      <c r="ED574" s="52">
        <f t="shared" si="593"/>
        <v>87188.39220296267</v>
      </c>
      <c r="EE574" s="278"/>
      <c r="EF574" s="6">
        <v>90032731</v>
      </c>
      <c r="EG574" s="6" t="s">
        <v>602</v>
      </c>
      <c r="EH574" s="7"/>
      <c r="EI574" s="7"/>
      <c r="EJ574" s="7"/>
      <c r="EK574" s="53">
        <v>631361</v>
      </c>
      <c r="EM574" s="37"/>
      <c r="EN574" s="132"/>
      <c r="EO574" s="61"/>
      <c r="EP574" s="132"/>
      <c r="EQ574" s="61"/>
      <c r="ER574" s="134"/>
      <c r="ES574" s="134"/>
      <c r="ET574" s="191"/>
      <c r="EV574" s="67"/>
      <c r="EX574" s="61"/>
      <c r="EZ574" s="50"/>
      <c r="FA574" s="51"/>
      <c r="FB574" s="52">
        <v>414899.70643555204</v>
      </c>
      <c r="FD574" s="50">
        <v>1046260.7064355521</v>
      </c>
      <c r="FE574" s="52">
        <f t="shared" si="594"/>
        <v>87188.39220296267</v>
      </c>
      <c r="FF574" s="51"/>
      <c r="FG574" s="6">
        <v>90032731</v>
      </c>
      <c r="FH574" s="6" t="s">
        <v>602</v>
      </c>
      <c r="FI574" s="7"/>
      <c r="FJ574" s="7"/>
      <c r="FK574" s="7"/>
      <c r="FL574" s="53">
        <v>631361</v>
      </c>
      <c r="FN574" s="37"/>
      <c r="FO574" s="132"/>
      <c r="FP574" s="61"/>
      <c r="FQ574" s="132"/>
      <c r="FR574" s="61"/>
      <c r="FS574" s="134"/>
      <c r="FT574" s="134"/>
      <c r="FU574" s="191"/>
      <c r="FW574" s="67"/>
      <c r="FY574" s="61"/>
      <c r="GA574" s="50"/>
      <c r="GB574" s="51"/>
      <c r="GC574" s="52">
        <v>414899.70643555204</v>
      </c>
      <c r="GE574" s="50">
        <v>1046260.7064355521</v>
      </c>
      <c r="GF574" s="52">
        <f t="shared" si="595"/>
        <v>87188.39220296267</v>
      </c>
      <c r="GG574" s="51"/>
      <c r="GH574" s="6">
        <v>90032731</v>
      </c>
      <c r="GI574" s="6" t="s">
        <v>602</v>
      </c>
      <c r="GJ574" s="7"/>
      <c r="GK574" s="7"/>
      <c r="GL574" s="7"/>
      <c r="GM574" s="53">
        <v>631361</v>
      </c>
      <c r="GO574" s="37"/>
      <c r="GP574" s="132"/>
      <c r="GQ574" s="61"/>
      <c r="GR574" s="134"/>
      <c r="GS574" s="134"/>
      <c r="GT574" s="191"/>
      <c r="GV574" s="67"/>
      <c r="GX574" s="61"/>
      <c r="GZ574" s="50"/>
      <c r="HA574" s="51"/>
      <c r="HB574" s="52">
        <v>414899.70643555204</v>
      </c>
      <c r="HD574" s="50">
        <v>1046260.7064355521</v>
      </c>
      <c r="HE574" s="52">
        <f t="shared" si="588"/>
        <v>87188.39220296267</v>
      </c>
      <c r="HF574" s="51"/>
      <c r="HI574" s="7"/>
      <c r="HJ574" s="7"/>
      <c r="HK574" s="7"/>
      <c r="HL574" s="53"/>
      <c r="HN574" s="37"/>
      <c r="HO574" s="132"/>
      <c r="HP574" s="61"/>
      <c r="HQ574" s="134"/>
      <c r="HR574" s="61"/>
      <c r="HT574" s="67"/>
      <c r="HV574" s="61"/>
      <c r="HX574" s="50"/>
      <c r="HY574" s="51"/>
      <c r="HZ574" s="52"/>
      <c r="IB574" s="70"/>
      <c r="IC574" s="51"/>
      <c r="IF574" s="7"/>
      <c r="IG574" s="7"/>
      <c r="IH574" s="7"/>
      <c r="II574" s="53"/>
      <c r="IK574" s="37"/>
      <c r="IL574" s="132"/>
      <c r="IM574" s="61"/>
      <c r="IN574" s="134"/>
      <c r="IO574" s="61"/>
      <c r="IQ574" s="67"/>
      <c r="IS574" s="61"/>
      <c r="IU574" s="50"/>
      <c r="IV574" s="51"/>
      <c r="IW574" s="52"/>
      <c r="IY574" s="70"/>
      <c r="IZ574" s="51"/>
      <c r="JC574" s="7"/>
      <c r="JD574" s="7"/>
      <c r="JE574" s="7"/>
      <c r="JF574" s="53"/>
      <c r="JH574" s="37"/>
      <c r="JI574" s="132"/>
      <c r="JJ574" s="61"/>
      <c r="JK574" s="134"/>
      <c r="JL574" s="61"/>
      <c r="JN574" s="67"/>
      <c r="JP574" s="61"/>
      <c r="JR574" s="50"/>
      <c r="JS574" s="51"/>
      <c r="JT574" s="52"/>
      <c r="JV574" s="70"/>
      <c r="JW574" s="51"/>
      <c r="JZ574" s="7"/>
      <c r="KA574" s="7"/>
      <c r="KB574" s="7"/>
      <c r="KC574" s="53"/>
      <c r="KE574" s="37"/>
      <c r="KF574" s="132"/>
      <c r="KG574" s="61"/>
      <c r="KH574" s="134"/>
      <c r="KI574" s="61"/>
      <c r="KK574" s="67"/>
      <c r="KM574" s="61"/>
      <c r="KO574" s="50"/>
      <c r="KP574" s="51"/>
      <c r="KQ574" s="52"/>
      <c r="KS574" s="70"/>
      <c r="KT574" s="51"/>
      <c r="KW574" s="7"/>
      <c r="KX574" s="7"/>
      <c r="KY574" s="7"/>
      <c r="KZ574" s="53"/>
      <c r="LB574" s="37"/>
      <c r="LC574" s="132"/>
      <c r="LD574" s="61"/>
      <c r="LE574" s="134"/>
      <c r="LF574" s="61"/>
      <c r="LH574" s="67"/>
      <c r="LJ574" s="61"/>
      <c r="LL574" s="50"/>
      <c r="LM574" s="51"/>
      <c r="LN574" s="52"/>
      <c r="LP574" s="70"/>
      <c r="LQ574" s="51"/>
      <c r="LT574" s="7"/>
      <c r="LU574" s="7"/>
      <c r="LV574" s="7"/>
      <c r="LW574" s="53"/>
      <c r="LY574" s="37"/>
      <c r="LZ574" s="132"/>
      <c r="MA574" s="61"/>
      <c r="MB574" s="134"/>
      <c r="MC574" s="61"/>
      <c r="ME574" s="67"/>
      <c r="MG574" s="61"/>
      <c r="MI574" s="50"/>
      <c r="MJ574" s="51"/>
      <c r="MK574" s="52"/>
      <c r="MM574" s="70"/>
      <c r="MN574" s="51"/>
      <c r="MQ574" s="7"/>
      <c r="MR574" s="7"/>
      <c r="MS574" s="7"/>
      <c r="MT574" s="53"/>
      <c r="MV574" s="37"/>
      <c r="MW574" s="132"/>
      <c r="MX574" s="134"/>
      <c r="MZ574" s="67"/>
      <c r="NB574" s="61"/>
      <c r="NF574" s="7"/>
      <c r="NG574" s="7"/>
      <c r="NH574" s="7"/>
      <c r="NI574" s="53"/>
      <c r="NK574" s="37"/>
      <c r="NM574" s="67"/>
      <c r="NO574" s="61"/>
      <c r="NQ574" s="50"/>
      <c r="NR574" s="51"/>
      <c r="NS574" s="52"/>
      <c r="NU574" s="70"/>
      <c r="NV574" s="51"/>
      <c r="NW574" s="125"/>
      <c r="NX574" s="51"/>
      <c r="OL574" s="53"/>
    </row>
    <row r="575" spans="1:402" x14ac:dyDescent="0.25">
      <c r="A575" s="12">
        <v>90023451</v>
      </c>
      <c r="B575" s="12" t="s">
        <v>603</v>
      </c>
      <c r="C575" s="352"/>
      <c r="D575" s="352"/>
      <c r="E575" s="352"/>
      <c r="F575" s="353">
        <v>633954</v>
      </c>
      <c r="H575" s="354"/>
      <c r="I575" s="355"/>
      <c r="J575" s="315"/>
      <c r="K575" s="355"/>
      <c r="L575" s="315"/>
      <c r="M575" s="356"/>
      <c r="N575" s="356"/>
      <c r="O575" s="357"/>
      <c r="Q575" s="67"/>
      <c r="S575" s="61"/>
      <c r="U575" s="50"/>
      <c r="V575" s="51"/>
      <c r="W575" s="52">
        <v>0</v>
      </c>
      <c r="Y575" s="50">
        <v>633954</v>
      </c>
      <c r="Z575" s="52">
        <f t="shared" si="589"/>
        <v>52829.5</v>
      </c>
      <c r="AA575" s="51"/>
      <c r="AB575" s="6">
        <v>90023451</v>
      </c>
      <c r="AC575" s="6" t="s">
        <v>603</v>
      </c>
      <c r="AD575" s="7"/>
      <c r="AE575" s="304"/>
      <c r="AF575" s="7"/>
      <c r="AG575" s="53">
        <v>633954</v>
      </c>
      <c r="AI575" s="37"/>
      <c r="AJ575" s="132"/>
      <c r="AK575" s="61"/>
      <c r="AL575" s="132"/>
      <c r="AM575" s="312"/>
      <c r="AN575" s="134"/>
      <c r="AO575" s="134"/>
      <c r="AP575" s="191"/>
      <c r="AR575" s="67"/>
      <c r="AT575" s="61"/>
      <c r="AV575" s="50"/>
      <c r="AW575" s="51"/>
      <c r="AX575" s="52">
        <v>0</v>
      </c>
      <c r="AZ575" s="50">
        <v>633954</v>
      </c>
      <c r="BA575" s="52">
        <f t="shared" si="590"/>
        <v>52829.5</v>
      </c>
      <c r="BB575" s="51"/>
      <c r="BC575" s="6">
        <v>90023451</v>
      </c>
      <c r="BD575" s="6" t="s">
        <v>603</v>
      </c>
      <c r="BE575" s="7"/>
      <c r="BF575" s="304"/>
      <c r="BG575" s="7"/>
      <c r="BH575" s="53">
        <v>633954</v>
      </c>
      <c r="BJ575" s="37"/>
      <c r="BK575" s="132"/>
      <c r="BL575" s="61"/>
      <c r="BM575" s="132"/>
      <c r="BN575" s="312"/>
      <c r="BO575" s="134"/>
      <c r="BP575" s="134"/>
      <c r="BQ575" s="191"/>
      <c r="BS575" s="67"/>
      <c r="BU575" s="61"/>
      <c r="BW575" s="50"/>
      <c r="BX575" s="51"/>
      <c r="BY575" s="52">
        <v>0</v>
      </c>
      <c r="CA575" s="50">
        <v>633954</v>
      </c>
      <c r="CB575" s="52">
        <f t="shared" si="591"/>
        <v>52829.5</v>
      </c>
      <c r="CC575" s="51"/>
      <c r="CD575" s="6">
        <v>90023451</v>
      </c>
      <c r="CE575" s="6" t="s">
        <v>603</v>
      </c>
      <c r="CF575" s="7"/>
      <c r="CG575" s="7"/>
      <c r="CH575" s="7"/>
      <c r="CI575" s="53">
        <v>633954</v>
      </c>
      <c r="CK575" s="37"/>
      <c r="CL575" s="132"/>
      <c r="CM575" s="61"/>
      <c r="CN575" s="132"/>
      <c r="CO575" s="61"/>
      <c r="CP575" s="134"/>
      <c r="CQ575" s="134"/>
      <c r="CR575" s="191"/>
      <c r="CT575" s="67"/>
      <c r="CV575" s="61"/>
      <c r="CX575" s="50"/>
      <c r="CY575" s="51"/>
      <c r="CZ575" s="52">
        <v>0</v>
      </c>
      <c r="DB575" s="50">
        <v>633954</v>
      </c>
      <c r="DC575" s="52">
        <f t="shared" si="592"/>
        <v>52829.5</v>
      </c>
      <c r="DD575" s="51"/>
      <c r="DE575" s="6">
        <v>90023451</v>
      </c>
      <c r="DF575" s="6" t="s">
        <v>603</v>
      </c>
      <c r="DG575" s="7"/>
      <c r="DH575" s="7"/>
      <c r="DI575" s="7"/>
      <c r="DJ575" s="53">
        <v>633954</v>
      </c>
      <c r="DL575" s="275"/>
      <c r="DM575" s="276"/>
      <c r="DN575" s="194"/>
      <c r="DO575" s="276"/>
      <c r="DP575" s="194"/>
      <c r="DQ575" s="53"/>
      <c r="DR575" s="53"/>
      <c r="DS575" s="277"/>
      <c r="DU575" s="274"/>
      <c r="DW575" s="194"/>
      <c r="DY575" s="50"/>
      <c r="DZ575" s="278"/>
      <c r="EA575" s="52">
        <v>0</v>
      </c>
      <c r="EC575" s="50">
        <v>633954</v>
      </c>
      <c r="ED575" s="52">
        <f t="shared" si="593"/>
        <v>52829.5</v>
      </c>
      <c r="EE575" s="278"/>
      <c r="EF575" s="6">
        <v>90023451</v>
      </c>
      <c r="EG575" s="6" t="s">
        <v>603</v>
      </c>
      <c r="EH575" s="7"/>
      <c r="EI575" s="7"/>
      <c r="EJ575" s="7"/>
      <c r="EK575" s="53">
        <v>633954</v>
      </c>
      <c r="EM575" s="37"/>
      <c r="EN575" s="132"/>
      <c r="EO575" s="61"/>
      <c r="EP575" s="132"/>
      <c r="EQ575" s="61"/>
      <c r="ER575" s="134"/>
      <c r="ES575" s="134"/>
      <c r="ET575" s="191"/>
      <c r="EV575" s="67"/>
      <c r="EX575" s="61"/>
      <c r="EZ575" s="50"/>
      <c r="FA575" s="51"/>
      <c r="FB575" s="52">
        <v>0</v>
      </c>
      <c r="FD575" s="50">
        <v>633954</v>
      </c>
      <c r="FE575" s="52">
        <f t="shared" si="594"/>
        <v>52829.5</v>
      </c>
      <c r="FF575" s="51"/>
      <c r="FG575" s="6">
        <v>90023451</v>
      </c>
      <c r="FH575" s="6" t="s">
        <v>603</v>
      </c>
      <c r="FI575" s="7"/>
      <c r="FJ575" s="7"/>
      <c r="FK575" s="7"/>
      <c r="FL575" s="53">
        <v>633954</v>
      </c>
      <c r="FN575" s="37"/>
      <c r="FO575" s="132"/>
      <c r="FP575" s="61"/>
      <c r="FQ575" s="132"/>
      <c r="FR575" s="61"/>
      <c r="FS575" s="134"/>
      <c r="FT575" s="134"/>
      <c r="FU575" s="191"/>
      <c r="FW575" s="67"/>
      <c r="FY575" s="61"/>
      <c r="GA575" s="50"/>
      <c r="GB575" s="51"/>
      <c r="GC575" s="52">
        <v>0</v>
      </c>
      <c r="GE575" s="50">
        <v>633954</v>
      </c>
      <c r="GF575" s="52">
        <f t="shared" si="595"/>
        <v>52829.5</v>
      </c>
      <c r="GG575" s="51"/>
      <c r="GH575" s="6">
        <v>90023451</v>
      </c>
      <c r="GI575" s="6" t="s">
        <v>603</v>
      </c>
      <c r="GJ575" s="7"/>
      <c r="GK575" s="7"/>
      <c r="GL575" s="7"/>
      <c r="GM575" s="53">
        <v>633954</v>
      </c>
      <c r="GO575" s="37"/>
      <c r="GP575" s="132"/>
      <c r="GQ575" s="61"/>
      <c r="GR575" s="134"/>
      <c r="GS575" s="134"/>
      <c r="GT575" s="191"/>
      <c r="GV575" s="67"/>
      <c r="GX575" s="61"/>
      <c r="GZ575" s="50"/>
      <c r="HA575" s="51"/>
      <c r="HB575" s="52">
        <v>0</v>
      </c>
      <c r="HD575" s="50">
        <v>633954</v>
      </c>
      <c r="HE575" s="52">
        <f t="shared" si="588"/>
        <v>52829.5</v>
      </c>
      <c r="HF575" s="51"/>
      <c r="HI575" s="7"/>
      <c r="HJ575" s="7"/>
      <c r="HK575" s="7"/>
      <c r="HL575" s="53"/>
      <c r="HN575" s="37"/>
      <c r="HO575" s="132"/>
      <c r="HP575" s="61"/>
      <c r="HQ575" s="134"/>
      <c r="HR575" s="61"/>
      <c r="HT575" s="67"/>
      <c r="HV575" s="61"/>
      <c r="HX575" s="50"/>
      <c r="HY575" s="51"/>
      <c r="HZ575" s="52"/>
      <c r="IB575" s="70"/>
      <c r="IC575" s="51"/>
      <c r="IF575" s="7"/>
      <c r="IG575" s="7"/>
      <c r="IH575" s="7"/>
      <c r="II575" s="53"/>
      <c r="IK575" s="37"/>
      <c r="IL575" s="132"/>
      <c r="IM575" s="61"/>
      <c r="IN575" s="134"/>
      <c r="IO575" s="61"/>
      <c r="IQ575" s="67"/>
      <c r="IS575" s="61"/>
      <c r="IU575" s="50"/>
      <c r="IV575" s="51"/>
      <c r="IW575" s="52"/>
      <c r="IY575" s="70"/>
      <c r="IZ575" s="51"/>
      <c r="JC575" s="7"/>
      <c r="JD575" s="7"/>
      <c r="JE575" s="7"/>
      <c r="JF575" s="53"/>
      <c r="JH575" s="37"/>
      <c r="JI575" s="132"/>
      <c r="JJ575" s="61"/>
      <c r="JK575" s="134"/>
      <c r="JL575" s="61"/>
      <c r="JN575" s="67"/>
      <c r="JP575" s="61"/>
      <c r="JR575" s="50"/>
      <c r="JS575" s="51"/>
      <c r="JT575" s="52"/>
      <c r="JV575" s="70"/>
      <c r="JW575" s="51"/>
      <c r="JZ575" s="7"/>
      <c r="KA575" s="7"/>
      <c r="KB575" s="7"/>
      <c r="KC575" s="53"/>
      <c r="KE575" s="37"/>
      <c r="KF575" s="132"/>
      <c r="KG575" s="61"/>
      <c r="KH575" s="134"/>
      <c r="KI575" s="61"/>
      <c r="KK575" s="67"/>
      <c r="KM575" s="61"/>
      <c r="KO575" s="50"/>
      <c r="KP575" s="51"/>
      <c r="KQ575" s="52"/>
      <c r="KS575" s="70"/>
      <c r="KT575" s="51"/>
      <c r="KW575" s="7"/>
      <c r="KX575" s="7"/>
      <c r="KY575" s="7"/>
      <c r="KZ575" s="53"/>
      <c r="LB575" s="37"/>
      <c r="LC575" s="132"/>
      <c r="LD575" s="61"/>
      <c r="LE575" s="134"/>
      <c r="LF575" s="61"/>
      <c r="LH575" s="67"/>
      <c r="LJ575" s="61"/>
      <c r="LL575" s="50"/>
      <c r="LM575" s="51"/>
      <c r="LN575" s="52"/>
      <c r="LP575" s="70"/>
      <c r="LQ575" s="51"/>
      <c r="LT575" s="7"/>
      <c r="LU575" s="7"/>
      <c r="LV575" s="7"/>
      <c r="LW575" s="53"/>
      <c r="LY575" s="37"/>
      <c r="LZ575" s="132"/>
      <c r="MA575" s="61"/>
      <c r="MB575" s="134"/>
      <c r="MC575" s="61"/>
      <c r="ME575" s="67"/>
      <c r="MG575" s="61"/>
      <c r="MI575" s="50"/>
      <c r="MJ575" s="51"/>
      <c r="MK575" s="52"/>
      <c r="MM575" s="70"/>
      <c r="MN575" s="51"/>
      <c r="MQ575" s="7"/>
      <c r="MR575" s="7"/>
      <c r="MS575" s="7"/>
      <c r="MT575" s="53"/>
      <c r="MV575" s="37"/>
      <c r="MW575" s="132"/>
      <c r="MX575" s="134"/>
      <c r="MZ575" s="67"/>
      <c r="NB575" s="61"/>
      <c r="NF575" s="7"/>
      <c r="NG575" s="7"/>
      <c r="NH575" s="7"/>
      <c r="NI575" s="53"/>
      <c r="NK575" s="37"/>
      <c r="NM575" s="67"/>
      <c r="NO575" s="61"/>
      <c r="NQ575" s="50"/>
      <c r="NR575" s="51"/>
      <c r="NS575" s="52"/>
      <c r="NU575" s="70"/>
      <c r="NV575" s="51"/>
      <c r="NW575" s="125"/>
      <c r="NX575" s="51"/>
      <c r="OL575" s="53"/>
    </row>
    <row r="576" spans="1:402" x14ac:dyDescent="0.25">
      <c r="A576" s="12">
        <v>90020261</v>
      </c>
      <c r="B576" s="12" t="s">
        <v>604</v>
      </c>
      <c r="C576" s="352"/>
      <c r="D576" s="352"/>
      <c r="E576" s="352"/>
      <c r="F576" s="353">
        <v>937467</v>
      </c>
      <c r="H576" s="354"/>
      <c r="I576" s="355"/>
      <c r="J576" s="315"/>
      <c r="K576" s="355"/>
      <c r="L576" s="315"/>
      <c r="M576" s="356"/>
      <c r="N576" s="356"/>
      <c r="O576" s="357"/>
      <c r="Q576" s="67"/>
      <c r="S576" s="61"/>
      <c r="U576" s="50"/>
      <c r="V576" s="51"/>
      <c r="W576" s="52">
        <v>0</v>
      </c>
      <c r="Y576" s="50">
        <v>937467</v>
      </c>
      <c r="Z576" s="52">
        <f t="shared" si="589"/>
        <v>78122.25</v>
      </c>
      <c r="AA576" s="51"/>
      <c r="AB576" s="6">
        <v>90020261</v>
      </c>
      <c r="AC576" s="6" t="s">
        <v>604</v>
      </c>
      <c r="AD576" s="7"/>
      <c r="AE576" s="304"/>
      <c r="AF576" s="7"/>
      <c r="AG576" s="53">
        <v>937467</v>
      </c>
      <c r="AI576" s="37"/>
      <c r="AJ576" s="132"/>
      <c r="AK576" s="61"/>
      <c r="AL576" s="132"/>
      <c r="AM576" s="312"/>
      <c r="AN576" s="134"/>
      <c r="AO576" s="134"/>
      <c r="AP576" s="191"/>
      <c r="AR576" s="67"/>
      <c r="AT576" s="61"/>
      <c r="AV576" s="50"/>
      <c r="AW576" s="51"/>
      <c r="AX576" s="52">
        <v>0</v>
      </c>
      <c r="AZ576" s="50">
        <v>937467</v>
      </c>
      <c r="BA576" s="52">
        <f t="shared" si="590"/>
        <v>78122.25</v>
      </c>
      <c r="BB576" s="51"/>
      <c r="BC576" s="6">
        <v>90020261</v>
      </c>
      <c r="BD576" s="6" t="s">
        <v>604</v>
      </c>
      <c r="BE576" s="7"/>
      <c r="BF576" s="304"/>
      <c r="BG576" s="7"/>
      <c r="BH576" s="53">
        <v>937467</v>
      </c>
      <c r="BJ576" s="37"/>
      <c r="BK576" s="132"/>
      <c r="BL576" s="61"/>
      <c r="BM576" s="132"/>
      <c r="BN576" s="312"/>
      <c r="BO576" s="134"/>
      <c r="BP576" s="134"/>
      <c r="BQ576" s="191"/>
      <c r="BS576" s="67"/>
      <c r="BU576" s="61"/>
      <c r="BW576" s="50"/>
      <c r="BX576" s="51"/>
      <c r="BY576" s="52">
        <v>0</v>
      </c>
      <c r="CA576" s="50">
        <v>937467</v>
      </c>
      <c r="CB576" s="52">
        <f t="shared" si="591"/>
        <v>78122.25</v>
      </c>
      <c r="CC576" s="51"/>
      <c r="CD576" s="6">
        <v>90020261</v>
      </c>
      <c r="CE576" s="6" t="s">
        <v>604</v>
      </c>
      <c r="CF576" s="7"/>
      <c r="CG576" s="7"/>
      <c r="CH576" s="7"/>
      <c r="CI576" s="53">
        <v>937467</v>
      </c>
      <c r="CK576" s="37"/>
      <c r="CL576" s="132"/>
      <c r="CM576" s="61"/>
      <c r="CN576" s="132"/>
      <c r="CO576" s="61"/>
      <c r="CP576" s="134"/>
      <c r="CQ576" s="134"/>
      <c r="CR576" s="191"/>
      <c r="CT576" s="67"/>
      <c r="CV576" s="61"/>
      <c r="CX576" s="50"/>
      <c r="CY576" s="51"/>
      <c r="CZ576" s="52">
        <v>0</v>
      </c>
      <c r="DB576" s="50">
        <v>937467</v>
      </c>
      <c r="DC576" s="52">
        <f t="shared" si="592"/>
        <v>78122.25</v>
      </c>
      <c r="DD576" s="51"/>
      <c r="DE576" s="6">
        <v>90020261</v>
      </c>
      <c r="DF576" s="6" t="s">
        <v>604</v>
      </c>
      <c r="DG576" s="7"/>
      <c r="DH576" s="7"/>
      <c r="DI576" s="7"/>
      <c r="DJ576" s="53">
        <v>937467</v>
      </c>
      <c r="DL576" s="275"/>
      <c r="DM576" s="276"/>
      <c r="DN576" s="194"/>
      <c r="DO576" s="276"/>
      <c r="DP576" s="194"/>
      <c r="DQ576" s="53"/>
      <c r="DR576" s="53"/>
      <c r="DS576" s="277"/>
      <c r="DU576" s="274"/>
      <c r="DW576" s="194"/>
      <c r="DY576" s="50"/>
      <c r="DZ576" s="278"/>
      <c r="EA576" s="52">
        <v>0</v>
      </c>
      <c r="EC576" s="50">
        <v>937467</v>
      </c>
      <c r="ED576" s="52">
        <f t="shared" si="593"/>
        <v>78122.25</v>
      </c>
      <c r="EE576" s="278"/>
      <c r="EF576" s="6">
        <v>90020261</v>
      </c>
      <c r="EG576" s="6" t="s">
        <v>604</v>
      </c>
      <c r="EH576" s="7"/>
      <c r="EI576" s="7"/>
      <c r="EJ576" s="7"/>
      <c r="EK576" s="53">
        <v>937467</v>
      </c>
      <c r="EM576" s="37"/>
      <c r="EN576" s="132"/>
      <c r="EO576" s="61"/>
      <c r="EP576" s="132"/>
      <c r="EQ576" s="61"/>
      <c r="ER576" s="134"/>
      <c r="ES576" s="134"/>
      <c r="ET576" s="191"/>
      <c r="EV576" s="67"/>
      <c r="EX576" s="61"/>
      <c r="EZ576" s="50"/>
      <c r="FA576" s="51"/>
      <c r="FB576" s="52">
        <v>0</v>
      </c>
      <c r="FD576" s="50">
        <v>937467</v>
      </c>
      <c r="FE576" s="52">
        <f t="shared" si="594"/>
        <v>78122.25</v>
      </c>
      <c r="FF576" s="51"/>
      <c r="FG576" s="6">
        <v>90020261</v>
      </c>
      <c r="FH576" s="6" t="s">
        <v>604</v>
      </c>
      <c r="FI576" s="7"/>
      <c r="FJ576" s="7"/>
      <c r="FK576" s="7"/>
      <c r="FL576" s="53">
        <v>937467</v>
      </c>
      <c r="FN576" s="37"/>
      <c r="FO576" s="132"/>
      <c r="FP576" s="61"/>
      <c r="FQ576" s="132"/>
      <c r="FR576" s="61"/>
      <c r="FS576" s="134"/>
      <c r="FT576" s="134"/>
      <c r="FU576" s="191"/>
      <c r="FW576" s="67"/>
      <c r="FY576" s="61"/>
      <c r="GA576" s="50"/>
      <c r="GB576" s="51"/>
      <c r="GC576" s="52">
        <v>0</v>
      </c>
      <c r="GE576" s="50">
        <v>937467</v>
      </c>
      <c r="GF576" s="52">
        <f t="shared" si="595"/>
        <v>78122.25</v>
      </c>
      <c r="GG576" s="51"/>
      <c r="GH576" s="6">
        <v>90020261</v>
      </c>
      <c r="GI576" s="6" t="s">
        <v>604</v>
      </c>
      <c r="GJ576" s="7"/>
      <c r="GK576" s="7"/>
      <c r="GL576" s="7"/>
      <c r="GM576" s="53">
        <v>937467</v>
      </c>
      <c r="GO576" s="37"/>
      <c r="GP576" s="132"/>
      <c r="GQ576" s="61"/>
      <c r="GR576" s="134"/>
      <c r="GS576" s="134"/>
      <c r="GT576" s="191"/>
      <c r="GV576" s="67"/>
      <c r="GX576" s="61"/>
      <c r="GZ576" s="50"/>
      <c r="HA576" s="51"/>
      <c r="HB576" s="52">
        <v>0</v>
      </c>
      <c r="HD576" s="50">
        <v>937467</v>
      </c>
      <c r="HE576" s="52">
        <f t="shared" si="588"/>
        <v>78122.25</v>
      </c>
      <c r="HF576" s="51"/>
      <c r="HI576" s="7"/>
      <c r="HJ576" s="7"/>
      <c r="HK576" s="7"/>
      <c r="HL576" s="53"/>
      <c r="HN576" s="37"/>
      <c r="HO576" s="132"/>
      <c r="HP576" s="61"/>
      <c r="HQ576" s="134"/>
      <c r="HR576" s="61"/>
      <c r="HT576" s="67"/>
      <c r="HV576" s="61"/>
      <c r="HX576" s="50"/>
      <c r="HY576" s="51"/>
      <c r="HZ576" s="52"/>
      <c r="IB576" s="70"/>
      <c r="IC576" s="51"/>
      <c r="IF576" s="7"/>
      <c r="IG576" s="7"/>
      <c r="IH576" s="7"/>
      <c r="II576" s="53"/>
      <c r="IK576" s="37"/>
      <c r="IL576" s="132"/>
      <c r="IM576" s="61"/>
      <c r="IN576" s="134"/>
      <c r="IO576" s="61"/>
      <c r="IQ576" s="67"/>
      <c r="IS576" s="61"/>
      <c r="IU576" s="50"/>
      <c r="IV576" s="51"/>
      <c r="IW576" s="52"/>
      <c r="IY576" s="70"/>
      <c r="IZ576" s="51"/>
      <c r="JC576" s="7"/>
      <c r="JD576" s="7"/>
      <c r="JE576" s="7"/>
      <c r="JF576" s="53"/>
      <c r="JH576" s="37"/>
      <c r="JI576" s="132"/>
      <c r="JJ576" s="61"/>
      <c r="JK576" s="134"/>
      <c r="JL576" s="61"/>
      <c r="JN576" s="67"/>
      <c r="JP576" s="61"/>
      <c r="JR576" s="50"/>
      <c r="JS576" s="51"/>
      <c r="JT576" s="52"/>
      <c r="JV576" s="70"/>
      <c r="JW576" s="51"/>
      <c r="JZ576" s="7"/>
      <c r="KA576" s="7"/>
      <c r="KB576" s="7"/>
      <c r="KC576" s="53"/>
      <c r="KE576" s="37"/>
      <c r="KF576" s="132"/>
      <c r="KG576" s="61"/>
      <c r="KH576" s="134"/>
      <c r="KI576" s="61"/>
      <c r="KK576" s="67"/>
      <c r="KM576" s="61"/>
      <c r="KO576" s="50"/>
      <c r="KP576" s="51"/>
      <c r="KQ576" s="52"/>
      <c r="KS576" s="70"/>
      <c r="KT576" s="51"/>
      <c r="KW576" s="7"/>
      <c r="KX576" s="7"/>
      <c r="KY576" s="7"/>
      <c r="KZ576" s="53"/>
      <c r="LB576" s="37"/>
      <c r="LC576" s="132"/>
      <c r="LD576" s="61"/>
      <c r="LE576" s="134"/>
      <c r="LF576" s="61"/>
      <c r="LH576" s="67"/>
      <c r="LJ576" s="61"/>
      <c r="LL576" s="50"/>
      <c r="LM576" s="51"/>
      <c r="LN576" s="52"/>
      <c r="LP576" s="70"/>
      <c r="LQ576" s="51"/>
      <c r="LT576" s="7"/>
      <c r="LU576" s="7"/>
      <c r="LV576" s="7"/>
      <c r="LW576" s="53"/>
      <c r="LY576" s="37"/>
      <c r="LZ576" s="132"/>
      <c r="MA576" s="61"/>
      <c r="MB576" s="134"/>
      <c r="MC576" s="61"/>
      <c r="ME576" s="67"/>
      <c r="MG576" s="61"/>
      <c r="MI576" s="50"/>
      <c r="MJ576" s="51"/>
      <c r="MK576" s="52"/>
      <c r="MM576" s="70"/>
      <c r="MN576" s="51"/>
      <c r="MQ576" s="7"/>
      <c r="MR576" s="7"/>
      <c r="MS576" s="7"/>
      <c r="MT576" s="53"/>
      <c r="MV576" s="37"/>
      <c r="MW576" s="132"/>
      <c r="MX576" s="134"/>
      <c r="MZ576" s="67"/>
      <c r="NB576" s="61"/>
      <c r="NF576" s="7"/>
      <c r="NG576" s="7"/>
      <c r="NH576" s="7"/>
      <c r="NI576" s="53"/>
      <c r="NK576" s="37"/>
      <c r="NM576" s="67"/>
      <c r="NO576" s="61"/>
      <c r="NQ576" s="50"/>
      <c r="NR576" s="51"/>
      <c r="NS576" s="52"/>
      <c r="NU576" s="70"/>
      <c r="NV576" s="51"/>
      <c r="NW576" s="125"/>
      <c r="NX576" s="51"/>
      <c r="OL576" s="53"/>
    </row>
    <row r="577" spans="1:402" x14ac:dyDescent="0.25">
      <c r="A577" s="12">
        <v>90029811</v>
      </c>
      <c r="B577" s="12" t="s">
        <v>605</v>
      </c>
      <c r="C577" s="352"/>
      <c r="D577" s="352"/>
      <c r="E577" s="352"/>
      <c r="F577" s="353">
        <v>307111</v>
      </c>
      <c r="H577" s="354"/>
      <c r="I577" s="355"/>
      <c r="J577" s="315"/>
      <c r="K577" s="355"/>
      <c r="L577" s="315"/>
      <c r="M577" s="356"/>
      <c r="N577" s="356"/>
      <c r="O577" s="357"/>
      <c r="Q577" s="67"/>
      <c r="S577" s="61"/>
      <c r="U577" s="50"/>
      <c r="V577" s="51"/>
      <c r="W577" s="52">
        <v>0</v>
      </c>
      <c r="Y577" s="50">
        <v>307111</v>
      </c>
      <c r="Z577" s="52">
        <f t="shared" si="589"/>
        <v>25592.583333333332</v>
      </c>
      <c r="AA577" s="51"/>
      <c r="AB577" s="6">
        <v>90029811</v>
      </c>
      <c r="AC577" s="6" t="s">
        <v>605</v>
      </c>
      <c r="AD577" s="7"/>
      <c r="AE577" s="304"/>
      <c r="AF577" s="7"/>
      <c r="AG577" s="53">
        <v>307111</v>
      </c>
      <c r="AI577" s="37"/>
      <c r="AJ577" s="132"/>
      <c r="AK577" s="61"/>
      <c r="AL577" s="132"/>
      <c r="AM577" s="312"/>
      <c r="AN577" s="134"/>
      <c r="AO577" s="134"/>
      <c r="AP577" s="191"/>
      <c r="AR577" s="67"/>
      <c r="AT577" s="61"/>
      <c r="AV577" s="50"/>
      <c r="AW577" s="51"/>
      <c r="AX577" s="52">
        <v>0</v>
      </c>
      <c r="AZ577" s="50">
        <v>307111</v>
      </c>
      <c r="BA577" s="52">
        <f t="shared" si="590"/>
        <v>25592.583333333332</v>
      </c>
      <c r="BB577" s="51"/>
      <c r="BC577" s="6">
        <v>90029811</v>
      </c>
      <c r="BD577" s="6" t="s">
        <v>605</v>
      </c>
      <c r="BE577" s="7"/>
      <c r="BF577" s="304"/>
      <c r="BG577" s="7"/>
      <c r="BH577" s="53">
        <v>307111</v>
      </c>
      <c r="BJ577" s="37"/>
      <c r="BK577" s="132"/>
      <c r="BL577" s="61"/>
      <c r="BM577" s="132"/>
      <c r="BN577" s="312"/>
      <c r="BO577" s="134"/>
      <c r="BP577" s="134"/>
      <c r="BQ577" s="191"/>
      <c r="BS577" s="67"/>
      <c r="BU577" s="61"/>
      <c r="BW577" s="50"/>
      <c r="BX577" s="51"/>
      <c r="BY577" s="52">
        <v>0</v>
      </c>
      <c r="CA577" s="50">
        <v>307111</v>
      </c>
      <c r="CB577" s="52">
        <f t="shared" si="591"/>
        <v>25592.583333333332</v>
      </c>
      <c r="CC577" s="51"/>
      <c r="CD577" s="6">
        <v>90029811</v>
      </c>
      <c r="CE577" s="6" t="s">
        <v>605</v>
      </c>
      <c r="CF577" s="7"/>
      <c r="CG577" s="7"/>
      <c r="CH577" s="7"/>
      <c r="CI577" s="53">
        <v>307111</v>
      </c>
      <c r="CK577" s="37"/>
      <c r="CL577" s="132"/>
      <c r="CM577" s="61"/>
      <c r="CN577" s="132"/>
      <c r="CO577" s="61"/>
      <c r="CP577" s="134"/>
      <c r="CQ577" s="134"/>
      <c r="CR577" s="191"/>
      <c r="CT577" s="67"/>
      <c r="CV577" s="61"/>
      <c r="CX577" s="50"/>
      <c r="CY577" s="51"/>
      <c r="CZ577" s="52">
        <v>0</v>
      </c>
      <c r="DB577" s="50">
        <v>307111</v>
      </c>
      <c r="DC577" s="52">
        <f t="shared" si="592"/>
        <v>25592.583333333332</v>
      </c>
      <c r="DD577" s="51"/>
      <c r="DE577" s="6">
        <v>90029811</v>
      </c>
      <c r="DF577" s="6" t="s">
        <v>605</v>
      </c>
      <c r="DG577" s="7"/>
      <c r="DH577" s="7"/>
      <c r="DI577" s="7"/>
      <c r="DJ577" s="53">
        <v>307111</v>
      </c>
      <c r="DL577" s="275"/>
      <c r="DM577" s="276"/>
      <c r="DN577" s="194"/>
      <c r="DO577" s="276"/>
      <c r="DP577" s="194"/>
      <c r="DQ577" s="53"/>
      <c r="DR577" s="53"/>
      <c r="DS577" s="277"/>
      <c r="DU577" s="274"/>
      <c r="DW577" s="194"/>
      <c r="DY577" s="50"/>
      <c r="DZ577" s="278"/>
      <c r="EA577" s="52">
        <v>0</v>
      </c>
      <c r="EC577" s="50">
        <v>307111</v>
      </c>
      <c r="ED577" s="52">
        <f t="shared" si="593"/>
        <v>25592.583333333332</v>
      </c>
      <c r="EE577" s="278"/>
      <c r="EF577" s="6">
        <v>90029811</v>
      </c>
      <c r="EG577" s="6" t="s">
        <v>605</v>
      </c>
      <c r="EH577" s="7"/>
      <c r="EI577" s="7"/>
      <c r="EJ577" s="7"/>
      <c r="EK577" s="53">
        <v>307111</v>
      </c>
      <c r="EM577" s="37"/>
      <c r="EN577" s="132"/>
      <c r="EO577" s="61"/>
      <c r="EP577" s="132"/>
      <c r="EQ577" s="61"/>
      <c r="ER577" s="134"/>
      <c r="ES577" s="134"/>
      <c r="ET577" s="191"/>
      <c r="EV577" s="67"/>
      <c r="EX577" s="61"/>
      <c r="EZ577" s="50"/>
      <c r="FA577" s="51"/>
      <c r="FB577" s="52">
        <v>0</v>
      </c>
      <c r="FD577" s="50">
        <v>307111</v>
      </c>
      <c r="FE577" s="52">
        <f t="shared" si="594"/>
        <v>25592.583333333332</v>
      </c>
      <c r="FF577" s="51"/>
      <c r="FG577" s="6">
        <v>90029811</v>
      </c>
      <c r="FH577" s="6" t="s">
        <v>605</v>
      </c>
      <c r="FI577" s="7"/>
      <c r="FJ577" s="7"/>
      <c r="FK577" s="7"/>
      <c r="FL577" s="53">
        <v>307111</v>
      </c>
      <c r="FN577" s="37"/>
      <c r="FO577" s="132"/>
      <c r="FP577" s="61"/>
      <c r="FQ577" s="132"/>
      <c r="FR577" s="61"/>
      <c r="FS577" s="134"/>
      <c r="FT577" s="134"/>
      <c r="FU577" s="191"/>
      <c r="FW577" s="67"/>
      <c r="FY577" s="61"/>
      <c r="GA577" s="50"/>
      <c r="GB577" s="51"/>
      <c r="GC577" s="52">
        <v>0</v>
      </c>
      <c r="GE577" s="50">
        <v>307111</v>
      </c>
      <c r="GF577" s="52">
        <f t="shared" si="595"/>
        <v>25592.583333333332</v>
      </c>
      <c r="GG577" s="51"/>
      <c r="GH577" s="6">
        <v>90029811</v>
      </c>
      <c r="GI577" s="6" t="s">
        <v>605</v>
      </c>
      <c r="GJ577" s="7"/>
      <c r="GK577" s="7"/>
      <c r="GL577" s="7"/>
      <c r="GM577" s="53">
        <v>307111</v>
      </c>
      <c r="GO577" s="37"/>
      <c r="GP577" s="132"/>
      <c r="GQ577" s="61"/>
      <c r="GR577" s="134"/>
      <c r="GS577" s="134"/>
      <c r="GT577" s="191"/>
      <c r="GV577" s="67"/>
      <c r="GX577" s="61"/>
      <c r="GZ577" s="50"/>
      <c r="HA577" s="51"/>
      <c r="HB577" s="52">
        <v>0</v>
      </c>
      <c r="HD577" s="50">
        <v>307111</v>
      </c>
      <c r="HE577" s="52">
        <f t="shared" si="588"/>
        <v>25592.583333333332</v>
      </c>
      <c r="HF577" s="51"/>
      <c r="HI577" s="7"/>
      <c r="HJ577" s="7"/>
      <c r="HK577" s="7"/>
      <c r="HL577" s="53"/>
      <c r="HN577" s="37"/>
      <c r="HO577" s="132"/>
      <c r="HP577" s="61"/>
      <c r="HQ577" s="134"/>
      <c r="HR577" s="61"/>
      <c r="HT577" s="67"/>
      <c r="HV577" s="61"/>
      <c r="HX577" s="50"/>
      <c r="HY577" s="51"/>
      <c r="HZ577" s="52"/>
      <c r="IB577" s="70"/>
      <c r="IC577" s="51"/>
      <c r="IF577" s="7"/>
      <c r="IG577" s="7"/>
      <c r="IH577" s="7"/>
      <c r="II577" s="53"/>
      <c r="IK577" s="37"/>
      <c r="IL577" s="132"/>
      <c r="IM577" s="61"/>
      <c r="IN577" s="134"/>
      <c r="IO577" s="61"/>
      <c r="IQ577" s="67"/>
      <c r="IS577" s="61"/>
      <c r="IU577" s="50"/>
      <c r="IV577" s="51"/>
      <c r="IW577" s="52"/>
      <c r="IY577" s="70"/>
      <c r="IZ577" s="51"/>
      <c r="JC577" s="7"/>
      <c r="JD577" s="7"/>
      <c r="JE577" s="7"/>
      <c r="JF577" s="53"/>
      <c r="JH577" s="37"/>
      <c r="JI577" s="132"/>
      <c r="JJ577" s="61"/>
      <c r="JK577" s="134"/>
      <c r="JL577" s="61"/>
      <c r="JN577" s="67"/>
      <c r="JP577" s="61"/>
      <c r="JR577" s="50"/>
      <c r="JS577" s="51"/>
      <c r="JT577" s="52"/>
      <c r="JV577" s="70"/>
      <c r="JW577" s="51"/>
      <c r="JZ577" s="7"/>
      <c r="KA577" s="7"/>
      <c r="KB577" s="7"/>
      <c r="KC577" s="53"/>
      <c r="KE577" s="37"/>
      <c r="KF577" s="132"/>
      <c r="KG577" s="61"/>
      <c r="KH577" s="134"/>
      <c r="KI577" s="61"/>
      <c r="KK577" s="67"/>
      <c r="KM577" s="61"/>
      <c r="KO577" s="50"/>
      <c r="KP577" s="51"/>
      <c r="KQ577" s="52"/>
      <c r="KS577" s="70"/>
      <c r="KT577" s="51"/>
      <c r="KW577" s="7"/>
      <c r="KX577" s="7"/>
      <c r="KY577" s="7"/>
      <c r="KZ577" s="53"/>
      <c r="LB577" s="37"/>
      <c r="LC577" s="132"/>
      <c r="LD577" s="61"/>
      <c r="LE577" s="134"/>
      <c r="LF577" s="61"/>
      <c r="LH577" s="67"/>
      <c r="LJ577" s="61"/>
      <c r="LL577" s="50"/>
      <c r="LM577" s="51"/>
      <c r="LN577" s="52"/>
      <c r="LP577" s="70"/>
      <c r="LQ577" s="51"/>
      <c r="LT577" s="7"/>
      <c r="LU577" s="7"/>
      <c r="LV577" s="7"/>
      <c r="LW577" s="53"/>
      <c r="LY577" s="37"/>
      <c r="LZ577" s="132"/>
      <c r="MA577" s="61"/>
      <c r="MB577" s="134"/>
      <c r="MC577" s="61"/>
      <c r="ME577" s="67"/>
      <c r="MG577" s="61"/>
      <c r="MI577" s="50"/>
      <c r="MJ577" s="51"/>
      <c r="MK577" s="52"/>
      <c r="MM577" s="70"/>
      <c r="MN577" s="51"/>
      <c r="MQ577" s="7"/>
      <c r="MR577" s="7"/>
      <c r="MS577" s="7"/>
      <c r="MT577" s="53"/>
      <c r="MV577" s="37"/>
      <c r="MW577" s="132"/>
      <c r="MX577" s="134"/>
      <c r="MZ577" s="67"/>
      <c r="NB577" s="61"/>
      <c r="NF577" s="7"/>
      <c r="NG577" s="7"/>
      <c r="NH577" s="7"/>
      <c r="NI577" s="53"/>
      <c r="NK577" s="37"/>
      <c r="NM577" s="67"/>
      <c r="NO577" s="61"/>
      <c r="NQ577" s="50"/>
      <c r="NR577" s="51"/>
      <c r="NS577" s="52"/>
      <c r="NU577" s="70"/>
      <c r="NV577" s="51"/>
      <c r="NW577" s="125"/>
      <c r="NX577" s="51"/>
      <c r="OL577" s="53"/>
    </row>
    <row r="578" spans="1:402" x14ac:dyDescent="0.25">
      <c r="A578" s="12">
        <v>90099041</v>
      </c>
      <c r="B578" s="12" t="s">
        <v>606</v>
      </c>
      <c r="C578" s="352"/>
      <c r="D578" s="352"/>
      <c r="E578" s="352"/>
      <c r="F578" s="353">
        <v>4524334</v>
      </c>
      <c r="H578" s="354"/>
      <c r="I578" s="355"/>
      <c r="J578" s="315"/>
      <c r="K578" s="355"/>
      <c r="L578" s="315"/>
      <c r="M578" s="356"/>
      <c r="N578" s="356"/>
      <c r="O578" s="357"/>
      <c r="Q578" s="67"/>
      <c r="S578" s="61"/>
      <c r="U578" s="50"/>
      <c r="V578" s="51"/>
      <c r="W578" s="52">
        <v>0</v>
      </c>
      <c r="Y578" s="50">
        <v>4524334</v>
      </c>
      <c r="Z578" s="52">
        <f t="shared" si="589"/>
        <v>377027.83333333331</v>
      </c>
      <c r="AA578" s="51"/>
      <c r="AB578" s="6">
        <v>90099041</v>
      </c>
      <c r="AC578" s="6" t="s">
        <v>606</v>
      </c>
      <c r="AD578" s="7"/>
      <c r="AE578" s="304"/>
      <c r="AF578" s="7"/>
      <c r="AG578" s="53">
        <v>4524334</v>
      </c>
      <c r="AI578" s="37"/>
      <c r="AJ578" s="132"/>
      <c r="AK578" s="61"/>
      <c r="AL578" s="132"/>
      <c r="AM578" s="312"/>
      <c r="AN578" s="134"/>
      <c r="AO578" s="134"/>
      <c r="AP578" s="191"/>
      <c r="AR578" s="67"/>
      <c r="AT578" s="61"/>
      <c r="AV578" s="50"/>
      <c r="AW578" s="51"/>
      <c r="AX578" s="52">
        <v>0</v>
      </c>
      <c r="AZ578" s="50">
        <v>4524334</v>
      </c>
      <c r="BA578" s="52">
        <f t="shared" si="590"/>
        <v>377027.83333333331</v>
      </c>
      <c r="BB578" s="51"/>
      <c r="BC578" s="6">
        <v>90099041</v>
      </c>
      <c r="BD578" s="6" t="s">
        <v>606</v>
      </c>
      <c r="BE578" s="7"/>
      <c r="BF578" s="304"/>
      <c r="BG578" s="7"/>
      <c r="BH578" s="53">
        <v>4524334</v>
      </c>
      <c r="BJ578" s="37"/>
      <c r="BK578" s="132"/>
      <c r="BL578" s="61"/>
      <c r="BM578" s="132"/>
      <c r="BN578" s="312"/>
      <c r="BO578" s="134"/>
      <c r="BP578" s="134"/>
      <c r="BQ578" s="191"/>
      <c r="BS578" s="67"/>
      <c r="BU578" s="61"/>
      <c r="BW578" s="50"/>
      <c r="BX578" s="51"/>
      <c r="BY578" s="52">
        <v>0</v>
      </c>
      <c r="CA578" s="50">
        <v>4524334</v>
      </c>
      <c r="CB578" s="52">
        <f t="shared" si="591"/>
        <v>377027.83333333331</v>
      </c>
      <c r="CC578" s="51"/>
      <c r="CD578" s="6">
        <v>90099041</v>
      </c>
      <c r="CE578" s="6" t="s">
        <v>606</v>
      </c>
      <c r="CF578" s="7"/>
      <c r="CG578" s="7"/>
      <c r="CH578" s="7"/>
      <c r="CI578" s="53">
        <v>4524334</v>
      </c>
      <c r="CK578" s="37"/>
      <c r="CL578" s="132"/>
      <c r="CM578" s="61"/>
      <c r="CN578" s="132"/>
      <c r="CO578" s="61"/>
      <c r="CP578" s="134"/>
      <c r="CQ578" s="134"/>
      <c r="CR578" s="191"/>
      <c r="CT578" s="67"/>
      <c r="CV578" s="61"/>
      <c r="CX578" s="50"/>
      <c r="CY578" s="51"/>
      <c r="CZ578" s="52">
        <v>0</v>
      </c>
      <c r="DB578" s="50">
        <v>4524334</v>
      </c>
      <c r="DC578" s="52">
        <f t="shared" si="592"/>
        <v>377027.83333333331</v>
      </c>
      <c r="DD578" s="51"/>
      <c r="DE578" s="6">
        <v>90099041</v>
      </c>
      <c r="DF578" s="6" t="s">
        <v>606</v>
      </c>
      <c r="DG578" s="7"/>
      <c r="DH578" s="7"/>
      <c r="DI578" s="7"/>
      <c r="DJ578" s="53">
        <v>4524334</v>
      </c>
      <c r="DL578" s="275"/>
      <c r="DM578" s="276"/>
      <c r="DN578" s="194"/>
      <c r="DO578" s="276"/>
      <c r="DP578" s="194"/>
      <c r="DQ578" s="53"/>
      <c r="DR578" s="53"/>
      <c r="DS578" s="277"/>
      <c r="DU578" s="274"/>
      <c r="DW578" s="194"/>
      <c r="DY578" s="50"/>
      <c r="DZ578" s="278"/>
      <c r="EA578" s="52">
        <v>0</v>
      </c>
      <c r="EC578" s="50">
        <v>4524334</v>
      </c>
      <c r="ED578" s="52">
        <f t="shared" si="593"/>
        <v>377027.83333333331</v>
      </c>
      <c r="EE578" s="278"/>
      <c r="EF578" s="6">
        <v>90099041</v>
      </c>
      <c r="EG578" s="6" t="s">
        <v>606</v>
      </c>
      <c r="EH578" s="7"/>
      <c r="EI578" s="7"/>
      <c r="EJ578" s="7"/>
      <c r="EK578" s="53">
        <v>4524334</v>
      </c>
      <c r="EM578" s="37"/>
      <c r="EN578" s="132"/>
      <c r="EO578" s="61"/>
      <c r="EP578" s="132"/>
      <c r="EQ578" s="61"/>
      <c r="ER578" s="134"/>
      <c r="ES578" s="134"/>
      <c r="ET578" s="191"/>
      <c r="EV578" s="67"/>
      <c r="EX578" s="61"/>
      <c r="EZ578" s="50"/>
      <c r="FA578" s="51"/>
      <c r="FB578" s="52">
        <v>0</v>
      </c>
      <c r="FD578" s="50">
        <v>4524334</v>
      </c>
      <c r="FE578" s="52">
        <f t="shared" si="594"/>
        <v>377027.83333333331</v>
      </c>
      <c r="FF578" s="51"/>
      <c r="FG578" s="6">
        <v>90099041</v>
      </c>
      <c r="FH578" s="6" t="s">
        <v>606</v>
      </c>
      <c r="FI578" s="7"/>
      <c r="FJ578" s="7"/>
      <c r="FK578" s="7"/>
      <c r="FL578" s="53">
        <v>4524334</v>
      </c>
      <c r="FN578" s="37"/>
      <c r="FO578" s="132"/>
      <c r="FP578" s="61"/>
      <c r="FQ578" s="132"/>
      <c r="FR578" s="61"/>
      <c r="FS578" s="134"/>
      <c r="FT578" s="134"/>
      <c r="FU578" s="191"/>
      <c r="FW578" s="67"/>
      <c r="FY578" s="61"/>
      <c r="GA578" s="50"/>
      <c r="GB578" s="51"/>
      <c r="GC578" s="52">
        <v>0</v>
      </c>
      <c r="GE578" s="50">
        <v>4524334</v>
      </c>
      <c r="GF578" s="52">
        <f t="shared" si="595"/>
        <v>377027.83333333331</v>
      </c>
      <c r="GG578" s="51"/>
      <c r="GH578" s="6">
        <v>90099041</v>
      </c>
      <c r="GI578" s="6" t="s">
        <v>606</v>
      </c>
      <c r="GJ578" s="7"/>
      <c r="GK578" s="7"/>
      <c r="GL578" s="7"/>
      <c r="GM578" s="53">
        <v>4524334</v>
      </c>
      <c r="GO578" s="37"/>
      <c r="GP578" s="132"/>
      <c r="GQ578" s="61"/>
      <c r="GR578" s="134"/>
      <c r="GS578" s="134"/>
      <c r="GT578" s="191"/>
      <c r="GV578" s="67"/>
      <c r="GX578" s="61"/>
      <c r="GZ578" s="50"/>
      <c r="HA578" s="51"/>
      <c r="HB578" s="52">
        <v>0</v>
      </c>
      <c r="HD578" s="50">
        <v>4524334</v>
      </c>
      <c r="HE578" s="52">
        <f t="shared" si="588"/>
        <v>377027.83333333331</v>
      </c>
      <c r="HF578" s="51"/>
      <c r="HI578" s="7"/>
      <c r="HJ578" s="7"/>
      <c r="HK578" s="7"/>
      <c r="HL578" s="53"/>
      <c r="HN578" s="37"/>
      <c r="HO578" s="132"/>
      <c r="HP578" s="61"/>
      <c r="HQ578" s="134"/>
      <c r="HR578" s="61"/>
      <c r="HT578" s="67"/>
      <c r="HV578" s="61"/>
      <c r="HX578" s="50"/>
      <c r="HY578" s="51"/>
      <c r="HZ578" s="52"/>
      <c r="IB578" s="70"/>
      <c r="IC578" s="51"/>
      <c r="IF578" s="7"/>
      <c r="IG578" s="7"/>
      <c r="IH578" s="7"/>
      <c r="II578" s="53"/>
      <c r="IK578" s="37"/>
      <c r="IL578" s="132"/>
      <c r="IM578" s="61"/>
      <c r="IN578" s="134"/>
      <c r="IO578" s="61"/>
      <c r="IQ578" s="67"/>
      <c r="IS578" s="61"/>
      <c r="IU578" s="50"/>
      <c r="IV578" s="51"/>
      <c r="IW578" s="52"/>
      <c r="IY578" s="70"/>
      <c r="IZ578" s="51"/>
      <c r="JC578" s="7"/>
      <c r="JD578" s="7"/>
      <c r="JE578" s="7"/>
      <c r="JF578" s="53"/>
      <c r="JH578" s="37"/>
      <c r="JI578" s="132"/>
      <c r="JJ578" s="61"/>
      <c r="JK578" s="134"/>
      <c r="JL578" s="61"/>
      <c r="JN578" s="67"/>
      <c r="JP578" s="61"/>
      <c r="JR578" s="50"/>
      <c r="JS578" s="51"/>
      <c r="JT578" s="52"/>
      <c r="JV578" s="70"/>
      <c r="JW578" s="51"/>
      <c r="JZ578" s="7"/>
      <c r="KA578" s="7"/>
      <c r="KB578" s="7"/>
      <c r="KC578" s="53"/>
      <c r="KE578" s="37"/>
      <c r="KF578" s="132"/>
      <c r="KG578" s="61"/>
      <c r="KH578" s="134"/>
      <c r="KI578" s="61"/>
      <c r="KK578" s="67"/>
      <c r="KM578" s="61"/>
      <c r="KO578" s="50"/>
      <c r="KP578" s="51"/>
      <c r="KQ578" s="52"/>
      <c r="KS578" s="70"/>
      <c r="KT578" s="51"/>
      <c r="KW578" s="7"/>
      <c r="KX578" s="7"/>
      <c r="KY578" s="7"/>
      <c r="KZ578" s="53"/>
      <c r="LB578" s="37"/>
      <c r="LC578" s="132"/>
      <c r="LD578" s="61"/>
      <c r="LE578" s="134"/>
      <c r="LF578" s="61"/>
      <c r="LH578" s="67"/>
      <c r="LJ578" s="61"/>
      <c r="LL578" s="50"/>
      <c r="LM578" s="51"/>
      <c r="LN578" s="52"/>
      <c r="LP578" s="70"/>
      <c r="LQ578" s="51"/>
      <c r="LT578" s="7"/>
      <c r="LU578" s="7"/>
      <c r="LV578" s="7"/>
      <c r="LW578" s="53"/>
      <c r="LY578" s="37"/>
      <c r="LZ578" s="132"/>
      <c r="MA578" s="61"/>
      <c r="MB578" s="134"/>
      <c r="MC578" s="61"/>
      <c r="ME578" s="67"/>
      <c r="MG578" s="61"/>
      <c r="MI578" s="50"/>
      <c r="MJ578" s="51"/>
      <c r="MK578" s="52"/>
      <c r="MM578" s="70"/>
      <c r="MN578" s="51"/>
      <c r="MQ578" s="7"/>
      <c r="MR578" s="7"/>
      <c r="MS578" s="7"/>
      <c r="MT578" s="53"/>
      <c r="MV578" s="37"/>
      <c r="MW578" s="132"/>
      <c r="MX578" s="134"/>
      <c r="MZ578" s="67"/>
      <c r="NB578" s="61"/>
      <c r="NF578" s="7"/>
      <c r="NG578" s="7"/>
      <c r="NH578" s="7"/>
      <c r="NI578" s="53"/>
      <c r="NK578" s="37"/>
      <c r="NM578" s="67"/>
      <c r="NO578" s="61"/>
      <c r="NQ578" s="50"/>
      <c r="NR578" s="51"/>
      <c r="NS578" s="52"/>
      <c r="NU578" s="70"/>
      <c r="NV578" s="51"/>
      <c r="NW578" s="125"/>
      <c r="NX578" s="51"/>
      <c r="OL578" s="53"/>
    </row>
    <row r="579" spans="1:402" x14ac:dyDescent="0.25">
      <c r="A579" s="12">
        <v>90031486</v>
      </c>
      <c r="B579" s="12" t="s">
        <v>808</v>
      </c>
      <c r="C579" s="352"/>
      <c r="D579" s="352"/>
      <c r="E579" s="352"/>
      <c r="F579" s="353">
        <v>14572907</v>
      </c>
      <c r="H579" s="354"/>
      <c r="I579" s="355"/>
      <c r="J579" s="315"/>
      <c r="K579" s="355"/>
      <c r="L579" s="315"/>
      <c r="M579" s="356"/>
      <c r="N579" s="356"/>
      <c r="O579" s="357"/>
      <c r="Q579" s="67"/>
      <c r="S579" s="61"/>
      <c r="U579" s="50"/>
      <c r="V579" s="51"/>
      <c r="W579" s="52">
        <v>0</v>
      </c>
      <c r="Y579" s="50">
        <v>14572907</v>
      </c>
      <c r="Z579" s="52">
        <f t="shared" si="589"/>
        <v>1214408.9166666667</v>
      </c>
      <c r="AA579" s="51"/>
      <c r="AB579" s="6">
        <v>90031486</v>
      </c>
      <c r="AC579" s="6" t="s">
        <v>808</v>
      </c>
      <c r="AD579" s="7"/>
      <c r="AE579" s="304"/>
      <c r="AF579" s="7"/>
      <c r="AG579" s="53">
        <v>14572907</v>
      </c>
      <c r="AI579" s="37"/>
      <c r="AJ579" s="132"/>
      <c r="AK579" s="61"/>
      <c r="AL579" s="132"/>
      <c r="AM579" s="312"/>
      <c r="AN579" s="134"/>
      <c r="AO579" s="134"/>
      <c r="AP579" s="191"/>
      <c r="AR579" s="67"/>
      <c r="AT579" s="61"/>
      <c r="AV579" s="50"/>
      <c r="AW579" s="51"/>
      <c r="AX579" s="52">
        <v>0</v>
      </c>
      <c r="AZ579" s="50">
        <v>14572907</v>
      </c>
      <c r="BA579" s="52">
        <f t="shared" si="590"/>
        <v>1214408.9166666667</v>
      </c>
      <c r="BB579" s="51"/>
      <c r="BC579" s="6">
        <v>90031486</v>
      </c>
      <c r="BD579" s="6" t="s">
        <v>808</v>
      </c>
      <c r="BE579" s="7"/>
      <c r="BF579" s="304"/>
      <c r="BG579" s="7"/>
      <c r="BH579" s="53">
        <v>14572907</v>
      </c>
      <c r="BJ579" s="37"/>
      <c r="BK579" s="132"/>
      <c r="BL579" s="61"/>
      <c r="BM579" s="132"/>
      <c r="BN579" s="312"/>
      <c r="BO579" s="134"/>
      <c r="BP579" s="134"/>
      <c r="BQ579" s="191"/>
      <c r="BS579" s="67"/>
      <c r="BU579" s="61"/>
      <c r="BW579" s="50"/>
      <c r="BX579" s="51"/>
      <c r="BY579" s="52">
        <v>0</v>
      </c>
      <c r="CA579" s="50">
        <v>14572907</v>
      </c>
      <c r="CB579" s="52">
        <f t="shared" si="591"/>
        <v>1214408.9166666667</v>
      </c>
      <c r="CC579" s="51"/>
      <c r="CD579" s="6">
        <v>90031486</v>
      </c>
      <c r="CE579" s="6" t="s">
        <v>808</v>
      </c>
      <c r="CF579" s="7"/>
      <c r="CG579" s="7"/>
      <c r="CH579" s="7"/>
      <c r="CI579" s="53">
        <v>14572907</v>
      </c>
      <c r="CK579" s="37"/>
      <c r="CL579" s="132"/>
      <c r="CM579" s="61"/>
      <c r="CN579" s="132"/>
      <c r="CO579" s="61"/>
      <c r="CP579" s="134"/>
      <c r="CQ579" s="134"/>
      <c r="CR579" s="191"/>
      <c r="CT579" s="67"/>
      <c r="CV579" s="61"/>
      <c r="CX579" s="50"/>
      <c r="CY579" s="51"/>
      <c r="CZ579" s="52">
        <v>0</v>
      </c>
      <c r="DB579" s="50">
        <v>14572907</v>
      </c>
      <c r="DC579" s="52">
        <f t="shared" si="592"/>
        <v>1214408.9166666667</v>
      </c>
      <c r="DD579" s="51"/>
      <c r="DE579" s="6">
        <v>90031486</v>
      </c>
      <c r="DF579" s="6" t="s">
        <v>808</v>
      </c>
      <c r="DG579" s="7"/>
      <c r="DH579" s="7"/>
      <c r="DI579" s="7"/>
      <c r="DJ579" s="53">
        <v>14572907</v>
      </c>
      <c r="DL579" s="275"/>
      <c r="DM579" s="276"/>
      <c r="DN579" s="194"/>
      <c r="DO579" s="276"/>
      <c r="DP579" s="194"/>
      <c r="DQ579" s="53"/>
      <c r="DR579" s="53"/>
      <c r="DS579" s="277"/>
      <c r="DU579" s="274"/>
      <c r="DW579" s="194"/>
      <c r="DY579" s="50"/>
      <c r="DZ579" s="278"/>
      <c r="EA579" s="52">
        <v>0</v>
      </c>
      <c r="EC579" s="50">
        <v>14572907</v>
      </c>
      <c r="ED579" s="52">
        <f t="shared" si="593"/>
        <v>1214408.9166666667</v>
      </c>
      <c r="EE579" s="278"/>
      <c r="EF579" s="6">
        <v>90031486</v>
      </c>
      <c r="EG579" s="6" t="s">
        <v>808</v>
      </c>
      <c r="EH579" s="7"/>
      <c r="EI579" s="7"/>
      <c r="EJ579" s="7"/>
      <c r="EK579" s="53">
        <v>14572907</v>
      </c>
      <c r="EM579" s="37"/>
      <c r="EN579" s="132"/>
      <c r="EO579" s="61"/>
      <c r="EP579" s="132"/>
      <c r="EQ579" s="61"/>
      <c r="ER579" s="134"/>
      <c r="ES579" s="134"/>
      <c r="ET579" s="191"/>
      <c r="EV579" s="67"/>
      <c r="EX579" s="61"/>
      <c r="EZ579" s="50"/>
      <c r="FA579" s="51"/>
      <c r="FB579" s="52">
        <v>0</v>
      </c>
      <c r="FD579" s="50">
        <v>14572907</v>
      </c>
      <c r="FE579" s="52">
        <f t="shared" si="594"/>
        <v>1214408.9166666667</v>
      </c>
      <c r="FF579" s="51"/>
      <c r="FG579" s="6">
        <v>90031486</v>
      </c>
      <c r="FH579" s="6" t="s">
        <v>808</v>
      </c>
      <c r="FI579" s="7"/>
      <c r="FJ579" s="7"/>
      <c r="FK579" s="7"/>
      <c r="FL579" s="53">
        <v>14572907</v>
      </c>
      <c r="FN579" s="37"/>
      <c r="FO579" s="132"/>
      <c r="FP579" s="61"/>
      <c r="FQ579" s="132"/>
      <c r="FR579" s="61"/>
      <c r="FS579" s="134"/>
      <c r="FT579" s="134"/>
      <c r="FU579" s="191"/>
      <c r="FW579" s="67"/>
      <c r="FY579" s="61"/>
      <c r="GA579" s="50"/>
      <c r="GB579" s="51"/>
      <c r="GC579" s="52">
        <v>0</v>
      </c>
      <c r="GE579" s="50">
        <v>14572907</v>
      </c>
      <c r="GF579" s="52">
        <f t="shared" si="595"/>
        <v>1214408.9166666667</v>
      </c>
      <c r="GG579" s="51"/>
      <c r="GH579" s="6">
        <v>90031486</v>
      </c>
      <c r="GI579" s="6" t="s">
        <v>808</v>
      </c>
      <c r="GJ579" s="7"/>
      <c r="GK579" s="7"/>
      <c r="GL579" s="7"/>
      <c r="GM579" s="53">
        <v>14572907</v>
      </c>
      <c r="GO579" s="37"/>
      <c r="GP579" s="132"/>
      <c r="GQ579" s="61"/>
      <c r="GR579" s="134"/>
      <c r="GS579" s="134"/>
      <c r="GT579" s="191"/>
      <c r="GV579" s="67"/>
      <c r="GX579" s="61"/>
      <c r="GZ579" s="50"/>
      <c r="HA579" s="51"/>
      <c r="HB579" s="52">
        <v>0</v>
      </c>
      <c r="HD579" s="50">
        <v>14572907</v>
      </c>
      <c r="HE579" s="52">
        <f t="shared" si="588"/>
        <v>1214408.9166666667</v>
      </c>
      <c r="HF579" s="51"/>
      <c r="HI579" s="7"/>
      <c r="HJ579" s="7"/>
      <c r="HK579" s="7"/>
      <c r="HL579" s="53"/>
      <c r="HN579" s="37"/>
      <c r="HO579" s="132"/>
      <c r="HP579" s="61"/>
      <c r="HQ579" s="134"/>
      <c r="HR579" s="61"/>
      <c r="HT579" s="67"/>
      <c r="HV579" s="61"/>
      <c r="HX579" s="50"/>
      <c r="HY579" s="51"/>
      <c r="HZ579" s="52"/>
      <c r="IB579" s="70"/>
      <c r="IC579" s="51"/>
      <c r="IF579" s="7"/>
      <c r="IG579" s="7"/>
      <c r="IH579" s="7"/>
      <c r="II579" s="53"/>
      <c r="IK579" s="37"/>
      <c r="IL579" s="132"/>
      <c r="IM579" s="61"/>
      <c r="IN579" s="134"/>
      <c r="IO579" s="61"/>
      <c r="IQ579" s="67"/>
      <c r="IS579" s="61"/>
      <c r="IU579" s="50"/>
      <c r="IV579" s="51"/>
      <c r="IW579" s="52"/>
      <c r="IY579" s="70"/>
      <c r="IZ579" s="51"/>
      <c r="JC579" s="7"/>
      <c r="JD579" s="7"/>
      <c r="JE579" s="7"/>
      <c r="JF579" s="53"/>
      <c r="JH579" s="37"/>
      <c r="JI579" s="132"/>
      <c r="JJ579" s="61"/>
      <c r="JK579" s="134"/>
      <c r="JL579" s="61"/>
      <c r="JN579" s="67"/>
      <c r="JP579" s="61"/>
      <c r="JR579" s="50"/>
      <c r="JS579" s="51"/>
      <c r="JT579" s="52"/>
      <c r="JV579" s="70"/>
      <c r="JW579" s="51"/>
      <c r="JZ579" s="7"/>
      <c r="KA579" s="7"/>
      <c r="KB579" s="7"/>
      <c r="KC579" s="53"/>
      <c r="KE579" s="37"/>
      <c r="KF579" s="132"/>
      <c r="KG579" s="61"/>
      <c r="KH579" s="134"/>
      <c r="KI579" s="61"/>
      <c r="KK579" s="67"/>
      <c r="KM579" s="61"/>
      <c r="KO579" s="50"/>
      <c r="KP579" s="51"/>
      <c r="KQ579" s="52"/>
      <c r="KS579" s="70"/>
      <c r="KT579" s="51"/>
      <c r="KW579" s="7"/>
      <c r="KX579" s="7"/>
      <c r="KY579" s="7"/>
      <c r="KZ579" s="53"/>
      <c r="LB579" s="37"/>
      <c r="LC579" s="132"/>
      <c r="LD579" s="61"/>
      <c r="LE579" s="134"/>
      <c r="LF579" s="61"/>
      <c r="LH579" s="67"/>
      <c r="LJ579" s="61"/>
      <c r="LL579" s="50"/>
      <c r="LM579" s="51"/>
      <c r="LN579" s="52"/>
      <c r="LP579" s="70"/>
      <c r="LQ579" s="51"/>
      <c r="LT579" s="7"/>
      <c r="LU579" s="7"/>
      <c r="LV579" s="7"/>
      <c r="LW579" s="53"/>
      <c r="LY579" s="37"/>
      <c r="LZ579" s="132"/>
      <c r="MA579" s="61"/>
      <c r="MB579" s="134"/>
      <c r="MC579" s="61"/>
      <c r="ME579" s="67"/>
      <c r="MG579" s="61"/>
      <c r="MI579" s="50"/>
      <c r="MJ579" s="51"/>
      <c r="MK579" s="52"/>
      <c r="MM579" s="70"/>
      <c r="MN579" s="51"/>
      <c r="MQ579" s="7"/>
      <c r="MR579" s="7"/>
      <c r="MS579" s="7"/>
      <c r="MT579" s="53"/>
      <c r="MV579" s="37"/>
      <c r="MW579" s="132"/>
      <c r="MX579" s="134"/>
      <c r="MZ579" s="67"/>
      <c r="NB579" s="61"/>
      <c r="NF579" s="7"/>
      <c r="NG579" s="7"/>
      <c r="NH579" s="7"/>
      <c r="NI579" s="53"/>
      <c r="NK579" s="37"/>
      <c r="NM579" s="67"/>
      <c r="NO579" s="61"/>
      <c r="NQ579" s="50"/>
      <c r="NR579" s="51"/>
      <c r="NS579" s="52"/>
      <c r="NU579" s="70"/>
      <c r="NV579" s="51"/>
      <c r="NW579" s="125"/>
      <c r="NX579" s="51"/>
      <c r="OL579" s="53"/>
    </row>
    <row r="580" spans="1:402" x14ac:dyDescent="0.25">
      <c r="A580" s="12">
        <v>90020751</v>
      </c>
      <c r="B580" s="12" t="s">
        <v>607</v>
      </c>
      <c r="C580" s="352"/>
      <c r="D580" s="352"/>
      <c r="E580" s="352"/>
      <c r="F580" s="353">
        <v>657958</v>
      </c>
      <c r="H580" s="354"/>
      <c r="I580" s="355"/>
      <c r="J580" s="315"/>
      <c r="K580" s="355"/>
      <c r="L580" s="315"/>
      <c r="M580" s="356"/>
      <c r="N580" s="356"/>
      <c r="O580" s="357"/>
      <c r="Q580" s="67"/>
      <c r="S580" s="61"/>
      <c r="U580" s="50"/>
      <c r="V580" s="51"/>
      <c r="W580" s="52">
        <v>0</v>
      </c>
      <c r="Y580" s="50">
        <v>657958</v>
      </c>
      <c r="Z580" s="52">
        <f t="shared" si="589"/>
        <v>54829.833333333336</v>
      </c>
      <c r="AA580" s="51"/>
      <c r="AB580" s="6">
        <v>90020751</v>
      </c>
      <c r="AC580" s="6" t="s">
        <v>607</v>
      </c>
      <c r="AD580" s="7"/>
      <c r="AE580" s="304"/>
      <c r="AF580" s="7"/>
      <c r="AG580" s="53">
        <v>657958</v>
      </c>
      <c r="AI580" s="37"/>
      <c r="AJ580" s="132"/>
      <c r="AK580" s="61"/>
      <c r="AL580" s="132"/>
      <c r="AM580" s="312"/>
      <c r="AN580" s="134"/>
      <c r="AO580" s="134"/>
      <c r="AP580" s="191"/>
      <c r="AR580" s="67"/>
      <c r="AT580" s="61"/>
      <c r="AV580" s="50"/>
      <c r="AW580" s="51"/>
      <c r="AX580" s="52">
        <v>0</v>
      </c>
      <c r="AZ580" s="50">
        <v>657958</v>
      </c>
      <c r="BA580" s="52">
        <f t="shared" si="590"/>
        <v>54829.833333333336</v>
      </c>
      <c r="BB580" s="51"/>
      <c r="BC580" s="6">
        <v>90020751</v>
      </c>
      <c r="BD580" s="6" t="s">
        <v>607</v>
      </c>
      <c r="BE580" s="7"/>
      <c r="BF580" s="304"/>
      <c r="BG580" s="7"/>
      <c r="BH580" s="53">
        <v>657958</v>
      </c>
      <c r="BJ580" s="37"/>
      <c r="BK580" s="132"/>
      <c r="BL580" s="61"/>
      <c r="BM580" s="132"/>
      <c r="BN580" s="312"/>
      <c r="BO580" s="134"/>
      <c r="BP580" s="134"/>
      <c r="BQ580" s="191"/>
      <c r="BS580" s="67"/>
      <c r="BU580" s="61"/>
      <c r="BW580" s="50"/>
      <c r="BX580" s="51"/>
      <c r="BY580" s="52">
        <v>0</v>
      </c>
      <c r="CA580" s="50">
        <v>657958</v>
      </c>
      <c r="CB580" s="52">
        <f t="shared" si="591"/>
        <v>54829.833333333336</v>
      </c>
      <c r="CC580" s="51"/>
      <c r="CD580" s="6">
        <v>90020751</v>
      </c>
      <c r="CE580" s="6" t="s">
        <v>607</v>
      </c>
      <c r="CF580" s="7"/>
      <c r="CG580" s="7"/>
      <c r="CH580" s="7"/>
      <c r="CI580" s="53">
        <v>657958</v>
      </c>
      <c r="CK580" s="37"/>
      <c r="CL580" s="132"/>
      <c r="CM580" s="61"/>
      <c r="CN580" s="132"/>
      <c r="CO580" s="61"/>
      <c r="CP580" s="134"/>
      <c r="CQ580" s="134"/>
      <c r="CR580" s="191"/>
      <c r="CT580" s="67"/>
      <c r="CV580" s="61"/>
      <c r="CX580" s="50"/>
      <c r="CY580" s="51"/>
      <c r="CZ580" s="52">
        <v>0</v>
      </c>
      <c r="DB580" s="50">
        <v>657958</v>
      </c>
      <c r="DC580" s="52">
        <f t="shared" si="592"/>
        <v>54829.833333333336</v>
      </c>
      <c r="DD580" s="51"/>
      <c r="DE580" s="6">
        <v>90020751</v>
      </c>
      <c r="DF580" s="6" t="s">
        <v>607</v>
      </c>
      <c r="DG580" s="7"/>
      <c r="DH580" s="7"/>
      <c r="DI580" s="7"/>
      <c r="DJ580" s="53">
        <v>657958</v>
      </c>
      <c r="DL580" s="275"/>
      <c r="DM580" s="276"/>
      <c r="DN580" s="194"/>
      <c r="DO580" s="276"/>
      <c r="DP580" s="194"/>
      <c r="DQ580" s="53"/>
      <c r="DR580" s="53"/>
      <c r="DS580" s="277"/>
      <c r="DU580" s="274"/>
      <c r="DW580" s="194"/>
      <c r="DY580" s="50"/>
      <c r="DZ580" s="278"/>
      <c r="EA580" s="52">
        <v>0</v>
      </c>
      <c r="EC580" s="50">
        <v>657958</v>
      </c>
      <c r="ED580" s="52">
        <f t="shared" si="593"/>
        <v>54829.833333333336</v>
      </c>
      <c r="EE580" s="278"/>
      <c r="EF580" s="6">
        <v>90020751</v>
      </c>
      <c r="EG580" s="6" t="s">
        <v>607</v>
      </c>
      <c r="EH580" s="7"/>
      <c r="EI580" s="7"/>
      <c r="EJ580" s="7"/>
      <c r="EK580" s="53">
        <v>657958</v>
      </c>
      <c r="EM580" s="37"/>
      <c r="EN580" s="132"/>
      <c r="EO580" s="61"/>
      <c r="EP580" s="132"/>
      <c r="EQ580" s="61"/>
      <c r="ER580" s="134"/>
      <c r="ES580" s="134"/>
      <c r="ET580" s="191"/>
      <c r="EV580" s="67"/>
      <c r="EX580" s="61"/>
      <c r="EZ580" s="50"/>
      <c r="FA580" s="51"/>
      <c r="FB580" s="52">
        <v>0</v>
      </c>
      <c r="FD580" s="50">
        <v>657958</v>
      </c>
      <c r="FE580" s="52">
        <f t="shared" si="594"/>
        <v>54829.833333333336</v>
      </c>
      <c r="FF580" s="51"/>
      <c r="FG580" s="6">
        <v>90020751</v>
      </c>
      <c r="FH580" s="6" t="s">
        <v>607</v>
      </c>
      <c r="FI580" s="7"/>
      <c r="FJ580" s="7"/>
      <c r="FK580" s="7"/>
      <c r="FL580" s="53">
        <v>657958</v>
      </c>
      <c r="FN580" s="37"/>
      <c r="FO580" s="132"/>
      <c r="FP580" s="61"/>
      <c r="FQ580" s="132"/>
      <c r="FR580" s="61"/>
      <c r="FS580" s="134"/>
      <c r="FT580" s="134"/>
      <c r="FU580" s="191"/>
      <c r="FW580" s="67"/>
      <c r="FY580" s="61"/>
      <c r="GA580" s="50"/>
      <c r="GB580" s="51"/>
      <c r="GC580" s="52">
        <v>0</v>
      </c>
      <c r="GE580" s="50">
        <v>657958</v>
      </c>
      <c r="GF580" s="52">
        <f t="shared" si="595"/>
        <v>54829.833333333336</v>
      </c>
      <c r="GG580" s="51"/>
      <c r="GH580" s="6">
        <v>90020751</v>
      </c>
      <c r="GI580" s="6" t="s">
        <v>607</v>
      </c>
      <c r="GJ580" s="7"/>
      <c r="GK580" s="7"/>
      <c r="GL580" s="7"/>
      <c r="GM580" s="53">
        <v>657958</v>
      </c>
      <c r="GO580" s="37"/>
      <c r="GP580" s="132"/>
      <c r="GQ580" s="61"/>
      <c r="GR580" s="134"/>
      <c r="GS580" s="134"/>
      <c r="GT580" s="191"/>
      <c r="GV580" s="67"/>
      <c r="GX580" s="61"/>
      <c r="GZ580" s="50"/>
      <c r="HA580" s="51"/>
      <c r="HB580" s="52">
        <v>0</v>
      </c>
      <c r="HD580" s="50">
        <v>657958</v>
      </c>
      <c r="HE580" s="52">
        <f t="shared" si="588"/>
        <v>54829.833333333336</v>
      </c>
      <c r="HF580" s="51"/>
      <c r="HI580" s="7"/>
      <c r="HJ580" s="7"/>
      <c r="HK580" s="7"/>
      <c r="HL580" s="53"/>
      <c r="HN580" s="37"/>
      <c r="HO580" s="132"/>
      <c r="HP580" s="61"/>
      <c r="HQ580" s="134"/>
      <c r="HR580" s="61"/>
      <c r="HT580" s="67"/>
      <c r="HV580" s="61"/>
      <c r="HX580" s="50"/>
      <c r="HY580" s="51"/>
      <c r="HZ580" s="52"/>
      <c r="IB580" s="70"/>
      <c r="IC580" s="51"/>
      <c r="IF580" s="7"/>
      <c r="IG580" s="7"/>
      <c r="IH580" s="7"/>
      <c r="II580" s="53"/>
      <c r="IK580" s="37"/>
      <c r="IL580" s="132"/>
      <c r="IM580" s="61"/>
      <c r="IN580" s="134"/>
      <c r="IO580" s="61"/>
      <c r="IQ580" s="67"/>
      <c r="IS580" s="61"/>
      <c r="IU580" s="50"/>
      <c r="IV580" s="51"/>
      <c r="IW580" s="52"/>
      <c r="IY580" s="70"/>
      <c r="IZ580" s="51"/>
      <c r="JC580" s="7"/>
      <c r="JD580" s="7"/>
      <c r="JE580" s="7"/>
      <c r="JF580" s="53"/>
      <c r="JH580" s="37"/>
      <c r="JI580" s="132"/>
      <c r="JJ580" s="61"/>
      <c r="JK580" s="134"/>
      <c r="JL580" s="61"/>
      <c r="JN580" s="67"/>
      <c r="JP580" s="61"/>
      <c r="JR580" s="50"/>
      <c r="JS580" s="51"/>
      <c r="JT580" s="52"/>
      <c r="JV580" s="70"/>
      <c r="JW580" s="51"/>
      <c r="JZ580" s="7"/>
      <c r="KA580" s="7"/>
      <c r="KB580" s="7"/>
      <c r="KC580" s="53"/>
      <c r="KE580" s="37"/>
      <c r="KF580" s="132"/>
      <c r="KG580" s="61"/>
      <c r="KH580" s="134"/>
      <c r="KI580" s="61"/>
      <c r="KK580" s="67"/>
      <c r="KM580" s="61"/>
      <c r="KO580" s="50"/>
      <c r="KP580" s="51"/>
      <c r="KQ580" s="52"/>
      <c r="KS580" s="70"/>
      <c r="KT580" s="51"/>
      <c r="KW580" s="7"/>
      <c r="KX580" s="7"/>
      <c r="KY580" s="7"/>
      <c r="KZ580" s="53"/>
      <c r="LB580" s="37"/>
      <c r="LC580" s="132"/>
      <c r="LD580" s="61"/>
      <c r="LE580" s="134"/>
      <c r="LF580" s="61"/>
      <c r="LH580" s="67"/>
      <c r="LJ580" s="61"/>
      <c r="LL580" s="50"/>
      <c r="LM580" s="51"/>
      <c r="LN580" s="52"/>
      <c r="LP580" s="70"/>
      <c r="LQ580" s="51"/>
      <c r="LT580" s="7"/>
      <c r="LU580" s="7"/>
      <c r="LV580" s="7"/>
      <c r="LW580" s="53"/>
      <c r="LY580" s="37"/>
      <c r="LZ580" s="132"/>
      <c r="MA580" s="61"/>
      <c r="MB580" s="134"/>
      <c r="MC580" s="61"/>
      <c r="ME580" s="67"/>
      <c r="MG580" s="61"/>
      <c r="MI580" s="50"/>
      <c r="MJ580" s="51"/>
      <c r="MK580" s="52"/>
      <c r="MM580" s="70"/>
      <c r="MN580" s="51"/>
      <c r="MQ580" s="7"/>
      <c r="MR580" s="7"/>
      <c r="MS580" s="7"/>
      <c r="MT580" s="53"/>
      <c r="MV580" s="37"/>
      <c r="MW580" s="132"/>
      <c r="MX580" s="134"/>
      <c r="MZ580" s="67"/>
      <c r="NB580" s="61"/>
      <c r="NF580" s="7"/>
      <c r="NG580" s="7"/>
      <c r="NH580" s="7"/>
      <c r="NI580" s="53"/>
      <c r="NK580" s="37"/>
      <c r="NM580" s="67"/>
      <c r="NO580" s="61"/>
      <c r="NQ580" s="50"/>
      <c r="NR580" s="51"/>
      <c r="NS580" s="52"/>
      <c r="NU580" s="70"/>
      <c r="NV580" s="51"/>
      <c r="NW580" s="125"/>
      <c r="NX580" s="51"/>
      <c r="OL580" s="53"/>
    </row>
    <row r="581" spans="1:402" x14ac:dyDescent="0.25">
      <c r="A581" s="12">
        <v>90082001</v>
      </c>
      <c r="B581" s="12" t="s">
        <v>608</v>
      </c>
      <c r="C581" s="352"/>
      <c r="D581" s="352"/>
      <c r="E581" s="352"/>
      <c r="F581" s="353">
        <v>2284487</v>
      </c>
      <c r="H581" s="354"/>
      <c r="I581" s="355"/>
      <c r="J581" s="315"/>
      <c r="K581" s="355"/>
      <c r="L581" s="315"/>
      <c r="M581" s="356"/>
      <c r="N581" s="356"/>
      <c r="O581" s="357"/>
      <c r="Q581" s="67"/>
      <c r="S581" s="61"/>
      <c r="U581" s="50"/>
      <c r="V581" s="51"/>
      <c r="W581" s="52">
        <v>0</v>
      </c>
      <c r="Y581" s="50">
        <v>2284487</v>
      </c>
      <c r="Z581" s="52">
        <f t="shared" si="589"/>
        <v>190373.91666666666</v>
      </c>
      <c r="AA581" s="51"/>
      <c r="AB581" s="6">
        <v>90082001</v>
      </c>
      <c r="AC581" s="6" t="s">
        <v>608</v>
      </c>
      <c r="AD581" s="7"/>
      <c r="AE581" s="304"/>
      <c r="AF581" s="7"/>
      <c r="AG581" s="53">
        <v>2284487</v>
      </c>
      <c r="AI581" s="37"/>
      <c r="AJ581" s="132"/>
      <c r="AK581" s="61"/>
      <c r="AL581" s="132"/>
      <c r="AM581" s="312"/>
      <c r="AN581" s="134"/>
      <c r="AO581" s="134"/>
      <c r="AP581" s="191"/>
      <c r="AR581" s="67"/>
      <c r="AT581" s="61"/>
      <c r="AV581" s="50"/>
      <c r="AW581" s="51"/>
      <c r="AX581" s="52">
        <v>0</v>
      </c>
      <c r="AZ581" s="50">
        <v>2284487</v>
      </c>
      <c r="BA581" s="52">
        <f t="shared" si="590"/>
        <v>190373.91666666666</v>
      </c>
      <c r="BB581" s="51"/>
      <c r="BC581" s="6">
        <v>90082001</v>
      </c>
      <c r="BD581" s="6" t="s">
        <v>608</v>
      </c>
      <c r="BE581" s="7"/>
      <c r="BF581" s="304"/>
      <c r="BG581" s="7"/>
      <c r="BH581" s="53">
        <v>2284487</v>
      </c>
      <c r="BJ581" s="37"/>
      <c r="BK581" s="132"/>
      <c r="BL581" s="61"/>
      <c r="BM581" s="132"/>
      <c r="BN581" s="312"/>
      <c r="BO581" s="134"/>
      <c r="BP581" s="134"/>
      <c r="BQ581" s="191"/>
      <c r="BS581" s="67"/>
      <c r="BU581" s="61"/>
      <c r="BW581" s="50"/>
      <c r="BX581" s="51"/>
      <c r="BY581" s="52">
        <v>0</v>
      </c>
      <c r="CA581" s="50">
        <v>2284487</v>
      </c>
      <c r="CB581" s="52">
        <f t="shared" si="591"/>
        <v>190373.91666666666</v>
      </c>
      <c r="CC581" s="51"/>
      <c r="CD581" s="6">
        <v>90082001</v>
      </c>
      <c r="CE581" s="6" t="s">
        <v>608</v>
      </c>
      <c r="CF581" s="7"/>
      <c r="CG581" s="7"/>
      <c r="CH581" s="7"/>
      <c r="CI581" s="53">
        <v>2284487</v>
      </c>
      <c r="CK581" s="37"/>
      <c r="CL581" s="132"/>
      <c r="CM581" s="61"/>
      <c r="CN581" s="132"/>
      <c r="CO581" s="61"/>
      <c r="CP581" s="134"/>
      <c r="CQ581" s="134"/>
      <c r="CR581" s="191"/>
      <c r="CT581" s="67"/>
      <c r="CV581" s="61"/>
      <c r="CX581" s="50"/>
      <c r="CY581" s="51"/>
      <c r="CZ581" s="52">
        <v>0</v>
      </c>
      <c r="DB581" s="50">
        <v>2284487</v>
      </c>
      <c r="DC581" s="52">
        <f t="shared" si="592"/>
        <v>190373.91666666666</v>
      </c>
      <c r="DD581" s="51"/>
      <c r="DE581" s="6">
        <v>90082001</v>
      </c>
      <c r="DF581" s="6" t="s">
        <v>608</v>
      </c>
      <c r="DG581" s="7"/>
      <c r="DH581" s="7"/>
      <c r="DI581" s="7"/>
      <c r="DJ581" s="53">
        <v>2284487</v>
      </c>
      <c r="DL581" s="275"/>
      <c r="DM581" s="276"/>
      <c r="DN581" s="194"/>
      <c r="DO581" s="276"/>
      <c r="DP581" s="194"/>
      <c r="DQ581" s="53"/>
      <c r="DR581" s="53"/>
      <c r="DS581" s="277"/>
      <c r="DU581" s="274"/>
      <c r="DW581" s="194"/>
      <c r="DY581" s="50"/>
      <c r="DZ581" s="278"/>
      <c r="EA581" s="52">
        <v>0</v>
      </c>
      <c r="EC581" s="50">
        <v>2284487</v>
      </c>
      <c r="ED581" s="52">
        <f t="shared" si="593"/>
        <v>190373.91666666666</v>
      </c>
      <c r="EE581" s="278"/>
      <c r="EF581" s="6">
        <v>90082001</v>
      </c>
      <c r="EG581" s="6" t="s">
        <v>608</v>
      </c>
      <c r="EH581" s="7"/>
      <c r="EI581" s="7"/>
      <c r="EJ581" s="7"/>
      <c r="EK581" s="53">
        <v>2284487</v>
      </c>
      <c r="EM581" s="37"/>
      <c r="EN581" s="132"/>
      <c r="EO581" s="61"/>
      <c r="EP581" s="132"/>
      <c r="EQ581" s="61"/>
      <c r="ER581" s="134"/>
      <c r="ES581" s="134"/>
      <c r="ET581" s="191"/>
      <c r="EV581" s="67"/>
      <c r="EX581" s="61"/>
      <c r="EZ581" s="50"/>
      <c r="FA581" s="51"/>
      <c r="FB581" s="52">
        <v>0</v>
      </c>
      <c r="FD581" s="50">
        <v>2284487</v>
      </c>
      <c r="FE581" s="52">
        <f t="shared" si="594"/>
        <v>190373.91666666666</v>
      </c>
      <c r="FF581" s="51"/>
      <c r="FG581" s="6">
        <v>90082001</v>
      </c>
      <c r="FH581" s="6" t="s">
        <v>608</v>
      </c>
      <c r="FI581" s="7"/>
      <c r="FJ581" s="7"/>
      <c r="FK581" s="7"/>
      <c r="FL581" s="53">
        <v>2284487</v>
      </c>
      <c r="FN581" s="37"/>
      <c r="FO581" s="132"/>
      <c r="FP581" s="61"/>
      <c r="FQ581" s="132"/>
      <c r="FR581" s="61"/>
      <c r="FS581" s="134"/>
      <c r="FT581" s="134"/>
      <c r="FU581" s="191"/>
      <c r="FW581" s="67"/>
      <c r="FY581" s="61"/>
      <c r="GA581" s="50"/>
      <c r="GB581" s="51"/>
      <c r="GC581" s="52">
        <v>0</v>
      </c>
      <c r="GE581" s="50">
        <v>2284487</v>
      </c>
      <c r="GF581" s="52">
        <f t="shared" si="595"/>
        <v>190373.91666666666</v>
      </c>
      <c r="GG581" s="51"/>
      <c r="GH581" s="6">
        <v>90082001</v>
      </c>
      <c r="GI581" s="6" t="s">
        <v>608</v>
      </c>
      <c r="GJ581" s="7"/>
      <c r="GK581" s="7"/>
      <c r="GL581" s="7"/>
      <c r="GM581" s="53">
        <v>2284487</v>
      </c>
      <c r="GO581" s="37"/>
      <c r="GP581" s="132"/>
      <c r="GQ581" s="61"/>
      <c r="GR581" s="134"/>
      <c r="GS581" s="134"/>
      <c r="GT581" s="191"/>
      <c r="GV581" s="67"/>
      <c r="GX581" s="61"/>
      <c r="GZ581" s="50"/>
      <c r="HA581" s="51"/>
      <c r="HB581" s="52">
        <v>0</v>
      </c>
      <c r="HD581" s="50">
        <v>2284487</v>
      </c>
      <c r="HE581" s="52">
        <f t="shared" si="588"/>
        <v>190373.91666666666</v>
      </c>
      <c r="HF581" s="51"/>
      <c r="HI581" s="7"/>
      <c r="HJ581" s="7"/>
      <c r="HK581" s="7"/>
      <c r="HL581" s="53"/>
      <c r="HN581" s="37"/>
      <c r="HO581" s="132"/>
      <c r="HP581" s="61"/>
      <c r="HQ581" s="134"/>
      <c r="HR581" s="61"/>
      <c r="HT581" s="67"/>
      <c r="HV581" s="61"/>
      <c r="HX581" s="50"/>
      <c r="HY581" s="51"/>
      <c r="HZ581" s="52"/>
      <c r="IB581" s="70"/>
      <c r="IC581" s="51"/>
      <c r="IF581" s="7"/>
      <c r="IG581" s="7"/>
      <c r="IH581" s="7"/>
      <c r="II581" s="53"/>
      <c r="IK581" s="37"/>
      <c r="IL581" s="132"/>
      <c r="IM581" s="61"/>
      <c r="IN581" s="134"/>
      <c r="IO581" s="61"/>
      <c r="IQ581" s="67"/>
      <c r="IS581" s="61"/>
      <c r="IU581" s="50"/>
      <c r="IV581" s="51"/>
      <c r="IW581" s="52"/>
      <c r="IY581" s="70"/>
      <c r="IZ581" s="51"/>
      <c r="JC581" s="7"/>
      <c r="JD581" s="7"/>
      <c r="JE581" s="7"/>
      <c r="JF581" s="53"/>
      <c r="JH581" s="37"/>
      <c r="JI581" s="132"/>
      <c r="JJ581" s="61"/>
      <c r="JK581" s="134"/>
      <c r="JL581" s="61"/>
      <c r="JN581" s="67"/>
      <c r="JP581" s="61"/>
      <c r="JR581" s="50"/>
      <c r="JS581" s="51"/>
      <c r="JT581" s="52"/>
      <c r="JV581" s="70"/>
      <c r="JW581" s="51"/>
      <c r="JZ581" s="7"/>
      <c r="KA581" s="7"/>
      <c r="KB581" s="7"/>
      <c r="KC581" s="53"/>
      <c r="KE581" s="37"/>
      <c r="KF581" s="132"/>
      <c r="KG581" s="61"/>
      <c r="KH581" s="134"/>
      <c r="KI581" s="61"/>
      <c r="KK581" s="67"/>
      <c r="KM581" s="61"/>
      <c r="KO581" s="50"/>
      <c r="KP581" s="51"/>
      <c r="KQ581" s="52"/>
      <c r="KS581" s="70"/>
      <c r="KT581" s="51"/>
      <c r="KW581" s="7"/>
      <c r="KX581" s="7"/>
      <c r="KY581" s="7"/>
      <c r="KZ581" s="53"/>
      <c r="LB581" s="37"/>
      <c r="LC581" s="132"/>
      <c r="LD581" s="61"/>
      <c r="LE581" s="134"/>
      <c r="LF581" s="61"/>
      <c r="LH581" s="67"/>
      <c r="LJ581" s="61"/>
      <c r="LL581" s="50"/>
      <c r="LM581" s="51"/>
      <c r="LN581" s="52"/>
      <c r="LP581" s="70"/>
      <c r="LQ581" s="51"/>
      <c r="LT581" s="7"/>
      <c r="LU581" s="7"/>
      <c r="LV581" s="7"/>
      <c r="LW581" s="53"/>
      <c r="LY581" s="37"/>
      <c r="LZ581" s="132"/>
      <c r="MA581" s="61"/>
      <c r="MB581" s="134"/>
      <c r="MC581" s="61"/>
      <c r="ME581" s="67"/>
      <c r="MG581" s="61"/>
      <c r="MI581" s="50"/>
      <c r="MJ581" s="51"/>
      <c r="MK581" s="52"/>
      <c r="MM581" s="70"/>
      <c r="MN581" s="51"/>
      <c r="MQ581" s="7"/>
      <c r="MR581" s="7"/>
      <c r="MS581" s="7"/>
      <c r="MT581" s="53"/>
      <c r="MV581" s="37"/>
      <c r="MW581" s="132"/>
      <c r="MX581" s="134"/>
      <c r="MZ581" s="67"/>
      <c r="NB581" s="61"/>
      <c r="NF581" s="7"/>
      <c r="NG581" s="7"/>
      <c r="NH581" s="7"/>
      <c r="NI581" s="53"/>
      <c r="NK581" s="37"/>
      <c r="NM581" s="67"/>
      <c r="NO581" s="61"/>
      <c r="NQ581" s="50"/>
      <c r="NR581" s="51"/>
      <c r="NS581" s="52"/>
      <c r="NU581" s="70"/>
      <c r="NV581" s="51"/>
      <c r="NW581" s="125"/>
      <c r="NX581" s="51"/>
      <c r="OL581" s="53"/>
    </row>
    <row r="582" spans="1:402" x14ac:dyDescent="0.25">
      <c r="A582" s="12">
        <v>90037981</v>
      </c>
      <c r="B582" s="12" t="s">
        <v>851</v>
      </c>
      <c r="C582" s="352"/>
      <c r="D582" s="352"/>
      <c r="E582" s="352"/>
      <c r="F582" s="353">
        <v>0</v>
      </c>
      <c r="H582" s="354"/>
      <c r="I582" s="355"/>
      <c r="J582" s="315"/>
      <c r="K582" s="355"/>
      <c r="L582" s="315"/>
      <c r="M582" s="356"/>
      <c r="N582" s="356"/>
      <c r="O582" s="357"/>
      <c r="Q582" s="67"/>
      <c r="S582" s="61"/>
      <c r="U582" s="50"/>
      <c r="V582" s="51"/>
      <c r="W582" s="52">
        <v>1261853.6263996642</v>
      </c>
      <c r="Y582" s="50">
        <v>1261853.6263996642</v>
      </c>
      <c r="Z582" s="52">
        <f t="shared" si="589"/>
        <v>105154.46886663868</v>
      </c>
      <c r="AA582" s="51"/>
      <c r="AB582" s="6">
        <v>90037981</v>
      </c>
      <c r="AC582" s="6" t="s">
        <v>851</v>
      </c>
      <c r="AD582" s="7"/>
      <c r="AE582" s="304"/>
      <c r="AF582" s="7"/>
      <c r="AG582" s="53">
        <v>0</v>
      </c>
      <c r="AI582" s="37"/>
      <c r="AJ582" s="132"/>
      <c r="AK582" s="61"/>
      <c r="AL582" s="132"/>
      <c r="AM582" s="312"/>
      <c r="AN582" s="134"/>
      <c r="AO582" s="134"/>
      <c r="AP582" s="191"/>
      <c r="AR582" s="67"/>
      <c r="AT582" s="61"/>
      <c r="AV582" s="50"/>
      <c r="AW582" s="51"/>
      <c r="AX582" s="52">
        <v>1261853.6263996642</v>
      </c>
      <c r="AZ582" s="50">
        <v>1261853.6263996642</v>
      </c>
      <c r="BA582" s="52">
        <f t="shared" si="590"/>
        <v>105154.46886663868</v>
      </c>
      <c r="BB582" s="51"/>
      <c r="BC582" s="6">
        <v>90037981</v>
      </c>
      <c r="BD582" s="6" t="s">
        <v>851</v>
      </c>
      <c r="BE582" s="7"/>
      <c r="BF582" s="304"/>
      <c r="BG582" s="7"/>
      <c r="BH582" s="53">
        <v>0</v>
      </c>
      <c r="BJ582" s="37"/>
      <c r="BK582" s="132"/>
      <c r="BL582" s="61"/>
      <c r="BM582" s="132"/>
      <c r="BN582" s="312"/>
      <c r="BO582" s="134"/>
      <c r="BP582" s="134"/>
      <c r="BQ582" s="191"/>
      <c r="BS582" s="67"/>
      <c r="BU582" s="61"/>
      <c r="BW582" s="50"/>
      <c r="BX582" s="51"/>
      <c r="BY582" s="52">
        <v>1261853.6263996642</v>
      </c>
      <c r="CA582" s="50">
        <v>1261853.6263996642</v>
      </c>
      <c r="CB582" s="52">
        <f t="shared" si="591"/>
        <v>105154.46886663868</v>
      </c>
      <c r="CC582" s="51"/>
      <c r="CD582" s="6">
        <v>90037981</v>
      </c>
      <c r="CE582" s="6" t="s">
        <v>851</v>
      </c>
      <c r="CF582" s="7"/>
      <c r="CG582" s="7"/>
      <c r="CH582" s="7"/>
      <c r="CI582" s="53">
        <v>0</v>
      </c>
      <c r="CK582" s="37"/>
      <c r="CL582" s="132"/>
      <c r="CM582" s="61"/>
      <c r="CN582" s="132"/>
      <c r="CO582" s="61"/>
      <c r="CP582" s="134"/>
      <c r="CQ582" s="134"/>
      <c r="CR582" s="191"/>
      <c r="CT582" s="67"/>
      <c r="CV582" s="61"/>
      <c r="CX582" s="50"/>
      <c r="CY582" s="51"/>
      <c r="CZ582" s="52">
        <v>1261853.6263996642</v>
      </c>
      <c r="DB582" s="50">
        <v>1261853.6263996642</v>
      </c>
      <c r="DC582" s="52">
        <f t="shared" si="592"/>
        <v>105154.46886663868</v>
      </c>
      <c r="DD582" s="51"/>
      <c r="DE582" s="6">
        <v>90037981</v>
      </c>
      <c r="DF582" s="6" t="s">
        <v>851</v>
      </c>
      <c r="DG582" s="7"/>
      <c r="DH582" s="7"/>
      <c r="DI582" s="7"/>
      <c r="DJ582" s="53">
        <v>0</v>
      </c>
      <c r="DL582" s="275"/>
      <c r="DM582" s="276"/>
      <c r="DN582" s="194"/>
      <c r="DO582" s="276"/>
      <c r="DP582" s="194"/>
      <c r="DQ582" s="53"/>
      <c r="DR582" s="53"/>
      <c r="DS582" s="277"/>
      <c r="DU582" s="274"/>
      <c r="DW582" s="194"/>
      <c r="DY582" s="50"/>
      <c r="DZ582" s="278"/>
      <c r="EA582" s="52">
        <v>1261853.6263996642</v>
      </c>
      <c r="EC582" s="50">
        <v>1261853.6263996642</v>
      </c>
      <c r="ED582" s="52">
        <f t="shared" si="593"/>
        <v>105154.46886663868</v>
      </c>
      <c r="EE582" s="278"/>
      <c r="EF582" s="6">
        <v>90037981</v>
      </c>
      <c r="EG582" s="6" t="s">
        <v>851</v>
      </c>
      <c r="EH582" s="7"/>
      <c r="EI582" s="7"/>
      <c r="EJ582" s="7"/>
      <c r="EK582" s="53">
        <v>0</v>
      </c>
      <c r="EM582" s="37"/>
      <c r="EN582" s="132"/>
      <c r="EO582" s="61"/>
      <c r="EP582" s="132"/>
      <c r="EQ582" s="61"/>
      <c r="ER582" s="134"/>
      <c r="ES582" s="134"/>
      <c r="ET582" s="191"/>
      <c r="EV582" s="67"/>
      <c r="EX582" s="61"/>
      <c r="EZ582" s="50"/>
      <c r="FA582" s="51"/>
      <c r="FB582" s="52">
        <v>1261853.6263996642</v>
      </c>
      <c r="FD582" s="50">
        <v>1261853.6263996642</v>
      </c>
      <c r="FE582" s="52">
        <f t="shared" si="594"/>
        <v>105154.46886663868</v>
      </c>
      <c r="FF582" s="51"/>
      <c r="FG582" s="6">
        <v>90037981</v>
      </c>
      <c r="FH582" s="6" t="s">
        <v>851</v>
      </c>
      <c r="FI582" s="7"/>
      <c r="FJ582" s="7"/>
      <c r="FK582" s="7"/>
      <c r="FL582" s="53">
        <v>0</v>
      </c>
      <c r="FN582" s="37"/>
      <c r="FO582" s="132"/>
      <c r="FP582" s="61"/>
      <c r="FQ582" s="132"/>
      <c r="FR582" s="61"/>
      <c r="FS582" s="134"/>
      <c r="FT582" s="134"/>
      <c r="FU582" s="191"/>
      <c r="FW582" s="67"/>
      <c r="FY582" s="61"/>
      <c r="GA582" s="50"/>
      <c r="GB582" s="51"/>
      <c r="GC582" s="52">
        <v>1261853.6263996642</v>
      </c>
      <c r="GE582" s="50">
        <v>1261853.6263996642</v>
      </c>
      <c r="GF582" s="52">
        <f t="shared" si="595"/>
        <v>105154.46886663868</v>
      </c>
      <c r="GG582" s="51"/>
      <c r="GH582" s="6">
        <v>90037981</v>
      </c>
      <c r="GI582" s="6" t="s">
        <v>851</v>
      </c>
      <c r="GJ582" s="7"/>
      <c r="GK582" s="7"/>
      <c r="GL582" s="7"/>
      <c r="GM582" s="53">
        <v>0</v>
      </c>
      <c r="GO582" s="37"/>
      <c r="GP582" s="132"/>
      <c r="GQ582" s="61"/>
      <c r="GR582" s="134"/>
      <c r="GS582" s="134"/>
      <c r="GT582" s="191"/>
      <c r="GV582" s="67"/>
      <c r="GX582" s="61"/>
      <c r="GZ582" s="50"/>
      <c r="HA582" s="51"/>
      <c r="HB582" s="52">
        <v>1261853.6263996642</v>
      </c>
      <c r="HD582" s="50">
        <v>1261853.6263996642</v>
      </c>
      <c r="HE582" s="52">
        <f t="shared" si="588"/>
        <v>105154.46886663868</v>
      </c>
      <c r="HF582" s="51"/>
      <c r="HI582" s="7"/>
      <c r="HJ582" s="7"/>
      <c r="HK582" s="7"/>
      <c r="HL582" s="53"/>
      <c r="HN582" s="37"/>
      <c r="HO582" s="132"/>
      <c r="HP582" s="61"/>
      <c r="HQ582" s="134"/>
      <c r="HR582" s="61"/>
      <c r="HT582" s="67"/>
      <c r="HV582" s="61"/>
      <c r="HX582" s="50"/>
      <c r="HY582" s="51"/>
      <c r="HZ582" s="52"/>
      <c r="IB582" s="70"/>
      <c r="IC582" s="51"/>
      <c r="IF582" s="7"/>
      <c r="IG582" s="7"/>
      <c r="IH582" s="7"/>
      <c r="II582" s="53"/>
      <c r="IK582" s="37"/>
      <c r="IL582" s="132"/>
      <c r="IM582" s="61"/>
      <c r="IN582" s="134"/>
      <c r="IO582" s="61"/>
      <c r="IQ582" s="67"/>
      <c r="IS582" s="61"/>
      <c r="IU582" s="50"/>
      <c r="IV582" s="51"/>
      <c r="IW582" s="52"/>
      <c r="IY582" s="70"/>
      <c r="IZ582" s="51"/>
      <c r="JC582" s="7"/>
      <c r="JD582" s="7"/>
      <c r="JE582" s="7"/>
      <c r="JF582" s="53"/>
      <c r="JH582" s="37"/>
      <c r="JI582" s="132"/>
      <c r="JJ582" s="61"/>
      <c r="JK582" s="134"/>
      <c r="JL582" s="61"/>
      <c r="JN582" s="67"/>
      <c r="JP582" s="61"/>
      <c r="JR582" s="50"/>
      <c r="JS582" s="51"/>
      <c r="JT582" s="52"/>
      <c r="JV582" s="70"/>
      <c r="JW582" s="51"/>
      <c r="JZ582" s="7"/>
      <c r="KA582" s="7"/>
      <c r="KB582" s="7"/>
      <c r="KC582" s="53"/>
      <c r="KE582" s="37"/>
      <c r="KF582" s="132"/>
      <c r="KG582" s="61"/>
      <c r="KH582" s="134"/>
      <c r="KI582" s="61"/>
      <c r="KK582" s="67"/>
      <c r="KM582" s="61"/>
      <c r="KO582" s="50"/>
      <c r="KP582" s="51"/>
      <c r="KQ582" s="52"/>
      <c r="KS582" s="70"/>
      <c r="KT582" s="51"/>
      <c r="KW582" s="7"/>
      <c r="KX582" s="7"/>
      <c r="KY582" s="7"/>
      <c r="KZ582" s="53"/>
      <c r="LB582" s="37"/>
      <c r="LC582" s="132"/>
      <c r="LD582" s="61"/>
      <c r="LE582" s="134"/>
      <c r="LF582" s="61"/>
      <c r="LH582" s="67"/>
      <c r="LJ582" s="61"/>
      <c r="LL582" s="50"/>
      <c r="LM582" s="51"/>
      <c r="LN582" s="52"/>
      <c r="LP582" s="70"/>
      <c r="LQ582" s="51"/>
      <c r="LT582" s="7"/>
      <c r="LU582" s="7"/>
      <c r="LV582" s="7"/>
      <c r="LW582" s="53"/>
      <c r="LY582" s="37"/>
      <c r="LZ582" s="132"/>
      <c r="MA582" s="61"/>
      <c r="MB582" s="134"/>
      <c r="MC582" s="61"/>
      <c r="ME582" s="67"/>
      <c r="MG582" s="61"/>
      <c r="MI582" s="50"/>
      <c r="MJ582" s="51"/>
      <c r="MK582" s="52"/>
      <c r="MM582" s="70"/>
      <c r="MN582" s="51"/>
      <c r="MQ582" s="7"/>
      <c r="MR582" s="7"/>
      <c r="MS582" s="7"/>
      <c r="MT582" s="53"/>
      <c r="MV582" s="37"/>
      <c r="MW582" s="132"/>
      <c r="MX582" s="134"/>
      <c r="MZ582" s="67"/>
      <c r="NB582" s="61"/>
      <c r="NF582" s="7"/>
      <c r="NG582" s="7"/>
      <c r="NH582" s="7"/>
      <c r="NI582" s="53"/>
      <c r="NK582" s="37"/>
      <c r="NM582" s="67"/>
      <c r="NO582" s="61"/>
      <c r="NQ582" s="50"/>
      <c r="NR582" s="51"/>
      <c r="NS582" s="52"/>
      <c r="NU582" s="70"/>
      <c r="NV582" s="51"/>
      <c r="NW582" s="125"/>
      <c r="NX582" s="51"/>
      <c r="OL582" s="53"/>
    </row>
    <row r="583" spans="1:402" x14ac:dyDescent="0.25">
      <c r="A583" s="12">
        <v>90005992</v>
      </c>
      <c r="B583" s="12" t="s">
        <v>852</v>
      </c>
      <c r="C583" s="352"/>
      <c r="D583" s="352"/>
      <c r="E583" s="352"/>
      <c r="F583" s="353">
        <v>0</v>
      </c>
      <c r="H583" s="354"/>
      <c r="I583" s="355"/>
      <c r="J583" s="315"/>
      <c r="K583" s="355"/>
      <c r="L583" s="315"/>
      <c r="M583" s="356"/>
      <c r="N583" s="356"/>
      <c r="O583" s="357"/>
      <c r="Q583" s="67"/>
      <c r="S583" s="61"/>
      <c r="U583" s="50"/>
      <c r="V583" s="51"/>
      <c r="W583" s="52">
        <v>7067922.8836697405</v>
      </c>
      <c r="Y583" s="50">
        <v>7067922.8836697405</v>
      </c>
      <c r="Z583" s="52">
        <f t="shared" si="589"/>
        <v>588993.573639145</v>
      </c>
      <c r="AA583" s="51"/>
      <c r="AB583" s="6">
        <v>90005992</v>
      </c>
      <c r="AC583" s="6" t="s">
        <v>852</v>
      </c>
      <c r="AD583" s="7"/>
      <c r="AE583" s="304"/>
      <c r="AF583" s="7"/>
      <c r="AG583" s="53">
        <v>0</v>
      </c>
      <c r="AI583" s="37"/>
      <c r="AJ583" s="132"/>
      <c r="AK583" s="61"/>
      <c r="AL583" s="132"/>
      <c r="AM583" s="312"/>
      <c r="AN583" s="134"/>
      <c r="AO583" s="134"/>
      <c r="AP583" s="191"/>
      <c r="AR583" s="67"/>
      <c r="AT583" s="61"/>
      <c r="AV583" s="50"/>
      <c r="AW583" s="51"/>
      <c r="AX583" s="52">
        <v>7067922.8836697405</v>
      </c>
      <c r="AZ583" s="50">
        <v>7067922.8836697405</v>
      </c>
      <c r="BA583" s="52">
        <f t="shared" si="590"/>
        <v>588993.573639145</v>
      </c>
      <c r="BB583" s="51"/>
      <c r="BC583" s="6">
        <v>90005992</v>
      </c>
      <c r="BD583" s="6" t="s">
        <v>852</v>
      </c>
      <c r="BE583" s="7"/>
      <c r="BF583" s="304"/>
      <c r="BG583" s="7"/>
      <c r="BH583" s="53">
        <v>0</v>
      </c>
      <c r="BJ583" s="37"/>
      <c r="BK583" s="132"/>
      <c r="BL583" s="61"/>
      <c r="BM583" s="132"/>
      <c r="BN583" s="312"/>
      <c r="BO583" s="134"/>
      <c r="BP583" s="134"/>
      <c r="BQ583" s="191"/>
      <c r="BS583" s="67"/>
      <c r="BU583" s="61"/>
      <c r="BW583" s="50"/>
      <c r="BX583" s="51"/>
      <c r="BY583" s="52">
        <v>7067922.8836697405</v>
      </c>
      <c r="CA583" s="50">
        <v>7067922.8836697405</v>
      </c>
      <c r="CB583" s="52">
        <f t="shared" si="591"/>
        <v>588993.573639145</v>
      </c>
      <c r="CC583" s="51"/>
      <c r="CD583" s="6">
        <v>90005992</v>
      </c>
      <c r="CE583" s="6" t="s">
        <v>852</v>
      </c>
      <c r="CF583" s="7"/>
      <c r="CG583" s="7"/>
      <c r="CH583" s="7"/>
      <c r="CI583" s="53">
        <v>0</v>
      </c>
      <c r="CK583" s="37"/>
      <c r="CL583" s="132"/>
      <c r="CM583" s="61"/>
      <c r="CN583" s="132"/>
      <c r="CO583" s="61"/>
      <c r="CP583" s="134"/>
      <c r="CQ583" s="134"/>
      <c r="CR583" s="191"/>
      <c r="CT583" s="67"/>
      <c r="CV583" s="61"/>
      <c r="CX583" s="50"/>
      <c r="CY583" s="51"/>
      <c r="CZ583" s="52">
        <v>7067922.8836697405</v>
      </c>
      <c r="DB583" s="50">
        <v>7067922.8836697405</v>
      </c>
      <c r="DC583" s="52">
        <f t="shared" si="592"/>
        <v>588993.573639145</v>
      </c>
      <c r="DD583" s="51"/>
      <c r="DE583" s="6">
        <v>90005992</v>
      </c>
      <c r="DF583" s="6" t="s">
        <v>852</v>
      </c>
      <c r="DG583" s="7"/>
      <c r="DH583" s="7"/>
      <c r="DI583" s="7"/>
      <c r="DJ583" s="53">
        <v>0</v>
      </c>
      <c r="DL583" s="275"/>
      <c r="DM583" s="276"/>
      <c r="DN583" s="194"/>
      <c r="DO583" s="276"/>
      <c r="DP583" s="194"/>
      <c r="DQ583" s="53"/>
      <c r="DR583" s="53"/>
      <c r="DS583" s="277"/>
      <c r="DU583" s="274"/>
      <c r="DW583" s="194"/>
      <c r="DY583" s="50"/>
      <c r="DZ583" s="278"/>
      <c r="EA583" s="52">
        <v>7067922.8836697405</v>
      </c>
      <c r="EC583" s="50">
        <v>7067922.8836697405</v>
      </c>
      <c r="ED583" s="52">
        <f t="shared" si="593"/>
        <v>588993.573639145</v>
      </c>
      <c r="EE583" s="278"/>
      <c r="EF583" s="6">
        <v>90005992</v>
      </c>
      <c r="EG583" s="6" t="s">
        <v>852</v>
      </c>
      <c r="EH583" s="7"/>
      <c r="EI583" s="7"/>
      <c r="EJ583" s="7"/>
      <c r="EK583" s="53">
        <v>0</v>
      </c>
      <c r="EM583" s="37"/>
      <c r="EN583" s="132"/>
      <c r="EO583" s="61"/>
      <c r="EP583" s="132"/>
      <c r="EQ583" s="61"/>
      <c r="ER583" s="134"/>
      <c r="ES583" s="134"/>
      <c r="ET583" s="191"/>
      <c r="EV583" s="67"/>
      <c r="EX583" s="61"/>
      <c r="EZ583" s="50"/>
      <c r="FA583" s="51"/>
      <c r="FB583" s="52">
        <v>7067922.8836697405</v>
      </c>
      <c r="FD583" s="50">
        <v>7067922.8836697405</v>
      </c>
      <c r="FE583" s="52">
        <f t="shared" si="594"/>
        <v>588993.573639145</v>
      </c>
      <c r="FF583" s="51"/>
      <c r="FG583" s="6">
        <v>90005992</v>
      </c>
      <c r="FH583" s="6" t="s">
        <v>852</v>
      </c>
      <c r="FI583" s="7"/>
      <c r="FJ583" s="7"/>
      <c r="FK583" s="7"/>
      <c r="FL583" s="53">
        <v>0</v>
      </c>
      <c r="FN583" s="37"/>
      <c r="FO583" s="132"/>
      <c r="FP583" s="61"/>
      <c r="FQ583" s="132"/>
      <c r="FR583" s="61"/>
      <c r="FS583" s="134"/>
      <c r="FT583" s="134"/>
      <c r="FU583" s="191"/>
      <c r="FW583" s="67"/>
      <c r="FY583" s="61"/>
      <c r="GA583" s="50"/>
      <c r="GB583" s="51"/>
      <c r="GC583" s="52">
        <v>7067922.8836697405</v>
      </c>
      <c r="GE583" s="50">
        <v>7067922.8836697405</v>
      </c>
      <c r="GF583" s="52">
        <f t="shared" si="595"/>
        <v>588993.573639145</v>
      </c>
      <c r="GG583" s="51"/>
      <c r="GH583" s="6">
        <v>90005992</v>
      </c>
      <c r="GI583" s="6" t="s">
        <v>852</v>
      </c>
      <c r="GJ583" s="7"/>
      <c r="GK583" s="7"/>
      <c r="GL583" s="7"/>
      <c r="GM583" s="53">
        <v>0</v>
      </c>
      <c r="GO583" s="37"/>
      <c r="GP583" s="132"/>
      <c r="GQ583" s="61"/>
      <c r="GR583" s="134"/>
      <c r="GS583" s="134"/>
      <c r="GT583" s="191"/>
      <c r="GV583" s="67"/>
      <c r="GX583" s="61"/>
      <c r="GZ583" s="50"/>
      <c r="HA583" s="51"/>
      <c r="HB583" s="52">
        <v>7067922.8836697405</v>
      </c>
      <c r="HD583" s="50">
        <v>7067922.8836697405</v>
      </c>
      <c r="HE583" s="52">
        <f t="shared" si="588"/>
        <v>588993.573639145</v>
      </c>
      <c r="HF583" s="51"/>
      <c r="HI583" s="7"/>
      <c r="HJ583" s="7"/>
      <c r="HK583" s="7"/>
      <c r="HL583" s="53"/>
      <c r="HN583" s="37"/>
      <c r="HO583" s="132"/>
      <c r="HP583" s="61"/>
      <c r="HQ583" s="134"/>
      <c r="HR583" s="61"/>
      <c r="HT583" s="67"/>
      <c r="HV583" s="61"/>
      <c r="HX583" s="50"/>
      <c r="HY583" s="51"/>
      <c r="HZ583" s="52"/>
      <c r="IB583" s="70"/>
      <c r="IC583" s="51"/>
      <c r="IF583" s="7"/>
      <c r="IG583" s="7"/>
      <c r="IH583" s="7"/>
      <c r="II583" s="53"/>
      <c r="IK583" s="37"/>
      <c r="IL583" s="132"/>
      <c r="IM583" s="61"/>
      <c r="IN583" s="134"/>
      <c r="IO583" s="61"/>
      <c r="IQ583" s="67"/>
      <c r="IS583" s="61"/>
      <c r="IU583" s="50"/>
      <c r="IV583" s="51"/>
      <c r="IW583" s="52"/>
      <c r="IY583" s="70"/>
      <c r="IZ583" s="51"/>
      <c r="JC583" s="7"/>
      <c r="JD583" s="7"/>
      <c r="JE583" s="7"/>
      <c r="JF583" s="53"/>
      <c r="JH583" s="37"/>
      <c r="JI583" s="132"/>
      <c r="JJ583" s="61"/>
      <c r="JK583" s="134"/>
      <c r="JL583" s="61"/>
      <c r="JN583" s="67"/>
      <c r="JP583" s="61"/>
      <c r="JR583" s="50"/>
      <c r="JS583" s="51"/>
      <c r="JT583" s="52"/>
      <c r="JV583" s="70"/>
      <c r="JW583" s="51"/>
      <c r="JZ583" s="7"/>
      <c r="KA583" s="7"/>
      <c r="KB583" s="7"/>
      <c r="KC583" s="53"/>
      <c r="KE583" s="37"/>
      <c r="KF583" s="132"/>
      <c r="KG583" s="61"/>
      <c r="KH583" s="134"/>
      <c r="KI583" s="61"/>
      <c r="KK583" s="67"/>
      <c r="KM583" s="61"/>
      <c r="KO583" s="50"/>
      <c r="KP583" s="51"/>
      <c r="KQ583" s="52"/>
      <c r="KS583" s="70"/>
      <c r="KT583" s="51"/>
      <c r="KW583" s="7"/>
      <c r="KX583" s="7"/>
      <c r="KY583" s="7"/>
      <c r="KZ583" s="53"/>
      <c r="LB583" s="37"/>
      <c r="LC583" s="132"/>
      <c r="LD583" s="61"/>
      <c r="LE583" s="134"/>
      <c r="LF583" s="61"/>
      <c r="LH583" s="67"/>
      <c r="LJ583" s="61"/>
      <c r="LL583" s="50"/>
      <c r="LM583" s="51"/>
      <c r="LN583" s="52"/>
      <c r="LP583" s="70"/>
      <c r="LQ583" s="51"/>
      <c r="LT583" s="7"/>
      <c r="LU583" s="7"/>
      <c r="LV583" s="7"/>
      <c r="LW583" s="53"/>
      <c r="LY583" s="37"/>
      <c r="LZ583" s="132"/>
      <c r="MA583" s="61"/>
      <c r="MB583" s="134"/>
      <c r="MC583" s="61"/>
      <c r="ME583" s="67"/>
      <c r="MG583" s="61"/>
      <c r="MI583" s="50"/>
      <c r="MJ583" s="51"/>
      <c r="MK583" s="52"/>
      <c r="MM583" s="70"/>
      <c r="MN583" s="51"/>
      <c r="MQ583" s="7"/>
      <c r="MR583" s="7"/>
      <c r="MS583" s="7"/>
      <c r="MT583" s="53"/>
      <c r="MV583" s="37"/>
      <c r="MW583" s="132"/>
      <c r="MX583" s="134"/>
      <c r="MZ583" s="67"/>
      <c r="NB583" s="61"/>
      <c r="NF583" s="7"/>
      <c r="NG583" s="7"/>
      <c r="NH583" s="7"/>
      <c r="NI583" s="53"/>
      <c r="NK583" s="37"/>
      <c r="NM583" s="67"/>
      <c r="NO583" s="61"/>
      <c r="NQ583" s="50"/>
      <c r="NR583" s="51"/>
      <c r="NS583" s="52"/>
      <c r="NU583" s="70"/>
      <c r="NV583" s="51"/>
      <c r="NW583" s="125"/>
      <c r="NX583" s="51"/>
      <c r="OL583" s="53"/>
    </row>
    <row r="584" spans="1:402" x14ac:dyDescent="0.25">
      <c r="A584" s="12">
        <v>90038691</v>
      </c>
      <c r="B584" s="12" t="s">
        <v>609</v>
      </c>
      <c r="C584" s="352"/>
      <c r="D584" s="352"/>
      <c r="E584" s="352"/>
      <c r="F584" s="353">
        <v>26596</v>
      </c>
      <c r="H584" s="354"/>
      <c r="I584" s="355"/>
      <c r="J584" s="315"/>
      <c r="K584" s="355"/>
      <c r="L584" s="315"/>
      <c r="M584" s="356"/>
      <c r="N584" s="356"/>
      <c r="O584" s="357"/>
      <c r="Q584" s="67"/>
      <c r="S584" s="61"/>
      <c r="U584" s="50"/>
      <c r="V584" s="51"/>
      <c r="W584" s="52">
        <v>106384.54011168001</v>
      </c>
      <c r="Y584" s="50">
        <v>132980.54011167999</v>
      </c>
      <c r="Z584" s="52">
        <f t="shared" si="589"/>
        <v>11081.711675973333</v>
      </c>
      <c r="AA584" s="51"/>
      <c r="AB584" s="6">
        <v>90038691</v>
      </c>
      <c r="AC584" s="6" t="s">
        <v>609</v>
      </c>
      <c r="AD584" s="7"/>
      <c r="AE584" s="304"/>
      <c r="AF584" s="7"/>
      <c r="AG584" s="53">
        <v>26596</v>
      </c>
      <c r="AI584" s="37"/>
      <c r="AJ584" s="132"/>
      <c r="AK584" s="61"/>
      <c r="AL584" s="132"/>
      <c r="AM584" s="312"/>
      <c r="AN584" s="134"/>
      <c r="AO584" s="134"/>
      <c r="AP584" s="191"/>
      <c r="AR584" s="67"/>
      <c r="AT584" s="61"/>
      <c r="AV584" s="50"/>
      <c r="AW584" s="51"/>
      <c r="AX584" s="52">
        <v>106384.54011168001</v>
      </c>
      <c r="AZ584" s="50">
        <v>132980.54011167999</v>
      </c>
      <c r="BA584" s="52">
        <f t="shared" si="590"/>
        <v>11081.711675973333</v>
      </c>
      <c r="BB584" s="51"/>
      <c r="BC584" s="6">
        <v>90038691</v>
      </c>
      <c r="BD584" s="6" t="s">
        <v>609</v>
      </c>
      <c r="BE584" s="7"/>
      <c r="BF584" s="304"/>
      <c r="BG584" s="7"/>
      <c r="BH584" s="53">
        <v>26596</v>
      </c>
      <c r="BJ584" s="37"/>
      <c r="BK584" s="132"/>
      <c r="BL584" s="61"/>
      <c r="BM584" s="132"/>
      <c r="BN584" s="312"/>
      <c r="BO584" s="134"/>
      <c r="BP584" s="134"/>
      <c r="BQ584" s="191"/>
      <c r="BS584" s="67"/>
      <c r="BU584" s="61"/>
      <c r="BW584" s="50"/>
      <c r="BX584" s="51"/>
      <c r="BY584" s="52">
        <v>106384.54011168001</v>
      </c>
      <c r="CA584" s="50">
        <v>132980.54011167999</v>
      </c>
      <c r="CB584" s="52">
        <f t="shared" si="591"/>
        <v>11081.711675973333</v>
      </c>
      <c r="CC584" s="51"/>
      <c r="CD584" s="6">
        <v>90038691</v>
      </c>
      <c r="CE584" s="6" t="s">
        <v>609</v>
      </c>
      <c r="CF584" s="7"/>
      <c r="CG584" s="7"/>
      <c r="CH584" s="7"/>
      <c r="CI584" s="53">
        <v>26596</v>
      </c>
      <c r="CK584" s="37"/>
      <c r="CL584" s="132"/>
      <c r="CM584" s="61"/>
      <c r="CN584" s="132"/>
      <c r="CO584" s="61"/>
      <c r="CP584" s="134"/>
      <c r="CQ584" s="134"/>
      <c r="CR584" s="191"/>
      <c r="CT584" s="67"/>
      <c r="CV584" s="61"/>
      <c r="CX584" s="50"/>
      <c r="CY584" s="51"/>
      <c r="CZ584" s="52">
        <v>106384.54011168001</v>
      </c>
      <c r="DB584" s="50">
        <v>132980.54011167999</v>
      </c>
      <c r="DC584" s="52">
        <f t="shared" si="592"/>
        <v>11081.711675973333</v>
      </c>
      <c r="DD584" s="51"/>
      <c r="DE584" s="6">
        <v>90038691</v>
      </c>
      <c r="DF584" s="6" t="s">
        <v>609</v>
      </c>
      <c r="DG584" s="7"/>
      <c r="DH584" s="7"/>
      <c r="DI584" s="7"/>
      <c r="DJ584" s="53">
        <v>26596</v>
      </c>
      <c r="DL584" s="275"/>
      <c r="DM584" s="276"/>
      <c r="DN584" s="194"/>
      <c r="DO584" s="276"/>
      <c r="DP584" s="194"/>
      <c r="DQ584" s="53"/>
      <c r="DR584" s="53"/>
      <c r="DS584" s="277"/>
      <c r="DU584" s="274"/>
      <c r="DW584" s="194"/>
      <c r="DY584" s="50"/>
      <c r="DZ584" s="278"/>
      <c r="EA584" s="52">
        <v>106384.54011168001</v>
      </c>
      <c r="EC584" s="50">
        <v>132980.54011167999</v>
      </c>
      <c r="ED584" s="52">
        <f t="shared" si="593"/>
        <v>11081.711675973333</v>
      </c>
      <c r="EE584" s="278"/>
      <c r="EF584" s="6">
        <v>90038691</v>
      </c>
      <c r="EG584" s="6" t="s">
        <v>609</v>
      </c>
      <c r="EH584" s="7"/>
      <c r="EI584" s="7"/>
      <c r="EJ584" s="7"/>
      <c r="EK584" s="53">
        <v>26596</v>
      </c>
      <c r="EM584" s="37"/>
      <c r="EN584" s="132"/>
      <c r="EO584" s="61"/>
      <c r="EP584" s="132"/>
      <c r="EQ584" s="61"/>
      <c r="ER584" s="134"/>
      <c r="ES584" s="134"/>
      <c r="ET584" s="191"/>
      <c r="EV584" s="67"/>
      <c r="EX584" s="61"/>
      <c r="EZ584" s="50"/>
      <c r="FA584" s="51"/>
      <c r="FB584" s="52">
        <v>106384.54011168001</v>
      </c>
      <c r="FD584" s="50">
        <v>132980.54011167999</v>
      </c>
      <c r="FE584" s="52">
        <f t="shared" si="594"/>
        <v>11081.711675973333</v>
      </c>
      <c r="FF584" s="51"/>
      <c r="FG584" s="6">
        <v>90038691</v>
      </c>
      <c r="FH584" s="6" t="s">
        <v>609</v>
      </c>
      <c r="FI584" s="7"/>
      <c r="FJ584" s="7"/>
      <c r="FK584" s="7"/>
      <c r="FL584" s="53">
        <v>26596</v>
      </c>
      <c r="FN584" s="37"/>
      <c r="FO584" s="132"/>
      <c r="FP584" s="61"/>
      <c r="FQ584" s="132"/>
      <c r="FR584" s="61"/>
      <c r="FS584" s="134"/>
      <c r="FT584" s="134"/>
      <c r="FU584" s="191"/>
      <c r="FW584" s="67"/>
      <c r="FY584" s="61"/>
      <c r="GA584" s="50"/>
      <c r="GB584" s="51"/>
      <c r="GC584" s="52">
        <v>106384.54011168001</v>
      </c>
      <c r="GE584" s="50">
        <v>132980.54011167999</v>
      </c>
      <c r="GF584" s="52">
        <f t="shared" si="595"/>
        <v>11081.711675973333</v>
      </c>
      <c r="GG584" s="51"/>
      <c r="GH584" s="6">
        <v>90038691</v>
      </c>
      <c r="GI584" s="6" t="s">
        <v>609</v>
      </c>
      <c r="GJ584" s="7"/>
      <c r="GK584" s="7"/>
      <c r="GL584" s="7"/>
      <c r="GM584" s="53">
        <v>26596</v>
      </c>
      <c r="GO584" s="37"/>
      <c r="GP584" s="132"/>
      <c r="GQ584" s="61"/>
      <c r="GR584" s="134"/>
      <c r="GS584" s="134"/>
      <c r="GT584" s="191"/>
      <c r="GV584" s="67"/>
      <c r="GX584" s="61"/>
      <c r="GZ584" s="50"/>
      <c r="HA584" s="51"/>
      <c r="HB584" s="52">
        <v>106384.54011168001</v>
      </c>
      <c r="HD584" s="50">
        <v>132980.54011167999</v>
      </c>
      <c r="HE584" s="52">
        <f t="shared" si="588"/>
        <v>11081.711675973333</v>
      </c>
      <c r="HF584" s="51"/>
      <c r="HI584" s="7"/>
      <c r="HJ584" s="7"/>
      <c r="HK584" s="7"/>
      <c r="HL584" s="53"/>
      <c r="HN584" s="37"/>
      <c r="HO584" s="132"/>
      <c r="HP584" s="61"/>
      <c r="HQ584" s="134"/>
      <c r="HR584" s="61"/>
      <c r="HT584" s="67"/>
      <c r="HV584" s="61"/>
      <c r="HX584" s="50"/>
      <c r="HY584" s="51"/>
      <c r="HZ584" s="52"/>
      <c r="IB584" s="70"/>
      <c r="IC584" s="51"/>
      <c r="IF584" s="7"/>
      <c r="IG584" s="7"/>
      <c r="IH584" s="7"/>
      <c r="II584" s="53"/>
      <c r="IK584" s="37"/>
      <c r="IL584" s="132"/>
      <c r="IM584" s="61"/>
      <c r="IN584" s="134"/>
      <c r="IO584" s="61"/>
      <c r="IQ584" s="67"/>
      <c r="IS584" s="61"/>
      <c r="IU584" s="50"/>
      <c r="IV584" s="51"/>
      <c r="IW584" s="52"/>
      <c r="IY584" s="70"/>
      <c r="IZ584" s="51"/>
      <c r="JC584" s="7"/>
      <c r="JD584" s="7"/>
      <c r="JE584" s="7"/>
      <c r="JF584" s="53"/>
      <c r="JH584" s="37"/>
      <c r="JI584" s="132"/>
      <c r="JJ584" s="61"/>
      <c r="JK584" s="134"/>
      <c r="JL584" s="61"/>
      <c r="JN584" s="67"/>
      <c r="JP584" s="61"/>
      <c r="JR584" s="50"/>
      <c r="JS584" s="51"/>
      <c r="JT584" s="52"/>
      <c r="JV584" s="70"/>
      <c r="JW584" s="51"/>
      <c r="JZ584" s="7"/>
      <c r="KA584" s="7"/>
      <c r="KB584" s="7"/>
      <c r="KC584" s="53"/>
      <c r="KE584" s="37"/>
      <c r="KF584" s="132"/>
      <c r="KG584" s="61"/>
      <c r="KH584" s="134"/>
      <c r="KI584" s="61"/>
      <c r="KK584" s="67"/>
      <c r="KM584" s="61"/>
      <c r="KO584" s="50"/>
      <c r="KP584" s="51"/>
      <c r="KQ584" s="52"/>
      <c r="KS584" s="70"/>
      <c r="KT584" s="51"/>
      <c r="KW584" s="7"/>
      <c r="KX584" s="7"/>
      <c r="KY584" s="7"/>
      <c r="KZ584" s="53"/>
      <c r="LB584" s="37"/>
      <c r="LC584" s="132"/>
      <c r="LD584" s="61"/>
      <c r="LE584" s="134"/>
      <c r="LF584" s="61"/>
      <c r="LH584" s="67"/>
      <c r="LJ584" s="61"/>
      <c r="LL584" s="50"/>
      <c r="LM584" s="51"/>
      <c r="LN584" s="52"/>
      <c r="LP584" s="70"/>
      <c r="LQ584" s="51"/>
      <c r="LT584" s="7"/>
      <c r="LU584" s="7"/>
      <c r="LV584" s="7"/>
      <c r="LW584" s="53"/>
      <c r="LY584" s="37"/>
      <c r="LZ584" s="132"/>
      <c r="MA584" s="61"/>
      <c r="MB584" s="134"/>
      <c r="MC584" s="61"/>
      <c r="ME584" s="67"/>
      <c r="MG584" s="61"/>
      <c r="MI584" s="50"/>
      <c r="MJ584" s="51"/>
      <c r="MK584" s="52"/>
      <c r="MM584" s="70"/>
      <c r="MN584" s="51"/>
      <c r="MQ584" s="7"/>
      <c r="MR584" s="7"/>
      <c r="MS584" s="7"/>
      <c r="MT584" s="53"/>
      <c r="MV584" s="37"/>
      <c r="MW584" s="132"/>
      <c r="MX584" s="134"/>
      <c r="MZ584" s="67"/>
      <c r="NB584" s="61"/>
      <c r="NF584" s="7"/>
      <c r="NG584" s="7"/>
      <c r="NH584" s="7"/>
      <c r="NI584" s="53"/>
      <c r="NK584" s="37"/>
      <c r="NM584" s="67"/>
      <c r="NO584" s="61"/>
      <c r="NQ584" s="50"/>
      <c r="NR584" s="51"/>
      <c r="NS584" s="52"/>
      <c r="NU584" s="70"/>
      <c r="NV584" s="51"/>
      <c r="NW584" s="125"/>
      <c r="NX584" s="51"/>
      <c r="OL584" s="53"/>
    </row>
    <row r="585" spans="1:402" x14ac:dyDescent="0.25">
      <c r="A585" s="12">
        <v>90031686</v>
      </c>
      <c r="B585" s="12" t="s">
        <v>809</v>
      </c>
      <c r="C585" s="352"/>
      <c r="D585" s="352"/>
      <c r="E585" s="352"/>
      <c r="F585" s="353">
        <v>68550371</v>
      </c>
      <c r="H585" s="354"/>
      <c r="I585" s="355"/>
      <c r="J585" s="315"/>
      <c r="K585" s="355"/>
      <c r="L585" s="315"/>
      <c r="M585" s="356"/>
      <c r="N585" s="356"/>
      <c r="O585" s="357"/>
      <c r="Q585" s="67"/>
      <c r="S585" s="61"/>
      <c r="U585" s="50"/>
      <c r="V585" s="51"/>
      <c r="W585" s="52">
        <v>0</v>
      </c>
      <c r="Y585" s="50">
        <v>68550371</v>
      </c>
      <c r="Z585" s="52">
        <f t="shared" si="589"/>
        <v>5712530.916666667</v>
      </c>
      <c r="AA585" s="51"/>
      <c r="AB585" s="6">
        <v>90031686</v>
      </c>
      <c r="AC585" s="6" t="s">
        <v>809</v>
      </c>
      <c r="AD585" s="7"/>
      <c r="AE585" s="304"/>
      <c r="AF585" s="7"/>
      <c r="AG585" s="53">
        <v>68550371</v>
      </c>
      <c r="AI585" s="37"/>
      <c r="AJ585" s="132"/>
      <c r="AK585" s="61"/>
      <c r="AL585" s="132"/>
      <c r="AM585" s="312"/>
      <c r="AN585" s="134"/>
      <c r="AO585" s="134"/>
      <c r="AP585" s="191"/>
      <c r="AR585" s="67"/>
      <c r="AT585" s="61"/>
      <c r="AV585" s="50"/>
      <c r="AW585" s="51"/>
      <c r="AX585" s="52">
        <v>0</v>
      </c>
      <c r="AZ585" s="50">
        <v>68550371</v>
      </c>
      <c r="BA585" s="52">
        <f t="shared" si="590"/>
        <v>5712530.916666667</v>
      </c>
      <c r="BB585" s="51"/>
      <c r="BC585" s="6">
        <v>90031686</v>
      </c>
      <c r="BD585" s="6" t="s">
        <v>809</v>
      </c>
      <c r="BE585" s="7"/>
      <c r="BF585" s="304"/>
      <c r="BG585" s="7"/>
      <c r="BH585" s="53">
        <v>68550371</v>
      </c>
      <c r="BJ585" s="37"/>
      <c r="BK585" s="132"/>
      <c r="BL585" s="61"/>
      <c r="BM585" s="132"/>
      <c r="BN585" s="312"/>
      <c r="BO585" s="134"/>
      <c r="BP585" s="134"/>
      <c r="BQ585" s="191"/>
      <c r="BS585" s="67"/>
      <c r="BU585" s="61"/>
      <c r="BW585" s="50"/>
      <c r="BX585" s="51"/>
      <c r="BY585" s="52">
        <v>0</v>
      </c>
      <c r="CA585" s="50">
        <v>68550371</v>
      </c>
      <c r="CB585" s="52">
        <f t="shared" si="591"/>
        <v>5712530.916666667</v>
      </c>
      <c r="CC585" s="51"/>
      <c r="CD585" s="6">
        <v>90031686</v>
      </c>
      <c r="CE585" s="6" t="s">
        <v>809</v>
      </c>
      <c r="CF585" s="7"/>
      <c r="CG585" s="7"/>
      <c r="CH585" s="7"/>
      <c r="CI585" s="53">
        <v>68550371</v>
      </c>
      <c r="CK585" s="37"/>
      <c r="CL585" s="132"/>
      <c r="CM585" s="61"/>
      <c r="CN585" s="132"/>
      <c r="CO585" s="61"/>
      <c r="CP585" s="134"/>
      <c r="CQ585" s="134"/>
      <c r="CR585" s="191"/>
      <c r="CT585" s="67"/>
      <c r="CV585" s="61"/>
      <c r="CX585" s="50"/>
      <c r="CY585" s="51"/>
      <c r="CZ585" s="52">
        <v>0</v>
      </c>
      <c r="DB585" s="50">
        <v>68550371</v>
      </c>
      <c r="DC585" s="52">
        <f t="shared" si="592"/>
        <v>5712530.916666667</v>
      </c>
      <c r="DD585" s="51"/>
      <c r="DE585" s="6">
        <v>90031686</v>
      </c>
      <c r="DF585" s="6" t="s">
        <v>809</v>
      </c>
      <c r="DG585" s="7"/>
      <c r="DH585" s="7"/>
      <c r="DI585" s="7"/>
      <c r="DJ585" s="53">
        <v>68550371</v>
      </c>
      <c r="DL585" s="275"/>
      <c r="DM585" s="276"/>
      <c r="DN585" s="194"/>
      <c r="DO585" s="276"/>
      <c r="DP585" s="194"/>
      <c r="DQ585" s="53"/>
      <c r="DR585" s="53"/>
      <c r="DS585" s="277"/>
      <c r="DU585" s="274"/>
      <c r="DW585" s="194"/>
      <c r="DY585" s="50"/>
      <c r="DZ585" s="278"/>
      <c r="EA585" s="52">
        <v>0</v>
      </c>
      <c r="EC585" s="50">
        <v>68550371</v>
      </c>
      <c r="ED585" s="52">
        <f t="shared" si="593"/>
        <v>5712530.916666667</v>
      </c>
      <c r="EE585" s="278"/>
      <c r="EF585" s="6">
        <v>90031686</v>
      </c>
      <c r="EG585" s="6" t="s">
        <v>809</v>
      </c>
      <c r="EH585" s="7"/>
      <c r="EI585" s="7"/>
      <c r="EJ585" s="7"/>
      <c r="EK585" s="53">
        <v>68550371</v>
      </c>
      <c r="EM585" s="37"/>
      <c r="EN585" s="132"/>
      <c r="EO585" s="61"/>
      <c r="EP585" s="132"/>
      <c r="EQ585" s="61"/>
      <c r="ER585" s="134"/>
      <c r="ES585" s="134"/>
      <c r="ET585" s="191"/>
      <c r="EV585" s="67"/>
      <c r="EX585" s="61"/>
      <c r="EZ585" s="50"/>
      <c r="FA585" s="51"/>
      <c r="FB585" s="52">
        <v>0</v>
      </c>
      <c r="FD585" s="50">
        <v>68550371</v>
      </c>
      <c r="FE585" s="52">
        <f t="shared" si="594"/>
        <v>5712530.916666667</v>
      </c>
      <c r="FF585" s="51"/>
      <c r="FG585" s="6">
        <v>90031686</v>
      </c>
      <c r="FH585" s="6" t="s">
        <v>809</v>
      </c>
      <c r="FI585" s="7"/>
      <c r="FJ585" s="7"/>
      <c r="FK585" s="7"/>
      <c r="FL585" s="53">
        <v>68550371</v>
      </c>
      <c r="FN585" s="37"/>
      <c r="FO585" s="132"/>
      <c r="FP585" s="61"/>
      <c r="FQ585" s="132"/>
      <c r="FR585" s="61"/>
      <c r="FS585" s="134"/>
      <c r="FT585" s="134"/>
      <c r="FU585" s="191"/>
      <c r="FW585" s="67"/>
      <c r="FY585" s="61"/>
      <c r="GA585" s="50"/>
      <c r="GB585" s="51"/>
      <c r="GC585" s="52">
        <v>0</v>
      </c>
      <c r="GE585" s="50">
        <v>68550371</v>
      </c>
      <c r="GF585" s="52">
        <f t="shared" si="595"/>
        <v>5712530.916666667</v>
      </c>
      <c r="GG585" s="51"/>
      <c r="GH585" s="6">
        <v>90031686</v>
      </c>
      <c r="GI585" s="6" t="s">
        <v>809</v>
      </c>
      <c r="GJ585" s="7"/>
      <c r="GK585" s="7"/>
      <c r="GL585" s="7"/>
      <c r="GM585" s="53">
        <v>68550371</v>
      </c>
      <c r="GO585" s="37"/>
      <c r="GP585" s="132"/>
      <c r="GQ585" s="61"/>
      <c r="GR585" s="134"/>
      <c r="GS585" s="134"/>
      <c r="GT585" s="191"/>
      <c r="GV585" s="67"/>
      <c r="GX585" s="61"/>
      <c r="GZ585" s="50"/>
      <c r="HA585" s="51"/>
      <c r="HB585" s="52">
        <v>0</v>
      </c>
      <c r="HD585" s="50">
        <v>68550371</v>
      </c>
      <c r="HE585" s="52">
        <f t="shared" si="588"/>
        <v>5712530.916666667</v>
      </c>
      <c r="HF585" s="51"/>
      <c r="HI585" s="7"/>
      <c r="HJ585" s="7"/>
      <c r="HK585" s="7"/>
      <c r="HL585" s="53"/>
      <c r="HN585" s="37"/>
      <c r="HO585" s="132"/>
      <c r="HP585" s="61"/>
      <c r="HQ585" s="134"/>
      <c r="HR585" s="61"/>
      <c r="HT585" s="67"/>
      <c r="HV585" s="61"/>
      <c r="HX585" s="50"/>
      <c r="HY585" s="51"/>
      <c r="HZ585" s="52"/>
      <c r="IB585" s="70"/>
      <c r="IC585" s="51"/>
      <c r="IF585" s="7"/>
      <c r="IG585" s="7"/>
      <c r="IH585" s="7"/>
      <c r="II585" s="53"/>
      <c r="IK585" s="37"/>
      <c r="IL585" s="132"/>
      <c r="IM585" s="61"/>
      <c r="IN585" s="134"/>
      <c r="IO585" s="61"/>
      <c r="IQ585" s="67"/>
      <c r="IS585" s="61"/>
      <c r="IU585" s="50"/>
      <c r="IV585" s="51"/>
      <c r="IW585" s="52"/>
      <c r="IY585" s="70"/>
      <c r="IZ585" s="51"/>
      <c r="JC585" s="7"/>
      <c r="JD585" s="7"/>
      <c r="JE585" s="7"/>
      <c r="JF585" s="53"/>
      <c r="JH585" s="37"/>
      <c r="JI585" s="132"/>
      <c r="JJ585" s="61"/>
      <c r="JK585" s="134"/>
      <c r="JL585" s="61"/>
      <c r="JN585" s="67"/>
      <c r="JP585" s="61"/>
      <c r="JR585" s="50"/>
      <c r="JS585" s="51"/>
      <c r="JT585" s="52"/>
      <c r="JV585" s="70"/>
      <c r="JW585" s="51"/>
      <c r="JZ585" s="7"/>
      <c r="KA585" s="7"/>
      <c r="KB585" s="7"/>
      <c r="KC585" s="53"/>
      <c r="KE585" s="37"/>
      <c r="KF585" s="132"/>
      <c r="KG585" s="61"/>
      <c r="KH585" s="134"/>
      <c r="KI585" s="61"/>
      <c r="KK585" s="67"/>
      <c r="KM585" s="61"/>
      <c r="KO585" s="50"/>
      <c r="KP585" s="51"/>
      <c r="KQ585" s="52"/>
      <c r="KS585" s="70"/>
      <c r="KT585" s="51"/>
      <c r="KW585" s="7"/>
      <c r="KX585" s="7"/>
      <c r="KY585" s="7"/>
      <c r="KZ585" s="53"/>
      <c r="LB585" s="37"/>
      <c r="LC585" s="132"/>
      <c r="LD585" s="61"/>
      <c r="LE585" s="134"/>
      <c r="LF585" s="61"/>
      <c r="LH585" s="67"/>
      <c r="LJ585" s="61"/>
      <c r="LL585" s="50"/>
      <c r="LM585" s="51"/>
      <c r="LN585" s="52"/>
      <c r="LP585" s="70"/>
      <c r="LQ585" s="51"/>
      <c r="LT585" s="7"/>
      <c r="LU585" s="7"/>
      <c r="LV585" s="7"/>
      <c r="LW585" s="53"/>
      <c r="LY585" s="37"/>
      <c r="LZ585" s="132"/>
      <c r="MA585" s="61"/>
      <c r="MB585" s="134"/>
      <c r="MC585" s="61"/>
      <c r="ME585" s="67"/>
      <c r="MG585" s="61"/>
      <c r="MI585" s="50"/>
      <c r="MJ585" s="51"/>
      <c r="MK585" s="52"/>
      <c r="MM585" s="70"/>
      <c r="MN585" s="51"/>
      <c r="MQ585" s="7"/>
      <c r="MR585" s="7"/>
      <c r="MS585" s="7"/>
      <c r="MT585" s="53"/>
      <c r="MV585" s="37"/>
      <c r="MW585" s="132"/>
      <c r="MX585" s="134"/>
      <c r="MZ585" s="67"/>
      <c r="NB585" s="61"/>
      <c r="NF585" s="7"/>
      <c r="NG585" s="7"/>
      <c r="NH585" s="7"/>
      <c r="NI585" s="53"/>
      <c r="NK585" s="37"/>
      <c r="NM585" s="67"/>
      <c r="NO585" s="61"/>
      <c r="NQ585" s="50"/>
      <c r="NR585" s="51"/>
      <c r="NS585" s="52"/>
      <c r="NU585" s="70"/>
      <c r="NV585" s="51"/>
      <c r="NW585" s="125"/>
      <c r="NX585" s="51"/>
      <c r="OL585" s="53"/>
    </row>
    <row r="586" spans="1:402" x14ac:dyDescent="0.25">
      <c r="A586" s="12">
        <v>90035441</v>
      </c>
      <c r="B586" s="12" t="s">
        <v>853</v>
      </c>
      <c r="C586" s="352"/>
      <c r="D586" s="352"/>
      <c r="E586" s="352"/>
      <c r="F586" s="353">
        <v>0</v>
      </c>
      <c r="H586" s="354"/>
      <c r="I586" s="355"/>
      <c r="J586" s="315"/>
      <c r="K586" s="355"/>
      <c r="L586" s="315"/>
      <c r="M586" s="356"/>
      <c r="N586" s="356"/>
      <c r="O586" s="357"/>
      <c r="Q586" s="67"/>
      <c r="S586" s="61"/>
      <c r="U586" s="50"/>
      <c r="V586" s="51"/>
      <c r="W586" s="52">
        <v>1722964.1174462275</v>
      </c>
      <c r="Y586" s="50">
        <v>1722964.1174462275</v>
      </c>
      <c r="Z586" s="52">
        <f t="shared" si="589"/>
        <v>143580.34312051896</v>
      </c>
      <c r="AA586" s="51"/>
      <c r="AB586" s="6">
        <v>90035441</v>
      </c>
      <c r="AC586" s="6" t="s">
        <v>853</v>
      </c>
      <c r="AD586" s="7"/>
      <c r="AE586" s="304"/>
      <c r="AF586" s="7"/>
      <c r="AG586" s="53">
        <v>0</v>
      </c>
      <c r="AI586" s="37"/>
      <c r="AJ586" s="132"/>
      <c r="AK586" s="61"/>
      <c r="AL586" s="132"/>
      <c r="AM586" s="312"/>
      <c r="AN586" s="134"/>
      <c r="AO586" s="134"/>
      <c r="AP586" s="191"/>
      <c r="AR586" s="67"/>
      <c r="AT586" s="61"/>
      <c r="AV586" s="50"/>
      <c r="AW586" s="51"/>
      <c r="AX586" s="52">
        <v>1722964.1174462275</v>
      </c>
      <c r="AZ586" s="50">
        <v>1722964.1174462275</v>
      </c>
      <c r="BA586" s="52">
        <f t="shared" si="590"/>
        <v>143580.34312051896</v>
      </c>
      <c r="BB586" s="51"/>
      <c r="BC586" s="6">
        <v>90035441</v>
      </c>
      <c r="BD586" s="6" t="s">
        <v>853</v>
      </c>
      <c r="BE586" s="7"/>
      <c r="BF586" s="304"/>
      <c r="BG586" s="7"/>
      <c r="BH586" s="53">
        <v>0</v>
      </c>
      <c r="BJ586" s="37"/>
      <c r="BK586" s="132"/>
      <c r="BL586" s="61"/>
      <c r="BM586" s="132"/>
      <c r="BN586" s="312"/>
      <c r="BO586" s="134"/>
      <c r="BP586" s="134"/>
      <c r="BQ586" s="191"/>
      <c r="BS586" s="67"/>
      <c r="BU586" s="61"/>
      <c r="BW586" s="50"/>
      <c r="BX586" s="51"/>
      <c r="BY586" s="52">
        <v>1722964.1174462275</v>
      </c>
      <c r="CA586" s="50">
        <v>1722964.1174462275</v>
      </c>
      <c r="CB586" s="52">
        <f t="shared" si="591"/>
        <v>143580.34312051896</v>
      </c>
      <c r="CC586" s="51"/>
      <c r="CD586" s="6">
        <v>90035441</v>
      </c>
      <c r="CE586" s="6" t="s">
        <v>853</v>
      </c>
      <c r="CF586" s="7"/>
      <c r="CG586" s="7"/>
      <c r="CH586" s="7"/>
      <c r="CI586" s="53">
        <v>0</v>
      </c>
      <c r="CK586" s="37"/>
      <c r="CL586" s="132"/>
      <c r="CM586" s="61"/>
      <c r="CN586" s="132"/>
      <c r="CO586" s="61"/>
      <c r="CP586" s="134"/>
      <c r="CQ586" s="134"/>
      <c r="CR586" s="191"/>
      <c r="CT586" s="67"/>
      <c r="CV586" s="61"/>
      <c r="CX586" s="50"/>
      <c r="CY586" s="51"/>
      <c r="CZ586" s="52">
        <v>1722964.1174462275</v>
      </c>
      <c r="DB586" s="50">
        <v>1722964.1174462275</v>
      </c>
      <c r="DC586" s="52">
        <f t="shared" si="592"/>
        <v>143580.34312051896</v>
      </c>
      <c r="DD586" s="51"/>
      <c r="DE586" s="6">
        <v>90035441</v>
      </c>
      <c r="DF586" s="6" t="s">
        <v>853</v>
      </c>
      <c r="DG586" s="7"/>
      <c r="DH586" s="7"/>
      <c r="DI586" s="7"/>
      <c r="DJ586" s="53">
        <v>0</v>
      </c>
      <c r="DL586" s="275"/>
      <c r="DM586" s="276"/>
      <c r="DN586" s="194"/>
      <c r="DO586" s="276"/>
      <c r="DP586" s="194"/>
      <c r="DQ586" s="53"/>
      <c r="DR586" s="53"/>
      <c r="DS586" s="277"/>
      <c r="DU586" s="274"/>
      <c r="DW586" s="194"/>
      <c r="DY586" s="50"/>
      <c r="DZ586" s="278"/>
      <c r="EA586" s="52">
        <v>1722964.1174462275</v>
      </c>
      <c r="EC586" s="50">
        <v>1722964.1174462275</v>
      </c>
      <c r="ED586" s="52">
        <f t="shared" si="593"/>
        <v>143580.34312051896</v>
      </c>
      <c r="EE586" s="278"/>
      <c r="EF586" s="6">
        <v>90035441</v>
      </c>
      <c r="EG586" s="6" t="s">
        <v>853</v>
      </c>
      <c r="EH586" s="7"/>
      <c r="EI586" s="7"/>
      <c r="EJ586" s="7"/>
      <c r="EK586" s="53">
        <v>0</v>
      </c>
      <c r="EM586" s="37"/>
      <c r="EN586" s="132"/>
      <c r="EO586" s="61"/>
      <c r="EP586" s="132"/>
      <c r="EQ586" s="61"/>
      <c r="ER586" s="134"/>
      <c r="ES586" s="134"/>
      <c r="ET586" s="191"/>
      <c r="EV586" s="67"/>
      <c r="EX586" s="61"/>
      <c r="EZ586" s="50"/>
      <c r="FA586" s="51"/>
      <c r="FB586" s="52">
        <v>1722964.1174462275</v>
      </c>
      <c r="FD586" s="50">
        <v>1722964.1174462275</v>
      </c>
      <c r="FE586" s="52">
        <f t="shared" si="594"/>
        <v>143580.34312051896</v>
      </c>
      <c r="FF586" s="51"/>
      <c r="FG586" s="6">
        <v>90035441</v>
      </c>
      <c r="FH586" s="6" t="s">
        <v>853</v>
      </c>
      <c r="FI586" s="7"/>
      <c r="FJ586" s="7"/>
      <c r="FK586" s="7"/>
      <c r="FL586" s="53">
        <v>0</v>
      </c>
      <c r="FN586" s="37"/>
      <c r="FO586" s="132"/>
      <c r="FP586" s="61"/>
      <c r="FQ586" s="132"/>
      <c r="FR586" s="61"/>
      <c r="FS586" s="134"/>
      <c r="FT586" s="134"/>
      <c r="FU586" s="191"/>
      <c r="FW586" s="67"/>
      <c r="FY586" s="61"/>
      <c r="GA586" s="50"/>
      <c r="GB586" s="51"/>
      <c r="GC586" s="52">
        <v>1722964.1174462275</v>
      </c>
      <c r="GE586" s="50">
        <v>1722964.1174462275</v>
      </c>
      <c r="GF586" s="52">
        <f t="shared" si="595"/>
        <v>143580.34312051896</v>
      </c>
      <c r="GG586" s="51"/>
      <c r="GH586" s="6">
        <v>90035441</v>
      </c>
      <c r="GI586" s="6" t="s">
        <v>853</v>
      </c>
      <c r="GJ586" s="7"/>
      <c r="GK586" s="7"/>
      <c r="GL586" s="7"/>
      <c r="GM586" s="53">
        <v>0</v>
      </c>
      <c r="GO586" s="37"/>
      <c r="GP586" s="132"/>
      <c r="GQ586" s="61"/>
      <c r="GR586" s="134"/>
      <c r="GS586" s="134"/>
      <c r="GT586" s="191"/>
      <c r="GV586" s="67"/>
      <c r="GX586" s="61"/>
      <c r="GZ586" s="50"/>
      <c r="HA586" s="51"/>
      <c r="HB586" s="52">
        <v>1722964.1174462275</v>
      </c>
      <c r="HD586" s="50">
        <v>1722964.1174462275</v>
      </c>
      <c r="HE586" s="52">
        <f t="shared" si="588"/>
        <v>143580.34312051896</v>
      </c>
      <c r="HF586" s="51"/>
      <c r="HI586" s="7"/>
      <c r="HJ586" s="7"/>
      <c r="HK586" s="7"/>
      <c r="HL586" s="53"/>
      <c r="HN586" s="37"/>
      <c r="HO586" s="132"/>
      <c r="HP586" s="61"/>
      <c r="HQ586" s="134"/>
      <c r="HR586" s="61"/>
      <c r="HT586" s="67"/>
      <c r="HV586" s="61"/>
      <c r="HX586" s="50"/>
      <c r="HY586" s="51"/>
      <c r="HZ586" s="52"/>
      <c r="IB586" s="70"/>
      <c r="IC586" s="51"/>
      <c r="IF586" s="7"/>
      <c r="IG586" s="7"/>
      <c r="IH586" s="7"/>
      <c r="II586" s="53"/>
      <c r="IK586" s="37"/>
      <c r="IL586" s="132"/>
      <c r="IM586" s="61"/>
      <c r="IN586" s="134"/>
      <c r="IO586" s="61"/>
      <c r="IQ586" s="67"/>
      <c r="IS586" s="61"/>
      <c r="IU586" s="50"/>
      <c r="IV586" s="51"/>
      <c r="IW586" s="52"/>
      <c r="IY586" s="70"/>
      <c r="IZ586" s="51"/>
      <c r="JC586" s="7"/>
      <c r="JD586" s="7"/>
      <c r="JE586" s="7"/>
      <c r="JF586" s="53"/>
      <c r="JH586" s="37"/>
      <c r="JI586" s="132"/>
      <c r="JJ586" s="61"/>
      <c r="JK586" s="134"/>
      <c r="JL586" s="61"/>
      <c r="JN586" s="67"/>
      <c r="JP586" s="61"/>
      <c r="JR586" s="50"/>
      <c r="JS586" s="51"/>
      <c r="JT586" s="52"/>
      <c r="JV586" s="70"/>
      <c r="JW586" s="51"/>
      <c r="JZ586" s="7"/>
      <c r="KA586" s="7"/>
      <c r="KB586" s="7"/>
      <c r="KC586" s="53"/>
      <c r="KE586" s="37"/>
      <c r="KF586" s="132"/>
      <c r="KG586" s="61"/>
      <c r="KH586" s="134"/>
      <c r="KI586" s="61"/>
      <c r="KK586" s="67"/>
      <c r="KM586" s="61"/>
      <c r="KO586" s="50"/>
      <c r="KP586" s="51"/>
      <c r="KQ586" s="52"/>
      <c r="KS586" s="70"/>
      <c r="KT586" s="51"/>
      <c r="KW586" s="7"/>
      <c r="KX586" s="7"/>
      <c r="KY586" s="7"/>
      <c r="KZ586" s="53"/>
      <c r="LB586" s="37"/>
      <c r="LC586" s="132"/>
      <c r="LD586" s="61"/>
      <c r="LE586" s="134"/>
      <c r="LF586" s="61"/>
      <c r="LH586" s="67"/>
      <c r="LJ586" s="61"/>
      <c r="LL586" s="50"/>
      <c r="LM586" s="51"/>
      <c r="LN586" s="52"/>
      <c r="LP586" s="70"/>
      <c r="LQ586" s="51"/>
      <c r="LT586" s="7"/>
      <c r="LU586" s="7"/>
      <c r="LV586" s="7"/>
      <c r="LW586" s="53"/>
      <c r="LY586" s="37"/>
      <c r="LZ586" s="132"/>
      <c r="MA586" s="61"/>
      <c r="MB586" s="134"/>
      <c r="MC586" s="61"/>
      <c r="ME586" s="67"/>
      <c r="MG586" s="61"/>
      <c r="MI586" s="50"/>
      <c r="MJ586" s="51"/>
      <c r="MK586" s="52"/>
      <c r="MM586" s="70"/>
      <c r="MN586" s="51"/>
      <c r="MQ586" s="7"/>
      <c r="MR586" s="7"/>
      <c r="MS586" s="7"/>
      <c r="MT586" s="53"/>
      <c r="MV586" s="37"/>
      <c r="MW586" s="132"/>
      <c r="MX586" s="134"/>
      <c r="MZ586" s="67"/>
      <c r="NB586" s="61"/>
      <c r="NF586" s="7"/>
      <c r="NG586" s="7"/>
      <c r="NH586" s="7"/>
      <c r="NI586" s="53"/>
      <c r="NK586" s="37"/>
      <c r="NM586" s="67"/>
      <c r="NO586" s="61"/>
      <c r="NQ586" s="50"/>
      <c r="NR586" s="51"/>
      <c r="NS586" s="52"/>
      <c r="NU586" s="70"/>
      <c r="NV586" s="51"/>
      <c r="NW586" s="125"/>
      <c r="NX586" s="51"/>
      <c r="OL586" s="53"/>
    </row>
    <row r="587" spans="1:402" x14ac:dyDescent="0.25">
      <c r="A587" s="12">
        <v>90003241</v>
      </c>
      <c r="B587" s="12" t="s">
        <v>610</v>
      </c>
      <c r="C587" s="352"/>
      <c r="D587" s="352"/>
      <c r="E587" s="352"/>
      <c r="F587" s="353">
        <v>2299033</v>
      </c>
      <c r="H587" s="354"/>
      <c r="I587" s="355"/>
      <c r="J587" s="315"/>
      <c r="K587" s="355"/>
      <c r="L587" s="315"/>
      <c r="M587" s="356"/>
      <c r="N587" s="356"/>
      <c r="O587" s="357"/>
      <c r="Q587" s="67"/>
      <c r="S587" s="61"/>
      <c r="U587" s="50"/>
      <c r="V587" s="51"/>
      <c r="W587" s="52">
        <v>5400345.2174191568</v>
      </c>
      <c r="Y587" s="50">
        <v>7699378.2174191568</v>
      </c>
      <c r="Z587" s="52">
        <f t="shared" si="589"/>
        <v>641614.85145159636</v>
      </c>
      <c r="AA587" s="51"/>
      <c r="AB587" s="6">
        <v>90003241</v>
      </c>
      <c r="AC587" s="6" t="s">
        <v>610</v>
      </c>
      <c r="AD587" s="7"/>
      <c r="AE587" s="304"/>
      <c r="AF587" s="7"/>
      <c r="AG587" s="53">
        <v>2299033</v>
      </c>
      <c r="AI587" s="37"/>
      <c r="AJ587" s="132"/>
      <c r="AK587" s="61"/>
      <c r="AL587" s="132"/>
      <c r="AM587" s="312"/>
      <c r="AN587" s="134"/>
      <c r="AO587" s="134"/>
      <c r="AP587" s="191"/>
      <c r="AR587" s="67"/>
      <c r="AT587" s="61"/>
      <c r="AV587" s="50"/>
      <c r="AW587" s="51"/>
      <c r="AX587" s="52">
        <v>5400345.2174191568</v>
      </c>
      <c r="AZ587" s="50">
        <v>7699378.2174191568</v>
      </c>
      <c r="BA587" s="52">
        <f t="shared" si="590"/>
        <v>641614.85145159636</v>
      </c>
      <c r="BB587" s="51"/>
      <c r="BC587" s="6">
        <v>90003241</v>
      </c>
      <c r="BD587" s="6" t="s">
        <v>610</v>
      </c>
      <c r="BE587" s="7"/>
      <c r="BF587" s="304"/>
      <c r="BG587" s="7"/>
      <c r="BH587" s="53">
        <v>2299033</v>
      </c>
      <c r="BJ587" s="37"/>
      <c r="BK587" s="132"/>
      <c r="BL587" s="61"/>
      <c r="BM587" s="132"/>
      <c r="BN587" s="312"/>
      <c r="BO587" s="134"/>
      <c r="BP587" s="134"/>
      <c r="BQ587" s="191"/>
      <c r="BS587" s="67"/>
      <c r="BU587" s="61"/>
      <c r="BW587" s="50"/>
      <c r="BX587" s="51"/>
      <c r="BY587" s="52">
        <v>5400345.2174191568</v>
      </c>
      <c r="CA587" s="50">
        <v>7699378.2174191568</v>
      </c>
      <c r="CB587" s="52">
        <f t="shared" si="591"/>
        <v>641614.85145159636</v>
      </c>
      <c r="CC587" s="51"/>
      <c r="CD587" s="6">
        <v>90003241</v>
      </c>
      <c r="CE587" s="6" t="s">
        <v>610</v>
      </c>
      <c r="CF587" s="7"/>
      <c r="CG587" s="7"/>
      <c r="CH587" s="7"/>
      <c r="CI587" s="53">
        <v>2299033</v>
      </c>
      <c r="CK587" s="37"/>
      <c r="CL587" s="132"/>
      <c r="CM587" s="61"/>
      <c r="CN587" s="132"/>
      <c r="CO587" s="61"/>
      <c r="CP587" s="134"/>
      <c r="CQ587" s="134"/>
      <c r="CR587" s="191"/>
      <c r="CT587" s="67"/>
      <c r="CV587" s="61"/>
      <c r="CX587" s="50"/>
      <c r="CY587" s="51"/>
      <c r="CZ587" s="52">
        <v>5400345.2174191568</v>
      </c>
      <c r="DB587" s="50">
        <v>7699378.2174191568</v>
      </c>
      <c r="DC587" s="52">
        <f t="shared" si="592"/>
        <v>641614.85145159636</v>
      </c>
      <c r="DD587" s="51"/>
      <c r="DE587" s="6">
        <v>90003241</v>
      </c>
      <c r="DF587" s="6" t="s">
        <v>610</v>
      </c>
      <c r="DG587" s="7"/>
      <c r="DH587" s="7"/>
      <c r="DI587" s="7"/>
      <c r="DJ587" s="53">
        <v>2299033</v>
      </c>
      <c r="DL587" s="275"/>
      <c r="DM587" s="276"/>
      <c r="DN587" s="194"/>
      <c r="DO587" s="276"/>
      <c r="DP587" s="194"/>
      <c r="DQ587" s="53"/>
      <c r="DR587" s="53"/>
      <c r="DS587" s="277"/>
      <c r="DU587" s="274"/>
      <c r="DW587" s="194"/>
      <c r="DY587" s="50"/>
      <c r="DZ587" s="278"/>
      <c r="EA587" s="52">
        <v>5400345.2174191568</v>
      </c>
      <c r="EC587" s="50">
        <v>7699378.2174191568</v>
      </c>
      <c r="ED587" s="52">
        <f t="shared" si="593"/>
        <v>641614.85145159636</v>
      </c>
      <c r="EE587" s="278"/>
      <c r="EF587" s="6">
        <v>90003241</v>
      </c>
      <c r="EG587" s="6" t="s">
        <v>610</v>
      </c>
      <c r="EH587" s="7"/>
      <c r="EI587" s="7"/>
      <c r="EJ587" s="7"/>
      <c r="EK587" s="53">
        <v>2299033</v>
      </c>
      <c r="EM587" s="37"/>
      <c r="EN587" s="132"/>
      <c r="EO587" s="61"/>
      <c r="EP587" s="132"/>
      <c r="EQ587" s="61"/>
      <c r="ER587" s="134"/>
      <c r="ES587" s="134"/>
      <c r="ET587" s="191"/>
      <c r="EV587" s="67"/>
      <c r="EX587" s="61"/>
      <c r="EZ587" s="50"/>
      <c r="FA587" s="51"/>
      <c r="FB587" s="52">
        <v>5400345.2174191568</v>
      </c>
      <c r="FD587" s="50">
        <v>7699378.2174191568</v>
      </c>
      <c r="FE587" s="52">
        <f t="shared" si="594"/>
        <v>641614.85145159636</v>
      </c>
      <c r="FF587" s="51"/>
      <c r="FG587" s="6">
        <v>90003241</v>
      </c>
      <c r="FH587" s="6" t="s">
        <v>610</v>
      </c>
      <c r="FI587" s="7"/>
      <c r="FJ587" s="7"/>
      <c r="FK587" s="7"/>
      <c r="FL587" s="53">
        <v>2299033</v>
      </c>
      <c r="FN587" s="37"/>
      <c r="FO587" s="132"/>
      <c r="FP587" s="61"/>
      <c r="FQ587" s="132"/>
      <c r="FR587" s="61"/>
      <c r="FS587" s="134"/>
      <c r="FT587" s="134"/>
      <c r="FU587" s="191"/>
      <c r="FW587" s="67"/>
      <c r="FY587" s="61"/>
      <c r="GA587" s="50"/>
      <c r="GB587" s="51"/>
      <c r="GC587" s="52">
        <v>5400345.2174191568</v>
      </c>
      <c r="GE587" s="50">
        <v>7699378.2174191568</v>
      </c>
      <c r="GF587" s="52">
        <f t="shared" si="595"/>
        <v>641614.85145159636</v>
      </c>
      <c r="GG587" s="51"/>
      <c r="GH587" s="6">
        <v>90003241</v>
      </c>
      <c r="GI587" s="6" t="s">
        <v>610</v>
      </c>
      <c r="GJ587" s="7"/>
      <c r="GK587" s="7"/>
      <c r="GL587" s="7"/>
      <c r="GM587" s="53">
        <v>2299033</v>
      </c>
      <c r="GO587" s="37"/>
      <c r="GP587" s="132"/>
      <c r="GQ587" s="61"/>
      <c r="GR587" s="134"/>
      <c r="GS587" s="134"/>
      <c r="GT587" s="191"/>
      <c r="GV587" s="67"/>
      <c r="GX587" s="61"/>
      <c r="GZ587" s="50"/>
      <c r="HA587" s="51"/>
      <c r="HB587" s="52">
        <v>5400345.2174191568</v>
      </c>
      <c r="HD587" s="50">
        <v>7699378.2174191568</v>
      </c>
      <c r="HE587" s="52">
        <f t="shared" si="588"/>
        <v>641614.85145159636</v>
      </c>
      <c r="HF587" s="51"/>
      <c r="HI587" s="7"/>
      <c r="HJ587" s="7"/>
      <c r="HK587" s="7"/>
      <c r="HL587" s="53"/>
      <c r="HN587" s="37"/>
      <c r="HO587" s="132"/>
      <c r="HP587" s="61"/>
      <c r="HQ587" s="134"/>
      <c r="HR587" s="61"/>
      <c r="HT587" s="67"/>
      <c r="HV587" s="61"/>
      <c r="HX587" s="50"/>
      <c r="HY587" s="51"/>
      <c r="HZ587" s="52"/>
      <c r="IB587" s="70"/>
      <c r="IC587" s="51"/>
      <c r="IF587" s="7"/>
      <c r="IG587" s="7"/>
      <c r="IH587" s="7"/>
      <c r="II587" s="53"/>
      <c r="IK587" s="37"/>
      <c r="IL587" s="132"/>
      <c r="IM587" s="61"/>
      <c r="IN587" s="134"/>
      <c r="IO587" s="61"/>
      <c r="IQ587" s="67"/>
      <c r="IS587" s="61"/>
      <c r="IU587" s="50"/>
      <c r="IV587" s="51"/>
      <c r="IW587" s="52"/>
      <c r="IY587" s="70"/>
      <c r="IZ587" s="51"/>
      <c r="JC587" s="7"/>
      <c r="JD587" s="7"/>
      <c r="JE587" s="7"/>
      <c r="JF587" s="53"/>
      <c r="JH587" s="37"/>
      <c r="JI587" s="132"/>
      <c r="JJ587" s="61"/>
      <c r="JK587" s="134"/>
      <c r="JL587" s="61"/>
      <c r="JN587" s="67"/>
      <c r="JP587" s="61"/>
      <c r="JR587" s="50"/>
      <c r="JS587" s="51"/>
      <c r="JT587" s="52"/>
      <c r="JV587" s="70"/>
      <c r="JW587" s="51"/>
      <c r="JZ587" s="7"/>
      <c r="KA587" s="7"/>
      <c r="KB587" s="7"/>
      <c r="KC587" s="53"/>
      <c r="KE587" s="37"/>
      <c r="KF587" s="132"/>
      <c r="KG587" s="61"/>
      <c r="KH587" s="134"/>
      <c r="KI587" s="61"/>
      <c r="KK587" s="67"/>
      <c r="KM587" s="61"/>
      <c r="KO587" s="50"/>
      <c r="KP587" s="51"/>
      <c r="KQ587" s="52"/>
      <c r="KS587" s="70"/>
      <c r="KT587" s="51"/>
      <c r="KW587" s="7"/>
      <c r="KX587" s="7"/>
      <c r="KY587" s="7"/>
      <c r="KZ587" s="53"/>
      <c r="LB587" s="37"/>
      <c r="LC587" s="132"/>
      <c r="LD587" s="61"/>
      <c r="LE587" s="134"/>
      <c r="LF587" s="61"/>
      <c r="LH587" s="67"/>
      <c r="LJ587" s="61"/>
      <c r="LL587" s="50"/>
      <c r="LM587" s="51"/>
      <c r="LN587" s="52"/>
      <c r="LP587" s="70"/>
      <c r="LQ587" s="51"/>
      <c r="LT587" s="7"/>
      <c r="LU587" s="7"/>
      <c r="LV587" s="7"/>
      <c r="LW587" s="53"/>
      <c r="LY587" s="37"/>
      <c r="LZ587" s="132"/>
      <c r="MA587" s="61"/>
      <c r="MB587" s="134"/>
      <c r="MC587" s="61"/>
      <c r="ME587" s="67"/>
      <c r="MG587" s="61"/>
      <c r="MI587" s="50"/>
      <c r="MJ587" s="51"/>
      <c r="MK587" s="52"/>
      <c r="MM587" s="70"/>
      <c r="MN587" s="51"/>
      <c r="MQ587" s="7"/>
      <c r="MR587" s="7"/>
      <c r="MS587" s="7"/>
      <c r="MT587" s="53"/>
      <c r="MV587" s="37"/>
      <c r="MW587" s="132"/>
      <c r="MX587" s="134"/>
      <c r="MZ587" s="67"/>
      <c r="NB587" s="61"/>
      <c r="NF587" s="7"/>
      <c r="NG587" s="7"/>
      <c r="NH587" s="7"/>
      <c r="NI587" s="53"/>
      <c r="NK587" s="37"/>
      <c r="NM587" s="67"/>
      <c r="NO587" s="61"/>
      <c r="NQ587" s="50"/>
      <c r="NR587" s="51"/>
      <c r="NS587" s="52"/>
      <c r="NU587" s="70"/>
      <c r="NV587" s="51"/>
      <c r="NW587" s="125"/>
      <c r="NX587" s="51"/>
      <c r="OL587" s="53"/>
    </row>
    <row r="588" spans="1:402" x14ac:dyDescent="0.25">
      <c r="A588" s="12">
        <v>90001801</v>
      </c>
      <c r="B588" s="12" t="s">
        <v>611</v>
      </c>
      <c r="C588" s="352"/>
      <c r="D588" s="352"/>
      <c r="E588" s="352"/>
      <c r="F588" s="353">
        <v>2228570</v>
      </c>
      <c r="H588" s="354"/>
      <c r="I588" s="355"/>
      <c r="J588" s="315"/>
      <c r="K588" s="355"/>
      <c r="L588" s="315"/>
      <c r="M588" s="356"/>
      <c r="N588" s="356"/>
      <c r="O588" s="357"/>
      <c r="Q588" s="67"/>
      <c r="S588" s="61"/>
      <c r="U588" s="50"/>
      <c r="V588" s="51"/>
      <c r="W588" s="52">
        <v>4102453.82805666</v>
      </c>
      <c r="Y588" s="50">
        <v>6331023.8280566595</v>
      </c>
      <c r="Z588" s="52">
        <f t="shared" si="589"/>
        <v>527585.31900472159</v>
      </c>
      <c r="AA588" s="51"/>
      <c r="AB588" s="6">
        <v>90001801</v>
      </c>
      <c r="AC588" s="6" t="s">
        <v>611</v>
      </c>
      <c r="AD588" s="7"/>
      <c r="AE588" s="304"/>
      <c r="AF588" s="7"/>
      <c r="AG588" s="53">
        <v>2228570</v>
      </c>
      <c r="AI588" s="37"/>
      <c r="AJ588" s="132"/>
      <c r="AK588" s="61"/>
      <c r="AL588" s="132"/>
      <c r="AM588" s="312"/>
      <c r="AN588" s="134"/>
      <c r="AO588" s="134"/>
      <c r="AP588" s="191"/>
      <c r="AR588" s="67"/>
      <c r="AT588" s="61"/>
      <c r="AV588" s="50"/>
      <c r="AW588" s="51"/>
      <c r="AX588" s="52">
        <v>4102453.82805666</v>
      </c>
      <c r="AZ588" s="50">
        <v>6331023.8280566595</v>
      </c>
      <c r="BA588" s="52">
        <f t="shared" si="590"/>
        <v>527585.31900472159</v>
      </c>
      <c r="BB588" s="51"/>
      <c r="BC588" s="6">
        <v>90001801</v>
      </c>
      <c r="BD588" s="6" t="s">
        <v>611</v>
      </c>
      <c r="BE588" s="7"/>
      <c r="BF588" s="304"/>
      <c r="BG588" s="7"/>
      <c r="BH588" s="53">
        <v>2228570</v>
      </c>
      <c r="BJ588" s="37"/>
      <c r="BK588" s="132"/>
      <c r="BL588" s="61"/>
      <c r="BM588" s="132"/>
      <c r="BN588" s="312"/>
      <c r="BO588" s="134"/>
      <c r="BP588" s="134"/>
      <c r="BQ588" s="191"/>
      <c r="BS588" s="67"/>
      <c r="BU588" s="61"/>
      <c r="BW588" s="50"/>
      <c r="BX588" s="51"/>
      <c r="BY588" s="52">
        <v>4102453.82805666</v>
      </c>
      <c r="CA588" s="50">
        <v>6331023.8280566595</v>
      </c>
      <c r="CB588" s="52">
        <f t="shared" si="591"/>
        <v>527585.31900472159</v>
      </c>
      <c r="CC588" s="51"/>
      <c r="CD588" s="6">
        <v>90001801</v>
      </c>
      <c r="CE588" s="6" t="s">
        <v>611</v>
      </c>
      <c r="CF588" s="7"/>
      <c r="CG588" s="7"/>
      <c r="CH588" s="7"/>
      <c r="CI588" s="53">
        <v>2228570</v>
      </c>
      <c r="CK588" s="37"/>
      <c r="CL588" s="132"/>
      <c r="CM588" s="61"/>
      <c r="CN588" s="132"/>
      <c r="CO588" s="61"/>
      <c r="CP588" s="134"/>
      <c r="CQ588" s="134"/>
      <c r="CR588" s="191"/>
      <c r="CT588" s="67"/>
      <c r="CV588" s="61"/>
      <c r="CX588" s="50"/>
      <c r="CY588" s="51"/>
      <c r="CZ588" s="52">
        <v>4102453.82805666</v>
      </c>
      <c r="DB588" s="50">
        <v>6331023.8280566595</v>
      </c>
      <c r="DC588" s="52">
        <f t="shared" si="592"/>
        <v>527585.31900472159</v>
      </c>
      <c r="DD588" s="51"/>
      <c r="DE588" s="6">
        <v>90001801</v>
      </c>
      <c r="DF588" s="6" t="s">
        <v>611</v>
      </c>
      <c r="DG588" s="7"/>
      <c r="DH588" s="7"/>
      <c r="DI588" s="7"/>
      <c r="DJ588" s="53">
        <v>2228570</v>
      </c>
      <c r="DL588" s="275"/>
      <c r="DM588" s="276"/>
      <c r="DN588" s="194"/>
      <c r="DO588" s="276"/>
      <c r="DP588" s="194"/>
      <c r="DQ588" s="53"/>
      <c r="DR588" s="53"/>
      <c r="DS588" s="277"/>
      <c r="DU588" s="274"/>
      <c r="DW588" s="194"/>
      <c r="DY588" s="50"/>
      <c r="DZ588" s="278"/>
      <c r="EA588" s="52">
        <v>4102453.82805666</v>
      </c>
      <c r="EC588" s="50">
        <v>6331023.8280566595</v>
      </c>
      <c r="ED588" s="52">
        <f t="shared" si="593"/>
        <v>527585.31900472159</v>
      </c>
      <c r="EE588" s="278"/>
      <c r="EF588" s="6">
        <v>90001801</v>
      </c>
      <c r="EG588" s="6" t="s">
        <v>611</v>
      </c>
      <c r="EH588" s="7"/>
      <c r="EI588" s="7"/>
      <c r="EJ588" s="7"/>
      <c r="EK588" s="53">
        <v>2228570</v>
      </c>
      <c r="EM588" s="37"/>
      <c r="EN588" s="132"/>
      <c r="EO588" s="61"/>
      <c r="EP588" s="132"/>
      <c r="EQ588" s="61"/>
      <c r="ER588" s="134"/>
      <c r="ES588" s="134"/>
      <c r="ET588" s="191"/>
      <c r="EV588" s="67"/>
      <c r="EX588" s="61"/>
      <c r="EZ588" s="50"/>
      <c r="FA588" s="51"/>
      <c r="FB588" s="52">
        <v>4102453.82805666</v>
      </c>
      <c r="FD588" s="50">
        <v>6331023.8280566595</v>
      </c>
      <c r="FE588" s="52">
        <f t="shared" si="594"/>
        <v>527585.31900472159</v>
      </c>
      <c r="FF588" s="51"/>
      <c r="FG588" s="6">
        <v>90001801</v>
      </c>
      <c r="FH588" s="6" t="s">
        <v>611</v>
      </c>
      <c r="FI588" s="7"/>
      <c r="FJ588" s="7"/>
      <c r="FK588" s="7"/>
      <c r="FL588" s="53">
        <v>2228570</v>
      </c>
      <c r="FN588" s="37"/>
      <c r="FO588" s="132"/>
      <c r="FP588" s="61"/>
      <c r="FQ588" s="132"/>
      <c r="FR588" s="61"/>
      <c r="FS588" s="134"/>
      <c r="FT588" s="134"/>
      <c r="FU588" s="191"/>
      <c r="FW588" s="67"/>
      <c r="FY588" s="61"/>
      <c r="GA588" s="50"/>
      <c r="GB588" s="51"/>
      <c r="GC588" s="52">
        <v>4102453.82805666</v>
      </c>
      <c r="GE588" s="50">
        <v>6331023.8280566595</v>
      </c>
      <c r="GF588" s="52">
        <f t="shared" si="595"/>
        <v>527585.31900472159</v>
      </c>
      <c r="GG588" s="51"/>
      <c r="GH588" s="6">
        <v>90001801</v>
      </c>
      <c r="GI588" s="6" t="s">
        <v>611</v>
      </c>
      <c r="GJ588" s="7"/>
      <c r="GK588" s="7"/>
      <c r="GL588" s="7"/>
      <c r="GM588" s="53">
        <v>2228570</v>
      </c>
      <c r="GO588" s="37"/>
      <c r="GP588" s="132"/>
      <c r="GQ588" s="61"/>
      <c r="GR588" s="134"/>
      <c r="GS588" s="134"/>
      <c r="GT588" s="191"/>
      <c r="GV588" s="67"/>
      <c r="GX588" s="61"/>
      <c r="GZ588" s="50"/>
      <c r="HA588" s="51"/>
      <c r="HB588" s="52">
        <v>4102453.82805666</v>
      </c>
      <c r="HD588" s="50">
        <v>6331023.8280566595</v>
      </c>
      <c r="HE588" s="52">
        <f t="shared" si="588"/>
        <v>527585.31900472159</v>
      </c>
      <c r="HF588" s="51"/>
      <c r="HI588" s="7"/>
      <c r="HJ588" s="7"/>
      <c r="HK588" s="7"/>
      <c r="HL588" s="53"/>
      <c r="HN588" s="37"/>
      <c r="HO588" s="132"/>
      <c r="HP588" s="61"/>
      <c r="HQ588" s="134"/>
      <c r="HR588" s="61"/>
      <c r="HT588" s="67"/>
      <c r="HV588" s="61"/>
      <c r="HX588" s="50"/>
      <c r="HY588" s="51"/>
      <c r="HZ588" s="52"/>
      <c r="IB588" s="70"/>
      <c r="IC588" s="51"/>
      <c r="IF588" s="7"/>
      <c r="IG588" s="7"/>
      <c r="IH588" s="7"/>
      <c r="II588" s="53"/>
      <c r="IK588" s="37"/>
      <c r="IL588" s="132"/>
      <c r="IM588" s="61"/>
      <c r="IN588" s="134"/>
      <c r="IO588" s="61"/>
      <c r="IQ588" s="67"/>
      <c r="IS588" s="61"/>
      <c r="IU588" s="50"/>
      <c r="IV588" s="51"/>
      <c r="IW588" s="52"/>
      <c r="IY588" s="70"/>
      <c r="IZ588" s="51"/>
      <c r="JC588" s="7"/>
      <c r="JD588" s="7"/>
      <c r="JE588" s="7"/>
      <c r="JF588" s="53"/>
      <c r="JH588" s="37"/>
      <c r="JI588" s="132"/>
      <c r="JJ588" s="61"/>
      <c r="JK588" s="134"/>
      <c r="JL588" s="61"/>
      <c r="JN588" s="67"/>
      <c r="JP588" s="61"/>
      <c r="JR588" s="50"/>
      <c r="JS588" s="51"/>
      <c r="JT588" s="52"/>
      <c r="JV588" s="70"/>
      <c r="JW588" s="51"/>
      <c r="JZ588" s="7"/>
      <c r="KA588" s="7"/>
      <c r="KB588" s="7"/>
      <c r="KC588" s="53"/>
      <c r="KE588" s="37"/>
      <c r="KF588" s="132"/>
      <c r="KG588" s="61"/>
      <c r="KH588" s="134"/>
      <c r="KI588" s="61"/>
      <c r="KK588" s="67"/>
      <c r="KM588" s="61"/>
      <c r="KO588" s="50"/>
      <c r="KP588" s="51"/>
      <c r="KQ588" s="52"/>
      <c r="KS588" s="70"/>
      <c r="KT588" s="51"/>
      <c r="KW588" s="7"/>
      <c r="KX588" s="7"/>
      <c r="KY588" s="7"/>
      <c r="KZ588" s="53"/>
      <c r="LB588" s="37"/>
      <c r="LC588" s="132"/>
      <c r="LD588" s="61"/>
      <c r="LE588" s="134"/>
      <c r="LF588" s="61"/>
      <c r="LH588" s="67"/>
      <c r="LJ588" s="61"/>
      <c r="LL588" s="50"/>
      <c r="LM588" s="51"/>
      <c r="LN588" s="52"/>
      <c r="LP588" s="70"/>
      <c r="LQ588" s="51"/>
      <c r="LT588" s="7"/>
      <c r="LU588" s="7"/>
      <c r="LV588" s="7"/>
      <c r="LW588" s="53"/>
      <c r="LY588" s="37"/>
      <c r="LZ588" s="132"/>
      <c r="MA588" s="61"/>
      <c r="MB588" s="134"/>
      <c r="MC588" s="61"/>
      <c r="ME588" s="67"/>
      <c r="MG588" s="61"/>
      <c r="MI588" s="50"/>
      <c r="MJ588" s="51"/>
      <c r="MK588" s="52"/>
      <c r="MM588" s="70"/>
      <c r="MN588" s="51"/>
      <c r="MQ588" s="7"/>
      <c r="MR588" s="7"/>
      <c r="MS588" s="7"/>
      <c r="MT588" s="53"/>
      <c r="MV588" s="37"/>
      <c r="MW588" s="132"/>
      <c r="MX588" s="134"/>
      <c r="MZ588" s="67"/>
      <c r="NB588" s="61"/>
      <c r="NF588" s="7"/>
      <c r="NG588" s="7"/>
      <c r="NH588" s="7"/>
      <c r="NI588" s="53"/>
      <c r="NK588" s="37"/>
      <c r="NM588" s="67"/>
      <c r="NO588" s="61"/>
      <c r="NQ588" s="50"/>
      <c r="NR588" s="51"/>
      <c r="NS588" s="52"/>
      <c r="NU588" s="70"/>
      <c r="NV588" s="51"/>
      <c r="NW588" s="125"/>
      <c r="NX588" s="51"/>
      <c r="OL588" s="53"/>
    </row>
    <row r="589" spans="1:402" x14ac:dyDescent="0.25">
      <c r="A589" s="12">
        <v>90031286</v>
      </c>
      <c r="B589" s="12" t="s">
        <v>811</v>
      </c>
      <c r="C589" s="352"/>
      <c r="D589" s="352"/>
      <c r="E589" s="352"/>
      <c r="F589" s="353">
        <v>51519323</v>
      </c>
      <c r="H589" s="354"/>
      <c r="I589" s="355"/>
      <c r="J589" s="315"/>
      <c r="K589" s="355"/>
      <c r="L589" s="315"/>
      <c r="M589" s="356"/>
      <c r="N589" s="356"/>
      <c r="O589" s="357"/>
      <c r="Q589" s="67"/>
      <c r="S589" s="61"/>
      <c r="U589" s="50"/>
      <c r="V589" s="51"/>
      <c r="W589" s="52">
        <v>0</v>
      </c>
      <c r="Y589" s="50">
        <v>51519323</v>
      </c>
      <c r="Z589" s="52">
        <f t="shared" si="589"/>
        <v>4293276.916666667</v>
      </c>
      <c r="AA589" s="51"/>
      <c r="AB589" s="6">
        <v>90031286</v>
      </c>
      <c r="AC589" s="6" t="s">
        <v>811</v>
      </c>
      <c r="AD589" s="7"/>
      <c r="AE589" s="304"/>
      <c r="AF589" s="7"/>
      <c r="AG589" s="53">
        <v>51519323</v>
      </c>
      <c r="AI589" s="37"/>
      <c r="AJ589" s="132"/>
      <c r="AK589" s="61"/>
      <c r="AL589" s="132"/>
      <c r="AM589" s="312"/>
      <c r="AN589" s="134"/>
      <c r="AO589" s="134"/>
      <c r="AP589" s="191"/>
      <c r="AR589" s="67"/>
      <c r="AT589" s="61"/>
      <c r="AV589" s="50"/>
      <c r="AW589" s="51"/>
      <c r="AX589" s="52">
        <v>0</v>
      </c>
      <c r="AZ589" s="50">
        <v>51519323</v>
      </c>
      <c r="BA589" s="52">
        <f t="shared" si="590"/>
        <v>4293276.916666667</v>
      </c>
      <c r="BB589" s="51"/>
      <c r="BC589" s="6">
        <v>90031286</v>
      </c>
      <c r="BD589" s="6" t="s">
        <v>811</v>
      </c>
      <c r="BE589" s="7"/>
      <c r="BF589" s="304"/>
      <c r="BG589" s="7"/>
      <c r="BH589" s="53">
        <v>51519323</v>
      </c>
      <c r="BJ589" s="37"/>
      <c r="BK589" s="132"/>
      <c r="BL589" s="61"/>
      <c r="BM589" s="132"/>
      <c r="BN589" s="312"/>
      <c r="BO589" s="134"/>
      <c r="BP589" s="134"/>
      <c r="BQ589" s="191"/>
      <c r="BS589" s="67"/>
      <c r="BU589" s="61"/>
      <c r="BW589" s="50"/>
      <c r="BX589" s="51"/>
      <c r="BY589" s="52">
        <v>0</v>
      </c>
      <c r="CA589" s="50">
        <v>51519323</v>
      </c>
      <c r="CB589" s="52">
        <f t="shared" si="591"/>
        <v>4293276.916666667</v>
      </c>
      <c r="CC589" s="51"/>
      <c r="CD589" s="6">
        <v>90031286</v>
      </c>
      <c r="CE589" s="6" t="s">
        <v>811</v>
      </c>
      <c r="CF589" s="7"/>
      <c r="CG589" s="7"/>
      <c r="CH589" s="7"/>
      <c r="CI589" s="53">
        <v>51519323</v>
      </c>
      <c r="CK589" s="37"/>
      <c r="CL589" s="132"/>
      <c r="CM589" s="61"/>
      <c r="CN589" s="132"/>
      <c r="CO589" s="61"/>
      <c r="CP589" s="134"/>
      <c r="CQ589" s="134"/>
      <c r="CR589" s="191"/>
      <c r="CT589" s="67"/>
      <c r="CV589" s="61"/>
      <c r="CX589" s="50"/>
      <c r="CY589" s="51"/>
      <c r="CZ589" s="52">
        <v>0</v>
      </c>
      <c r="DB589" s="50">
        <v>51519323</v>
      </c>
      <c r="DC589" s="52">
        <f t="shared" si="592"/>
        <v>4293276.916666667</v>
      </c>
      <c r="DD589" s="51"/>
      <c r="DE589" s="6">
        <v>90031286</v>
      </c>
      <c r="DF589" s="6" t="s">
        <v>811</v>
      </c>
      <c r="DG589" s="7"/>
      <c r="DH589" s="7"/>
      <c r="DI589" s="7"/>
      <c r="DJ589" s="53">
        <v>51519323</v>
      </c>
      <c r="DL589" s="275"/>
      <c r="DM589" s="276"/>
      <c r="DN589" s="194"/>
      <c r="DO589" s="276"/>
      <c r="DP589" s="194"/>
      <c r="DQ589" s="53"/>
      <c r="DR589" s="53"/>
      <c r="DS589" s="277"/>
      <c r="DU589" s="274"/>
      <c r="DW589" s="194"/>
      <c r="DY589" s="50"/>
      <c r="DZ589" s="278"/>
      <c r="EA589" s="52">
        <v>0</v>
      </c>
      <c r="EC589" s="50">
        <v>51519323</v>
      </c>
      <c r="ED589" s="52">
        <f t="shared" si="593"/>
        <v>4293276.916666667</v>
      </c>
      <c r="EE589" s="278"/>
      <c r="EF589" s="6">
        <v>90031286</v>
      </c>
      <c r="EG589" s="6" t="s">
        <v>811</v>
      </c>
      <c r="EH589" s="7"/>
      <c r="EI589" s="7"/>
      <c r="EJ589" s="7"/>
      <c r="EK589" s="53">
        <v>51519323</v>
      </c>
      <c r="EM589" s="37"/>
      <c r="EN589" s="132"/>
      <c r="EO589" s="61"/>
      <c r="EP589" s="132"/>
      <c r="EQ589" s="61"/>
      <c r="ER589" s="134"/>
      <c r="ES589" s="134"/>
      <c r="ET589" s="191"/>
      <c r="EV589" s="67"/>
      <c r="EX589" s="61"/>
      <c r="EZ589" s="50"/>
      <c r="FA589" s="51"/>
      <c r="FB589" s="52">
        <v>0</v>
      </c>
      <c r="FD589" s="50">
        <v>51519323</v>
      </c>
      <c r="FE589" s="52">
        <f t="shared" si="594"/>
        <v>4293276.916666667</v>
      </c>
      <c r="FF589" s="51"/>
      <c r="FG589" s="6">
        <v>90031286</v>
      </c>
      <c r="FH589" s="6" t="s">
        <v>811</v>
      </c>
      <c r="FI589" s="7"/>
      <c r="FJ589" s="7"/>
      <c r="FK589" s="7"/>
      <c r="FL589" s="53">
        <v>51519323</v>
      </c>
      <c r="FN589" s="37"/>
      <c r="FO589" s="132"/>
      <c r="FP589" s="61"/>
      <c r="FQ589" s="132"/>
      <c r="FR589" s="61"/>
      <c r="FS589" s="134"/>
      <c r="FT589" s="134"/>
      <c r="FU589" s="191"/>
      <c r="FW589" s="67"/>
      <c r="FY589" s="61"/>
      <c r="GA589" s="50"/>
      <c r="GB589" s="51"/>
      <c r="GC589" s="52">
        <v>0</v>
      </c>
      <c r="GE589" s="50">
        <v>51519323</v>
      </c>
      <c r="GF589" s="52">
        <f t="shared" si="595"/>
        <v>4293276.916666667</v>
      </c>
      <c r="GG589" s="51"/>
      <c r="GH589" s="6">
        <v>90031286</v>
      </c>
      <c r="GI589" s="6" t="s">
        <v>811</v>
      </c>
      <c r="GJ589" s="7"/>
      <c r="GK589" s="7"/>
      <c r="GL589" s="7"/>
      <c r="GM589" s="53">
        <v>51519323</v>
      </c>
      <c r="GO589" s="37"/>
      <c r="GP589" s="132"/>
      <c r="GQ589" s="61"/>
      <c r="GR589" s="134"/>
      <c r="GS589" s="134"/>
      <c r="GT589" s="191"/>
      <c r="GV589" s="67"/>
      <c r="GX589" s="61"/>
      <c r="GZ589" s="50"/>
      <c r="HA589" s="51"/>
      <c r="HB589" s="52">
        <v>0</v>
      </c>
      <c r="HD589" s="50">
        <v>51519323</v>
      </c>
      <c r="HE589" s="52">
        <f t="shared" si="588"/>
        <v>4293276.916666667</v>
      </c>
      <c r="HF589" s="51"/>
      <c r="HI589" s="7"/>
      <c r="HJ589" s="7"/>
      <c r="HK589" s="7"/>
      <c r="HL589" s="53"/>
      <c r="HN589" s="37"/>
      <c r="HO589" s="132"/>
      <c r="HP589" s="61"/>
      <c r="HQ589" s="134"/>
      <c r="HR589" s="61"/>
      <c r="HT589" s="67"/>
      <c r="HV589" s="61"/>
      <c r="HX589" s="50"/>
      <c r="HY589" s="51"/>
      <c r="HZ589" s="52"/>
      <c r="IB589" s="70"/>
      <c r="IC589" s="51"/>
      <c r="IF589" s="7"/>
      <c r="IG589" s="7"/>
      <c r="IH589" s="7"/>
      <c r="II589" s="53"/>
      <c r="IK589" s="37"/>
      <c r="IL589" s="132"/>
      <c r="IM589" s="61"/>
      <c r="IN589" s="134"/>
      <c r="IO589" s="61"/>
      <c r="IQ589" s="67"/>
      <c r="IS589" s="61"/>
      <c r="IU589" s="50"/>
      <c r="IV589" s="51"/>
      <c r="IW589" s="52"/>
      <c r="IY589" s="70"/>
      <c r="IZ589" s="51"/>
      <c r="JC589" s="7"/>
      <c r="JD589" s="7"/>
      <c r="JE589" s="7"/>
      <c r="JF589" s="53"/>
      <c r="JH589" s="37"/>
      <c r="JI589" s="132"/>
      <c r="JJ589" s="61"/>
      <c r="JK589" s="134"/>
      <c r="JL589" s="61"/>
      <c r="JN589" s="67"/>
      <c r="JP589" s="61"/>
      <c r="JR589" s="50"/>
      <c r="JS589" s="51"/>
      <c r="JT589" s="52"/>
      <c r="JV589" s="70"/>
      <c r="JW589" s="51"/>
      <c r="JZ589" s="7"/>
      <c r="KA589" s="7"/>
      <c r="KB589" s="7"/>
      <c r="KC589" s="53"/>
      <c r="KE589" s="37"/>
      <c r="KF589" s="132"/>
      <c r="KG589" s="61"/>
      <c r="KH589" s="134"/>
      <c r="KI589" s="61"/>
      <c r="KK589" s="67"/>
      <c r="KM589" s="61"/>
      <c r="KO589" s="50"/>
      <c r="KP589" s="51"/>
      <c r="KQ589" s="52"/>
      <c r="KS589" s="70"/>
      <c r="KT589" s="51"/>
      <c r="KW589" s="7"/>
      <c r="KX589" s="7"/>
      <c r="KY589" s="7"/>
      <c r="KZ589" s="53"/>
      <c r="LB589" s="37"/>
      <c r="LC589" s="132"/>
      <c r="LD589" s="61"/>
      <c r="LE589" s="134"/>
      <c r="LF589" s="61"/>
      <c r="LH589" s="67"/>
      <c r="LJ589" s="61"/>
      <c r="LL589" s="50"/>
      <c r="LM589" s="51"/>
      <c r="LN589" s="52"/>
      <c r="LP589" s="70"/>
      <c r="LQ589" s="51"/>
      <c r="LT589" s="7"/>
      <c r="LU589" s="7"/>
      <c r="LV589" s="7"/>
      <c r="LW589" s="53"/>
      <c r="LY589" s="37"/>
      <c r="LZ589" s="132"/>
      <c r="MA589" s="61"/>
      <c r="MB589" s="134"/>
      <c r="MC589" s="61"/>
      <c r="ME589" s="67"/>
      <c r="MG589" s="61"/>
      <c r="MI589" s="50"/>
      <c r="MJ589" s="51"/>
      <c r="MK589" s="52"/>
      <c r="MM589" s="70"/>
      <c r="MN589" s="51"/>
      <c r="MQ589" s="7"/>
      <c r="MR589" s="7"/>
      <c r="MS589" s="7"/>
      <c r="MT589" s="53"/>
      <c r="MV589" s="37"/>
      <c r="MW589" s="132"/>
      <c r="MX589" s="134"/>
      <c r="MZ589" s="67"/>
      <c r="NB589" s="61"/>
      <c r="NF589" s="7"/>
      <c r="NG589" s="7"/>
      <c r="NH589" s="7"/>
      <c r="NI589" s="53"/>
      <c r="NK589" s="37"/>
      <c r="NM589" s="67"/>
      <c r="NO589" s="61"/>
      <c r="NQ589" s="50"/>
      <c r="NR589" s="51"/>
      <c r="NS589" s="52"/>
      <c r="NU589" s="70"/>
      <c r="NV589" s="51"/>
      <c r="NW589" s="125"/>
      <c r="NX589" s="51"/>
      <c r="OL589" s="53"/>
    </row>
    <row r="590" spans="1:402" x14ac:dyDescent="0.25">
      <c r="A590" s="12">
        <v>90017741</v>
      </c>
      <c r="B590" s="12" t="s">
        <v>612</v>
      </c>
      <c r="C590" s="352"/>
      <c r="D590" s="352"/>
      <c r="E590" s="352"/>
      <c r="F590" s="353">
        <v>1371139</v>
      </c>
      <c r="H590" s="354"/>
      <c r="I590" s="355"/>
      <c r="J590" s="315"/>
      <c r="K590" s="355"/>
      <c r="L590" s="315"/>
      <c r="M590" s="356"/>
      <c r="N590" s="356"/>
      <c r="O590" s="357"/>
      <c r="Q590" s="67"/>
      <c r="S590" s="61"/>
      <c r="U590" s="50"/>
      <c r="V590" s="51"/>
      <c r="W590" s="52">
        <v>0</v>
      </c>
      <c r="Y590" s="50">
        <v>1371139</v>
      </c>
      <c r="Z590" s="52">
        <f t="shared" si="589"/>
        <v>114261.58333333333</v>
      </c>
      <c r="AA590" s="51"/>
      <c r="AB590" s="6">
        <v>90017741</v>
      </c>
      <c r="AC590" s="6" t="s">
        <v>612</v>
      </c>
      <c r="AD590" s="7"/>
      <c r="AE590" s="304"/>
      <c r="AF590" s="7"/>
      <c r="AG590" s="53">
        <v>1371139</v>
      </c>
      <c r="AI590" s="37"/>
      <c r="AJ590" s="132"/>
      <c r="AK590" s="61"/>
      <c r="AL590" s="132"/>
      <c r="AM590" s="312"/>
      <c r="AN590" s="134"/>
      <c r="AO590" s="134"/>
      <c r="AP590" s="191"/>
      <c r="AR590" s="67"/>
      <c r="AT590" s="61"/>
      <c r="AV590" s="50"/>
      <c r="AW590" s="51"/>
      <c r="AX590" s="52">
        <v>0</v>
      </c>
      <c r="AZ590" s="50">
        <v>1371139</v>
      </c>
      <c r="BA590" s="52">
        <f t="shared" si="590"/>
        <v>114261.58333333333</v>
      </c>
      <c r="BB590" s="51"/>
      <c r="BC590" s="6">
        <v>90017741</v>
      </c>
      <c r="BD590" s="6" t="s">
        <v>612</v>
      </c>
      <c r="BE590" s="7"/>
      <c r="BF590" s="304"/>
      <c r="BG590" s="7"/>
      <c r="BH590" s="53">
        <v>1371139</v>
      </c>
      <c r="BJ590" s="37"/>
      <c r="BK590" s="132"/>
      <c r="BL590" s="61"/>
      <c r="BM590" s="132"/>
      <c r="BN590" s="312"/>
      <c r="BO590" s="134"/>
      <c r="BP590" s="134"/>
      <c r="BQ590" s="191"/>
      <c r="BS590" s="67"/>
      <c r="BU590" s="61"/>
      <c r="BW590" s="50"/>
      <c r="BX590" s="51"/>
      <c r="BY590" s="52">
        <v>0</v>
      </c>
      <c r="CA590" s="50">
        <v>1371139</v>
      </c>
      <c r="CB590" s="52">
        <f t="shared" si="591"/>
        <v>114261.58333333333</v>
      </c>
      <c r="CC590" s="51"/>
      <c r="CD590" s="6">
        <v>90017741</v>
      </c>
      <c r="CE590" s="6" t="s">
        <v>612</v>
      </c>
      <c r="CF590" s="7"/>
      <c r="CG590" s="7"/>
      <c r="CH590" s="7"/>
      <c r="CI590" s="53">
        <v>1371139</v>
      </c>
      <c r="CK590" s="37"/>
      <c r="CL590" s="132"/>
      <c r="CM590" s="61"/>
      <c r="CN590" s="132"/>
      <c r="CO590" s="61"/>
      <c r="CP590" s="134"/>
      <c r="CQ590" s="134"/>
      <c r="CR590" s="191"/>
      <c r="CT590" s="67"/>
      <c r="CV590" s="61"/>
      <c r="CX590" s="50"/>
      <c r="CY590" s="51"/>
      <c r="CZ590" s="52">
        <v>0</v>
      </c>
      <c r="DB590" s="50">
        <v>1371139</v>
      </c>
      <c r="DC590" s="52">
        <f t="shared" si="592"/>
        <v>114261.58333333333</v>
      </c>
      <c r="DD590" s="51"/>
      <c r="DE590" s="6">
        <v>90017741</v>
      </c>
      <c r="DF590" s="6" t="s">
        <v>612</v>
      </c>
      <c r="DG590" s="7"/>
      <c r="DH590" s="7"/>
      <c r="DI590" s="7"/>
      <c r="DJ590" s="53">
        <v>1371139</v>
      </c>
      <c r="DL590" s="275"/>
      <c r="DM590" s="276"/>
      <c r="DN590" s="194"/>
      <c r="DO590" s="276"/>
      <c r="DP590" s="194"/>
      <c r="DQ590" s="53"/>
      <c r="DR590" s="53"/>
      <c r="DS590" s="277"/>
      <c r="DU590" s="274"/>
      <c r="DW590" s="194"/>
      <c r="DY590" s="50"/>
      <c r="DZ590" s="278"/>
      <c r="EA590" s="52">
        <v>0</v>
      </c>
      <c r="EC590" s="50">
        <v>1371139</v>
      </c>
      <c r="ED590" s="52">
        <f t="shared" si="593"/>
        <v>114261.58333333333</v>
      </c>
      <c r="EE590" s="278"/>
      <c r="EF590" s="6">
        <v>90017741</v>
      </c>
      <c r="EG590" s="6" t="s">
        <v>612</v>
      </c>
      <c r="EH590" s="7"/>
      <c r="EI590" s="7"/>
      <c r="EJ590" s="7"/>
      <c r="EK590" s="53">
        <v>1371139</v>
      </c>
      <c r="EM590" s="37"/>
      <c r="EN590" s="132"/>
      <c r="EO590" s="61"/>
      <c r="EP590" s="132"/>
      <c r="EQ590" s="61"/>
      <c r="ER590" s="134"/>
      <c r="ES590" s="134"/>
      <c r="ET590" s="191"/>
      <c r="EV590" s="67"/>
      <c r="EX590" s="61"/>
      <c r="EZ590" s="50"/>
      <c r="FA590" s="51"/>
      <c r="FB590" s="52">
        <v>0</v>
      </c>
      <c r="FD590" s="50">
        <v>1371139</v>
      </c>
      <c r="FE590" s="52">
        <f t="shared" si="594"/>
        <v>114261.58333333333</v>
      </c>
      <c r="FF590" s="51"/>
      <c r="FG590" s="6">
        <v>90017741</v>
      </c>
      <c r="FH590" s="6" t="s">
        <v>612</v>
      </c>
      <c r="FI590" s="7"/>
      <c r="FJ590" s="7"/>
      <c r="FK590" s="7"/>
      <c r="FL590" s="53">
        <v>1371139</v>
      </c>
      <c r="FN590" s="37"/>
      <c r="FO590" s="132"/>
      <c r="FP590" s="61"/>
      <c r="FQ590" s="132"/>
      <c r="FR590" s="61"/>
      <c r="FS590" s="134"/>
      <c r="FT590" s="134"/>
      <c r="FU590" s="191"/>
      <c r="FW590" s="67"/>
      <c r="FY590" s="61"/>
      <c r="GA590" s="50"/>
      <c r="GB590" s="51"/>
      <c r="GC590" s="52">
        <v>0</v>
      </c>
      <c r="GE590" s="50">
        <v>1371139</v>
      </c>
      <c r="GF590" s="52">
        <f t="shared" si="595"/>
        <v>114261.58333333333</v>
      </c>
      <c r="GG590" s="51"/>
      <c r="GH590" s="6">
        <v>90017741</v>
      </c>
      <c r="GI590" s="6" t="s">
        <v>612</v>
      </c>
      <c r="GJ590" s="7"/>
      <c r="GK590" s="7"/>
      <c r="GL590" s="7"/>
      <c r="GM590" s="53">
        <v>1371139</v>
      </c>
      <c r="GO590" s="37"/>
      <c r="GP590" s="132"/>
      <c r="GQ590" s="61"/>
      <c r="GR590" s="134"/>
      <c r="GS590" s="134"/>
      <c r="GT590" s="191"/>
      <c r="GV590" s="67"/>
      <c r="GX590" s="61"/>
      <c r="GZ590" s="50"/>
      <c r="HA590" s="51"/>
      <c r="HB590" s="52">
        <v>0</v>
      </c>
      <c r="HD590" s="50">
        <v>1371139</v>
      </c>
      <c r="HE590" s="52">
        <f t="shared" si="588"/>
        <v>114261.58333333333</v>
      </c>
      <c r="HF590" s="51"/>
      <c r="HI590" s="7"/>
      <c r="HJ590" s="7"/>
      <c r="HK590" s="7"/>
      <c r="HL590" s="53"/>
      <c r="HN590" s="37"/>
      <c r="HO590" s="132"/>
      <c r="HP590" s="61"/>
      <c r="HQ590" s="134"/>
      <c r="HR590" s="61"/>
      <c r="HT590" s="67"/>
      <c r="HV590" s="61"/>
      <c r="HX590" s="50"/>
      <c r="HY590" s="51"/>
      <c r="HZ590" s="52"/>
      <c r="IB590" s="70"/>
      <c r="IC590" s="51"/>
      <c r="IF590" s="7"/>
      <c r="IG590" s="7"/>
      <c r="IH590" s="7"/>
      <c r="II590" s="53"/>
      <c r="IK590" s="37"/>
      <c r="IL590" s="132"/>
      <c r="IM590" s="61"/>
      <c r="IN590" s="134"/>
      <c r="IO590" s="61"/>
      <c r="IQ590" s="67"/>
      <c r="IS590" s="61"/>
      <c r="IU590" s="50"/>
      <c r="IV590" s="51"/>
      <c r="IW590" s="52"/>
      <c r="IY590" s="70"/>
      <c r="IZ590" s="51"/>
      <c r="JC590" s="7"/>
      <c r="JD590" s="7"/>
      <c r="JE590" s="7"/>
      <c r="JF590" s="53"/>
      <c r="JH590" s="37"/>
      <c r="JI590" s="132"/>
      <c r="JJ590" s="61"/>
      <c r="JK590" s="134"/>
      <c r="JL590" s="61"/>
      <c r="JN590" s="67"/>
      <c r="JP590" s="61"/>
      <c r="JR590" s="50"/>
      <c r="JS590" s="51"/>
      <c r="JT590" s="52"/>
      <c r="JV590" s="70"/>
      <c r="JW590" s="51"/>
      <c r="JZ590" s="7"/>
      <c r="KA590" s="7"/>
      <c r="KB590" s="7"/>
      <c r="KC590" s="53"/>
      <c r="KE590" s="37"/>
      <c r="KF590" s="132"/>
      <c r="KG590" s="61"/>
      <c r="KH590" s="134"/>
      <c r="KI590" s="61"/>
      <c r="KK590" s="67"/>
      <c r="KM590" s="61"/>
      <c r="KO590" s="50"/>
      <c r="KP590" s="51"/>
      <c r="KQ590" s="52"/>
      <c r="KS590" s="70"/>
      <c r="KT590" s="51"/>
      <c r="KW590" s="7"/>
      <c r="KX590" s="7"/>
      <c r="KY590" s="7"/>
      <c r="KZ590" s="53"/>
      <c r="LB590" s="37"/>
      <c r="LC590" s="132"/>
      <c r="LD590" s="61"/>
      <c r="LE590" s="134"/>
      <c r="LF590" s="61"/>
      <c r="LH590" s="67"/>
      <c r="LJ590" s="61"/>
      <c r="LL590" s="50"/>
      <c r="LM590" s="51"/>
      <c r="LN590" s="52"/>
      <c r="LP590" s="70"/>
      <c r="LQ590" s="51"/>
      <c r="LT590" s="7"/>
      <c r="LU590" s="7"/>
      <c r="LV590" s="7"/>
      <c r="LW590" s="53"/>
      <c r="LY590" s="37"/>
      <c r="LZ590" s="132"/>
      <c r="MA590" s="61"/>
      <c r="MB590" s="134"/>
      <c r="MC590" s="61"/>
      <c r="ME590" s="67"/>
      <c r="MG590" s="61"/>
      <c r="MI590" s="50"/>
      <c r="MJ590" s="51"/>
      <c r="MK590" s="52"/>
      <c r="MM590" s="70"/>
      <c r="MN590" s="51"/>
      <c r="MQ590" s="7"/>
      <c r="MR590" s="7"/>
      <c r="MS590" s="7"/>
      <c r="MT590" s="53"/>
      <c r="MV590" s="37"/>
      <c r="MW590" s="132"/>
      <c r="MX590" s="134"/>
      <c r="MZ590" s="67"/>
      <c r="NB590" s="61"/>
      <c r="NF590" s="7"/>
      <c r="NG590" s="7"/>
      <c r="NH590" s="7"/>
      <c r="NI590" s="53"/>
      <c r="NK590" s="37"/>
      <c r="NM590" s="67"/>
      <c r="NO590" s="61"/>
      <c r="NQ590" s="50"/>
      <c r="NR590" s="51"/>
      <c r="NS590" s="52"/>
      <c r="NU590" s="70"/>
      <c r="NV590" s="51"/>
      <c r="NW590" s="125"/>
      <c r="NX590" s="51"/>
      <c r="OL590" s="53"/>
    </row>
    <row r="591" spans="1:402" x14ac:dyDescent="0.25">
      <c r="A591" s="12">
        <v>90023341</v>
      </c>
      <c r="B591" s="12" t="s">
        <v>613</v>
      </c>
      <c r="C591" s="352"/>
      <c r="D591" s="352"/>
      <c r="E591" s="352"/>
      <c r="F591" s="353">
        <v>657585</v>
      </c>
      <c r="H591" s="354"/>
      <c r="I591" s="355"/>
      <c r="J591" s="315"/>
      <c r="K591" s="355"/>
      <c r="L591" s="315"/>
      <c r="M591" s="356"/>
      <c r="N591" s="356"/>
      <c r="O591" s="357"/>
      <c r="Q591" s="67"/>
      <c r="S591" s="61"/>
      <c r="U591" s="50"/>
      <c r="V591" s="51"/>
      <c r="W591" s="52">
        <v>0</v>
      </c>
      <c r="Y591" s="50">
        <v>657585</v>
      </c>
      <c r="Z591" s="52">
        <f t="shared" si="589"/>
        <v>54798.75</v>
      </c>
      <c r="AA591" s="51"/>
      <c r="AB591" s="6">
        <v>90023341</v>
      </c>
      <c r="AC591" s="6" t="s">
        <v>613</v>
      </c>
      <c r="AD591" s="7"/>
      <c r="AE591" s="304"/>
      <c r="AF591" s="7"/>
      <c r="AG591" s="53">
        <v>657585</v>
      </c>
      <c r="AI591" s="37"/>
      <c r="AJ591" s="132"/>
      <c r="AK591" s="61"/>
      <c r="AL591" s="132"/>
      <c r="AM591" s="312"/>
      <c r="AN591" s="134"/>
      <c r="AO591" s="134"/>
      <c r="AP591" s="191"/>
      <c r="AR591" s="67"/>
      <c r="AT591" s="61"/>
      <c r="AV591" s="50"/>
      <c r="AW591" s="51"/>
      <c r="AX591" s="52">
        <v>0</v>
      </c>
      <c r="AZ591" s="50">
        <v>657585</v>
      </c>
      <c r="BA591" s="52">
        <f t="shared" si="590"/>
        <v>54798.75</v>
      </c>
      <c r="BB591" s="51"/>
      <c r="BC591" s="6">
        <v>90023341</v>
      </c>
      <c r="BD591" s="6" t="s">
        <v>613</v>
      </c>
      <c r="BE591" s="7"/>
      <c r="BF591" s="304"/>
      <c r="BG591" s="7"/>
      <c r="BH591" s="53">
        <v>657585</v>
      </c>
      <c r="BJ591" s="37"/>
      <c r="BK591" s="132"/>
      <c r="BL591" s="61"/>
      <c r="BM591" s="132"/>
      <c r="BN591" s="312"/>
      <c r="BO591" s="134"/>
      <c r="BP591" s="134"/>
      <c r="BQ591" s="191"/>
      <c r="BS591" s="67"/>
      <c r="BU591" s="61"/>
      <c r="BW591" s="50"/>
      <c r="BX591" s="51"/>
      <c r="BY591" s="52">
        <v>0</v>
      </c>
      <c r="CA591" s="50">
        <v>657585</v>
      </c>
      <c r="CB591" s="52">
        <f t="shared" si="591"/>
        <v>54798.75</v>
      </c>
      <c r="CC591" s="51"/>
      <c r="CD591" s="6">
        <v>90023341</v>
      </c>
      <c r="CE591" s="6" t="s">
        <v>613</v>
      </c>
      <c r="CF591" s="7"/>
      <c r="CG591" s="7"/>
      <c r="CH591" s="7"/>
      <c r="CI591" s="53">
        <v>657585</v>
      </c>
      <c r="CK591" s="37"/>
      <c r="CL591" s="132"/>
      <c r="CM591" s="61"/>
      <c r="CN591" s="132"/>
      <c r="CO591" s="61"/>
      <c r="CP591" s="134"/>
      <c r="CQ591" s="134"/>
      <c r="CR591" s="191"/>
      <c r="CT591" s="67"/>
      <c r="CV591" s="61"/>
      <c r="CX591" s="50"/>
      <c r="CY591" s="51"/>
      <c r="CZ591" s="52">
        <v>0</v>
      </c>
      <c r="DB591" s="50">
        <v>657585</v>
      </c>
      <c r="DC591" s="52">
        <f t="shared" si="592"/>
        <v>54798.75</v>
      </c>
      <c r="DD591" s="51"/>
      <c r="DE591" s="6">
        <v>90023341</v>
      </c>
      <c r="DF591" s="6" t="s">
        <v>613</v>
      </c>
      <c r="DG591" s="7"/>
      <c r="DH591" s="7"/>
      <c r="DI591" s="7"/>
      <c r="DJ591" s="53">
        <v>657585</v>
      </c>
      <c r="DL591" s="275"/>
      <c r="DM591" s="276"/>
      <c r="DN591" s="194"/>
      <c r="DO591" s="276"/>
      <c r="DP591" s="194"/>
      <c r="DQ591" s="53"/>
      <c r="DR591" s="53"/>
      <c r="DS591" s="277"/>
      <c r="DU591" s="274"/>
      <c r="DW591" s="194"/>
      <c r="DY591" s="50"/>
      <c r="DZ591" s="278"/>
      <c r="EA591" s="52">
        <v>0</v>
      </c>
      <c r="EC591" s="50">
        <v>657585</v>
      </c>
      <c r="ED591" s="52">
        <f t="shared" si="593"/>
        <v>54798.75</v>
      </c>
      <c r="EE591" s="278"/>
      <c r="EF591" s="6">
        <v>90023341</v>
      </c>
      <c r="EG591" s="6" t="s">
        <v>613</v>
      </c>
      <c r="EH591" s="7"/>
      <c r="EI591" s="7"/>
      <c r="EJ591" s="7"/>
      <c r="EK591" s="53">
        <v>657585</v>
      </c>
      <c r="EM591" s="37"/>
      <c r="EN591" s="132"/>
      <c r="EO591" s="61"/>
      <c r="EP591" s="132"/>
      <c r="EQ591" s="61"/>
      <c r="ER591" s="134"/>
      <c r="ES591" s="134"/>
      <c r="ET591" s="191"/>
      <c r="EV591" s="67"/>
      <c r="EX591" s="61"/>
      <c r="EZ591" s="50"/>
      <c r="FA591" s="51"/>
      <c r="FB591" s="52">
        <v>0</v>
      </c>
      <c r="FD591" s="50">
        <v>657585</v>
      </c>
      <c r="FE591" s="52">
        <f t="shared" si="594"/>
        <v>54798.75</v>
      </c>
      <c r="FF591" s="51"/>
      <c r="FG591" s="6">
        <v>90023341</v>
      </c>
      <c r="FH591" s="6" t="s">
        <v>613</v>
      </c>
      <c r="FI591" s="7"/>
      <c r="FJ591" s="7"/>
      <c r="FK591" s="7"/>
      <c r="FL591" s="53">
        <v>657585</v>
      </c>
      <c r="FN591" s="37"/>
      <c r="FO591" s="132"/>
      <c r="FP591" s="61"/>
      <c r="FQ591" s="132"/>
      <c r="FR591" s="61"/>
      <c r="FS591" s="134"/>
      <c r="FT591" s="134"/>
      <c r="FU591" s="191"/>
      <c r="FW591" s="67"/>
      <c r="FY591" s="61"/>
      <c r="GA591" s="50"/>
      <c r="GB591" s="51"/>
      <c r="GC591" s="52">
        <v>0</v>
      </c>
      <c r="GE591" s="50">
        <v>657585</v>
      </c>
      <c r="GF591" s="52">
        <f t="shared" si="595"/>
        <v>54798.75</v>
      </c>
      <c r="GG591" s="51"/>
      <c r="GH591" s="6">
        <v>90023341</v>
      </c>
      <c r="GI591" s="6" t="s">
        <v>613</v>
      </c>
      <c r="GJ591" s="7"/>
      <c r="GK591" s="7"/>
      <c r="GL591" s="7"/>
      <c r="GM591" s="53">
        <v>657585</v>
      </c>
      <c r="GO591" s="37"/>
      <c r="GP591" s="132"/>
      <c r="GQ591" s="61"/>
      <c r="GR591" s="134"/>
      <c r="GS591" s="134"/>
      <c r="GT591" s="191"/>
      <c r="GV591" s="67"/>
      <c r="GX591" s="61"/>
      <c r="GZ591" s="50"/>
      <c r="HA591" s="51"/>
      <c r="HB591" s="52">
        <v>0</v>
      </c>
      <c r="HD591" s="50">
        <v>657585</v>
      </c>
      <c r="HE591" s="52">
        <f t="shared" si="588"/>
        <v>54798.75</v>
      </c>
      <c r="HF591" s="51"/>
      <c r="HI591" s="7"/>
      <c r="HJ591" s="7"/>
      <c r="HK591" s="7"/>
      <c r="HL591" s="53"/>
      <c r="HN591" s="37"/>
      <c r="HO591" s="132"/>
      <c r="HP591" s="61"/>
      <c r="HQ591" s="134"/>
      <c r="HR591" s="61"/>
      <c r="HT591" s="67"/>
      <c r="HV591" s="61"/>
      <c r="HX591" s="50"/>
      <c r="HY591" s="51"/>
      <c r="HZ591" s="52"/>
      <c r="IB591" s="70"/>
      <c r="IC591" s="51"/>
      <c r="IF591" s="7"/>
      <c r="IG591" s="7"/>
      <c r="IH591" s="7"/>
      <c r="II591" s="53"/>
      <c r="IK591" s="37"/>
      <c r="IL591" s="132"/>
      <c r="IM591" s="61"/>
      <c r="IN591" s="134"/>
      <c r="IO591" s="61"/>
      <c r="IQ591" s="67"/>
      <c r="IS591" s="61"/>
      <c r="IU591" s="50"/>
      <c r="IV591" s="51"/>
      <c r="IW591" s="52"/>
      <c r="IY591" s="70"/>
      <c r="IZ591" s="51"/>
      <c r="JC591" s="7"/>
      <c r="JD591" s="7"/>
      <c r="JE591" s="7"/>
      <c r="JF591" s="53"/>
      <c r="JH591" s="37"/>
      <c r="JI591" s="132"/>
      <c r="JJ591" s="61"/>
      <c r="JK591" s="134"/>
      <c r="JL591" s="61"/>
      <c r="JN591" s="67"/>
      <c r="JP591" s="61"/>
      <c r="JR591" s="50"/>
      <c r="JS591" s="51"/>
      <c r="JT591" s="52"/>
      <c r="JV591" s="70"/>
      <c r="JW591" s="51"/>
      <c r="JZ591" s="7"/>
      <c r="KA591" s="7"/>
      <c r="KB591" s="7"/>
      <c r="KC591" s="53"/>
      <c r="KE591" s="37"/>
      <c r="KF591" s="132"/>
      <c r="KG591" s="61"/>
      <c r="KH591" s="134"/>
      <c r="KI591" s="61"/>
      <c r="KK591" s="67"/>
      <c r="KM591" s="61"/>
      <c r="KO591" s="50"/>
      <c r="KP591" s="51"/>
      <c r="KQ591" s="52"/>
      <c r="KS591" s="70"/>
      <c r="KT591" s="51"/>
      <c r="KW591" s="7"/>
      <c r="KX591" s="7"/>
      <c r="KY591" s="7"/>
      <c r="KZ591" s="53"/>
      <c r="LB591" s="37"/>
      <c r="LC591" s="132"/>
      <c r="LD591" s="61"/>
      <c r="LE591" s="134"/>
      <c r="LF591" s="61"/>
      <c r="LH591" s="67"/>
      <c r="LJ591" s="61"/>
      <c r="LL591" s="50"/>
      <c r="LM591" s="51"/>
      <c r="LN591" s="52"/>
      <c r="LP591" s="70"/>
      <c r="LQ591" s="51"/>
      <c r="LT591" s="7"/>
      <c r="LU591" s="7"/>
      <c r="LV591" s="7"/>
      <c r="LW591" s="53"/>
      <c r="LY591" s="37"/>
      <c r="LZ591" s="132"/>
      <c r="MA591" s="61"/>
      <c r="MB591" s="134"/>
      <c r="MC591" s="61"/>
      <c r="ME591" s="67"/>
      <c r="MG591" s="61"/>
      <c r="MI591" s="50"/>
      <c r="MJ591" s="51"/>
      <c r="MK591" s="52"/>
      <c r="MM591" s="70"/>
      <c r="MN591" s="51"/>
      <c r="MQ591" s="7"/>
      <c r="MR591" s="7"/>
      <c r="MS591" s="7"/>
      <c r="MT591" s="53"/>
      <c r="MV591" s="37"/>
      <c r="MW591" s="132"/>
      <c r="MX591" s="134"/>
      <c r="MZ591" s="67"/>
      <c r="NB591" s="61"/>
      <c r="NF591" s="7"/>
      <c r="NG591" s="7"/>
      <c r="NH591" s="7"/>
      <c r="NI591" s="53"/>
      <c r="NK591" s="37"/>
      <c r="NM591" s="67"/>
      <c r="NO591" s="61"/>
      <c r="NQ591" s="50"/>
      <c r="NR591" s="51"/>
      <c r="NS591" s="52"/>
      <c r="NU591" s="70"/>
      <c r="NV591" s="51"/>
      <c r="NW591" s="125"/>
      <c r="NX591" s="51"/>
      <c r="OL591" s="53"/>
    </row>
    <row r="592" spans="1:402" x14ac:dyDescent="0.25">
      <c r="A592" s="12">
        <v>90016211</v>
      </c>
      <c r="B592" s="12" t="s">
        <v>614</v>
      </c>
      <c r="C592" s="352"/>
      <c r="D592" s="352"/>
      <c r="E592" s="352"/>
      <c r="F592" s="353">
        <v>1856343</v>
      </c>
      <c r="H592" s="354"/>
      <c r="I592" s="355"/>
      <c r="J592" s="315"/>
      <c r="K592" s="355"/>
      <c r="L592" s="315"/>
      <c r="M592" s="356"/>
      <c r="N592" s="356"/>
      <c r="O592" s="357"/>
      <c r="Q592" s="67"/>
      <c r="S592" s="61"/>
      <c r="U592" s="50"/>
      <c r="V592" s="51"/>
      <c r="W592" s="52">
        <v>0</v>
      </c>
      <c r="Y592" s="50">
        <v>1856343</v>
      </c>
      <c r="Z592" s="52">
        <f t="shared" si="589"/>
        <v>154695.25</v>
      </c>
      <c r="AA592" s="51"/>
      <c r="AB592" s="6">
        <v>90016211</v>
      </c>
      <c r="AC592" s="6" t="s">
        <v>614</v>
      </c>
      <c r="AD592" s="7"/>
      <c r="AE592" s="304"/>
      <c r="AF592" s="7"/>
      <c r="AG592" s="53">
        <v>1856343</v>
      </c>
      <c r="AI592" s="37"/>
      <c r="AJ592" s="132"/>
      <c r="AK592" s="61"/>
      <c r="AL592" s="132"/>
      <c r="AM592" s="312"/>
      <c r="AN592" s="134"/>
      <c r="AO592" s="134"/>
      <c r="AP592" s="191"/>
      <c r="AR592" s="67"/>
      <c r="AT592" s="61"/>
      <c r="AV592" s="50"/>
      <c r="AW592" s="51"/>
      <c r="AX592" s="52">
        <v>0</v>
      </c>
      <c r="AZ592" s="50">
        <v>1856343</v>
      </c>
      <c r="BA592" s="52">
        <f t="shared" si="590"/>
        <v>154695.25</v>
      </c>
      <c r="BB592" s="51"/>
      <c r="BC592" s="6">
        <v>90016211</v>
      </c>
      <c r="BD592" s="6" t="s">
        <v>614</v>
      </c>
      <c r="BE592" s="7"/>
      <c r="BF592" s="304"/>
      <c r="BG592" s="7"/>
      <c r="BH592" s="53">
        <v>1856343</v>
      </c>
      <c r="BJ592" s="37"/>
      <c r="BK592" s="132"/>
      <c r="BL592" s="61"/>
      <c r="BM592" s="132"/>
      <c r="BN592" s="312"/>
      <c r="BO592" s="134"/>
      <c r="BP592" s="134"/>
      <c r="BQ592" s="191"/>
      <c r="BS592" s="67"/>
      <c r="BU592" s="61"/>
      <c r="BW592" s="50"/>
      <c r="BX592" s="51"/>
      <c r="BY592" s="52">
        <v>0</v>
      </c>
      <c r="CA592" s="50">
        <v>1856343</v>
      </c>
      <c r="CB592" s="52">
        <f t="shared" si="591"/>
        <v>154695.25</v>
      </c>
      <c r="CC592" s="51"/>
      <c r="CD592" s="6">
        <v>90016211</v>
      </c>
      <c r="CE592" s="6" t="s">
        <v>614</v>
      </c>
      <c r="CF592" s="7"/>
      <c r="CG592" s="7"/>
      <c r="CH592" s="7"/>
      <c r="CI592" s="53">
        <v>1856343</v>
      </c>
      <c r="CK592" s="37"/>
      <c r="CL592" s="132"/>
      <c r="CM592" s="61"/>
      <c r="CN592" s="132"/>
      <c r="CO592" s="61"/>
      <c r="CP592" s="134"/>
      <c r="CQ592" s="134"/>
      <c r="CR592" s="191"/>
      <c r="CT592" s="67"/>
      <c r="CV592" s="61"/>
      <c r="CX592" s="50"/>
      <c r="CY592" s="51"/>
      <c r="CZ592" s="52">
        <v>0</v>
      </c>
      <c r="DB592" s="50">
        <v>1856343</v>
      </c>
      <c r="DC592" s="52">
        <f t="shared" si="592"/>
        <v>154695.25</v>
      </c>
      <c r="DD592" s="51"/>
      <c r="DE592" s="6">
        <v>90016211</v>
      </c>
      <c r="DF592" s="6" t="s">
        <v>614</v>
      </c>
      <c r="DG592" s="7"/>
      <c r="DH592" s="7"/>
      <c r="DI592" s="7"/>
      <c r="DJ592" s="53">
        <v>1856343</v>
      </c>
      <c r="DL592" s="275"/>
      <c r="DM592" s="276"/>
      <c r="DN592" s="194"/>
      <c r="DO592" s="276"/>
      <c r="DP592" s="194"/>
      <c r="DQ592" s="53"/>
      <c r="DR592" s="53"/>
      <c r="DS592" s="277"/>
      <c r="DU592" s="274"/>
      <c r="DW592" s="194"/>
      <c r="DY592" s="50"/>
      <c r="DZ592" s="278"/>
      <c r="EA592" s="52">
        <v>0</v>
      </c>
      <c r="EC592" s="50">
        <v>1856343</v>
      </c>
      <c r="ED592" s="52">
        <f t="shared" si="593"/>
        <v>154695.25</v>
      </c>
      <c r="EE592" s="278"/>
      <c r="EF592" s="6">
        <v>90016211</v>
      </c>
      <c r="EG592" s="6" t="s">
        <v>614</v>
      </c>
      <c r="EH592" s="7"/>
      <c r="EI592" s="7"/>
      <c r="EJ592" s="7"/>
      <c r="EK592" s="53">
        <v>1856343</v>
      </c>
      <c r="EM592" s="37"/>
      <c r="EN592" s="132"/>
      <c r="EO592" s="61"/>
      <c r="EP592" s="132"/>
      <c r="EQ592" s="61"/>
      <c r="ER592" s="134"/>
      <c r="ES592" s="134"/>
      <c r="ET592" s="191"/>
      <c r="EV592" s="67"/>
      <c r="EX592" s="61"/>
      <c r="EZ592" s="50"/>
      <c r="FA592" s="51"/>
      <c r="FB592" s="52">
        <v>0</v>
      </c>
      <c r="FD592" s="50">
        <v>1856343</v>
      </c>
      <c r="FE592" s="52">
        <f t="shared" si="594"/>
        <v>154695.25</v>
      </c>
      <c r="FF592" s="51"/>
      <c r="FG592" s="6">
        <v>90016211</v>
      </c>
      <c r="FH592" s="6" t="s">
        <v>614</v>
      </c>
      <c r="FI592" s="7"/>
      <c r="FJ592" s="7"/>
      <c r="FK592" s="7"/>
      <c r="FL592" s="53">
        <v>1856343</v>
      </c>
      <c r="FN592" s="37"/>
      <c r="FO592" s="132"/>
      <c r="FP592" s="61"/>
      <c r="FQ592" s="132"/>
      <c r="FR592" s="61"/>
      <c r="FS592" s="134"/>
      <c r="FT592" s="134"/>
      <c r="FU592" s="191"/>
      <c r="FW592" s="67"/>
      <c r="FY592" s="61"/>
      <c r="GA592" s="50"/>
      <c r="GB592" s="51"/>
      <c r="GC592" s="52">
        <v>0</v>
      </c>
      <c r="GE592" s="50">
        <v>1856343</v>
      </c>
      <c r="GF592" s="52">
        <f t="shared" si="595"/>
        <v>154695.25</v>
      </c>
      <c r="GG592" s="51"/>
      <c r="GH592" s="6">
        <v>90016211</v>
      </c>
      <c r="GI592" s="6" t="s">
        <v>614</v>
      </c>
      <c r="GJ592" s="7"/>
      <c r="GK592" s="7"/>
      <c r="GL592" s="7"/>
      <c r="GM592" s="53">
        <v>1856343</v>
      </c>
      <c r="GO592" s="37"/>
      <c r="GP592" s="132"/>
      <c r="GQ592" s="61"/>
      <c r="GR592" s="134"/>
      <c r="GS592" s="134"/>
      <c r="GT592" s="191"/>
      <c r="GV592" s="67"/>
      <c r="GX592" s="61"/>
      <c r="GZ592" s="50"/>
      <c r="HA592" s="51"/>
      <c r="HB592" s="52">
        <v>0</v>
      </c>
      <c r="HD592" s="50">
        <v>1856343</v>
      </c>
      <c r="HE592" s="52">
        <f t="shared" ref="HE592:HE655" si="596">HD592/12</f>
        <v>154695.25</v>
      </c>
      <c r="HF592" s="51"/>
      <c r="HI592" s="7"/>
      <c r="HJ592" s="7"/>
      <c r="HK592" s="7"/>
      <c r="HL592" s="53"/>
      <c r="HN592" s="37"/>
      <c r="HO592" s="132"/>
      <c r="HP592" s="61"/>
      <c r="HQ592" s="134"/>
      <c r="HR592" s="61"/>
      <c r="HT592" s="67"/>
      <c r="HV592" s="61"/>
      <c r="HX592" s="50"/>
      <c r="HY592" s="51"/>
      <c r="HZ592" s="52"/>
      <c r="IB592" s="70"/>
      <c r="IC592" s="51"/>
      <c r="IF592" s="7"/>
      <c r="IG592" s="7"/>
      <c r="IH592" s="7"/>
      <c r="II592" s="53"/>
      <c r="IK592" s="37"/>
      <c r="IL592" s="132"/>
      <c r="IM592" s="61"/>
      <c r="IN592" s="134"/>
      <c r="IO592" s="61"/>
      <c r="IQ592" s="67"/>
      <c r="IS592" s="61"/>
      <c r="IU592" s="50"/>
      <c r="IV592" s="51"/>
      <c r="IW592" s="52"/>
      <c r="IY592" s="70"/>
      <c r="IZ592" s="51"/>
      <c r="JC592" s="7"/>
      <c r="JD592" s="7"/>
      <c r="JE592" s="7"/>
      <c r="JF592" s="53"/>
      <c r="JH592" s="37"/>
      <c r="JI592" s="132"/>
      <c r="JJ592" s="61"/>
      <c r="JK592" s="134"/>
      <c r="JL592" s="61"/>
      <c r="JN592" s="67"/>
      <c r="JP592" s="61"/>
      <c r="JR592" s="50"/>
      <c r="JS592" s="51"/>
      <c r="JT592" s="52"/>
      <c r="JV592" s="70"/>
      <c r="JW592" s="51"/>
      <c r="JZ592" s="7"/>
      <c r="KA592" s="7"/>
      <c r="KB592" s="7"/>
      <c r="KC592" s="53"/>
      <c r="KE592" s="37"/>
      <c r="KF592" s="132"/>
      <c r="KG592" s="61"/>
      <c r="KH592" s="134"/>
      <c r="KI592" s="61"/>
      <c r="KK592" s="67"/>
      <c r="KM592" s="61"/>
      <c r="KO592" s="50"/>
      <c r="KP592" s="51"/>
      <c r="KQ592" s="52"/>
      <c r="KS592" s="70"/>
      <c r="KT592" s="51"/>
      <c r="KW592" s="7"/>
      <c r="KX592" s="7"/>
      <c r="KY592" s="7"/>
      <c r="KZ592" s="53"/>
      <c r="LB592" s="37"/>
      <c r="LC592" s="132"/>
      <c r="LD592" s="61"/>
      <c r="LE592" s="134"/>
      <c r="LF592" s="61"/>
      <c r="LH592" s="67"/>
      <c r="LJ592" s="61"/>
      <c r="LL592" s="50"/>
      <c r="LM592" s="51"/>
      <c r="LN592" s="52"/>
      <c r="LP592" s="70"/>
      <c r="LQ592" s="51"/>
      <c r="LT592" s="7"/>
      <c r="LU592" s="7"/>
      <c r="LV592" s="7"/>
      <c r="LW592" s="53"/>
      <c r="LY592" s="37"/>
      <c r="LZ592" s="132"/>
      <c r="MA592" s="61"/>
      <c r="MB592" s="134"/>
      <c r="MC592" s="61"/>
      <c r="ME592" s="67"/>
      <c r="MG592" s="61"/>
      <c r="MI592" s="50"/>
      <c r="MJ592" s="51"/>
      <c r="MK592" s="52"/>
      <c r="MM592" s="70"/>
      <c r="MN592" s="51"/>
      <c r="MQ592" s="7"/>
      <c r="MR592" s="7"/>
      <c r="MS592" s="7"/>
      <c r="MT592" s="53"/>
      <c r="MV592" s="37"/>
      <c r="MW592" s="132"/>
      <c r="MX592" s="134"/>
      <c r="MZ592" s="67"/>
      <c r="NB592" s="61"/>
      <c r="NF592" s="7"/>
      <c r="NG592" s="7"/>
      <c r="NH592" s="7"/>
      <c r="NI592" s="53"/>
      <c r="NK592" s="37"/>
      <c r="NM592" s="67"/>
      <c r="NO592" s="61"/>
      <c r="NQ592" s="50"/>
      <c r="NR592" s="51"/>
      <c r="NS592" s="52"/>
      <c r="NU592" s="70"/>
      <c r="NV592" s="51"/>
      <c r="NW592" s="125"/>
      <c r="NX592" s="51"/>
      <c r="OL592" s="53"/>
    </row>
    <row r="593" spans="1:402" x14ac:dyDescent="0.25">
      <c r="A593" s="12">
        <v>90017791</v>
      </c>
      <c r="B593" s="12" t="s">
        <v>615</v>
      </c>
      <c r="C593" s="352"/>
      <c r="D593" s="352"/>
      <c r="E593" s="352"/>
      <c r="F593" s="353">
        <v>3393384</v>
      </c>
      <c r="H593" s="354"/>
      <c r="I593" s="355"/>
      <c r="J593" s="315"/>
      <c r="K593" s="355"/>
      <c r="L593" s="315"/>
      <c r="M593" s="356"/>
      <c r="N593" s="356"/>
      <c r="O593" s="357"/>
      <c r="Q593" s="67"/>
      <c r="S593" s="61"/>
      <c r="U593" s="50"/>
      <c r="V593" s="51"/>
      <c r="W593" s="52">
        <v>0</v>
      </c>
      <c r="Y593" s="50">
        <v>3393384</v>
      </c>
      <c r="Z593" s="52">
        <f t="shared" si="589"/>
        <v>282782</v>
      </c>
      <c r="AA593" s="51"/>
      <c r="AB593" s="6">
        <v>90017791</v>
      </c>
      <c r="AC593" s="6" t="s">
        <v>615</v>
      </c>
      <c r="AD593" s="7"/>
      <c r="AE593" s="304"/>
      <c r="AF593" s="7"/>
      <c r="AG593" s="53">
        <v>3393384</v>
      </c>
      <c r="AI593" s="37"/>
      <c r="AJ593" s="132"/>
      <c r="AK593" s="61"/>
      <c r="AL593" s="132"/>
      <c r="AM593" s="312"/>
      <c r="AN593" s="134"/>
      <c r="AO593" s="134"/>
      <c r="AP593" s="191"/>
      <c r="AR593" s="67"/>
      <c r="AT593" s="61"/>
      <c r="AV593" s="50"/>
      <c r="AW593" s="51"/>
      <c r="AX593" s="52">
        <v>0</v>
      </c>
      <c r="AZ593" s="50">
        <v>3393384</v>
      </c>
      <c r="BA593" s="52">
        <f t="shared" si="590"/>
        <v>282782</v>
      </c>
      <c r="BB593" s="51"/>
      <c r="BC593" s="6">
        <v>90017791</v>
      </c>
      <c r="BD593" s="6" t="s">
        <v>615</v>
      </c>
      <c r="BE593" s="7"/>
      <c r="BF593" s="304"/>
      <c r="BG593" s="7"/>
      <c r="BH593" s="53">
        <v>3393384</v>
      </c>
      <c r="BJ593" s="37"/>
      <c r="BK593" s="132"/>
      <c r="BL593" s="61"/>
      <c r="BM593" s="132"/>
      <c r="BN593" s="312"/>
      <c r="BO593" s="134"/>
      <c r="BP593" s="134"/>
      <c r="BQ593" s="191"/>
      <c r="BS593" s="67"/>
      <c r="BU593" s="61"/>
      <c r="BW593" s="50"/>
      <c r="BX593" s="51"/>
      <c r="BY593" s="52">
        <v>0</v>
      </c>
      <c r="CA593" s="50">
        <v>3393384</v>
      </c>
      <c r="CB593" s="52">
        <f t="shared" si="591"/>
        <v>282782</v>
      </c>
      <c r="CC593" s="51"/>
      <c r="CD593" s="6">
        <v>90017791</v>
      </c>
      <c r="CE593" s="6" t="s">
        <v>615</v>
      </c>
      <c r="CF593" s="7"/>
      <c r="CG593" s="7"/>
      <c r="CH593" s="7"/>
      <c r="CI593" s="53">
        <v>3393384</v>
      </c>
      <c r="CK593" s="37"/>
      <c r="CL593" s="132"/>
      <c r="CM593" s="61"/>
      <c r="CN593" s="132"/>
      <c r="CO593" s="61"/>
      <c r="CP593" s="134"/>
      <c r="CQ593" s="134"/>
      <c r="CR593" s="191"/>
      <c r="CT593" s="67"/>
      <c r="CV593" s="61"/>
      <c r="CX593" s="50"/>
      <c r="CY593" s="51"/>
      <c r="CZ593" s="52">
        <v>0</v>
      </c>
      <c r="DB593" s="50">
        <v>3393384</v>
      </c>
      <c r="DC593" s="52">
        <f t="shared" si="592"/>
        <v>282782</v>
      </c>
      <c r="DD593" s="51"/>
      <c r="DE593" s="6">
        <v>90017791</v>
      </c>
      <c r="DF593" s="6" t="s">
        <v>615</v>
      </c>
      <c r="DG593" s="7"/>
      <c r="DH593" s="7"/>
      <c r="DI593" s="7"/>
      <c r="DJ593" s="53">
        <v>3393384</v>
      </c>
      <c r="DL593" s="275"/>
      <c r="DM593" s="276"/>
      <c r="DN593" s="194"/>
      <c r="DO593" s="276"/>
      <c r="DP593" s="194"/>
      <c r="DQ593" s="53"/>
      <c r="DR593" s="53"/>
      <c r="DS593" s="277"/>
      <c r="DU593" s="274"/>
      <c r="DW593" s="194"/>
      <c r="DY593" s="50"/>
      <c r="DZ593" s="278"/>
      <c r="EA593" s="52">
        <v>0</v>
      </c>
      <c r="EC593" s="50">
        <v>3393384</v>
      </c>
      <c r="ED593" s="52">
        <f t="shared" si="593"/>
        <v>282782</v>
      </c>
      <c r="EE593" s="278"/>
      <c r="EF593" s="6">
        <v>90017791</v>
      </c>
      <c r="EG593" s="6" t="s">
        <v>615</v>
      </c>
      <c r="EH593" s="7"/>
      <c r="EI593" s="7"/>
      <c r="EJ593" s="7"/>
      <c r="EK593" s="53">
        <v>3393384</v>
      </c>
      <c r="EM593" s="37"/>
      <c r="EN593" s="132"/>
      <c r="EO593" s="61"/>
      <c r="EP593" s="132"/>
      <c r="EQ593" s="61"/>
      <c r="ER593" s="134"/>
      <c r="ES593" s="134"/>
      <c r="ET593" s="191"/>
      <c r="EV593" s="67"/>
      <c r="EX593" s="61"/>
      <c r="EZ593" s="50"/>
      <c r="FA593" s="51"/>
      <c r="FB593" s="52">
        <v>0</v>
      </c>
      <c r="FD593" s="50">
        <v>3393384</v>
      </c>
      <c r="FE593" s="52">
        <f t="shared" si="594"/>
        <v>282782</v>
      </c>
      <c r="FF593" s="51"/>
      <c r="FG593" s="6">
        <v>90017791</v>
      </c>
      <c r="FH593" s="6" t="s">
        <v>615</v>
      </c>
      <c r="FI593" s="7"/>
      <c r="FJ593" s="7"/>
      <c r="FK593" s="7"/>
      <c r="FL593" s="53">
        <v>3393384</v>
      </c>
      <c r="FN593" s="37"/>
      <c r="FO593" s="132"/>
      <c r="FP593" s="61"/>
      <c r="FQ593" s="132"/>
      <c r="FR593" s="61"/>
      <c r="FS593" s="134"/>
      <c r="FT593" s="134"/>
      <c r="FU593" s="191"/>
      <c r="FW593" s="67"/>
      <c r="FY593" s="61"/>
      <c r="GA593" s="50"/>
      <c r="GB593" s="51"/>
      <c r="GC593" s="52">
        <v>0</v>
      </c>
      <c r="GE593" s="50">
        <v>3393384</v>
      </c>
      <c r="GF593" s="52">
        <f t="shared" si="595"/>
        <v>282782</v>
      </c>
      <c r="GG593" s="51"/>
      <c r="GH593" s="6">
        <v>90017791</v>
      </c>
      <c r="GI593" s="6" t="s">
        <v>615</v>
      </c>
      <c r="GJ593" s="7"/>
      <c r="GK593" s="7"/>
      <c r="GL593" s="7"/>
      <c r="GM593" s="53">
        <v>3393384</v>
      </c>
      <c r="GO593" s="37"/>
      <c r="GP593" s="132"/>
      <c r="GQ593" s="61"/>
      <c r="GR593" s="134"/>
      <c r="GS593" s="134"/>
      <c r="GT593" s="191"/>
      <c r="GV593" s="67"/>
      <c r="GX593" s="61"/>
      <c r="GZ593" s="50"/>
      <c r="HA593" s="51"/>
      <c r="HB593" s="52">
        <v>0</v>
      </c>
      <c r="HD593" s="50">
        <v>3393384</v>
      </c>
      <c r="HE593" s="52">
        <f t="shared" si="596"/>
        <v>282782</v>
      </c>
      <c r="HF593" s="51"/>
      <c r="HI593" s="7"/>
      <c r="HJ593" s="7"/>
      <c r="HK593" s="7"/>
      <c r="HL593" s="53"/>
      <c r="HN593" s="37"/>
      <c r="HO593" s="132"/>
      <c r="HP593" s="61"/>
      <c r="HQ593" s="134"/>
      <c r="HR593" s="61"/>
      <c r="HT593" s="67"/>
      <c r="HV593" s="61"/>
      <c r="HX593" s="50"/>
      <c r="HY593" s="51"/>
      <c r="HZ593" s="52"/>
      <c r="IB593" s="70"/>
      <c r="IC593" s="51"/>
      <c r="IF593" s="7"/>
      <c r="IG593" s="7"/>
      <c r="IH593" s="7"/>
      <c r="II593" s="53"/>
      <c r="IK593" s="37"/>
      <c r="IL593" s="132"/>
      <c r="IM593" s="61"/>
      <c r="IN593" s="134"/>
      <c r="IO593" s="61"/>
      <c r="IQ593" s="67"/>
      <c r="IS593" s="61"/>
      <c r="IU593" s="50"/>
      <c r="IV593" s="51"/>
      <c r="IW593" s="52"/>
      <c r="IY593" s="70"/>
      <c r="IZ593" s="51"/>
      <c r="JC593" s="7"/>
      <c r="JD593" s="7"/>
      <c r="JE593" s="7"/>
      <c r="JF593" s="53"/>
      <c r="JH593" s="37"/>
      <c r="JI593" s="132"/>
      <c r="JJ593" s="61"/>
      <c r="JK593" s="134"/>
      <c r="JL593" s="61"/>
      <c r="JN593" s="67"/>
      <c r="JP593" s="61"/>
      <c r="JR593" s="50"/>
      <c r="JS593" s="51"/>
      <c r="JT593" s="52"/>
      <c r="JV593" s="70"/>
      <c r="JW593" s="51"/>
      <c r="JZ593" s="7"/>
      <c r="KA593" s="7"/>
      <c r="KB593" s="7"/>
      <c r="KC593" s="53"/>
      <c r="KE593" s="37"/>
      <c r="KF593" s="132"/>
      <c r="KG593" s="61"/>
      <c r="KH593" s="134"/>
      <c r="KI593" s="61"/>
      <c r="KK593" s="67"/>
      <c r="KM593" s="61"/>
      <c r="KO593" s="50"/>
      <c r="KP593" s="51"/>
      <c r="KQ593" s="52"/>
      <c r="KS593" s="70"/>
      <c r="KT593" s="51"/>
      <c r="KW593" s="7"/>
      <c r="KX593" s="7"/>
      <c r="KY593" s="7"/>
      <c r="KZ593" s="53"/>
      <c r="LB593" s="37"/>
      <c r="LC593" s="132"/>
      <c r="LD593" s="61"/>
      <c r="LE593" s="134"/>
      <c r="LF593" s="61"/>
      <c r="LH593" s="67"/>
      <c r="LJ593" s="61"/>
      <c r="LL593" s="50"/>
      <c r="LM593" s="51"/>
      <c r="LN593" s="52"/>
      <c r="LP593" s="70"/>
      <c r="LQ593" s="51"/>
      <c r="LT593" s="7"/>
      <c r="LU593" s="7"/>
      <c r="LV593" s="7"/>
      <c r="LW593" s="53"/>
      <c r="LY593" s="37"/>
      <c r="LZ593" s="132"/>
      <c r="MA593" s="61"/>
      <c r="MB593" s="134"/>
      <c r="MC593" s="61"/>
      <c r="ME593" s="67"/>
      <c r="MG593" s="61"/>
      <c r="MI593" s="50"/>
      <c r="MJ593" s="51"/>
      <c r="MK593" s="52"/>
      <c r="MM593" s="70"/>
      <c r="MN593" s="51"/>
      <c r="MQ593" s="7"/>
      <c r="MR593" s="7"/>
      <c r="MS593" s="7"/>
      <c r="MT593" s="53"/>
      <c r="MV593" s="37"/>
      <c r="MW593" s="132"/>
      <c r="MX593" s="134"/>
      <c r="MZ593" s="67"/>
      <c r="NB593" s="61"/>
      <c r="NF593" s="7"/>
      <c r="NG593" s="7"/>
      <c r="NH593" s="7"/>
      <c r="NI593" s="53"/>
      <c r="NK593" s="37"/>
      <c r="NM593" s="67"/>
      <c r="NO593" s="61"/>
      <c r="NQ593" s="50"/>
      <c r="NR593" s="51"/>
      <c r="NS593" s="52"/>
      <c r="NU593" s="70"/>
      <c r="NV593" s="51"/>
      <c r="NW593" s="125"/>
      <c r="NX593" s="51"/>
      <c r="OL593" s="53"/>
    </row>
    <row r="594" spans="1:402" x14ac:dyDescent="0.25">
      <c r="A594" s="12">
        <v>90081391</v>
      </c>
      <c r="B594" s="12" t="s">
        <v>616</v>
      </c>
      <c r="C594" s="352"/>
      <c r="D594" s="352"/>
      <c r="E594" s="352"/>
      <c r="F594" s="353">
        <v>127058</v>
      </c>
      <c r="H594" s="354"/>
      <c r="I594" s="355"/>
      <c r="J594" s="315"/>
      <c r="K594" s="355"/>
      <c r="L594" s="315"/>
      <c r="M594" s="356"/>
      <c r="N594" s="356"/>
      <c r="O594" s="357"/>
      <c r="Q594" s="67"/>
      <c r="S594" s="61"/>
      <c r="U594" s="50"/>
      <c r="V594" s="51"/>
      <c r="W594" s="52">
        <v>0</v>
      </c>
      <c r="Y594" s="50">
        <v>127058</v>
      </c>
      <c r="Z594" s="52">
        <f t="shared" si="589"/>
        <v>10588.166666666666</v>
      </c>
      <c r="AA594" s="51"/>
      <c r="AB594" s="6">
        <v>90081391</v>
      </c>
      <c r="AC594" s="6" t="s">
        <v>616</v>
      </c>
      <c r="AD594" s="7"/>
      <c r="AE594" s="304"/>
      <c r="AF594" s="7"/>
      <c r="AG594" s="53">
        <v>127058</v>
      </c>
      <c r="AI594" s="37"/>
      <c r="AJ594" s="132"/>
      <c r="AK594" s="61"/>
      <c r="AL594" s="132"/>
      <c r="AM594" s="312"/>
      <c r="AN594" s="134"/>
      <c r="AO594" s="134"/>
      <c r="AP594" s="191"/>
      <c r="AR594" s="67"/>
      <c r="AT594" s="61"/>
      <c r="AV594" s="50"/>
      <c r="AW594" s="51"/>
      <c r="AX594" s="52">
        <v>0</v>
      </c>
      <c r="AZ594" s="50">
        <v>127058</v>
      </c>
      <c r="BA594" s="52">
        <f t="shared" si="590"/>
        <v>10588.166666666666</v>
      </c>
      <c r="BB594" s="51"/>
      <c r="BC594" s="6">
        <v>90081391</v>
      </c>
      <c r="BD594" s="6" t="s">
        <v>616</v>
      </c>
      <c r="BE594" s="7"/>
      <c r="BF594" s="304"/>
      <c r="BG594" s="7"/>
      <c r="BH594" s="53">
        <v>127058</v>
      </c>
      <c r="BJ594" s="37"/>
      <c r="BK594" s="132"/>
      <c r="BL594" s="61"/>
      <c r="BM594" s="132"/>
      <c r="BN594" s="312"/>
      <c r="BO594" s="134"/>
      <c r="BP594" s="134"/>
      <c r="BQ594" s="191"/>
      <c r="BS594" s="67"/>
      <c r="BU594" s="61"/>
      <c r="BW594" s="50"/>
      <c r="BX594" s="51"/>
      <c r="BY594" s="52">
        <v>0</v>
      </c>
      <c r="CA594" s="50">
        <v>127058</v>
      </c>
      <c r="CB594" s="52">
        <f t="shared" si="591"/>
        <v>10588.166666666666</v>
      </c>
      <c r="CC594" s="51"/>
      <c r="CD594" s="6">
        <v>90081391</v>
      </c>
      <c r="CE594" s="6" t="s">
        <v>616</v>
      </c>
      <c r="CF594" s="7"/>
      <c r="CG594" s="7"/>
      <c r="CH594" s="7"/>
      <c r="CI594" s="53">
        <v>127058</v>
      </c>
      <c r="CK594" s="37"/>
      <c r="CL594" s="132"/>
      <c r="CM594" s="61"/>
      <c r="CN594" s="132"/>
      <c r="CO594" s="61"/>
      <c r="CP594" s="134"/>
      <c r="CQ594" s="134"/>
      <c r="CR594" s="191"/>
      <c r="CT594" s="67"/>
      <c r="CV594" s="61"/>
      <c r="CX594" s="50"/>
      <c r="CY594" s="51"/>
      <c r="CZ594" s="52">
        <v>0</v>
      </c>
      <c r="DB594" s="50">
        <v>127058</v>
      </c>
      <c r="DC594" s="52">
        <f t="shared" si="592"/>
        <v>10588.166666666666</v>
      </c>
      <c r="DD594" s="51"/>
      <c r="DE594" s="6">
        <v>90081391</v>
      </c>
      <c r="DF594" s="6" t="s">
        <v>616</v>
      </c>
      <c r="DG594" s="7"/>
      <c r="DH594" s="7"/>
      <c r="DI594" s="7"/>
      <c r="DJ594" s="53">
        <v>127058</v>
      </c>
      <c r="DL594" s="275"/>
      <c r="DM594" s="276"/>
      <c r="DN594" s="194"/>
      <c r="DO594" s="276"/>
      <c r="DP594" s="194"/>
      <c r="DQ594" s="53"/>
      <c r="DR594" s="53"/>
      <c r="DS594" s="277"/>
      <c r="DU594" s="274"/>
      <c r="DW594" s="194"/>
      <c r="DY594" s="50"/>
      <c r="DZ594" s="278"/>
      <c r="EA594" s="52">
        <v>0</v>
      </c>
      <c r="EC594" s="50">
        <v>127058</v>
      </c>
      <c r="ED594" s="52">
        <f t="shared" si="593"/>
        <v>10588.166666666666</v>
      </c>
      <c r="EE594" s="278"/>
      <c r="EF594" s="6">
        <v>90081391</v>
      </c>
      <c r="EG594" s="6" t="s">
        <v>616</v>
      </c>
      <c r="EH594" s="7"/>
      <c r="EI594" s="7"/>
      <c r="EJ594" s="7"/>
      <c r="EK594" s="53">
        <v>127058</v>
      </c>
      <c r="EM594" s="37"/>
      <c r="EN594" s="132"/>
      <c r="EO594" s="61"/>
      <c r="EP594" s="132"/>
      <c r="EQ594" s="61"/>
      <c r="ER594" s="134"/>
      <c r="ES594" s="134"/>
      <c r="ET594" s="191"/>
      <c r="EV594" s="67"/>
      <c r="EX594" s="61"/>
      <c r="EZ594" s="50"/>
      <c r="FA594" s="51"/>
      <c r="FB594" s="52">
        <v>0</v>
      </c>
      <c r="FD594" s="50">
        <v>127058</v>
      </c>
      <c r="FE594" s="52">
        <f t="shared" si="594"/>
        <v>10588.166666666666</v>
      </c>
      <c r="FF594" s="51"/>
      <c r="FG594" s="6">
        <v>90081391</v>
      </c>
      <c r="FH594" s="6" t="s">
        <v>616</v>
      </c>
      <c r="FI594" s="7"/>
      <c r="FJ594" s="7"/>
      <c r="FK594" s="7"/>
      <c r="FL594" s="53">
        <v>127058</v>
      </c>
      <c r="FN594" s="37"/>
      <c r="FO594" s="132"/>
      <c r="FP594" s="61"/>
      <c r="FQ594" s="132"/>
      <c r="FR594" s="61"/>
      <c r="FS594" s="134"/>
      <c r="FT594" s="134"/>
      <c r="FU594" s="191"/>
      <c r="FW594" s="67"/>
      <c r="FY594" s="61"/>
      <c r="GA594" s="50"/>
      <c r="GB594" s="51"/>
      <c r="GC594" s="52">
        <v>0</v>
      </c>
      <c r="GE594" s="50">
        <v>127058</v>
      </c>
      <c r="GF594" s="52">
        <f t="shared" si="595"/>
        <v>10588.166666666666</v>
      </c>
      <c r="GG594" s="51"/>
      <c r="GH594" s="6">
        <v>90081391</v>
      </c>
      <c r="GI594" s="6" t="s">
        <v>616</v>
      </c>
      <c r="GJ594" s="7"/>
      <c r="GK594" s="7"/>
      <c r="GL594" s="7"/>
      <c r="GM594" s="53">
        <v>127058</v>
      </c>
      <c r="GO594" s="37"/>
      <c r="GP594" s="132"/>
      <c r="GQ594" s="61"/>
      <c r="GR594" s="134"/>
      <c r="GS594" s="134"/>
      <c r="GT594" s="191"/>
      <c r="GV594" s="67"/>
      <c r="GX594" s="61"/>
      <c r="GZ594" s="50"/>
      <c r="HA594" s="51"/>
      <c r="HB594" s="52">
        <v>0</v>
      </c>
      <c r="HD594" s="50">
        <v>127058</v>
      </c>
      <c r="HE594" s="52">
        <f t="shared" si="596"/>
        <v>10588.166666666666</v>
      </c>
      <c r="HF594" s="51"/>
      <c r="HI594" s="7"/>
      <c r="HJ594" s="7"/>
      <c r="HK594" s="7"/>
      <c r="HL594" s="53"/>
      <c r="HN594" s="37"/>
      <c r="HO594" s="132"/>
      <c r="HP594" s="61"/>
      <c r="HQ594" s="134"/>
      <c r="HR594" s="61"/>
      <c r="HT594" s="67"/>
      <c r="HV594" s="61"/>
      <c r="HX594" s="50"/>
      <c r="HY594" s="51"/>
      <c r="HZ594" s="52"/>
      <c r="IB594" s="70"/>
      <c r="IC594" s="51"/>
      <c r="IF594" s="7"/>
      <c r="IG594" s="7"/>
      <c r="IH594" s="7"/>
      <c r="II594" s="53"/>
      <c r="IK594" s="37"/>
      <c r="IL594" s="132"/>
      <c r="IM594" s="61"/>
      <c r="IN594" s="134"/>
      <c r="IO594" s="61"/>
      <c r="IQ594" s="67"/>
      <c r="IS594" s="61"/>
      <c r="IU594" s="50"/>
      <c r="IV594" s="51"/>
      <c r="IW594" s="52"/>
      <c r="IY594" s="70"/>
      <c r="IZ594" s="51"/>
      <c r="JC594" s="7"/>
      <c r="JD594" s="7"/>
      <c r="JE594" s="7"/>
      <c r="JF594" s="53"/>
      <c r="JH594" s="37"/>
      <c r="JI594" s="132"/>
      <c r="JJ594" s="61"/>
      <c r="JK594" s="134"/>
      <c r="JL594" s="61"/>
      <c r="JN594" s="67"/>
      <c r="JP594" s="61"/>
      <c r="JR594" s="50"/>
      <c r="JS594" s="51"/>
      <c r="JT594" s="52"/>
      <c r="JV594" s="70"/>
      <c r="JW594" s="51"/>
      <c r="JZ594" s="7"/>
      <c r="KA594" s="7"/>
      <c r="KB594" s="7"/>
      <c r="KC594" s="53"/>
      <c r="KE594" s="37"/>
      <c r="KF594" s="132"/>
      <c r="KG594" s="61"/>
      <c r="KH594" s="134"/>
      <c r="KI594" s="61"/>
      <c r="KK594" s="67"/>
      <c r="KM594" s="61"/>
      <c r="KO594" s="50"/>
      <c r="KP594" s="51"/>
      <c r="KQ594" s="52"/>
      <c r="KS594" s="70"/>
      <c r="KT594" s="51"/>
      <c r="KW594" s="7"/>
      <c r="KX594" s="7"/>
      <c r="KY594" s="7"/>
      <c r="KZ594" s="53"/>
      <c r="LB594" s="37"/>
      <c r="LC594" s="132"/>
      <c r="LD594" s="61"/>
      <c r="LE594" s="134"/>
      <c r="LF594" s="61"/>
      <c r="LH594" s="67"/>
      <c r="LJ594" s="61"/>
      <c r="LL594" s="50"/>
      <c r="LM594" s="51"/>
      <c r="LN594" s="52"/>
      <c r="LP594" s="70"/>
      <c r="LQ594" s="51"/>
      <c r="LT594" s="7"/>
      <c r="LU594" s="7"/>
      <c r="LV594" s="7"/>
      <c r="LW594" s="53"/>
      <c r="LY594" s="37"/>
      <c r="LZ594" s="132"/>
      <c r="MA594" s="61"/>
      <c r="MB594" s="134"/>
      <c r="MC594" s="61"/>
      <c r="ME594" s="67"/>
      <c r="MG594" s="61"/>
      <c r="MI594" s="50"/>
      <c r="MJ594" s="51"/>
      <c r="MK594" s="52"/>
      <c r="MM594" s="70"/>
      <c r="MN594" s="51"/>
      <c r="MQ594" s="7"/>
      <c r="MR594" s="7"/>
      <c r="MS594" s="7"/>
      <c r="MT594" s="53"/>
      <c r="MV594" s="37"/>
      <c r="MW594" s="132"/>
      <c r="MX594" s="134"/>
      <c r="MZ594" s="67"/>
      <c r="NB594" s="61"/>
      <c r="NF594" s="7"/>
      <c r="NG594" s="7"/>
      <c r="NH594" s="7"/>
      <c r="NI594" s="53"/>
      <c r="NK594" s="37"/>
      <c r="NM594" s="67"/>
      <c r="NO594" s="61"/>
      <c r="NQ594" s="50"/>
      <c r="NR594" s="51"/>
      <c r="NS594" s="52"/>
      <c r="NU594" s="70"/>
      <c r="NV594" s="51"/>
      <c r="NW594" s="125"/>
      <c r="NX594" s="51"/>
      <c r="OL594" s="53"/>
    </row>
    <row r="595" spans="1:402" x14ac:dyDescent="0.25">
      <c r="A595" s="12">
        <v>90031766</v>
      </c>
      <c r="B595" s="12" t="s">
        <v>810</v>
      </c>
      <c r="C595" s="352"/>
      <c r="D595" s="352"/>
      <c r="E595" s="352"/>
      <c r="F595" s="353">
        <v>10483043</v>
      </c>
      <c r="H595" s="354"/>
      <c r="I595" s="355"/>
      <c r="J595" s="315"/>
      <c r="K595" s="355"/>
      <c r="L595" s="315"/>
      <c r="M595" s="356"/>
      <c r="N595" s="356"/>
      <c r="O595" s="357"/>
      <c r="Q595" s="67"/>
      <c r="S595" s="61"/>
      <c r="U595" s="50"/>
      <c r="V595" s="51"/>
      <c r="W595" s="52">
        <v>0</v>
      </c>
      <c r="Y595" s="50">
        <v>10483043</v>
      </c>
      <c r="Z595" s="52">
        <f t="shared" si="589"/>
        <v>873586.91666666663</v>
      </c>
      <c r="AA595" s="51"/>
      <c r="AB595" s="6">
        <v>90031766</v>
      </c>
      <c r="AC595" s="6" t="s">
        <v>810</v>
      </c>
      <c r="AD595" s="7"/>
      <c r="AE595" s="304"/>
      <c r="AF595" s="7"/>
      <c r="AG595" s="53">
        <v>10483043</v>
      </c>
      <c r="AI595" s="37"/>
      <c r="AJ595" s="132"/>
      <c r="AK595" s="61"/>
      <c r="AL595" s="132"/>
      <c r="AM595" s="312"/>
      <c r="AN595" s="134"/>
      <c r="AO595" s="134"/>
      <c r="AP595" s="191"/>
      <c r="AR595" s="67"/>
      <c r="AT595" s="61"/>
      <c r="AV595" s="50"/>
      <c r="AW595" s="51"/>
      <c r="AX595" s="52">
        <v>0</v>
      </c>
      <c r="AZ595" s="50">
        <v>10483043</v>
      </c>
      <c r="BA595" s="52">
        <f t="shared" si="590"/>
        <v>873586.91666666663</v>
      </c>
      <c r="BB595" s="51"/>
      <c r="BC595" s="6">
        <v>90031766</v>
      </c>
      <c r="BD595" s="6" t="s">
        <v>810</v>
      </c>
      <c r="BE595" s="7"/>
      <c r="BF595" s="304"/>
      <c r="BG595" s="7"/>
      <c r="BH595" s="53">
        <v>10483043</v>
      </c>
      <c r="BJ595" s="37"/>
      <c r="BK595" s="132"/>
      <c r="BL595" s="61"/>
      <c r="BM595" s="132"/>
      <c r="BN595" s="312"/>
      <c r="BO595" s="134"/>
      <c r="BP595" s="134"/>
      <c r="BQ595" s="191"/>
      <c r="BS595" s="67"/>
      <c r="BU595" s="61"/>
      <c r="BW595" s="50"/>
      <c r="BX595" s="51"/>
      <c r="BY595" s="52">
        <v>0</v>
      </c>
      <c r="CA595" s="50">
        <v>10483043</v>
      </c>
      <c r="CB595" s="52">
        <f t="shared" si="591"/>
        <v>873586.91666666663</v>
      </c>
      <c r="CC595" s="51"/>
      <c r="CD595" s="6">
        <v>90031766</v>
      </c>
      <c r="CE595" s="6" t="s">
        <v>810</v>
      </c>
      <c r="CF595" s="7"/>
      <c r="CG595" s="7"/>
      <c r="CH595" s="7"/>
      <c r="CI595" s="53">
        <v>10483043</v>
      </c>
      <c r="CK595" s="37"/>
      <c r="CL595" s="132"/>
      <c r="CM595" s="61"/>
      <c r="CN595" s="132"/>
      <c r="CO595" s="61"/>
      <c r="CP595" s="134"/>
      <c r="CQ595" s="134"/>
      <c r="CR595" s="191"/>
      <c r="CT595" s="67"/>
      <c r="CV595" s="61"/>
      <c r="CX595" s="50"/>
      <c r="CY595" s="51"/>
      <c r="CZ595" s="52">
        <v>0</v>
      </c>
      <c r="DB595" s="50">
        <v>10483043</v>
      </c>
      <c r="DC595" s="52">
        <f t="shared" si="592"/>
        <v>873586.91666666663</v>
      </c>
      <c r="DD595" s="51"/>
      <c r="DE595" s="6">
        <v>90031766</v>
      </c>
      <c r="DF595" s="6" t="s">
        <v>810</v>
      </c>
      <c r="DG595" s="7"/>
      <c r="DH595" s="7"/>
      <c r="DI595" s="7"/>
      <c r="DJ595" s="53">
        <v>10483043</v>
      </c>
      <c r="DL595" s="275"/>
      <c r="DM595" s="276"/>
      <c r="DN595" s="194"/>
      <c r="DO595" s="276"/>
      <c r="DP595" s="194"/>
      <c r="DQ595" s="53"/>
      <c r="DR595" s="53"/>
      <c r="DS595" s="277"/>
      <c r="DU595" s="274"/>
      <c r="DW595" s="194"/>
      <c r="DY595" s="50"/>
      <c r="DZ595" s="278"/>
      <c r="EA595" s="52">
        <v>0</v>
      </c>
      <c r="EC595" s="50">
        <v>10483043</v>
      </c>
      <c r="ED595" s="52">
        <f t="shared" si="593"/>
        <v>873586.91666666663</v>
      </c>
      <c r="EE595" s="278"/>
      <c r="EF595" s="6">
        <v>90031766</v>
      </c>
      <c r="EG595" s="6" t="s">
        <v>810</v>
      </c>
      <c r="EH595" s="7"/>
      <c r="EI595" s="7"/>
      <c r="EJ595" s="7"/>
      <c r="EK595" s="53">
        <v>10483043</v>
      </c>
      <c r="EM595" s="37"/>
      <c r="EN595" s="132"/>
      <c r="EO595" s="61"/>
      <c r="EP595" s="132"/>
      <c r="EQ595" s="61"/>
      <c r="ER595" s="134"/>
      <c r="ES595" s="134"/>
      <c r="ET595" s="191"/>
      <c r="EV595" s="67"/>
      <c r="EX595" s="61"/>
      <c r="EZ595" s="50"/>
      <c r="FA595" s="51"/>
      <c r="FB595" s="52">
        <v>0</v>
      </c>
      <c r="FD595" s="50">
        <v>10483043</v>
      </c>
      <c r="FE595" s="52">
        <f t="shared" si="594"/>
        <v>873586.91666666663</v>
      </c>
      <c r="FF595" s="51"/>
      <c r="FG595" s="6">
        <v>90031766</v>
      </c>
      <c r="FH595" s="6" t="s">
        <v>810</v>
      </c>
      <c r="FI595" s="7"/>
      <c r="FJ595" s="7"/>
      <c r="FK595" s="7"/>
      <c r="FL595" s="53">
        <v>10483043</v>
      </c>
      <c r="FN595" s="37"/>
      <c r="FO595" s="132"/>
      <c r="FP595" s="61"/>
      <c r="FQ595" s="132"/>
      <c r="FR595" s="61"/>
      <c r="FS595" s="134"/>
      <c r="FT595" s="134"/>
      <c r="FU595" s="191"/>
      <c r="FW595" s="67"/>
      <c r="FY595" s="61"/>
      <c r="GA595" s="50"/>
      <c r="GB595" s="51"/>
      <c r="GC595" s="52">
        <v>0</v>
      </c>
      <c r="GE595" s="50">
        <v>10483043</v>
      </c>
      <c r="GF595" s="52">
        <f t="shared" si="595"/>
        <v>873586.91666666663</v>
      </c>
      <c r="GG595" s="51"/>
      <c r="GH595" s="6">
        <v>90031766</v>
      </c>
      <c r="GI595" s="6" t="s">
        <v>810</v>
      </c>
      <c r="GJ595" s="7"/>
      <c r="GK595" s="7"/>
      <c r="GL595" s="7"/>
      <c r="GM595" s="53">
        <v>10483043</v>
      </c>
      <c r="GO595" s="37"/>
      <c r="GP595" s="132"/>
      <c r="GQ595" s="61"/>
      <c r="GR595" s="134"/>
      <c r="GS595" s="134"/>
      <c r="GT595" s="191"/>
      <c r="GV595" s="67"/>
      <c r="GX595" s="61"/>
      <c r="GZ595" s="50"/>
      <c r="HA595" s="51"/>
      <c r="HB595" s="52">
        <v>0</v>
      </c>
      <c r="HD595" s="50">
        <v>10483043</v>
      </c>
      <c r="HE595" s="52">
        <f t="shared" si="596"/>
        <v>873586.91666666663</v>
      </c>
      <c r="HF595" s="51"/>
      <c r="HI595" s="7"/>
      <c r="HJ595" s="7"/>
      <c r="HK595" s="7"/>
      <c r="HL595" s="53"/>
      <c r="HN595" s="37"/>
      <c r="HO595" s="132"/>
      <c r="HP595" s="61"/>
      <c r="HQ595" s="134"/>
      <c r="HR595" s="61"/>
      <c r="HT595" s="67"/>
      <c r="HV595" s="61"/>
      <c r="HX595" s="50"/>
      <c r="HY595" s="51"/>
      <c r="HZ595" s="52"/>
      <c r="IB595" s="70"/>
      <c r="IC595" s="51"/>
      <c r="IF595" s="7"/>
      <c r="IG595" s="7"/>
      <c r="IH595" s="7"/>
      <c r="II595" s="53"/>
      <c r="IK595" s="37"/>
      <c r="IL595" s="132"/>
      <c r="IM595" s="61"/>
      <c r="IN595" s="134"/>
      <c r="IO595" s="61"/>
      <c r="IQ595" s="67"/>
      <c r="IS595" s="61"/>
      <c r="IU595" s="50"/>
      <c r="IV595" s="51"/>
      <c r="IW595" s="52"/>
      <c r="IY595" s="70"/>
      <c r="IZ595" s="51"/>
      <c r="JC595" s="7"/>
      <c r="JD595" s="7"/>
      <c r="JE595" s="7"/>
      <c r="JF595" s="53"/>
      <c r="JH595" s="37"/>
      <c r="JI595" s="132"/>
      <c r="JJ595" s="61"/>
      <c r="JK595" s="134"/>
      <c r="JL595" s="61"/>
      <c r="JN595" s="67"/>
      <c r="JP595" s="61"/>
      <c r="JR595" s="50"/>
      <c r="JS595" s="51"/>
      <c r="JT595" s="52"/>
      <c r="JV595" s="70"/>
      <c r="JW595" s="51"/>
      <c r="JZ595" s="7"/>
      <c r="KA595" s="7"/>
      <c r="KB595" s="7"/>
      <c r="KC595" s="53"/>
      <c r="KE595" s="37"/>
      <c r="KF595" s="132"/>
      <c r="KG595" s="61"/>
      <c r="KH595" s="134"/>
      <c r="KI595" s="61"/>
      <c r="KK595" s="67"/>
      <c r="KM595" s="61"/>
      <c r="KO595" s="50"/>
      <c r="KP595" s="51"/>
      <c r="KQ595" s="52"/>
      <c r="KS595" s="70"/>
      <c r="KT595" s="51"/>
      <c r="KW595" s="7"/>
      <c r="KX595" s="7"/>
      <c r="KY595" s="7"/>
      <c r="KZ595" s="53"/>
      <c r="LB595" s="37"/>
      <c r="LC595" s="132"/>
      <c r="LD595" s="61"/>
      <c r="LE595" s="134"/>
      <c r="LF595" s="61"/>
      <c r="LH595" s="67"/>
      <c r="LJ595" s="61"/>
      <c r="LL595" s="50"/>
      <c r="LM595" s="51"/>
      <c r="LN595" s="52"/>
      <c r="LP595" s="70"/>
      <c r="LQ595" s="51"/>
      <c r="LT595" s="7"/>
      <c r="LU595" s="7"/>
      <c r="LV595" s="7"/>
      <c r="LW595" s="53"/>
      <c r="LY595" s="37"/>
      <c r="LZ595" s="132"/>
      <c r="MA595" s="61"/>
      <c r="MB595" s="134"/>
      <c r="MC595" s="61"/>
      <c r="ME595" s="67"/>
      <c r="MG595" s="61"/>
      <c r="MI595" s="50"/>
      <c r="MJ595" s="51"/>
      <c r="MK595" s="52"/>
      <c r="MM595" s="70"/>
      <c r="MN595" s="51"/>
      <c r="MQ595" s="7"/>
      <c r="MR595" s="7"/>
      <c r="MS595" s="7"/>
      <c r="MT595" s="53"/>
      <c r="MV595" s="37"/>
      <c r="MW595" s="132"/>
      <c r="MX595" s="134"/>
      <c r="MZ595" s="67"/>
      <c r="NB595" s="61"/>
      <c r="NF595" s="7"/>
      <c r="NG595" s="7"/>
      <c r="NH595" s="7"/>
      <c r="NI595" s="53"/>
      <c r="NK595" s="37"/>
      <c r="NM595" s="67"/>
      <c r="NO595" s="61"/>
      <c r="NQ595" s="50"/>
      <c r="NR595" s="51"/>
      <c r="NS595" s="52"/>
      <c r="NU595" s="70"/>
      <c r="NV595" s="51"/>
      <c r="NW595" s="125"/>
      <c r="NX595" s="51"/>
      <c r="OL595" s="53"/>
    </row>
    <row r="596" spans="1:402" x14ac:dyDescent="0.25">
      <c r="A596" s="12">
        <v>90033141</v>
      </c>
      <c r="B596" s="12" t="s">
        <v>617</v>
      </c>
      <c r="C596" s="352"/>
      <c r="D596" s="352"/>
      <c r="E596" s="352"/>
      <c r="F596" s="353">
        <v>215195</v>
      </c>
      <c r="H596" s="354"/>
      <c r="I596" s="355"/>
      <c r="J596" s="315"/>
      <c r="K596" s="355"/>
      <c r="L596" s="315"/>
      <c r="M596" s="356"/>
      <c r="N596" s="356"/>
      <c r="O596" s="357"/>
      <c r="Q596" s="67"/>
      <c r="S596" s="61"/>
      <c r="U596" s="50"/>
      <c r="V596" s="51"/>
      <c r="W596" s="52">
        <v>458783.32923162013</v>
      </c>
      <c r="Y596" s="50">
        <v>673978.32923162007</v>
      </c>
      <c r="Z596" s="52">
        <f t="shared" si="589"/>
        <v>56164.860769301675</v>
      </c>
      <c r="AA596" s="51"/>
      <c r="AB596" s="6">
        <v>90033141</v>
      </c>
      <c r="AC596" s="6" t="s">
        <v>617</v>
      </c>
      <c r="AD596" s="7"/>
      <c r="AE596" s="304"/>
      <c r="AF596" s="7"/>
      <c r="AG596" s="53">
        <v>215195</v>
      </c>
      <c r="AI596" s="37"/>
      <c r="AJ596" s="132"/>
      <c r="AK596" s="61"/>
      <c r="AL596" s="132"/>
      <c r="AM596" s="312"/>
      <c r="AN596" s="134"/>
      <c r="AO596" s="134"/>
      <c r="AP596" s="191"/>
      <c r="AR596" s="67"/>
      <c r="AT596" s="61"/>
      <c r="AV596" s="50"/>
      <c r="AW596" s="51"/>
      <c r="AX596" s="52">
        <v>458783.32923162013</v>
      </c>
      <c r="AZ596" s="50">
        <v>673978.32923162007</v>
      </c>
      <c r="BA596" s="52">
        <f t="shared" si="590"/>
        <v>56164.860769301675</v>
      </c>
      <c r="BB596" s="51"/>
      <c r="BC596" s="6">
        <v>90033141</v>
      </c>
      <c r="BD596" s="6" t="s">
        <v>617</v>
      </c>
      <c r="BE596" s="7"/>
      <c r="BF596" s="304"/>
      <c r="BG596" s="7"/>
      <c r="BH596" s="53">
        <v>215195</v>
      </c>
      <c r="BJ596" s="37"/>
      <c r="BK596" s="132"/>
      <c r="BL596" s="61"/>
      <c r="BM596" s="132"/>
      <c r="BN596" s="312"/>
      <c r="BO596" s="134"/>
      <c r="BP596" s="134"/>
      <c r="BQ596" s="191"/>
      <c r="BS596" s="67"/>
      <c r="BU596" s="61"/>
      <c r="BW596" s="50"/>
      <c r="BX596" s="51"/>
      <c r="BY596" s="52">
        <v>458783.32923162013</v>
      </c>
      <c r="CA596" s="50">
        <v>673978.32923162007</v>
      </c>
      <c r="CB596" s="52">
        <f t="shared" si="591"/>
        <v>56164.860769301675</v>
      </c>
      <c r="CC596" s="51"/>
      <c r="CD596" s="6">
        <v>90033141</v>
      </c>
      <c r="CE596" s="6" t="s">
        <v>617</v>
      </c>
      <c r="CF596" s="7"/>
      <c r="CG596" s="7"/>
      <c r="CH596" s="7"/>
      <c r="CI596" s="53">
        <v>215195</v>
      </c>
      <c r="CK596" s="37"/>
      <c r="CL596" s="132"/>
      <c r="CM596" s="61"/>
      <c r="CN596" s="132"/>
      <c r="CO596" s="61"/>
      <c r="CP596" s="134"/>
      <c r="CQ596" s="134"/>
      <c r="CR596" s="191"/>
      <c r="CT596" s="67"/>
      <c r="CV596" s="61"/>
      <c r="CX596" s="50"/>
      <c r="CY596" s="51"/>
      <c r="CZ596" s="52">
        <v>458783.32923162013</v>
      </c>
      <c r="DB596" s="50">
        <v>673978.32923162007</v>
      </c>
      <c r="DC596" s="52">
        <f t="shared" si="592"/>
        <v>56164.860769301675</v>
      </c>
      <c r="DD596" s="51"/>
      <c r="DE596" s="6">
        <v>90033141</v>
      </c>
      <c r="DF596" s="6" t="s">
        <v>617</v>
      </c>
      <c r="DG596" s="7"/>
      <c r="DH596" s="7"/>
      <c r="DI596" s="7"/>
      <c r="DJ596" s="53">
        <v>215195</v>
      </c>
      <c r="DL596" s="275"/>
      <c r="DM596" s="276"/>
      <c r="DN596" s="194"/>
      <c r="DO596" s="276"/>
      <c r="DP596" s="194"/>
      <c r="DQ596" s="53"/>
      <c r="DR596" s="53"/>
      <c r="DS596" s="277"/>
      <c r="DU596" s="274"/>
      <c r="DW596" s="194"/>
      <c r="DY596" s="50"/>
      <c r="DZ596" s="278"/>
      <c r="EA596" s="52">
        <v>458783.32923162013</v>
      </c>
      <c r="EC596" s="50">
        <v>673978.32923162007</v>
      </c>
      <c r="ED596" s="52">
        <f t="shared" si="593"/>
        <v>56164.860769301675</v>
      </c>
      <c r="EE596" s="278"/>
      <c r="EF596" s="6">
        <v>90033141</v>
      </c>
      <c r="EG596" s="6" t="s">
        <v>617</v>
      </c>
      <c r="EH596" s="7"/>
      <c r="EI596" s="7"/>
      <c r="EJ596" s="7"/>
      <c r="EK596" s="53">
        <v>215195</v>
      </c>
      <c r="EM596" s="37"/>
      <c r="EN596" s="132"/>
      <c r="EO596" s="61"/>
      <c r="EP596" s="132"/>
      <c r="EQ596" s="61"/>
      <c r="ER596" s="134"/>
      <c r="ES596" s="134"/>
      <c r="ET596" s="191"/>
      <c r="EV596" s="67"/>
      <c r="EX596" s="61"/>
      <c r="EZ596" s="50"/>
      <c r="FA596" s="51"/>
      <c r="FB596" s="52">
        <v>458783.32923162013</v>
      </c>
      <c r="FD596" s="50">
        <v>673978.32923162007</v>
      </c>
      <c r="FE596" s="52">
        <f t="shared" si="594"/>
        <v>56164.860769301675</v>
      </c>
      <c r="FF596" s="51"/>
      <c r="FG596" s="6">
        <v>90033141</v>
      </c>
      <c r="FH596" s="6" t="s">
        <v>617</v>
      </c>
      <c r="FI596" s="7"/>
      <c r="FJ596" s="7"/>
      <c r="FK596" s="7"/>
      <c r="FL596" s="53">
        <v>215195</v>
      </c>
      <c r="FN596" s="37"/>
      <c r="FO596" s="132"/>
      <c r="FP596" s="61"/>
      <c r="FQ596" s="132"/>
      <c r="FR596" s="61"/>
      <c r="FS596" s="134"/>
      <c r="FT596" s="134"/>
      <c r="FU596" s="191"/>
      <c r="FW596" s="67"/>
      <c r="FY596" s="61"/>
      <c r="GA596" s="50"/>
      <c r="GB596" s="51"/>
      <c r="GC596" s="52">
        <v>458783.32923162013</v>
      </c>
      <c r="GE596" s="50">
        <v>673978.32923162007</v>
      </c>
      <c r="GF596" s="52">
        <f t="shared" si="595"/>
        <v>56164.860769301675</v>
      </c>
      <c r="GG596" s="51"/>
      <c r="GH596" s="6">
        <v>90033141</v>
      </c>
      <c r="GI596" s="6" t="s">
        <v>617</v>
      </c>
      <c r="GJ596" s="7"/>
      <c r="GK596" s="7"/>
      <c r="GL596" s="7"/>
      <c r="GM596" s="53">
        <v>215195</v>
      </c>
      <c r="GO596" s="37"/>
      <c r="GP596" s="132"/>
      <c r="GQ596" s="61"/>
      <c r="GR596" s="134"/>
      <c r="GS596" s="134"/>
      <c r="GT596" s="191"/>
      <c r="GV596" s="67"/>
      <c r="GX596" s="61"/>
      <c r="GZ596" s="50"/>
      <c r="HA596" s="51"/>
      <c r="HB596" s="52">
        <v>458783.32923162013</v>
      </c>
      <c r="HD596" s="50">
        <v>673978.32923162007</v>
      </c>
      <c r="HE596" s="52">
        <f t="shared" si="596"/>
        <v>56164.860769301675</v>
      </c>
      <c r="HF596" s="51"/>
      <c r="HI596" s="7"/>
      <c r="HJ596" s="7"/>
      <c r="HK596" s="7"/>
      <c r="HL596" s="53"/>
      <c r="HN596" s="37"/>
      <c r="HO596" s="132"/>
      <c r="HP596" s="61"/>
      <c r="HQ596" s="134"/>
      <c r="HR596" s="61"/>
      <c r="HT596" s="67"/>
      <c r="HV596" s="61"/>
      <c r="HX596" s="50"/>
      <c r="HY596" s="51"/>
      <c r="HZ596" s="52"/>
      <c r="IB596" s="70"/>
      <c r="IC596" s="51"/>
      <c r="IF596" s="7"/>
      <c r="IG596" s="7"/>
      <c r="IH596" s="7"/>
      <c r="II596" s="53"/>
      <c r="IK596" s="37"/>
      <c r="IL596" s="132"/>
      <c r="IM596" s="61"/>
      <c r="IN596" s="134"/>
      <c r="IO596" s="61"/>
      <c r="IQ596" s="67"/>
      <c r="IS596" s="61"/>
      <c r="IU596" s="50"/>
      <c r="IV596" s="51"/>
      <c r="IW596" s="52"/>
      <c r="IY596" s="70"/>
      <c r="IZ596" s="51"/>
      <c r="JC596" s="7"/>
      <c r="JD596" s="7"/>
      <c r="JE596" s="7"/>
      <c r="JF596" s="53"/>
      <c r="JH596" s="37"/>
      <c r="JI596" s="132"/>
      <c r="JJ596" s="61"/>
      <c r="JK596" s="134"/>
      <c r="JL596" s="61"/>
      <c r="JN596" s="67"/>
      <c r="JP596" s="61"/>
      <c r="JR596" s="50"/>
      <c r="JS596" s="51"/>
      <c r="JT596" s="52"/>
      <c r="JV596" s="70"/>
      <c r="JW596" s="51"/>
      <c r="JZ596" s="7"/>
      <c r="KA596" s="7"/>
      <c r="KB596" s="7"/>
      <c r="KC596" s="53"/>
      <c r="KE596" s="37"/>
      <c r="KF596" s="132"/>
      <c r="KG596" s="61"/>
      <c r="KH596" s="134"/>
      <c r="KI596" s="61"/>
      <c r="KK596" s="67"/>
      <c r="KM596" s="61"/>
      <c r="KO596" s="50"/>
      <c r="KP596" s="51"/>
      <c r="KQ596" s="52"/>
      <c r="KS596" s="70"/>
      <c r="KT596" s="51"/>
      <c r="KW596" s="7"/>
      <c r="KX596" s="7"/>
      <c r="KY596" s="7"/>
      <c r="KZ596" s="53"/>
      <c r="LB596" s="37"/>
      <c r="LC596" s="132"/>
      <c r="LD596" s="61"/>
      <c r="LE596" s="134"/>
      <c r="LF596" s="61"/>
      <c r="LH596" s="67"/>
      <c r="LJ596" s="61"/>
      <c r="LL596" s="50"/>
      <c r="LM596" s="51"/>
      <c r="LN596" s="52"/>
      <c r="LP596" s="70"/>
      <c r="LQ596" s="51"/>
      <c r="LT596" s="7"/>
      <c r="LU596" s="7"/>
      <c r="LV596" s="7"/>
      <c r="LW596" s="53"/>
      <c r="LY596" s="37"/>
      <c r="LZ596" s="132"/>
      <c r="MA596" s="61"/>
      <c r="MB596" s="134"/>
      <c r="MC596" s="61"/>
      <c r="ME596" s="67"/>
      <c r="MG596" s="61"/>
      <c r="MI596" s="50"/>
      <c r="MJ596" s="51"/>
      <c r="MK596" s="52"/>
      <c r="MM596" s="70"/>
      <c r="MN596" s="51"/>
      <c r="MQ596" s="7"/>
      <c r="MR596" s="7"/>
      <c r="MS596" s="7"/>
      <c r="MT596" s="53"/>
      <c r="MV596" s="37"/>
      <c r="MW596" s="132"/>
      <c r="MX596" s="134"/>
      <c r="MZ596" s="67"/>
      <c r="NB596" s="61"/>
      <c r="NF596" s="7"/>
      <c r="NG596" s="7"/>
      <c r="NH596" s="7"/>
      <c r="NI596" s="53"/>
      <c r="NK596" s="37"/>
      <c r="NM596" s="67"/>
      <c r="NO596" s="61"/>
      <c r="NQ596" s="50"/>
      <c r="NR596" s="51"/>
      <c r="NS596" s="52"/>
      <c r="NU596" s="70"/>
      <c r="NV596" s="51"/>
      <c r="NW596" s="125"/>
      <c r="NX596" s="51"/>
      <c r="OL596" s="53"/>
    </row>
    <row r="597" spans="1:402" x14ac:dyDescent="0.25">
      <c r="A597" s="12">
        <v>90016811</v>
      </c>
      <c r="B597" s="12" t="s">
        <v>618</v>
      </c>
      <c r="C597" s="352"/>
      <c r="D597" s="352"/>
      <c r="E597" s="352"/>
      <c r="F597" s="353">
        <v>322095</v>
      </c>
      <c r="H597" s="354"/>
      <c r="I597" s="355"/>
      <c r="J597" s="315"/>
      <c r="K597" s="355"/>
      <c r="L597" s="315"/>
      <c r="M597" s="356"/>
      <c r="N597" s="356"/>
      <c r="O597" s="357"/>
      <c r="Q597" s="67"/>
      <c r="S597" s="61"/>
      <c r="U597" s="50"/>
      <c r="V597" s="51"/>
      <c r="W597" s="52">
        <v>0</v>
      </c>
      <c r="Y597" s="50">
        <v>322095</v>
      </c>
      <c r="Z597" s="52">
        <f t="shared" si="589"/>
        <v>26841.25</v>
      </c>
      <c r="AA597" s="51"/>
      <c r="AB597" s="6">
        <v>90016811</v>
      </c>
      <c r="AC597" s="6" t="s">
        <v>618</v>
      </c>
      <c r="AD597" s="7"/>
      <c r="AE597" s="304"/>
      <c r="AF597" s="7"/>
      <c r="AG597" s="53">
        <v>322095</v>
      </c>
      <c r="AI597" s="37"/>
      <c r="AJ597" s="132"/>
      <c r="AK597" s="61"/>
      <c r="AL597" s="132"/>
      <c r="AM597" s="312"/>
      <c r="AN597" s="134"/>
      <c r="AO597" s="134"/>
      <c r="AP597" s="191"/>
      <c r="AR597" s="67"/>
      <c r="AT597" s="61"/>
      <c r="AV597" s="50"/>
      <c r="AW597" s="51"/>
      <c r="AX597" s="52">
        <v>0</v>
      </c>
      <c r="AZ597" s="50">
        <v>322095</v>
      </c>
      <c r="BA597" s="52">
        <f t="shared" si="590"/>
        <v>26841.25</v>
      </c>
      <c r="BB597" s="51"/>
      <c r="BC597" s="6">
        <v>90016811</v>
      </c>
      <c r="BD597" s="6" t="s">
        <v>618</v>
      </c>
      <c r="BE597" s="7"/>
      <c r="BF597" s="304"/>
      <c r="BG597" s="7"/>
      <c r="BH597" s="53">
        <v>322095</v>
      </c>
      <c r="BJ597" s="37"/>
      <c r="BK597" s="132"/>
      <c r="BL597" s="61"/>
      <c r="BM597" s="132"/>
      <c r="BN597" s="312"/>
      <c r="BO597" s="134"/>
      <c r="BP597" s="134"/>
      <c r="BQ597" s="191"/>
      <c r="BS597" s="67"/>
      <c r="BU597" s="61"/>
      <c r="BW597" s="50"/>
      <c r="BX597" s="51"/>
      <c r="BY597" s="52">
        <v>0</v>
      </c>
      <c r="CA597" s="50">
        <v>322095</v>
      </c>
      <c r="CB597" s="52">
        <f t="shared" si="591"/>
        <v>26841.25</v>
      </c>
      <c r="CC597" s="51"/>
      <c r="CD597" s="6">
        <v>90016811</v>
      </c>
      <c r="CE597" s="6" t="s">
        <v>618</v>
      </c>
      <c r="CF597" s="7"/>
      <c r="CG597" s="7"/>
      <c r="CH597" s="7"/>
      <c r="CI597" s="53">
        <v>322095</v>
      </c>
      <c r="CK597" s="37"/>
      <c r="CL597" s="132"/>
      <c r="CM597" s="61"/>
      <c r="CN597" s="132"/>
      <c r="CO597" s="61"/>
      <c r="CP597" s="134"/>
      <c r="CQ597" s="134"/>
      <c r="CR597" s="191"/>
      <c r="CT597" s="67"/>
      <c r="CV597" s="61"/>
      <c r="CX597" s="50"/>
      <c r="CY597" s="51"/>
      <c r="CZ597" s="52">
        <v>0</v>
      </c>
      <c r="DB597" s="50">
        <v>322095</v>
      </c>
      <c r="DC597" s="52">
        <f t="shared" si="592"/>
        <v>26841.25</v>
      </c>
      <c r="DD597" s="51"/>
      <c r="DE597" s="6">
        <v>90016811</v>
      </c>
      <c r="DF597" s="6" t="s">
        <v>618</v>
      </c>
      <c r="DG597" s="7"/>
      <c r="DH597" s="7"/>
      <c r="DI597" s="7"/>
      <c r="DJ597" s="53">
        <v>322095</v>
      </c>
      <c r="DL597" s="275"/>
      <c r="DM597" s="276"/>
      <c r="DN597" s="194"/>
      <c r="DO597" s="276"/>
      <c r="DP597" s="194"/>
      <c r="DQ597" s="53"/>
      <c r="DR597" s="53"/>
      <c r="DS597" s="277"/>
      <c r="DU597" s="274"/>
      <c r="DW597" s="194"/>
      <c r="DY597" s="50"/>
      <c r="DZ597" s="278"/>
      <c r="EA597" s="52">
        <v>0</v>
      </c>
      <c r="EC597" s="50">
        <v>322095</v>
      </c>
      <c r="ED597" s="52">
        <f t="shared" si="593"/>
        <v>26841.25</v>
      </c>
      <c r="EE597" s="278"/>
      <c r="EF597" s="6">
        <v>90016811</v>
      </c>
      <c r="EG597" s="6" t="s">
        <v>618</v>
      </c>
      <c r="EH597" s="7"/>
      <c r="EI597" s="7"/>
      <c r="EJ597" s="7"/>
      <c r="EK597" s="53">
        <v>322095</v>
      </c>
      <c r="EM597" s="37"/>
      <c r="EN597" s="132"/>
      <c r="EO597" s="61"/>
      <c r="EP597" s="132"/>
      <c r="EQ597" s="61"/>
      <c r="ER597" s="134"/>
      <c r="ES597" s="134"/>
      <c r="ET597" s="191"/>
      <c r="EV597" s="67"/>
      <c r="EX597" s="61"/>
      <c r="EZ597" s="50"/>
      <c r="FA597" s="51"/>
      <c r="FB597" s="52">
        <v>0</v>
      </c>
      <c r="FD597" s="50">
        <v>322095</v>
      </c>
      <c r="FE597" s="52">
        <f t="shared" si="594"/>
        <v>26841.25</v>
      </c>
      <c r="FF597" s="51"/>
      <c r="FG597" s="6">
        <v>90016811</v>
      </c>
      <c r="FH597" s="6" t="s">
        <v>618</v>
      </c>
      <c r="FI597" s="7"/>
      <c r="FJ597" s="7"/>
      <c r="FK597" s="7"/>
      <c r="FL597" s="53">
        <v>322095</v>
      </c>
      <c r="FN597" s="37"/>
      <c r="FO597" s="132"/>
      <c r="FP597" s="61"/>
      <c r="FQ597" s="132"/>
      <c r="FR597" s="61"/>
      <c r="FS597" s="134"/>
      <c r="FT597" s="134"/>
      <c r="FU597" s="191"/>
      <c r="FW597" s="67"/>
      <c r="FY597" s="61"/>
      <c r="GA597" s="50"/>
      <c r="GB597" s="51"/>
      <c r="GC597" s="52">
        <v>0</v>
      </c>
      <c r="GE597" s="50">
        <v>322095</v>
      </c>
      <c r="GF597" s="52">
        <f t="shared" si="595"/>
        <v>26841.25</v>
      </c>
      <c r="GG597" s="51"/>
      <c r="GH597" s="6">
        <v>90016811</v>
      </c>
      <c r="GI597" s="6" t="s">
        <v>618</v>
      </c>
      <c r="GJ597" s="7"/>
      <c r="GK597" s="7"/>
      <c r="GL597" s="7"/>
      <c r="GM597" s="53">
        <v>322095</v>
      </c>
      <c r="GO597" s="37"/>
      <c r="GP597" s="132"/>
      <c r="GQ597" s="61"/>
      <c r="GR597" s="134"/>
      <c r="GS597" s="134"/>
      <c r="GT597" s="191"/>
      <c r="GV597" s="67"/>
      <c r="GX597" s="61"/>
      <c r="GZ597" s="50"/>
      <c r="HA597" s="51"/>
      <c r="HB597" s="52">
        <v>0</v>
      </c>
      <c r="HD597" s="50">
        <v>322095</v>
      </c>
      <c r="HE597" s="52">
        <f t="shared" si="596"/>
        <v>26841.25</v>
      </c>
      <c r="HF597" s="51"/>
      <c r="HI597" s="7"/>
      <c r="HJ597" s="7"/>
      <c r="HK597" s="7"/>
      <c r="HL597" s="53"/>
      <c r="HN597" s="37"/>
      <c r="HO597" s="132"/>
      <c r="HP597" s="61"/>
      <c r="HQ597" s="134"/>
      <c r="HR597" s="61"/>
      <c r="HT597" s="67"/>
      <c r="HV597" s="61"/>
      <c r="HX597" s="50"/>
      <c r="HY597" s="51"/>
      <c r="HZ597" s="52"/>
      <c r="IB597" s="70"/>
      <c r="IC597" s="51"/>
      <c r="IF597" s="7"/>
      <c r="IG597" s="7"/>
      <c r="IH597" s="7"/>
      <c r="II597" s="53"/>
      <c r="IK597" s="37"/>
      <c r="IL597" s="132"/>
      <c r="IM597" s="61"/>
      <c r="IN597" s="134"/>
      <c r="IO597" s="61"/>
      <c r="IQ597" s="67"/>
      <c r="IS597" s="61"/>
      <c r="IU597" s="50"/>
      <c r="IV597" s="51"/>
      <c r="IW597" s="52"/>
      <c r="IY597" s="70"/>
      <c r="IZ597" s="51"/>
      <c r="JC597" s="7"/>
      <c r="JD597" s="7"/>
      <c r="JE597" s="7"/>
      <c r="JF597" s="53"/>
      <c r="JH597" s="37"/>
      <c r="JI597" s="132"/>
      <c r="JJ597" s="61"/>
      <c r="JK597" s="134"/>
      <c r="JL597" s="61"/>
      <c r="JN597" s="67"/>
      <c r="JP597" s="61"/>
      <c r="JR597" s="50"/>
      <c r="JS597" s="51"/>
      <c r="JT597" s="52"/>
      <c r="JV597" s="70"/>
      <c r="JW597" s="51"/>
      <c r="JZ597" s="7"/>
      <c r="KA597" s="7"/>
      <c r="KB597" s="7"/>
      <c r="KC597" s="53"/>
      <c r="KE597" s="37"/>
      <c r="KF597" s="132"/>
      <c r="KG597" s="61"/>
      <c r="KH597" s="134"/>
      <c r="KI597" s="61"/>
      <c r="KK597" s="67"/>
      <c r="KM597" s="61"/>
      <c r="KO597" s="50"/>
      <c r="KP597" s="51"/>
      <c r="KQ597" s="52"/>
      <c r="KS597" s="70"/>
      <c r="KT597" s="51"/>
      <c r="KW597" s="7"/>
      <c r="KX597" s="7"/>
      <c r="KY597" s="7"/>
      <c r="KZ597" s="53"/>
      <c r="LB597" s="37"/>
      <c r="LC597" s="132"/>
      <c r="LD597" s="61"/>
      <c r="LE597" s="134"/>
      <c r="LF597" s="61"/>
      <c r="LH597" s="67"/>
      <c r="LJ597" s="61"/>
      <c r="LL597" s="50"/>
      <c r="LM597" s="51"/>
      <c r="LN597" s="52"/>
      <c r="LP597" s="70"/>
      <c r="LQ597" s="51"/>
      <c r="LT597" s="7"/>
      <c r="LU597" s="7"/>
      <c r="LV597" s="7"/>
      <c r="LW597" s="53"/>
      <c r="LY597" s="37"/>
      <c r="LZ597" s="132"/>
      <c r="MA597" s="61"/>
      <c r="MB597" s="134"/>
      <c r="MC597" s="61"/>
      <c r="ME597" s="67"/>
      <c r="MG597" s="61"/>
      <c r="MI597" s="50"/>
      <c r="MJ597" s="51"/>
      <c r="MK597" s="52"/>
      <c r="MM597" s="70"/>
      <c r="MN597" s="51"/>
      <c r="MQ597" s="7"/>
      <c r="MR597" s="7"/>
      <c r="MS597" s="7"/>
      <c r="MT597" s="53"/>
      <c r="MV597" s="37"/>
      <c r="MW597" s="132"/>
      <c r="MX597" s="134"/>
      <c r="MZ597" s="67"/>
      <c r="NB597" s="61"/>
      <c r="NF597" s="7"/>
      <c r="NG597" s="7"/>
      <c r="NH597" s="7"/>
      <c r="NI597" s="53"/>
      <c r="NK597" s="37"/>
      <c r="NM597" s="67"/>
      <c r="NO597" s="61"/>
      <c r="NQ597" s="50"/>
      <c r="NR597" s="51"/>
      <c r="NS597" s="52"/>
      <c r="NU597" s="70"/>
      <c r="NV597" s="51"/>
      <c r="NW597" s="125"/>
      <c r="NX597" s="51"/>
      <c r="OL597" s="53"/>
    </row>
    <row r="598" spans="1:402" x14ac:dyDescent="0.25">
      <c r="A598" s="12">
        <v>90053231</v>
      </c>
      <c r="B598" s="12" t="s">
        <v>619</v>
      </c>
      <c r="C598" s="352"/>
      <c r="D598" s="352"/>
      <c r="E598" s="352"/>
      <c r="F598" s="353">
        <v>13029056</v>
      </c>
      <c r="H598" s="354"/>
      <c r="I598" s="355"/>
      <c r="J598" s="315"/>
      <c r="K598" s="355"/>
      <c r="L598" s="315"/>
      <c r="M598" s="356"/>
      <c r="N598" s="356"/>
      <c r="O598" s="357"/>
      <c r="Q598" s="67"/>
      <c r="S598" s="61"/>
      <c r="U598" s="50"/>
      <c r="V598" s="51"/>
      <c r="W598" s="52">
        <v>0</v>
      </c>
      <c r="Y598" s="50">
        <v>13029056</v>
      </c>
      <c r="Z598" s="52">
        <f t="shared" si="589"/>
        <v>1085754.6666666667</v>
      </c>
      <c r="AA598" s="51"/>
      <c r="AB598" s="6">
        <v>90053231</v>
      </c>
      <c r="AC598" s="6" t="s">
        <v>619</v>
      </c>
      <c r="AD598" s="7"/>
      <c r="AE598" s="304"/>
      <c r="AF598" s="7"/>
      <c r="AG598" s="53">
        <v>13029056</v>
      </c>
      <c r="AI598" s="37"/>
      <c r="AJ598" s="132"/>
      <c r="AK598" s="61"/>
      <c r="AL598" s="132"/>
      <c r="AM598" s="312"/>
      <c r="AN598" s="134"/>
      <c r="AO598" s="134"/>
      <c r="AP598" s="191"/>
      <c r="AR598" s="67"/>
      <c r="AT598" s="61"/>
      <c r="AV598" s="50"/>
      <c r="AW598" s="51"/>
      <c r="AX598" s="52">
        <v>0</v>
      </c>
      <c r="AZ598" s="50">
        <v>13029056</v>
      </c>
      <c r="BA598" s="52">
        <f t="shared" si="590"/>
        <v>1085754.6666666667</v>
      </c>
      <c r="BB598" s="51"/>
      <c r="BC598" s="6">
        <v>90053231</v>
      </c>
      <c r="BD598" s="6" t="s">
        <v>619</v>
      </c>
      <c r="BE598" s="7"/>
      <c r="BF598" s="304"/>
      <c r="BG598" s="7"/>
      <c r="BH598" s="53">
        <v>13029056</v>
      </c>
      <c r="BJ598" s="37"/>
      <c r="BK598" s="132"/>
      <c r="BL598" s="61"/>
      <c r="BM598" s="132"/>
      <c r="BN598" s="312"/>
      <c r="BO598" s="134"/>
      <c r="BP598" s="134"/>
      <c r="BQ598" s="191"/>
      <c r="BS598" s="67"/>
      <c r="BU598" s="61"/>
      <c r="BW598" s="50"/>
      <c r="BX598" s="51"/>
      <c r="BY598" s="52">
        <v>0</v>
      </c>
      <c r="CA598" s="50">
        <v>13029056</v>
      </c>
      <c r="CB598" s="52">
        <f t="shared" si="591"/>
        <v>1085754.6666666667</v>
      </c>
      <c r="CC598" s="51"/>
      <c r="CD598" s="6">
        <v>90053231</v>
      </c>
      <c r="CE598" s="6" t="s">
        <v>619</v>
      </c>
      <c r="CF598" s="7"/>
      <c r="CG598" s="7"/>
      <c r="CH598" s="7"/>
      <c r="CI598" s="53">
        <v>13029056</v>
      </c>
      <c r="CK598" s="37"/>
      <c r="CL598" s="132"/>
      <c r="CM598" s="61"/>
      <c r="CN598" s="132"/>
      <c r="CO598" s="61"/>
      <c r="CP598" s="134"/>
      <c r="CQ598" s="134"/>
      <c r="CR598" s="191"/>
      <c r="CT598" s="67"/>
      <c r="CV598" s="61"/>
      <c r="CX598" s="50"/>
      <c r="CY598" s="51"/>
      <c r="CZ598" s="52">
        <v>0</v>
      </c>
      <c r="DB598" s="50">
        <v>13029056</v>
      </c>
      <c r="DC598" s="52">
        <f t="shared" si="592"/>
        <v>1085754.6666666667</v>
      </c>
      <c r="DD598" s="51"/>
      <c r="DE598" s="6">
        <v>90053231</v>
      </c>
      <c r="DF598" s="6" t="s">
        <v>619</v>
      </c>
      <c r="DG598" s="7"/>
      <c r="DH598" s="7"/>
      <c r="DI598" s="7"/>
      <c r="DJ598" s="53">
        <v>13029056</v>
      </c>
      <c r="DL598" s="275"/>
      <c r="DM598" s="276"/>
      <c r="DN598" s="194"/>
      <c r="DO598" s="276"/>
      <c r="DP598" s="194"/>
      <c r="DQ598" s="53"/>
      <c r="DR598" s="53"/>
      <c r="DS598" s="277"/>
      <c r="DU598" s="274"/>
      <c r="DW598" s="194"/>
      <c r="DY598" s="50"/>
      <c r="DZ598" s="278"/>
      <c r="EA598" s="52">
        <v>0</v>
      </c>
      <c r="EC598" s="50">
        <v>13029056</v>
      </c>
      <c r="ED598" s="52">
        <f t="shared" si="593"/>
        <v>1085754.6666666667</v>
      </c>
      <c r="EE598" s="278"/>
      <c r="EF598" s="6">
        <v>90053231</v>
      </c>
      <c r="EG598" s="6" t="s">
        <v>619</v>
      </c>
      <c r="EH598" s="7"/>
      <c r="EI598" s="7"/>
      <c r="EJ598" s="7"/>
      <c r="EK598" s="53">
        <v>13029056</v>
      </c>
      <c r="EM598" s="37"/>
      <c r="EN598" s="132"/>
      <c r="EO598" s="61"/>
      <c r="EP598" s="132"/>
      <c r="EQ598" s="61"/>
      <c r="ER598" s="134"/>
      <c r="ES598" s="134"/>
      <c r="ET598" s="191"/>
      <c r="EV598" s="67"/>
      <c r="EX598" s="61"/>
      <c r="EZ598" s="50"/>
      <c r="FA598" s="51"/>
      <c r="FB598" s="52">
        <v>0</v>
      </c>
      <c r="FD598" s="50">
        <v>13029056</v>
      </c>
      <c r="FE598" s="52">
        <f t="shared" si="594"/>
        <v>1085754.6666666667</v>
      </c>
      <c r="FF598" s="51"/>
      <c r="FG598" s="6">
        <v>90053231</v>
      </c>
      <c r="FH598" s="6" t="s">
        <v>619</v>
      </c>
      <c r="FI598" s="7"/>
      <c r="FJ598" s="7"/>
      <c r="FK598" s="7"/>
      <c r="FL598" s="53">
        <v>13029056</v>
      </c>
      <c r="FN598" s="37"/>
      <c r="FO598" s="132"/>
      <c r="FP598" s="61"/>
      <c r="FQ598" s="132"/>
      <c r="FR598" s="61"/>
      <c r="FS598" s="134"/>
      <c r="FT598" s="134"/>
      <c r="FU598" s="191"/>
      <c r="FW598" s="67"/>
      <c r="FY598" s="61"/>
      <c r="GA598" s="50"/>
      <c r="GB598" s="51"/>
      <c r="GC598" s="52">
        <v>0</v>
      </c>
      <c r="GE598" s="50">
        <v>13029056</v>
      </c>
      <c r="GF598" s="52">
        <f t="shared" si="595"/>
        <v>1085754.6666666667</v>
      </c>
      <c r="GG598" s="51"/>
      <c r="GH598" s="6">
        <v>90053231</v>
      </c>
      <c r="GI598" s="6" t="s">
        <v>619</v>
      </c>
      <c r="GJ598" s="7"/>
      <c r="GK598" s="7"/>
      <c r="GL598" s="7"/>
      <c r="GM598" s="53">
        <v>13029056</v>
      </c>
      <c r="GO598" s="37"/>
      <c r="GP598" s="132"/>
      <c r="GQ598" s="61"/>
      <c r="GR598" s="134"/>
      <c r="GS598" s="134"/>
      <c r="GT598" s="191"/>
      <c r="GV598" s="67"/>
      <c r="GX598" s="61"/>
      <c r="GZ598" s="50"/>
      <c r="HA598" s="51"/>
      <c r="HB598" s="52">
        <v>0</v>
      </c>
      <c r="HD598" s="50">
        <v>13029056</v>
      </c>
      <c r="HE598" s="52">
        <f t="shared" si="596"/>
        <v>1085754.6666666667</v>
      </c>
      <c r="HF598" s="51"/>
      <c r="HI598" s="7"/>
      <c r="HJ598" s="7"/>
      <c r="HK598" s="7"/>
      <c r="HL598" s="53"/>
      <c r="HN598" s="37"/>
      <c r="HO598" s="132"/>
      <c r="HP598" s="61"/>
      <c r="HQ598" s="134"/>
      <c r="HR598" s="61"/>
      <c r="HT598" s="67"/>
      <c r="HV598" s="61"/>
      <c r="HX598" s="50"/>
      <c r="HY598" s="51"/>
      <c r="HZ598" s="52"/>
      <c r="IB598" s="70"/>
      <c r="IC598" s="51"/>
      <c r="IF598" s="7"/>
      <c r="IG598" s="7"/>
      <c r="IH598" s="7"/>
      <c r="II598" s="53"/>
      <c r="IK598" s="37"/>
      <c r="IL598" s="132"/>
      <c r="IM598" s="61"/>
      <c r="IN598" s="134"/>
      <c r="IO598" s="61"/>
      <c r="IQ598" s="67"/>
      <c r="IS598" s="61"/>
      <c r="IU598" s="50"/>
      <c r="IV598" s="51"/>
      <c r="IW598" s="52"/>
      <c r="IY598" s="70"/>
      <c r="IZ598" s="51"/>
      <c r="JC598" s="7"/>
      <c r="JD598" s="7"/>
      <c r="JE598" s="7"/>
      <c r="JF598" s="53"/>
      <c r="JH598" s="37"/>
      <c r="JI598" s="132"/>
      <c r="JJ598" s="61"/>
      <c r="JK598" s="134"/>
      <c r="JL598" s="61"/>
      <c r="JN598" s="67"/>
      <c r="JP598" s="61"/>
      <c r="JR598" s="50"/>
      <c r="JS598" s="51"/>
      <c r="JT598" s="52"/>
      <c r="JV598" s="70"/>
      <c r="JW598" s="51"/>
      <c r="JZ598" s="7"/>
      <c r="KA598" s="7"/>
      <c r="KB598" s="7"/>
      <c r="KC598" s="53"/>
      <c r="KE598" s="37"/>
      <c r="KF598" s="132"/>
      <c r="KG598" s="61"/>
      <c r="KH598" s="134"/>
      <c r="KI598" s="61"/>
      <c r="KK598" s="67"/>
      <c r="KM598" s="61"/>
      <c r="KO598" s="50"/>
      <c r="KP598" s="51"/>
      <c r="KQ598" s="52"/>
      <c r="KS598" s="70"/>
      <c r="KT598" s="51"/>
      <c r="KW598" s="7"/>
      <c r="KX598" s="7"/>
      <c r="KY598" s="7"/>
      <c r="KZ598" s="53"/>
      <c r="LB598" s="37"/>
      <c r="LC598" s="132"/>
      <c r="LD598" s="61"/>
      <c r="LE598" s="134"/>
      <c r="LF598" s="61"/>
      <c r="LH598" s="67"/>
      <c r="LJ598" s="61"/>
      <c r="LL598" s="50"/>
      <c r="LM598" s="51"/>
      <c r="LN598" s="52"/>
      <c r="LP598" s="70"/>
      <c r="LQ598" s="51"/>
      <c r="LT598" s="7"/>
      <c r="LU598" s="7"/>
      <c r="LV598" s="7"/>
      <c r="LW598" s="53"/>
      <c r="LY598" s="37"/>
      <c r="LZ598" s="132"/>
      <c r="MA598" s="61"/>
      <c r="MB598" s="134"/>
      <c r="MC598" s="61"/>
      <c r="ME598" s="67"/>
      <c r="MG598" s="61"/>
      <c r="MI598" s="50"/>
      <c r="MJ598" s="51"/>
      <c r="MK598" s="52"/>
      <c r="MM598" s="70"/>
      <c r="MN598" s="51"/>
      <c r="MQ598" s="7"/>
      <c r="MR598" s="7"/>
      <c r="MS598" s="7"/>
      <c r="MT598" s="53"/>
      <c r="MV598" s="37"/>
      <c r="MW598" s="132"/>
      <c r="MX598" s="134"/>
      <c r="MZ598" s="67"/>
      <c r="NB598" s="61"/>
      <c r="NF598" s="7"/>
      <c r="NG598" s="7"/>
      <c r="NH598" s="7"/>
      <c r="NI598" s="53"/>
      <c r="NK598" s="37"/>
      <c r="NM598" s="67"/>
      <c r="NO598" s="61"/>
      <c r="NQ598" s="50"/>
      <c r="NR598" s="51"/>
      <c r="NS598" s="52"/>
      <c r="NU598" s="70"/>
      <c r="NV598" s="51"/>
      <c r="NW598" s="125"/>
      <c r="NX598" s="51"/>
      <c r="OL598" s="53"/>
    </row>
    <row r="599" spans="1:402" x14ac:dyDescent="0.25">
      <c r="A599" s="12">
        <v>90011141</v>
      </c>
      <c r="B599" s="12" t="s">
        <v>620</v>
      </c>
      <c r="C599" s="352"/>
      <c r="D599" s="352"/>
      <c r="E599" s="352"/>
      <c r="F599" s="353">
        <v>188759</v>
      </c>
      <c r="H599" s="354"/>
      <c r="I599" s="355"/>
      <c r="J599" s="315"/>
      <c r="K599" s="355"/>
      <c r="L599" s="315"/>
      <c r="M599" s="356"/>
      <c r="N599" s="356"/>
      <c r="O599" s="357"/>
      <c r="Q599" s="67"/>
      <c r="S599" s="61"/>
      <c r="U599" s="50"/>
      <c r="V599" s="51"/>
      <c r="W599" s="52">
        <v>0</v>
      </c>
      <c r="Y599" s="50">
        <v>188759</v>
      </c>
      <c r="Z599" s="52">
        <f t="shared" si="589"/>
        <v>15729.916666666666</v>
      </c>
      <c r="AA599" s="51"/>
      <c r="AB599" s="6">
        <v>90011141</v>
      </c>
      <c r="AC599" s="6" t="s">
        <v>620</v>
      </c>
      <c r="AD599" s="7"/>
      <c r="AE599" s="304"/>
      <c r="AF599" s="7"/>
      <c r="AG599" s="53">
        <v>188759</v>
      </c>
      <c r="AI599" s="37"/>
      <c r="AJ599" s="132"/>
      <c r="AK599" s="61"/>
      <c r="AL599" s="132"/>
      <c r="AM599" s="312"/>
      <c r="AN599" s="134"/>
      <c r="AO599" s="134"/>
      <c r="AP599" s="191"/>
      <c r="AR599" s="67"/>
      <c r="AT599" s="61"/>
      <c r="AV599" s="50"/>
      <c r="AW599" s="51"/>
      <c r="AX599" s="52">
        <v>0</v>
      </c>
      <c r="AZ599" s="50">
        <v>188759</v>
      </c>
      <c r="BA599" s="52">
        <f t="shared" si="590"/>
        <v>15729.916666666666</v>
      </c>
      <c r="BB599" s="51"/>
      <c r="BC599" s="6">
        <v>90011141</v>
      </c>
      <c r="BD599" s="6" t="s">
        <v>620</v>
      </c>
      <c r="BE599" s="7"/>
      <c r="BF599" s="304"/>
      <c r="BG599" s="7"/>
      <c r="BH599" s="53">
        <v>188759</v>
      </c>
      <c r="BJ599" s="37"/>
      <c r="BK599" s="132"/>
      <c r="BL599" s="61"/>
      <c r="BM599" s="132"/>
      <c r="BN599" s="312"/>
      <c r="BO599" s="134"/>
      <c r="BP599" s="134"/>
      <c r="BQ599" s="191"/>
      <c r="BS599" s="67"/>
      <c r="BU599" s="61"/>
      <c r="BW599" s="50"/>
      <c r="BX599" s="51"/>
      <c r="BY599" s="52">
        <v>0</v>
      </c>
      <c r="CA599" s="50">
        <v>188759</v>
      </c>
      <c r="CB599" s="52">
        <f t="shared" si="591"/>
        <v>15729.916666666666</v>
      </c>
      <c r="CC599" s="51"/>
      <c r="CD599" s="6">
        <v>90011141</v>
      </c>
      <c r="CE599" s="6" t="s">
        <v>620</v>
      </c>
      <c r="CF599" s="7"/>
      <c r="CG599" s="7"/>
      <c r="CH599" s="7"/>
      <c r="CI599" s="53">
        <v>188759</v>
      </c>
      <c r="CK599" s="37"/>
      <c r="CL599" s="132"/>
      <c r="CM599" s="61"/>
      <c r="CN599" s="132"/>
      <c r="CO599" s="61"/>
      <c r="CP599" s="134"/>
      <c r="CQ599" s="134"/>
      <c r="CR599" s="191"/>
      <c r="CT599" s="67"/>
      <c r="CV599" s="61"/>
      <c r="CX599" s="50"/>
      <c r="CY599" s="51"/>
      <c r="CZ599" s="52">
        <v>0</v>
      </c>
      <c r="DB599" s="50">
        <v>188759</v>
      </c>
      <c r="DC599" s="52">
        <f t="shared" si="592"/>
        <v>15729.916666666666</v>
      </c>
      <c r="DD599" s="51"/>
      <c r="DE599" s="6">
        <v>90011141</v>
      </c>
      <c r="DF599" s="6" t="s">
        <v>620</v>
      </c>
      <c r="DG599" s="7"/>
      <c r="DH599" s="7"/>
      <c r="DI599" s="7"/>
      <c r="DJ599" s="53">
        <v>188759</v>
      </c>
      <c r="DL599" s="275"/>
      <c r="DM599" s="276"/>
      <c r="DN599" s="194"/>
      <c r="DO599" s="276"/>
      <c r="DP599" s="194"/>
      <c r="DQ599" s="53"/>
      <c r="DR599" s="53"/>
      <c r="DS599" s="277"/>
      <c r="DU599" s="274"/>
      <c r="DW599" s="194"/>
      <c r="DY599" s="50"/>
      <c r="DZ599" s="278"/>
      <c r="EA599" s="52">
        <v>0</v>
      </c>
      <c r="EC599" s="50">
        <v>188759</v>
      </c>
      <c r="ED599" s="52">
        <f t="shared" si="593"/>
        <v>15729.916666666666</v>
      </c>
      <c r="EE599" s="278"/>
      <c r="EF599" s="6">
        <v>90011141</v>
      </c>
      <c r="EG599" s="6" t="s">
        <v>620</v>
      </c>
      <c r="EH599" s="7"/>
      <c r="EI599" s="7"/>
      <c r="EJ599" s="7"/>
      <c r="EK599" s="53">
        <v>188759</v>
      </c>
      <c r="EM599" s="37"/>
      <c r="EN599" s="132"/>
      <c r="EO599" s="61"/>
      <c r="EP599" s="132"/>
      <c r="EQ599" s="61"/>
      <c r="ER599" s="134"/>
      <c r="ES599" s="134"/>
      <c r="ET599" s="191"/>
      <c r="EV599" s="67"/>
      <c r="EX599" s="61"/>
      <c r="EZ599" s="50"/>
      <c r="FA599" s="51"/>
      <c r="FB599" s="52">
        <v>0</v>
      </c>
      <c r="FD599" s="50">
        <v>188759</v>
      </c>
      <c r="FE599" s="52">
        <f t="shared" si="594"/>
        <v>15729.916666666666</v>
      </c>
      <c r="FF599" s="51"/>
      <c r="FG599" s="6">
        <v>90011141</v>
      </c>
      <c r="FH599" s="6" t="s">
        <v>620</v>
      </c>
      <c r="FI599" s="7"/>
      <c r="FJ599" s="7"/>
      <c r="FK599" s="7"/>
      <c r="FL599" s="53">
        <v>188759</v>
      </c>
      <c r="FN599" s="37"/>
      <c r="FO599" s="132"/>
      <c r="FP599" s="61"/>
      <c r="FQ599" s="132"/>
      <c r="FR599" s="61"/>
      <c r="FS599" s="134"/>
      <c r="FT599" s="134"/>
      <c r="FU599" s="191"/>
      <c r="FW599" s="67"/>
      <c r="FY599" s="61"/>
      <c r="GA599" s="50"/>
      <c r="GB599" s="51"/>
      <c r="GC599" s="52">
        <v>0</v>
      </c>
      <c r="GE599" s="50">
        <v>188759</v>
      </c>
      <c r="GF599" s="52">
        <f t="shared" si="595"/>
        <v>15729.916666666666</v>
      </c>
      <c r="GG599" s="51"/>
      <c r="GH599" s="6">
        <v>90011141</v>
      </c>
      <c r="GI599" s="6" t="s">
        <v>620</v>
      </c>
      <c r="GJ599" s="7"/>
      <c r="GK599" s="7"/>
      <c r="GL599" s="7"/>
      <c r="GM599" s="53">
        <v>188759</v>
      </c>
      <c r="GO599" s="37"/>
      <c r="GP599" s="132"/>
      <c r="GQ599" s="61"/>
      <c r="GR599" s="134"/>
      <c r="GS599" s="134"/>
      <c r="GT599" s="191"/>
      <c r="GV599" s="67"/>
      <c r="GX599" s="61"/>
      <c r="GZ599" s="50"/>
      <c r="HA599" s="51"/>
      <c r="HB599" s="52">
        <v>0</v>
      </c>
      <c r="HD599" s="50">
        <v>188759</v>
      </c>
      <c r="HE599" s="52">
        <f t="shared" si="596"/>
        <v>15729.916666666666</v>
      </c>
      <c r="HF599" s="51"/>
      <c r="HI599" s="7"/>
      <c r="HJ599" s="7"/>
      <c r="HK599" s="7"/>
      <c r="HL599" s="53"/>
      <c r="HN599" s="37"/>
      <c r="HO599" s="132"/>
      <c r="HP599" s="61"/>
      <c r="HQ599" s="134"/>
      <c r="HR599" s="61"/>
      <c r="HT599" s="67"/>
      <c r="HV599" s="61"/>
      <c r="HX599" s="50"/>
      <c r="HY599" s="51"/>
      <c r="HZ599" s="52"/>
      <c r="IB599" s="70"/>
      <c r="IC599" s="51"/>
      <c r="IF599" s="7"/>
      <c r="IG599" s="7"/>
      <c r="IH599" s="7"/>
      <c r="II599" s="53"/>
      <c r="IK599" s="37"/>
      <c r="IL599" s="132"/>
      <c r="IM599" s="61"/>
      <c r="IN599" s="134"/>
      <c r="IO599" s="61"/>
      <c r="IQ599" s="67"/>
      <c r="IS599" s="61"/>
      <c r="IU599" s="50"/>
      <c r="IV599" s="51"/>
      <c r="IW599" s="52"/>
      <c r="IY599" s="70"/>
      <c r="IZ599" s="51"/>
      <c r="JC599" s="7"/>
      <c r="JD599" s="7"/>
      <c r="JE599" s="7"/>
      <c r="JF599" s="53"/>
      <c r="JH599" s="37"/>
      <c r="JI599" s="132"/>
      <c r="JJ599" s="61"/>
      <c r="JK599" s="134"/>
      <c r="JL599" s="61"/>
      <c r="JN599" s="67"/>
      <c r="JP599" s="61"/>
      <c r="JR599" s="50"/>
      <c r="JS599" s="51"/>
      <c r="JT599" s="52"/>
      <c r="JV599" s="70"/>
      <c r="JW599" s="51"/>
      <c r="JZ599" s="7"/>
      <c r="KA599" s="7"/>
      <c r="KB599" s="7"/>
      <c r="KC599" s="53"/>
      <c r="KE599" s="37"/>
      <c r="KF599" s="132"/>
      <c r="KG599" s="61"/>
      <c r="KH599" s="134"/>
      <c r="KI599" s="61"/>
      <c r="KK599" s="67"/>
      <c r="KM599" s="61"/>
      <c r="KO599" s="50"/>
      <c r="KP599" s="51"/>
      <c r="KQ599" s="52"/>
      <c r="KS599" s="70"/>
      <c r="KT599" s="51"/>
      <c r="KW599" s="7"/>
      <c r="KX599" s="7"/>
      <c r="KY599" s="7"/>
      <c r="KZ599" s="53"/>
      <c r="LB599" s="37"/>
      <c r="LC599" s="132"/>
      <c r="LD599" s="61"/>
      <c r="LE599" s="134"/>
      <c r="LF599" s="61"/>
      <c r="LH599" s="67"/>
      <c r="LJ599" s="61"/>
      <c r="LL599" s="50"/>
      <c r="LM599" s="51"/>
      <c r="LN599" s="52"/>
      <c r="LP599" s="70"/>
      <c r="LQ599" s="51"/>
      <c r="LT599" s="7"/>
      <c r="LU599" s="7"/>
      <c r="LV599" s="7"/>
      <c r="LW599" s="53"/>
      <c r="LY599" s="37"/>
      <c r="LZ599" s="132"/>
      <c r="MA599" s="61"/>
      <c r="MB599" s="134"/>
      <c r="MC599" s="61"/>
      <c r="ME599" s="67"/>
      <c r="MG599" s="61"/>
      <c r="MI599" s="50"/>
      <c r="MJ599" s="51"/>
      <c r="MK599" s="52"/>
      <c r="MM599" s="70"/>
      <c r="MN599" s="51"/>
      <c r="MQ599" s="7"/>
      <c r="MR599" s="7"/>
      <c r="MS599" s="7"/>
      <c r="MT599" s="53"/>
      <c r="MV599" s="37"/>
      <c r="MW599" s="132"/>
      <c r="MX599" s="134"/>
      <c r="MZ599" s="67"/>
      <c r="NB599" s="61"/>
      <c r="NF599" s="7"/>
      <c r="NG599" s="7"/>
      <c r="NH599" s="7"/>
      <c r="NI599" s="53"/>
      <c r="NK599" s="37"/>
      <c r="NM599" s="67"/>
      <c r="NO599" s="61"/>
      <c r="NQ599" s="50"/>
      <c r="NR599" s="51"/>
      <c r="NS599" s="52"/>
      <c r="NU599" s="70"/>
      <c r="NV599" s="51"/>
      <c r="NW599" s="125"/>
      <c r="NX599" s="51"/>
      <c r="OL599" s="53"/>
    </row>
    <row r="600" spans="1:402" x14ac:dyDescent="0.25">
      <c r="A600" s="12">
        <v>90016691</v>
      </c>
      <c r="B600" s="12" t="s">
        <v>621</v>
      </c>
      <c r="C600" s="352"/>
      <c r="D600" s="352"/>
      <c r="E600" s="352"/>
      <c r="F600" s="353">
        <v>1105585</v>
      </c>
      <c r="H600" s="354"/>
      <c r="I600" s="355"/>
      <c r="J600" s="315"/>
      <c r="K600" s="355"/>
      <c r="L600" s="315"/>
      <c r="M600" s="356"/>
      <c r="N600" s="356"/>
      <c r="O600" s="357"/>
      <c r="Q600" s="67"/>
      <c r="S600" s="61"/>
      <c r="U600" s="50"/>
      <c r="V600" s="51"/>
      <c r="W600" s="52">
        <v>0</v>
      </c>
      <c r="Y600" s="50">
        <v>1105585</v>
      </c>
      <c r="Z600" s="52">
        <f t="shared" si="589"/>
        <v>92132.083333333328</v>
      </c>
      <c r="AA600" s="51"/>
      <c r="AB600" s="6">
        <v>90016691</v>
      </c>
      <c r="AC600" s="6" t="s">
        <v>621</v>
      </c>
      <c r="AD600" s="7"/>
      <c r="AE600" s="304"/>
      <c r="AF600" s="7"/>
      <c r="AG600" s="53">
        <v>1105585</v>
      </c>
      <c r="AI600" s="37"/>
      <c r="AJ600" s="132"/>
      <c r="AK600" s="61"/>
      <c r="AL600" s="132"/>
      <c r="AM600" s="312"/>
      <c r="AN600" s="134"/>
      <c r="AO600" s="134"/>
      <c r="AP600" s="191"/>
      <c r="AR600" s="67"/>
      <c r="AT600" s="61"/>
      <c r="AV600" s="50"/>
      <c r="AW600" s="51"/>
      <c r="AX600" s="52">
        <v>0</v>
      </c>
      <c r="AZ600" s="50">
        <v>1105585</v>
      </c>
      <c r="BA600" s="52">
        <f t="shared" si="590"/>
        <v>92132.083333333328</v>
      </c>
      <c r="BB600" s="51"/>
      <c r="BC600" s="6">
        <v>90016691</v>
      </c>
      <c r="BD600" s="6" t="s">
        <v>621</v>
      </c>
      <c r="BE600" s="7"/>
      <c r="BF600" s="304"/>
      <c r="BG600" s="7"/>
      <c r="BH600" s="53">
        <v>1105585</v>
      </c>
      <c r="BJ600" s="37"/>
      <c r="BK600" s="132"/>
      <c r="BL600" s="61"/>
      <c r="BM600" s="132"/>
      <c r="BN600" s="312"/>
      <c r="BO600" s="134"/>
      <c r="BP600" s="134"/>
      <c r="BQ600" s="191"/>
      <c r="BS600" s="67"/>
      <c r="BU600" s="61"/>
      <c r="BW600" s="50"/>
      <c r="BX600" s="51"/>
      <c r="BY600" s="52">
        <v>0</v>
      </c>
      <c r="CA600" s="50">
        <v>1105585</v>
      </c>
      <c r="CB600" s="52">
        <f t="shared" si="591"/>
        <v>92132.083333333328</v>
      </c>
      <c r="CC600" s="51"/>
      <c r="CD600" s="6">
        <v>90016691</v>
      </c>
      <c r="CE600" s="6" t="s">
        <v>621</v>
      </c>
      <c r="CF600" s="7"/>
      <c r="CG600" s="7"/>
      <c r="CH600" s="7"/>
      <c r="CI600" s="53">
        <v>1105585</v>
      </c>
      <c r="CK600" s="37"/>
      <c r="CL600" s="132"/>
      <c r="CM600" s="61"/>
      <c r="CN600" s="132"/>
      <c r="CO600" s="61"/>
      <c r="CP600" s="134"/>
      <c r="CQ600" s="134"/>
      <c r="CR600" s="191"/>
      <c r="CT600" s="67"/>
      <c r="CV600" s="61"/>
      <c r="CX600" s="50"/>
      <c r="CY600" s="51"/>
      <c r="CZ600" s="52">
        <v>0</v>
      </c>
      <c r="DB600" s="50">
        <v>1105585</v>
      </c>
      <c r="DC600" s="52">
        <f t="shared" si="592"/>
        <v>92132.083333333328</v>
      </c>
      <c r="DD600" s="51"/>
      <c r="DE600" s="6">
        <v>90016691</v>
      </c>
      <c r="DF600" s="6" t="s">
        <v>621</v>
      </c>
      <c r="DG600" s="7"/>
      <c r="DH600" s="7"/>
      <c r="DI600" s="7"/>
      <c r="DJ600" s="53">
        <v>1105585</v>
      </c>
      <c r="DL600" s="275"/>
      <c r="DM600" s="276"/>
      <c r="DN600" s="194"/>
      <c r="DO600" s="276"/>
      <c r="DP600" s="194"/>
      <c r="DQ600" s="53"/>
      <c r="DR600" s="53"/>
      <c r="DS600" s="277"/>
      <c r="DU600" s="274"/>
      <c r="DW600" s="194"/>
      <c r="DY600" s="50"/>
      <c r="DZ600" s="278"/>
      <c r="EA600" s="52">
        <v>0</v>
      </c>
      <c r="EC600" s="50">
        <v>1105585</v>
      </c>
      <c r="ED600" s="52">
        <f t="shared" si="593"/>
        <v>92132.083333333328</v>
      </c>
      <c r="EE600" s="278"/>
      <c r="EF600" s="6">
        <v>90016691</v>
      </c>
      <c r="EG600" s="6" t="s">
        <v>621</v>
      </c>
      <c r="EH600" s="7"/>
      <c r="EI600" s="7"/>
      <c r="EJ600" s="7"/>
      <c r="EK600" s="53">
        <v>1105585</v>
      </c>
      <c r="EM600" s="37"/>
      <c r="EN600" s="132"/>
      <c r="EO600" s="61"/>
      <c r="EP600" s="132"/>
      <c r="EQ600" s="61"/>
      <c r="ER600" s="134"/>
      <c r="ES600" s="134"/>
      <c r="ET600" s="191"/>
      <c r="EV600" s="67"/>
      <c r="EX600" s="61"/>
      <c r="EZ600" s="50"/>
      <c r="FA600" s="51"/>
      <c r="FB600" s="52">
        <v>0</v>
      </c>
      <c r="FD600" s="50">
        <v>1105585</v>
      </c>
      <c r="FE600" s="52">
        <f t="shared" si="594"/>
        <v>92132.083333333328</v>
      </c>
      <c r="FF600" s="51"/>
      <c r="FG600" s="6">
        <v>90016691</v>
      </c>
      <c r="FH600" s="6" t="s">
        <v>621</v>
      </c>
      <c r="FI600" s="7"/>
      <c r="FJ600" s="7"/>
      <c r="FK600" s="7"/>
      <c r="FL600" s="53">
        <v>1105585</v>
      </c>
      <c r="FN600" s="37"/>
      <c r="FO600" s="132"/>
      <c r="FP600" s="61"/>
      <c r="FQ600" s="132"/>
      <c r="FR600" s="61"/>
      <c r="FS600" s="134"/>
      <c r="FT600" s="134"/>
      <c r="FU600" s="191"/>
      <c r="FW600" s="67"/>
      <c r="FY600" s="61"/>
      <c r="GA600" s="50"/>
      <c r="GB600" s="51"/>
      <c r="GC600" s="52">
        <v>0</v>
      </c>
      <c r="GE600" s="50">
        <v>1105585</v>
      </c>
      <c r="GF600" s="52">
        <f t="shared" si="595"/>
        <v>92132.083333333328</v>
      </c>
      <c r="GG600" s="51"/>
      <c r="GH600" s="6">
        <v>90016691</v>
      </c>
      <c r="GI600" s="6" t="s">
        <v>621</v>
      </c>
      <c r="GJ600" s="7"/>
      <c r="GK600" s="7"/>
      <c r="GL600" s="7"/>
      <c r="GM600" s="53">
        <v>1105585</v>
      </c>
      <c r="GO600" s="37"/>
      <c r="GP600" s="132"/>
      <c r="GQ600" s="61"/>
      <c r="GR600" s="134"/>
      <c r="GS600" s="134"/>
      <c r="GT600" s="191"/>
      <c r="GV600" s="67"/>
      <c r="GX600" s="61"/>
      <c r="GZ600" s="50"/>
      <c r="HA600" s="51"/>
      <c r="HB600" s="52">
        <v>0</v>
      </c>
      <c r="HD600" s="50">
        <v>1105585</v>
      </c>
      <c r="HE600" s="52">
        <f t="shared" si="596"/>
        <v>92132.083333333328</v>
      </c>
      <c r="HF600" s="51"/>
      <c r="HI600" s="7"/>
      <c r="HJ600" s="7"/>
      <c r="HK600" s="7"/>
      <c r="HL600" s="53"/>
      <c r="HN600" s="37"/>
      <c r="HO600" s="132"/>
      <c r="HP600" s="61"/>
      <c r="HQ600" s="134"/>
      <c r="HR600" s="61"/>
      <c r="HT600" s="67"/>
      <c r="HV600" s="61"/>
      <c r="HX600" s="50"/>
      <c r="HY600" s="51"/>
      <c r="HZ600" s="52"/>
      <c r="IB600" s="70"/>
      <c r="IC600" s="51"/>
      <c r="IF600" s="7"/>
      <c r="IG600" s="7"/>
      <c r="IH600" s="7"/>
      <c r="II600" s="53"/>
      <c r="IK600" s="37"/>
      <c r="IL600" s="132"/>
      <c r="IM600" s="61"/>
      <c r="IN600" s="134"/>
      <c r="IO600" s="61"/>
      <c r="IQ600" s="67"/>
      <c r="IS600" s="61"/>
      <c r="IU600" s="50"/>
      <c r="IV600" s="51"/>
      <c r="IW600" s="52"/>
      <c r="IY600" s="70"/>
      <c r="IZ600" s="51"/>
      <c r="JC600" s="7"/>
      <c r="JD600" s="7"/>
      <c r="JE600" s="7"/>
      <c r="JF600" s="53"/>
      <c r="JH600" s="37"/>
      <c r="JI600" s="132"/>
      <c r="JJ600" s="61"/>
      <c r="JK600" s="134"/>
      <c r="JL600" s="61"/>
      <c r="JN600" s="67"/>
      <c r="JP600" s="61"/>
      <c r="JR600" s="50"/>
      <c r="JS600" s="51"/>
      <c r="JT600" s="52"/>
      <c r="JV600" s="70"/>
      <c r="JW600" s="51"/>
      <c r="JZ600" s="7"/>
      <c r="KA600" s="7"/>
      <c r="KB600" s="7"/>
      <c r="KC600" s="53"/>
      <c r="KE600" s="37"/>
      <c r="KF600" s="132"/>
      <c r="KG600" s="61"/>
      <c r="KH600" s="134"/>
      <c r="KI600" s="61"/>
      <c r="KK600" s="67"/>
      <c r="KM600" s="61"/>
      <c r="KO600" s="50"/>
      <c r="KP600" s="51"/>
      <c r="KQ600" s="52"/>
      <c r="KS600" s="70"/>
      <c r="KT600" s="51"/>
      <c r="KW600" s="7"/>
      <c r="KX600" s="7"/>
      <c r="KY600" s="7"/>
      <c r="KZ600" s="53"/>
      <c r="LB600" s="37"/>
      <c r="LC600" s="132"/>
      <c r="LD600" s="61"/>
      <c r="LE600" s="134"/>
      <c r="LF600" s="61"/>
      <c r="LH600" s="67"/>
      <c r="LJ600" s="61"/>
      <c r="LL600" s="50"/>
      <c r="LM600" s="51"/>
      <c r="LN600" s="52"/>
      <c r="LP600" s="70"/>
      <c r="LQ600" s="51"/>
      <c r="LT600" s="7"/>
      <c r="LU600" s="7"/>
      <c r="LV600" s="7"/>
      <c r="LW600" s="53"/>
      <c r="LY600" s="37"/>
      <c r="LZ600" s="132"/>
      <c r="MA600" s="61"/>
      <c r="MB600" s="134"/>
      <c r="MC600" s="61"/>
      <c r="ME600" s="67"/>
      <c r="MG600" s="61"/>
      <c r="MI600" s="50"/>
      <c r="MJ600" s="51"/>
      <c r="MK600" s="52"/>
      <c r="MM600" s="70"/>
      <c r="MN600" s="51"/>
      <c r="MQ600" s="7"/>
      <c r="MR600" s="7"/>
      <c r="MS600" s="7"/>
      <c r="MT600" s="53"/>
      <c r="MV600" s="37"/>
      <c r="MW600" s="132"/>
      <c r="MX600" s="134"/>
      <c r="MZ600" s="67"/>
      <c r="NB600" s="61"/>
      <c r="NF600" s="7"/>
      <c r="NG600" s="7"/>
      <c r="NH600" s="7"/>
      <c r="NI600" s="53"/>
      <c r="NK600" s="37"/>
      <c r="NM600" s="67"/>
      <c r="NO600" s="61"/>
      <c r="NQ600" s="50"/>
      <c r="NR600" s="51"/>
      <c r="NS600" s="52"/>
      <c r="NU600" s="70"/>
      <c r="NV600" s="51"/>
      <c r="NW600" s="125"/>
      <c r="NX600" s="51"/>
      <c r="OL600" s="53"/>
    </row>
    <row r="601" spans="1:402" x14ac:dyDescent="0.25">
      <c r="A601" s="12">
        <v>90080581</v>
      </c>
      <c r="B601" s="12" t="s">
        <v>622</v>
      </c>
      <c r="C601" s="352"/>
      <c r="D601" s="352"/>
      <c r="E601" s="352"/>
      <c r="F601" s="353">
        <v>53103</v>
      </c>
      <c r="H601" s="354"/>
      <c r="I601" s="355"/>
      <c r="J601" s="315"/>
      <c r="K601" s="355"/>
      <c r="L601" s="315"/>
      <c r="M601" s="356"/>
      <c r="N601" s="356"/>
      <c r="O601" s="357"/>
      <c r="Q601" s="67"/>
      <c r="S601" s="61"/>
      <c r="U601" s="50"/>
      <c r="V601" s="51"/>
      <c r="W601" s="52">
        <v>0</v>
      </c>
      <c r="Y601" s="50">
        <v>53103</v>
      </c>
      <c r="Z601" s="52">
        <f t="shared" si="589"/>
        <v>4425.25</v>
      </c>
      <c r="AA601" s="51"/>
      <c r="AB601" s="6">
        <v>90080581</v>
      </c>
      <c r="AC601" s="6" t="s">
        <v>622</v>
      </c>
      <c r="AD601" s="7"/>
      <c r="AE601" s="304"/>
      <c r="AF601" s="7"/>
      <c r="AG601" s="53">
        <v>53103</v>
      </c>
      <c r="AI601" s="37"/>
      <c r="AJ601" s="132"/>
      <c r="AK601" s="61"/>
      <c r="AL601" s="132"/>
      <c r="AM601" s="312"/>
      <c r="AN601" s="134"/>
      <c r="AO601" s="134"/>
      <c r="AP601" s="191"/>
      <c r="AR601" s="67"/>
      <c r="AT601" s="61"/>
      <c r="AV601" s="50"/>
      <c r="AW601" s="51"/>
      <c r="AX601" s="52">
        <v>0</v>
      </c>
      <c r="AZ601" s="50">
        <v>53103</v>
      </c>
      <c r="BA601" s="52">
        <f t="shared" si="590"/>
        <v>4425.25</v>
      </c>
      <c r="BB601" s="51"/>
      <c r="BC601" s="6">
        <v>90080581</v>
      </c>
      <c r="BD601" s="6" t="s">
        <v>622</v>
      </c>
      <c r="BE601" s="7"/>
      <c r="BF601" s="304"/>
      <c r="BG601" s="7"/>
      <c r="BH601" s="53">
        <v>53103</v>
      </c>
      <c r="BJ601" s="37"/>
      <c r="BK601" s="132"/>
      <c r="BL601" s="61"/>
      <c r="BM601" s="132"/>
      <c r="BN601" s="312"/>
      <c r="BO601" s="134"/>
      <c r="BP601" s="134"/>
      <c r="BQ601" s="191"/>
      <c r="BS601" s="67"/>
      <c r="BU601" s="61"/>
      <c r="BW601" s="50"/>
      <c r="BX601" s="51"/>
      <c r="BY601" s="52">
        <v>0</v>
      </c>
      <c r="CA601" s="50">
        <v>53103</v>
      </c>
      <c r="CB601" s="52">
        <f t="shared" si="591"/>
        <v>4425.25</v>
      </c>
      <c r="CC601" s="51"/>
      <c r="CD601" s="6">
        <v>90080581</v>
      </c>
      <c r="CE601" s="6" t="s">
        <v>622</v>
      </c>
      <c r="CF601" s="7"/>
      <c r="CG601" s="7"/>
      <c r="CH601" s="7"/>
      <c r="CI601" s="53">
        <v>53103</v>
      </c>
      <c r="CK601" s="37"/>
      <c r="CL601" s="132"/>
      <c r="CM601" s="61"/>
      <c r="CN601" s="132"/>
      <c r="CO601" s="61"/>
      <c r="CP601" s="134"/>
      <c r="CQ601" s="134"/>
      <c r="CR601" s="191"/>
      <c r="CT601" s="67"/>
      <c r="CV601" s="61"/>
      <c r="CX601" s="50"/>
      <c r="CY601" s="51"/>
      <c r="CZ601" s="52">
        <v>0</v>
      </c>
      <c r="DB601" s="50">
        <v>53103</v>
      </c>
      <c r="DC601" s="52">
        <f t="shared" si="592"/>
        <v>4425.25</v>
      </c>
      <c r="DD601" s="51"/>
      <c r="DE601" s="6">
        <v>90080581</v>
      </c>
      <c r="DF601" s="6" t="s">
        <v>622</v>
      </c>
      <c r="DG601" s="7"/>
      <c r="DH601" s="7"/>
      <c r="DI601" s="7"/>
      <c r="DJ601" s="53">
        <v>53103</v>
      </c>
      <c r="DL601" s="275"/>
      <c r="DM601" s="276"/>
      <c r="DN601" s="194"/>
      <c r="DO601" s="276"/>
      <c r="DP601" s="194"/>
      <c r="DQ601" s="53"/>
      <c r="DR601" s="53"/>
      <c r="DS601" s="277"/>
      <c r="DU601" s="274"/>
      <c r="DW601" s="194"/>
      <c r="DY601" s="50"/>
      <c r="DZ601" s="278"/>
      <c r="EA601" s="52">
        <v>0</v>
      </c>
      <c r="EC601" s="50">
        <v>53103</v>
      </c>
      <c r="ED601" s="52">
        <f t="shared" si="593"/>
        <v>4425.25</v>
      </c>
      <c r="EE601" s="278"/>
      <c r="EF601" s="6">
        <v>90080581</v>
      </c>
      <c r="EG601" s="6" t="s">
        <v>622</v>
      </c>
      <c r="EH601" s="7"/>
      <c r="EI601" s="7"/>
      <c r="EJ601" s="7"/>
      <c r="EK601" s="53">
        <v>53103</v>
      </c>
      <c r="EM601" s="37"/>
      <c r="EN601" s="132"/>
      <c r="EO601" s="61"/>
      <c r="EP601" s="132"/>
      <c r="EQ601" s="61"/>
      <c r="ER601" s="134"/>
      <c r="ES601" s="134"/>
      <c r="ET601" s="191"/>
      <c r="EV601" s="67"/>
      <c r="EX601" s="61"/>
      <c r="EZ601" s="50"/>
      <c r="FA601" s="51"/>
      <c r="FB601" s="52">
        <v>0</v>
      </c>
      <c r="FD601" s="50">
        <v>53103</v>
      </c>
      <c r="FE601" s="52">
        <f t="shared" si="594"/>
        <v>4425.25</v>
      </c>
      <c r="FF601" s="51"/>
      <c r="FG601" s="6">
        <v>90080581</v>
      </c>
      <c r="FH601" s="6" t="s">
        <v>622</v>
      </c>
      <c r="FI601" s="7"/>
      <c r="FJ601" s="7"/>
      <c r="FK601" s="7"/>
      <c r="FL601" s="53">
        <v>53103</v>
      </c>
      <c r="FN601" s="37"/>
      <c r="FO601" s="132"/>
      <c r="FP601" s="61"/>
      <c r="FQ601" s="132"/>
      <c r="FR601" s="61"/>
      <c r="FS601" s="134"/>
      <c r="FT601" s="134"/>
      <c r="FU601" s="191"/>
      <c r="FW601" s="67"/>
      <c r="FY601" s="61"/>
      <c r="GA601" s="50"/>
      <c r="GB601" s="51"/>
      <c r="GC601" s="52">
        <v>0</v>
      </c>
      <c r="GE601" s="50">
        <v>53103</v>
      </c>
      <c r="GF601" s="52">
        <f t="shared" si="595"/>
        <v>4425.25</v>
      </c>
      <c r="GG601" s="51"/>
      <c r="GH601" s="6">
        <v>90080581</v>
      </c>
      <c r="GI601" s="6" t="s">
        <v>622</v>
      </c>
      <c r="GJ601" s="7"/>
      <c r="GK601" s="7"/>
      <c r="GL601" s="7"/>
      <c r="GM601" s="53">
        <v>53103</v>
      </c>
      <c r="GO601" s="37"/>
      <c r="GP601" s="132"/>
      <c r="GQ601" s="61"/>
      <c r="GR601" s="134"/>
      <c r="GS601" s="134"/>
      <c r="GT601" s="191"/>
      <c r="GV601" s="67"/>
      <c r="GX601" s="61"/>
      <c r="GZ601" s="50"/>
      <c r="HA601" s="51"/>
      <c r="HB601" s="52">
        <v>0</v>
      </c>
      <c r="HD601" s="50">
        <v>53103</v>
      </c>
      <c r="HE601" s="52">
        <f t="shared" si="596"/>
        <v>4425.25</v>
      </c>
      <c r="HF601" s="51"/>
      <c r="HI601" s="7"/>
      <c r="HJ601" s="7"/>
      <c r="HK601" s="7"/>
      <c r="HL601" s="53"/>
      <c r="HN601" s="37"/>
      <c r="HO601" s="132"/>
      <c r="HP601" s="61"/>
      <c r="HQ601" s="134"/>
      <c r="HR601" s="61"/>
      <c r="HT601" s="67"/>
      <c r="HV601" s="61"/>
      <c r="HX601" s="50"/>
      <c r="HY601" s="51"/>
      <c r="HZ601" s="52"/>
      <c r="IB601" s="70"/>
      <c r="IC601" s="51"/>
      <c r="IF601" s="7"/>
      <c r="IG601" s="7"/>
      <c r="IH601" s="7"/>
      <c r="II601" s="53"/>
      <c r="IK601" s="37"/>
      <c r="IL601" s="132"/>
      <c r="IM601" s="61"/>
      <c r="IN601" s="134"/>
      <c r="IO601" s="61"/>
      <c r="IQ601" s="67"/>
      <c r="IS601" s="61"/>
      <c r="IU601" s="50"/>
      <c r="IV601" s="51"/>
      <c r="IW601" s="52"/>
      <c r="IY601" s="70"/>
      <c r="IZ601" s="51"/>
      <c r="JC601" s="7"/>
      <c r="JD601" s="7"/>
      <c r="JE601" s="7"/>
      <c r="JF601" s="53"/>
      <c r="JH601" s="37"/>
      <c r="JI601" s="132"/>
      <c r="JJ601" s="61"/>
      <c r="JK601" s="134"/>
      <c r="JL601" s="61"/>
      <c r="JN601" s="67"/>
      <c r="JP601" s="61"/>
      <c r="JR601" s="50"/>
      <c r="JS601" s="51"/>
      <c r="JT601" s="52"/>
      <c r="JV601" s="70"/>
      <c r="JW601" s="51"/>
      <c r="JZ601" s="7"/>
      <c r="KA601" s="7"/>
      <c r="KB601" s="7"/>
      <c r="KC601" s="53"/>
      <c r="KE601" s="37"/>
      <c r="KF601" s="132"/>
      <c r="KG601" s="61"/>
      <c r="KH601" s="134"/>
      <c r="KI601" s="61"/>
      <c r="KK601" s="67"/>
      <c r="KM601" s="61"/>
      <c r="KO601" s="50"/>
      <c r="KP601" s="51"/>
      <c r="KQ601" s="52"/>
      <c r="KS601" s="70"/>
      <c r="KT601" s="51"/>
      <c r="KW601" s="7"/>
      <c r="KX601" s="7"/>
      <c r="KY601" s="7"/>
      <c r="KZ601" s="53"/>
      <c r="LB601" s="37"/>
      <c r="LC601" s="132"/>
      <c r="LD601" s="61"/>
      <c r="LE601" s="134"/>
      <c r="LF601" s="61"/>
      <c r="LH601" s="67"/>
      <c r="LJ601" s="61"/>
      <c r="LL601" s="50"/>
      <c r="LM601" s="51"/>
      <c r="LN601" s="52"/>
      <c r="LP601" s="70"/>
      <c r="LQ601" s="51"/>
      <c r="LT601" s="7"/>
      <c r="LU601" s="7"/>
      <c r="LV601" s="7"/>
      <c r="LW601" s="53"/>
      <c r="LY601" s="37"/>
      <c r="LZ601" s="132"/>
      <c r="MA601" s="61"/>
      <c r="MB601" s="134"/>
      <c r="MC601" s="61"/>
      <c r="ME601" s="67"/>
      <c r="MG601" s="61"/>
      <c r="MI601" s="50"/>
      <c r="MJ601" s="51"/>
      <c r="MK601" s="52"/>
      <c r="MM601" s="70"/>
      <c r="MN601" s="51"/>
      <c r="MQ601" s="7"/>
      <c r="MR601" s="7"/>
      <c r="MS601" s="7"/>
      <c r="MT601" s="53"/>
      <c r="MV601" s="37"/>
      <c r="MW601" s="132"/>
      <c r="MX601" s="134"/>
      <c r="MZ601" s="67"/>
      <c r="NB601" s="61"/>
      <c r="NF601" s="7"/>
      <c r="NG601" s="7"/>
      <c r="NH601" s="7"/>
      <c r="NI601" s="53"/>
      <c r="NK601" s="37"/>
      <c r="NM601" s="67"/>
      <c r="NO601" s="61"/>
      <c r="NQ601" s="50"/>
      <c r="NR601" s="51"/>
      <c r="NS601" s="52"/>
      <c r="NU601" s="70"/>
      <c r="NV601" s="51"/>
      <c r="NW601" s="125"/>
      <c r="NX601" s="51"/>
      <c r="OL601" s="53"/>
    </row>
    <row r="602" spans="1:402" x14ac:dyDescent="0.25">
      <c r="A602" s="12">
        <v>90089951</v>
      </c>
      <c r="B602" s="12" t="s">
        <v>623</v>
      </c>
      <c r="C602" s="352"/>
      <c r="D602" s="352"/>
      <c r="E602" s="352"/>
      <c r="F602" s="353">
        <v>291310</v>
      </c>
      <c r="H602" s="354"/>
      <c r="I602" s="355"/>
      <c r="J602" s="315"/>
      <c r="K602" s="355"/>
      <c r="L602" s="315"/>
      <c r="M602" s="356"/>
      <c r="N602" s="356"/>
      <c r="O602" s="357"/>
      <c r="Q602" s="67"/>
      <c r="S602" s="61"/>
      <c r="U602" s="50"/>
      <c r="V602" s="51"/>
      <c r="W602" s="52">
        <v>0</v>
      </c>
      <c r="Y602" s="50">
        <v>291310</v>
      </c>
      <c r="Z602" s="52">
        <f t="shared" si="589"/>
        <v>24275.833333333332</v>
      </c>
      <c r="AA602" s="51"/>
      <c r="AB602" s="6">
        <v>90089951</v>
      </c>
      <c r="AC602" s="6" t="s">
        <v>623</v>
      </c>
      <c r="AD602" s="7"/>
      <c r="AE602" s="304"/>
      <c r="AF602" s="7"/>
      <c r="AG602" s="53">
        <v>291310</v>
      </c>
      <c r="AI602" s="37"/>
      <c r="AJ602" s="132"/>
      <c r="AK602" s="61"/>
      <c r="AL602" s="132"/>
      <c r="AM602" s="312"/>
      <c r="AN602" s="134"/>
      <c r="AO602" s="134"/>
      <c r="AP602" s="191"/>
      <c r="AR602" s="67"/>
      <c r="AT602" s="61"/>
      <c r="AV602" s="50"/>
      <c r="AW602" s="51"/>
      <c r="AX602" s="52">
        <v>0</v>
      </c>
      <c r="AZ602" s="50">
        <v>291310</v>
      </c>
      <c r="BA602" s="52">
        <f t="shared" si="590"/>
        <v>24275.833333333332</v>
      </c>
      <c r="BB602" s="51"/>
      <c r="BC602" s="6">
        <v>90089951</v>
      </c>
      <c r="BD602" s="6" t="s">
        <v>623</v>
      </c>
      <c r="BE602" s="7"/>
      <c r="BF602" s="304"/>
      <c r="BG602" s="7"/>
      <c r="BH602" s="53">
        <v>291310</v>
      </c>
      <c r="BJ602" s="37"/>
      <c r="BK602" s="132"/>
      <c r="BL602" s="61"/>
      <c r="BM602" s="132"/>
      <c r="BN602" s="312"/>
      <c r="BO602" s="134"/>
      <c r="BP602" s="134"/>
      <c r="BQ602" s="191"/>
      <c r="BS602" s="67"/>
      <c r="BU602" s="61"/>
      <c r="BW602" s="50"/>
      <c r="BX602" s="51"/>
      <c r="BY602" s="52">
        <v>0</v>
      </c>
      <c r="CA602" s="50">
        <v>291310</v>
      </c>
      <c r="CB602" s="52">
        <f t="shared" si="591"/>
        <v>24275.833333333332</v>
      </c>
      <c r="CC602" s="51"/>
      <c r="CD602" s="6">
        <v>90089951</v>
      </c>
      <c r="CE602" s="6" t="s">
        <v>623</v>
      </c>
      <c r="CF602" s="7"/>
      <c r="CG602" s="7"/>
      <c r="CH602" s="7"/>
      <c r="CI602" s="53">
        <v>291310</v>
      </c>
      <c r="CK602" s="37"/>
      <c r="CL602" s="132"/>
      <c r="CM602" s="61"/>
      <c r="CN602" s="132"/>
      <c r="CO602" s="61"/>
      <c r="CP602" s="134"/>
      <c r="CQ602" s="134"/>
      <c r="CR602" s="191"/>
      <c r="CT602" s="67"/>
      <c r="CV602" s="61"/>
      <c r="CX602" s="50"/>
      <c r="CY602" s="51"/>
      <c r="CZ602" s="52">
        <v>0</v>
      </c>
      <c r="DB602" s="50">
        <v>291310</v>
      </c>
      <c r="DC602" s="52">
        <f t="shared" si="592"/>
        <v>24275.833333333332</v>
      </c>
      <c r="DD602" s="51"/>
      <c r="DE602" s="6">
        <v>90089951</v>
      </c>
      <c r="DF602" s="6" t="s">
        <v>623</v>
      </c>
      <c r="DG602" s="7"/>
      <c r="DH602" s="7"/>
      <c r="DI602" s="7"/>
      <c r="DJ602" s="53">
        <v>291310</v>
      </c>
      <c r="DL602" s="275"/>
      <c r="DM602" s="276"/>
      <c r="DN602" s="194"/>
      <c r="DO602" s="276"/>
      <c r="DP602" s="194"/>
      <c r="DQ602" s="53"/>
      <c r="DR602" s="53"/>
      <c r="DS602" s="277"/>
      <c r="DU602" s="274"/>
      <c r="DW602" s="194"/>
      <c r="DY602" s="50"/>
      <c r="DZ602" s="278"/>
      <c r="EA602" s="52">
        <v>0</v>
      </c>
      <c r="EC602" s="50">
        <v>291310</v>
      </c>
      <c r="ED602" s="52">
        <f t="shared" si="593"/>
        <v>24275.833333333332</v>
      </c>
      <c r="EE602" s="278"/>
      <c r="EF602" s="6">
        <v>90089951</v>
      </c>
      <c r="EG602" s="6" t="s">
        <v>623</v>
      </c>
      <c r="EH602" s="7"/>
      <c r="EI602" s="7"/>
      <c r="EJ602" s="7"/>
      <c r="EK602" s="53">
        <v>291310</v>
      </c>
      <c r="EM602" s="37"/>
      <c r="EN602" s="132"/>
      <c r="EO602" s="61"/>
      <c r="EP602" s="132"/>
      <c r="EQ602" s="61"/>
      <c r="ER602" s="134"/>
      <c r="ES602" s="134"/>
      <c r="ET602" s="191"/>
      <c r="EV602" s="67"/>
      <c r="EX602" s="61"/>
      <c r="EZ602" s="50"/>
      <c r="FA602" s="51"/>
      <c r="FB602" s="52">
        <v>0</v>
      </c>
      <c r="FD602" s="50">
        <v>291310</v>
      </c>
      <c r="FE602" s="52">
        <f t="shared" si="594"/>
        <v>24275.833333333332</v>
      </c>
      <c r="FF602" s="51"/>
      <c r="FG602" s="6">
        <v>90089951</v>
      </c>
      <c r="FH602" s="6" t="s">
        <v>623</v>
      </c>
      <c r="FI602" s="7"/>
      <c r="FJ602" s="7"/>
      <c r="FK602" s="7"/>
      <c r="FL602" s="53">
        <v>291310</v>
      </c>
      <c r="FN602" s="37"/>
      <c r="FO602" s="132"/>
      <c r="FP602" s="61"/>
      <c r="FQ602" s="132"/>
      <c r="FR602" s="61"/>
      <c r="FS602" s="134"/>
      <c r="FT602" s="134"/>
      <c r="FU602" s="191"/>
      <c r="FW602" s="67"/>
      <c r="FY602" s="61"/>
      <c r="GA602" s="50"/>
      <c r="GB602" s="51"/>
      <c r="GC602" s="52">
        <v>0</v>
      </c>
      <c r="GE602" s="50">
        <v>291310</v>
      </c>
      <c r="GF602" s="52">
        <f t="shared" si="595"/>
        <v>24275.833333333332</v>
      </c>
      <c r="GG602" s="51"/>
      <c r="GH602" s="6">
        <v>90089951</v>
      </c>
      <c r="GI602" s="6" t="s">
        <v>623</v>
      </c>
      <c r="GJ602" s="7"/>
      <c r="GK602" s="7"/>
      <c r="GL602" s="7"/>
      <c r="GM602" s="53">
        <v>291310</v>
      </c>
      <c r="GO602" s="37"/>
      <c r="GP602" s="132"/>
      <c r="GQ602" s="61"/>
      <c r="GR602" s="134"/>
      <c r="GS602" s="134"/>
      <c r="GT602" s="191"/>
      <c r="GV602" s="67"/>
      <c r="GX602" s="61"/>
      <c r="GZ602" s="50"/>
      <c r="HA602" s="51"/>
      <c r="HB602" s="52">
        <v>0</v>
      </c>
      <c r="HD602" s="50">
        <v>291310</v>
      </c>
      <c r="HE602" s="52">
        <f t="shared" si="596"/>
        <v>24275.833333333332</v>
      </c>
      <c r="HF602" s="51"/>
      <c r="HI602" s="7"/>
      <c r="HJ602" s="7"/>
      <c r="HK602" s="7"/>
      <c r="HL602" s="53"/>
      <c r="HN602" s="37"/>
      <c r="HO602" s="132"/>
      <c r="HP602" s="61"/>
      <c r="HQ602" s="134"/>
      <c r="HR602" s="61"/>
      <c r="HT602" s="67"/>
      <c r="HV602" s="61"/>
      <c r="HX602" s="50"/>
      <c r="HY602" s="51"/>
      <c r="HZ602" s="52"/>
      <c r="IB602" s="70"/>
      <c r="IC602" s="51"/>
      <c r="IF602" s="7"/>
      <c r="IG602" s="7"/>
      <c r="IH602" s="7"/>
      <c r="II602" s="53"/>
      <c r="IK602" s="37"/>
      <c r="IL602" s="132"/>
      <c r="IM602" s="61"/>
      <c r="IN602" s="134"/>
      <c r="IO602" s="61"/>
      <c r="IQ602" s="67"/>
      <c r="IS602" s="61"/>
      <c r="IU602" s="50"/>
      <c r="IV602" s="51"/>
      <c r="IW602" s="52"/>
      <c r="IY602" s="70"/>
      <c r="IZ602" s="51"/>
      <c r="JC602" s="7"/>
      <c r="JD602" s="7"/>
      <c r="JE602" s="7"/>
      <c r="JF602" s="53"/>
      <c r="JH602" s="37"/>
      <c r="JI602" s="132"/>
      <c r="JJ602" s="61"/>
      <c r="JK602" s="134"/>
      <c r="JL602" s="61"/>
      <c r="JN602" s="67"/>
      <c r="JP602" s="61"/>
      <c r="JR602" s="50"/>
      <c r="JS602" s="51"/>
      <c r="JT602" s="52"/>
      <c r="JV602" s="70"/>
      <c r="JW602" s="51"/>
      <c r="JZ602" s="7"/>
      <c r="KA602" s="7"/>
      <c r="KB602" s="7"/>
      <c r="KC602" s="53"/>
      <c r="KE602" s="37"/>
      <c r="KF602" s="132"/>
      <c r="KG602" s="61"/>
      <c r="KH602" s="134"/>
      <c r="KI602" s="61"/>
      <c r="KK602" s="67"/>
      <c r="KM602" s="61"/>
      <c r="KO602" s="50"/>
      <c r="KP602" s="51"/>
      <c r="KQ602" s="52"/>
      <c r="KS602" s="70"/>
      <c r="KT602" s="51"/>
      <c r="KW602" s="7"/>
      <c r="KX602" s="7"/>
      <c r="KY602" s="7"/>
      <c r="KZ602" s="53"/>
      <c r="LB602" s="37"/>
      <c r="LC602" s="132"/>
      <c r="LD602" s="61"/>
      <c r="LE602" s="134"/>
      <c r="LF602" s="61"/>
      <c r="LH602" s="67"/>
      <c r="LJ602" s="61"/>
      <c r="LL602" s="50"/>
      <c r="LM602" s="51"/>
      <c r="LN602" s="52"/>
      <c r="LP602" s="70"/>
      <c r="LQ602" s="51"/>
      <c r="LT602" s="7"/>
      <c r="LU602" s="7"/>
      <c r="LV602" s="7"/>
      <c r="LW602" s="53"/>
      <c r="LY602" s="37"/>
      <c r="LZ602" s="132"/>
      <c r="MA602" s="61"/>
      <c r="MB602" s="134"/>
      <c r="MC602" s="61"/>
      <c r="ME602" s="67"/>
      <c r="MG602" s="61"/>
      <c r="MI602" s="50"/>
      <c r="MJ602" s="51"/>
      <c r="MK602" s="52"/>
      <c r="MM602" s="70"/>
      <c r="MN602" s="51"/>
      <c r="MQ602" s="7"/>
      <c r="MR602" s="7"/>
      <c r="MS602" s="7"/>
      <c r="MT602" s="53"/>
      <c r="MV602" s="37"/>
      <c r="MW602" s="132"/>
      <c r="MX602" s="134"/>
      <c r="MZ602" s="67"/>
      <c r="NB602" s="61"/>
      <c r="NF602" s="7"/>
      <c r="NG602" s="7"/>
      <c r="NH602" s="7"/>
      <c r="NI602" s="53"/>
      <c r="NK602" s="37"/>
      <c r="NM602" s="67"/>
      <c r="NO602" s="61"/>
      <c r="NQ602" s="50"/>
      <c r="NR602" s="51"/>
      <c r="NS602" s="52"/>
      <c r="NU602" s="70"/>
      <c r="NV602" s="51"/>
      <c r="NW602" s="125"/>
      <c r="NX602" s="51"/>
      <c r="OL602" s="53"/>
    </row>
    <row r="603" spans="1:402" x14ac:dyDescent="0.25">
      <c r="A603" s="12">
        <v>90054396</v>
      </c>
      <c r="B603" s="12" t="s">
        <v>812</v>
      </c>
      <c r="C603" s="352"/>
      <c r="D603" s="352"/>
      <c r="E603" s="352"/>
      <c r="F603" s="353">
        <v>711956</v>
      </c>
      <c r="H603" s="354"/>
      <c r="I603" s="355"/>
      <c r="J603" s="315"/>
      <c r="K603" s="355"/>
      <c r="L603" s="315"/>
      <c r="M603" s="356"/>
      <c r="N603" s="356"/>
      <c r="O603" s="357"/>
      <c r="Q603" s="67"/>
      <c r="S603" s="61"/>
      <c r="U603" s="50"/>
      <c r="V603" s="51"/>
      <c r="W603" s="52">
        <v>223615.04899999997</v>
      </c>
      <c r="Y603" s="50">
        <v>935571.049</v>
      </c>
      <c r="Z603" s="52">
        <f t="shared" si="589"/>
        <v>77964.254083333333</v>
      </c>
      <c r="AA603" s="51"/>
      <c r="AB603" s="6">
        <v>90054396</v>
      </c>
      <c r="AC603" s="6" t="s">
        <v>812</v>
      </c>
      <c r="AD603" s="7"/>
      <c r="AE603" s="304"/>
      <c r="AF603" s="7"/>
      <c r="AG603" s="53">
        <v>711956</v>
      </c>
      <c r="AI603" s="37"/>
      <c r="AJ603" s="132"/>
      <c r="AK603" s="61"/>
      <c r="AL603" s="132"/>
      <c r="AM603" s="312"/>
      <c r="AN603" s="134"/>
      <c r="AO603" s="134"/>
      <c r="AP603" s="191"/>
      <c r="AR603" s="67"/>
      <c r="AT603" s="61"/>
      <c r="AV603" s="50"/>
      <c r="AW603" s="51"/>
      <c r="AX603" s="52">
        <v>223615.04899999997</v>
      </c>
      <c r="AZ603" s="50">
        <v>935571.049</v>
      </c>
      <c r="BA603" s="52">
        <f t="shared" si="590"/>
        <v>77964.254083333333</v>
      </c>
      <c r="BB603" s="51"/>
      <c r="BC603" s="6">
        <v>90054396</v>
      </c>
      <c r="BD603" s="6" t="s">
        <v>812</v>
      </c>
      <c r="BE603" s="7"/>
      <c r="BF603" s="304"/>
      <c r="BG603" s="7"/>
      <c r="BH603" s="53">
        <v>711956</v>
      </c>
      <c r="BJ603" s="37"/>
      <c r="BK603" s="132"/>
      <c r="BL603" s="61"/>
      <c r="BM603" s="132"/>
      <c r="BN603" s="312"/>
      <c r="BO603" s="134"/>
      <c r="BP603" s="134"/>
      <c r="BQ603" s="191"/>
      <c r="BS603" s="67"/>
      <c r="BU603" s="61"/>
      <c r="BW603" s="50"/>
      <c r="BX603" s="51"/>
      <c r="BY603" s="52">
        <v>223615.04899999997</v>
      </c>
      <c r="CA603" s="50">
        <v>935571.049</v>
      </c>
      <c r="CB603" s="52">
        <f t="shared" si="591"/>
        <v>77964.254083333333</v>
      </c>
      <c r="CC603" s="51"/>
      <c r="CD603" s="6">
        <v>90054396</v>
      </c>
      <c r="CE603" s="6" t="s">
        <v>812</v>
      </c>
      <c r="CF603" s="7"/>
      <c r="CG603" s="7"/>
      <c r="CH603" s="7"/>
      <c r="CI603" s="53">
        <v>711956</v>
      </c>
      <c r="CK603" s="37"/>
      <c r="CL603" s="132"/>
      <c r="CM603" s="61"/>
      <c r="CN603" s="132"/>
      <c r="CO603" s="61"/>
      <c r="CP603" s="134"/>
      <c r="CQ603" s="134"/>
      <c r="CR603" s="191"/>
      <c r="CT603" s="67"/>
      <c r="CV603" s="61"/>
      <c r="CX603" s="50"/>
      <c r="CY603" s="51"/>
      <c r="CZ603" s="52">
        <v>223615.04899999997</v>
      </c>
      <c r="DB603" s="50">
        <v>935571.049</v>
      </c>
      <c r="DC603" s="52">
        <f t="shared" si="592"/>
        <v>77964.254083333333</v>
      </c>
      <c r="DD603" s="51"/>
      <c r="DE603" s="6">
        <v>90054396</v>
      </c>
      <c r="DF603" s="6" t="s">
        <v>812</v>
      </c>
      <c r="DG603" s="7"/>
      <c r="DH603" s="7"/>
      <c r="DI603" s="7"/>
      <c r="DJ603" s="53">
        <v>711956</v>
      </c>
      <c r="DL603" s="275"/>
      <c r="DM603" s="276"/>
      <c r="DN603" s="194"/>
      <c r="DO603" s="276"/>
      <c r="DP603" s="194"/>
      <c r="DQ603" s="53"/>
      <c r="DR603" s="53"/>
      <c r="DS603" s="277"/>
      <c r="DU603" s="274"/>
      <c r="DW603" s="194"/>
      <c r="DY603" s="50"/>
      <c r="DZ603" s="278"/>
      <c r="EA603" s="52">
        <v>223615.04899999997</v>
      </c>
      <c r="EC603" s="50">
        <v>935571.049</v>
      </c>
      <c r="ED603" s="52">
        <f t="shared" si="593"/>
        <v>77964.254083333333</v>
      </c>
      <c r="EE603" s="278"/>
      <c r="EF603" s="6">
        <v>90054396</v>
      </c>
      <c r="EG603" s="6" t="s">
        <v>812</v>
      </c>
      <c r="EH603" s="7"/>
      <c r="EI603" s="7"/>
      <c r="EJ603" s="7"/>
      <c r="EK603" s="53">
        <v>711956</v>
      </c>
      <c r="EM603" s="37"/>
      <c r="EN603" s="132"/>
      <c r="EO603" s="61"/>
      <c r="EP603" s="132"/>
      <c r="EQ603" s="61"/>
      <c r="ER603" s="134"/>
      <c r="ES603" s="134"/>
      <c r="ET603" s="191"/>
      <c r="EV603" s="67"/>
      <c r="EX603" s="61"/>
      <c r="EZ603" s="50"/>
      <c r="FA603" s="51"/>
      <c r="FB603" s="52">
        <v>223615.04899999997</v>
      </c>
      <c r="FD603" s="50">
        <v>935571.049</v>
      </c>
      <c r="FE603" s="52">
        <f t="shared" si="594"/>
        <v>77964.254083333333</v>
      </c>
      <c r="FF603" s="51"/>
      <c r="FG603" s="6">
        <v>90054396</v>
      </c>
      <c r="FH603" s="6" t="s">
        <v>812</v>
      </c>
      <c r="FI603" s="7"/>
      <c r="FJ603" s="7"/>
      <c r="FK603" s="7"/>
      <c r="FL603" s="53">
        <v>711956</v>
      </c>
      <c r="FN603" s="37"/>
      <c r="FO603" s="132"/>
      <c r="FP603" s="61"/>
      <c r="FQ603" s="132"/>
      <c r="FR603" s="61"/>
      <c r="FS603" s="134"/>
      <c r="FT603" s="134"/>
      <c r="FU603" s="191"/>
      <c r="FW603" s="67"/>
      <c r="FY603" s="61"/>
      <c r="GA603" s="50"/>
      <c r="GB603" s="51"/>
      <c r="GC603" s="52">
        <v>223615.04899999997</v>
      </c>
      <c r="GE603" s="50">
        <v>935571.049</v>
      </c>
      <c r="GF603" s="52">
        <f t="shared" si="595"/>
        <v>77964.254083333333</v>
      </c>
      <c r="GG603" s="51"/>
      <c r="GH603" s="6">
        <v>90054396</v>
      </c>
      <c r="GI603" s="6" t="s">
        <v>812</v>
      </c>
      <c r="GJ603" s="7"/>
      <c r="GK603" s="7"/>
      <c r="GL603" s="7"/>
      <c r="GM603" s="53">
        <v>711956</v>
      </c>
      <c r="GO603" s="37"/>
      <c r="GP603" s="132"/>
      <c r="GQ603" s="61"/>
      <c r="GR603" s="134"/>
      <c r="GS603" s="134"/>
      <c r="GT603" s="191"/>
      <c r="GV603" s="67"/>
      <c r="GX603" s="61"/>
      <c r="GZ603" s="50"/>
      <c r="HA603" s="51"/>
      <c r="HB603" s="52">
        <v>223615.04899999997</v>
      </c>
      <c r="HD603" s="50">
        <v>935571.049</v>
      </c>
      <c r="HE603" s="52">
        <f t="shared" si="596"/>
        <v>77964.254083333333</v>
      </c>
      <c r="HF603" s="51"/>
      <c r="HI603" s="7"/>
      <c r="HJ603" s="7"/>
      <c r="HK603" s="7"/>
      <c r="HL603" s="53"/>
      <c r="HN603" s="37"/>
      <c r="HO603" s="132"/>
      <c r="HP603" s="61"/>
      <c r="HQ603" s="134"/>
      <c r="HR603" s="61"/>
      <c r="HT603" s="67"/>
      <c r="HV603" s="61"/>
      <c r="HX603" s="50"/>
      <c r="HY603" s="51"/>
      <c r="HZ603" s="52"/>
      <c r="IB603" s="70"/>
      <c r="IC603" s="51"/>
      <c r="IF603" s="7"/>
      <c r="IG603" s="7"/>
      <c r="IH603" s="7"/>
      <c r="II603" s="53"/>
      <c r="IK603" s="37"/>
      <c r="IL603" s="132"/>
      <c r="IM603" s="61"/>
      <c r="IN603" s="134"/>
      <c r="IO603" s="61"/>
      <c r="IQ603" s="67"/>
      <c r="IS603" s="61"/>
      <c r="IU603" s="50"/>
      <c r="IV603" s="51"/>
      <c r="IW603" s="52"/>
      <c r="IY603" s="70"/>
      <c r="IZ603" s="51"/>
      <c r="JC603" s="7"/>
      <c r="JD603" s="7"/>
      <c r="JE603" s="7"/>
      <c r="JF603" s="53"/>
      <c r="JH603" s="37"/>
      <c r="JI603" s="132"/>
      <c r="JJ603" s="61"/>
      <c r="JK603" s="134"/>
      <c r="JL603" s="61"/>
      <c r="JN603" s="67"/>
      <c r="JP603" s="61"/>
      <c r="JR603" s="50"/>
      <c r="JS603" s="51"/>
      <c r="JT603" s="52"/>
      <c r="JV603" s="70"/>
      <c r="JW603" s="51"/>
      <c r="JZ603" s="7"/>
      <c r="KA603" s="7"/>
      <c r="KB603" s="7"/>
      <c r="KC603" s="53"/>
      <c r="KE603" s="37"/>
      <c r="KF603" s="132"/>
      <c r="KG603" s="61"/>
      <c r="KH603" s="134"/>
      <c r="KI603" s="61"/>
      <c r="KK603" s="67"/>
      <c r="KM603" s="61"/>
      <c r="KO603" s="50"/>
      <c r="KP603" s="51"/>
      <c r="KQ603" s="52"/>
      <c r="KS603" s="70"/>
      <c r="KT603" s="51"/>
      <c r="KW603" s="7"/>
      <c r="KX603" s="7"/>
      <c r="KY603" s="7"/>
      <c r="KZ603" s="53"/>
      <c r="LB603" s="37"/>
      <c r="LC603" s="132"/>
      <c r="LD603" s="61"/>
      <c r="LE603" s="134"/>
      <c r="LF603" s="61"/>
      <c r="LH603" s="67"/>
      <c r="LJ603" s="61"/>
      <c r="LL603" s="50"/>
      <c r="LM603" s="51"/>
      <c r="LN603" s="52"/>
      <c r="LP603" s="70"/>
      <c r="LQ603" s="51"/>
      <c r="LT603" s="7"/>
      <c r="LU603" s="7"/>
      <c r="LV603" s="7"/>
      <c r="LW603" s="53"/>
      <c r="LY603" s="37"/>
      <c r="LZ603" s="132"/>
      <c r="MA603" s="61"/>
      <c r="MB603" s="134"/>
      <c r="MC603" s="61"/>
      <c r="ME603" s="67"/>
      <c r="MG603" s="61"/>
      <c r="MI603" s="50"/>
      <c r="MJ603" s="51"/>
      <c r="MK603" s="52"/>
      <c r="MM603" s="70"/>
      <c r="MN603" s="51"/>
      <c r="MQ603" s="7"/>
      <c r="MR603" s="7"/>
      <c r="MS603" s="7"/>
      <c r="MT603" s="53"/>
      <c r="MV603" s="37"/>
      <c r="MW603" s="132"/>
      <c r="MX603" s="134"/>
      <c r="MZ603" s="67"/>
      <c r="NB603" s="61"/>
      <c r="NF603" s="7"/>
      <c r="NG603" s="7"/>
      <c r="NH603" s="7"/>
      <c r="NI603" s="53"/>
      <c r="NK603" s="37"/>
      <c r="NM603" s="67"/>
      <c r="NO603" s="61"/>
      <c r="NQ603" s="50"/>
      <c r="NR603" s="51"/>
      <c r="NS603" s="52"/>
      <c r="NU603" s="70"/>
      <c r="NV603" s="51"/>
      <c r="NW603" s="125"/>
      <c r="NX603" s="51"/>
      <c r="OL603" s="53"/>
    </row>
    <row r="604" spans="1:402" x14ac:dyDescent="0.25">
      <c r="A604" s="12">
        <v>90082101</v>
      </c>
      <c r="B604" s="12" t="s">
        <v>628</v>
      </c>
      <c r="C604" s="352"/>
      <c r="D604" s="352"/>
      <c r="E604" s="352"/>
      <c r="F604" s="353">
        <v>1077304</v>
      </c>
      <c r="H604" s="354"/>
      <c r="I604" s="355"/>
      <c r="J604" s="315"/>
      <c r="K604" s="355"/>
      <c r="L604" s="315"/>
      <c r="M604" s="356"/>
      <c r="N604" s="356"/>
      <c r="O604" s="357"/>
      <c r="Q604" s="67"/>
      <c r="S604" s="61"/>
      <c r="U604" s="50"/>
      <c r="V604" s="51"/>
      <c r="W604" s="52">
        <v>0</v>
      </c>
      <c r="Y604" s="50">
        <v>1077304</v>
      </c>
      <c r="Z604" s="52">
        <f t="shared" si="589"/>
        <v>89775.333333333328</v>
      </c>
      <c r="AA604" s="51"/>
      <c r="AB604" s="6">
        <v>90082101</v>
      </c>
      <c r="AC604" s="6" t="s">
        <v>628</v>
      </c>
      <c r="AD604" s="7"/>
      <c r="AE604" s="304"/>
      <c r="AF604" s="7"/>
      <c r="AG604" s="53">
        <v>1077304</v>
      </c>
      <c r="AI604" s="37"/>
      <c r="AJ604" s="132"/>
      <c r="AK604" s="61"/>
      <c r="AL604" s="132"/>
      <c r="AM604" s="312"/>
      <c r="AN604" s="134"/>
      <c r="AO604" s="134"/>
      <c r="AP604" s="191"/>
      <c r="AR604" s="67"/>
      <c r="AT604" s="61"/>
      <c r="AV604" s="50"/>
      <c r="AW604" s="51"/>
      <c r="AX604" s="52">
        <v>0</v>
      </c>
      <c r="AZ604" s="50">
        <v>1077304</v>
      </c>
      <c r="BA604" s="52">
        <f t="shared" si="590"/>
        <v>89775.333333333328</v>
      </c>
      <c r="BB604" s="51"/>
      <c r="BC604" s="6">
        <v>90082101</v>
      </c>
      <c r="BD604" s="6" t="s">
        <v>628</v>
      </c>
      <c r="BE604" s="7"/>
      <c r="BF604" s="304"/>
      <c r="BG604" s="7"/>
      <c r="BH604" s="53">
        <v>1077304</v>
      </c>
      <c r="BJ604" s="37"/>
      <c r="BK604" s="132"/>
      <c r="BL604" s="61"/>
      <c r="BM604" s="132"/>
      <c r="BN604" s="312"/>
      <c r="BO604" s="134"/>
      <c r="BP604" s="134"/>
      <c r="BQ604" s="191"/>
      <c r="BS604" s="67"/>
      <c r="BU604" s="61"/>
      <c r="BW604" s="50"/>
      <c r="BX604" s="51"/>
      <c r="BY604" s="52">
        <v>0</v>
      </c>
      <c r="CA604" s="50">
        <v>1077304</v>
      </c>
      <c r="CB604" s="52">
        <f t="shared" si="591"/>
        <v>89775.333333333328</v>
      </c>
      <c r="CC604" s="51"/>
      <c r="CD604" s="6">
        <v>90082101</v>
      </c>
      <c r="CE604" s="6" t="s">
        <v>628</v>
      </c>
      <c r="CF604" s="7"/>
      <c r="CG604" s="7"/>
      <c r="CH604" s="7"/>
      <c r="CI604" s="53">
        <v>1077304</v>
      </c>
      <c r="CK604" s="37"/>
      <c r="CL604" s="132"/>
      <c r="CM604" s="61"/>
      <c r="CN604" s="132"/>
      <c r="CO604" s="61"/>
      <c r="CP604" s="134"/>
      <c r="CQ604" s="134"/>
      <c r="CR604" s="191"/>
      <c r="CT604" s="67"/>
      <c r="CV604" s="61"/>
      <c r="CX604" s="50"/>
      <c r="CY604" s="51"/>
      <c r="CZ604" s="52">
        <v>0</v>
      </c>
      <c r="DB604" s="50">
        <v>1077304</v>
      </c>
      <c r="DC604" s="52">
        <f t="shared" si="592"/>
        <v>89775.333333333328</v>
      </c>
      <c r="DD604" s="51"/>
      <c r="DE604" s="6">
        <v>90082101</v>
      </c>
      <c r="DF604" s="6" t="s">
        <v>628</v>
      </c>
      <c r="DG604" s="7"/>
      <c r="DH604" s="7"/>
      <c r="DI604" s="7"/>
      <c r="DJ604" s="53">
        <v>1077304</v>
      </c>
      <c r="DL604" s="275"/>
      <c r="DM604" s="276"/>
      <c r="DN604" s="194"/>
      <c r="DO604" s="276"/>
      <c r="DP604" s="194"/>
      <c r="DQ604" s="53"/>
      <c r="DR604" s="53"/>
      <c r="DS604" s="277"/>
      <c r="DU604" s="274"/>
      <c r="DW604" s="194"/>
      <c r="DY604" s="50"/>
      <c r="DZ604" s="278"/>
      <c r="EA604" s="52">
        <v>0</v>
      </c>
      <c r="EC604" s="50">
        <v>1077304</v>
      </c>
      <c r="ED604" s="52">
        <f t="shared" si="593"/>
        <v>89775.333333333328</v>
      </c>
      <c r="EE604" s="278"/>
      <c r="EF604" s="6">
        <v>90082101</v>
      </c>
      <c r="EG604" s="6" t="s">
        <v>628</v>
      </c>
      <c r="EH604" s="7"/>
      <c r="EI604" s="7"/>
      <c r="EJ604" s="7"/>
      <c r="EK604" s="53">
        <v>1077304</v>
      </c>
      <c r="EM604" s="37"/>
      <c r="EN604" s="132"/>
      <c r="EO604" s="61"/>
      <c r="EP604" s="132"/>
      <c r="EQ604" s="61"/>
      <c r="ER604" s="134"/>
      <c r="ES604" s="134"/>
      <c r="ET604" s="191"/>
      <c r="EV604" s="67"/>
      <c r="EX604" s="61"/>
      <c r="EZ604" s="50"/>
      <c r="FA604" s="51"/>
      <c r="FB604" s="52">
        <v>0</v>
      </c>
      <c r="FD604" s="50">
        <v>1077304</v>
      </c>
      <c r="FE604" s="52">
        <f t="shared" si="594"/>
        <v>89775.333333333328</v>
      </c>
      <c r="FF604" s="51"/>
      <c r="FG604" s="6">
        <v>90082101</v>
      </c>
      <c r="FH604" s="6" t="s">
        <v>628</v>
      </c>
      <c r="FI604" s="7"/>
      <c r="FJ604" s="7"/>
      <c r="FK604" s="7"/>
      <c r="FL604" s="53">
        <v>1077304</v>
      </c>
      <c r="FN604" s="37"/>
      <c r="FO604" s="132"/>
      <c r="FP604" s="61"/>
      <c r="FQ604" s="132"/>
      <c r="FR604" s="61"/>
      <c r="FS604" s="134"/>
      <c r="FT604" s="134"/>
      <c r="FU604" s="191"/>
      <c r="FW604" s="67"/>
      <c r="FY604" s="61"/>
      <c r="GA604" s="50"/>
      <c r="GB604" s="51"/>
      <c r="GC604" s="52">
        <v>0</v>
      </c>
      <c r="GE604" s="50">
        <v>1077304</v>
      </c>
      <c r="GF604" s="52">
        <f t="shared" si="595"/>
        <v>89775.333333333328</v>
      </c>
      <c r="GG604" s="51"/>
      <c r="GH604" s="6">
        <v>90082101</v>
      </c>
      <c r="GI604" s="6" t="s">
        <v>628</v>
      </c>
      <c r="GJ604" s="7"/>
      <c r="GK604" s="7"/>
      <c r="GL604" s="7"/>
      <c r="GM604" s="53">
        <v>1077304</v>
      </c>
      <c r="GO604" s="37"/>
      <c r="GP604" s="132"/>
      <c r="GQ604" s="61"/>
      <c r="GR604" s="134"/>
      <c r="GS604" s="134"/>
      <c r="GT604" s="191"/>
      <c r="GV604" s="67"/>
      <c r="GX604" s="61"/>
      <c r="GZ604" s="50"/>
      <c r="HA604" s="51"/>
      <c r="HB604" s="52">
        <v>0</v>
      </c>
      <c r="HD604" s="50">
        <v>1077304</v>
      </c>
      <c r="HE604" s="52">
        <f t="shared" si="596"/>
        <v>89775.333333333328</v>
      </c>
      <c r="HF604" s="51"/>
      <c r="HI604" s="7"/>
      <c r="HJ604" s="7"/>
      <c r="HK604" s="7"/>
      <c r="HL604" s="53"/>
      <c r="HN604" s="37"/>
      <c r="HO604" s="132"/>
      <c r="HP604" s="61"/>
      <c r="HQ604" s="134"/>
      <c r="HR604" s="61"/>
      <c r="HT604" s="67"/>
      <c r="HV604" s="61"/>
      <c r="HX604" s="50"/>
      <c r="HY604" s="51"/>
      <c r="HZ604" s="52"/>
      <c r="IB604" s="70"/>
      <c r="IC604" s="51"/>
      <c r="IF604" s="7"/>
      <c r="IG604" s="7"/>
      <c r="IH604" s="7"/>
      <c r="II604" s="53"/>
      <c r="IK604" s="37"/>
      <c r="IL604" s="132"/>
      <c r="IM604" s="61"/>
      <c r="IN604" s="134"/>
      <c r="IO604" s="61"/>
      <c r="IQ604" s="67"/>
      <c r="IS604" s="61"/>
      <c r="IU604" s="50"/>
      <c r="IV604" s="51"/>
      <c r="IW604" s="52"/>
      <c r="IY604" s="70"/>
      <c r="IZ604" s="51"/>
      <c r="JC604" s="7"/>
      <c r="JD604" s="7"/>
      <c r="JE604" s="7"/>
      <c r="JF604" s="53"/>
      <c r="JH604" s="37"/>
      <c r="JI604" s="132"/>
      <c r="JJ604" s="61"/>
      <c r="JK604" s="134"/>
      <c r="JL604" s="61"/>
      <c r="JN604" s="67"/>
      <c r="JP604" s="61"/>
      <c r="JR604" s="50"/>
      <c r="JS604" s="51"/>
      <c r="JT604" s="52"/>
      <c r="JV604" s="70"/>
      <c r="JW604" s="51"/>
      <c r="JZ604" s="7"/>
      <c r="KA604" s="7"/>
      <c r="KB604" s="7"/>
      <c r="KC604" s="53"/>
      <c r="KE604" s="37"/>
      <c r="KF604" s="132"/>
      <c r="KG604" s="61"/>
      <c r="KH604" s="134"/>
      <c r="KI604" s="61"/>
      <c r="KK604" s="67"/>
      <c r="KM604" s="61"/>
      <c r="KO604" s="50"/>
      <c r="KP604" s="51"/>
      <c r="KQ604" s="52"/>
      <c r="KS604" s="70"/>
      <c r="KT604" s="51"/>
      <c r="KW604" s="7"/>
      <c r="KX604" s="7"/>
      <c r="KY604" s="7"/>
      <c r="KZ604" s="53"/>
      <c r="LB604" s="37"/>
      <c r="LC604" s="132"/>
      <c r="LD604" s="61"/>
      <c r="LE604" s="134"/>
      <c r="LF604" s="61"/>
      <c r="LH604" s="67"/>
      <c r="LJ604" s="61"/>
      <c r="LL604" s="50"/>
      <c r="LM604" s="51"/>
      <c r="LN604" s="52"/>
      <c r="LP604" s="70"/>
      <c r="LQ604" s="51"/>
      <c r="LT604" s="7"/>
      <c r="LU604" s="7"/>
      <c r="LV604" s="7"/>
      <c r="LW604" s="53"/>
      <c r="LY604" s="37"/>
      <c r="LZ604" s="132"/>
      <c r="MA604" s="61"/>
      <c r="MB604" s="134"/>
      <c r="MC604" s="61"/>
      <c r="ME604" s="67"/>
      <c r="MG604" s="61"/>
      <c r="MI604" s="50"/>
      <c r="MJ604" s="51"/>
      <c r="MK604" s="52"/>
      <c r="MM604" s="70"/>
      <c r="MN604" s="51"/>
      <c r="MQ604" s="7"/>
      <c r="MR604" s="7"/>
      <c r="MS604" s="7"/>
      <c r="MT604" s="53"/>
      <c r="MV604" s="37"/>
      <c r="MW604" s="132"/>
      <c r="MX604" s="134"/>
      <c r="MZ604" s="67"/>
      <c r="NB604" s="61"/>
      <c r="NF604" s="7"/>
      <c r="NG604" s="7"/>
      <c r="NH604" s="7"/>
      <c r="NI604" s="53"/>
      <c r="NK604" s="37"/>
      <c r="NM604" s="67"/>
      <c r="NO604" s="61"/>
      <c r="NQ604" s="50"/>
      <c r="NR604" s="51"/>
      <c r="NS604" s="52"/>
      <c r="NU604" s="70"/>
      <c r="NV604" s="51"/>
      <c r="NW604" s="125"/>
      <c r="NX604" s="51"/>
      <c r="OL604" s="53"/>
    </row>
    <row r="605" spans="1:402" x14ac:dyDescent="0.25">
      <c r="A605" s="12">
        <v>90019701</v>
      </c>
      <c r="B605" s="12" t="s">
        <v>629</v>
      </c>
      <c r="C605" s="352"/>
      <c r="D605" s="352"/>
      <c r="E605" s="352"/>
      <c r="F605" s="353">
        <v>1390659</v>
      </c>
      <c r="H605" s="354"/>
      <c r="I605" s="355"/>
      <c r="J605" s="315"/>
      <c r="K605" s="355"/>
      <c r="L605" s="315"/>
      <c r="M605" s="356"/>
      <c r="N605" s="356"/>
      <c r="O605" s="357"/>
      <c r="Q605" s="67"/>
      <c r="S605" s="61"/>
      <c r="U605" s="50"/>
      <c r="V605" s="51"/>
      <c r="W605" s="52">
        <v>0</v>
      </c>
      <c r="Y605" s="50">
        <v>1390659</v>
      </c>
      <c r="Z605" s="52">
        <f t="shared" si="589"/>
        <v>115888.25</v>
      </c>
      <c r="AA605" s="51"/>
      <c r="AB605" s="6">
        <v>90019701</v>
      </c>
      <c r="AC605" s="6" t="s">
        <v>629</v>
      </c>
      <c r="AD605" s="7"/>
      <c r="AE605" s="304"/>
      <c r="AF605" s="7"/>
      <c r="AG605" s="53">
        <v>1390659</v>
      </c>
      <c r="AI605" s="37"/>
      <c r="AJ605" s="132"/>
      <c r="AK605" s="61"/>
      <c r="AL605" s="132"/>
      <c r="AM605" s="312"/>
      <c r="AN605" s="134"/>
      <c r="AO605" s="134"/>
      <c r="AP605" s="191"/>
      <c r="AR605" s="67"/>
      <c r="AT605" s="61"/>
      <c r="AV605" s="50"/>
      <c r="AW605" s="51"/>
      <c r="AX605" s="52">
        <v>0</v>
      </c>
      <c r="AZ605" s="50">
        <v>1390659</v>
      </c>
      <c r="BA605" s="52">
        <f t="shared" si="590"/>
        <v>115888.25</v>
      </c>
      <c r="BB605" s="51"/>
      <c r="BC605" s="6">
        <v>90019701</v>
      </c>
      <c r="BD605" s="6" t="s">
        <v>629</v>
      </c>
      <c r="BE605" s="7"/>
      <c r="BF605" s="304"/>
      <c r="BG605" s="7"/>
      <c r="BH605" s="53">
        <v>1390659</v>
      </c>
      <c r="BJ605" s="37"/>
      <c r="BK605" s="132"/>
      <c r="BL605" s="61"/>
      <c r="BM605" s="132"/>
      <c r="BN605" s="312"/>
      <c r="BO605" s="134"/>
      <c r="BP605" s="134"/>
      <c r="BQ605" s="191"/>
      <c r="BS605" s="67"/>
      <c r="BU605" s="61"/>
      <c r="BW605" s="50"/>
      <c r="BX605" s="51"/>
      <c r="BY605" s="52">
        <v>0</v>
      </c>
      <c r="CA605" s="50">
        <v>1390659</v>
      </c>
      <c r="CB605" s="52">
        <f t="shared" si="591"/>
        <v>115888.25</v>
      </c>
      <c r="CC605" s="51"/>
      <c r="CD605" s="6">
        <v>90019701</v>
      </c>
      <c r="CE605" s="6" t="s">
        <v>629</v>
      </c>
      <c r="CF605" s="7"/>
      <c r="CG605" s="7"/>
      <c r="CH605" s="7"/>
      <c r="CI605" s="53">
        <v>1390659</v>
      </c>
      <c r="CK605" s="37"/>
      <c r="CL605" s="132"/>
      <c r="CM605" s="61"/>
      <c r="CN605" s="132"/>
      <c r="CO605" s="61"/>
      <c r="CP605" s="134"/>
      <c r="CQ605" s="134"/>
      <c r="CR605" s="191"/>
      <c r="CT605" s="67"/>
      <c r="CV605" s="61"/>
      <c r="CX605" s="50"/>
      <c r="CY605" s="51"/>
      <c r="CZ605" s="52">
        <v>0</v>
      </c>
      <c r="DB605" s="50">
        <v>1390659</v>
      </c>
      <c r="DC605" s="52">
        <f t="shared" si="592"/>
        <v>115888.25</v>
      </c>
      <c r="DD605" s="51"/>
      <c r="DE605" s="6">
        <v>90019701</v>
      </c>
      <c r="DF605" s="6" t="s">
        <v>629</v>
      </c>
      <c r="DG605" s="7"/>
      <c r="DH605" s="7"/>
      <c r="DI605" s="7"/>
      <c r="DJ605" s="53">
        <v>1390659</v>
      </c>
      <c r="DL605" s="275"/>
      <c r="DM605" s="276"/>
      <c r="DN605" s="194"/>
      <c r="DO605" s="276"/>
      <c r="DP605" s="194"/>
      <c r="DQ605" s="53"/>
      <c r="DR605" s="53"/>
      <c r="DS605" s="277"/>
      <c r="DU605" s="274"/>
      <c r="DW605" s="194"/>
      <c r="DY605" s="50"/>
      <c r="DZ605" s="278"/>
      <c r="EA605" s="52">
        <v>0</v>
      </c>
      <c r="EC605" s="50">
        <v>1390659</v>
      </c>
      <c r="ED605" s="52">
        <f t="shared" si="593"/>
        <v>115888.25</v>
      </c>
      <c r="EE605" s="278"/>
      <c r="EF605" s="6">
        <v>90019701</v>
      </c>
      <c r="EG605" s="6" t="s">
        <v>629</v>
      </c>
      <c r="EH605" s="7"/>
      <c r="EI605" s="7"/>
      <c r="EJ605" s="7"/>
      <c r="EK605" s="53">
        <v>1390659</v>
      </c>
      <c r="EM605" s="37"/>
      <c r="EN605" s="132"/>
      <c r="EO605" s="61"/>
      <c r="EP605" s="132"/>
      <c r="EQ605" s="61"/>
      <c r="ER605" s="134"/>
      <c r="ES605" s="134"/>
      <c r="ET605" s="191"/>
      <c r="EV605" s="67"/>
      <c r="EX605" s="61"/>
      <c r="EZ605" s="50"/>
      <c r="FA605" s="51"/>
      <c r="FB605" s="52">
        <v>0</v>
      </c>
      <c r="FD605" s="50">
        <v>1390659</v>
      </c>
      <c r="FE605" s="52">
        <f t="shared" si="594"/>
        <v>115888.25</v>
      </c>
      <c r="FF605" s="51"/>
      <c r="FG605" s="6">
        <v>90019701</v>
      </c>
      <c r="FH605" s="6" t="s">
        <v>629</v>
      </c>
      <c r="FI605" s="7"/>
      <c r="FJ605" s="7"/>
      <c r="FK605" s="7"/>
      <c r="FL605" s="53">
        <v>1390659</v>
      </c>
      <c r="FN605" s="37"/>
      <c r="FO605" s="132"/>
      <c r="FP605" s="61"/>
      <c r="FQ605" s="132"/>
      <c r="FR605" s="61"/>
      <c r="FS605" s="134"/>
      <c r="FT605" s="134"/>
      <c r="FU605" s="191"/>
      <c r="FW605" s="67"/>
      <c r="FY605" s="61"/>
      <c r="GA605" s="50"/>
      <c r="GB605" s="51"/>
      <c r="GC605" s="52">
        <v>0</v>
      </c>
      <c r="GE605" s="50">
        <v>1390659</v>
      </c>
      <c r="GF605" s="52">
        <f t="shared" si="595"/>
        <v>115888.25</v>
      </c>
      <c r="GG605" s="51"/>
      <c r="GH605" s="6">
        <v>90019701</v>
      </c>
      <c r="GI605" s="6" t="s">
        <v>629</v>
      </c>
      <c r="GJ605" s="7"/>
      <c r="GK605" s="7"/>
      <c r="GL605" s="7"/>
      <c r="GM605" s="53">
        <v>1390659</v>
      </c>
      <c r="GO605" s="37"/>
      <c r="GP605" s="132"/>
      <c r="GQ605" s="61"/>
      <c r="GR605" s="134"/>
      <c r="GS605" s="134"/>
      <c r="GT605" s="191"/>
      <c r="GV605" s="67"/>
      <c r="GX605" s="61"/>
      <c r="GZ605" s="50"/>
      <c r="HA605" s="51"/>
      <c r="HB605" s="52">
        <v>0</v>
      </c>
      <c r="HD605" s="50">
        <v>1390659</v>
      </c>
      <c r="HE605" s="52">
        <f t="shared" si="596"/>
        <v>115888.25</v>
      </c>
      <c r="HF605" s="51"/>
      <c r="HI605" s="7"/>
      <c r="HJ605" s="7"/>
      <c r="HK605" s="7"/>
      <c r="HL605" s="53"/>
      <c r="HN605" s="37"/>
      <c r="HO605" s="132"/>
      <c r="HP605" s="61"/>
      <c r="HQ605" s="134"/>
      <c r="HR605" s="61"/>
      <c r="HT605" s="67"/>
      <c r="HV605" s="61"/>
      <c r="HX605" s="50"/>
      <c r="HY605" s="51"/>
      <c r="HZ605" s="52"/>
      <c r="IB605" s="70"/>
      <c r="IC605" s="51"/>
      <c r="IF605" s="7"/>
      <c r="IG605" s="7"/>
      <c r="IH605" s="7"/>
      <c r="II605" s="53"/>
      <c r="IK605" s="37"/>
      <c r="IL605" s="132"/>
      <c r="IM605" s="61"/>
      <c r="IN605" s="134"/>
      <c r="IO605" s="61"/>
      <c r="IQ605" s="67"/>
      <c r="IS605" s="61"/>
      <c r="IU605" s="50"/>
      <c r="IV605" s="51"/>
      <c r="IW605" s="52"/>
      <c r="IY605" s="70"/>
      <c r="IZ605" s="51"/>
      <c r="JC605" s="7"/>
      <c r="JD605" s="7"/>
      <c r="JE605" s="7"/>
      <c r="JF605" s="53"/>
      <c r="JH605" s="37"/>
      <c r="JI605" s="132"/>
      <c r="JJ605" s="61"/>
      <c r="JK605" s="134"/>
      <c r="JL605" s="61"/>
      <c r="JN605" s="67"/>
      <c r="JP605" s="61"/>
      <c r="JR605" s="50"/>
      <c r="JS605" s="51"/>
      <c r="JT605" s="52"/>
      <c r="JV605" s="70"/>
      <c r="JW605" s="51"/>
      <c r="JZ605" s="7"/>
      <c r="KA605" s="7"/>
      <c r="KB605" s="7"/>
      <c r="KC605" s="53"/>
      <c r="KE605" s="37"/>
      <c r="KF605" s="132"/>
      <c r="KG605" s="61"/>
      <c r="KH605" s="134"/>
      <c r="KI605" s="61"/>
      <c r="KK605" s="67"/>
      <c r="KM605" s="61"/>
      <c r="KO605" s="50"/>
      <c r="KP605" s="51"/>
      <c r="KQ605" s="52"/>
      <c r="KS605" s="70"/>
      <c r="KT605" s="51"/>
      <c r="KW605" s="7"/>
      <c r="KX605" s="7"/>
      <c r="KY605" s="7"/>
      <c r="KZ605" s="53"/>
      <c r="LB605" s="37"/>
      <c r="LC605" s="132"/>
      <c r="LD605" s="61"/>
      <c r="LE605" s="134"/>
      <c r="LF605" s="61"/>
      <c r="LH605" s="67"/>
      <c r="LJ605" s="61"/>
      <c r="LL605" s="50"/>
      <c r="LM605" s="51"/>
      <c r="LN605" s="52"/>
      <c r="LP605" s="70"/>
      <c r="LQ605" s="51"/>
      <c r="LT605" s="7"/>
      <c r="LU605" s="7"/>
      <c r="LV605" s="7"/>
      <c r="LW605" s="53"/>
      <c r="LY605" s="37"/>
      <c r="LZ605" s="132"/>
      <c r="MA605" s="61"/>
      <c r="MB605" s="134"/>
      <c r="MC605" s="61"/>
      <c r="ME605" s="67"/>
      <c r="MG605" s="61"/>
      <c r="MI605" s="50"/>
      <c r="MJ605" s="51"/>
      <c r="MK605" s="52"/>
      <c r="MM605" s="70"/>
      <c r="MN605" s="51"/>
      <c r="MQ605" s="7"/>
      <c r="MR605" s="7"/>
      <c r="MS605" s="7"/>
      <c r="MT605" s="53"/>
      <c r="MV605" s="37"/>
      <c r="MW605" s="132"/>
      <c r="MX605" s="134"/>
      <c r="MZ605" s="67"/>
      <c r="NB605" s="61"/>
      <c r="NF605" s="7"/>
      <c r="NG605" s="7"/>
      <c r="NH605" s="7"/>
      <c r="NI605" s="53"/>
      <c r="NK605" s="37"/>
      <c r="NM605" s="67"/>
      <c r="NO605" s="61"/>
      <c r="NQ605" s="50"/>
      <c r="NR605" s="51"/>
      <c r="NS605" s="52"/>
      <c r="NU605" s="70"/>
      <c r="NV605" s="51"/>
      <c r="NW605" s="125"/>
      <c r="NX605" s="51"/>
      <c r="OL605" s="53"/>
    </row>
    <row r="606" spans="1:402" x14ac:dyDescent="0.25">
      <c r="A606" s="12">
        <v>90010581</v>
      </c>
      <c r="B606" s="12" t="s">
        <v>625</v>
      </c>
      <c r="C606" s="352"/>
      <c r="D606" s="352"/>
      <c r="E606" s="352"/>
      <c r="F606" s="353">
        <v>212422</v>
      </c>
      <c r="H606" s="354"/>
      <c r="I606" s="355"/>
      <c r="J606" s="315"/>
      <c r="K606" s="355"/>
      <c r="L606" s="315"/>
      <c r="M606" s="356"/>
      <c r="N606" s="356"/>
      <c r="O606" s="357"/>
      <c r="Q606" s="67"/>
      <c r="S606" s="61"/>
      <c r="U606" s="50"/>
      <c r="V606" s="51"/>
      <c r="W606" s="52">
        <v>0</v>
      </c>
      <c r="Y606" s="50">
        <v>212422</v>
      </c>
      <c r="Z606" s="52">
        <f t="shared" si="589"/>
        <v>17701.833333333332</v>
      </c>
      <c r="AA606" s="51"/>
      <c r="AB606" s="6">
        <v>90010581</v>
      </c>
      <c r="AC606" s="6" t="s">
        <v>625</v>
      </c>
      <c r="AD606" s="7"/>
      <c r="AE606" s="304"/>
      <c r="AF606" s="7"/>
      <c r="AG606" s="53">
        <v>212422</v>
      </c>
      <c r="AI606" s="37"/>
      <c r="AJ606" s="132"/>
      <c r="AK606" s="61"/>
      <c r="AL606" s="132"/>
      <c r="AM606" s="312"/>
      <c r="AN606" s="134"/>
      <c r="AO606" s="134"/>
      <c r="AP606" s="191"/>
      <c r="AR606" s="67"/>
      <c r="AT606" s="61"/>
      <c r="AV606" s="50"/>
      <c r="AW606" s="51"/>
      <c r="AX606" s="52">
        <v>0</v>
      </c>
      <c r="AZ606" s="50">
        <v>212422</v>
      </c>
      <c r="BA606" s="52">
        <f t="shared" si="590"/>
        <v>17701.833333333332</v>
      </c>
      <c r="BB606" s="51"/>
      <c r="BC606" s="6">
        <v>90010581</v>
      </c>
      <c r="BD606" s="6" t="s">
        <v>625</v>
      </c>
      <c r="BE606" s="7"/>
      <c r="BF606" s="304"/>
      <c r="BG606" s="7"/>
      <c r="BH606" s="53">
        <v>212422</v>
      </c>
      <c r="BJ606" s="37"/>
      <c r="BK606" s="132"/>
      <c r="BL606" s="61"/>
      <c r="BM606" s="132"/>
      <c r="BN606" s="312"/>
      <c r="BO606" s="134"/>
      <c r="BP606" s="134"/>
      <c r="BQ606" s="191"/>
      <c r="BS606" s="67"/>
      <c r="BU606" s="61"/>
      <c r="BW606" s="50"/>
      <c r="BX606" s="51"/>
      <c r="BY606" s="52">
        <v>0</v>
      </c>
      <c r="CA606" s="50">
        <v>212422</v>
      </c>
      <c r="CB606" s="52">
        <f t="shared" si="591"/>
        <v>17701.833333333332</v>
      </c>
      <c r="CC606" s="51"/>
      <c r="CD606" s="6">
        <v>90010581</v>
      </c>
      <c r="CE606" s="6" t="s">
        <v>625</v>
      </c>
      <c r="CF606" s="7"/>
      <c r="CG606" s="7"/>
      <c r="CH606" s="7"/>
      <c r="CI606" s="53">
        <v>212422</v>
      </c>
      <c r="CK606" s="37"/>
      <c r="CL606" s="132"/>
      <c r="CM606" s="61"/>
      <c r="CN606" s="132"/>
      <c r="CO606" s="61"/>
      <c r="CP606" s="134"/>
      <c r="CQ606" s="134"/>
      <c r="CR606" s="191"/>
      <c r="CT606" s="67"/>
      <c r="CV606" s="61"/>
      <c r="CX606" s="50"/>
      <c r="CY606" s="51"/>
      <c r="CZ606" s="52">
        <v>0</v>
      </c>
      <c r="DB606" s="50">
        <v>212422</v>
      </c>
      <c r="DC606" s="52">
        <f t="shared" si="592"/>
        <v>17701.833333333332</v>
      </c>
      <c r="DD606" s="51"/>
      <c r="DE606" s="6">
        <v>90010581</v>
      </c>
      <c r="DF606" s="6" t="s">
        <v>625</v>
      </c>
      <c r="DG606" s="7"/>
      <c r="DH606" s="7"/>
      <c r="DI606" s="7"/>
      <c r="DJ606" s="53">
        <v>212422</v>
      </c>
      <c r="DL606" s="275"/>
      <c r="DM606" s="276"/>
      <c r="DN606" s="194"/>
      <c r="DO606" s="276"/>
      <c r="DP606" s="194"/>
      <c r="DQ606" s="53"/>
      <c r="DR606" s="53"/>
      <c r="DS606" s="277"/>
      <c r="DU606" s="274"/>
      <c r="DW606" s="194"/>
      <c r="DY606" s="50"/>
      <c r="DZ606" s="278"/>
      <c r="EA606" s="52">
        <v>0</v>
      </c>
      <c r="EC606" s="50">
        <v>212422</v>
      </c>
      <c r="ED606" s="52">
        <f t="shared" si="593"/>
        <v>17701.833333333332</v>
      </c>
      <c r="EE606" s="278"/>
      <c r="EF606" s="6">
        <v>90010581</v>
      </c>
      <c r="EG606" s="6" t="s">
        <v>625</v>
      </c>
      <c r="EH606" s="7"/>
      <c r="EI606" s="7"/>
      <c r="EJ606" s="7"/>
      <c r="EK606" s="53">
        <v>212422</v>
      </c>
      <c r="EM606" s="37"/>
      <c r="EN606" s="132"/>
      <c r="EO606" s="61"/>
      <c r="EP606" s="132"/>
      <c r="EQ606" s="61"/>
      <c r="ER606" s="134"/>
      <c r="ES606" s="134"/>
      <c r="ET606" s="191"/>
      <c r="EV606" s="67"/>
      <c r="EX606" s="61"/>
      <c r="EZ606" s="50"/>
      <c r="FA606" s="51"/>
      <c r="FB606" s="52">
        <v>0</v>
      </c>
      <c r="FD606" s="50">
        <v>212422</v>
      </c>
      <c r="FE606" s="52">
        <f t="shared" si="594"/>
        <v>17701.833333333332</v>
      </c>
      <c r="FF606" s="51"/>
      <c r="FG606" s="6">
        <v>90010581</v>
      </c>
      <c r="FH606" s="6" t="s">
        <v>625</v>
      </c>
      <c r="FI606" s="7"/>
      <c r="FJ606" s="7"/>
      <c r="FK606" s="7"/>
      <c r="FL606" s="53">
        <v>212422</v>
      </c>
      <c r="FN606" s="37"/>
      <c r="FO606" s="132"/>
      <c r="FP606" s="61"/>
      <c r="FQ606" s="132"/>
      <c r="FR606" s="61"/>
      <c r="FS606" s="134"/>
      <c r="FT606" s="134"/>
      <c r="FU606" s="191"/>
      <c r="FW606" s="67"/>
      <c r="FY606" s="61"/>
      <c r="GA606" s="50"/>
      <c r="GB606" s="51"/>
      <c r="GC606" s="52">
        <v>0</v>
      </c>
      <c r="GE606" s="50">
        <v>212422</v>
      </c>
      <c r="GF606" s="52">
        <f t="shared" si="595"/>
        <v>17701.833333333332</v>
      </c>
      <c r="GG606" s="51"/>
      <c r="GH606" s="6">
        <v>90010581</v>
      </c>
      <c r="GI606" s="6" t="s">
        <v>625</v>
      </c>
      <c r="GJ606" s="7"/>
      <c r="GK606" s="7"/>
      <c r="GL606" s="7"/>
      <c r="GM606" s="53">
        <v>212422</v>
      </c>
      <c r="GO606" s="37"/>
      <c r="GP606" s="132"/>
      <c r="GQ606" s="61"/>
      <c r="GR606" s="134"/>
      <c r="GS606" s="134"/>
      <c r="GT606" s="191"/>
      <c r="GV606" s="67"/>
      <c r="GX606" s="61"/>
      <c r="GZ606" s="50"/>
      <c r="HA606" s="51"/>
      <c r="HB606" s="52">
        <v>0</v>
      </c>
      <c r="HD606" s="50">
        <v>212422</v>
      </c>
      <c r="HE606" s="52">
        <f t="shared" si="596"/>
        <v>17701.833333333332</v>
      </c>
      <c r="HF606" s="51"/>
      <c r="HI606" s="7"/>
      <c r="HJ606" s="7"/>
      <c r="HK606" s="7"/>
      <c r="HL606" s="53"/>
      <c r="HN606" s="37"/>
      <c r="HO606" s="132"/>
      <c r="HP606" s="61"/>
      <c r="HQ606" s="134"/>
      <c r="HR606" s="61"/>
      <c r="HT606" s="67"/>
      <c r="HV606" s="61"/>
      <c r="HX606" s="50"/>
      <c r="HY606" s="51"/>
      <c r="HZ606" s="52"/>
      <c r="IB606" s="70"/>
      <c r="IC606" s="51"/>
      <c r="IF606" s="7"/>
      <c r="IG606" s="7"/>
      <c r="IH606" s="7"/>
      <c r="II606" s="53"/>
      <c r="IK606" s="37"/>
      <c r="IL606" s="132"/>
      <c r="IM606" s="61"/>
      <c r="IN606" s="134"/>
      <c r="IO606" s="61"/>
      <c r="IQ606" s="67"/>
      <c r="IS606" s="61"/>
      <c r="IU606" s="50"/>
      <c r="IV606" s="51"/>
      <c r="IW606" s="52"/>
      <c r="IY606" s="70"/>
      <c r="IZ606" s="51"/>
      <c r="JC606" s="7"/>
      <c r="JD606" s="7"/>
      <c r="JE606" s="7"/>
      <c r="JF606" s="53"/>
      <c r="JH606" s="37"/>
      <c r="JI606" s="132"/>
      <c r="JJ606" s="61"/>
      <c r="JK606" s="134"/>
      <c r="JL606" s="61"/>
      <c r="JN606" s="67"/>
      <c r="JP606" s="61"/>
      <c r="JR606" s="50"/>
      <c r="JS606" s="51"/>
      <c r="JT606" s="52"/>
      <c r="JV606" s="70"/>
      <c r="JW606" s="51"/>
      <c r="JZ606" s="7"/>
      <c r="KA606" s="7"/>
      <c r="KB606" s="7"/>
      <c r="KC606" s="53"/>
      <c r="KE606" s="37"/>
      <c r="KF606" s="132"/>
      <c r="KG606" s="61"/>
      <c r="KH606" s="134"/>
      <c r="KI606" s="61"/>
      <c r="KK606" s="67"/>
      <c r="KM606" s="61"/>
      <c r="KO606" s="50"/>
      <c r="KP606" s="51"/>
      <c r="KQ606" s="52"/>
      <c r="KS606" s="70"/>
      <c r="KT606" s="51"/>
      <c r="KW606" s="7"/>
      <c r="KX606" s="7"/>
      <c r="KY606" s="7"/>
      <c r="KZ606" s="53"/>
      <c r="LB606" s="37"/>
      <c r="LC606" s="132"/>
      <c r="LD606" s="61"/>
      <c r="LE606" s="134"/>
      <c r="LF606" s="61"/>
      <c r="LH606" s="67"/>
      <c r="LJ606" s="61"/>
      <c r="LL606" s="50"/>
      <c r="LM606" s="51"/>
      <c r="LN606" s="52"/>
      <c r="LP606" s="70"/>
      <c r="LQ606" s="51"/>
      <c r="LT606" s="7"/>
      <c r="LU606" s="7"/>
      <c r="LV606" s="7"/>
      <c r="LW606" s="53"/>
      <c r="LY606" s="37"/>
      <c r="LZ606" s="132"/>
      <c r="MA606" s="61"/>
      <c r="MB606" s="134"/>
      <c r="MC606" s="61"/>
      <c r="ME606" s="67"/>
      <c r="MG606" s="61"/>
      <c r="MI606" s="50"/>
      <c r="MJ606" s="51"/>
      <c r="MK606" s="52"/>
      <c r="MM606" s="70"/>
      <c r="MN606" s="51"/>
      <c r="MQ606" s="7"/>
      <c r="MR606" s="7"/>
      <c r="MS606" s="7"/>
      <c r="MT606" s="53"/>
      <c r="MV606" s="37"/>
      <c r="MW606" s="132"/>
      <c r="MX606" s="134"/>
      <c r="MZ606" s="67"/>
      <c r="NB606" s="61"/>
      <c r="NF606" s="7"/>
      <c r="NG606" s="7"/>
      <c r="NH606" s="7"/>
      <c r="NI606" s="53"/>
      <c r="NK606" s="37"/>
      <c r="NM606" s="67"/>
      <c r="NO606" s="61"/>
      <c r="NQ606" s="50"/>
      <c r="NR606" s="51"/>
      <c r="NS606" s="52"/>
      <c r="NU606" s="70"/>
      <c r="NV606" s="51"/>
      <c r="NW606" s="125"/>
      <c r="NX606" s="51"/>
      <c r="OL606" s="53"/>
    </row>
    <row r="607" spans="1:402" x14ac:dyDescent="0.25">
      <c r="A607" s="12">
        <v>90029901</v>
      </c>
      <c r="B607" s="12" t="s">
        <v>624</v>
      </c>
      <c r="C607" s="352"/>
      <c r="D607" s="352"/>
      <c r="E607" s="352"/>
      <c r="F607" s="353">
        <v>142761</v>
      </c>
      <c r="H607" s="354"/>
      <c r="I607" s="355"/>
      <c r="J607" s="315"/>
      <c r="K607" s="355"/>
      <c r="L607" s="315"/>
      <c r="M607" s="356"/>
      <c r="N607" s="356"/>
      <c r="O607" s="357"/>
      <c r="Q607" s="67"/>
      <c r="S607" s="61"/>
      <c r="U607" s="50"/>
      <c r="V607" s="51"/>
      <c r="W607" s="52">
        <v>0</v>
      </c>
      <c r="Y607" s="50">
        <v>142761</v>
      </c>
      <c r="Z607" s="52">
        <f t="shared" si="589"/>
        <v>11896.75</v>
      </c>
      <c r="AA607" s="51"/>
      <c r="AB607" s="6">
        <v>90029901</v>
      </c>
      <c r="AC607" s="6" t="s">
        <v>624</v>
      </c>
      <c r="AD607" s="7"/>
      <c r="AE607" s="304"/>
      <c r="AF607" s="7"/>
      <c r="AG607" s="53">
        <v>142761</v>
      </c>
      <c r="AI607" s="37"/>
      <c r="AJ607" s="132"/>
      <c r="AK607" s="61"/>
      <c r="AL607" s="132"/>
      <c r="AM607" s="312"/>
      <c r="AN607" s="134"/>
      <c r="AO607" s="134"/>
      <c r="AP607" s="191"/>
      <c r="AR607" s="67"/>
      <c r="AT607" s="61"/>
      <c r="AV607" s="50"/>
      <c r="AW607" s="51"/>
      <c r="AX607" s="52">
        <v>0</v>
      </c>
      <c r="AZ607" s="50">
        <v>142761</v>
      </c>
      <c r="BA607" s="52">
        <f t="shared" si="590"/>
        <v>11896.75</v>
      </c>
      <c r="BB607" s="51"/>
      <c r="BC607" s="6">
        <v>90029901</v>
      </c>
      <c r="BD607" s="6" t="s">
        <v>624</v>
      </c>
      <c r="BE607" s="7"/>
      <c r="BF607" s="304"/>
      <c r="BG607" s="7"/>
      <c r="BH607" s="53">
        <v>142761</v>
      </c>
      <c r="BJ607" s="37"/>
      <c r="BK607" s="132"/>
      <c r="BL607" s="61"/>
      <c r="BM607" s="132"/>
      <c r="BN607" s="312"/>
      <c r="BO607" s="134"/>
      <c r="BP607" s="134"/>
      <c r="BQ607" s="191"/>
      <c r="BS607" s="67"/>
      <c r="BU607" s="61"/>
      <c r="BW607" s="50"/>
      <c r="BX607" s="51"/>
      <c r="BY607" s="52">
        <v>0</v>
      </c>
      <c r="CA607" s="50">
        <v>142761</v>
      </c>
      <c r="CB607" s="52">
        <f t="shared" si="591"/>
        <v>11896.75</v>
      </c>
      <c r="CC607" s="51"/>
      <c r="CD607" s="6">
        <v>90029901</v>
      </c>
      <c r="CE607" s="6" t="s">
        <v>624</v>
      </c>
      <c r="CF607" s="7"/>
      <c r="CG607" s="7"/>
      <c r="CH607" s="7"/>
      <c r="CI607" s="53">
        <v>142761</v>
      </c>
      <c r="CK607" s="37"/>
      <c r="CL607" s="132"/>
      <c r="CM607" s="61"/>
      <c r="CN607" s="132"/>
      <c r="CO607" s="61"/>
      <c r="CP607" s="134"/>
      <c r="CQ607" s="134"/>
      <c r="CR607" s="191"/>
      <c r="CT607" s="67"/>
      <c r="CV607" s="61"/>
      <c r="CX607" s="50"/>
      <c r="CY607" s="51"/>
      <c r="CZ607" s="52">
        <v>0</v>
      </c>
      <c r="DB607" s="50">
        <v>142761</v>
      </c>
      <c r="DC607" s="52">
        <f t="shared" si="592"/>
        <v>11896.75</v>
      </c>
      <c r="DD607" s="51"/>
      <c r="DE607" s="6">
        <v>90029901</v>
      </c>
      <c r="DF607" s="6" t="s">
        <v>624</v>
      </c>
      <c r="DG607" s="7"/>
      <c r="DH607" s="7"/>
      <c r="DI607" s="7"/>
      <c r="DJ607" s="53">
        <v>142761</v>
      </c>
      <c r="DL607" s="275"/>
      <c r="DM607" s="276"/>
      <c r="DN607" s="194"/>
      <c r="DO607" s="276"/>
      <c r="DP607" s="194"/>
      <c r="DQ607" s="53"/>
      <c r="DR607" s="53"/>
      <c r="DS607" s="277"/>
      <c r="DU607" s="274"/>
      <c r="DW607" s="194"/>
      <c r="DY607" s="50"/>
      <c r="DZ607" s="278"/>
      <c r="EA607" s="52">
        <v>0</v>
      </c>
      <c r="EC607" s="50">
        <v>142761</v>
      </c>
      <c r="ED607" s="52">
        <f t="shared" si="593"/>
        <v>11896.75</v>
      </c>
      <c r="EE607" s="278"/>
      <c r="EF607" s="6">
        <v>90029901</v>
      </c>
      <c r="EG607" s="6" t="s">
        <v>624</v>
      </c>
      <c r="EH607" s="7"/>
      <c r="EI607" s="7"/>
      <c r="EJ607" s="7"/>
      <c r="EK607" s="53">
        <v>142761</v>
      </c>
      <c r="EM607" s="37"/>
      <c r="EN607" s="132"/>
      <c r="EO607" s="61"/>
      <c r="EP607" s="132"/>
      <c r="EQ607" s="61"/>
      <c r="ER607" s="134"/>
      <c r="ES607" s="134"/>
      <c r="ET607" s="191"/>
      <c r="EV607" s="67"/>
      <c r="EX607" s="61"/>
      <c r="EZ607" s="50"/>
      <c r="FA607" s="51"/>
      <c r="FB607" s="52">
        <v>0</v>
      </c>
      <c r="FD607" s="50">
        <v>142761</v>
      </c>
      <c r="FE607" s="52">
        <f t="shared" si="594"/>
        <v>11896.75</v>
      </c>
      <c r="FF607" s="51"/>
      <c r="FG607" s="6">
        <v>90029901</v>
      </c>
      <c r="FH607" s="6" t="s">
        <v>624</v>
      </c>
      <c r="FI607" s="7"/>
      <c r="FJ607" s="7"/>
      <c r="FK607" s="7"/>
      <c r="FL607" s="53">
        <v>142761</v>
      </c>
      <c r="FN607" s="37"/>
      <c r="FO607" s="132"/>
      <c r="FP607" s="61"/>
      <c r="FQ607" s="132"/>
      <c r="FR607" s="61"/>
      <c r="FS607" s="134"/>
      <c r="FT607" s="134"/>
      <c r="FU607" s="191"/>
      <c r="FW607" s="67"/>
      <c r="FY607" s="61"/>
      <c r="GA607" s="50"/>
      <c r="GB607" s="51"/>
      <c r="GC607" s="52">
        <v>0</v>
      </c>
      <c r="GE607" s="50">
        <v>142761</v>
      </c>
      <c r="GF607" s="52">
        <f t="shared" si="595"/>
        <v>11896.75</v>
      </c>
      <c r="GG607" s="51"/>
      <c r="GH607" s="6">
        <v>90029901</v>
      </c>
      <c r="GI607" s="6" t="s">
        <v>624</v>
      </c>
      <c r="GJ607" s="7"/>
      <c r="GK607" s="7"/>
      <c r="GL607" s="7"/>
      <c r="GM607" s="53">
        <v>142761</v>
      </c>
      <c r="GO607" s="37"/>
      <c r="GP607" s="132"/>
      <c r="GQ607" s="61"/>
      <c r="GR607" s="134"/>
      <c r="GS607" s="134"/>
      <c r="GT607" s="191"/>
      <c r="GV607" s="67"/>
      <c r="GX607" s="61"/>
      <c r="GZ607" s="50"/>
      <c r="HA607" s="51"/>
      <c r="HB607" s="52">
        <v>0</v>
      </c>
      <c r="HD607" s="50">
        <v>142761</v>
      </c>
      <c r="HE607" s="52">
        <f t="shared" si="596"/>
        <v>11896.75</v>
      </c>
      <c r="HF607" s="51"/>
      <c r="HI607" s="7"/>
      <c r="HJ607" s="7"/>
      <c r="HK607" s="7"/>
      <c r="HL607" s="53"/>
      <c r="HN607" s="37"/>
      <c r="HO607" s="132"/>
      <c r="HP607" s="61"/>
      <c r="HQ607" s="134"/>
      <c r="HR607" s="61"/>
      <c r="HT607" s="67"/>
      <c r="HV607" s="61"/>
      <c r="HX607" s="50"/>
      <c r="HY607" s="51"/>
      <c r="HZ607" s="52"/>
      <c r="IB607" s="70"/>
      <c r="IC607" s="51"/>
      <c r="IF607" s="7"/>
      <c r="IG607" s="7"/>
      <c r="IH607" s="7"/>
      <c r="II607" s="53"/>
      <c r="IK607" s="37"/>
      <c r="IL607" s="132"/>
      <c r="IM607" s="61"/>
      <c r="IN607" s="134"/>
      <c r="IO607" s="61"/>
      <c r="IQ607" s="67"/>
      <c r="IS607" s="61"/>
      <c r="IU607" s="50"/>
      <c r="IV607" s="51"/>
      <c r="IW607" s="52"/>
      <c r="IY607" s="70"/>
      <c r="IZ607" s="51"/>
      <c r="JC607" s="7"/>
      <c r="JD607" s="7"/>
      <c r="JE607" s="7"/>
      <c r="JF607" s="53"/>
      <c r="JH607" s="37"/>
      <c r="JI607" s="132"/>
      <c r="JJ607" s="61"/>
      <c r="JK607" s="134"/>
      <c r="JL607" s="61"/>
      <c r="JN607" s="67"/>
      <c r="JP607" s="61"/>
      <c r="JR607" s="50"/>
      <c r="JS607" s="51"/>
      <c r="JT607" s="52"/>
      <c r="JV607" s="70"/>
      <c r="JW607" s="51"/>
      <c r="JZ607" s="7"/>
      <c r="KA607" s="7"/>
      <c r="KB607" s="7"/>
      <c r="KC607" s="53"/>
      <c r="KE607" s="37"/>
      <c r="KF607" s="132"/>
      <c r="KG607" s="61"/>
      <c r="KH607" s="134"/>
      <c r="KI607" s="61"/>
      <c r="KK607" s="67"/>
      <c r="KM607" s="61"/>
      <c r="KO607" s="50"/>
      <c r="KP607" s="51"/>
      <c r="KQ607" s="52"/>
      <c r="KS607" s="70"/>
      <c r="KT607" s="51"/>
      <c r="KW607" s="7"/>
      <c r="KX607" s="7"/>
      <c r="KY607" s="7"/>
      <c r="KZ607" s="53"/>
      <c r="LB607" s="37"/>
      <c r="LC607" s="132"/>
      <c r="LD607" s="61"/>
      <c r="LE607" s="134"/>
      <c r="LF607" s="61"/>
      <c r="LH607" s="67"/>
      <c r="LJ607" s="61"/>
      <c r="LL607" s="50"/>
      <c r="LM607" s="51"/>
      <c r="LN607" s="52"/>
      <c r="LP607" s="70"/>
      <c r="LQ607" s="51"/>
      <c r="LT607" s="7"/>
      <c r="LU607" s="7"/>
      <c r="LV607" s="7"/>
      <c r="LW607" s="53"/>
      <c r="LY607" s="37"/>
      <c r="LZ607" s="132"/>
      <c r="MA607" s="61"/>
      <c r="MB607" s="134"/>
      <c r="MC607" s="61"/>
      <c r="ME607" s="67"/>
      <c r="MG607" s="61"/>
      <c r="MI607" s="50"/>
      <c r="MJ607" s="51"/>
      <c r="MK607" s="52"/>
      <c r="MM607" s="70"/>
      <c r="MN607" s="51"/>
      <c r="MQ607" s="7"/>
      <c r="MR607" s="7"/>
      <c r="MS607" s="7"/>
      <c r="MT607" s="53"/>
      <c r="MV607" s="37"/>
      <c r="MW607" s="132"/>
      <c r="MX607" s="134"/>
      <c r="MZ607" s="67"/>
      <c r="NB607" s="61"/>
      <c r="NF607" s="7"/>
      <c r="NG607" s="7"/>
      <c r="NH607" s="7"/>
      <c r="NI607" s="53"/>
      <c r="NK607" s="37"/>
      <c r="NM607" s="67"/>
      <c r="NO607" s="61"/>
      <c r="NQ607" s="50"/>
      <c r="NR607" s="51"/>
      <c r="NS607" s="52"/>
      <c r="NU607" s="70"/>
      <c r="NV607" s="51"/>
      <c r="NW607" s="125"/>
      <c r="NX607" s="51"/>
      <c r="OL607" s="53"/>
    </row>
    <row r="608" spans="1:402" x14ac:dyDescent="0.25">
      <c r="A608" s="12">
        <v>90006471</v>
      </c>
      <c r="B608" s="12" t="s">
        <v>626</v>
      </c>
      <c r="C608" s="352"/>
      <c r="D608" s="352"/>
      <c r="E608" s="352"/>
      <c r="F608" s="353">
        <v>2865295</v>
      </c>
      <c r="H608" s="354"/>
      <c r="I608" s="355"/>
      <c r="J608" s="315"/>
      <c r="K608" s="355"/>
      <c r="L608" s="315"/>
      <c r="M608" s="356"/>
      <c r="N608" s="356"/>
      <c r="O608" s="357"/>
      <c r="Q608" s="67"/>
      <c r="S608" s="61"/>
      <c r="U608" s="50"/>
      <c r="V608" s="51"/>
      <c r="W608" s="52">
        <v>4672940.9244055441</v>
      </c>
      <c r="Y608" s="50">
        <v>7538235.9244055441</v>
      </c>
      <c r="Z608" s="52">
        <f t="shared" si="589"/>
        <v>628186.3270337953</v>
      </c>
      <c r="AA608" s="51"/>
      <c r="AB608" s="6">
        <v>90006471</v>
      </c>
      <c r="AC608" s="6" t="s">
        <v>626</v>
      </c>
      <c r="AD608" s="7"/>
      <c r="AE608" s="304"/>
      <c r="AF608" s="7"/>
      <c r="AG608" s="53">
        <v>2865295</v>
      </c>
      <c r="AI608" s="37"/>
      <c r="AJ608" s="132"/>
      <c r="AK608" s="61"/>
      <c r="AL608" s="132"/>
      <c r="AM608" s="312"/>
      <c r="AN608" s="134"/>
      <c r="AO608" s="134"/>
      <c r="AP608" s="191"/>
      <c r="AR608" s="67"/>
      <c r="AT608" s="61"/>
      <c r="AV608" s="50"/>
      <c r="AW608" s="51"/>
      <c r="AX608" s="52">
        <v>4672940.9244055441</v>
      </c>
      <c r="AZ608" s="50">
        <v>7538235.9244055441</v>
      </c>
      <c r="BA608" s="52">
        <f t="shared" si="590"/>
        <v>628186.3270337953</v>
      </c>
      <c r="BB608" s="51"/>
      <c r="BC608" s="6">
        <v>90006471</v>
      </c>
      <c r="BD608" s="6" t="s">
        <v>626</v>
      </c>
      <c r="BE608" s="7"/>
      <c r="BF608" s="304"/>
      <c r="BG608" s="7"/>
      <c r="BH608" s="53">
        <v>2865295</v>
      </c>
      <c r="BJ608" s="37"/>
      <c r="BK608" s="132"/>
      <c r="BL608" s="61"/>
      <c r="BM608" s="132"/>
      <c r="BN608" s="312"/>
      <c r="BO608" s="134"/>
      <c r="BP608" s="134"/>
      <c r="BQ608" s="191"/>
      <c r="BS608" s="67"/>
      <c r="BU608" s="61"/>
      <c r="BW608" s="50"/>
      <c r="BX608" s="51"/>
      <c r="BY608" s="52">
        <v>4672940.9244055441</v>
      </c>
      <c r="CA608" s="50">
        <v>7538235.9244055441</v>
      </c>
      <c r="CB608" s="52">
        <f t="shared" si="591"/>
        <v>628186.3270337953</v>
      </c>
      <c r="CC608" s="51"/>
      <c r="CD608" s="6">
        <v>90006471</v>
      </c>
      <c r="CE608" s="6" t="s">
        <v>626</v>
      </c>
      <c r="CF608" s="7"/>
      <c r="CG608" s="7"/>
      <c r="CH608" s="7"/>
      <c r="CI608" s="53">
        <v>2865295</v>
      </c>
      <c r="CK608" s="37"/>
      <c r="CL608" s="132"/>
      <c r="CM608" s="61"/>
      <c r="CN608" s="132"/>
      <c r="CO608" s="61"/>
      <c r="CP608" s="134"/>
      <c r="CQ608" s="134"/>
      <c r="CR608" s="191"/>
      <c r="CT608" s="67"/>
      <c r="CV608" s="61"/>
      <c r="CX608" s="50"/>
      <c r="CY608" s="51"/>
      <c r="CZ608" s="52">
        <v>4672940.9244055441</v>
      </c>
      <c r="DB608" s="50">
        <v>7538235.9244055441</v>
      </c>
      <c r="DC608" s="52">
        <f t="shared" si="592"/>
        <v>628186.3270337953</v>
      </c>
      <c r="DD608" s="51"/>
      <c r="DE608" s="6">
        <v>90006471</v>
      </c>
      <c r="DF608" s="6" t="s">
        <v>626</v>
      </c>
      <c r="DG608" s="7"/>
      <c r="DH608" s="7"/>
      <c r="DI608" s="7"/>
      <c r="DJ608" s="53">
        <v>2865295</v>
      </c>
      <c r="DL608" s="275"/>
      <c r="DM608" s="276"/>
      <c r="DN608" s="194"/>
      <c r="DO608" s="276"/>
      <c r="DP608" s="194"/>
      <c r="DQ608" s="53"/>
      <c r="DR608" s="53"/>
      <c r="DS608" s="277"/>
      <c r="DU608" s="274"/>
      <c r="DW608" s="194"/>
      <c r="DY608" s="50"/>
      <c r="DZ608" s="278"/>
      <c r="EA608" s="52">
        <v>4672940.9244055441</v>
      </c>
      <c r="EC608" s="50">
        <v>7538235.9244055441</v>
      </c>
      <c r="ED608" s="52">
        <f t="shared" si="593"/>
        <v>628186.3270337953</v>
      </c>
      <c r="EE608" s="278"/>
      <c r="EF608" s="6">
        <v>90006471</v>
      </c>
      <c r="EG608" s="6" t="s">
        <v>626</v>
      </c>
      <c r="EH608" s="7"/>
      <c r="EI608" s="7"/>
      <c r="EJ608" s="7"/>
      <c r="EK608" s="53">
        <v>2865295</v>
      </c>
      <c r="EM608" s="37"/>
      <c r="EN608" s="132"/>
      <c r="EO608" s="61"/>
      <c r="EP608" s="132"/>
      <c r="EQ608" s="61"/>
      <c r="ER608" s="134"/>
      <c r="ES608" s="134"/>
      <c r="ET608" s="191"/>
      <c r="EV608" s="67"/>
      <c r="EX608" s="61"/>
      <c r="EZ608" s="50"/>
      <c r="FA608" s="51"/>
      <c r="FB608" s="52">
        <v>4672940.9244055441</v>
      </c>
      <c r="FD608" s="50">
        <v>7538235.9244055441</v>
      </c>
      <c r="FE608" s="52">
        <f t="shared" si="594"/>
        <v>628186.3270337953</v>
      </c>
      <c r="FF608" s="51"/>
      <c r="FG608" s="6">
        <v>90006471</v>
      </c>
      <c r="FH608" s="6" t="s">
        <v>626</v>
      </c>
      <c r="FI608" s="7"/>
      <c r="FJ608" s="7"/>
      <c r="FK608" s="7"/>
      <c r="FL608" s="53">
        <v>2865295</v>
      </c>
      <c r="FN608" s="37"/>
      <c r="FO608" s="132"/>
      <c r="FP608" s="61"/>
      <c r="FQ608" s="132"/>
      <c r="FR608" s="61"/>
      <c r="FS608" s="134"/>
      <c r="FT608" s="134"/>
      <c r="FU608" s="191"/>
      <c r="FW608" s="67"/>
      <c r="FY608" s="61"/>
      <c r="GA608" s="50"/>
      <c r="GB608" s="51"/>
      <c r="GC608" s="52">
        <v>4672940.9244055441</v>
      </c>
      <c r="GE608" s="50">
        <v>7538235.9244055441</v>
      </c>
      <c r="GF608" s="52">
        <f t="shared" si="595"/>
        <v>628186.3270337953</v>
      </c>
      <c r="GG608" s="51"/>
      <c r="GH608" s="6">
        <v>90006471</v>
      </c>
      <c r="GI608" s="6" t="s">
        <v>626</v>
      </c>
      <c r="GJ608" s="7"/>
      <c r="GK608" s="7"/>
      <c r="GL608" s="7"/>
      <c r="GM608" s="53">
        <v>2865295</v>
      </c>
      <c r="GO608" s="37"/>
      <c r="GP608" s="132"/>
      <c r="GQ608" s="61"/>
      <c r="GR608" s="134"/>
      <c r="GS608" s="134"/>
      <c r="GT608" s="191"/>
      <c r="GV608" s="67"/>
      <c r="GX608" s="61"/>
      <c r="GZ608" s="50"/>
      <c r="HA608" s="51"/>
      <c r="HB608" s="52">
        <v>4672940.9244055441</v>
      </c>
      <c r="HD608" s="50">
        <v>7538235.9244055441</v>
      </c>
      <c r="HE608" s="52">
        <f t="shared" si="596"/>
        <v>628186.3270337953</v>
      </c>
      <c r="HF608" s="51"/>
      <c r="HI608" s="7"/>
      <c r="HJ608" s="7"/>
      <c r="HK608" s="7"/>
      <c r="HL608" s="53"/>
      <c r="HN608" s="37"/>
      <c r="HO608" s="132"/>
      <c r="HP608" s="61"/>
      <c r="HQ608" s="134"/>
      <c r="HR608" s="61"/>
      <c r="HT608" s="67"/>
      <c r="HV608" s="61"/>
      <c r="HX608" s="50"/>
      <c r="HY608" s="51"/>
      <c r="HZ608" s="52"/>
      <c r="IB608" s="70"/>
      <c r="IC608" s="51"/>
      <c r="IF608" s="7"/>
      <c r="IG608" s="7"/>
      <c r="IH608" s="7"/>
      <c r="II608" s="53"/>
      <c r="IK608" s="37"/>
      <c r="IL608" s="132"/>
      <c r="IM608" s="61"/>
      <c r="IN608" s="134"/>
      <c r="IO608" s="61"/>
      <c r="IQ608" s="67"/>
      <c r="IS608" s="61"/>
      <c r="IU608" s="50"/>
      <c r="IV608" s="51"/>
      <c r="IW608" s="52"/>
      <c r="IY608" s="70"/>
      <c r="IZ608" s="51"/>
      <c r="JC608" s="7"/>
      <c r="JD608" s="7"/>
      <c r="JE608" s="7"/>
      <c r="JF608" s="53"/>
      <c r="JH608" s="37"/>
      <c r="JI608" s="132"/>
      <c r="JJ608" s="61"/>
      <c r="JK608" s="134"/>
      <c r="JL608" s="61"/>
      <c r="JN608" s="67"/>
      <c r="JP608" s="61"/>
      <c r="JR608" s="50"/>
      <c r="JS608" s="51"/>
      <c r="JT608" s="52"/>
      <c r="JV608" s="70"/>
      <c r="JW608" s="51"/>
      <c r="JZ608" s="7"/>
      <c r="KA608" s="7"/>
      <c r="KB608" s="7"/>
      <c r="KC608" s="53"/>
      <c r="KE608" s="37"/>
      <c r="KF608" s="132"/>
      <c r="KG608" s="61"/>
      <c r="KH608" s="134"/>
      <c r="KI608" s="61"/>
      <c r="KK608" s="67"/>
      <c r="KM608" s="61"/>
      <c r="KO608" s="50"/>
      <c r="KP608" s="51"/>
      <c r="KQ608" s="52"/>
      <c r="KS608" s="70"/>
      <c r="KT608" s="51"/>
      <c r="KW608" s="7"/>
      <c r="KX608" s="7"/>
      <c r="KY608" s="7"/>
      <c r="KZ608" s="53"/>
      <c r="LB608" s="37"/>
      <c r="LC608" s="132"/>
      <c r="LD608" s="61"/>
      <c r="LE608" s="134"/>
      <c r="LF608" s="61"/>
      <c r="LH608" s="67"/>
      <c r="LJ608" s="61"/>
      <c r="LL608" s="50"/>
      <c r="LM608" s="51"/>
      <c r="LN608" s="52"/>
      <c r="LP608" s="70"/>
      <c r="LQ608" s="51"/>
      <c r="LT608" s="7"/>
      <c r="LU608" s="7"/>
      <c r="LV608" s="7"/>
      <c r="LW608" s="53"/>
      <c r="LY608" s="37"/>
      <c r="LZ608" s="132"/>
      <c r="MA608" s="61"/>
      <c r="MB608" s="134"/>
      <c r="MC608" s="61"/>
      <c r="ME608" s="67"/>
      <c r="MG608" s="61"/>
      <c r="MI608" s="50"/>
      <c r="MJ608" s="51"/>
      <c r="MK608" s="52"/>
      <c r="MM608" s="70"/>
      <c r="MN608" s="51"/>
      <c r="MQ608" s="7"/>
      <c r="MR608" s="7"/>
      <c r="MS608" s="7"/>
      <c r="MT608" s="53"/>
      <c r="MV608" s="37"/>
      <c r="MW608" s="132"/>
      <c r="MX608" s="134"/>
      <c r="MZ608" s="67"/>
      <c r="NB608" s="61"/>
      <c r="NF608" s="7"/>
      <c r="NG608" s="7"/>
      <c r="NH608" s="7"/>
      <c r="NI608" s="53"/>
      <c r="NK608" s="37"/>
      <c r="NM608" s="67"/>
      <c r="NO608" s="61"/>
      <c r="NQ608" s="50"/>
      <c r="NR608" s="51"/>
      <c r="NS608" s="52"/>
      <c r="NU608" s="70"/>
      <c r="NV608" s="51"/>
      <c r="NW608" s="125"/>
      <c r="NX608" s="51"/>
      <c r="OL608" s="53"/>
    </row>
    <row r="609" spans="1:402" x14ac:dyDescent="0.25">
      <c r="A609" s="12">
        <v>90019691</v>
      </c>
      <c r="B609" s="12" t="s">
        <v>627</v>
      </c>
      <c r="C609" s="352"/>
      <c r="D609" s="352"/>
      <c r="E609" s="352"/>
      <c r="F609" s="353">
        <v>866783</v>
      </c>
      <c r="H609" s="354"/>
      <c r="I609" s="355"/>
      <c r="J609" s="315"/>
      <c r="K609" s="355"/>
      <c r="L609" s="315"/>
      <c r="M609" s="356"/>
      <c r="N609" s="356"/>
      <c r="O609" s="357"/>
      <c r="Q609" s="67"/>
      <c r="S609" s="61"/>
      <c r="U609" s="50"/>
      <c r="V609" s="51"/>
      <c r="W609" s="52">
        <v>0</v>
      </c>
      <c r="Y609" s="50">
        <v>866783</v>
      </c>
      <c r="Z609" s="52">
        <f t="shared" si="589"/>
        <v>72231.916666666672</v>
      </c>
      <c r="AA609" s="51"/>
      <c r="AB609" s="6">
        <v>90019691</v>
      </c>
      <c r="AC609" s="6" t="s">
        <v>627</v>
      </c>
      <c r="AD609" s="7"/>
      <c r="AE609" s="304"/>
      <c r="AF609" s="7"/>
      <c r="AG609" s="53">
        <v>866783</v>
      </c>
      <c r="AI609" s="37"/>
      <c r="AJ609" s="132"/>
      <c r="AK609" s="61"/>
      <c r="AL609" s="132"/>
      <c r="AM609" s="312"/>
      <c r="AN609" s="134"/>
      <c r="AO609" s="134"/>
      <c r="AP609" s="191"/>
      <c r="AR609" s="67"/>
      <c r="AT609" s="61"/>
      <c r="AV609" s="50"/>
      <c r="AW609" s="51"/>
      <c r="AX609" s="52">
        <v>0</v>
      </c>
      <c r="AZ609" s="50">
        <v>866783</v>
      </c>
      <c r="BA609" s="52">
        <f t="shared" si="590"/>
        <v>72231.916666666672</v>
      </c>
      <c r="BB609" s="51"/>
      <c r="BC609" s="6">
        <v>90019691</v>
      </c>
      <c r="BD609" s="6" t="s">
        <v>627</v>
      </c>
      <c r="BE609" s="7"/>
      <c r="BF609" s="304"/>
      <c r="BG609" s="7"/>
      <c r="BH609" s="53">
        <v>866783</v>
      </c>
      <c r="BJ609" s="37"/>
      <c r="BK609" s="132"/>
      <c r="BL609" s="61"/>
      <c r="BM609" s="132"/>
      <c r="BN609" s="312"/>
      <c r="BO609" s="134"/>
      <c r="BP609" s="134"/>
      <c r="BQ609" s="191"/>
      <c r="BS609" s="67"/>
      <c r="BU609" s="61"/>
      <c r="BW609" s="50"/>
      <c r="BX609" s="51"/>
      <c r="BY609" s="52">
        <v>0</v>
      </c>
      <c r="CA609" s="50">
        <v>866783</v>
      </c>
      <c r="CB609" s="52">
        <f t="shared" si="591"/>
        <v>72231.916666666672</v>
      </c>
      <c r="CC609" s="51"/>
      <c r="CD609" s="6">
        <v>90019691</v>
      </c>
      <c r="CE609" s="6" t="s">
        <v>627</v>
      </c>
      <c r="CF609" s="7"/>
      <c r="CG609" s="7"/>
      <c r="CH609" s="7"/>
      <c r="CI609" s="53">
        <v>866783</v>
      </c>
      <c r="CK609" s="37"/>
      <c r="CL609" s="132"/>
      <c r="CM609" s="61"/>
      <c r="CN609" s="132"/>
      <c r="CO609" s="61"/>
      <c r="CP609" s="134"/>
      <c r="CQ609" s="134"/>
      <c r="CR609" s="191"/>
      <c r="CT609" s="67"/>
      <c r="CV609" s="61"/>
      <c r="CX609" s="50"/>
      <c r="CY609" s="51"/>
      <c r="CZ609" s="52">
        <v>0</v>
      </c>
      <c r="DB609" s="50">
        <v>866783</v>
      </c>
      <c r="DC609" s="52">
        <f t="shared" si="592"/>
        <v>72231.916666666672</v>
      </c>
      <c r="DD609" s="51"/>
      <c r="DE609" s="6">
        <v>90019691</v>
      </c>
      <c r="DF609" s="6" t="s">
        <v>627</v>
      </c>
      <c r="DG609" s="7"/>
      <c r="DH609" s="7"/>
      <c r="DI609" s="7"/>
      <c r="DJ609" s="53">
        <v>866783</v>
      </c>
      <c r="DL609" s="275"/>
      <c r="DM609" s="276"/>
      <c r="DN609" s="194"/>
      <c r="DO609" s="276"/>
      <c r="DP609" s="194"/>
      <c r="DQ609" s="53"/>
      <c r="DR609" s="53"/>
      <c r="DS609" s="277"/>
      <c r="DU609" s="274"/>
      <c r="DW609" s="194"/>
      <c r="DY609" s="50"/>
      <c r="DZ609" s="278"/>
      <c r="EA609" s="52">
        <v>0</v>
      </c>
      <c r="EC609" s="50">
        <v>866783</v>
      </c>
      <c r="ED609" s="52">
        <f t="shared" si="593"/>
        <v>72231.916666666672</v>
      </c>
      <c r="EE609" s="278"/>
      <c r="EF609" s="6">
        <v>90019691</v>
      </c>
      <c r="EG609" s="6" t="s">
        <v>627</v>
      </c>
      <c r="EH609" s="7"/>
      <c r="EI609" s="7"/>
      <c r="EJ609" s="7"/>
      <c r="EK609" s="53">
        <v>866783</v>
      </c>
      <c r="EM609" s="37"/>
      <c r="EN609" s="132"/>
      <c r="EO609" s="61"/>
      <c r="EP609" s="132"/>
      <c r="EQ609" s="61"/>
      <c r="ER609" s="134"/>
      <c r="ES609" s="134"/>
      <c r="ET609" s="191"/>
      <c r="EV609" s="67"/>
      <c r="EX609" s="61"/>
      <c r="EZ609" s="50"/>
      <c r="FA609" s="51"/>
      <c r="FB609" s="52">
        <v>0</v>
      </c>
      <c r="FD609" s="50">
        <v>866783</v>
      </c>
      <c r="FE609" s="52">
        <f t="shared" si="594"/>
        <v>72231.916666666672</v>
      </c>
      <c r="FF609" s="51"/>
      <c r="FG609" s="6">
        <v>90019691</v>
      </c>
      <c r="FH609" s="6" t="s">
        <v>627</v>
      </c>
      <c r="FI609" s="7"/>
      <c r="FJ609" s="7"/>
      <c r="FK609" s="7"/>
      <c r="FL609" s="53">
        <v>866783</v>
      </c>
      <c r="FN609" s="37"/>
      <c r="FO609" s="132"/>
      <c r="FP609" s="61"/>
      <c r="FQ609" s="132"/>
      <c r="FR609" s="61"/>
      <c r="FS609" s="134"/>
      <c r="FT609" s="134"/>
      <c r="FU609" s="191"/>
      <c r="FW609" s="67"/>
      <c r="FY609" s="61"/>
      <c r="GA609" s="50"/>
      <c r="GB609" s="51"/>
      <c r="GC609" s="52">
        <v>0</v>
      </c>
      <c r="GE609" s="50">
        <v>866783</v>
      </c>
      <c r="GF609" s="52">
        <f t="shared" si="595"/>
        <v>72231.916666666672</v>
      </c>
      <c r="GG609" s="51"/>
      <c r="GH609" s="6">
        <v>90019691</v>
      </c>
      <c r="GI609" s="6" t="s">
        <v>627</v>
      </c>
      <c r="GJ609" s="7"/>
      <c r="GK609" s="7"/>
      <c r="GL609" s="7"/>
      <c r="GM609" s="53">
        <v>866783</v>
      </c>
      <c r="GO609" s="37"/>
      <c r="GP609" s="132"/>
      <c r="GQ609" s="61"/>
      <c r="GR609" s="134"/>
      <c r="GS609" s="134"/>
      <c r="GT609" s="191"/>
      <c r="GV609" s="67"/>
      <c r="GX609" s="61"/>
      <c r="GZ609" s="50"/>
      <c r="HA609" s="51"/>
      <c r="HB609" s="52">
        <v>0</v>
      </c>
      <c r="HD609" s="50">
        <v>866783</v>
      </c>
      <c r="HE609" s="52">
        <f t="shared" si="596"/>
        <v>72231.916666666672</v>
      </c>
      <c r="HF609" s="51"/>
      <c r="HI609" s="7"/>
      <c r="HJ609" s="7"/>
      <c r="HK609" s="7"/>
      <c r="HL609" s="53"/>
      <c r="HN609" s="37"/>
      <c r="HO609" s="132"/>
      <c r="HP609" s="61"/>
      <c r="HQ609" s="134"/>
      <c r="HR609" s="61"/>
      <c r="HT609" s="67"/>
      <c r="HV609" s="61"/>
      <c r="HX609" s="50"/>
      <c r="HY609" s="51"/>
      <c r="HZ609" s="52"/>
      <c r="IB609" s="70"/>
      <c r="IC609" s="51"/>
      <c r="IF609" s="7"/>
      <c r="IG609" s="7"/>
      <c r="IH609" s="7"/>
      <c r="II609" s="53"/>
      <c r="IK609" s="37"/>
      <c r="IL609" s="132"/>
      <c r="IM609" s="61"/>
      <c r="IN609" s="134"/>
      <c r="IO609" s="61"/>
      <c r="IQ609" s="67"/>
      <c r="IS609" s="61"/>
      <c r="IU609" s="50"/>
      <c r="IV609" s="51"/>
      <c r="IW609" s="52"/>
      <c r="IY609" s="70"/>
      <c r="IZ609" s="51"/>
      <c r="JC609" s="7"/>
      <c r="JD609" s="7"/>
      <c r="JE609" s="7"/>
      <c r="JF609" s="53"/>
      <c r="JH609" s="37"/>
      <c r="JI609" s="132"/>
      <c r="JJ609" s="61"/>
      <c r="JK609" s="134"/>
      <c r="JL609" s="61"/>
      <c r="JN609" s="67"/>
      <c r="JP609" s="61"/>
      <c r="JR609" s="50"/>
      <c r="JS609" s="51"/>
      <c r="JT609" s="52"/>
      <c r="JV609" s="70"/>
      <c r="JW609" s="51"/>
      <c r="JZ609" s="7"/>
      <c r="KA609" s="7"/>
      <c r="KB609" s="7"/>
      <c r="KC609" s="53"/>
      <c r="KE609" s="37"/>
      <c r="KF609" s="132"/>
      <c r="KG609" s="61"/>
      <c r="KH609" s="134"/>
      <c r="KI609" s="61"/>
      <c r="KK609" s="67"/>
      <c r="KM609" s="61"/>
      <c r="KO609" s="50"/>
      <c r="KP609" s="51"/>
      <c r="KQ609" s="52"/>
      <c r="KS609" s="70"/>
      <c r="KT609" s="51"/>
      <c r="KW609" s="7"/>
      <c r="KX609" s="7"/>
      <c r="KY609" s="7"/>
      <c r="KZ609" s="53"/>
      <c r="LB609" s="37"/>
      <c r="LC609" s="132"/>
      <c r="LD609" s="61"/>
      <c r="LE609" s="134"/>
      <c r="LF609" s="61"/>
      <c r="LH609" s="67"/>
      <c r="LJ609" s="61"/>
      <c r="LL609" s="50"/>
      <c r="LM609" s="51"/>
      <c r="LN609" s="52"/>
      <c r="LP609" s="70"/>
      <c r="LQ609" s="51"/>
      <c r="LT609" s="7"/>
      <c r="LU609" s="7"/>
      <c r="LV609" s="7"/>
      <c r="LW609" s="53"/>
      <c r="LY609" s="37"/>
      <c r="LZ609" s="132"/>
      <c r="MA609" s="61"/>
      <c r="MB609" s="134"/>
      <c r="MC609" s="61"/>
      <c r="ME609" s="67"/>
      <c r="MG609" s="61"/>
      <c r="MI609" s="50"/>
      <c r="MJ609" s="51"/>
      <c r="MK609" s="52"/>
      <c r="MM609" s="70"/>
      <c r="MN609" s="51"/>
      <c r="MQ609" s="7"/>
      <c r="MR609" s="7"/>
      <c r="MS609" s="7"/>
      <c r="MT609" s="53"/>
      <c r="MV609" s="37"/>
      <c r="MW609" s="132"/>
      <c r="MX609" s="134"/>
      <c r="MZ609" s="67"/>
      <c r="NB609" s="61"/>
      <c r="NF609" s="7"/>
      <c r="NG609" s="7"/>
      <c r="NH609" s="7"/>
      <c r="NI609" s="53"/>
      <c r="NK609" s="37"/>
      <c r="NM609" s="67"/>
      <c r="NO609" s="61"/>
      <c r="NQ609" s="50"/>
      <c r="NR609" s="51"/>
      <c r="NS609" s="52"/>
      <c r="NU609" s="70"/>
      <c r="NV609" s="51"/>
      <c r="NW609" s="125"/>
      <c r="NX609" s="51"/>
      <c r="OL609" s="53"/>
    </row>
    <row r="610" spans="1:402" x14ac:dyDescent="0.25">
      <c r="A610" s="12">
        <v>90019951</v>
      </c>
      <c r="B610" s="12" t="s">
        <v>634</v>
      </c>
      <c r="C610" s="352"/>
      <c r="D610" s="352"/>
      <c r="E610" s="352"/>
      <c r="F610" s="353">
        <v>2615536</v>
      </c>
      <c r="H610" s="354"/>
      <c r="I610" s="355"/>
      <c r="J610" s="315"/>
      <c r="K610" s="355"/>
      <c r="L610" s="315"/>
      <c r="M610" s="356"/>
      <c r="N610" s="356"/>
      <c r="O610" s="357"/>
      <c r="Q610" s="67"/>
      <c r="S610" s="61"/>
      <c r="U610" s="50"/>
      <c r="V610" s="51"/>
      <c r="W610" s="52">
        <v>0</v>
      </c>
      <c r="Y610" s="50">
        <v>2615536</v>
      </c>
      <c r="Z610" s="52">
        <f t="shared" si="589"/>
        <v>217961.33333333334</v>
      </c>
      <c r="AA610" s="51"/>
      <c r="AB610" s="6">
        <v>90019951</v>
      </c>
      <c r="AC610" s="6" t="s">
        <v>634</v>
      </c>
      <c r="AD610" s="7"/>
      <c r="AE610" s="304"/>
      <c r="AF610" s="7"/>
      <c r="AG610" s="53">
        <v>2615536</v>
      </c>
      <c r="AI610" s="37"/>
      <c r="AJ610" s="132"/>
      <c r="AK610" s="61"/>
      <c r="AL610" s="132"/>
      <c r="AM610" s="312"/>
      <c r="AN610" s="134"/>
      <c r="AO610" s="134"/>
      <c r="AP610" s="191"/>
      <c r="AR610" s="67"/>
      <c r="AT610" s="61"/>
      <c r="AV610" s="50"/>
      <c r="AW610" s="51"/>
      <c r="AX610" s="52">
        <v>0</v>
      </c>
      <c r="AZ610" s="50">
        <v>2615536</v>
      </c>
      <c r="BA610" s="52">
        <f t="shared" si="590"/>
        <v>217961.33333333334</v>
      </c>
      <c r="BB610" s="51"/>
      <c r="BC610" s="6">
        <v>90019951</v>
      </c>
      <c r="BD610" s="6" t="s">
        <v>634</v>
      </c>
      <c r="BE610" s="7"/>
      <c r="BF610" s="304"/>
      <c r="BG610" s="7"/>
      <c r="BH610" s="53">
        <v>2615536</v>
      </c>
      <c r="BJ610" s="37"/>
      <c r="BK610" s="132"/>
      <c r="BL610" s="61"/>
      <c r="BM610" s="132"/>
      <c r="BN610" s="312"/>
      <c r="BO610" s="134"/>
      <c r="BP610" s="134"/>
      <c r="BQ610" s="191"/>
      <c r="BS610" s="67"/>
      <c r="BU610" s="61"/>
      <c r="BW610" s="50"/>
      <c r="BX610" s="51"/>
      <c r="BY610" s="52">
        <v>0</v>
      </c>
      <c r="CA610" s="50">
        <v>2615536</v>
      </c>
      <c r="CB610" s="52">
        <f t="shared" si="591"/>
        <v>217961.33333333334</v>
      </c>
      <c r="CC610" s="51"/>
      <c r="CD610" s="6">
        <v>90019951</v>
      </c>
      <c r="CE610" s="6" t="s">
        <v>634</v>
      </c>
      <c r="CF610" s="7"/>
      <c r="CG610" s="7"/>
      <c r="CH610" s="7"/>
      <c r="CI610" s="53">
        <v>2615536</v>
      </c>
      <c r="CK610" s="37"/>
      <c r="CL610" s="132"/>
      <c r="CM610" s="61"/>
      <c r="CN610" s="132"/>
      <c r="CO610" s="61"/>
      <c r="CP610" s="134"/>
      <c r="CQ610" s="134"/>
      <c r="CR610" s="191"/>
      <c r="CT610" s="67"/>
      <c r="CV610" s="61"/>
      <c r="CX610" s="50"/>
      <c r="CY610" s="51"/>
      <c r="CZ610" s="52">
        <v>0</v>
      </c>
      <c r="DB610" s="50">
        <v>2615536</v>
      </c>
      <c r="DC610" s="52">
        <f t="shared" si="592"/>
        <v>217961.33333333334</v>
      </c>
      <c r="DD610" s="51"/>
      <c r="DE610" s="6">
        <v>90019951</v>
      </c>
      <c r="DF610" s="6" t="s">
        <v>634</v>
      </c>
      <c r="DG610" s="7"/>
      <c r="DH610" s="7"/>
      <c r="DI610" s="7"/>
      <c r="DJ610" s="53">
        <v>2615536</v>
      </c>
      <c r="DL610" s="275"/>
      <c r="DM610" s="276"/>
      <c r="DN610" s="194"/>
      <c r="DO610" s="276"/>
      <c r="DP610" s="194"/>
      <c r="DQ610" s="53"/>
      <c r="DR610" s="53"/>
      <c r="DS610" s="277"/>
      <c r="DU610" s="274"/>
      <c r="DW610" s="194"/>
      <c r="DY610" s="50"/>
      <c r="DZ610" s="278"/>
      <c r="EA610" s="52">
        <v>0</v>
      </c>
      <c r="EC610" s="50">
        <v>2615536</v>
      </c>
      <c r="ED610" s="52">
        <f t="shared" si="593"/>
        <v>217961.33333333334</v>
      </c>
      <c r="EE610" s="278"/>
      <c r="EF610" s="6">
        <v>90019951</v>
      </c>
      <c r="EG610" s="6" t="s">
        <v>634</v>
      </c>
      <c r="EH610" s="7"/>
      <c r="EI610" s="7"/>
      <c r="EJ610" s="7"/>
      <c r="EK610" s="53">
        <v>2615536</v>
      </c>
      <c r="EM610" s="37"/>
      <c r="EN610" s="132"/>
      <c r="EO610" s="61"/>
      <c r="EP610" s="132"/>
      <c r="EQ610" s="61"/>
      <c r="ER610" s="134"/>
      <c r="ES610" s="134"/>
      <c r="ET610" s="191"/>
      <c r="EV610" s="67"/>
      <c r="EX610" s="61"/>
      <c r="EZ610" s="50"/>
      <c r="FA610" s="51"/>
      <c r="FB610" s="52">
        <v>0</v>
      </c>
      <c r="FD610" s="50">
        <v>2615536</v>
      </c>
      <c r="FE610" s="52">
        <f t="shared" si="594"/>
        <v>217961.33333333334</v>
      </c>
      <c r="FF610" s="51"/>
      <c r="FG610" s="6">
        <v>90019951</v>
      </c>
      <c r="FH610" s="6" t="s">
        <v>634</v>
      </c>
      <c r="FI610" s="7"/>
      <c r="FJ610" s="7"/>
      <c r="FK610" s="7"/>
      <c r="FL610" s="53">
        <v>2615536</v>
      </c>
      <c r="FN610" s="37"/>
      <c r="FO610" s="132"/>
      <c r="FP610" s="61"/>
      <c r="FQ610" s="132"/>
      <c r="FR610" s="61"/>
      <c r="FS610" s="134"/>
      <c r="FT610" s="134"/>
      <c r="FU610" s="191"/>
      <c r="FW610" s="67"/>
      <c r="FY610" s="61"/>
      <c r="GA610" s="50"/>
      <c r="GB610" s="51"/>
      <c r="GC610" s="52">
        <v>0</v>
      </c>
      <c r="GE610" s="50">
        <v>2615536</v>
      </c>
      <c r="GF610" s="52">
        <f t="shared" si="595"/>
        <v>217961.33333333334</v>
      </c>
      <c r="GG610" s="51"/>
      <c r="GH610" s="6">
        <v>90019951</v>
      </c>
      <c r="GI610" s="6" t="s">
        <v>634</v>
      </c>
      <c r="GJ610" s="7"/>
      <c r="GK610" s="7"/>
      <c r="GL610" s="7"/>
      <c r="GM610" s="53">
        <v>2615536</v>
      </c>
      <c r="GO610" s="37"/>
      <c r="GP610" s="132"/>
      <c r="GQ610" s="61"/>
      <c r="GR610" s="134"/>
      <c r="GS610" s="134"/>
      <c r="GT610" s="191"/>
      <c r="GV610" s="67"/>
      <c r="GX610" s="61"/>
      <c r="GZ610" s="50"/>
      <c r="HA610" s="51"/>
      <c r="HB610" s="52">
        <v>0</v>
      </c>
      <c r="HD610" s="50">
        <v>2615536</v>
      </c>
      <c r="HE610" s="52">
        <f t="shared" si="596"/>
        <v>217961.33333333334</v>
      </c>
      <c r="HF610" s="51"/>
      <c r="HI610" s="7"/>
      <c r="HJ610" s="7"/>
      <c r="HK610" s="7"/>
      <c r="HL610" s="53"/>
      <c r="HN610" s="37"/>
      <c r="HO610" s="132"/>
      <c r="HP610" s="61"/>
      <c r="HQ610" s="134"/>
      <c r="HR610" s="61"/>
      <c r="HT610" s="67"/>
      <c r="HV610" s="61"/>
      <c r="HX610" s="50"/>
      <c r="HY610" s="51"/>
      <c r="HZ610" s="52"/>
      <c r="IB610" s="70"/>
      <c r="IC610" s="51"/>
      <c r="IF610" s="7"/>
      <c r="IG610" s="7"/>
      <c r="IH610" s="7"/>
      <c r="II610" s="53"/>
      <c r="IK610" s="37"/>
      <c r="IL610" s="132"/>
      <c r="IM610" s="61"/>
      <c r="IN610" s="134"/>
      <c r="IO610" s="61"/>
      <c r="IQ610" s="67"/>
      <c r="IS610" s="61"/>
      <c r="IU610" s="50"/>
      <c r="IV610" s="51"/>
      <c r="IW610" s="52"/>
      <c r="IY610" s="70"/>
      <c r="IZ610" s="51"/>
      <c r="JC610" s="7"/>
      <c r="JD610" s="7"/>
      <c r="JE610" s="7"/>
      <c r="JF610" s="53"/>
      <c r="JH610" s="37"/>
      <c r="JI610" s="132"/>
      <c r="JJ610" s="61"/>
      <c r="JK610" s="134"/>
      <c r="JL610" s="61"/>
      <c r="JN610" s="67"/>
      <c r="JP610" s="61"/>
      <c r="JR610" s="50"/>
      <c r="JS610" s="51"/>
      <c r="JT610" s="52"/>
      <c r="JV610" s="70"/>
      <c r="JW610" s="51"/>
      <c r="JZ610" s="7"/>
      <c r="KA610" s="7"/>
      <c r="KB610" s="7"/>
      <c r="KC610" s="53"/>
      <c r="KE610" s="37"/>
      <c r="KF610" s="132"/>
      <c r="KG610" s="61"/>
      <c r="KH610" s="134"/>
      <c r="KI610" s="61"/>
      <c r="KK610" s="67"/>
      <c r="KM610" s="61"/>
      <c r="KO610" s="50"/>
      <c r="KP610" s="51"/>
      <c r="KQ610" s="52"/>
      <c r="KS610" s="70"/>
      <c r="KT610" s="51"/>
      <c r="KW610" s="7"/>
      <c r="KX610" s="7"/>
      <c r="KY610" s="7"/>
      <c r="KZ610" s="53"/>
      <c r="LB610" s="37"/>
      <c r="LC610" s="132"/>
      <c r="LD610" s="61"/>
      <c r="LE610" s="134"/>
      <c r="LF610" s="61"/>
      <c r="LH610" s="67"/>
      <c r="LJ610" s="61"/>
      <c r="LL610" s="50"/>
      <c r="LM610" s="51"/>
      <c r="LN610" s="52"/>
      <c r="LP610" s="70"/>
      <c r="LQ610" s="51"/>
      <c r="LT610" s="7"/>
      <c r="LU610" s="7"/>
      <c r="LV610" s="7"/>
      <c r="LW610" s="53"/>
      <c r="LY610" s="37"/>
      <c r="LZ610" s="132"/>
      <c r="MA610" s="61"/>
      <c r="MB610" s="134"/>
      <c r="MC610" s="61"/>
      <c r="ME610" s="67"/>
      <c r="MG610" s="61"/>
      <c r="MI610" s="50"/>
      <c r="MJ610" s="51"/>
      <c r="MK610" s="52"/>
      <c r="MM610" s="70"/>
      <c r="MN610" s="51"/>
      <c r="MQ610" s="7"/>
      <c r="MR610" s="7"/>
      <c r="MS610" s="7"/>
      <c r="MT610" s="53"/>
      <c r="MV610" s="37"/>
      <c r="MW610" s="132"/>
      <c r="MX610" s="134"/>
      <c r="MZ610" s="67"/>
      <c r="NB610" s="61"/>
      <c r="NF610" s="7"/>
      <c r="NG610" s="7"/>
      <c r="NH610" s="7"/>
      <c r="NI610" s="53"/>
      <c r="NK610" s="37"/>
      <c r="NM610" s="67"/>
      <c r="NO610" s="61"/>
      <c r="NQ610" s="50"/>
      <c r="NR610" s="51"/>
      <c r="NS610" s="52"/>
      <c r="NU610" s="70"/>
      <c r="NV610" s="51"/>
      <c r="NW610" s="125"/>
      <c r="NX610" s="51"/>
      <c r="OL610" s="53"/>
    </row>
    <row r="611" spans="1:402" x14ac:dyDescent="0.25">
      <c r="A611" s="12">
        <v>90037151</v>
      </c>
      <c r="B611" s="12" t="s">
        <v>854</v>
      </c>
      <c r="C611" s="352"/>
      <c r="D611" s="352"/>
      <c r="E611" s="352"/>
      <c r="F611" s="353">
        <v>0</v>
      </c>
      <c r="H611" s="354"/>
      <c r="I611" s="355"/>
      <c r="J611" s="315"/>
      <c r="K611" s="355"/>
      <c r="L611" s="315"/>
      <c r="M611" s="356"/>
      <c r="N611" s="356"/>
      <c r="O611" s="357"/>
      <c r="Q611" s="67"/>
      <c r="S611" s="61"/>
      <c r="U611" s="50"/>
      <c r="V611" s="51"/>
      <c r="W611" s="52">
        <v>772218.78053565731</v>
      </c>
      <c r="Y611" s="50">
        <v>772218.78053565731</v>
      </c>
      <c r="Z611" s="52">
        <f t="shared" si="589"/>
        <v>64351.565044638111</v>
      </c>
      <c r="AA611" s="51"/>
      <c r="AB611" s="6">
        <v>90037151</v>
      </c>
      <c r="AC611" s="6" t="s">
        <v>854</v>
      </c>
      <c r="AD611" s="7"/>
      <c r="AE611" s="304"/>
      <c r="AF611" s="7"/>
      <c r="AG611" s="53">
        <v>0</v>
      </c>
      <c r="AI611" s="37"/>
      <c r="AJ611" s="132"/>
      <c r="AK611" s="61"/>
      <c r="AL611" s="132"/>
      <c r="AM611" s="312"/>
      <c r="AN611" s="134"/>
      <c r="AO611" s="134"/>
      <c r="AP611" s="191"/>
      <c r="AR611" s="67"/>
      <c r="AT611" s="61"/>
      <c r="AV611" s="50"/>
      <c r="AW611" s="51"/>
      <c r="AX611" s="52">
        <v>772218.78053565731</v>
      </c>
      <c r="AZ611" s="50">
        <v>772218.78053565731</v>
      </c>
      <c r="BA611" s="52">
        <f t="shared" si="590"/>
        <v>64351.565044638111</v>
      </c>
      <c r="BB611" s="51"/>
      <c r="BC611" s="6">
        <v>90037151</v>
      </c>
      <c r="BD611" s="6" t="s">
        <v>854</v>
      </c>
      <c r="BE611" s="7"/>
      <c r="BF611" s="304"/>
      <c r="BG611" s="7"/>
      <c r="BH611" s="53">
        <v>0</v>
      </c>
      <c r="BJ611" s="37"/>
      <c r="BK611" s="132"/>
      <c r="BL611" s="61"/>
      <c r="BM611" s="132"/>
      <c r="BN611" s="312"/>
      <c r="BO611" s="134"/>
      <c r="BP611" s="134"/>
      <c r="BQ611" s="191"/>
      <c r="BS611" s="67"/>
      <c r="BU611" s="61"/>
      <c r="BW611" s="50"/>
      <c r="BX611" s="51"/>
      <c r="BY611" s="52">
        <v>772218.78053565731</v>
      </c>
      <c r="CA611" s="50">
        <v>772218.78053565731</v>
      </c>
      <c r="CB611" s="52">
        <f t="shared" si="591"/>
        <v>64351.565044638111</v>
      </c>
      <c r="CC611" s="51"/>
      <c r="CD611" s="6">
        <v>90037151</v>
      </c>
      <c r="CE611" s="6" t="s">
        <v>854</v>
      </c>
      <c r="CF611" s="7"/>
      <c r="CG611" s="7"/>
      <c r="CH611" s="7"/>
      <c r="CI611" s="53">
        <v>0</v>
      </c>
      <c r="CK611" s="37"/>
      <c r="CL611" s="132"/>
      <c r="CM611" s="61"/>
      <c r="CN611" s="132"/>
      <c r="CO611" s="61"/>
      <c r="CP611" s="134"/>
      <c r="CQ611" s="134"/>
      <c r="CR611" s="191"/>
      <c r="CT611" s="67"/>
      <c r="CV611" s="61"/>
      <c r="CX611" s="50"/>
      <c r="CY611" s="51"/>
      <c r="CZ611" s="52">
        <v>772218.78053565731</v>
      </c>
      <c r="DB611" s="50">
        <v>772218.78053565731</v>
      </c>
      <c r="DC611" s="52">
        <f t="shared" si="592"/>
        <v>64351.565044638111</v>
      </c>
      <c r="DD611" s="51"/>
      <c r="DE611" s="6">
        <v>90037151</v>
      </c>
      <c r="DF611" s="6" t="s">
        <v>854</v>
      </c>
      <c r="DG611" s="7"/>
      <c r="DH611" s="7"/>
      <c r="DI611" s="7"/>
      <c r="DJ611" s="53">
        <v>0</v>
      </c>
      <c r="DL611" s="275"/>
      <c r="DM611" s="276"/>
      <c r="DN611" s="194"/>
      <c r="DO611" s="276"/>
      <c r="DP611" s="194"/>
      <c r="DQ611" s="53"/>
      <c r="DR611" s="53"/>
      <c r="DS611" s="277"/>
      <c r="DU611" s="274"/>
      <c r="DW611" s="194"/>
      <c r="DY611" s="50"/>
      <c r="DZ611" s="278"/>
      <c r="EA611" s="52">
        <v>772218.78053565731</v>
      </c>
      <c r="EC611" s="50">
        <v>772218.78053565731</v>
      </c>
      <c r="ED611" s="52">
        <f t="shared" si="593"/>
        <v>64351.565044638111</v>
      </c>
      <c r="EE611" s="278"/>
      <c r="EF611" s="6">
        <v>90037151</v>
      </c>
      <c r="EG611" s="6" t="s">
        <v>854</v>
      </c>
      <c r="EH611" s="7"/>
      <c r="EI611" s="7"/>
      <c r="EJ611" s="7"/>
      <c r="EK611" s="53">
        <v>0</v>
      </c>
      <c r="EM611" s="37"/>
      <c r="EN611" s="132"/>
      <c r="EO611" s="61"/>
      <c r="EP611" s="132"/>
      <c r="EQ611" s="61"/>
      <c r="ER611" s="134"/>
      <c r="ES611" s="134"/>
      <c r="ET611" s="191"/>
      <c r="EV611" s="67"/>
      <c r="EX611" s="61"/>
      <c r="EZ611" s="50"/>
      <c r="FA611" s="51"/>
      <c r="FB611" s="52">
        <v>772218.78053565731</v>
      </c>
      <c r="FD611" s="50">
        <v>772218.78053565731</v>
      </c>
      <c r="FE611" s="52">
        <f t="shared" si="594"/>
        <v>64351.565044638111</v>
      </c>
      <c r="FF611" s="51"/>
      <c r="FG611" s="6">
        <v>90037151</v>
      </c>
      <c r="FH611" s="6" t="s">
        <v>854</v>
      </c>
      <c r="FI611" s="7"/>
      <c r="FJ611" s="7"/>
      <c r="FK611" s="7"/>
      <c r="FL611" s="53">
        <v>0</v>
      </c>
      <c r="FN611" s="37"/>
      <c r="FO611" s="132"/>
      <c r="FP611" s="61"/>
      <c r="FQ611" s="132"/>
      <c r="FR611" s="61"/>
      <c r="FS611" s="134"/>
      <c r="FT611" s="134"/>
      <c r="FU611" s="191"/>
      <c r="FW611" s="67"/>
      <c r="FY611" s="61"/>
      <c r="GA611" s="50"/>
      <c r="GB611" s="51"/>
      <c r="GC611" s="52">
        <v>772218.78053565731</v>
      </c>
      <c r="GE611" s="50">
        <v>772218.78053565731</v>
      </c>
      <c r="GF611" s="52">
        <f t="shared" si="595"/>
        <v>64351.565044638111</v>
      </c>
      <c r="GG611" s="51"/>
      <c r="GH611" s="6">
        <v>90037151</v>
      </c>
      <c r="GI611" s="6" t="s">
        <v>854</v>
      </c>
      <c r="GJ611" s="7"/>
      <c r="GK611" s="7"/>
      <c r="GL611" s="7"/>
      <c r="GM611" s="53">
        <v>0</v>
      </c>
      <c r="GO611" s="37"/>
      <c r="GP611" s="132"/>
      <c r="GQ611" s="61"/>
      <c r="GR611" s="134"/>
      <c r="GS611" s="134"/>
      <c r="GT611" s="191"/>
      <c r="GV611" s="67"/>
      <c r="GX611" s="61"/>
      <c r="GZ611" s="50"/>
      <c r="HA611" s="51"/>
      <c r="HB611" s="52">
        <v>772218.78053565731</v>
      </c>
      <c r="HD611" s="50">
        <v>772218.78053565731</v>
      </c>
      <c r="HE611" s="52">
        <f t="shared" si="596"/>
        <v>64351.565044638111</v>
      </c>
      <c r="HF611" s="51"/>
      <c r="HI611" s="7"/>
      <c r="HJ611" s="7"/>
      <c r="HK611" s="7"/>
      <c r="HL611" s="53"/>
      <c r="HN611" s="37"/>
      <c r="HO611" s="132"/>
      <c r="HP611" s="61"/>
      <c r="HQ611" s="134"/>
      <c r="HR611" s="61"/>
      <c r="HT611" s="67"/>
      <c r="HV611" s="61"/>
      <c r="HX611" s="50"/>
      <c r="HY611" s="51"/>
      <c r="HZ611" s="52"/>
      <c r="IB611" s="70"/>
      <c r="IC611" s="51"/>
      <c r="IF611" s="7"/>
      <c r="IG611" s="7"/>
      <c r="IH611" s="7"/>
      <c r="II611" s="53"/>
      <c r="IK611" s="37"/>
      <c r="IL611" s="132"/>
      <c r="IM611" s="61"/>
      <c r="IN611" s="134"/>
      <c r="IO611" s="61"/>
      <c r="IQ611" s="67"/>
      <c r="IS611" s="61"/>
      <c r="IU611" s="50"/>
      <c r="IV611" s="51"/>
      <c r="IW611" s="52"/>
      <c r="IY611" s="70"/>
      <c r="IZ611" s="51"/>
      <c r="JC611" s="7"/>
      <c r="JD611" s="7"/>
      <c r="JE611" s="7"/>
      <c r="JF611" s="53"/>
      <c r="JH611" s="37"/>
      <c r="JI611" s="132"/>
      <c r="JJ611" s="61"/>
      <c r="JK611" s="134"/>
      <c r="JL611" s="61"/>
      <c r="JN611" s="67"/>
      <c r="JP611" s="61"/>
      <c r="JR611" s="50"/>
      <c r="JS611" s="51"/>
      <c r="JT611" s="52"/>
      <c r="JV611" s="70"/>
      <c r="JW611" s="51"/>
      <c r="JZ611" s="7"/>
      <c r="KA611" s="7"/>
      <c r="KB611" s="7"/>
      <c r="KC611" s="53"/>
      <c r="KE611" s="37"/>
      <c r="KF611" s="132"/>
      <c r="KG611" s="61"/>
      <c r="KH611" s="134"/>
      <c r="KI611" s="61"/>
      <c r="KK611" s="67"/>
      <c r="KM611" s="61"/>
      <c r="KO611" s="50"/>
      <c r="KP611" s="51"/>
      <c r="KQ611" s="52"/>
      <c r="KS611" s="70"/>
      <c r="KT611" s="51"/>
      <c r="KW611" s="7"/>
      <c r="KX611" s="7"/>
      <c r="KY611" s="7"/>
      <c r="KZ611" s="53"/>
      <c r="LB611" s="37"/>
      <c r="LC611" s="132"/>
      <c r="LD611" s="61"/>
      <c r="LE611" s="134"/>
      <c r="LF611" s="61"/>
      <c r="LH611" s="67"/>
      <c r="LJ611" s="61"/>
      <c r="LL611" s="50"/>
      <c r="LM611" s="51"/>
      <c r="LN611" s="52"/>
      <c r="LP611" s="70"/>
      <c r="LQ611" s="51"/>
      <c r="LT611" s="7"/>
      <c r="LU611" s="7"/>
      <c r="LV611" s="7"/>
      <c r="LW611" s="53"/>
      <c r="LY611" s="37"/>
      <c r="LZ611" s="132"/>
      <c r="MA611" s="61"/>
      <c r="MB611" s="134"/>
      <c r="MC611" s="61"/>
      <c r="ME611" s="67"/>
      <c r="MG611" s="61"/>
      <c r="MI611" s="50"/>
      <c r="MJ611" s="51"/>
      <c r="MK611" s="52"/>
      <c r="MM611" s="70"/>
      <c r="MN611" s="51"/>
      <c r="MQ611" s="7"/>
      <c r="MR611" s="7"/>
      <c r="MS611" s="7"/>
      <c r="MT611" s="53"/>
      <c r="MV611" s="37"/>
      <c r="MW611" s="132"/>
      <c r="MX611" s="134"/>
      <c r="MZ611" s="67"/>
      <c r="NB611" s="61"/>
      <c r="NF611" s="7"/>
      <c r="NG611" s="7"/>
      <c r="NH611" s="7"/>
      <c r="NI611" s="53"/>
      <c r="NK611" s="37"/>
      <c r="NM611" s="67"/>
      <c r="NO611" s="61"/>
      <c r="NQ611" s="50"/>
      <c r="NR611" s="51"/>
      <c r="NS611" s="52"/>
      <c r="NU611" s="70"/>
      <c r="NV611" s="51"/>
      <c r="NW611" s="125"/>
      <c r="NX611" s="51"/>
      <c r="OL611" s="53"/>
    </row>
    <row r="612" spans="1:402" x14ac:dyDescent="0.25">
      <c r="A612" s="12">
        <v>90035451</v>
      </c>
      <c r="B612" s="12" t="s">
        <v>855</v>
      </c>
      <c r="C612" s="352"/>
      <c r="D612" s="352"/>
      <c r="E612" s="352"/>
      <c r="F612" s="353">
        <v>0</v>
      </c>
      <c r="H612" s="354"/>
      <c r="I612" s="355"/>
      <c r="J612" s="315"/>
      <c r="K612" s="355"/>
      <c r="L612" s="315"/>
      <c r="M612" s="356"/>
      <c r="N612" s="356"/>
      <c r="O612" s="357"/>
      <c r="Q612" s="67"/>
      <c r="S612" s="61"/>
      <c r="U612" s="50"/>
      <c r="V612" s="51"/>
      <c r="W612" s="52">
        <v>1061917.1813272759</v>
      </c>
      <c r="Y612" s="50">
        <v>1061917.1813272759</v>
      </c>
      <c r="Z612" s="52">
        <f t="shared" si="589"/>
        <v>88493.098443939656</v>
      </c>
      <c r="AA612" s="51"/>
      <c r="AB612" s="6">
        <v>90035451</v>
      </c>
      <c r="AC612" s="6" t="s">
        <v>855</v>
      </c>
      <c r="AD612" s="7"/>
      <c r="AE612" s="304"/>
      <c r="AF612" s="7"/>
      <c r="AG612" s="53">
        <v>0</v>
      </c>
      <c r="AI612" s="37"/>
      <c r="AJ612" s="132"/>
      <c r="AK612" s="61"/>
      <c r="AL612" s="132"/>
      <c r="AM612" s="312"/>
      <c r="AN612" s="134"/>
      <c r="AO612" s="134"/>
      <c r="AP612" s="191"/>
      <c r="AR612" s="67"/>
      <c r="AT612" s="61"/>
      <c r="AV612" s="50"/>
      <c r="AW612" s="51"/>
      <c r="AX612" s="52">
        <v>1061917.1813272759</v>
      </c>
      <c r="AZ612" s="50">
        <v>1061917.1813272759</v>
      </c>
      <c r="BA612" s="52">
        <f t="shared" si="590"/>
        <v>88493.098443939656</v>
      </c>
      <c r="BB612" s="51"/>
      <c r="BC612" s="6">
        <v>90035451</v>
      </c>
      <c r="BD612" s="6" t="s">
        <v>855</v>
      </c>
      <c r="BE612" s="7"/>
      <c r="BF612" s="304"/>
      <c r="BG612" s="7"/>
      <c r="BH612" s="53">
        <v>0</v>
      </c>
      <c r="BJ612" s="37"/>
      <c r="BK612" s="132"/>
      <c r="BL612" s="61"/>
      <c r="BM612" s="132"/>
      <c r="BN612" s="312"/>
      <c r="BO612" s="134"/>
      <c r="BP612" s="134"/>
      <c r="BQ612" s="191"/>
      <c r="BS612" s="67"/>
      <c r="BU612" s="61"/>
      <c r="BW612" s="50"/>
      <c r="BX612" s="51"/>
      <c r="BY612" s="52">
        <v>1061917.1813272759</v>
      </c>
      <c r="CA612" s="50">
        <v>1061917.1813272759</v>
      </c>
      <c r="CB612" s="52">
        <f t="shared" si="591"/>
        <v>88493.098443939656</v>
      </c>
      <c r="CC612" s="51"/>
      <c r="CD612" s="6">
        <v>90035451</v>
      </c>
      <c r="CE612" s="6" t="s">
        <v>855</v>
      </c>
      <c r="CF612" s="7"/>
      <c r="CG612" s="7"/>
      <c r="CH612" s="7"/>
      <c r="CI612" s="53">
        <v>0</v>
      </c>
      <c r="CK612" s="37"/>
      <c r="CL612" s="132"/>
      <c r="CM612" s="61"/>
      <c r="CN612" s="132"/>
      <c r="CO612" s="61"/>
      <c r="CP612" s="134"/>
      <c r="CQ612" s="134"/>
      <c r="CR612" s="191"/>
      <c r="CT612" s="67"/>
      <c r="CV612" s="61"/>
      <c r="CX612" s="50"/>
      <c r="CY612" s="51"/>
      <c r="CZ612" s="52">
        <v>1061917.1813272759</v>
      </c>
      <c r="DB612" s="50">
        <v>1061917.1813272759</v>
      </c>
      <c r="DC612" s="52">
        <f t="shared" si="592"/>
        <v>88493.098443939656</v>
      </c>
      <c r="DD612" s="51"/>
      <c r="DE612" s="6">
        <v>90035451</v>
      </c>
      <c r="DF612" s="6" t="s">
        <v>855</v>
      </c>
      <c r="DG612" s="7"/>
      <c r="DH612" s="7"/>
      <c r="DI612" s="7"/>
      <c r="DJ612" s="53">
        <v>0</v>
      </c>
      <c r="DL612" s="275"/>
      <c r="DM612" s="276"/>
      <c r="DN612" s="194"/>
      <c r="DO612" s="276"/>
      <c r="DP612" s="194"/>
      <c r="DQ612" s="53"/>
      <c r="DR612" s="53"/>
      <c r="DS612" s="277"/>
      <c r="DU612" s="274"/>
      <c r="DW612" s="194"/>
      <c r="DY612" s="50"/>
      <c r="DZ612" s="278"/>
      <c r="EA612" s="52">
        <v>1061917.1813272759</v>
      </c>
      <c r="EC612" s="50">
        <v>1061917.1813272759</v>
      </c>
      <c r="ED612" s="52">
        <f t="shared" si="593"/>
        <v>88493.098443939656</v>
      </c>
      <c r="EE612" s="278"/>
      <c r="EF612" s="6">
        <v>90035451</v>
      </c>
      <c r="EG612" s="6" t="s">
        <v>855</v>
      </c>
      <c r="EH612" s="7"/>
      <c r="EI612" s="7"/>
      <c r="EJ612" s="7"/>
      <c r="EK612" s="53">
        <v>0</v>
      </c>
      <c r="EM612" s="37"/>
      <c r="EN612" s="132"/>
      <c r="EO612" s="61"/>
      <c r="EP612" s="132"/>
      <c r="EQ612" s="61"/>
      <c r="ER612" s="134"/>
      <c r="ES612" s="134"/>
      <c r="ET612" s="191"/>
      <c r="EV612" s="67"/>
      <c r="EX612" s="61"/>
      <c r="EZ612" s="50"/>
      <c r="FA612" s="51"/>
      <c r="FB612" s="52">
        <v>1061917.1813272759</v>
      </c>
      <c r="FD612" s="50">
        <v>1061917.1813272759</v>
      </c>
      <c r="FE612" s="52">
        <f t="shared" si="594"/>
        <v>88493.098443939656</v>
      </c>
      <c r="FF612" s="51"/>
      <c r="FG612" s="6">
        <v>90035451</v>
      </c>
      <c r="FH612" s="6" t="s">
        <v>855</v>
      </c>
      <c r="FI612" s="7"/>
      <c r="FJ612" s="7"/>
      <c r="FK612" s="7"/>
      <c r="FL612" s="53">
        <v>0</v>
      </c>
      <c r="FN612" s="37"/>
      <c r="FO612" s="132"/>
      <c r="FP612" s="61"/>
      <c r="FQ612" s="132"/>
      <c r="FR612" s="61"/>
      <c r="FS612" s="134"/>
      <c r="FT612" s="134"/>
      <c r="FU612" s="191"/>
      <c r="FW612" s="67"/>
      <c r="FY612" s="61"/>
      <c r="GA612" s="50"/>
      <c r="GB612" s="51"/>
      <c r="GC612" s="52">
        <v>1061917.1813272759</v>
      </c>
      <c r="GE612" s="50">
        <v>1061917.1813272759</v>
      </c>
      <c r="GF612" s="52">
        <f t="shared" si="595"/>
        <v>88493.098443939656</v>
      </c>
      <c r="GG612" s="51"/>
      <c r="GH612" s="6">
        <v>90035451</v>
      </c>
      <c r="GI612" s="6" t="s">
        <v>855</v>
      </c>
      <c r="GJ612" s="7"/>
      <c r="GK612" s="7"/>
      <c r="GL612" s="7"/>
      <c r="GM612" s="53">
        <v>0</v>
      </c>
      <c r="GO612" s="37"/>
      <c r="GP612" s="132"/>
      <c r="GQ612" s="61"/>
      <c r="GR612" s="134"/>
      <c r="GS612" s="134"/>
      <c r="GT612" s="191"/>
      <c r="GV612" s="67"/>
      <c r="GX612" s="61"/>
      <c r="GZ612" s="50"/>
      <c r="HA612" s="51"/>
      <c r="HB612" s="52">
        <v>1061917.1813272759</v>
      </c>
      <c r="HD612" s="50">
        <v>1061917.1813272759</v>
      </c>
      <c r="HE612" s="52">
        <f t="shared" si="596"/>
        <v>88493.098443939656</v>
      </c>
      <c r="HF612" s="51"/>
      <c r="HI612" s="7"/>
      <c r="HJ612" s="7"/>
      <c r="HK612" s="7"/>
      <c r="HL612" s="53"/>
      <c r="HN612" s="37"/>
      <c r="HO612" s="132"/>
      <c r="HP612" s="61"/>
      <c r="HQ612" s="134"/>
      <c r="HR612" s="61"/>
      <c r="HT612" s="67"/>
      <c r="HV612" s="61"/>
      <c r="HX612" s="50"/>
      <c r="HY612" s="51"/>
      <c r="HZ612" s="52"/>
      <c r="IB612" s="70"/>
      <c r="IC612" s="51"/>
      <c r="IF612" s="7"/>
      <c r="IG612" s="7"/>
      <c r="IH612" s="7"/>
      <c r="II612" s="53"/>
      <c r="IK612" s="37"/>
      <c r="IL612" s="132"/>
      <c r="IM612" s="61"/>
      <c r="IN612" s="134"/>
      <c r="IO612" s="61"/>
      <c r="IQ612" s="67"/>
      <c r="IS612" s="61"/>
      <c r="IU612" s="50"/>
      <c r="IV612" s="51"/>
      <c r="IW612" s="52"/>
      <c r="IY612" s="70"/>
      <c r="IZ612" s="51"/>
      <c r="JC612" s="7"/>
      <c r="JD612" s="7"/>
      <c r="JE612" s="7"/>
      <c r="JF612" s="53"/>
      <c r="JH612" s="37"/>
      <c r="JI612" s="132"/>
      <c r="JJ612" s="61"/>
      <c r="JK612" s="134"/>
      <c r="JL612" s="61"/>
      <c r="JN612" s="67"/>
      <c r="JP612" s="61"/>
      <c r="JR612" s="50"/>
      <c r="JS612" s="51"/>
      <c r="JT612" s="52"/>
      <c r="JV612" s="70"/>
      <c r="JW612" s="51"/>
      <c r="JZ612" s="7"/>
      <c r="KA612" s="7"/>
      <c r="KB612" s="7"/>
      <c r="KC612" s="53"/>
      <c r="KE612" s="37"/>
      <c r="KF612" s="132"/>
      <c r="KG612" s="61"/>
      <c r="KH612" s="134"/>
      <c r="KI612" s="61"/>
      <c r="KK612" s="67"/>
      <c r="KM612" s="61"/>
      <c r="KO612" s="50"/>
      <c r="KP612" s="51"/>
      <c r="KQ612" s="52"/>
      <c r="KS612" s="70"/>
      <c r="KT612" s="51"/>
      <c r="KW612" s="7"/>
      <c r="KX612" s="7"/>
      <c r="KY612" s="7"/>
      <c r="KZ612" s="53"/>
      <c r="LB612" s="37"/>
      <c r="LC612" s="132"/>
      <c r="LD612" s="61"/>
      <c r="LE612" s="134"/>
      <c r="LF612" s="61"/>
      <c r="LH612" s="67"/>
      <c r="LJ612" s="61"/>
      <c r="LL612" s="50"/>
      <c r="LM612" s="51"/>
      <c r="LN612" s="52"/>
      <c r="LP612" s="70"/>
      <c r="LQ612" s="51"/>
      <c r="LT612" s="7"/>
      <c r="LU612" s="7"/>
      <c r="LV612" s="7"/>
      <c r="LW612" s="53"/>
      <c r="LY612" s="37"/>
      <c r="LZ612" s="132"/>
      <c r="MA612" s="61"/>
      <c r="MB612" s="134"/>
      <c r="MC612" s="61"/>
      <c r="ME612" s="67"/>
      <c r="MG612" s="61"/>
      <c r="MI612" s="50"/>
      <c r="MJ612" s="51"/>
      <c r="MK612" s="52"/>
      <c r="MM612" s="70"/>
      <c r="MN612" s="51"/>
      <c r="MQ612" s="7"/>
      <c r="MR612" s="7"/>
      <c r="MS612" s="7"/>
      <c r="MT612" s="53"/>
      <c r="MV612" s="37"/>
      <c r="MW612" s="132"/>
      <c r="MX612" s="134"/>
      <c r="MZ612" s="67"/>
      <c r="NB612" s="61"/>
      <c r="NF612" s="7"/>
      <c r="NG612" s="7"/>
      <c r="NH612" s="7"/>
      <c r="NI612" s="53"/>
      <c r="NK612" s="37"/>
      <c r="NM612" s="67"/>
      <c r="NO612" s="61"/>
      <c r="NQ612" s="50"/>
      <c r="NR612" s="51"/>
      <c r="NS612" s="52"/>
      <c r="NU612" s="70"/>
      <c r="NV612" s="51"/>
      <c r="NW612" s="125"/>
      <c r="NX612" s="51"/>
      <c r="OL612" s="53"/>
    </row>
    <row r="613" spans="1:402" x14ac:dyDescent="0.25">
      <c r="A613" s="12">
        <v>90082241</v>
      </c>
      <c r="B613" s="12" t="s">
        <v>635</v>
      </c>
      <c r="C613" s="352"/>
      <c r="D613" s="352"/>
      <c r="E613" s="352"/>
      <c r="F613" s="353">
        <v>1250002</v>
      </c>
      <c r="H613" s="354"/>
      <c r="I613" s="355"/>
      <c r="J613" s="315"/>
      <c r="K613" s="355"/>
      <c r="L613" s="315"/>
      <c r="M613" s="356"/>
      <c r="N613" s="356"/>
      <c r="O613" s="357"/>
      <c r="Q613" s="67"/>
      <c r="S613" s="61"/>
      <c r="U613" s="50"/>
      <c r="V613" s="51"/>
      <c r="W613" s="52">
        <v>0</v>
      </c>
      <c r="Y613" s="50">
        <v>1250002</v>
      </c>
      <c r="Z613" s="52">
        <f t="shared" si="589"/>
        <v>104166.83333333333</v>
      </c>
      <c r="AA613" s="51"/>
      <c r="AB613" s="6">
        <v>90082241</v>
      </c>
      <c r="AC613" s="6" t="s">
        <v>635</v>
      </c>
      <c r="AD613" s="7"/>
      <c r="AE613" s="304"/>
      <c r="AF613" s="7"/>
      <c r="AG613" s="53">
        <v>1250002</v>
      </c>
      <c r="AI613" s="37"/>
      <c r="AJ613" s="132"/>
      <c r="AK613" s="61"/>
      <c r="AL613" s="132"/>
      <c r="AM613" s="312"/>
      <c r="AN613" s="134"/>
      <c r="AO613" s="134"/>
      <c r="AP613" s="191"/>
      <c r="AR613" s="67"/>
      <c r="AT613" s="61"/>
      <c r="AV613" s="50"/>
      <c r="AW613" s="51"/>
      <c r="AX613" s="52">
        <v>0</v>
      </c>
      <c r="AZ613" s="50">
        <v>1250002</v>
      </c>
      <c r="BA613" s="52">
        <f t="shared" si="590"/>
        <v>104166.83333333333</v>
      </c>
      <c r="BB613" s="51"/>
      <c r="BC613" s="6">
        <v>90082241</v>
      </c>
      <c r="BD613" s="6" t="s">
        <v>635</v>
      </c>
      <c r="BE613" s="7"/>
      <c r="BF613" s="304"/>
      <c r="BG613" s="7"/>
      <c r="BH613" s="53">
        <v>1250002</v>
      </c>
      <c r="BJ613" s="37"/>
      <c r="BK613" s="132"/>
      <c r="BL613" s="61"/>
      <c r="BM613" s="132"/>
      <c r="BN613" s="312"/>
      <c r="BO613" s="134"/>
      <c r="BP613" s="134"/>
      <c r="BQ613" s="191"/>
      <c r="BS613" s="67"/>
      <c r="BU613" s="61"/>
      <c r="BW613" s="50"/>
      <c r="BX613" s="51"/>
      <c r="BY613" s="52">
        <v>0</v>
      </c>
      <c r="CA613" s="50">
        <v>1250002</v>
      </c>
      <c r="CB613" s="52">
        <f t="shared" si="591"/>
        <v>104166.83333333333</v>
      </c>
      <c r="CC613" s="51"/>
      <c r="CD613" s="6">
        <v>90082241</v>
      </c>
      <c r="CE613" s="6" t="s">
        <v>635</v>
      </c>
      <c r="CF613" s="7"/>
      <c r="CG613" s="7"/>
      <c r="CH613" s="7"/>
      <c r="CI613" s="53">
        <v>1250002</v>
      </c>
      <c r="CK613" s="37"/>
      <c r="CL613" s="132"/>
      <c r="CM613" s="61"/>
      <c r="CN613" s="132"/>
      <c r="CO613" s="61"/>
      <c r="CP613" s="134"/>
      <c r="CQ613" s="134"/>
      <c r="CR613" s="191"/>
      <c r="CT613" s="67"/>
      <c r="CV613" s="61"/>
      <c r="CX613" s="50"/>
      <c r="CY613" s="51"/>
      <c r="CZ613" s="52">
        <v>0</v>
      </c>
      <c r="DB613" s="50">
        <v>1250002</v>
      </c>
      <c r="DC613" s="52">
        <f t="shared" si="592"/>
        <v>104166.83333333333</v>
      </c>
      <c r="DD613" s="51"/>
      <c r="DE613" s="6">
        <v>90082241</v>
      </c>
      <c r="DF613" s="6" t="s">
        <v>635</v>
      </c>
      <c r="DG613" s="7"/>
      <c r="DH613" s="7"/>
      <c r="DI613" s="7"/>
      <c r="DJ613" s="53">
        <v>1250002</v>
      </c>
      <c r="DL613" s="275"/>
      <c r="DM613" s="276"/>
      <c r="DN613" s="194"/>
      <c r="DO613" s="276"/>
      <c r="DP613" s="194"/>
      <c r="DQ613" s="53"/>
      <c r="DR613" s="53"/>
      <c r="DS613" s="277"/>
      <c r="DU613" s="274"/>
      <c r="DW613" s="194"/>
      <c r="DY613" s="50"/>
      <c r="DZ613" s="278"/>
      <c r="EA613" s="52">
        <v>0</v>
      </c>
      <c r="EC613" s="50">
        <v>1250002</v>
      </c>
      <c r="ED613" s="52">
        <f t="shared" si="593"/>
        <v>104166.83333333333</v>
      </c>
      <c r="EE613" s="278"/>
      <c r="EF613" s="6">
        <v>90082241</v>
      </c>
      <c r="EG613" s="6" t="s">
        <v>635</v>
      </c>
      <c r="EH613" s="7"/>
      <c r="EI613" s="7"/>
      <c r="EJ613" s="7"/>
      <c r="EK613" s="53">
        <v>1250002</v>
      </c>
      <c r="EM613" s="37"/>
      <c r="EN613" s="132"/>
      <c r="EO613" s="61"/>
      <c r="EP613" s="132"/>
      <c r="EQ613" s="61"/>
      <c r="ER613" s="134"/>
      <c r="ES613" s="134"/>
      <c r="ET613" s="191"/>
      <c r="EV613" s="67"/>
      <c r="EX613" s="61"/>
      <c r="EZ613" s="50"/>
      <c r="FA613" s="51"/>
      <c r="FB613" s="52">
        <v>0</v>
      </c>
      <c r="FD613" s="50">
        <v>1250002</v>
      </c>
      <c r="FE613" s="52">
        <f t="shared" si="594"/>
        <v>104166.83333333333</v>
      </c>
      <c r="FF613" s="51"/>
      <c r="FG613" s="6">
        <v>90082241</v>
      </c>
      <c r="FH613" s="6" t="s">
        <v>635</v>
      </c>
      <c r="FI613" s="7"/>
      <c r="FJ613" s="7"/>
      <c r="FK613" s="7"/>
      <c r="FL613" s="53">
        <v>1250002</v>
      </c>
      <c r="FN613" s="37"/>
      <c r="FO613" s="132"/>
      <c r="FP613" s="61"/>
      <c r="FQ613" s="132"/>
      <c r="FR613" s="61"/>
      <c r="FS613" s="134"/>
      <c r="FT613" s="134"/>
      <c r="FU613" s="191"/>
      <c r="FW613" s="67"/>
      <c r="FY613" s="61"/>
      <c r="GA613" s="50"/>
      <c r="GB613" s="51"/>
      <c r="GC613" s="52">
        <v>0</v>
      </c>
      <c r="GE613" s="50">
        <v>1250002</v>
      </c>
      <c r="GF613" s="52">
        <f t="shared" si="595"/>
        <v>104166.83333333333</v>
      </c>
      <c r="GG613" s="51"/>
      <c r="GH613" s="6">
        <v>90082241</v>
      </c>
      <c r="GI613" s="6" t="s">
        <v>635</v>
      </c>
      <c r="GJ613" s="7"/>
      <c r="GK613" s="7"/>
      <c r="GL613" s="7"/>
      <c r="GM613" s="53">
        <v>1250002</v>
      </c>
      <c r="GO613" s="37"/>
      <c r="GP613" s="132"/>
      <c r="GQ613" s="61"/>
      <c r="GR613" s="134"/>
      <c r="GS613" s="134"/>
      <c r="GT613" s="191"/>
      <c r="GV613" s="67"/>
      <c r="GX613" s="61"/>
      <c r="GZ613" s="50"/>
      <c r="HA613" s="51"/>
      <c r="HB613" s="52">
        <v>0</v>
      </c>
      <c r="HD613" s="50">
        <v>1250002</v>
      </c>
      <c r="HE613" s="52">
        <f t="shared" si="596"/>
        <v>104166.83333333333</v>
      </c>
      <c r="HF613" s="51"/>
      <c r="HI613" s="7"/>
      <c r="HJ613" s="7"/>
      <c r="HK613" s="7"/>
      <c r="HL613" s="53"/>
      <c r="HN613" s="37"/>
      <c r="HO613" s="132"/>
      <c r="HP613" s="61"/>
      <c r="HQ613" s="134"/>
      <c r="HR613" s="61"/>
      <c r="HT613" s="67"/>
      <c r="HV613" s="61"/>
      <c r="HX613" s="50"/>
      <c r="HY613" s="51"/>
      <c r="HZ613" s="52"/>
      <c r="IB613" s="70"/>
      <c r="IC613" s="51"/>
      <c r="IF613" s="7"/>
      <c r="IG613" s="7"/>
      <c r="IH613" s="7"/>
      <c r="II613" s="53"/>
      <c r="IK613" s="37"/>
      <c r="IL613" s="132"/>
      <c r="IM613" s="61"/>
      <c r="IN613" s="134"/>
      <c r="IO613" s="61"/>
      <c r="IQ613" s="67"/>
      <c r="IS613" s="61"/>
      <c r="IU613" s="50"/>
      <c r="IV613" s="51"/>
      <c r="IW613" s="52"/>
      <c r="IY613" s="70"/>
      <c r="IZ613" s="51"/>
      <c r="JC613" s="7"/>
      <c r="JD613" s="7"/>
      <c r="JE613" s="7"/>
      <c r="JF613" s="53"/>
      <c r="JH613" s="37"/>
      <c r="JI613" s="132"/>
      <c r="JJ613" s="61"/>
      <c r="JK613" s="134"/>
      <c r="JL613" s="61"/>
      <c r="JN613" s="67"/>
      <c r="JP613" s="61"/>
      <c r="JR613" s="50"/>
      <c r="JS613" s="51"/>
      <c r="JT613" s="52"/>
      <c r="JV613" s="70"/>
      <c r="JW613" s="51"/>
      <c r="JZ613" s="7"/>
      <c r="KA613" s="7"/>
      <c r="KB613" s="7"/>
      <c r="KC613" s="53"/>
      <c r="KE613" s="37"/>
      <c r="KF613" s="132"/>
      <c r="KG613" s="61"/>
      <c r="KH613" s="134"/>
      <c r="KI613" s="61"/>
      <c r="KK613" s="67"/>
      <c r="KM613" s="61"/>
      <c r="KO613" s="50"/>
      <c r="KP613" s="51"/>
      <c r="KQ613" s="52"/>
      <c r="KS613" s="70"/>
      <c r="KT613" s="51"/>
      <c r="KW613" s="7"/>
      <c r="KX613" s="7"/>
      <c r="KY613" s="7"/>
      <c r="KZ613" s="53"/>
      <c r="LB613" s="37"/>
      <c r="LC613" s="132"/>
      <c r="LD613" s="61"/>
      <c r="LE613" s="134"/>
      <c r="LF613" s="61"/>
      <c r="LH613" s="67"/>
      <c r="LJ613" s="61"/>
      <c r="LL613" s="50"/>
      <c r="LM613" s="51"/>
      <c r="LN613" s="52"/>
      <c r="LP613" s="70"/>
      <c r="LQ613" s="51"/>
      <c r="LT613" s="7"/>
      <c r="LU613" s="7"/>
      <c r="LV613" s="7"/>
      <c r="LW613" s="53"/>
      <c r="LY613" s="37"/>
      <c r="LZ613" s="132"/>
      <c r="MA613" s="61"/>
      <c r="MB613" s="134"/>
      <c r="MC613" s="61"/>
      <c r="ME613" s="67"/>
      <c r="MG613" s="61"/>
      <c r="MI613" s="50"/>
      <c r="MJ613" s="51"/>
      <c r="MK613" s="52"/>
      <c r="MM613" s="70"/>
      <c r="MN613" s="51"/>
      <c r="MQ613" s="7"/>
      <c r="MR613" s="7"/>
      <c r="MS613" s="7"/>
      <c r="MT613" s="53"/>
      <c r="MV613" s="37"/>
      <c r="MW613" s="132"/>
      <c r="MX613" s="134"/>
      <c r="MZ613" s="67"/>
      <c r="NB613" s="61"/>
      <c r="NF613" s="7"/>
      <c r="NG613" s="7"/>
      <c r="NH613" s="7"/>
      <c r="NI613" s="53"/>
      <c r="NK613" s="37"/>
      <c r="NM613" s="67"/>
      <c r="NO613" s="61"/>
      <c r="NQ613" s="50"/>
      <c r="NR613" s="51"/>
      <c r="NS613" s="52"/>
      <c r="NU613" s="70"/>
      <c r="NV613" s="51"/>
      <c r="NW613" s="125"/>
      <c r="NX613" s="51"/>
      <c r="OL613" s="53"/>
    </row>
    <row r="614" spans="1:402" x14ac:dyDescent="0.25">
      <c r="A614" s="12">
        <v>90016751</v>
      </c>
      <c r="B614" s="12" t="s">
        <v>636</v>
      </c>
      <c r="C614" s="352"/>
      <c r="D614" s="352"/>
      <c r="E614" s="352"/>
      <c r="F614" s="353">
        <v>1351052</v>
      </c>
      <c r="H614" s="354"/>
      <c r="I614" s="355"/>
      <c r="J614" s="315"/>
      <c r="K614" s="355"/>
      <c r="L614" s="315"/>
      <c r="M614" s="356"/>
      <c r="N614" s="356"/>
      <c r="O614" s="357"/>
      <c r="Q614" s="67"/>
      <c r="S614" s="61"/>
      <c r="U614" s="50"/>
      <c r="V614" s="51"/>
      <c r="W614" s="52">
        <v>0</v>
      </c>
      <c r="Y614" s="50">
        <v>1351052</v>
      </c>
      <c r="Z614" s="52">
        <f t="shared" si="589"/>
        <v>112587.66666666667</v>
      </c>
      <c r="AA614" s="51"/>
      <c r="AB614" s="6">
        <v>90016751</v>
      </c>
      <c r="AC614" s="6" t="s">
        <v>636</v>
      </c>
      <c r="AD614" s="7"/>
      <c r="AE614" s="304"/>
      <c r="AF614" s="7"/>
      <c r="AG614" s="53">
        <v>1351052</v>
      </c>
      <c r="AI614" s="37"/>
      <c r="AJ614" s="132"/>
      <c r="AK614" s="61"/>
      <c r="AL614" s="132"/>
      <c r="AM614" s="312"/>
      <c r="AN614" s="134"/>
      <c r="AO614" s="134"/>
      <c r="AP614" s="191"/>
      <c r="AR614" s="67"/>
      <c r="AT614" s="61"/>
      <c r="AV614" s="50"/>
      <c r="AW614" s="51"/>
      <c r="AX614" s="52">
        <v>0</v>
      </c>
      <c r="AZ614" s="50">
        <v>1351052</v>
      </c>
      <c r="BA614" s="52">
        <f t="shared" si="590"/>
        <v>112587.66666666667</v>
      </c>
      <c r="BB614" s="51"/>
      <c r="BC614" s="6">
        <v>90016751</v>
      </c>
      <c r="BD614" s="6" t="s">
        <v>636</v>
      </c>
      <c r="BE614" s="7"/>
      <c r="BF614" s="304"/>
      <c r="BG614" s="7"/>
      <c r="BH614" s="53">
        <v>1351052</v>
      </c>
      <c r="BJ614" s="37"/>
      <c r="BK614" s="132"/>
      <c r="BL614" s="61"/>
      <c r="BM614" s="132"/>
      <c r="BN614" s="312"/>
      <c r="BO614" s="134"/>
      <c r="BP614" s="134"/>
      <c r="BQ614" s="191"/>
      <c r="BS614" s="67"/>
      <c r="BU614" s="61"/>
      <c r="BW614" s="50"/>
      <c r="BX614" s="51"/>
      <c r="BY614" s="52">
        <v>0</v>
      </c>
      <c r="CA614" s="50">
        <v>1351052</v>
      </c>
      <c r="CB614" s="52">
        <f t="shared" si="591"/>
        <v>112587.66666666667</v>
      </c>
      <c r="CC614" s="51"/>
      <c r="CD614" s="6">
        <v>90016751</v>
      </c>
      <c r="CE614" s="6" t="s">
        <v>636</v>
      </c>
      <c r="CF614" s="7"/>
      <c r="CG614" s="7"/>
      <c r="CH614" s="7"/>
      <c r="CI614" s="53">
        <v>1351052</v>
      </c>
      <c r="CK614" s="37"/>
      <c r="CL614" s="132"/>
      <c r="CM614" s="61"/>
      <c r="CN614" s="132"/>
      <c r="CO614" s="61"/>
      <c r="CP614" s="134"/>
      <c r="CQ614" s="134"/>
      <c r="CR614" s="191"/>
      <c r="CT614" s="67"/>
      <c r="CV614" s="61"/>
      <c r="CX614" s="50"/>
      <c r="CY614" s="51"/>
      <c r="CZ614" s="52">
        <v>0</v>
      </c>
      <c r="DB614" s="50">
        <v>1351052</v>
      </c>
      <c r="DC614" s="52">
        <f t="shared" si="592"/>
        <v>112587.66666666667</v>
      </c>
      <c r="DD614" s="51"/>
      <c r="DE614" s="6">
        <v>90016751</v>
      </c>
      <c r="DF614" s="6" t="s">
        <v>636</v>
      </c>
      <c r="DG614" s="7"/>
      <c r="DH614" s="7"/>
      <c r="DI614" s="7"/>
      <c r="DJ614" s="53">
        <v>1351052</v>
      </c>
      <c r="DL614" s="275"/>
      <c r="DM614" s="276"/>
      <c r="DN614" s="194"/>
      <c r="DO614" s="276"/>
      <c r="DP614" s="194"/>
      <c r="DQ614" s="53"/>
      <c r="DR614" s="53"/>
      <c r="DS614" s="277"/>
      <c r="DU614" s="274"/>
      <c r="DW614" s="194"/>
      <c r="DY614" s="50"/>
      <c r="DZ614" s="278"/>
      <c r="EA614" s="52">
        <v>0</v>
      </c>
      <c r="EC614" s="50">
        <v>1351052</v>
      </c>
      <c r="ED614" s="52">
        <f t="shared" si="593"/>
        <v>112587.66666666667</v>
      </c>
      <c r="EE614" s="278"/>
      <c r="EF614" s="6">
        <v>90016751</v>
      </c>
      <c r="EG614" s="6" t="s">
        <v>636</v>
      </c>
      <c r="EH614" s="7"/>
      <c r="EI614" s="7"/>
      <c r="EJ614" s="7"/>
      <c r="EK614" s="53">
        <v>1351052</v>
      </c>
      <c r="EM614" s="37"/>
      <c r="EN614" s="132"/>
      <c r="EO614" s="61"/>
      <c r="EP614" s="132"/>
      <c r="EQ614" s="61"/>
      <c r="ER614" s="134"/>
      <c r="ES614" s="134"/>
      <c r="ET614" s="191"/>
      <c r="EV614" s="67"/>
      <c r="EX614" s="61"/>
      <c r="EZ614" s="50"/>
      <c r="FA614" s="51"/>
      <c r="FB614" s="52">
        <v>0</v>
      </c>
      <c r="FD614" s="50">
        <v>1351052</v>
      </c>
      <c r="FE614" s="52">
        <f t="shared" si="594"/>
        <v>112587.66666666667</v>
      </c>
      <c r="FF614" s="51"/>
      <c r="FG614" s="6">
        <v>90016751</v>
      </c>
      <c r="FH614" s="6" t="s">
        <v>636</v>
      </c>
      <c r="FI614" s="7"/>
      <c r="FJ614" s="7"/>
      <c r="FK614" s="7"/>
      <c r="FL614" s="53">
        <v>1351052</v>
      </c>
      <c r="FN614" s="37"/>
      <c r="FO614" s="132"/>
      <c r="FP614" s="61"/>
      <c r="FQ614" s="132"/>
      <c r="FR614" s="61"/>
      <c r="FS614" s="134"/>
      <c r="FT614" s="134"/>
      <c r="FU614" s="191"/>
      <c r="FW614" s="67"/>
      <c r="FY614" s="61"/>
      <c r="GA614" s="50"/>
      <c r="GB614" s="51"/>
      <c r="GC614" s="52">
        <v>0</v>
      </c>
      <c r="GE614" s="50">
        <v>1351052</v>
      </c>
      <c r="GF614" s="52">
        <f t="shared" si="595"/>
        <v>112587.66666666667</v>
      </c>
      <c r="GG614" s="51"/>
      <c r="GH614" s="6">
        <v>90016751</v>
      </c>
      <c r="GI614" s="6" t="s">
        <v>636</v>
      </c>
      <c r="GJ614" s="7"/>
      <c r="GK614" s="7"/>
      <c r="GL614" s="7"/>
      <c r="GM614" s="53">
        <v>1351052</v>
      </c>
      <c r="GO614" s="37"/>
      <c r="GP614" s="132"/>
      <c r="GQ614" s="61"/>
      <c r="GR614" s="134"/>
      <c r="GS614" s="134"/>
      <c r="GT614" s="191"/>
      <c r="GV614" s="67"/>
      <c r="GX614" s="61"/>
      <c r="GZ614" s="50"/>
      <c r="HA614" s="51"/>
      <c r="HB614" s="52">
        <v>0</v>
      </c>
      <c r="HD614" s="50">
        <v>1351052</v>
      </c>
      <c r="HE614" s="52">
        <f t="shared" si="596"/>
        <v>112587.66666666667</v>
      </c>
      <c r="HF614" s="51"/>
      <c r="HI614" s="7"/>
      <c r="HJ614" s="7"/>
      <c r="HK614" s="7"/>
      <c r="HL614" s="53"/>
      <c r="HN614" s="37"/>
      <c r="HO614" s="132"/>
      <c r="HP614" s="61"/>
      <c r="HQ614" s="134"/>
      <c r="HR614" s="61"/>
      <c r="HT614" s="67"/>
      <c r="HV614" s="61"/>
      <c r="HX614" s="50"/>
      <c r="HY614" s="51"/>
      <c r="HZ614" s="52"/>
      <c r="IB614" s="70"/>
      <c r="IC614" s="51"/>
      <c r="IF614" s="7"/>
      <c r="IG614" s="7"/>
      <c r="IH614" s="7"/>
      <c r="II614" s="53"/>
      <c r="IK614" s="37"/>
      <c r="IL614" s="132"/>
      <c r="IM614" s="61"/>
      <c r="IN614" s="134"/>
      <c r="IO614" s="61"/>
      <c r="IQ614" s="67"/>
      <c r="IS614" s="61"/>
      <c r="IU614" s="50"/>
      <c r="IV614" s="51"/>
      <c r="IW614" s="52"/>
      <c r="IY614" s="70"/>
      <c r="IZ614" s="51"/>
      <c r="JC614" s="7"/>
      <c r="JD614" s="7"/>
      <c r="JE614" s="7"/>
      <c r="JF614" s="53"/>
      <c r="JH614" s="37"/>
      <c r="JI614" s="132"/>
      <c r="JJ614" s="61"/>
      <c r="JK614" s="134"/>
      <c r="JL614" s="61"/>
      <c r="JN614" s="67"/>
      <c r="JP614" s="61"/>
      <c r="JR614" s="50"/>
      <c r="JS614" s="51"/>
      <c r="JT614" s="52"/>
      <c r="JV614" s="70"/>
      <c r="JW614" s="51"/>
      <c r="JZ614" s="7"/>
      <c r="KA614" s="7"/>
      <c r="KB614" s="7"/>
      <c r="KC614" s="53"/>
      <c r="KE614" s="37"/>
      <c r="KF614" s="132"/>
      <c r="KG614" s="61"/>
      <c r="KH614" s="134"/>
      <c r="KI614" s="61"/>
      <c r="KK614" s="67"/>
      <c r="KM614" s="61"/>
      <c r="KO614" s="50"/>
      <c r="KP614" s="51"/>
      <c r="KQ614" s="52"/>
      <c r="KS614" s="70"/>
      <c r="KT614" s="51"/>
      <c r="KW614" s="7"/>
      <c r="KX614" s="7"/>
      <c r="KY614" s="7"/>
      <c r="KZ614" s="53"/>
      <c r="LB614" s="37"/>
      <c r="LC614" s="132"/>
      <c r="LD614" s="61"/>
      <c r="LE614" s="134"/>
      <c r="LF614" s="61"/>
      <c r="LH614" s="67"/>
      <c r="LJ614" s="61"/>
      <c r="LL614" s="50"/>
      <c r="LM614" s="51"/>
      <c r="LN614" s="52"/>
      <c r="LP614" s="70"/>
      <c r="LQ614" s="51"/>
      <c r="LT614" s="7"/>
      <c r="LU614" s="7"/>
      <c r="LV614" s="7"/>
      <c r="LW614" s="53"/>
      <c r="LY614" s="37"/>
      <c r="LZ614" s="132"/>
      <c r="MA614" s="61"/>
      <c r="MB614" s="134"/>
      <c r="MC614" s="61"/>
      <c r="ME614" s="67"/>
      <c r="MG614" s="61"/>
      <c r="MI614" s="50"/>
      <c r="MJ614" s="51"/>
      <c r="MK614" s="52"/>
      <c r="MM614" s="70"/>
      <c r="MN614" s="51"/>
      <c r="MQ614" s="7"/>
      <c r="MR614" s="7"/>
      <c r="MS614" s="7"/>
      <c r="MT614" s="53"/>
      <c r="MV614" s="37"/>
      <c r="MW614" s="132"/>
      <c r="MX614" s="134"/>
      <c r="MZ614" s="67"/>
      <c r="NB614" s="61"/>
      <c r="NF614" s="7"/>
      <c r="NG614" s="7"/>
      <c r="NH614" s="7"/>
      <c r="NI614" s="53"/>
      <c r="NK614" s="37"/>
      <c r="NM614" s="67"/>
      <c r="NO614" s="61"/>
      <c r="NQ614" s="50"/>
      <c r="NR614" s="51"/>
      <c r="NS614" s="52"/>
      <c r="NU614" s="70"/>
      <c r="NV614" s="51"/>
      <c r="NW614" s="125"/>
      <c r="NX614" s="51"/>
      <c r="OL614" s="53"/>
    </row>
    <row r="615" spans="1:402" x14ac:dyDescent="0.25">
      <c r="A615" s="12">
        <v>90080641</v>
      </c>
      <c r="B615" s="12" t="s">
        <v>637</v>
      </c>
      <c r="C615" s="352"/>
      <c r="D615" s="352"/>
      <c r="E615" s="352"/>
      <c r="F615" s="353">
        <v>574241</v>
      </c>
      <c r="H615" s="354"/>
      <c r="I615" s="355"/>
      <c r="J615" s="315"/>
      <c r="K615" s="355"/>
      <c r="L615" s="315"/>
      <c r="M615" s="356"/>
      <c r="N615" s="356"/>
      <c r="O615" s="357"/>
      <c r="Q615" s="67"/>
      <c r="S615" s="61"/>
      <c r="U615" s="50"/>
      <c r="V615" s="51"/>
      <c r="W615" s="52">
        <v>0</v>
      </c>
      <c r="Y615" s="50">
        <v>574241</v>
      </c>
      <c r="Z615" s="52">
        <f t="shared" si="589"/>
        <v>47853.416666666664</v>
      </c>
      <c r="AA615" s="51"/>
      <c r="AB615" s="6">
        <v>90080641</v>
      </c>
      <c r="AC615" s="6" t="s">
        <v>637</v>
      </c>
      <c r="AD615" s="7"/>
      <c r="AE615" s="304"/>
      <c r="AF615" s="7"/>
      <c r="AG615" s="53">
        <v>574241</v>
      </c>
      <c r="AI615" s="37"/>
      <c r="AJ615" s="132"/>
      <c r="AK615" s="61"/>
      <c r="AL615" s="132"/>
      <c r="AM615" s="312"/>
      <c r="AN615" s="134"/>
      <c r="AO615" s="134"/>
      <c r="AP615" s="191"/>
      <c r="AR615" s="67"/>
      <c r="AT615" s="61"/>
      <c r="AV615" s="50"/>
      <c r="AW615" s="51"/>
      <c r="AX615" s="52">
        <v>0</v>
      </c>
      <c r="AZ615" s="50">
        <v>574241</v>
      </c>
      <c r="BA615" s="52">
        <f t="shared" si="590"/>
        <v>47853.416666666664</v>
      </c>
      <c r="BB615" s="51"/>
      <c r="BC615" s="6">
        <v>90080641</v>
      </c>
      <c r="BD615" s="6" t="s">
        <v>637</v>
      </c>
      <c r="BE615" s="7"/>
      <c r="BF615" s="304"/>
      <c r="BG615" s="7"/>
      <c r="BH615" s="53">
        <v>574241</v>
      </c>
      <c r="BJ615" s="37"/>
      <c r="BK615" s="132"/>
      <c r="BL615" s="61"/>
      <c r="BM615" s="132"/>
      <c r="BN615" s="312"/>
      <c r="BO615" s="134"/>
      <c r="BP615" s="134"/>
      <c r="BQ615" s="191"/>
      <c r="BS615" s="67"/>
      <c r="BU615" s="61"/>
      <c r="BW615" s="50"/>
      <c r="BX615" s="51"/>
      <c r="BY615" s="52">
        <v>0</v>
      </c>
      <c r="CA615" s="50">
        <v>574241</v>
      </c>
      <c r="CB615" s="52">
        <f t="shared" si="591"/>
        <v>47853.416666666664</v>
      </c>
      <c r="CC615" s="51"/>
      <c r="CD615" s="6">
        <v>90080641</v>
      </c>
      <c r="CE615" s="6" t="s">
        <v>637</v>
      </c>
      <c r="CF615" s="7"/>
      <c r="CG615" s="7"/>
      <c r="CH615" s="7"/>
      <c r="CI615" s="53">
        <v>574241</v>
      </c>
      <c r="CK615" s="37"/>
      <c r="CL615" s="132"/>
      <c r="CM615" s="61"/>
      <c r="CN615" s="132"/>
      <c r="CO615" s="61"/>
      <c r="CP615" s="134"/>
      <c r="CQ615" s="134"/>
      <c r="CR615" s="191"/>
      <c r="CT615" s="67"/>
      <c r="CV615" s="61"/>
      <c r="CX615" s="50"/>
      <c r="CY615" s="51"/>
      <c r="CZ615" s="52">
        <v>0</v>
      </c>
      <c r="DB615" s="50">
        <v>574241</v>
      </c>
      <c r="DC615" s="52">
        <f t="shared" si="592"/>
        <v>47853.416666666664</v>
      </c>
      <c r="DD615" s="51"/>
      <c r="DE615" s="6">
        <v>90080641</v>
      </c>
      <c r="DF615" s="6" t="s">
        <v>637</v>
      </c>
      <c r="DG615" s="7"/>
      <c r="DH615" s="7"/>
      <c r="DI615" s="7"/>
      <c r="DJ615" s="53">
        <v>574241</v>
      </c>
      <c r="DL615" s="275"/>
      <c r="DM615" s="276"/>
      <c r="DN615" s="194"/>
      <c r="DO615" s="276"/>
      <c r="DP615" s="194"/>
      <c r="DQ615" s="53"/>
      <c r="DR615" s="53"/>
      <c r="DS615" s="277"/>
      <c r="DU615" s="274"/>
      <c r="DW615" s="194"/>
      <c r="DY615" s="50"/>
      <c r="DZ615" s="278"/>
      <c r="EA615" s="52">
        <v>0</v>
      </c>
      <c r="EC615" s="50">
        <v>574241</v>
      </c>
      <c r="ED615" s="52">
        <f t="shared" si="593"/>
        <v>47853.416666666664</v>
      </c>
      <c r="EE615" s="278"/>
      <c r="EF615" s="6">
        <v>90080641</v>
      </c>
      <c r="EG615" s="6" t="s">
        <v>637</v>
      </c>
      <c r="EH615" s="7"/>
      <c r="EI615" s="7"/>
      <c r="EJ615" s="7"/>
      <c r="EK615" s="53">
        <v>574241</v>
      </c>
      <c r="EM615" s="37"/>
      <c r="EN615" s="132"/>
      <c r="EO615" s="61"/>
      <c r="EP615" s="132"/>
      <c r="EQ615" s="61"/>
      <c r="ER615" s="134"/>
      <c r="ES615" s="134"/>
      <c r="ET615" s="191"/>
      <c r="EV615" s="67"/>
      <c r="EX615" s="61"/>
      <c r="EZ615" s="50"/>
      <c r="FA615" s="51"/>
      <c r="FB615" s="52">
        <v>0</v>
      </c>
      <c r="FD615" s="50">
        <v>574241</v>
      </c>
      <c r="FE615" s="52">
        <f t="shared" si="594"/>
        <v>47853.416666666664</v>
      </c>
      <c r="FF615" s="51"/>
      <c r="FG615" s="6">
        <v>90080641</v>
      </c>
      <c r="FH615" s="6" t="s">
        <v>637</v>
      </c>
      <c r="FI615" s="7"/>
      <c r="FJ615" s="7"/>
      <c r="FK615" s="7"/>
      <c r="FL615" s="53">
        <v>574241</v>
      </c>
      <c r="FN615" s="37"/>
      <c r="FO615" s="132"/>
      <c r="FP615" s="61"/>
      <c r="FQ615" s="132"/>
      <c r="FR615" s="61"/>
      <c r="FS615" s="134"/>
      <c r="FT615" s="134"/>
      <c r="FU615" s="191"/>
      <c r="FW615" s="67"/>
      <c r="FY615" s="61"/>
      <c r="GA615" s="50"/>
      <c r="GB615" s="51"/>
      <c r="GC615" s="52">
        <v>0</v>
      </c>
      <c r="GE615" s="50">
        <v>574241</v>
      </c>
      <c r="GF615" s="52">
        <f t="shared" si="595"/>
        <v>47853.416666666664</v>
      </c>
      <c r="GG615" s="51"/>
      <c r="GH615" s="6">
        <v>90080641</v>
      </c>
      <c r="GI615" s="6" t="s">
        <v>637</v>
      </c>
      <c r="GJ615" s="7"/>
      <c r="GK615" s="7"/>
      <c r="GL615" s="7"/>
      <c r="GM615" s="53">
        <v>574241</v>
      </c>
      <c r="GO615" s="37"/>
      <c r="GP615" s="132"/>
      <c r="GQ615" s="61"/>
      <c r="GR615" s="134"/>
      <c r="GS615" s="134"/>
      <c r="GT615" s="191"/>
      <c r="GV615" s="67"/>
      <c r="GX615" s="61"/>
      <c r="GZ615" s="50"/>
      <c r="HA615" s="51"/>
      <c r="HB615" s="52">
        <v>0</v>
      </c>
      <c r="HD615" s="50">
        <v>574241</v>
      </c>
      <c r="HE615" s="52">
        <f t="shared" si="596"/>
        <v>47853.416666666664</v>
      </c>
      <c r="HF615" s="51"/>
      <c r="HI615" s="7"/>
      <c r="HJ615" s="7"/>
      <c r="HK615" s="7"/>
      <c r="HL615" s="53"/>
      <c r="HN615" s="37"/>
      <c r="HO615" s="132"/>
      <c r="HP615" s="61"/>
      <c r="HQ615" s="134"/>
      <c r="HR615" s="61"/>
      <c r="HT615" s="67"/>
      <c r="HV615" s="61"/>
      <c r="HX615" s="50"/>
      <c r="HY615" s="51"/>
      <c r="HZ615" s="52"/>
      <c r="IB615" s="70"/>
      <c r="IC615" s="51"/>
      <c r="IF615" s="7"/>
      <c r="IG615" s="7"/>
      <c r="IH615" s="7"/>
      <c r="II615" s="53"/>
      <c r="IK615" s="37"/>
      <c r="IL615" s="132"/>
      <c r="IM615" s="61"/>
      <c r="IN615" s="134"/>
      <c r="IO615" s="61"/>
      <c r="IQ615" s="67"/>
      <c r="IS615" s="61"/>
      <c r="IU615" s="50"/>
      <c r="IV615" s="51"/>
      <c r="IW615" s="52"/>
      <c r="IY615" s="70"/>
      <c r="IZ615" s="51"/>
      <c r="JC615" s="7"/>
      <c r="JD615" s="7"/>
      <c r="JE615" s="7"/>
      <c r="JF615" s="53"/>
      <c r="JH615" s="37"/>
      <c r="JI615" s="132"/>
      <c r="JJ615" s="61"/>
      <c r="JK615" s="134"/>
      <c r="JL615" s="61"/>
      <c r="JN615" s="67"/>
      <c r="JP615" s="61"/>
      <c r="JR615" s="50"/>
      <c r="JS615" s="51"/>
      <c r="JT615" s="52"/>
      <c r="JV615" s="70"/>
      <c r="JW615" s="51"/>
      <c r="JZ615" s="7"/>
      <c r="KA615" s="7"/>
      <c r="KB615" s="7"/>
      <c r="KC615" s="53"/>
      <c r="KE615" s="37"/>
      <c r="KF615" s="132"/>
      <c r="KG615" s="61"/>
      <c r="KH615" s="134"/>
      <c r="KI615" s="61"/>
      <c r="KK615" s="67"/>
      <c r="KM615" s="61"/>
      <c r="KO615" s="50"/>
      <c r="KP615" s="51"/>
      <c r="KQ615" s="52"/>
      <c r="KS615" s="70"/>
      <c r="KT615" s="51"/>
      <c r="KW615" s="7"/>
      <c r="KX615" s="7"/>
      <c r="KY615" s="7"/>
      <c r="KZ615" s="53"/>
      <c r="LB615" s="37"/>
      <c r="LC615" s="132"/>
      <c r="LD615" s="61"/>
      <c r="LE615" s="134"/>
      <c r="LF615" s="61"/>
      <c r="LH615" s="67"/>
      <c r="LJ615" s="61"/>
      <c r="LL615" s="50"/>
      <c r="LM615" s="51"/>
      <c r="LN615" s="52"/>
      <c r="LP615" s="70"/>
      <c r="LQ615" s="51"/>
      <c r="LT615" s="7"/>
      <c r="LU615" s="7"/>
      <c r="LV615" s="7"/>
      <c r="LW615" s="53"/>
      <c r="LY615" s="37"/>
      <c r="LZ615" s="132"/>
      <c r="MA615" s="61"/>
      <c r="MB615" s="134"/>
      <c r="MC615" s="61"/>
      <c r="ME615" s="67"/>
      <c r="MG615" s="61"/>
      <c r="MI615" s="50"/>
      <c r="MJ615" s="51"/>
      <c r="MK615" s="52"/>
      <c r="MM615" s="70"/>
      <c r="MN615" s="51"/>
      <c r="MQ615" s="7"/>
      <c r="MR615" s="7"/>
      <c r="MS615" s="7"/>
      <c r="MT615" s="53"/>
      <c r="MV615" s="37"/>
      <c r="MW615" s="132"/>
      <c r="MX615" s="134"/>
      <c r="MZ615" s="67"/>
      <c r="NB615" s="61"/>
      <c r="NF615" s="7"/>
      <c r="NG615" s="7"/>
      <c r="NH615" s="7"/>
      <c r="NI615" s="53"/>
      <c r="NK615" s="37"/>
      <c r="NM615" s="67"/>
      <c r="NO615" s="61"/>
      <c r="NQ615" s="50"/>
      <c r="NR615" s="51"/>
      <c r="NS615" s="52"/>
      <c r="NU615" s="70"/>
      <c r="NV615" s="51"/>
      <c r="NW615" s="125"/>
      <c r="NX615" s="51"/>
      <c r="OL615" s="53"/>
    </row>
    <row r="616" spans="1:402" x14ac:dyDescent="0.25">
      <c r="A616" s="12">
        <v>90038081</v>
      </c>
      <c r="B616" s="12" t="s">
        <v>856</v>
      </c>
      <c r="C616" s="352"/>
      <c r="D616" s="352"/>
      <c r="E616" s="352"/>
      <c r="F616" s="353">
        <v>0</v>
      </c>
      <c r="H616" s="354"/>
      <c r="I616" s="355"/>
      <c r="J616" s="315"/>
      <c r="K616" s="355"/>
      <c r="L616" s="315"/>
      <c r="M616" s="356"/>
      <c r="N616" s="356"/>
      <c r="O616" s="357"/>
      <c r="Q616" s="67"/>
      <c r="S616" s="61"/>
      <c r="U616" s="50"/>
      <c r="V616" s="51"/>
      <c r="W616" s="52">
        <v>779266.75631805591</v>
      </c>
      <c r="Y616" s="50">
        <v>779266.75631805591</v>
      </c>
      <c r="Z616" s="52">
        <f t="shared" si="589"/>
        <v>64938.896359837992</v>
      </c>
      <c r="AA616" s="51"/>
      <c r="AB616" s="6">
        <v>90038081</v>
      </c>
      <c r="AC616" s="6" t="s">
        <v>856</v>
      </c>
      <c r="AD616" s="7"/>
      <c r="AE616" s="304"/>
      <c r="AF616" s="7"/>
      <c r="AG616" s="53">
        <v>0</v>
      </c>
      <c r="AI616" s="37"/>
      <c r="AJ616" s="132"/>
      <c r="AK616" s="61"/>
      <c r="AL616" s="132"/>
      <c r="AM616" s="312"/>
      <c r="AN616" s="134"/>
      <c r="AO616" s="134"/>
      <c r="AP616" s="191"/>
      <c r="AR616" s="67"/>
      <c r="AT616" s="61"/>
      <c r="AV616" s="50"/>
      <c r="AW616" s="51"/>
      <c r="AX616" s="52">
        <v>779266.75631805591</v>
      </c>
      <c r="AZ616" s="50">
        <v>779266.75631805591</v>
      </c>
      <c r="BA616" s="52">
        <f t="shared" si="590"/>
        <v>64938.896359837992</v>
      </c>
      <c r="BB616" s="51"/>
      <c r="BC616" s="6">
        <v>90038081</v>
      </c>
      <c r="BD616" s="6" t="s">
        <v>856</v>
      </c>
      <c r="BE616" s="7"/>
      <c r="BF616" s="304"/>
      <c r="BG616" s="7"/>
      <c r="BH616" s="53">
        <v>0</v>
      </c>
      <c r="BJ616" s="37"/>
      <c r="BK616" s="132"/>
      <c r="BL616" s="61"/>
      <c r="BM616" s="132"/>
      <c r="BN616" s="312"/>
      <c r="BO616" s="134"/>
      <c r="BP616" s="134"/>
      <c r="BQ616" s="191"/>
      <c r="BS616" s="67"/>
      <c r="BU616" s="61"/>
      <c r="BW616" s="50"/>
      <c r="BX616" s="51"/>
      <c r="BY616" s="52">
        <v>779266.75631805591</v>
      </c>
      <c r="CA616" s="50">
        <v>779266.75631805591</v>
      </c>
      <c r="CB616" s="52">
        <f t="shared" si="591"/>
        <v>64938.896359837992</v>
      </c>
      <c r="CC616" s="51"/>
      <c r="CD616" s="6">
        <v>90038081</v>
      </c>
      <c r="CE616" s="6" t="s">
        <v>856</v>
      </c>
      <c r="CF616" s="7"/>
      <c r="CG616" s="7"/>
      <c r="CH616" s="7"/>
      <c r="CI616" s="53">
        <v>0</v>
      </c>
      <c r="CK616" s="37"/>
      <c r="CL616" s="132"/>
      <c r="CM616" s="61"/>
      <c r="CN616" s="132"/>
      <c r="CO616" s="61"/>
      <c r="CP616" s="134"/>
      <c r="CQ616" s="134"/>
      <c r="CR616" s="191"/>
      <c r="CT616" s="67"/>
      <c r="CV616" s="61"/>
      <c r="CX616" s="50"/>
      <c r="CY616" s="51"/>
      <c r="CZ616" s="52">
        <v>779266.75631805591</v>
      </c>
      <c r="DB616" s="50">
        <v>779266.75631805591</v>
      </c>
      <c r="DC616" s="52">
        <f t="shared" si="592"/>
        <v>64938.896359837992</v>
      </c>
      <c r="DD616" s="51"/>
      <c r="DE616" s="6">
        <v>90038081</v>
      </c>
      <c r="DF616" s="6" t="s">
        <v>856</v>
      </c>
      <c r="DG616" s="7"/>
      <c r="DH616" s="7"/>
      <c r="DI616" s="7"/>
      <c r="DJ616" s="53">
        <v>0</v>
      </c>
      <c r="DL616" s="275"/>
      <c r="DM616" s="276"/>
      <c r="DN616" s="194"/>
      <c r="DO616" s="276"/>
      <c r="DP616" s="194"/>
      <c r="DQ616" s="53"/>
      <c r="DR616" s="53"/>
      <c r="DS616" s="277"/>
      <c r="DU616" s="274"/>
      <c r="DW616" s="194"/>
      <c r="DY616" s="50"/>
      <c r="DZ616" s="278"/>
      <c r="EA616" s="52">
        <v>779266.75631805591</v>
      </c>
      <c r="EC616" s="50">
        <v>779266.75631805591</v>
      </c>
      <c r="ED616" s="52">
        <f t="shared" si="593"/>
        <v>64938.896359837992</v>
      </c>
      <c r="EE616" s="278"/>
      <c r="EF616" s="6">
        <v>90038081</v>
      </c>
      <c r="EG616" s="6" t="s">
        <v>856</v>
      </c>
      <c r="EH616" s="7"/>
      <c r="EI616" s="7"/>
      <c r="EJ616" s="7"/>
      <c r="EK616" s="53">
        <v>0</v>
      </c>
      <c r="EM616" s="37"/>
      <c r="EN616" s="132"/>
      <c r="EO616" s="61"/>
      <c r="EP616" s="132"/>
      <c r="EQ616" s="61"/>
      <c r="ER616" s="134"/>
      <c r="ES616" s="134"/>
      <c r="ET616" s="191"/>
      <c r="EV616" s="67"/>
      <c r="EX616" s="61"/>
      <c r="EZ616" s="50"/>
      <c r="FA616" s="51"/>
      <c r="FB616" s="52">
        <v>779266.75631805591</v>
      </c>
      <c r="FD616" s="50">
        <v>779266.75631805591</v>
      </c>
      <c r="FE616" s="52">
        <f t="shared" si="594"/>
        <v>64938.896359837992</v>
      </c>
      <c r="FF616" s="51"/>
      <c r="FG616" s="6">
        <v>90038081</v>
      </c>
      <c r="FH616" s="6" t="s">
        <v>856</v>
      </c>
      <c r="FI616" s="7"/>
      <c r="FJ616" s="7"/>
      <c r="FK616" s="7"/>
      <c r="FL616" s="53">
        <v>0</v>
      </c>
      <c r="FN616" s="37"/>
      <c r="FO616" s="132"/>
      <c r="FP616" s="61"/>
      <c r="FQ616" s="132"/>
      <c r="FR616" s="61"/>
      <c r="FS616" s="134"/>
      <c r="FT616" s="134"/>
      <c r="FU616" s="191"/>
      <c r="FW616" s="67"/>
      <c r="FY616" s="61"/>
      <c r="GA616" s="50"/>
      <c r="GB616" s="51"/>
      <c r="GC616" s="52">
        <v>779266.75631805591</v>
      </c>
      <c r="GE616" s="50">
        <v>779266.75631805591</v>
      </c>
      <c r="GF616" s="52">
        <f t="shared" si="595"/>
        <v>64938.896359837992</v>
      </c>
      <c r="GG616" s="51"/>
      <c r="GH616" s="6">
        <v>90038081</v>
      </c>
      <c r="GI616" s="6" t="s">
        <v>856</v>
      </c>
      <c r="GJ616" s="7"/>
      <c r="GK616" s="7"/>
      <c r="GL616" s="7"/>
      <c r="GM616" s="53">
        <v>0</v>
      </c>
      <c r="GO616" s="37"/>
      <c r="GP616" s="132"/>
      <c r="GQ616" s="61"/>
      <c r="GR616" s="134"/>
      <c r="GS616" s="134"/>
      <c r="GT616" s="191"/>
      <c r="GV616" s="67"/>
      <c r="GX616" s="61"/>
      <c r="GZ616" s="50"/>
      <c r="HA616" s="51"/>
      <c r="HB616" s="52">
        <v>779266.75631805591</v>
      </c>
      <c r="HD616" s="50">
        <v>779266.75631805591</v>
      </c>
      <c r="HE616" s="52">
        <f t="shared" si="596"/>
        <v>64938.896359837992</v>
      </c>
      <c r="HF616" s="51"/>
      <c r="HI616" s="7"/>
      <c r="HJ616" s="7"/>
      <c r="HK616" s="7"/>
      <c r="HL616" s="53"/>
      <c r="HN616" s="37"/>
      <c r="HO616" s="132"/>
      <c r="HP616" s="61"/>
      <c r="HQ616" s="134"/>
      <c r="HR616" s="61"/>
      <c r="HT616" s="67"/>
      <c r="HV616" s="61"/>
      <c r="HX616" s="50"/>
      <c r="HY616" s="51"/>
      <c r="HZ616" s="52"/>
      <c r="IB616" s="70"/>
      <c r="IC616" s="51"/>
      <c r="IF616" s="7"/>
      <c r="IG616" s="7"/>
      <c r="IH616" s="7"/>
      <c r="II616" s="53"/>
      <c r="IK616" s="37"/>
      <c r="IL616" s="132"/>
      <c r="IM616" s="61"/>
      <c r="IN616" s="134"/>
      <c r="IO616" s="61"/>
      <c r="IQ616" s="67"/>
      <c r="IS616" s="61"/>
      <c r="IU616" s="50"/>
      <c r="IV616" s="51"/>
      <c r="IW616" s="52"/>
      <c r="IY616" s="70"/>
      <c r="IZ616" s="51"/>
      <c r="JC616" s="7"/>
      <c r="JD616" s="7"/>
      <c r="JE616" s="7"/>
      <c r="JF616" s="53"/>
      <c r="JH616" s="37"/>
      <c r="JI616" s="132"/>
      <c r="JJ616" s="61"/>
      <c r="JK616" s="134"/>
      <c r="JL616" s="61"/>
      <c r="JN616" s="67"/>
      <c r="JP616" s="61"/>
      <c r="JR616" s="50"/>
      <c r="JS616" s="51"/>
      <c r="JT616" s="52"/>
      <c r="JV616" s="70"/>
      <c r="JW616" s="51"/>
      <c r="JZ616" s="7"/>
      <c r="KA616" s="7"/>
      <c r="KB616" s="7"/>
      <c r="KC616" s="53"/>
      <c r="KE616" s="37"/>
      <c r="KF616" s="132"/>
      <c r="KG616" s="61"/>
      <c r="KH616" s="134"/>
      <c r="KI616" s="61"/>
      <c r="KK616" s="67"/>
      <c r="KM616" s="61"/>
      <c r="KO616" s="50"/>
      <c r="KP616" s="51"/>
      <c r="KQ616" s="52"/>
      <c r="KS616" s="70"/>
      <c r="KT616" s="51"/>
      <c r="KW616" s="7"/>
      <c r="KX616" s="7"/>
      <c r="KY616" s="7"/>
      <c r="KZ616" s="53"/>
      <c r="LB616" s="37"/>
      <c r="LC616" s="132"/>
      <c r="LD616" s="61"/>
      <c r="LE616" s="134"/>
      <c r="LF616" s="61"/>
      <c r="LH616" s="67"/>
      <c r="LJ616" s="61"/>
      <c r="LL616" s="50"/>
      <c r="LM616" s="51"/>
      <c r="LN616" s="52"/>
      <c r="LP616" s="70"/>
      <c r="LQ616" s="51"/>
      <c r="LT616" s="7"/>
      <c r="LU616" s="7"/>
      <c r="LV616" s="7"/>
      <c r="LW616" s="53"/>
      <c r="LY616" s="37"/>
      <c r="LZ616" s="132"/>
      <c r="MA616" s="61"/>
      <c r="MB616" s="134"/>
      <c r="MC616" s="61"/>
      <c r="ME616" s="67"/>
      <c r="MG616" s="61"/>
      <c r="MI616" s="50"/>
      <c r="MJ616" s="51"/>
      <c r="MK616" s="52"/>
      <c r="MM616" s="70"/>
      <c r="MN616" s="51"/>
      <c r="MQ616" s="7"/>
      <c r="MR616" s="7"/>
      <c r="MS616" s="7"/>
      <c r="MT616" s="53"/>
      <c r="MV616" s="37"/>
      <c r="MW616" s="132"/>
      <c r="MX616" s="134"/>
      <c r="MZ616" s="67"/>
      <c r="NB616" s="61"/>
      <c r="NF616" s="7"/>
      <c r="NG616" s="7"/>
      <c r="NH616" s="7"/>
      <c r="NI616" s="53"/>
      <c r="NK616" s="37"/>
      <c r="NM616" s="67"/>
      <c r="NO616" s="61"/>
      <c r="NQ616" s="50"/>
      <c r="NR616" s="51"/>
      <c r="NS616" s="52"/>
      <c r="NU616" s="70"/>
      <c r="NV616" s="51"/>
      <c r="NW616" s="125"/>
      <c r="NX616" s="51"/>
      <c r="OL616" s="53"/>
    </row>
    <row r="617" spans="1:402" x14ac:dyDescent="0.25">
      <c r="A617" s="12">
        <v>90081451</v>
      </c>
      <c r="B617" s="12" t="s">
        <v>638</v>
      </c>
      <c r="C617" s="352"/>
      <c r="D617" s="352"/>
      <c r="E617" s="352"/>
      <c r="F617" s="353">
        <v>159309</v>
      </c>
      <c r="H617" s="354"/>
      <c r="I617" s="355"/>
      <c r="J617" s="315"/>
      <c r="K617" s="355"/>
      <c r="L617" s="315"/>
      <c r="M617" s="356"/>
      <c r="N617" s="356"/>
      <c r="O617" s="357"/>
      <c r="Q617" s="67"/>
      <c r="S617" s="61"/>
      <c r="U617" s="50"/>
      <c r="V617" s="51"/>
      <c r="W617" s="52">
        <v>0</v>
      </c>
      <c r="Y617" s="50">
        <v>159309</v>
      </c>
      <c r="Z617" s="52">
        <f t="shared" si="589"/>
        <v>13275.75</v>
      </c>
      <c r="AA617" s="51"/>
      <c r="AB617" s="6">
        <v>90081451</v>
      </c>
      <c r="AC617" s="6" t="s">
        <v>638</v>
      </c>
      <c r="AD617" s="7"/>
      <c r="AE617" s="304"/>
      <c r="AF617" s="7"/>
      <c r="AG617" s="53">
        <v>159309</v>
      </c>
      <c r="AI617" s="37"/>
      <c r="AJ617" s="132"/>
      <c r="AK617" s="61"/>
      <c r="AL617" s="132"/>
      <c r="AM617" s="312"/>
      <c r="AN617" s="134"/>
      <c r="AO617" s="134"/>
      <c r="AP617" s="191"/>
      <c r="AR617" s="67"/>
      <c r="AT617" s="61"/>
      <c r="AV617" s="50"/>
      <c r="AW617" s="51"/>
      <c r="AX617" s="52">
        <v>0</v>
      </c>
      <c r="AZ617" s="50">
        <v>159309</v>
      </c>
      <c r="BA617" s="52">
        <f t="shared" si="590"/>
        <v>13275.75</v>
      </c>
      <c r="BB617" s="51"/>
      <c r="BC617" s="6">
        <v>90081451</v>
      </c>
      <c r="BD617" s="6" t="s">
        <v>638</v>
      </c>
      <c r="BE617" s="7"/>
      <c r="BF617" s="304"/>
      <c r="BG617" s="7"/>
      <c r="BH617" s="53">
        <v>159309</v>
      </c>
      <c r="BJ617" s="37"/>
      <c r="BK617" s="132"/>
      <c r="BL617" s="61"/>
      <c r="BM617" s="132"/>
      <c r="BN617" s="312"/>
      <c r="BO617" s="134"/>
      <c r="BP617" s="134"/>
      <c r="BQ617" s="191"/>
      <c r="BS617" s="67"/>
      <c r="BU617" s="61"/>
      <c r="BW617" s="50"/>
      <c r="BX617" s="51"/>
      <c r="BY617" s="52">
        <v>0</v>
      </c>
      <c r="CA617" s="50">
        <v>159309</v>
      </c>
      <c r="CB617" s="52">
        <f t="shared" si="591"/>
        <v>13275.75</v>
      </c>
      <c r="CC617" s="51"/>
      <c r="CD617" s="6">
        <v>90081451</v>
      </c>
      <c r="CE617" s="6" t="s">
        <v>638</v>
      </c>
      <c r="CF617" s="7"/>
      <c r="CG617" s="7"/>
      <c r="CH617" s="7"/>
      <c r="CI617" s="53">
        <v>159309</v>
      </c>
      <c r="CK617" s="37"/>
      <c r="CL617" s="132"/>
      <c r="CM617" s="61"/>
      <c r="CN617" s="132"/>
      <c r="CO617" s="61"/>
      <c r="CP617" s="134"/>
      <c r="CQ617" s="134"/>
      <c r="CR617" s="191"/>
      <c r="CT617" s="67"/>
      <c r="CV617" s="61"/>
      <c r="CX617" s="50"/>
      <c r="CY617" s="51"/>
      <c r="CZ617" s="52">
        <v>0</v>
      </c>
      <c r="DB617" s="50">
        <v>159309</v>
      </c>
      <c r="DC617" s="52">
        <f t="shared" si="592"/>
        <v>13275.75</v>
      </c>
      <c r="DD617" s="51"/>
      <c r="DE617" s="6">
        <v>90081451</v>
      </c>
      <c r="DF617" s="6" t="s">
        <v>638</v>
      </c>
      <c r="DG617" s="7"/>
      <c r="DH617" s="7"/>
      <c r="DI617" s="7"/>
      <c r="DJ617" s="53">
        <v>159309</v>
      </c>
      <c r="DL617" s="275"/>
      <c r="DM617" s="276"/>
      <c r="DN617" s="194"/>
      <c r="DO617" s="276"/>
      <c r="DP617" s="194"/>
      <c r="DQ617" s="53"/>
      <c r="DR617" s="53"/>
      <c r="DS617" s="277"/>
      <c r="DU617" s="274"/>
      <c r="DW617" s="194"/>
      <c r="DY617" s="50"/>
      <c r="DZ617" s="278"/>
      <c r="EA617" s="52">
        <v>0</v>
      </c>
      <c r="EC617" s="50">
        <v>159309</v>
      </c>
      <c r="ED617" s="52">
        <f t="shared" si="593"/>
        <v>13275.75</v>
      </c>
      <c r="EE617" s="278"/>
      <c r="EF617" s="6">
        <v>90081451</v>
      </c>
      <c r="EG617" s="6" t="s">
        <v>638</v>
      </c>
      <c r="EH617" s="7"/>
      <c r="EI617" s="7"/>
      <c r="EJ617" s="7"/>
      <c r="EK617" s="53">
        <v>159309</v>
      </c>
      <c r="EM617" s="37"/>
      <c r="EN617" s="132"/>
      <c r="EO617" s="61"/>
      <c r="EP617" s="132"/>
      <c r="EQ617" s="61"/>
      <c r="ER617" s="134"/>
      <c r="ES617" s="134"/>
      <c r="ET617" s="191"/>
      <c r="EV617" s="67"/>
      <c r="EX617" s="61"/>
      <c r="EZ617" s="50"/>
      <c r="FA617" s="51"/>
      <c r="FB617" s="52">
        <v>0</v>
      </c>
      <c r="FD617" s="50">
        <v>159309</v>
      </c>
      <c r="FE617" s="52">
        <f t="shared" si="594"/>
        <v>13275.75</v>
      </c>
      <c r="FF617" s="51"/>
      <c r="FG617" s="6">
        <v>90081451</v>
      </c>
      <c r="FH617" s="6" t="s">
        <v>638</v>
      </c>
      <c r="FI617" s="7"/>
      <c r="FJ617" s="7"/>
      <c r="FK617" s="7"/>
      <c r="FL617" s="53">
        <v>159309</v>
      </c>
      <c r="FN617" s="37"/>
      <c r="FO617" s="132"/>
      <c r="FP617" s="61"/>
      <c r="FQ617" s="132"/>
      <c r="FR617" s="61"/>
      <c r="FS617" s="134"/>
      <c r="FT617" s="134"/>
      <c r="FU617" s="191"/>
      <c r="FW617" s="67"/>
      <c r="FY617" s="61"/>
      <c r="GA617" s="50"/>
      <c r="GB617" s="51"/>
      <c r="GC617" s="52">
        <v>0</v>
      </c>
      <c r="GE617" s="50">
        <v>159309</v>
      </c>
      <c r="GF617" s="52">
        <f t="shared" si="595"/>
        <v>13275.75</v>
      </c>
      <c r="GG617" s="51"/>
      <c r="GH617" s="6">
        <v>90081451</v>
      </c>
      <c r="GI617" s="6" t="s">
        <v>638</v>
      </c>
      <c r="GJ617" s="7"/>
      <c r="GK617" s="7"/>
      <c r="GL617" s="7"/>
      <c r="GM617" s="53">
        <v>159309</v>
      </c>
      <c r="GO617" s="37"/>
      <c r="GP617" s="132"/>
      <c r="GQ617" s="61"/>
      <c r="GR617" s="134"/>
      <c r="GS617" s="134"/>
      <c r="GT617" s="191"/>
      <c r="GV617" s="67"/>
      <c r="GX617" s="61"/>
      <c r="GZ617" s="50"/>
      <c r="HA617" s="51"/>
      <c r="HB617" s="52">
        <v>0</v>
      </c>
      <c r="HD617" s="50">
        <v>159309</v>
      </c>
      <c r="HE617" s="52">
        <f t="shared" si="596"/>
        <v>13275.75</v>
      </c>
      <c r="HF617" s="51"/>
      <c r="HI617" s="7"/>
      <c r="HJ617" s="7"/>
      <c r="HK617" s="7"/>
      <c r="HL617" s="53"/>
      <c r="HN617" s="37"/>
      <c r="HO617" s="132"/>
      <c r="HP617" s="61"/>
      <c r="HQ617" s="134"/>
      <c r="HR617" s="61"/>
      <c r="HT617" s="67"/>
      <c r="HV617" s="61"/>
      <c r="HX617" s="50"/>
      <c r="HY617" s="51"/>
      <c r="HZ617" s="52"/>
      <c r="IB617" s="70"/>
      <c r="IC617" s="51"/>
      <c r="IF617" s="7"/>
      <c r="IG617" s="7"/>
      <c r="IH617" s="7"/>
      <c r="II617" s="53"/>
      <c r="IK617" s="37"/>
      <c r="IL617" s="132"/>
      <c r="IM617" s="61"/>
      <c r="IN617" s="134"/>
      <c r="IO617" s="61"/>
      <c r="IQ617" s="67"/>
      <c r="IS617" s="61"/>
      <c r="IU617" s="50"/>
      <c r="IV617" s="51"/>
      <c r="IW617" s="52"/>
      <c r="IY617" s="70"/>
      <c r="IZ617" s="51"/>
      <c r="JC617" s="7"/>
      <c r="JD617" s="7"/>
      <c r="JE617" s="7"/>
      <c r="JF617" s="53"/>
      <c r="JH617" s="37"/>
      <c r="JI617" s="132"/>
      <c r="JJ617" s="61"/>
      <c r="JK617" s="134"/>
      <c r="JL617" s="61"/>
      <c r="JN617" s="67"/>
      <c r="JP617" s="61"/>
      <c r="JR617" s="50"/>
      <c r="JS617" s="51"/>
      <c r="JT617" s="52"/>
      <c r="JV617" s="70"/>
      <c r="JW617" s="51"/>
      <c r="JZ617" s="7"/>
      <c r="KA617" s="7"/>
      <c r="KB617" s="7"/>
      <c r="KC617" s="53"/>
      <c r="KE617" s="37"/>
      <c r="KF617" s="132"/>
      <c r="KG617" s="61"/>
      <c r="KH617" s="134"/>
      <c r="KI617" s="61"/>
      <c r="KK617" s="67"/>
      <c r="KM617" s="61"/>
      <c r="KO617" s="50"/>
      <c r="KP617" s="51"/>
      <c r="KQ617" s="52"/>
      <c r="KS617" s="70"/>
      <c r="KT617" s="51"/>
      <c r="KW617" s="7"/>
      <c r="KX617" s="7"/>
      <c r="KY617" s="7"/>
      <c r="KZ617" s="53"/>
      <c r="LB617" s="37"/>
      <c r="LC617" s="132"/>
      <c r="LD617" s="61"/>
      <c r="LE617" s="134"/>
      <c r="LF617" s="61"/>
      <c r="LH617" s="67"/>
      <c r="LJ617" s="61"/>
      <c r="LL617" s="50"/>
      <c r="LM617" s="51"/>
      <c r="LN617" s="52"/>
      <c r="LP617" s="70"/>
      <c r="LQ617" s="51"/>
      <c r="LT617" s="7"/>
      <c r="LU617" s="7"/>
      <c r="LV617" s="7"/>
      <c r="LW617" s="53"/>
      <c r="LY617" s="37"/>
      <c r="LZ617" s="132"/>
      <c r="MA617" s="61"/>
      <c r="MB617" s="134"/>
      <c r="MC617" s="61"/>
      <c r="ME617" s="67"/>
      <c r="MG617" s="61"/>
      <c r="MI617" s="50"/>
      <c r="MJ617" s="51"/>
      <c r="MK617" s="52"/>
      <c r="MM617" s="70"/>
      <c r="MN617" s="51"/>
      <c r="MQ617" s="7"/>
      <c r="MR617" s="7"/>
      <c r="MS617" s="7"/>
      <c r="MT617" s="53"/>
      <c r="MV617" s="37"/>
      <c r="MW617" s="132"/>
      <c r="MX617" s="134"/>
      <c r="MZ617" s="67"/>
      <c r="NB617" s="61"/>
      <c r="NF617" s="7"/>
      <c r="NG617" s="7"/>
      <c r="NH617" s="7"/>
      <c r="NI617" s="53"/>
      <c r="NK617" s="37"/>
      <c r="NM617" s="67"/>
      <c r="NO617" s="61"/>
      <c r="NQ617" s="50"/>
      <c r="NR617" s="51"/>
      <c r="NS617" s="52"/>
      <c r="NU617" s="70"/>
      <c r="NV617" s="51"/>
      <c r="NW617" s="125"/>
      <c r="NX617" s="51"/>
      <c r="OL617" s="53"/>
    </row>
    <row r="618" spans="1:402" x14ac:dyDescent="0.25">
      <c r="A618" s="12">
        <v>90099341</v>
      </c>
      <c r="B618" s="12" t="s">
        <v>630</v>
      </c>
      <c r="C618" s="352"/>
      <c r="D618" s="352"/>
      <c r="E618" s="352"/>
      <c r="F618" s="353">
        <v>783396</v>
      </c>
      <c r="H618" s="354"/>
      <c r="I618" s="355"/>
      <c r="J618" s="315"/>
      <c r="K618" s="355"/>
      <c r="L618" s="315"/>
      <c r="M618" s="356"/>
      <c r="N618" s="356"/>
      <c r="O618" s="357"/>
      <c r="Q618" s="67"/>
      <c r="S618" s="61"/>
      <c r="U618" s="50"/>
      <c r="V618" s="51"/>
      <c r="W618" s="52">
        <v>0</v>
      </c>
      <c r="Y618" s="50">
        <v>783396</v>
      </c>
      <c r="Z618" s="52">
        <f t="shared" si="589"/>
        <v>65283</v>
      </c>
      <c r="AA618" s="51"/>
      <c r="AB618" s="6">
        <v>90099341</v>
      </c>
      <c r="AC618" s="6" t="s">
        <v>630</v>
      </c>
      <c r="AD618" s="7"/>
      <c r="AE618" s="304"/>
      <c r="AF618" s="7"/>
      <c r="AG618" s="53">
        <v>783396</v>
      </c>
      <c r="AI618" s="37"/>
      <c r="AJ618" s="132"/>
      <c r="AK618" s="61"/>
      <c r="AL618" s="132"/>
      <c r="AM618" s="312"/>
      <c r="AN618" s="134"/>
      <c r="AO618" s="134"/>
      <c r="AP618" s="191"/>
      <c r="AR618" s="67"/>
      <c r="AT618" s="61"/>
      <c r="AV618" s="50"/>
      <c r="AW618" s="51"/>
      <c r="AX618" s="52">
        <v>0</v>
      </c>
      <c r="AZ618" s="50">
        <v>783396</v>
      </c>
      <c r="BA618" s="52">
        <f t="shared" si="590"/>
        <v>65283</v>
      </c>
      <c r="BB618" s="51"/>
      <c r="BC618" s="6">
        <v>90099341</v>
      </c>
      <c r="BD618" s="6" t="s">
        <v>630</v>
      </c>
      <c r="BE618" s="7"/>
      <c r="BF618" s="304"/>
      <c r="BG618" s="7"/>
      <c r="BH618" s="53">
        <v>783396</v>
      </c>
      <c r="BJ618" s="37"/>
      <c r="BK618" s="132"/>
      <c r="BL618" s="61"/>
      <c r="BM618" s="132"/>
      <c r="BN618" s="312"/>
      <c r="BO618" s="134"/>
      <c r="BP618" s="134"/>
      <c r="BQ618" s="191"/>
      <c r="BS618" s="67"/>
      <c r="BU618" s="61"/>
      <c r="BW618" s="50"/>
      <c r="BX618" s="51"/>
      <c r="BY618" s="52">
        <v>0</v>
      </c>
      <c r="CA618" s="50">
        <v>783396</v>
      </c>
      <c r="CB618" s="52">
        <f t="shared" si="591"/>
        <v>65283</v>
      </c>
      <c r="CC618" s="51"/>
      <c r="CD618" s="6">
        <v>90099341</v>
      </c>
      <c r="CE618" s="6" t="s">
        <v>630</v>
      </c>
      <c r="CF618" s="7"/>
      <c r="CG618" s="7"/>
      <c r="CH618" s="7"/>
      <c r="CI618" s="53">
        <v>783396</v>
      </c>
      <c r="CK618" s="37"/>
      <c r="CL618" s="132"/>
      <c r="CM618" s="61"/>
      <c r="CN618" s="132"/>
      <c r="CO618" s="61"/>
      <c r="CP618" s="134"/>
      <c r="CQ618" s="134"/>
      <c r="CR618" s="191"/>
      <c r="CT618" s="67"/>
      <c r="CV618" s="61"/>
      <c r="CX618" s="50"/>
      <c r="CY618" s="51"/>
      <c r="CZ618" s="52">
        <v>0</v>
      </c>
      <c r="DB618" s="50">
        <v>783396</v>
      </c>
      <c r="DC618" s="52">
        <f t="shared" si="592"/>
        <v>65283</v>
      </c>
      <c r="DD618" s="51"/>
      <c r="DE618" s="6">
        <v>90099341</v>
      </c>
      <c r="DF618" s="6" t="s">
        <v>630</v>
      </c>
      <c r="DG618" s="7"/>
      <c r="DH618" s="7"/>
      <c r="DI618" s="7"/>
      <c r="DJ618" s="53">
        <v>783396</v>
      </c>
      <c r="DL618" s="275"/>
      <c r="DM618" s="276"/>
      <c r="DN618" s="194"/>
      <c r="DO618" s="276"/>
      <c r="DP618" s="194"/>
      <c r="DQ618" s="53"/>
      <c r="DR618" s="53"/>
      <c r="DS618" s="277"/>
      <c r="DU618" s="274"/>
      <c r="DW618" s="194"/>
      <c r="DY618" s="50"/>
      <c r="DZ618" s="278"/>
      <c r="EA618" s="52">
        <v>0</v>
      </c>
      <c r="EC618" s="50">
        <v>783396</v>
      </c>
      <c r="ED618" s="52">
        <f t="shared" si="593"/>
        <v>65283</v>
      </c>
      <c r="EE618" s="278"/>
      <c r="EF618" s="6">
        <v>90099341</v>
      </c>
      <c r="EG618" s="6" t="s">
        <v>630</v>
      </c>
      <c r="EH618" s="7"/>
      <c r="EI618" s="7"/>
      <c r="EJ618" s="7"/>
      <c r="EK618" s="53">
        <v>783396</v>
      </c>
      <c r="EM618" s="37"/>
      <c r="EN618" s="132"/>
      <c r="EO618" s="61"/>
      <c r="EP618" s="132"/>
      <c r="EQ618" s="61"/>
      <c r="ER618" s="134"/>
      <c r="ES618" s="134"/>
      <c r="ET618" s="191"/>
      <c r="EV618" s="67"/>
      <c r="EX618" s="61"/>
      <c r="EZ618" s="50"/>
      <c r="FA618" s="51"/>
      <c r="FB618" s="52">
        <v>0</v>
      </c>
      <c r="FD618" s="50">
        <v>783396</v>
      </c>
      <c r="FE618" s="52">
        <f t="shared" si="594"/>
        <v>65283</v>
      </c>
      <c r="FF618" s="51"/>
      <c r="FG618" s="6">
        <v>90099341</v>
      </c>
      <c r="FH618" s="6" t="s">
        <v>630</v>
      </c>
      <c r="FI618" s="7"/>
      <c r="FJ618" s="7"/>
      <c r="FK618" s="7"/>
      <c r="FL618" s="53">
        <v>783396</v>
      </c>
      <c r="FN618" s="37"/>
      <c r="FO618" s="132"/>
      <c r="FP618" s="61"/>
      <c r="FQ618" s="132"/>
      <c r="FR618" s="61"/>
      <c r="FS618" s="134"/>
      <c r="FT618" s="134"/>
      <c r="FU618" s="191"/>
      <c r="FW618" s="67"/>
      <c r="FY618" s="61"/>
      <c r="GA618" s="50"/>
      <c r="GB618" s="51"/>
      <c r="GC618" s="52">
        <v>0</v>
      </c>
      <c r="GE618" s="50">
        <v>783396</v>
      </c>
      <c r="GF618" s="52">
        <f t="shared" si="595"/>
        <v>65283</v>
      </c>
      <c r="GG618" s="51"/>
      <c r="GH618" s="6">
        <v>90099341</v>
      </c>
      <c r="GI618" s="6" t="s">
        <v>630</v>
      </c>
      <c r="GJ618" s="7"/>
      <c r="GK618" s="7"/>
      <c r="GL618" s="7"/>
      <c r="GM618" s="53">
        <v>783396</v>
      </c>
      <c r="GO618" s="37"/>
      <c r="GP618" s="132"/>
      <c r="GQ618" s="61"/>
      <c r="GR618" s="134"/>
      <c r="GS618" s="134"/>
      <c r="GT618" s="191"/>
      <c r="GV618" s="67"/>
      <c r="GX618" s="61"/>
      <c r="GZ618" s="50"/>
      <c r="HA618" s="51"/>
      <c r="HB618" s="52">
        <v>0</v>
      </c>
      <c r="HD618" s="50">
        <v>783396</v>
      </c>
      <c r="HE618" s="52">
        <f t="shared" si="596"/>
        <v>65283</v>
      </c>
      <c r="HF618" s="51"/>
      <c r="HI618" s="7"/>
      <c r="HJ618" s="7"/>
      <c r="HK618" s="7"/>
      <c r="HL618" s="53"/>
      <c r="HN618" s="37"/>
      <c r="HO618" s="132"/>
      <c r="HP618" s="61"/>
      <c r="HQ618" s="134"/>
      <c r="HR618" s="61"/>
      <c r="HT618" s="67"/>
      <c r="HV618" s="61"/>
      <c r="HX618" s="50"/>
      <c r="HY618" s="51"/>
      <c r="HZ618" s="52"/>
      <c r="IB618" s="70"/>
      <c r="IC618" s="51"/>
      <c r="IF618" s="7"/>
      <c r="IG618" s="7"/>
      <c r="IH618" s="7"/>
      <c r="II618" s="53"/>
      <c r="IK618" s="37"/>
      <c r="IL618" s="132"/>
      <c r="IM618" s="61"/>
      <c r="IN618" s="134"/>
      <c r="IO618" s="61"/>
      <c r="IQ618" s="67"/>
      <c r="IS618" s="61"/>
      <c r="IU618" s="50"/>
      <c r="IV618" s="51"/>
      <c r="IW618" s="52"/>
      <c r="IY618" s="70"/>
      <c r="IZ618" s="51"/>
      <c r="JC618" s="7"/>
      <c r="JD618" s="7"/>
      <c r="JE618" s="7"/>
      <c r="JF618" s="53"/>
      <c r="JH618" s="37"/>
      <c r="JI618" s="132"/>
      <c r="JJ618" s="61"/>
      <c r="JK618" s="134"/>
      <c r="JL618" s="61"/>
      <c r="JN618" s="67"/>
      <c r="JP618" s="61"/>
      <c r="JR618" s="50"/>
      <c r="JS618" s="51"/>
      <c r="JT618" s="52"/>
      <c r="JV618" s="70"/>
      <c r="JW618" s="51"/>
      <c r="JZ618" s="7"/>
      <c r="KA618" s="7"/>
      <c r="KB618" s="7"/>
      <c r="KC618" s="53"/>
      <c r="KE618" s="37"/>
      <c r="KF618" s="132"/>
      <c r="KG618" s="61"/>
      <c r="KH618" s="134"/>
      <c r="KI618" s="61"/>
      <c r="KK618" s="67"/>
      <c r="KM618" s="61"/>
      <c r="KO618" s="50"/>
      <c r="KP618" s="51"/>
      <c r="KQ618" s="52"/>
      <c r="KS618" s="70"/>
      <c r="KT618" s="51"/>
      <c r="KW618" s="7"/>
      <c r="KX618" s="7"/>
      <c r="KY618" s="7"/>
      <c r="KZ618" s="53"/>
      <c r="LB618" s="37"/>
      <c r="LC618" s="132"/>
      <c r="LD618" s="61"/>
      <c r="LE618" s="134"/>
      <c r="LF618" s="61"/>
      <c r="LH618" s="67"/>
      <c r="LJ618" s="61"/>
      <c r="LL618" s="50"/>
      <c r="LM618" s="51"/>
      <c r="LN618" s="52"/>
      <c r="LP618" s="70"/>
      <c r="LQ618" s="51"/>
      <c r="LT618" s="7"/>
      <c r="LU618" s="7"/>
      <c r="LV618" s="7"/>
      <c r="LW618" s="53"/>
      <c r="LY618" s="37"/>
      <c r="LZ618" s="132"/>
      <c r="MA618" s="61"/>
      <c r="MB618" s="134"/>
      <c r="MC618" s="61"/>
      <c r="ME618" s="67"/>
      <c r="MG618" s="61"/>
      <c r="MI618" s="50"/>
      <c r="MJ618" s="51"/>
      <c r="MK618" s="52"/>
      <c r="MM618" s="70"/>
      <c r="MN618" s="51"/>
      <c r="MQ618" s="7"/>
      <c r="MR618" s="7"/>
      <c r="MS618" s="7"/>
      <c r="MT618" s="53"/>
      <c r="MV618" s="37"/>
      <c r="MW618" s="132"/>
      <c r="MX618" s="134"/>
      <c r="MZ618" s="67"/>
      <c r="NB618" s="61"/>
      <c r="NF618" s="7"/>
      <c r="NG618" s="7"/>
      <c r="NH618" s="7"/>
      <c r="NI618" s="53"/>
      <c r="NK618" s="37"/>
      <c r="NM618" s="67"/>
      <c r="NO618" s="61"/>
      <c r="NQ618" s="50"/>
      <c r="NR618" s="51"/>
      <c r="NS618" s="52"/>
      <c r="NU618" s="70"/>
      <c r="NV618" s="51"/>
      <c r="NW618" s="125"/>
      <c r="NX618" s="51"/>
      <c r="OL618" s="53"/>
    </row>
    <row r="619" spans="1:402" x14ac:dyDescent="0.25">
      <c r="A619" s="12">
        <v>90016721</v>
      </c>
      <c r="B619" s="12" t="s">
        <v>631</v>
      </c>
      <c r="C619" s="352"/>
      <c r="D619" s="352"/>
      <c r="E619" s="352"/>
      <c r="F619" s="353">
        <v>1225274</v>
      </c>
      <c r="H619" s="354"/>
      <c r="I619" s="355"/>
      <c r="J619" s="315"/>
      <c r="K619" s="355"/>
      <c r="L619" s="315"/>
      <c r="M619" s="356"/>
      <c r="N619" s="356"/>
      <c r="O619" s="357"/>
      <c r="Q619" s="67"/>
      <c r="S619" s="61"/>
      <c r="U619" s="50"/>
      <c r="V619" s="51"/>
      <c r="W619" s="52">
        <v>0</v>
      </c>
      <c r="Y619" s="50">
        <v>1225274</v>
      </c>
      <c r="Z619" s="52">
        <f t="shared" si="589"/>
        <v>102106.16666666667</v>
      </c>
      <c r="AA619" s="51"/>
      <c r="AB619" s="6">
        <v>90016721</v>
      </c>
      <c r="AC619" s="6" t="s">
        <v>631</v>
      </c>
      <c r="AD619" s="7"/>
      <c r="AE619" s="304"/>
      <c r="AF619" s="7"/>
      <c r="AG619" s="53">
        <v>1225274</v>
      </c>
      <c r="AI619" s="37"/>
      <c r="AJ619" s="132"/>
      <c r="AK619" s="61"/>
      <c r="AL619" s="132"/>
      <c r="AM619" s="312"/>
      <c r="AN619" s="134"/>
      <c r="AO619" s="134"/>
      <c r="AP619" s="191"/>
      <c r="AR619" s="67"/>
      <c r="AT619" s="61"/>
      <c r="AV619" s="50"/>
      <c r="AW619" s="51"/>
      <c r="AX619" s="52">
        <v>0</v>
      </c>
      <c r="AZ619" s="50">
        <v>1225274</v>
      </c>
      <c r="BA619" s="52">
        <f t="shared" si="590"/>
        <v>102106.16666666667</v>
      </c>
      <c r="BB619" s="51"/>
      <c r="BC619" s="6">
        <v>90016721</v>
      </c>
      <c r="BD619" s="6" t="s">
        <v>631</v>
      </c>
      <c r="BE619" s="7"/>
      <c r="BF619" s="304"/>
      <c r="BG619" s="7"/>
      <c r="BH619" s="53">
        <v>1225274</v>
      </c>
      <c r="BJ619" s="37"/>
      <c r="BK619" s="132"/>
      <c r="BL619" s="61"/>
      <c r="BM619" s="132"/>
      <c r="BN619" s="312"/>
      <c r="BO619" s="134"/>
      <c r="BP619" s="134"/>
      <c r="BQ619" s="191"/>
      <c r="BS619" s="67"/>
      <c r="BU619" s="61"/>
      <c r="BW619" s="50"/>
      <c r="BX619" s="51"/>
      <c r="BY619" s="52">
        <v>0</v>
      </c>
      <c r="CA619" s="50">
        <v>1225274</v>
      </c>
      <c r="CB619" s="52">
        <f t="shared" si="591"/>
        <v>102106.16666666667</v>
      </c>
      <c r="CC619" s="51"/>
      <c r="CD619" s="6">
        <v>90016721</v>
      </c>
      <c r="CE619" s="6" t="s">
        <v>631</v>
      </c>
      <c r="CF619" s="7"/>
      <c r="CG619" s="7"/>
      <c r="CH619" s="7"/>
      <c r="CI619" s="53">
        <v>1225274</v>
      </c>
      <c r="CK619" s="37"/>
      <c r="CL619" s="132"/>
      <c r="CM619" s="61"/>
      <c r="CN619" s="132"/>
      <c r="CO619" s="61"/>
      <c r="CP619" s="134"/>
      <c r="CQ619" s="134"/>
      <c r="CR619" s="191"/>
      <c r="CT619" s="67"/>
      <c r="CV619" s="61"/>
      <c r="CX619" s="50"/>
      <c r="CY619" s="51"/>
      <c r="CZ619" s="52">
        <v>0</v>
      </c>
      <c r="DB619" s="50">
        <v>1225274</v>
      </c>
      <c r="DC619" s="52">
        <f t="shared" si="592"/>
        <v>102106.16666666667</v>
      </c>
      <c r="DD619" s="51"/>
      <c r="DE619" s="6">
        <v>90016721</v>
      </c>
      <c r="DF619" s="6" t="s">
        <v>631</v>
      </c>
      <c r="DG619" s="7"/>
      <c r="DH619" s="7"/>
      <c r="DI619" s="7"/>
      <c r="DJ619" s="53">
        <v>1225274</v>
      </c>
      <c r="DL619" s="275"/>
      <c r="DM619" s="276"/>
      <c r="DN619" s="194"/>
      <c r="DO619" s="276"/>
      <c r="DP619" s="194"/>
      <c r="DQ619" s="53"/>
      <c r="DR619" s="53"/>
      <c r="DS619" s="277"/>
      <c r="DU619" s="274"/>
      <c r="DW619" s="194"/>
      <c r="DY619" s="50"/>
      <c r="DZ619" s="278"/>
      <c r="EA619" s="52">
        <v>0</v>
      </c>
      <c r="EC619" s="50">
        <v>1225274</v>
      </c>
      <c r="ED619" s="52">
        <f t="shared" si="593"/>
        <v>102106.16666666667</v>
      </c>
      <c r="EE619" s="278"/>
      <c r="EF619" s="6">
        <v>90016721</v>
      </c>
      <c r="EG619" s="6" t="s">
        <v>631</v>
      </c>
      <c r="EH619" s="7"/>
      <c r="EI619" s="7"/>
      <c r="EJ619" s="7"/>
      <c r="EK619" s="53">
        <v>1225274</v>
      </c>
      <c r="EM619" s="37"/>
      <c r="EN619" s="132"/>
      <c r="EO619" s="61"/>
      <c r="EP619" s="132"/>
      <c r="EQ619" s="61"/>
      <c r="ER619" s="134"/>
      <c r="ES619" s="134"/>
      <c r="ET619" s="191"/>
      <c r="EV619" s="67"/>
      <c r="EX619" s="61"/>
      <c r="EZ619" s="50"/>
      <c r="FA619" s="51"/>
      <c r="FB619" s="52">
        <v>0</v>
      </c>
      <c r="FD619" s="50">
        <v>1225274</v>
      </c>
      <c r="FE619" s="52">
        <f t="shared" si="594"/>
        <v>102106.16666666667</v>
      </c>
      <c r="FF619" s="51"/>
      <c r="FG619" s="6">
        <v>90016721</v>
      </c>
      <c r="FH619" s="6" t="s">
        <v>631</v>
      </c>
      <c r="FI619" s="7"/>
      <c r="FJ619" s="7"/>
      <c r="FK619" s="7"/>
      <c r="FL619" s="53">
        <v>1225274</v>
      </c>
      <c r="FN619" s="37"/>
      <c r="FO619" s="132"/>
      <c r="FP619" s="61"/>
      <c r="FQ619" s="132"/>
      <c r="FR619" s="61"/>
      <c r="FS619" s="134"/>
      <c r="FT619" s="134"/>
      <c r="FU619" s="191"/>
      <c r="FW619" s="67"/>
      <c r="FY619" s="61"/>
      <c r="GA619" s="50"/>
      <c r="GB619" s="51"/>
      <c r="GC619" s="52">
        <v>0</v>
      </c>
      <c r="GE619" s="50">
        <v>1225274</v>
      </c>
      <c r="GF619" s="52">
        <f t="shared" si="595"/>
        <v>102106.16666666667</v>
      </c>
      <c r="GG619" s="51"/>
      <c r="GH619" s="6">
        <v>90016721</v>
      </c>
      <c r="GI619" s="6" t="s">
        <v>631</v>
      </c>
      <c r="GJ619" s="7"/>
      <c r="GK619" s="7"/>
      <c r="GL619" s="7"/>
      <c r="GM619" s="53">
        <v>1225274</v>
      </c>
      <c r="GO619" s="37"/>
      <c r="GP619" s="132"/>
      <c r="GQ619" s="61"/>
      <c r="GR619" s="134"/>
      <c r="GS619" s="134"/>
      <c r="GT619" s="191"/>
      <c r="GV619" s="67"/>
      <c r="GX619" s="61"/>
      <c r="GZ619" s="50"/>
      <c r="HA619" s="51"/>
      <c r="HB619" s="52">
        <v>0</v>
      </c>
      <c r="HD619" s="50">
        <v>1225274</v>
      </c>
      <c r="HE619" s="52">
        <f t="shared" si="596"/>
        <v>102106.16666666667</v>
      </c>
      <c r="HF619" s="51"/>
      <c r="HI619" s="7"/>
      <c r="HJ619" s="7"/>
      <c r="HK619" s="7"/>
      <c r="HL619" s="53"/>
      <c r="HN619" s="37"/>
      <c r="HO619" s="132"/>
      <c r="HP619" s="61"/>
      <c r="HQ619" s="134"/>
      <c r="HR619" s="61"/>
      <c r="HT619" s="67"/>
      <c r="HV619" s="61"/>
      <c r="HX619" s="50"/>
      <c r="HY619" s="51"/>
      <c r="HZ619" s="52"/>
      <c r="IB619" s="70"/>
      <c r="IC619" s="51"/>
      <c r="IF619" s="7"/>
      <c r="IG619" s="7"/>
      <c r="IH619" s="7"/>
      <c r="II619" s="53"/>
      <c r="IK619" s="37"/>
      <c r="IL619" s="132"/>
      <c r="IM619" s="61"/>
      <c r="IN619" s="134"/>
      <c r="IO619" s="61"/>
      <c r="IQ619" s="67"/>
      <c r="IS619" s="61"/>
      <c r="IU619" s="50"/>
      <c r="IV619" s="51"/>
      <c r="IW619" s="52"/>
      <c r="IY619" s="70"/>
      <c r="IZ619" s="51"/>
      <c r="JC619" s="7"/>
      <c r="JD619" s="7"/>
      <c r="JE619" s="7"/>
      <c r="JF619" s="53"/>
      <c r="JH619" s="37"/>
      <c r="JI619" s="132"/>
      <c r="JJ619" s="61"/>
      <c r="JK619" s="134"/>
      <c r="JL619" s="61"/>
      <c r="JN619" s="67"/>
      <c r="JP619" s="61"/>
      <c r="JR619" s="50"/>
      <c r="JS619" s="51"/>
      <c r="JT619" s="52"/>
      <c r="JV619" s="70"/>
      <c r="JW619" s="51"/>
      <c r="JZ619" s="7"/>
      <c r="KA619" s="7"/>
      <c r="KB619" s="7"/>
      <c r="KC619" s="53"/>
      <c r="KE619" s="37"/>
      <c r="KF619" s="132"/>
      <c r="KG619" s="61"/>
      <c r="KH619" s="134"/>
      <c r="KI619" s="61"/>
      <c r="KK619" s="67"/>
      <c r="KM619" s="61"/>
      <c r="KO619" s="50"/>
      <c r="KP619" s="51"/>
      <c r="KQ619" s="52"/>
      <c r="KS619" s="70"/>
      <c r="KT619" s="51"/>
      <c r="KW619" s="7"/>
      <c r="KX619" s="7"/>
      <c r="KY619" s="7"/>
      <c r="KZ619" s="53"/>
      <c r="LB619" s="37"/>
      <c r="LC619" s="132"/>
      <c r="LD619" s="61"/>
      <c r="LE619" s="134"/>
      <c r="LF619" s="61"/>
      <c r="LH619" s="67"/>
      <c r="LJ619" s="61"/>
      <c r="LL619" s="50"/>
      <c r="LM619" s="51"/>
      <c r="LN619" s="52"/>
      <c r="LP619" s="70"/>
      <c r="LQ619" s="51"/>
      <c r="LT619" s="7"/>
      <c r="LU619" s="7"/>
      <c r="LV619" s="7"/>
      <c r="LW619" s="53"/>
      <c r="LY619" s="37"/>
      <c r="LZ619" s="132"/>
      <c r="MA619" s="61"/>
      <c r="MB619" s="134"/>
      <c r="MC619" s="61"/>
      <c r="ME619" s="67"/>
      <c r="MG619" s="61"/>
      <c r="MI619" s="50"/>
      <c r="MJ619" s="51"/>
      <c r="MK619" s="52"/>
      <c r="MM619" s="70"/>
      <c r="MN619" s="51"/>
      <c r="MQ619" s="7"/>
      <c r="MR619" s="7"/>
      <c r="MS619" s="7"/>
      <c r="MT619" s="53"/>
      <c r="MV619" s="37"/>
      <c r="MW619" s="132"/>
      <c r="MX619" s="134"/>
      <c r="MZ619" s="67"/>
      <c r="NB619" s="61"/>
      <c r="NF619" s="7"/>
      <c r="NG619" s="7"/>
      <c r="NH619" s="7"/>
      <c r="NI619" s="53"/>
      <c r="NK619" s="37"/>
      <c r="NM619" s="67"/>
      <c r="NO619" s="61"/>
      <c r="NQ619" s="50"/>
      <c r="NR619" s="51"/>
      <c r="NS619" s="52"/>
      <c r="NU619" s="70"/>
      <c r="NV619" s="51"/>
      <c r="NW619" s="125"/>
      <c r="NX619" s="51"/>
      <c r="OL619" s="53"/>
    </row>
    <row r="620" spans="1:402" x14ac:dyDescent="0.25">
      <c r="A620" s="12">
        <v>90016731</v>
      </c>
      <c r="B620" s="12" t="s">
        <v>632</v>
      </c>
      <c r="C620" s="352"/>
      <c r="D620" s="352"/>
      <c r="E620" s="352"/>
      <c r="F620" s="353">
        <v>1088596</v>
      </c>
      <c r="H620" s="354"/>
      <c r="I620" s="355"/>
      <c r="J620" s="315"/>
      <c r="K620" s="355"/>
      <c r="L620" s="315"/>
      <c r="M620" s="356"/>
      <c r="N620" s="356"/>
      <c r="O620" s="357"/>
      <c r="Q620" s="67"/>
      <c r="S620" s="61"/>
      <c r="U620" s="50"/>
      <c r="V620" s="51"/>
      <c r="W620" s="52">
        <v>0</v>
      </c>
      <c r="Y620" s="50">
        <v>1088596</v>
      </c>
      <c r="Z620" s="52">
        <f t="shared" si="589"/>
        <v>90716.333333333328</v>
      </c>
      <c r="AA620" s="51"/>
      <c r="AB620" s="6">
        <v>90016731</v>
      </c>
      <c r="AC620" s="6" t="s">
        <v>632</v>
      </c>
      <c r="AD620" s="7"/>
      <c r="AE620" s="304"/>
      <c r="AF620" s="7"/>
      <c r="AG620" s="53">
        <v>1088596</v>
      </c>
      <c r="AI620" s="37"/>
      <c r="AJ620" s="132"/>
      <c r="AK620" s="61"/>
      <c r="AL620" s="132"/>
      <c r="AM620" s="312"/>
      <c r="AN620" s="134"/>
      <c r="AO620" s="134"/>
      <c r="AP620" s="191"/>
      <c r="AR620" s="67"/>
      <c r="AT620" s="61"/>
      <c r="AV620" s="50"/>
      <c r="AW620" s="51"/>
      <c r="AX620" s="52">
        <v>0</v>
      </c>
      <c r="AZ620" s="50">
        <v>1088596</v>
      </c>
      <c r="BA620" s="52">
        <f t="shared" si="590"/>
        <v>90716.333333333328</v>
      </c>
      <c r="BB620" s="51"/>
      <c r="BC620" s="6">
        <v>90016731</v>
      </c>
      <c r="BD620" s="6" t="s">
        <v>632</v>
      </c>
      <c r="BE620" s="7"/>
      <c r="BF620" s="304"/>
      <c r="BG620" s="7"/>
      <c r="BH620" s="53">
        <v>1088596</v>
      </c>
      <c r="BJ620" s="37"/>
      <c r="BK620" s="132"/>
      <c r="BL620" s="61"/>
      <c r="BM620" s="132"/>
      <c r="BN620" s="312"/>
      <c r="BO620" s="134"/>
      <c r="BP620" s="134"/>
      <c r="BQ620" s="191"/>
      <c r="BS620" s="67"/>
      <c r="BU620" s="61"/>
      <c r="BW620" s="50"/>
      <c r="BX620" s="51"/>
      <c r="BY620" s="52">
        <v>0</v>
      </c>
      <c r="CA620" s="50">
        <v>1088596</v>
      </c>
      <c r="CB620" s="52">
        <f t="shared" si="591"/>
        <v>90716.333333333328</v>
      </c>
      <c r="CC620" s="51"/>
      <c r="CD620" s="6">
        <v>90016731</v>
      </c>
      <c r="CE620" s="6" t="s">
        <v>632</v>
      </c>
      <c r="CF620" s="7"/>
      <c r="CG620" s="7"/>
      <c r="CH620" s="7"/>
      <c r="CI620" s="53">
        <v>1088596</v>
      </c>
      <c r="CK620" s="37"/>
      <c r="CL620" s="132"/>
      <c r="CM620" s="61"/>
      <c r="CN620" s="132"/>
      <c r="CO620" s="61"/>
      <c r="CP620" s="134"/>
      <c r="CQ620" s="134"/>
      <c r="CR620" s="191"/>
      <c r="CT620" s="67"/>
      <c r="CV620" s="61"/>
      <c r="CX620" s="50"/>
      <c r="CY620" s="51"/>
      <c r="CZ620" s="52">
        <v>0</v>
      </c>
      <c r="DB620" s="50">
        <v>1088596</v>
      </c>
      <c r="DC620" s="52">
        <f t="shared" si="592"/>
        <v>90716.333333333328</v>
      </c>
      <c r="DD620" s="51"/>
      <c r="DE620" s="6">
        <v>90016731</v>
      </c>
      <c r="DF620" s="6" t="s">
        <v>632</v>
      </c>
      <c r="DG620" s="7"/>
      <c r="DH620" s="7"/>
      <c r="DI620" s="7"/>
      <c r="DJ620" s="53">
        <v>1088596</v>
      </c>
      <c r="DL620" s="275"/>
      <c r="DM620" s="276"/>
      <c r="DN620" s="194"/>
      <c r="DO620" s="276"/>
      <c r="DP620" s="194"/>
      <c r="DQ620" s="53"/>
      <c r="DR620" s="53"/>
      <c r="DS620" s="277"/>
      <c r="DU620" s="274"/>
      <c r="DW620" s="194"/>
      <c r="DY620" s="50"/>
      <c r="DZ620" s="278"/>
      <c r="EA620" s="52">
        <v>0</v>
      </c>
      <c r="EC620" s="50">
        <v>1088596</v>
      </c>
      <c r="ED620" s="52">
        <f t="shared" si="593"/>
        <v>90716.333333333328</v>
      </c>
      <c r="EE620" s="278"/>
      <c r="EF620" s="6">
        <v>90016731</v>
      </c>
      <c r="EG620" s="6" t="s">
        <v>632</v>
      </c>
      <c r="EH620" s="7"/>
      <c r="EI620" s="7"/>
      <c r="EJ620" s="7"/>
      <c r="EK620" s="53">
        <v>1088596</v>
      </c>
      <c r="EM620" s="37"/>
      <c r="EN620" s="132"/>
      <c r="EO620" s="61"/>
      <c r="EP620" s="132"/>
      <c r="EQ620" s="61"/>
      <c r="ER620" s="134"/>
      <c r="ES620" s="134"/>
      <c r="ET620" s="191"/>
      <c r="EV620" s="67"/>
      <c r="EX620" s="61"/>
      <c r="EZ620" s="50"/>
      <c r="FA620" s="51"/>
      <c r="FB620" s="52">
        <v>0</v>
      </c>
      <c r="FD620" s="50">
        <v>1088596</v>
      </c>
      <c r="FE620" s="52">
        <f t="shared" si="594"/>
        <v>90716.333333333328</v>
      </c>
      <c r="FF620" s="51"/>
      <c r="FG620" s="6">
        <v>90016731</v>
      </c>
      <c r="FH620" s="6" t="s">
        <v>632</v>
      </c>
      <c r="FI620" s="7"/>
      <c r="FJ620" s="7"/>
      <c r="FK620" s="7"/>
      <c r="FL620" s="53">
        <v>1088596</v>
      </c>
      <c r="FN620" s="37"/>
      <c r="FO620" s="132"/>
      <c r="FP620" s="61"/>
      <c r="FQ620" s="132"/>
      <c r="FR620" s="61"/>
      <c r="FS620" s="134"/>
      <c r="FT620" s="134"/>
      <c r="FU620" s="191"/>
      <c r="FW620" s="67"/>
      <c r="FY620" s="61"/>
      <c r="GA620" s="50"/>
      <c r="GB620" s="51"/>
      <c r="GC620" s="52">
        <v>0</v>
      </c>
      <c r="GE620" s="50">
        <v>1088596</v>
      </c>
      <c r="GF620" s="52">
        <f t="shared" si="595"/>
        <v>90716.333333333328</v>
      </c>
      <c r="GG620" s="51"/>
      <c r="GH620" s="6">
        <v>90016731</v>
      </c>
      <c r="GI620" s="6" t="s">
        <v>632</v>
      </c>
      <c r="GJ620" s="7"/>
      <c r="GK620" s="7"/>
      <c r="GL620" s="7"/>
      <c r="GM620" s="53">
        <v>1088596</v>
      </c>
      <c r="GO620" s="37"/>
      <c r="GP620" s="132"/>
      <c r="GQ620" s="61"/>
      <c r="GR620" s="134"/>
      <c r="GS620" s="134"/>
      <c r="GT620" s="191"/>
      <c r="GV620" s="67"/>
      <c r="GX620" s="61"/>
      <c r="GZ620" s="50"/>
      <c r="HA620" s="51"/>
      <c r="HB620" s="52">
        <v>0</v>
      </c>
      <c r="HD620" s="50">
        <v>1088596</v>
      </c>
      <c r="HE620" s="52">
        <f t="shared" si="596"/>
        <v>90716.333333333328</v>
      </c>
      <c r="HF620" s="51"/>
      <c r="HI620" s="7"/>
      <c r="HJ620" s="7"/>
      <c r="HK620" s="7"/>
      <c r="HL620" s="53"/>
      <c r="HN620" s="37"/>
      <c r="HO620" s="132"/>
      <c r="HP620" s="61"/>
      <c r="HQ620" s="134"/>
      <c r="HR620" s="61"/>
      <c r="HT620" s="67"/>
      <c r="HV620" s="61"/>
      <c r="HX620" s="50"/>
      <c r="HY620" s="51"/>
      <c r="HZ620" s="52"/>
      <c r="IB620" s="70"/>
      <c r="IC620" s="51"/>
      <c r="IF620" s="7"/>
      <c r="IG620" s="7"/>
      <c r="IH620" s="7"/>
      <c r="II620" s="53"/>
      <c r="IK620" s="37"/>
      <c r="IL620" s="132"/>
      <c r="IM620" s="61"/>
      <c r="IN620" s="134"/>
      <c r="IO620" s="61"/>
      <c r="IQ620" s="67"/>
      <c r="IS620" s="61"/>
      <c r="IU620" s="50"/>
      <c r="IV620" s="51"/>
      <c r="IW620" s="52"/>
      <c r="IY620" s="70"/>
      <c r="IZ620" s="51"/>
      <c r="JC620" s="7"/>
      <c r="JD620" s="7"/>
      <c r="JE620" s="7"/>
      <c r="JF620" s="53"/>
      <c r="JH620" s="37"/>
      <c r="JI620" s="132"/>
      <c r="JJ620" s="61"/>
      <c r="JK620" s="134"/>
      <c r="JL620" s="61"/>
      <c r="JN620" s="67"/>
      <c r="JP620" s="61"/>
      <c r="JR620" s="50"/>
      <c r="JS620" s="51"/>
      <c r="JT620" s="52"/>
      <c r="JV620" s="70"/>
      <c r="JW620" s="51"/>
      <c r="JZ620" s="7"/>
      <c r="KA620" s="7"/>
      <c r="KB620" s="7"/>
      <c r="KC620" s="53"/>
      <c r="KE620" s="37"/>
      <c r="KF620" s="132"/>
      <c r="KG620" s="61"/>
      <c r="KH620" s="134"/>
      <c r="KI620" s="61"/>
      <c r="KK620" s="67"/>
      <c r="KM620" s="61"/>
      <c r="KO620" s="50"/>
      <c r="KP620" s="51"/>
      <c r="KQ620" s="52"/>
      <c r="KS620" s="70"/>
      <c r="KT620" s="51"/>
      <c r="KW620" s="7"/>
      <c r="KX620" s="7"/>
      <c r="KY620" s="7"/>
      <c r="KZ620" s="53"/>
      <c r="LB620" s="37"/>
      <c r="LC620" s="132"/>
      <c r="LD620" s="61"/>
      <c r="LE620" s="134"/>
      <c r="LF620" s="61"/>
      <c r="LH620" s="67"/>
      <c r="LJ620" s="61"/>
      <c r="LL620" s="50"/>
      <c r="LM620" s="51"/>
      <c r="LN620" s="52"/>
      <c r="LP620" s="70"/>
      <c r="LQ620" s="51"/>
      <c r="LT620" s="7"/>
      <c r="LU620" s="7"/>
      <c r="LV620" s="7"/>
      <c r="LW620" s="53"/>
      <c r="LY620" s="37"/>
      <c r="LZ620" s="132"/>
      <c r="MA620" s="61"/>
      <c r="MB620" s="134"/>
      <c r="MC620" s="61"/>
      <c r="ME620" s="67"/>
      <c r="MG620" s="61"/>
      <c r="MI620" s="50"/>
      <c r="MJ620" s="51"/>
      <c r="MK620" s="52"/>
      <c r="MM620" s="70"/>
      <c r="MN620" s="51"/>
      <c r="MQ620" s="7"/>
      <c r="MR620" s="7"/>
      <c r="MS620" s="7"/>
      <c r="MT620" s="53"/>
      <c r="MV620" s="37"/>
      <c r="MW620" s="132"/>
      <c r="MX620" s="134"/>
      <c r="MZ620" s="67"/>
      <c r="NB620" s="61"/>
      <c r="NF620" s="7"/>
      <c r="NG620" s="7"/>
      <c r="NH620" s="7"/>
      <c r="NI620" s="53"/>
      <c r="NK620" s="37"/>
      <c r="NM620" s="67"/>
      <c r="NO620" s="61"/>
      <c r="NQ620" s="50"/>
      <c r="NR620" s="51"/>
      <c r="NS620" s="52"/>
      <c r="NU620" s="70"/>
      <c r="NV620" s="51"/>
      <c r="NW620" s="125"/>
      <c r="NX620" s="51"/>
      <c r="OL620" s="53"/>
    </row>
    <row r="621" spans="1:402" x14ac:dyDescent="0.25">
      <c r="A621" s="12">
        <v>90025651</v>
      </c>
      <c r="B621" s="12" t="s">
        <v>633</v>
      </c>
      <c r="C621" s="352"/>
      <c r="D621" s="352"/>
      <c r="E621" s="352"/>
      <c r="F621" s="353">
        <v>1953207</v>
      </c>
      <c r="H621" s="354"/>
      <c r="I621" s="355"/>
      <c r="J621" s="315"/>
      <c r="K621" s="355"/>
      <c r="L621" s="315"/>
      <c r="M621" s="356"/>
      <c r="N621" s="356"/>
      <c r="O621" s="357"/>
      <c r="Q621" s="67"/>
      <c r="S621" s="61"/>
      <c r="U621" s="50"/>
      <c r="V621" s="51"/>
      <c r="W621" s="52">
        <v>0</v>
      </c>
      <c r="Y621" s="50">
        <v>1953207</v>
      </c>
      <c r="Z621" s="52">
        <f t="shared" si="589"/>
        <v>162767.25</v>
      </c>
      <c r="AA621" s="51"/>
      <c r="AB621" s="6">
        <v>90025651</v>
      </c>
      <c r="AC621" s="6" t="s">
        <v>633</v>
      </c>
      <c r="AD621" s="7"/>
      <c r="AE621" s="304"/>
      <c r="AF621" s="7"/>
      <c r="AG621" s="53">
        <v>1953207</v>
      </c>
      <c r="AI621" s="37"/>
      <c r="AJ621" s="132"/>
      <c r="AK621" s="61"/>
      <c r="AL621" s="132"/>
      <c r="AM621" s="312"/>
      <c r="AN621" s="134"/>
      <c r="AO621" s="134"/>
      <c r="AP621" s="191"/>
      <c r="AR621" s="67"/>
      <c r="AT621" s="61"/>
      <c r="AV621" s="50"/>
      <c r="AW621" s="51"/>
      <c r="AX621" s="52">
        <v>0</v>
      </c>
      <c r="AZ621" s="50">
        <v>1953207</v>
      </c>
      <c r="BA621" s="52">
        <f t="shared" si="590"/>
        <v>162767.25</v>
      </c>
      <c r="BB621" s="51"/>
      <c r="BC621" s="6">
        <v>90025651</v>
      </c>
      <c r="BD621" s="6" t="s">
        <v>633</v>
      </c>
      <c r="BE621" s="7"/>
      <c r="BF621" s="304"/>
      <c r="BG621" s="7"/>
      <c r="BH621" s="53">
        <v>1953207</v>
      </c>
      <c r="BJ621" s="37"/>
      <c r="BK621" s="132"/>
      <c r="BL621" s="61"/>
      <c r="BM621" s="132"/>
      <c r="BN621" s="312"/>
      <c r="BO621" s="134"/>
      <c r="BP621" s="134"/>
      <c r="BQ621" s="191"/>
      <c r="BS621" s="67"/>
      <c r="BU621" s="61"/>
      <c r="BW621" s="50"/>
      <c r="BX621" s="51"/>
      <c r="BY621" s="52">
        <v>0</v>
      </c>
      <c r="CA621" s="50">
        <v>1953207</v>
      </c>
      <c r="CB621" s="52">
        <f t="shared" si="591"/>
        <v>162767.25</v>
      </c>
      <c r="CC621" s="51"/>
      <c r="CD621" s="6">
        <v>90025651</v>
      </c>
      <c r="CE621" s="6" t="s">
        <v>633</v>
      </c>
      <c r="CF621" s="7"/>
      <c r="CG621" s="7"/>
      <c r="CH621" s="7"/>
      <c r="CI621" s="53">
        <v>1953207</v>
      </c>
      <c r="CK621" s="37"/>
      <c r="CL621" s="132"/>
      <c r="CM621" s="61"/>
      <c r="CN621" s="132"/>
      <c r="CO621" s="61"/>
      <c r="CP621" s="134"/>
      <c r="CQ621" s="134"/>
      <c r="CR621" s="191"/>
      <c r="CT621" s="67"/>
      <c r="CV621" s="61"/>
      <c r="CX621" s="50"/>
      <c r="CY621" s="51"/>
      <c r="CZ621" s="52">
        <v>0</v>
      </c>
      <c r="DB621" s="50">
        <v>1953207</v>
      </c>
      <c r="DC621" s="52">
        <f t="shared" si="592"/>
        <v>162767.25</v>
      </c>
      <c r="DD621" s="51"/>
      <c r="DE621" s="6">
        <v>90025651</v>
      </c>
      <c r="DF621" s="6" t="s">
        <v>633</v>
      </c>
      <c r="DG621" s="7"/>
      <c r="DH621" s="7"/>
      <c r="DI621" s="7"/>
      <c r="DJ621" s="53">
        <v>1953207</v>
      </c>
      <c r="DL621" s="275"/>
      <c r="DM621" s="276"/>
      <c r="DN621" s="194"/>
      <c r="DO621" s="276"/>
      <c r="DP621" s="194"/>
      <c r="DQ621" s="53"/>
      <c r="DR621" s="53"/>
      <c r="DS621" s="277"/>
      <c r="DU621" s="274"/>
      <c r="DW621" s="194"/>
      <c r="DY621" s="50"/>
      <c r="DZ621" s="278"/>
      <c r="EA621" s="52">
        <v>0</v>
      </c>
      <c r="EC621" s="50">
        <v>1953207</v>
      </c>
      <c r="ED621" s="52">
        <f t="shared" si="593"/>
        <v>162767.25</v>
      </c>
      <c r="EE621" s="278"/>
      <c r="EF621" s="6">
        <v>90025651</v>
      </c>
      <c r="EG621" s="6" t="s">
        <v>633</v>
      </c>
      <c r="EH621" s="7"/>
      <c r="EI621" s="7"/>
      <c r="EJ621" s="7"/>
      <c r="EK621" s="53">
        <v>1953207</v>
      </c>
      <c r="EM621" s="37"/>
      <c r="EN621" s="132"/>
      <c r="EO621" s="61"/>
      <c r="EP621" s="132"/>
      <c r="EQ621" s="61"/>
      <c r="ER621" s="134"/>
      <c r="ES621" s="134"/>
      <c r="ET621" s="191"/>
      <c r="EV621" s="67"/>
      <c r="EX621" s="61"/>
      <c r="EZ621" s="50"/>
      <c r="FA621" s="51"/>
      <c r="FB621" s="52">
        <v>0</v>
      </c>
      <c r="FD621" s="50">
        <v>1953207</v>
      </c>
      <c r="FE621" s="52">
        <f t="shared" si="594"/>
        <v>162767.25</v>
      </c>
      <c r="FF621" s="51"/>
      <c r="FG621" s="6">
        <v>90025651</v>
      </c>
      <c r="FH621" s="6" t="s">
        <v>633</v>
      </c>
      <c r="FI621" s="7"/>
      <c r="FJ621" s="7"/>
      <c r="FK621" s="7"/>
      <c r="FL621" s="53">
        <v>1953207</v>
      </c>
      <c r="FN621" s="37"/>
      <c r="FO621" s="132"/>
      <c r="FP621" s="61"/>
      <c r="FQ621" s="132"/>
      <c r="FR621" s="61"/>
      <c r="FS621" s="134"/>
      <c r="FT621" s="134"/>
      <c r="FU621" s="191"/>
      <c r="FW621" s="67"/>
      <c r="FY621" s="61"/>
      <c r="GA621" s="50"/>
      <c r="GB621" s="51"/>
      <c r="GC621" s="52">
        <v>0</v>
      </c>
      <c r="GE621" s="50">
        <v>1953207</v>
      </c>
      <c r="GF621" s="52">
        <f t="shared" si="595"/>
        <v>162767.25</v>
      </c>
      <c r="GG621" s="51"/>
      <c r="GH621" s="6">
        <v>90025651</v>
      </c>
      <c r="GI621" s="6" t="s">
        <v>633</v>
      </c>
      <c r="GJ621" s="7"/>
      <c r="GK621" s="7"/>
      <c r="GL621" s="7"/>
      <c r="GM621" s="53">
        <v>1953207</v>
      </c>
      <c r="GO621" s="37"/>
      <c r="GP621" s="132"/>
      <c r="GQ621" s="61"/>
      <c r="GR621" s="134"/>
      <c r="GS621" s="134"/>
      <c r="GT621" s="191"/>
      <c r="GV621" s="67"/>
      <c r="GX621" s="61"/>
      <c r="GZ621" s="50"/>
      <c r="HA621" s="51"/>
      <c r="HB621" s="52">
        <v>0</v>
      </c>
      <c r="HD621" s="50">
        <v>1953207</v>
      </c>
      <c r="HE621" s="52">
        <f t="shared" si="596"/>
        <v>162767.25</v>
      </c>
      <c r="HF621" s="51"/>
      <c r="HI621" s="7"/>
      <c r="HJ621" s="7"/>
      <c r="HK621" s="7"/>
      <c r="HL621" s="53"/>
      <c r="HN621" s="37"/>
      <c r="HO621" s="132"/>
      <c r="HP621" s="61"/>
      <c r="HQ621" s="134"/>
      <c r="HR621" s="61"/>
      <c r="HT621" s="67"/>
      <c r="HV621" s="61"/>
      <c r="HX621" s="50"/>
      <c r="HY621" s="51"/>
      <c r="HZ621" s="52"/>
      <c r="IB621" s="70"/>
      <c r="IC621" s="51"/>
      <c r="IF621" s="7"/>
      <c r="IG621" s="7"/>
      <c r="IH621" s="7"/>
      <c r="II621" s="53"/>
      <c r="IK621" s="37"/>
      <c r="IL621" s="132"/>
      <c r="IM621" s="61"/>
      <c r="IN621" s="134"/>
      <c r="IO621" s="61"/>
      <c r="IQ621" s="67"/>
      <c r="IS621" s="61"/>
      <c r="IU621" s="50"/>
      <c r="IV621" s="51"/>
      <c r="IW621" s="52"/>
      <c r="IY621" s="70"/>
      <c r="IZ621" s="51"/>
      <c r="JC621" s="7"/>
      <c r="JD621" s="7"/>
      <c r="JE621" s="7"/>
      <c r="JF621" s="53"/>
      <c r="JH621" s="37"/>
      <c r="JI621" s="132"/>
      <c r="JJ621" s="61"/>
      <c r="JK621" s="134"/>
      <c r="JL621" s="61"/>
      <c r="JN621" s="67"/>
      <c r="JP621" s="61"/>
      <c r="JR621" s="50"/>
      <c r="JS621" s="51"/>
      <c r="JT621" s="52"/>
      <c r="JV621" s="70"/>
      <c r="JW621" s="51"/>
      <c r="JZ621" s="7"/>
      <c r="KA621" s="7"/>
      <c r="KB621" s="7"/>
      <c r="KC621" s="53"/>
      <c r="KE621" s="37"/>
      <c r="KF621" s="132"/>
      <c r="KG621" s="61"/>
      <c r="KH621" s="134"/>
      <c r="KI621" s="61"/>
      <c r="KK621" s="67"/>
      <c r="KM621" s="61"/>
      <c r="KO621" s="50"/>
      <c r="KP621" s="51"/>
      <c r="KQ621" s="52"/>
      <c r="KS621" s="70"/>
      <c r="KT621" s="51"/>
      <c r="KW621" s="7"/>
      <c r="KX621" s="7"/>
      <c r="KY621" s="7"/>
      <c r="KZ621" s="53"/>
      <c r="LB621" s="37"/>
      <c r="LC621" s="132"/>
      <c r="LD621" s="61"/>
      <c r="LE621" s="134"/>
      <c r="LF621" s="61"/>
      <c r="LH621" s="67"/>
      <c r="LJ621" s="61"/>
      <c r="LL621" s="50"/>
      <c r="LM621" s="51"/>
      <c r="LN621" s="52"/>
      <c r="LP621" s="70"/>
      <c r="LQ621" s="51"/>
      <c r="LT621" s="7"/>
      <c r="LU621" s="7"/>
      <c r="LV621" s="7"/>
      <c r="LW621" s="53"/>
      <c r="LY621" s="37"/>
      <c r="LZ621" s="132"/>
      <c r="MA621" s="61"/>
      <c r="MB621" s="134"/>
      <c r="MC621" s="61"/>
      <c r="ME621" s="67"/>
      <c r="MG621" s="61"/>
      <c r="MI621" s="50"/>
      <c r="MJ621" s="51"/>
      <c r="MK621" s="52"/>
      <c r="MM621" s="70"/>
      <c r="MN621" s="51"/>
      <c r="MQ621" s="7"/>
      <c r="MR621" s="7"/>
      <c r="MS621" s="7"/>
      <c r="MT621" s="53"/>
      <c r="MV621" s="37"/>
      <c r="MW621" s="132"/>
      <c r="MX621" s="134"/>
      <c r="MZ621" s="67"/>
      <c r="NB621" s="61"/>
      <c r="NF621" s="7"/>
      <c r="NG621" s="7"/>
      <c r="NH621" s="7"/>
      <c r="NI621" s="53"/>
      <c r="NK621" s="37"/>
      <c r="NM621" s="67"/>
      <c r="NO621" s="61"/>
      <c r="NQ621" s="50"/>
      <c r="NR621" s="51"/>
      <c r="NS621" s="52"/>
      <c r="NU621" s="70"/>
      <c r="NV621" s="51"/>
      <c r="NW621" s="125"/>
      <c r="NX621" s="51"/>
      <c r="OL621" s="53"/>
    </row>
    <row r="622" spans="1:402" x14ac:dyDescent="0.25">
      <c r="A622" s="12">
        <v>90051381</v>
      </c>
      <c r="B622" s="12" t="s">
        <v>639</v>
      </c>
      <c r="C622" s="352"/>
      <c r="D622" s="352"/>
      <c r="E622" s="352"/>
      <c r="F622" s="353">
        <v>71311</v>
      </c>
      <c r="H622" s="354"/>
      <c r="I622" s="355"/>
      <c r="J622" s="315"/>
      <c r="K622" s="355"/>
      <c r="L622" s="315"/>
      <c r="M622" s="356"/>
      <c r="N622" s="356"/>
      <c r="O622" s="357"/>
      <c r="Q622" s="67"/>
      <c r="S622" s="61"/>
      <c r="U622" s="50"/>
      <c r="V622" s="51"/>
      <c r="W622" s="52">
        <v>0</v>
      </c>
      <c r="Y622" s="50">
        <v>71311</v>
      </c>
      <c r="Z622" s="52">
        <f t="shared" si="589"/>
        <v>5942.583333333333</v>
      </c>
      <c r="AA622" s="51"/>
      <c r="AB622" s="6">
        <v>90051381</v>
      </c>
      <c r="AC622" s="6" t="s">
        <v>639</v>
      </c>
      <c r="AD622" s="7"/>
      <c r="AE622" s="304"/>
      <c r="AF622" s="7"/>
      <c r="AG622" s="53">
        <v>71311</v>
      </c>
      <c r="AI622" s="37"/>
      <c r="AJ622" s="132"/>
      <c r="AK622" s="61"/>
      <c r="AL622" s="132"/>
      <c r="AM622" s="312"/>
      <c r="AN622" s="134"/>
      <c r="AO622" s="134"/>
      <c r="AP622" s="191"/>
      <c r="AR622" s="67"/>
      <c r="AT622" s="61"/>
      <c r="AV622" s="50"/>
      <c r="AW622" s="51"/>
      <c r="AX622" s="52">
        <v>0</v>
      </c>
      <c r="AZ622" s="50">
        <v>71311</v>
      </c>
      <c r="BA622" s="52">
        <f t="shared" si="590"/>
        <v>5942.583333333333</v>
      </c>
      <c r="BB622" s="51"/>
      <c r="BC622" s="6">
        <v>90051381</v>
      </c>
      <c r="BD622" s="6" t="s">
        <v>639</v>
      </c>
      <c r="BE622" s="7"/>
      <c r="BF622" s="304"/>
      <c r="BG622" s="7"/>
      <c r="BH622" s="53">
        <v>71311</v>
      </c>
      <c r="BJ622" s="37"/>
      <c r="BK622" s="132"/>
      <c r="BL622" s="61"/>
      <c r="BM622" s="132"/>
      <c r="BN622" s="312"/>
      <c r="BO622" s="134"/>
      <c r="BP622" s="134"/>
      <c r="BQ622" s="191"/>
      <c r="BS622" s="67"/>
      <c r="BU622" s="61"/>
      <c r="BW622" s="50"/>
      <c r="BX622" s="51"/>
      <c r="BY622" s="52">
        <v>0</v>
      </c>
      <c r="CA622" s="50">
        <v>71311</v>
      </c>
      <c r="CB622" s="52">
        <f t="shared" si="591"/>
        <v>5942.583333333333</v>
      </c>
      <c r="CC622" s="51"/>
      <c r="CD622" s="6">
        <v>90051381</v>
      </c>
      <c r="CE622" s="6" t="s">
        <v>639</v>
      </c>
      <c r="CF622" s="7"/>
      <c r="CG622" s="7"/>
      <c r="CH622" s="7"/>
      <c r="CI622" s="53">
        <v>71311</v>
      </c>
      <c r="CK622" s="37"/>
      <c r="CL622" s="132"/>
      <c r="CM622" s="61"/>
      <c r="CN622" s="132"/>
      <c r="CO622" s="61"/>
      <c r="CP622" s="134"/>
      <c r="CQ622" s="134"/>
      <c r="CR622" s="191"/>
      <c r="CT622" s="67"/>
      <c r="CV622" s="61"/>
      <c r="CX622" s="50"/>
      <c r="CY622" s="51"/>
      <c r="CZ622" s="52">
        <v>0</v>
      </c>
      <c r="DB622" s="50">
        <v>71311</v>
      </c>
      <c r="DC622" s="52">
        <f t="shared" si="592"/>
        <v>5942.583333333333</v>
      </c>
      <c r="DD622" s="51"/>
      <c r="DE622" s="6">
        <v>90051381</v>
      </c>
      <c r="DF622" s="6" t="s">
        <v>639</v>
      </c>
      <c r="DG622" s="7"/>
      <c r="DH622" s="7"/>
      <c r="DI622" s="7"/>
      <c r="DJ622" s="53">
        <v>71311</v>
      </c>
      <c r="DL622" s="275"/>
      <c r="DM622" s="276"/>
      <c r="DN622" s="194"/>
      <c r="DO622" s="276"/>
      <c r="DP622" s="194"/>
      <c r="DQ622" s="53"/>
      <c r="DR622" s="53"/>
      <c r="DS622" s="277"/>
      <c r="DU622" s="274"/>
      <c r="DW622" s="194"/>
      <c r="DY622" s="50"/>
      <c r="DZ622" s="278"/>
      <c r="EA622" s="52">
        <v>0</v>
      </c>
      <c r="EC622" s="50">
        <v>71311</v>
      </c>
      <c r="ED622" s="52">
        <f t="shared" si="593"/>
        <v>5942.583333333333</v>
      </c>
      <c r="EE622" s="278"/>
      <c r="EF622" s="6">
        <v>90051381</v>
      </c>
      <c r="EG622" s="6" t="s">
        <v>639</v>
      </c>
      <c r="EH622" s="7"/>
      <c r="EI622" s="7"/>
      <c r="EJ622" s="7"/>
      <c r="EK622" s="53">
        <v>71311</v>
      </c>
      <c r="EM622" s="37"/>
      <c r="EN622" s="132"/>
      <c r="EO622" s="61"/>
      <c r="EP622" s="132"/>
      <c r="EQ622" s="61"/>
      <c r="ER622" s="134"/>
      <c r="ES622" s="134"/>
      <c r="ET622" s="191"/>
      <c r="EV622" s="67"/>
      <c r="EX622" s="61"/>
      <c r="EZ622" s="50"/>
      <c r="FA622" s="51"/>
      <c r="FB622" s="52">
        <v>0</v>
      </c>
      <c r="FD622" s="50">
        <v>71311</v>
      </c>
      <c r="FE622" s="52">
        <f t="shared" si="594"/>
        <v>5942.583333333333</v>
      </c>
      <c r="FF622" s="51"/>
      <c r="FG622" s="6">
        <v>90051381</v>
      </c>
      <c r="FH622" s="6" t="s">
        <v>639</v>
      </c>
      <c r="FI622" s="7"/>
      <c r="FJ622" s="7"/>
      <c r="FK622" s="7"/>
      <c r="FL622" s="53">
        <v>71311</v>
      </c>
      <c r="FN622" s="37"/>
      <c r="FO622" s="132"/>
      <c r="FP622" s="61"/>
      <c r="FQ622" s="132"/>
      <c r="FR622" s="61"/>
      <c r="FS622" s="134"/>
      <c r="FT622" s="134"/>
      <c r="FU622" s="191"/>
      <c r="FW622" s="67"/>
      <c r="FY622" s="61"/>
      <c r="GA622" s="50"/>
      <c r="GB622" s="51"/>
      <c r="GC622" s="52">
        <v>0</v>
      </c>
      <c r="GE622" s="50">
        <v>71311</v>
      </c>
      <c r="GF622" s="52">
        <f t="shared" si="595"/>
        <v>5942.583333333333</v>
      </c>
      <c r="GG622" s="51"/>
      <c r="GH622" s="6">
        <v>90051381</v>
      </c>
      <c r="GI622" s="6" t="s">
        <v>639</v>
      </c>
      <c r="GJ622" s="7"/>
      <c r="GK622" s="7"/>
      <c r="GL622" s="7"/>
      <c r="GM622" s="53">
        <v>71311</v>
      </c>
      <c r="GO622" s="37"/>
      <c r="GP622" s="132"/>
      <c r="GQ622" s="61"/>
      <c r="GR622" s="134"/>
      <c r="GS622" s="134"/>
      <c r="GT622" s="191"/>
      <c r="GV622" s="67"/>
      <c r="GX622" s="61"/>
      <c r="GZ622" s="50"/>
      <c r="HA622" s="51"/>
      <c r="HB622" s="52">
        <v>0</v>
      </c>
      <c r="HD622" s="50">
        <v>71311</v>
      </c>
      <c r="HE622" s="52">
        <f t="shared" si="596"/>
        <v>5942.583333333333</v>
      </c>
      <c r="HF622" s="51"/>
      <c r="HI622" s="7"/>
      <c r="HJ622" s="7"/>
      <c r="HK622" s="7"/>
      <c r="HL622" s="53"/>
      <c r="HN622" s="37"/>
      <c r="HO622" s="132"/>
      <c r="HP622" s="61"/>
      <c r="HQ622" s="134"/>
      <c r="HR622" s="61"/>
      <c r="HT622" s="67"/>
      <c r="HV622" s="61"/>
      <c r="HX622" s="50"/>
      <c r="HY622" s="51"/>
      <c r="HZ622" s="52"/>
      <c r="IB622" s="70"/>
      <c r="IC622" s="51"/>
      <c r="IF622" s="7"/>
      <c r="IG622" s="7"/>
      <c r="IH622" s="7"/>
      <c r="II622" s="53"/>
      <c r="IK622" s="37"/>
      <c r="IL622" s="132"/>
      <c r="IM622" s="61"/>
      <c r="IN622" s="134"/>
      <c r="IO622" s="61"/>
      <c r="IQ622" s="67"/>
      <c r="IS622" s="61"/>
      <c r="IU622" s="50"/>
      <c r="IV622" s="51"/>
      <c r="IW622" s="52"/>
      <c r="IY622" s="70"/>
      <c r="IZ622" s="51"/>
      <c r="JC622" s="7"/>
      <c r="JD622" s="7"/>
      <c r="JE622" s="7"/>
      <c r="JF622" s="53"/>
      <c r="JH622" s="37"/>
      <c r="JI622" s="132"/>
      <c r="JJ622" s="61"/>
      <c r="JK622" s="134"/>
      <c r="JL622" s="61"/>
      <c r="JN622" s="67"/>
      <c r="JP622" s="61"/>
      <c r="JR622" s="50"/>
      <c r="JS622" s="51"/>
      <c r="JT622" s="52"/>
      <c r="JV622" s="70"/>
      <c r="JW622" s="51"/>
      <c r="JZ622" s="7"/>
      <c r="KA622" s="7"/>
      <c r="KB622" s="7"/>
      <c r="KC622" s="53"/>
      <c r="KE622" s="37"/>
      <c r="KF622" s="132"/>
      <c r="KG622" s="61"/>
      <c r="KH622" s="134"/>
      <c r="KI622" s="61"/>
      <c r="KK622" s="67"/>
      <c r="KM622" s="61"/>
      <c r="KO622" s="50"/>
      <c r="KP622" s="51"/>
      <c r="KQ622" s="52"/>
      <c r="KS622" s="70"/>
      <c r="KT622" s="51"/>
      <c r="KW622" s="7"/>
      <c r="KX622" s="7"/>
      <c r="KY622" s="7"/>
      <c r="KZ622" s="53"/>
      <c r="LB622" s="37"/>
      <c r="LC622" s="132"/>
      <c r="LD622" s="61"/>
      <c r="LE622" s="134"/>
      <c r="LF622" s="61"/>
      <c r="LH622" s="67"/>
      <c r="LJ622" s="61"/>
      <c r="LL622" s="50"/>
      <c r="LM622" s="51"/>
      <c r="LN622" s="52"/>
      <c r="LP622" s="70"/>
      <c r="LQ622" s="51"/>
      <c r="LT622" s="7"/>
      <c r="LU622" s="7"/>
      <c r="LV622" s="7"/>
      <c r="LW622" s="53"/>
      <c r="LY622" s="37"/>
      <c r="LZ622" s="132"/>
      <c r="MA622" s="61"/>
      <c r="MB622" s="134"/>
      <c r="MC622" s="61"/>
      <c r="ME622" s="67"/>
      <c r="MG622" s="61"/>
      <c r="MI622" s="50"/>
      <c r="MJ622" s="51"/>
      <c r="MK622" s="52"/>
      <c r="MM622" s="70"/>
      <c r="MN622" s="51"/>
      <c r="MQ622" s="7"/>
      <c r="MR622" s="7"/>
      <c r="MS622" s="7"/>
      <c r="MT622" s="53"/>
      <c r="MV622" s="37"/>
      <c r="MW622" s="132"/>
      <c r="MX622" s="134"/>
      <c r="MZ622" s="67"/>
      <c r="NB622" s="61"/>
      <c r="NF622" s="7"/>
      <c r="NG622" s="7"/>
      <c r="NH622" s="7"/>
      <c r="NI622" s="53"/>
      <c r="NK622" s="37"/>
      <c r="NM622" s="67"/>
      <c r="NO622" s="61"/>
      <c r="NQ622" s="50"/>
      <c r="NR622" s="51"/>
      <c r="NS622" s="52"/>
      <c r="NU622" s="70"/>
      <c r="NV622" s="51"/>
      <c r="NW622" s="125"/>
      <c r="NX622" s="51"/>
      <c r="OL622" s="53"/>
    </row>
    <row r="623" spans="1:402" x14ac:dyDescent="0.25">
      <c r="A623" s="12">
        <v>90029761</v>
      </c>
      <c r="B623" s="12" t="s">
        <v>640</v>
      </c>
      <c r="C623" s="352"/>
      <c r="D623" s="352"/>
      <c r="E623" s="352"/>
      <c r="F623" s="353">
        <v>67643</v>
      </c>
      <c r="H623" s="354"/>
      <c r="I623" s="355"/>
      <c r="J623" s="315"/>
      <c r="K623" s="355"/>
      <c r="L623" s="315"/>
      <c r="M623" s="356"/>
      <c r="N623" s="356"/>
      <c r="O623" s="357"/>
      <c r="Q623" s="67"/>
      <c r="S623" s="61"/>
      <c r="U623" s="50"/>
      <c r="V623" s="51"/>
      <c r="W623" s="52">
        <v>0</v>
      </c>
      <c r="Y623" s="50">
        <v>67643</v>
      </c>
      <c r="Z623" s="52">
        <f t="shared" si="589"/>
        <v>5636.916666666667</v>
      </c>
      <c r="AA623" s="51"/>
      <c r="AB623" s="6">
        <v>90029761</v>
      </c>
      <c r="AC623" s="6" t="s">
        <v>640</v>
      </c>
      <c r="AD623" s="7"/>
      <c r="AE623" s="304"/>
      <c r="AF623" s="7"/>
      <c r="AG623" s="53">
        <v>67643</v>
      </c>
      <c r="AI623" s="37"/>
      <c r="AJ623" s="132"/>
      <c r="AK623" s="61"/>
      <c r="AL623" s="132"/>
      <c r="AM623" s="312"/>
      <c r="AN623" s="134"/>
      <c r="AO623" s="134"/>
      <c r="AP623" s="191"/>
      <c r="AR623" s="67"/>
      <c r="AT623" s="61"/>
      <c r="AV623" s="50"/>
      <c r="AW623" s="51"/>
      <c r="AX623" s="52">
        <v>0</v>
      </c>
      <c r="AZ623" s="50">
        <v>67643</v>
      </c>
      <c r="BA623" s="52">
        <f t="shared" si="590"/>
        <v>5636.916666666667</v>
      </c>
      <c r="BB623" s="51"/>
      <c r="BC623" s="6">
        <v>90029761</v>
      </c>
      <c r="BD623" s="6" t="s">
        <v>640</v>
      </c>
      <c r="BE623" s="7"/>
      <c r="BF623" s="304"/>
      <c r="BG623" s="7"/>
      <c r="BH623" s="53">
        <v>67643</v>
      </c>
      <c r="BJ623" s="37"/>
      <c r="BK623" s="132"/>
      <c r="BL623" s="61"/>
      <c r="BM623" s="132"/>
      <c r="BN623" s="312"/>
      <c r="BO623" s="134"/>
      <c r="BP623" s="134"/>
      <c r="BQ623" s="191"/>
      <c r="BS623" s="67"/>
      <c r="BU623" s="61"/>
      <c r="BW623" s="50"/>
      <c r="BX623" s="51"/>
      <c r="BY623" s="52">
        <v>0</v>
      </c>
      <c r="CA623" s="50">
        <v>67643</v>
      </c>
      <c r="CB623" s="52">
        <f t="shared" si="591"/>
        <v>5636.916666666667</v>
      </c>
      <c r="CC623" s="51"/>
      <c r="CD623" s="6">
        <v>90029761</v>
      </c>
      <c r="CE623" s="6" t="s">
        <v>640</v>
      </c>
      <c r="CF623" s="7"/>
      <c r="CG623" s="7"/>
      <c r="CH623" s="7"/>
      <c r="CI623" s="53">
        <v>67643</v>
      </c>
      <c r="CK623" s="37"/>
      <c r="CL623" s="132"/>
      <c r="CM623" s="61"/>
      <c r="CN623" s="132"/>
      <c r="CO623" s="61"/>
      <c r="CP623" s="134"/>
      <c r="CQ623" s="134"/>
      <c r="CR623" s="191"/>
      <c r="CT623" s="67"/>
      <c r="CV623" s="61"/>
      <c r="CX623" s="50"/>
      <c r="CY623" s="51"/>
      <c r="CZ623" s="52">
        <v>0</v>
      </c>
      <c r="DB623" s="50">
        <v>67643</v>
      </c>
      <c r="DC623" s="52">
        <f t="shared" si="592"/>
        <v>5636.916666666667</v>
      </c>
      <c r="DD623" s="51"/>
      <c r="DE623" s="6">
        <v>90029761</v>
      </c>
      <c r="DF623" s="6" t="s">
        <v>640</v>
      </c>
      <c r="DG623" s="7"/>
      <c r="DH623" s="7"/>
      <c r="DI623" s="7"/>
      <c r="DJ623" s="53">
        <v>67643</v>
      </c>
      <c r="DL623" s="275"/>
      <c r="DM623" s="276"/>
      <c r="DN623" s="194"/>
      <c r="DO623" s="276"/>
      <c r="DP623" s="194"/>
      <c r="DQ623" s="53"/>
      <c r="DR623" s="53"/>
      <c r="DS623" s="277"/>
      <c r="DU623" s="274"/>
      <c r="DW623" s="194"/>
      <c r="DY623" s="50"/>
      <c r="DZ623" s="278"/>
      <c r="EA623" s="52">
        <v>0</v>
      </c>
      <c r="EC623" s="50">
        <v>67643</v>
      </c>
      <c r="ED623" s="52">
        <f t="shared" si="593"/>
        <v>5636.916666666667</v>
      </c>
      <c r="EE623" s="278"/>
      <c r="EF623" s="6">
        <v>90029761</v>
      </c>
      <c r="EG623" s="6" t="s">
        <v>640</v>
      </c>
      <c r="EH623" s="7"/>
      <c r="EI623" s="7"/>
      <c r="EJ623" s="7"/>
      <c r="EK623" s="53">
        <v>67643</v>
      </c>
      <c r="EM623" s="37"/>
      <c r="EN623" s="132"/>
      <c r="EO623" s="61"/>
      <c r="EP623" s="132"/>
      <c r="EQ623" s="61"/>
      <c r="ER623" s="134"/>
      <c r="ES623" s="134"/>
      <c r="ET623" s="191"/>
      <c r="EV623" s="67"/>
      <c r="EX623" s="61"/>
      <c r="EZ623" s="50"/>
      <c r="FA623" s="51"/>
      <c r="FB623" s="52">
        <v>0</v>
      </c>
      <c r="FD623" s="50">
        <v>67643</v>
      </c>
      <c r="FE623" s="52">
        <f t="shared" si="594"/>
        <v>5636.916666666667</v>
      </c>
      <c r="FF623" s="51"/>
      <c r="FG623" s="6">
        <v>90029761</v>
      </c>
      <c r="FH623" s="6" t="s">
        <v>640</v>
      </c>
      <c r="FI623" s="7"/>
      <c r="FJ623" s="7"/>
      <c r="FK623" s="7"/>
      <c r="FL623" s="53">
        <v>67643</v>
      </c>
      <c r="FN623" s="37"/>
      <c r="FO623" s="132"/>
      <c r="FP623" s="61"/>
      <c r="FQ623" s="132"/>
      <c r="FR623" s="61"/>
      <c r="FS623" s="134"/>
      <c r="FT623" s="134"/>
      <c r="FU623" s="191"/>
      <c r="FW623" s="67"/>
      <c r="FY623" s="61"/>
      <c r="GA623" s="50"/>
      <c r="GB623" s="51"/>
      <c r="GC623" s="52">
        <v>0</v>
      </c>
      <c r="GE623" s="50">
        <v>67643</v>
      </c>
      <c r="GF623" s="52">
        <f t="shared" si="595"/>
        <v>5636.916666666667</v>
      </c>
      <c r="GG623" s="51"/>
      <c r="GH623" s="6">
        <v>90029761</v>
      </c>
      <c r="GI623" s="6" t="s">
        <v>640</v>
      </c>
      <c r="GJ623" s="7"/>
      <c r="GK623" s="7"/>
      <c r="GL623" s="7"/>
      <c r="GM623" s="53">
        <v>67643</v>
      </c>
      <c r="GO623" s="37"/>
      <c r="GP623" s="132"/>
      <c r="GQ623" s="61"/>
      <c r="GR623" s="134"/>
      <c r="GS623" s="134"/>
      <c r="GT623" s="191"/>
      <c r="GV623" s="67"/>
      <c r="GX623" s="61"/>
      <c r="GZ623" s="50"/>
      <c r="HA623" s="51"/>
      <c r="HB623" s="52">
        <v>0</v>
      </c>
      <c r="HD623" s="50">
        <v>67643</v>
      </c>
      <c r="HE623" s="52">
        <f t="shared" si="596"/>
        <v>5636.916666666667</v>
      </c>
      <c r="HF623" s="51"/>
      <c r="HI623" s="7"/>
      <c r="HJ623" s="7"/>
      <c r="HK623" s="7"/>
      <c r="HL623" s="53"/>
      <c r="HN623" s="37"/>
      <c r="HO623" s="132"/>
      <c r="HP623" s="61"/>
      <c r="HQ623" s="134"/>
      <c r="HR623" s="61"/>
      <c r="HT623" s="67"/>
      <c r="HV623" s="61"/>
      <c r="HX623" s="50"/>
      <c r="HY623" s="51"/>
      <c r="HZ623" s="52"/>
      <c r="IB623" s="70"/>
      <c r="IC623" s="51"/>
      <c r="IF623" s="7"/>
      <c r="IG623" s="7"/>
      <c r="IH623" s="7"/>
      <c r="II623" s="53"/>
      <c r="IK623" s="37"/>
      <c r="IL623" s="132"/>
      <c r="IM623" s="61"/>
      <c r="IN623" s="134"/>
      <c r="IO623" s="61"/>
      <c r="IQ623" s="67"/>
      <c r="IS623" s="61"/>
      <c r="IU623" s="50"/>
      <c r="IV623" s="51"/>
      <c r="IW623" s="52"/>
      <c r="IY623" s="70"/>
      <c r="IZ623" s="51"/>
      <c r="JC623" s="7"/>
      <c r="JD623" s="7"/>
      <c r="JE623" s="7"/>
      <c r="JF623" s="53"/>
      <c r="JH623" s="37"/>
      <c r="JI623" s="132"/>
      <c r="JJ623" s="61"/>
      <c r="JK623" s="134"/>
      <c r="JL623" s="61"/>
      <c r="JN623" s="67"/>
      <c r="JP623" s="61"/>
      <c r="JR623" s="50"/>
      <c r="JS623" s="51"/>
      <c r="JT623" s="52"/>
      <c r="JV623" s="70"/>
      <c r="JW623" s="51"/>
      <c r="JZ623" s="7"/>
      <c r="KA623" s="7"/>
      <c r="KB623" s="7"/>
      <c r="KC623" s="53"/>
      <c r="KE623" s="37"/>
      <c r="KF623" s="132"/>
      <c r="KG623" s="61"/>
      <c r="KH623" s="134"/>
      <c r="KI623" s="61"/>
      <c r="KK623" s="67"/>
      <c r="KM623" s="61"/>
      <c r="KO623" s="50"/>
      <c r="KP623" s="51"/>
      <c r="KQ623" s="52"/>
      <c r="KS623" s="70"/>
      <c r="KT623" s="51"/>
      <c r="KW623" s="7"/>
      <c r="KX623" s="7"/>
      <c r="KY623" s="7"/>
      <c r="KZ623" s="53"/>
      <c r="LB623" s="37"/>
      <c r="LC623" s="132"/>
      <c r="LD623" s="61"/>
      <c r="LE623" s="134"/>
      <c r="LF623" s="61"/>
      <c r="LH623" s="67"/>
      <c r="LJ623" s="61"/>
      <c r="LL623" s="50"/>
      <c r="LM623" s="51"/>
      <c r="LN623" s="52"/>
      <c r="LP623" s="70"/>
      <c r="LQ623" s="51"/>
      <c r="LT623" s="7"/>
      <c r="LU623" s="7"/>
      <c r="LV623" s="7"/>
      <c r="LW623" s="53"/>
      <c r="LY623" s="37"/>
      <c r="LZ623" s="132"/>
      <c r="MA623" s="61"/>
      <c r="MB623" s="134"/>
      <c r="MC623" s="61"/>
      <c r="ME623" s="67"/>
      <c r="MG623" s="61"/>
      <c r="MI623" s="50"/>
      <c r="MJ623" s="51"/>
      <c r="MK623" s="52"/>
      <c r="MM623" s="70"/>
      <c r="MN623" s="51"/>
      <c r="MQ623" s="7"/>
      <c r="MR623" s="7"/>
      <c r="MS623" s="7"/>
      <c r="MT623" s="53"/>
      <c r="MV623" s="37"/>
      <c r="MW623" s="132"/>
      <c r="MX623" s="134"/>
      <c r="MZ623" s="67"/>
      <c r="NB623" s="61"/>
      <c r="NF623" s="7"/>
      <c r="NG623" s="7"/>
      <c r="NH623" s="7"/>
      <c r="NI623" s="53"/>
      <c r="NK623" s="37"/>
      <c r="NM623" s="67"/>
      <c r="NO623" s="61"/>
      <c r="NQ623" s="50"/>
      <c r="NR623" s="51"/>
      <c r="NS623" s="52"/>
      <c r="NU623" s="70"/>
      <c r="NV623" s="51"/>
      <c r="NW623" s="125"/>
      <c r="NX623" s="51"/>
      <c r="OL623" s="53"/>
    </row>
    <row r="624" spans="1:402" x14ac:dyDescent="0.25">
      <c r="A624" s="12">
        <v>90099351</v>
      </c>
      <c r="B624" s="12" t="s">
        <v>641</v>
      </c>
      <c r="C624" s="352"/>
      <c r="D624" s="352"/>
      <c r="E624" s="352"/>
      <c r="F624" s="353">
        <v>176253</v>
      </c>
      <c r="H624" s="354"/>
      <c r="I624" s="355"/>
      <c r="J624" s="315"/>
      <c r="K624" s="355"/>
      <c r="L624" s="315"/>
      <c r="M624" s="356"/>
      <c r="N624" s="356"/>
      <c r="O624" s="357"/>
      <c r="Q624" s="67"/>
      <c r="S624" s="61"/>
      <c r="U624" s="50"/>
      <c r="V624" s="51"/>
      <c r="W624" s="52">
        <v>0</v>
      </c>
      <c r="Y624" s="50">
        <v>176253</v>
      </c>
      <c r="Z624" s="52">
        <f t="shared" si="589"/>
        <v>14687.75</v>
      </c>
      <c r="AA624" s="51"/>
      <c r="AB624" s="6">
        <v>90099351</v>
      </c>
      <c r="AC624" s="6" t="s">
        <v>641</v>
      </c>
      <c r="AD624" s="7"/>
      <c r="AE624" s="304"/>
      <c r="AF624" s="7"/>
      <c r="AG624" s="53">
        <v>176253</v>
      </c>
      <c r="AI624" s="37"/>
      <c r="AJ624" s="132"/>
      <c r="AK624" s="61"/>
      <c r="AL624" s="132"/>
      <c r="AM624" s="312"/>
      <c r="AN624" s="134"/>
      <c r="AO624" s="134"/>
      <c r="AP624" s="191"/>
      <c r="AR624" s="67"/>
      <c r="AT624" s="61"/>
      <c r="AV624" s="50"/>
      <c r="AW624" s="51"/>
      <c r="AX624" s="52">
        <v>0</v>
      </c>
      <c r="AZ624" s="50">
        <v>176253</v>
      </c>
      <c r="BA624" s="52">
        <f t="shared" si="590"/>
        <v>14687.75</v>
      </c>
      <c r="BB624" s="51"/>
      <c r="BC624" s="6">
        <v>90099351</v>
      </c>
      <c r="BD624" s="6" t="s">
        <v>641</v>
      </c>
      <c r="BE624" s="7"/>
      <c r="BF624" s="304"/>
      <c r="BG624" s="7"/>
      <c r="BH624" s="53">
        <v>176253</v>
      </c>
      <c r="BJ624" s="37"/>
      <c r="BK624" s="132"/>
      <c r="BL624" s="61"/>
      <c r="BM624" s="132"/>
      <c r="BN624" s="312"/>
      <c r="BO624" s="134"/>
      <c r="BP624" s="134"/>
      <c r="BQ624" s="191"/>
      <c r="BS624" s="67"/>
      <c r="BU624" s="61"/>
      <c r="BW624" s="50"/>
      <c r="BX624" s="51"/>
      <c r="BY624" s="52">
        <v>0</v>
      </c>
      <c r="CA624" s="50">
        <v>176253</v>
      </c>
      <c r="CB624" s="52">
        <f t="shared" si="591"/>
        <v>14687.75</v>
      </c>
      <c r="CC624" s="51"/>
      <c r="CD624" s="6">
        <v>90099351</v>
      </c>
      <c r="CE624" s="6" t="s">
        <v>641</v>
      </c>
      <c r="CF624" s="7"/>
      <c r="CG624" s="7"/>
      <c r="CH624" s="7"/>
      <c r="CI624" s="53">
        <v>176253</v>
      </c>
      <c r="CK624" s="37"/>
      <c r="CL624" s="132"/>
      <c r="CM624" s="61"/>
      <c r="CN624" s="132"/>
      <c r="CO624" s="61"/>
      <c r="CP624" s="134"/>
      <c r="CQ624" s="134"/>
      <c r="CR624" s="191"/>
      <c r="CT624" s="67"/>
      <c r="CV624" s="61"/>
      <c r="CX624" s="50"/>
      <c r="CY624" s="51"/>
      <c r="CZ624" s="52">
        <v>0</v>
      </c>
      <c r="DB624" s="50">
        <v>176253</v>
      </c>
      <c r="DC624" s="52">
        <f t="shared" si="592"/>
        <v>14687.75</v>
      </c>
      <c r="DD624" s="51"/>
      <c r="DE624" s="6">
        <v>90099351</v>
      </c>
      <c r="DF624" s="6" t="s">
        <v>641</v>
      </c>
      <c r="DG624" s="7"/>
      <c r="DH624" s="7"/>
      <c r="DI624" s="7"/>
      <c r="DJ624" s="53">
        <v>176253</v>
      </c>
      <c r="DL624" s="275"/>
      <c r="DM624" s="276"/>
      <c r="DN624" s="194"/>
      <c r="DO624" s="276"/>
      <c r="DP624" s="194"/>
      <c r="DQ624" s="53"/>
      <c r="DR624" s="53"/>
      <c r="DS624" s="277"/>
      <c r="DU624" s="274"/>
      <c r="DW624" s="194"/>
      <c r="DY624" s="50"/>
      <c r="DZ624" s="278"/>
      <c r="EA624" s="52">
        <v>0</v>
      </c>
      <c r="EC624" s="50">
        <v>176253</v>
      </c>
      <c r="ED624" s="52">
        <f t="shared" si="593"/>
        <v>14687.75</v>
      </c>
      <c r="EE624" s="278"/>
      <c r="EF624" s="6">
        <v>90099351</v>
      </c>
      <c r="EG624" s="6" t="s">
        <v>641</v>
      </c>
      <c r="EH624" s="7"/>
      <c r="EI624" s="7"/>
      <c r="EJ624" s="7"/>
      <c r="EK624" s="53">
        <v>176253</v>
      </c>
      <c r="EM624" s="37"/>
      <c r="EN624" s="132"/>
      <c r="EO624" s="61"/>
      <c r="EP624" s="132"/>
      <c r="EQ624" s="61"/>
      <c r="ER624" s="134"/>
      <c r="ES624" s="134"/>
      <c r="ET624" s="191"/>
      <c r="EV624" s="67"/>
      <c r="EX624" s="61"/>
      <c r="EZ624" s="50"/>
      <c r="FA624" s="51"/>
      <c r="FB624" s="52">
        <v>0</v>
      </c>
      <c r="FD624" s="50">
        <v>176253</v>
      </c>
      <c r="FE624" s="52">
        <f t="shared" si="594"/>
        <v>14687.75</v>
      </c>
      <c r="FF624" s="51"/>
      <c r="FG624" s="6">
        <v>90099351</v>
      </c>
      <c r="FH624" s="6" t="s">
        <v>641</v>
      </c>
      <c r="FI624" s="7"/>
      <c r="FJ624" s="7"/>
      <c r="FK624" s="7"/>
      <c r="FL624" s="53">
        <v>176253</v>
      </c>
      <c r="FN624" s="37"/>
      <c r="FO624" s="132"/>
      <c r="FP624" s="61"/>
      <c r="FQ624" s="132"/>
      <c r="FR624" s="61"/>
      <c r="FS624" s="134"/>
      <c r="FT624" s="134"/>
      <c r="FU624" s="191"/>
      <c r="FW624" s="67"/>
      <c r="FY624" s="61"/>
      <c r="GA624" s="50"/>
      <c r="GB624" s="51"/>
      <c r="GC624" s="52">
        <v>0</v>
      </c>
      <c r="GE624" s="50">
        <v>176253</v>
      </c>
      <c r="GF624" s="52">
        <f t="shared" si="595"/>
        <v>14687.75</v>
      </c>
      <c r="GG624" s="51"/>
      <c r="GH624" s="6">
        <v>90099351</v>
      </c>
      <c r="GI624" s="6" t="s">
        <v>641</v>
      </c>
      <c r="GJ624" s="7"/>
      <c r="GK624" s="7"/>
      <c r="GL624" s="7"/>
      <c r="GM624" s="53">
        <v>176253</v>
      </c>
      <c r="GO624" s="37"/>
      <c r="GP624" s="132"/>
      <c r="GQ624" s="61"/>
      <c r="GR624" s="134"/>
      <c r="GS624" s="134"/>
      <c r="GT624" s="191"/>
      <c r="GV624" s="67"/>
      <c r="GX624" s="61"/>
      <c r="GZ624" s="50"/>
      <c r="HA624" s="51"/>
      <c r="HB624" s="52">
        <v>0</v>
      </c>
      <c r="HD624" s="50">
        <v>176253</v>
      </c>
      <c r="HE624" s="52">
        <f t="shared" si="596"/>
        <v>14687.75</v>
      </c>
      <c r="HF624" s="51"/>
      <c r="HI624" s="7"/>
      <c r="HJ624" s="7"/>
      <c r="HK624" s="7"/>
      <c r="HL624" s="53"/>
      <c r="HN624" s="37"/>
      <c r="HO624" s="132"/>
      <c r="HP624" s="61"/>
      <c r="HQ624" s="134"/>
      <c r="HR624" s="61"/>
      <c r="HT624" s="67"/>
      <c r="HV624" s="61"/>
      <c r="HX624" s="50"/>
      <c r="HY624" s="51"/>
      <c r="HZ624" s="52"/>
      <c r="IB624" s="70"/>
      <c r="IC624" s="51"/>
      <c r="IF624" s="7"/>
      <c r="IG624" s="7"/>
      <c r="IH624" s="7"/>
      <c r="II624" s="53"/>
      <c r="IK624" s="37"/>
      <c r="IL624" s="132"/>
      <c r="IM624" s="61"/>
      <c r="IN624" s="134"/>
      <c r="IO624" s="61"/>
      <c r="IQ624" s="67"/>
      <c r="IS624" s="61"/>
      <c r="IU624" s="50"/>
      <c r="IV624" s="51"/>
      <c r="IW624" s="52"/>
      <c r="IY624" s="70"/>
      <c r="IZ624" s="51"/>
      <c r="JC624" s="7"/>
      <c r="JD624" s="7"/>
      <c r="JE624" s="7"/>
      <c r="JF624" s="53"/>
      <c r="JH624" s="37"/>
      <c r="JI624" s="132"/>
      <c r="JJ624" s="61"/>
      <c r="JK624" s="134"/>
      <c r="JL624" s="61"/>
      <c r="JN624" s="67"/>
      <c r="JP624" s="61"/>
      <c r="JR624" s="50"/>
      <c r="JS624" s="51"/>
      <c r="JT624" s="52"/>
      <c r="JV624" s="70"/>
      <c r="JW624" s="51"/>
      <c r="JZ624" s="7"/>
      <c r="KA624" s="7"/>
      <c r="KB624" s="7"/>
      <c r="KC624" s="53"/>
      <c r="KE624" s="37"/>
      <c r="KF624" s="132"/>
      <c r="KG624" s="61"/>
      <c r="KH624" s="134"/>
      <c r="KI624" s="61"/>
      <c r="KK624" s="67"/>
      <c r="KM624" s="61"/>
      <c r="KO624" s="50"/>
      <c r="KP624" s="51"/>
      <c r="KQ624" s="52"/>
      <c r="KS624" s="70"/>
      <c r="KT624" s="51"/>
      <c r="KW624" s="7"/>
      <c r="KX624" s="7"/>
      <c r="KY624" s="7"/>
      <c r="KZ624" s="53"/>
      <c r="LB624" s="37"/>
      <c r="LC624" s="132"/>
      <c r="LD624" s="61"/>
      <c r="LE624" s="134"/>
      <c r="LF624" s="61"/>
      <c r="LH624" s="67"/>
      <c r="LJ624" s="61"/>
      <c r="LL624" s="50"/>
      <c r="LM624" s="51"/>
      <c r="LN624" s="52"/>
      <c r="LP624" s="70"/>
      <c r="LQ624" s="51"/>
      <c r="LT624" s="7"/>
      <c r="LU624" s="7"/>
      <c r="LV624" s="7"/>
      <c r="LW624" s="53"/>
      <c r="LY624" s="37"/>
      <c r="LZ624" s="132"/>
      <c r="MA624" s="61"/>
      <c r="MB624" s="134"/>
      <c r="MC624" s="61"/>
      <c r="ME624" s="67"/>
      <c r="MG624" s="61"/>
      <c r="MI624" s="50"/>
      <c r="MJ624" s="51"/>
      <c r="MK624" s="52"/>
      <c r="MM624" s="70"/>
      <c r="MN624" s="51"/>
      <c r="MQ624" s="7"/>
      <c r="MR624" s="7"/>
      <c r="MS624" s="7"/>
      <c r="MT624" s="53"/>
      <c r="MV624" s="37"/>
      <c r="MW624" s="132"/>
      <c r="MX624" s="134"/>
      <c r="MZ624" s="67"/>
      <c r="NB624" s="61"/>
      <c r="NF624" s="7"/>
      <c r="NG624" s="7"/>
      <c r="NH624" s="7"/>
      <c r="NI624" s="53"/>
      <c r="NK624" s="37"/>
      <c r="NM624" s="67"/>
      <c r="NO624" s="61"/>
      <c r="NQ624" s="50"/>
      <c r="NR624" s="51"/>
      <c r="NS624" s="52"/>
      <c r="NU624" s="70"/>
      <c r="NV624" s="51"/>
      <c r="NW624" s="125"/>
      <c r="NX624" s="51"/>
      <c r="OL624" s="53"/>
    </row>
    <row r="625" spans="1:402" x14ac:dyDescent="0.25">
      <c r="A625" s="12">
        <v>90016761</v>
      </c>
      <c r="B625" s="12" t="s">
        <v>642</v>
      </c>
      <c r="C625" s="352"/>
      <c r="D625" s="352"/>
      <c r="E625" s="352"/>
      <c r="F625" s="353">
        <v>828177</v>
      </c>
      <c r="H625" s="354"/>
      <c r="I625" s="355"/>
      <c r="J625" s="315"/>
      <c r="K625" s="355"/>
      <c r="L625" s="315"/>
      <c r="M625" s="356"/>
      <c r="N625" s="356"/>
      <c r="O625" s="357"/>
      <c r="Q625" s="67"/>
      <c r="S625" s="61"/>
      <c r="U625" s="50"/>
      <c r="V625" s="51"/>
      <c r="W625" s="52">
        <v>0</v>
      </c>
      <c r="Y625" s="50">
        <v>828177</v>
      </c>
      <c r="Z625" s="52">
        <f t="shared" si="589"/>
        <v>69014.75</v>
      </c>
      <c r="AA625" s="51"/>
      <c r="AB625" s="6">
        <v>90016761</v>
      </c>
      <c r="AC625" s="6" t="s">
        <v>642</v>
      </c>
      <c r="AD625" s="7"/>
      <c r="AE625" s="304"/>
      <c r="AF625" s="7"/>
      <c r="AG625" s="53">
        <v>828177</v>
      </c>
      <c r="AI625" s="37"/>
      <c r="AJ625" s="132"/>
      <c r="AK625" s="61"/>
      <c r="AL625" s="132"/>
      <c r="AM625" s="312"/>
      <c r="AN625" s="134"/>
      <c r="AO625" s="134"/>
      <c r="AP625" s="191"/>
      <c r="AR625" s="67"/>
      <c r="AT625" s="61"/>
      <c r="AV625" s="50"/>
      <c r="AW625" s="51"/>
      <c r="AX625" s="52">
        <v>0</v>
      </c>
      <c r="AZ625" s="50">
        <v>828177</v>
      </c>
      <c r="BA625" s="52">
        <f t="shared" si="590"/>
        <v>69014.75</v>
      </c>
      <c r="BB625" s="51"/>
      <c r="BC625" s="6">
        <v>90016761</v>
      </c>
      <c r="BD625" s="6" t="s">
        <v>642</v>
      </c>
      <c r="BE625" s="7"/>
      <c r="BF625" s="304"/>
      <c r="BG625" s="7"/>
      <c r="BH625" s="53">
        <v>828177</v>
      </c>
      <c r="BJ625" s="37"/>
      <c r="BK625" s="132"/>
      <c r="BL625" s="61"/>
      <c r="BM625" s="132"/>
      <c r="BN625" s="312"/>
      <c r="BO625" s="134"/>
      <c r="BP625" s="134"/>
      <c r="BQ625" s="191"/>
      <c r="BS625" s="67"/>
      <c r="BU625" s="61"/>
      <c r="BW625" s="50"/>
      <c r="BX625" s="51"/>
      <c r="BY625" s="52">
        <v>0</v>
      </c>
      <c r="CA625" s="50">
        <v>828177</v>
      </c>
      <c r="CB625" s="52">
        <f t="shared" si="591"/>
        <v>69014.75</v>
      </c>
      <c r="CC625" s="51"/>
      <c r="CD625" s="6">
        <v>90016761</v>
      </c>
      <c r="CE625" s="6" t="s">
        <v>642</v>
      </c>
      <c r="CF625" s="7"/>
      <c r="CG625" s="7"/>
      <c r="CH625" s="7"/>
      <c r="CI625" s="53">
        <v>828177</v>
      </c>
      <c r="CK625" s="37"/>
      <c r="CL625" s="132"/>
      <c r="CM625" s="61"/>
      <c r="CN625" s="132"/>
      <c r="CO625" s="61"/>
      <c r="CP625" s="134"/>
      <c r="CQ625" s="134"/>
      <c r="CR625" s="191"/>
      <c r="CT625" s="67"/>
      <c r="CV625" s="61"/>
      <c r="CX625" s="50"/>
      <c r="CY625" s="51"/>
      <c r="CZ625" s="52">
        <v>0</v>
      </c>
      <c r="DB625" s="50">
        <v>828177</v>
      </c>
      <c r="DC625" s="52">
        <f t="shared" si="592"/>
        <v>69014.75</v>
      </c>
      <c r="DD625" s="51"/>
      <c r="DE625" s="6">
        <v>90016761</v>
      </c>
      <c r="DF625" s="6" t="s">
        <v>642</v>
      </c>
      <c r="DG625" s="7"/>
      <c r="DH625" s="7"/>
      <c r="DI625" s="7"/>
      <c r="DJ625" s="53">
        <v>828177</v>
      </c>
      <c r="DL625" s="275"/>
      <c r="DM625" s="276"/>
      <c r="DN625" s="194"/>
      <c r="DO625" s="276"/>
      <c r="DP625" s="194"/>
      <c r="DQ625" s="53"/>
      <c r="DR625" s="53"/>
      <c r="DS625" s="277"/>
      <c r="DU625" s="274"/>
      <c r="DW625" s="194"/>
      <c r="DY625" s="50"/>
      <c r="DZ625" s="278"/>
      <c r="EA625" s="52">
        <v>0</v>
      </c>
      <c r="EC625" s="50">
        <v>828177</v>
      </c>
      <c r="ED625" s="52">
        <f t="shared" si="593"/>
        <v>69014.75</v>
      </c>
      <c r="EE625" s="278"/>
      <c r="EF625" s="6">
        <v>90016761</v>
      </c>
      <c r="EG625" s="6" t="s">
        <v>642</v>
      </c>
      <c r="EH625" s="7"/>
      <c r="EI625" s="7"/>
      <c r="EJ625" s="7"/>
      <c r="EK625" s="53">
        <v>828177</v>
      </c>
      <c r="EM625" s="37"/>
      <c r="EN625" s="132"/>
      <c r="EO625" s="61"/>
      <c r="EP625" s="132"/>
      <c r="EQ625" s="61"/>
      <c r="ER625" s="134"/>
      <c r="ES625" s="134"/>
      <c r="ET625" s="191"/>
      <c r="EV625" s="67"/>
      <c r="EX625" s="61"/>
      <c r="EZ625" s="50"/>
      <c r="FA625" s="51"/>
      <c r="FB625" s="52">
        <v>0</v>
      </c>
      <c r="FD625" s="50">
        <v>828177</v>
      </c>
      <c r="FE625" s="52">
        <f t="shared" si="594"/>
        <v>69014.75</v>
      </c>
      <c r="FF625" s="51"/>
      <c r="FG625" s="6">
        <v>90016761</v>
      </c>
      <c r="FH625" s="6" t="s">
        <v>642</v>
      </c>
      <c r="FI625" s="7"/>
      <c r="FJ625" s="7"/>
      <c r="FK625" s="7"/>
      <c r="FL625" s="53">
        <v>828177</v>
      </c>
      <c r="FN625" s="37"/>
      <c r="FO625" s="132"/>
      <c r="FP625" s="61"/>
      <c r="FQ625" s="132"/>
      <c r="FR625" s="61"/>
      <c r="FS625" s="134"/>
      <c r="FT625" s="134"/>
      <c r="FU625" s="191"/>
      <c r="FW625" s="67"/>
      <c r="FY625" s="61"/>
      <c r="GA625" s="50"/>
      <c r="GB625" s="51"/>
      <c r="GC625" s="52">
        <v>0</v>
      </c>
      <c r="GE625" s="50">
        <v>828177</v>
      </c>
      <c r="GF625" s="52">
        <f t="shared" si="595"/>
        <v>69014.75</v>
      </c>
      <c r="GG625" s="51"/>
      <c r="GH625" s="6">
        <v>90016761</v>
      </c>
      <c r="GI625" s="6" t="s">
        <v>642</v>
      </c>
      <c r="GJ625" s="7"/>
      <c r="GK625" s="7"/>
      <c r="GL625" s="7"/>
      <c r="GM625" s="53">
        <v>828177</v>
      </c>
      <c r="GO625" s="37"/>
      <c r="GP625" s="132"/>
      <c r="GQ625" s="61"/>
      <c r="GR625" s="134"/>
      <c r="GS625" s="134"/>
      <c r="GT625" s="191"/>
      <c r="GV625" s="67"/>
      <c r="GX625" s="61"/>
      <c r="GZ625" s="50"/>
      <c r="HA625" s="51"/>
      <c r="HB625" s="52">
        <v>0</v>
      </c>
      <c r="HD625" s="50">
        <v>828177</v>
      </c>
      <c r="HE625" s="52">
        <f t="shared" si="596"/>
        <v>69014.75</v>
      </c>
      <c r="HF625" s="51"/>
      <c r="HI625" s="7"/>
      <c r="HJ625" s="7"/>
      <c r="HK625" s="7"/>
      <c r="HL625" s="53"/>
      <c r="HN625" s="37"/>
      <c r="HO625" s="132"/>
      <c r="HP625" s="61"/>
      <c r="HQ625" s="134"/>
      <c r="HR625" s="61"/>
      <c r="HT625" s="67"/>
      <c r="HV625" s="61"/>
      <c r="HX625" s="50"/>
      <c r="HY625" s="51"/>
      <c r="HZ625" s="52"/>
      <c r="IB625" s="70"/>
      <c r="IC625" s="51"/>
      <c r="IF625" s="7"/>
      <c r="IG625" s="7"/>
      <c r="IH625" s="7"/>
      <c r="II625" s="53"/>
      <c r="IK625" s="37"/>
      <c r="IL625" s="132"/>
      <c r="IM625" s="61"/>
      <c r="IN625" s="134"/>
      <c r="IO625" s="61"/>
      <c r="IQ625" s="67"/>
      <c r="IS625" s="61"/>
      <c r="IU625" s="50"/>
      <c r="IV625" s="51"/>
      <c r="IW625" s="52"/>
      <c r="IY625" s="70"/>
      <c r="IZ625" s="51"/>
      <c r="JC625" s="7"/>
      <c r="JD625" s="7"/>
      <c r="JE625" s="7"/>
      <c r="JF625" s="53"/>
      <c r="JH625" s="37"/>
      <c r="JI625" s="132"/>
      <c r="JJ625" s="61"/>
      <c r="JK625" s="134"/>
      <c r="JL625" s="61"/>
      <c r="JN625" s="67"/>
      <c r="JP625" s="61"/>
      <c r="JR625" s="50"/>
      <c r="JS625" s="51"/>
      <c r="JT625" s="52"/>
      <c r="JV625" s="70"/>
      <c r="JW625" s="51"/>
      <c r="JZ625" s="7"/>
      <c r="KA625" s="7"/>
      <c r="KB625" s="7"/>
      <c r="KC625" s="53"/>
      <c r="KE625" s="37"/>
      <c r="KF625" s="132"/>
      <c r="KG625" s="61"/>
      <c r="KH625" s="134"/>
      <c r="KI625" s="61"/>
      <c r="KK625" s="67"/>
      <c r="KM625" s="61"/>
      <c r="KO625" s="50"/>
      <c r="KP625" s="51"/>
      <c r="KQ625" s="52"/>
      <c r="KS625" s="70"/>
      <c r="KT625" s="51"/>
      <c r="KW625" s="7"/>
      <c r="KX625" s="7"/>
      <c r="KY625" s="7"/>
      <c r="KZ625" s="53"/>
      <c r="LB625" s="37"/>
      <c r="LC625" s="132"/>
      <c r="LD625" s="61"/>
      <c r="LE625" s="134"/>
      <c r="LF625" s="61"/>
      <c r="LH625" s="67"/>
      <c r="LJ625" s="61"/>
      <c r="LL625" s="50"/>
      <c r="LM625" s="51"/>
      <c r="LN625" s="52"/>
      <c r="LP625" s="70"/>
      <c r="LQ625" s="51"/>
      <c r="LT625" s="7"/>
      <c r="LU625" s="7"/>
      <c r="LV625" s="7"/>
      <c r="LW625" s="53"/>
      <c r="LY625" s="37"/>
      <c r="LZ625" s="132"/>
      <c r="MA625" s="61"/>
      <c r="MB625" s="134"/>
      <c r="MC625" s="61"/>
      <c r="ME625" s="67"/>
      <c r="MG625" s="61"/>
      <c r="MI625" s="50"/>
      <c r="MJ625" s="51"/>
      <c r="MK625" s="52"/>
      <c r="MM625" s="70"/>
      <c r="MN625" s="51"/>
      <c r="MQ625" s="7"/>
      <c r="MR625" s="7"/>
      <c r="MS625" s="7"/>
      <c r="MT625" s="53"/>
      <c r="MV625" s="37"/>
      <c r="MW625" s="132"/>
      <c r="MX625" s="134"/>
      <c r="MZ625" s="67"/>
      <c r="NB625" s="61"/>
      <c r="NF625" s="7"/>
      <c r="NG625" s="7"/>
      <c r="NH625" s="7"/>
      <c r="NI625" s="53"/>
      <c r="NK625" s="37"/>
      <c r="NM625" s="67"/>
      <c r="NO625" s="61"/>
      <c r="NQ625" s="50"/>
      <c r="NR625" s="51"/>
      <c r="NS625" s="52"/>
      <c r="NU625" s="70"/>
      <c r="NV625" s="51"/>
      <c r="NW625" s="125"/>
      <c r="NX625" s="51"/>
      <c r="OL625" s="53"/>
    </row>
    <row r="626" spans="1:402" x14ac:dyDescent="0.25">
      <c r="A626" s="12">
        <v>90082521</v>
      </c>
      <c r="B626" s="12" t="s">
        <v>643</v>
      </c>
      <c r="C626" s="352"/>
      <c r="D626" s="352"/>
      <c r="E626" s="352"/>
      <c r="F626" s="353">
        <v>561096</v>
      </c>
      <c r="H626" s="354"/>
      <c r="I626" s="355"/>
      <c r="J626" s="315"/>
      <c r="K626" s="355"/>
      <c r="L626" s="315"/>
      <c r="M626" s="356"/>
      <c r="N626" s="356"/>
      <c r="O626" s="357"/>
      <c r="Q626" s="67"/>
      <c r="S626" s="61"/>
      <c r="U626" s="50"/>
      <c r="V626" s="51"/>
      <c r="W626" s="52">
        <v>0</v>
      </c>
      <c r="Y626" s="50">
        <v>561096</v>
      </c>
      <c r="Z626" s="52">
        <f t="shared" si="589"/>
        <v>46758</v>
      </c>
      <c r="AA626" s="51"/>
      <c r="AB626" s="6">
        <v>90082521</v>
      </c>
      <c r="AC626" s="6" t="s">
        <v>643</v>
      </c>
      <c r="AD626" s="7"/>
      <c r="AE626" s="304"/>
      <c r="AF626" s="7"/>
      <c r="AG626" s="53">
        <v>561096</v>
      </c>
      <c r="AI626" s="37"/>
      <c r="AJ626" s="132"/>
      <c r="AK626" s="61"/>
      <c r="AL626" s="132"/>
      <c r="AM626" s="312"/>
      <c r="AN626" s="134"/>
      <c r="AO626" s="134"/>
      <c r="AP626" s="191"/>
      <c r="AR626" s="67"/>
      <c r="AT626" s="61"/>
      <c r="AV626" s="50"/>
      <c r="AW626" s="51"/>
      <c r="AX626" s="52">
        <v>0</v>
      </c>
      <c r="AZ626" s="50">
        <v>561096</v>
      </c>
      <c r="BA626" s="52">
        <f t="shared" si="590"/>
        <v>46758</v>
      </c>
      <c r="BB626" s="51"/>
      <c r="BC626" s="6">
        <v>90082521</v>
      </c>
      <c r="BD626" s="6" t="s">
        <v>643</v>
      </c>
      <c r="BE626" s="7"/>
      <c r="BF626" s="304"/>
      <c r="BG626" s="7"/>
      <c r="BH626" s="53">
        <v>561096</v>
      </c>
      <c r="BJ626" s="37"/>
      <c r="BK626" s="132"/>
      <c r="BL626" s="61"/>
      <c r="BM626" s="132"/>
      <c r="BN626" s="312"/>
      <c r="BO626" s="134"/>
      <c r="BP626" s="134"/>
      <c r="BQ626" s="191"/>
      <c r="BS626" s="67"/>
      <c r="BU626" s="61"/>
      <c r="BW626" s="50"/>
      <c r="BX626" s="51"/>
      <c r="BY626" s="52">
        <v>0</v>
      </c>
      <c r="CA626" s="50">
        <v>561096</v>
      </c>
      <c r="CB626" s="52">
        <f t="shared" si="591"/>
        <v>46758</v>
      </c>
      <c r="CC626" s="51"/>
      <c r="CD626" s="6">
        <v>90082521</v>
      </c>
      <c r="CE626" s="6" t="s">
        <v>643</v>
      </c>
      <c r="CF626" s="7"/>
      <c r="CG626" s="7"/>
      <c r="CH626" s="7"/>
      <c r="CI626" s="53">
        <v>561096</v>
      </c>
      <c r="CK626" s="37"/>
      <c r="CL626" s="132"/>
      <c r="CM626" s="61"/>
      <c r="CN626" s="132"/>
      <c r="CO626" s="61"/>
      <c r="CP626" s="134"/>
      <c r="CQ626" s="134"/>
      <c r="CR626" s="191"/>
      <c r="CT626" s="67"/>
      <c r="CV626" s="61"/>
      <c r="CX626" s="50"/>
      <c r="CY626" s="51"/>
      <c r="CZ626" s="52">
        <v>0</v>
      </c>
      <c r="DB626" s="50">
        <v>561096</v>
      </c>
      <c r="DC626" s="52">
        <f t="shared" si="592"/>
        <v>46758</v>
      </c>
      <c r="DD626" s="51"/>
      <c r="DE626" s="6">
        <v>90082521</v>
      </c>
      <c r="DF626" s="6" t="s">
        <v>643</v>
      </c>
      <c r="DG626" s="7"/>
      <c r="DH626" s="7"/>
      <c r="DI626" s="7"/>
      <c r="DJ626" s="53">
        <v>561096</v>
      </c>
      <c r="DL626" s="275"/>
      <c r="DM626" s="276"/>
      <c r="DN626" s="194"/>
      <c r="DO626" s="276"/>
      <c r="DP626" s="194"/>
      <c r="DQ626" s="53"/>
      <c r="DR626" s="53"/>
      <c r="DS626" s="277"/>
      <c r="DU626" s="274"/>
      <c r="DW626" s="194"/>
      <c r="DY626" s="50"/>
      <c r="DZ626" s="278"/>
      <c r="EA626" s="52">
        <v>0</v>
      </c>
      <c r="EC626" s="50">
        <v>561096</v>
      </c>
      <c r="ED626" s="52">
        <f t="shared" si="593"/>
        <v>46758</v>
      </c>
      <c r="EE626" s="278"/>
      <c r="EF626" s="6">
        <v>90082521</v>
      </c>
      <c r="EG626" s="6" t="s">
        <v>643</v>
      </c>
      <c r="EH626" s="7"/>
      <c r="EI626" s="7"/>
      <c r="EJ626" s="7"/>
      <c r="EK626" s="53">
        <v>561096</v>
      </c>
      <c r="EM626" s="37"/>
      <c r="EN626" s="132"/>
      <c r="EO626" s="61"/>
      <c r="EP626" s="132"/>
      <c r="EQ626" s="61"/>
      <c r="ER626" s="134"/>
      <c r="ES626" s="134"/>
      <c r="ET626" s="191"/>
      <c r="EV626" s="67"/>
      <c r="EX626" s="61"/>
      <c r="EZ626" s="50"/>
      <c r="FA626" s="51"/>
      <c r="FB626" s="52">
        <v>0</v>
      </c>
      <c r="FD626" s="50">
        <v>561096</v>
      </c>
      <c r="FE626" s="52">
        <f t="shared" si="594"/>
        <v>46758</v>
      </c>
      <c r="FF626" s="51"/>
      <c r="FG626" s="6">
        <v>90082521</v>
      </c>
      <c r="FH626" s="6" t="s">
        <v>643</v>
      </c>
      <c r="FI626" s="7"/>
      <c r="FJ626" s="7"/>
      <c r="FK626" s="7"/>
      <c r="FL626" s="53">
        <v>561096</v>
      </c>
      <c r="FN626" s="37"/>
      <c r="FO626" s="132"/>
      <c r="FP626" s="61"/>
      <c r="FQ626" s="132"/>
      <c r="FR626" s="61"/>
      <c r="FS626" s="134"/>
      <c r="FT626" s="134"/>
      <c r="FU626" s="191"/>
      <c r="FW626" s="67"/>
      <c r="FY626" s="61"/>
      <c r="GA626" s="50"/>
      <c r="GB626" s="51"/>
      <c r="GC626" s="52">
        <v>0</v>
      </c>
      <c r="GE626" s="50">
        <v>561096</v>
      </c>
      <c r="GF626" s="52">
        <f t="shared" si="595"/>
        <v>46758</v>
      </c>
      <c r="GG626" s="51"/>
      <c r="GH626" s="6">
        <v>90082521</v>
      </c>
      <c r="GI626" s="6" t="s">
        <v>643</v>
      </c>
      <c r="GJ626" s="7"/>
      <c r="GK626" s="7"/>
      <c r="GL626" s="7"/>
      <c r="GM626" s="53">
        <v>561096</v>
      </c>
      <c r="GO626" s="37"/>
      <c r="GP626" s="132"/>
      <c r="GQ626" s="61"/>
      <c r="GR626" s="134"/>
      <c r="GS626" s="134"/>
      <c r="GT626" s="191"/>
      <c r="GV626" s="67"/>
      <c r="GX626" s="61"/>
      <c r="GZ626" s="50"/>
      <c r="HA626" s="51"/>
      <c r="HB626" s="52">
        <v>0</v>
      </c>
      <c r="HD626" s="50">
        <v>561096</v>
      </c>
      <c r="HE626" s="52">
        <f t="shared" si="596"/>
        <v>46758</v>
      </c>
      <c r="HF626" s="51"/>
      <c r="HI626" s="7"/>
      <c r="HJ626" s="7"/>
      <c r="HK626" s="7"/>
      <c r="HL626" s="53"/>
      <c r="HN626" s="37"/>
      <c r="HO626" s="132"/>
      <c r="HP626" s="61"/>
      <c r="HQ626" s="134"/>
      <c r="HR626" s="61"/>
      <c r="HT626" s="67"/>
      <c r="HV626" s="61"/>
      <c r="HX626" s="50"/>
      <c r="HY626" s="51"/>
      <c r="HZ626" s="52"/>
      <c r="IB626" s="70"/>
      <c r="IC626" s="51"/>
      <c r="IF626" s="7"/>
      <c r="IG626" s="7"/>
      <c r="IH626" s="7"/>
      <c r="II626" s="53"/>
      <c r="IK626" s="37"/>
      <c r="IL626" s="132"/>
      <c r="IM626" s="61"/>
      <c r="IN626" s="134"/>
      <c r="IO626" s="61"/>
      <c r="IQ626" s="67"/>
      <c r="IS626" s="61"/>
      <c r="IU626" s="50"/>
      <c r="IV626" s="51"/>
      <c r="IW626" s="52"/>
      <c r="IY626" s="70"/>
      <c r="IZ626" s="51"/>
      <c r="JC626" s="7"/>
      <c r="JD626" s="7"/>
      <c r="JE626" s="7"/>
      <c r="JF626" s="53"/>
      <c r="JH626" s="37"/>
      <c r="JI626" s="132"/>
      <c r="JJ626" s="61"/>
      <c r="JK626" s="134"/>
      <c r="JL626" s="61"/>
      <c r="JN626" s="67"/>
      <c r="JP626" s="61"/>
      <c r="JR626" s="50"/>
      <c r="JS626" s="51"/>
      <c r="JT626" s="52"/>
      <c r="JV626" s="70"/>
      <c r="JW626" s="51"/>
      <c r="JZ626" s="7"/>
      <c r="KA626" s="7"/>
      <c r="KB626" s="7"/>
      <c r="KC626" s="53"/>
      <c r="KE626" s="37"/>
      <c r="KF626" s="132"/>
      <c r="KG626" s="61"/>
      <c r="KH626" s="134"/>
      <c r="KI626" s="61"/>
      <c r="KK626" s="67"/>
      <c r="KM626" s="61"/>
      <c r="KO626" s="50"/>
      <c r="KP626" s="51"/>
      <c r="KQ626" s="52"/>
      <c r="KS626" s="70"/>
      <c r="KT626" s="51"/>
      <c r="KW626" s="7"/>
      <c r="KX626" s="7"/>
      <c r="KY626" s="7"/>
      <c r="KZ626" s="53"/>
      <c r="LB626" s="37"/>
      <c r="LC626" s="132"/>
      <c r="LD626" s="61"/>
      <c r="LE626" s="134"/>
      <c r="LF626" s="61"/>
      <c r="LH626" s="67"/>
      <c r="LJ626" s="61"/>
      <c r="LL626" s="50"/>
      <c r="LM626" s="51"/>
      <c r="LN626" s="52"/>
      <c r="LP626" s="70"/>
      <c r="LQ626" s="51"/>
      <c r="LT626" s="7"/>
      <c r="LU626" s="7"/>
      <c r="LV626" s="7"/>
      <c r="LW626" s="53"/>
      <c r="LY626" s="37"/>
      <c r="LZ626" s="132"/>
      <c r="MA626" s="61"/>
      <c r="MB626" s="134"/>
      <c r="MC626" s="61"/>
      <c r="ME626" s="67"/>
      <c r="MG626" s="61"/>
      <c r="MI626" s="50"/>
      <c r="MJ626" s="51"/>
      <c r="MK626" s="52"/>
      <c r="MM626" s="70"/>
      <c r="MN626" s="51"/>
      <c r="MQ626" s="7"/>
      <c r="MR626" s="7"/>
      <c r="MS626" s="7"/>
      <c r="MT626" s="53"/>
      <c r="MV626" s="37"/>
      <c r="MW626" s="132"/>
      <c r="MX626" s="134"/>
      <c r="MZ626" s="67"/>
      <c r="NB626" s="61"/>
      <c r="NF626" s="7"/>
      <c r="NG626" s="7"/>
      <c r="NH626" s="7"/>
      <c r="NI626" s="53"/>
      <c r="NK626" s="37"/>
      <c r="NM626" s="67"/>
      <c r="NO626" s="61"/>
      <c r="NQ626" s="50"/>
      <c r="NR626" s="51"/>
      <c r="NS626" s="52"/>
      <c r="NU626" s="70"/>
      <c r="NV626" s="51"/>
      <c r="NW626" s="125"/>
      <c r="NX626" s="51"/>
      <c r="OL626" s="53"/>
    </row>
    <row r="627" spans="1:402" x14ac:dyDescent="0.25">
      <c r="A627" s="12">
        <v>90031336</v>
      </c>
      <c r="B627" s="12" t="s">
        <v>813</v>
      </c>
      <c r="C627" s="352"/>
      <c r="D627" s="352"/>
      <c r="E627" s="352"/>
      <c r="F627" s="353">
        <v>10335556</v>
      </c>
      <c r="H627" s="354"/>
      <c r="I627" s="355"/>
      <c r="J627" s="315"/>
      <c r="K627" s="355"/>
      <c r="L627" s="315"/>
      <c r="M627" s="356"/>
      <c r="N627" s="356"/>
      <c r="O627" s="357"/>
      <c r="Q627" s="67"/>
      <c r="S627" s="61"/>
      <c r="U627" s="50"/>
      <c r="V627" s="51"/>
      <c r="W627" s="52">
        <v>0</v>
      </c>
      <c r="Y627" s="50">
        <v>10335556</v>
      </c>
      <c r="Z627" s="52">
        <f t="shared" si="589"/>
        <v>861296.33333333337</v>
      </c>
      <c r="AA627" s="51"/>
      <c r="AB627" s="6">
        <v>90031336</v>
      </c>
      <c r="AC627" s="6" t="s">
        <v>813</v>
      </c>
      <c r="AD627" s="7"/>
      <c r="AE627" s="304"/>
      <c r="AF627" s="7"/>
      <c r="AG627" s="53">
        <v>10335556</v>
      </c>
      <c r="AI627" s="37"/>
      <c r="AJ627" s="132"/>
      <c r="AK627" s="61"/>
      <c r="AL627" s="132"/>
      <c r="AM627" s="312"/>
      <c r="AN627" s="134"/>
      <c r="AO627" s="134"/>
      <c r="AP627" s="191"/>
      <c r="AR627" s="67"/>
      <c r="AT627" s="61"/>
      <c r="AV627" s="50"/>
      <c r="AW627" s="51"/>
      <c r="AX627" s="52">
        <v>0</v>
      </c>
      <c r="AZ627" s="50">
        <v>10335556</v>
      </c>
      <c r="BA627" s="52">
        <f t="shared" si="590"/>
        <v>861296.33333333337</v>
      </c>
      <c r="BB627" s="51"/>
      <c r="BC627" s="6">
        <v>90031336</v>
      </c>
      <c r="BD627" s="6" t="s">
        <v>813</v>
      </c>
      <c r="BE627" s="7"/>
      <c r="BF627" s="304"/>
      <c r="BG627" s="7"/>
      <c r="BH627" s="53">
        <v>10335556</v>
      </c>
      <c r="BJ627" s="37"/>
      <c r="BK627" s="132"/>
      <c r="BL627" s="61"/>
      <c r="BM627" s="132"/>
      <c r="BN627" s="312"/>
      <c r="BO627" s="134"/>
      <c r="BP627" s="134"/>
      <c r="BQ627" s="191"/>
      <c r="BS627" s="67"/>
      <c r="BU627" s="61"/>
      <c r="BW627" s="50"/>
      <c r="BX627" s="51"/>
      <c r="BY627" s="52">
        <v>0</v>
      </c>
      <c r="CA627" s="50">
        <v>10335556</v>
      </c>
      <c r="CB627" s="52">
        <f t="shared" si="591"/>
        <v>861296.33333333337</v>
      </c>
      <c r="CC627" s="51"/>
      <c r="CD627" s="6">
        <v>90031336</v>
      </c>
      <c r="CE627" s="6" t="s">
        <v>813</v>
      </c>
      <c r="CF627" s="7"/>
      <c r="CG627" s="7"/>
      <c r="CH627" s="7"/>
      <c r="CI627" s="53">
        <v>10335556</v>
      </c>
      <c r="CK627" s="37"/>
      <c r="CL627" s="132"/>
      <c r="CM627" s="61"/>
      <c r="CN627" s="132"/>
      <c r="CO627" s="61"/>
      <c r="CP627" s="134"/>
      <c r="CQ627" s="134"/>
      <c r="CR627" s="191"/>
      <c r="CT627" s="67"/>
      <c r="CV627" s="61"/>
      <c r="CX627" s="50"/>
      <c r="CY627" s="51"/>
      <c r="CZ627" s="52">
        <v>0</v>
      </c>
      <c r="DB627" s="50">
        <v>10335556</v>
      </c>
      <c r="DC627" s="52">
        <f t="shared" si="592"/>
        <v>861296.33333333337</v>
      </c>
      <c r="DD627" s="51"/>
      <c r="DE627" s="6">
        <v>90031336</v>
      </c>
      <c r="DF627" s="6" t="s">
        <v>813</v>
      </c>
      <c r="DG627" s="7"/>
      <c r="DH627" s="7"/>
      <c r="DI627" s="7"/>
      <c r="DJ627" s="53">
        <v>10335556</v>
      </c>
      <c r="DL627" s="275"/>
      <c r="DM627" s="276"/>
      <c r="DN627" s="194"/>
      <c r="DO627" s="276"/>
      <c r="DP627" s="194"/>
      <c r="DQ627" s="53"/>
      <c r="DR627" s="53"/>
      <c r="DS627" s="277"/>
      <c r="DU627" s="274"/>
      <c r="DW627" s="194"/>
      <c r="DY627" s="50"/>
      <c r="DZ627" s="278"/>
      <c r="EA627" s="52">
        <v>0</v>
      </c>
      <c r="EC627" s="50">
        <v>10335556</v>
      </c>
      <c r="ED627" s="52">
        <f t="shared" si="593"/>
        <v>861296.33333333337</v>
      </c>
      <c r="EE627" s="278"/>
      <c r="EF627" s="6">
        <v>90031336</v>
      </c>
      <c r="EG627" s="6" t="s">
        <v>813</v>
      </c>
      <c r="EH627" s="7"/>
      <c r="EI627" s="7"/>
      <c r="EJ627" s="7"/>
      <c r="EK627" s="53">
        <v>10335556</v>
      </c>
      <c r="EM627" s="37"/>
      <c r="EN627" s="132"/>
      <c r="EO627" s="61"/>
      <c r="EP627" s="132"/>
      <c r="EQ627" s="61"/>
      <c r="ER627" s="134"/>
      <c r="ES627" s="134"/>
      <c r="ET627" s="191"/>
      <c r="EV627" s="67"/>
      <c r="EX627" s="61"/>
      <c r="EZ627" s="50"/>
      <c r="FA627" s="51"/>
      <c r="FB627" s="52">
        <v>0</v>
      </c>
      <c r="FD627" s="50">
        <v>10335556</v>
      </c>
      <c r="FE627" s="52">
        <f t="shared" si="594"/>
        <v>861296.33333333337</v>
      </c>
      <c r="FF627" s="51"/>
      <c r="FG627" s="6">
        <v>90031336</v>
      </c>
      <c r="FH627" s="6" t="s">
        <v>813</v>
      </c>
      <c r="FI627" s="7"/>
      <c r="FJ627" s="7"/>
      <c r="FK627" s="7"/>
      <c r="FL627" s="53">
        <v>10335556</v>
      </c>
      <c r="FN627" s="37"/>
      <c r="FO627" s="132"/>
      <c r="FP627" s="61"/>
      <c r="FQ627" s="132"/>
      <c r="FR627" s="61"/>
      <c r="FS627" s="134"/>
      <c r="FT627" s="134"/>
      <c r="FU627" s="191"/>
      <c r="FW627" s="67"/>
      <c r="FY627" s="61"/>
      <c r="GA627" s="50"/>
      <c r="GB627" s="51"/>
      <c r="GC627" s="52">
        <v>0</v>
      </c>
      <c r="GE627" s="50">
        <v>10335556</v>
      </c>
      <c r="GF627" s="52">
        <f t="shared" si="595"/>
        <v>861296.33333333337</v>
      </c>
      <c r="GG627" s="51"/>
      <c r="GH627" s="6">
        <v>90031336</v>
      </c>
      <c r="GI627" s="6" t="s">
        <v>813</v>
      </c>
      <c r="GJ627" s="7"/>
      <c r="GK627" s="7"/>
      <c r="GL627" s="7"/>
      <c r="GM627" s="53">
        <v>10335556</v>
      </c>
      <c r="GO627" s="37"/>
      <c r="GP627" s="132"/>
      <c r="GQ627" s="61"/>
      <c r="GR627" s="134"/>
      <c r="GS627" s="134"/>
      <c r="GT627" s="191"/>
      <c r="GV627" s="67"/>
      <c r="GX627" s="61"/>
      <c r="GZ627" s="50"/>
      <c r="HA627" s="51"/>
      <c r="HB627" s="52">
        <v>0</v>
      </c>
      <c r="HD627" s="50">
        <v>10335556</v>
      </c>
      <c r="HE627" s="52">
        <f t="shared" si="596"/>
        <v>861296.33333333337</v>
      </c>
      <c r="HF627" s="51"/>
      <c r="HI627" s="7"/>
      <c r="HJ627" s="7"/>
      <c r="HK627" s="7"/>
      <c r="HL627" s="53"/>
      <c r="HN627" s="37"/>
      <c r="HO627" s="132"/>
      <c r="HP627" s="61"/>
      <c r="HQ627" s="134"/>
      <c r="HR627" s="61"/>
      <c r="HT627" s="67"/>
      <c r="HV627" s="61"/>
      <c r="HX627" s="50"/>
      <c r="HY627" s="51"/>
      <c r="HZ627" s="52"/>
      <c r="IB627" s="70"/>
      <c r="IC627" s="51"/>
      <c r="IF627" s="7"/>
      <c r="IG627" s="7"/>
      <c r="IH627" s="7"/>
      <c r="II627" s="53"/>
      <c r="IK627" s="37"/>
      <c r="IL627" s="132"/>
      <c r="IM627" s="61"/>
      <c r="IN627" s="134"/>
      <c r="IO627" s="61"/>
      <c r="IQ627" s="67"/>
      <c r="IS627" s="61"/>
      <c r="IU627" s="50"/>
      <c r="IV627" s="51"/>
      <c r="IW627" s="52"/>
      <c r="IY627" s="70"/>
      <c r="IZ627" s="51"/>
      <c r="JC627" s="7"/>
      <c r="JD627" s="7"/>
      <c r="JE627" s="7"/>
      <c r="JF627" s="53"/>
      <c r="JH627" s="37"/>
      <c r="JI627" s="132"/>
      <c r="JJ627" s="61"/>
      <c r="JK627" s="134"/>
      <c r="JL627" s="61"/>
      <c r="JN627" s="67"/>
      <c r="JP627" s="61"/>
      <c r="JR627" s="50"/>
      <c r="JS627" s="51"/>
      <c r="JT627" s="52"/>
      <c r="JV627" s="70"/>
      <c r="JW627" s="51"/>
      <c r="JZ627" s="7"/>
      <c r="KA627" s="7"/>
      <c r="KB627" s="7"/>
      <c r="KC627" s="53"/>
      <c r="KE627" s="37"/>
      <c r="KF627" s="132"/>
      <c r="KG627" s="61"/>
      <c r="KH627" s="134"/>
      <c r="KI627" s="61"/>
      <c r="KK627" s="67"/>
      <c r="KM627" s="61"/>
      <c r="KO627" s="50"/>
      <c r="KP627" s="51"/>
      <c r="KQ627" s="52"/>
      <c r="KS627" s="70"/>
      <c r="KT627" s="51"/>
      <c r="KW627" s="7"/>
      <c r="KX627" s="7"/>
      <c r="KY627" s="7"/>
      <c r="KZ627" s="53"/>
      <c r="LB627" s="37"/>
      <c r="LC627" s="132"/>
      <c r="LD627" s="61"/>
      <c r="LE627" s="134"/>
      <c r="LF627" s="61"/>
      <c r="LH627" s="67"/>
      <c r="LJ627" s="61"/>
      <c r="LL627" s="50"/>
      <c r="LM627" s="51"/>
      <c r="LN627" s="52"/>
      <c r="LP627" s="70"/>
      <c r="LQ627" s="51"/>
      <c r="LT627" s="7"/>
      <c r="LU627" s="7"/>
      <c r="LV627" s="7"/>
      <c r="LW627" s="53"/>
      <c r="LY627" s="37"/>
      <c r="LZ627" s="132"/>
      <c r="MA627" s="61"/>
      <c r="MB627" s="134"/>
      <c r="MC627" s="61"/>
      <c r="ME627" s="67"/>
      <c r="MG627" s="61"/>
      <c r="MI627" s="50"/>
      <c r="MJ627" s="51"/>
      <c r="MK627" s="52"/>
      <c r="MM627" s="70"/>
      <c r="MN627" s="51"/>
      <c r="MQ627" s="7"/>
      <c r="MR627" s="7"/>
      <c r="MS627" s="7"/>
      <c r="MT627" s="53"/>
      <c r="MV627" s="37"/>
      <c r="MW627" s="132"/>
      <c r="MX627" s="134"/>
      <c r="MZ627" s="67"/>
      <c r="NB627" s="61"/>
      <c r="NF627" s="7"/>
      <c r="NG627" s="7"/>
      <c r="NH627" s="7"/>
      <c r="NI627" s="53"/>
      <c r="NK627" s="37"/>
      <c r="NM627" s="67"/>
      <c r="NO627" s="61"/>
      <c r="NQ627" s="50"/>
      <c r="NR627" s="51"/>
      <c r="NS627" s="52"/>
      <c r="NU627" s="70"/>
      <c r="NV627" s="51"/>
      <c r="NW627" s="125"/>
      <c r="NX627" s="51"/>
      <c r="OL627" s="53"/>
    </row>
    <row r="628" spans="1:402" x14ac:dyDescent="0.25">
      <c r="A628" s="12">
        <v>90012551</v>
      </c>
      <c r="B628" s="12" t="s">
        <v>644</v>
      </c>
      <c r="C628" s="352"/>
      <c r="D628" s="352"/>
      <c r="E628" s="352"/>
      <c r="F628" s="353">
        <v>1422544</v>
      </c>
      <c r="H628" s="354"/>
      <c r="I628" s="355"/>
      <c r="J628" s="315"/>
      <c r="K628" s="355"/>
      <c r="L628" s="315"/>
      <c r="M628" s="356"/>
      <c r="N628" s="356"/>
      <c r="O628" s="357"/>
      <c r="Q628" s="67"/>
      <c r="S628" s="61"/>
      <c r="U628" s="50"/>
      <c r="V628" s="51"/>
      <c r="W628" s="52">
        <v>0</v>
      </c>
      <c r="Y628" s="50">
        <v>1422544</v>
      </c>
      <c r="Z628" s="52">
        <f t="shared" si="589"/>
        <v>118545.33333333333</v>
      </c>
      <c r="AA628" s="51"/>
      <c r="AB628" s="6">
        <v>90012551</v>
      </c>
      <c r="AC628" s="6" t="s">
        <v>644</v>
      </c>
      <c r="AD628" s="7"/>
      <c r="AE628" s="304"/>
      <c r="AF628" s="7"/>
      <c r="AG628" s="53">
        <v>1422544</v>
      </c>
      <c r="AI628" s="37"/>
      <c r="AJ628" s="132"/>
      <c r="AK628" s="61"/>
      <c r="AL628" s="132"/>
      <c r="AM628" s="312"/>
      <c r="AN628" s="134"/>
      <c r="AO628" s="134"/>
      <c r="AP628" s="191"/>
      <c r="AR628" s="67"/>
      <c r="AT628" s="61"/>
      <c r="AV628" s="50"/>
      <c r="AW628" s="51"/>
      <c r="AX628" s="52">
        <v>0</v>
      </c>
      <c r="AZ628" s="50">
        <v>1422544</v>
      </c>
      <c r="BA628" s="52">
        <f t="shared" si="590"/>
        <v>118545.33333333333</v>
      </c>
      <c r="BB628" s="51"/>
      <c r="BC628" s="6">
        <v>90012551</v>
      </c>
      <c r="BD628" s="6" t="s">
        <v>644</v>
      </c>
      <c r="BE628" s="7"/>
      <c r="BF628" s="304"/>
      <c r="BG628" s="7"/>
      <c r="BH628" s="53">
        <v>1422544</v>
      </c>
      <c r="BJ628" s="37"/>
      <c r="BK628" s="132"/>
      <c r="BL628" s="61"/>
      <c r="BM628" s="132"/>
      <c r="BN628" s="312"/>
      <c r="BO628" s="134"/>
      <c r="BP628" s="134"/>
      <c r="BQ628" s="191"/>
      <c r="BS628" s="67"/>
      <c r="BU628" s="61"/>
      <c r="BW628" s="50"/>
      <c r="BX628" s="51"/>
      <c r="BY628" s="52">
        <v>0</v>
      </c>
      <c r="CA628" s="50">
        <v>1422544</v>
      </c>
      <c r="CB628" s="52">
        <f t="shared" si="591"/>
        <v>118545.33333333333</v>
      </c>
      <c r="CC628" s="51"/>
      <c r="CD628" s="6">
        <v>90012551</v>
      </c>
      <c r="CE628" s="6" t="s">
        <v>644</v>
      </c>
      <c r="CF628" s="7"/>
      <c r="CG628" s="7"/>
      <c r="CH628" s="7"/>
      <c r="CI628" s="53">
        <v>1422544</v>
      </c>
      <c r="CK628" s="37"/>
      <c r="CL628" s="132"/>
      <c r="CM628" s="61"/>
      <c r="CN628" s="132"/>
      <c r="CO628" s="61"/>
      <c r="CP628" s="134"/>
      <c r="CQ628" s="134"/>
      <c r="CR628" s="191"/>
      <c r="CT628" s="67"/>
      <c r="CV628" s="61"/>
      <c r="CX628" s="50"/>
      <c r="CY628" s="51"/>
      <c r="CZ628" s="52">
        <v>0</v>
      </c>
      <c r="DB628" s="50">
        <v>1422544</v>
      </c>
      <c r="DC628" s="52">
        <f t="shared" si="592"/>
        <v>118545.33333333333</v>
      </c>
      <c r="DD628" s="51"/>
      <c r="DE628" s="6">
        <v>90012551</v>
      </c>
      <c r="DF628" s="6" t="s">
        <v>644</v>
      </c>
      <c r="DG628" s="7"/>
      <c r="DH628" s="7"/>
      <c r="DI628" s="7"/>
      <c r="DJ628" s="53">
        <v>1422544</v>
      </c>
      <c r="DL628" s="275"/>
      <c r="DM628" s="276"/>
      <c r="DN628" s="194"/>
      <c r="DO628" s="276"/>
      <c r="DP628" s="194"/>
      <c r="DQ628" s="53"/>
      <c r="DR628" s="53"/>
      <c r="DS628" s="277"/>
      <c r="DU628" s="274"/>
      <c r="DW628" s="194"/>
      <c r="DY628" s="50"/>
      <c r="DZ628" s="278"/>
      <c r="EA628" s="52">
        <v>0</v>
      </c>
      <c r="EC628" s="50">
        <v>1422544</v>
      </c>
      <c r="ED628" s="52">
        <f t="shared" si="593"/>
        <v>118545.33333333333</v>
      </c>
      <c r="EE628" s="278"/>
      <c r="EF628" s="6">
        <v>90012551</v>
      </c>
      <c r="EG628" s="6" t="s">
        <v>644</v>
      </c>
      <c r="EH628" s="7"/>
      <c r="EI628" s="7"/>
      <c r="EJ628" s="7"/>
      <c r="EK628" s="53">
        <v>1422544</v>
      </c>
      <c r="EM628" s="37"/>
      <c r="EN628" s="132"/>
      <c r="EO628" s="61"/>
      <c r="EP628" s="132"/>
      <c r="EQ628" s="61"/>
      <c r="ER628" s="134"/>
      <c r="ES628" s="134"/>
      <c r="ET628" s="191"/>
      <c r="EV628" s="67"/>
      <c r="EX628" s="61"/>
      <c r="EZ628" s="50"/>
      <c r="FA628" s="51"/>
      <c r="FB628" s="52">
        <v>0</v>
      </c>
      <c r="FD628" s="50">
        <v>1422544</v>
      </c>
      <c r="FE628" s="52">
        <f t="shared" si="594"/>
        <v>118545.33333333333</v>
      </c>
      <c r="FF628" s="51"/>
      <c r="FG628" s="6">
        <v>90012551</v>
      </c>
      <c r="FH628" s="6" t="s">
        <v>644</v>
      </c>
      <c r="FI628" s="7"/>
      <c r="FJ628" s="7"/>
      <c r="FK628" s="7"/>
      <c r="FL628" s="53">
        <v>1422544</v>
      </c>
      <c r="FN628" s="37"/>
      <c r="FO628" s="132"/>
      <c r="FP628" s="61"/>
      <c r="FQ628" s="132"/>
      <c r="FR628" s="61"/>
      <c r="FS628" s="134"/>
      <c r="FT628" s="134"/>
      <c r="FU628" s="191"/>
      <c r="FW628" s="67"/>
      <c r="FY628" s="61"/>
      <c r="GA628" s="50"/>
      <c r="GB628" s="51"/>
      <c r="GC628" s="52">
        <v>0</v>
      </c>
      <c r="GE628" s="50">
        <v>1422544</v>
      </c>
      <c r="GF628" s="52">
        <f t="shared" si="595"/>
        <v>118545.33333333333</v>
      </c>
      <c r="GG628" s="51"/>
      <c r="GH628" s="6">
        <v>90012551</v>
      </c>
      <c r="GI628" s="6" t="s">
        <v>644</v>
      </c>
      <c r="GJ628" s="7"/>
      <c r="GK628" s="7"/>
      <c r="GL628" s="7"/>
      <c r="GM628" s="53">
        <v>1422544</v>
      </c>
      <c r="GO628" s="37"/>
      <c r="GP628" s="132"/>
      <c r="GQ628" s="61"/>
      <c r="GR628" s="134"/>
      <c r="GS628" s="134"/>
      <c r="GT628" s="191"/>
      <c r="GV628" s="67"/>
      <c r="GX628" s="61"/>
      <c r="GZ628" s="50"/>
      <c r="HA628" s="51"/>
      <c r="HB628" s="52">
        <v>0</v>
      </c>
      <c r="HD628" s="50">
        <v>1422544</v>
      </c>
      <c r="HE628" s="52">
        <f t="shared" si="596"/>
        <v>118545.33333333333</v>
      </c>
      <c r="HF628" s="51"/>
      <c r="HI628" s="7"/>
      <c r="HJ628" s="7"/>
      <c r="HK628" s="7"/>
      <c r="HL628" s="53"/>
      <c r="HN628" s="37"/>
      <c r="HO628" s="132"/>
      <c r="HP628" s="61"/>
      <c r="HQ628" s="134"/>
      <c r="HR628" s="61"/>
      <c r="HT628" s="67"/>
      <c r="HV628" s="61"/>
      <c r="HX628" s="50"/>
      <c r="HY628" s="51"/>
      <c r="HZ628" s="52"/>
      <c r="IB628" s="70"/>
      <c r="IC628" s="51"/>
      <c r="IF628" s="7"/>
      <c r="IG628" s="7"/>
      <c r="IH628" s="7"/>
      <c r="II628" s="53"/>
      <c r="IK628" s="37"/>
      <c r="IL628" s="132"/>
      <c r="IM628" s="61"/>
      <c r="IN628" s="134"/>
      <c r="IO628" s="61"/>
      <c r="IQ628" s="67"/>
      <c r="IS628" s="61"/>
      <c r="IU628" s="50"/>
      <c r="IV628" s="51"/>
      <c r="IW628" s="52"/>
      <c r="IY628" s="70"/>
      <c r="IZ628" s="51"/>
      <c r="JC628" s="7"/>
      <c r="JD628" s="7"/>
      <c r="JE628" s="7"/>
      <c r="JF628" s="53"/>
      <c r="JH628" s="37"/>
      <c r="JI628" s="132"/>
      <c r="JJ628" s="61"/>
      <c r="JK628" s="134"/>
      <c r="JL628" s="61"/>
      <c r="JN628" s="67"/>
      <c r="JP628" s="61"/>
      <c r="JR628" s="50"/>
      <c r="JS628" s="51"/>
      <c r="JT628" s="52"/>
      <c r="JV628" s="70"/>
      <c r="JW628" s="51"/>
      <c r="JZ628" s="7"/>
      <c r="KA628" s="7"/>
      <c r="KB628" s="7"/>
      <c r="KC628" s="53"/>
      <c r="KE628" s="37"/>
      <c r="KF628" s="132"/>
      <c r="KG628" s="61"/>
      <c r="KH628" s="134"/>
      <c r="KI628" s="61"/>
      <c r="KK628" s="67"/>
      <c r="KM628" s="61"/>
      <c r="KO628" s="50"/>
      <c r="KP628" s="51"/>
      <c r="KQ628" s="52"/>
      <c r="KS628" s="70"/>
      <c r="KT628" s="51"/>
      <c r="KW628" s="7"/>
      <c r="KX628" s="7"/>
      <c r="KY628" s="7"/>
      <c r="KZ628" s="53"/>
      <c r="LB628" s="37"/>
      <c r="LC628" s="132"/>
      <c r="LD628" s="61"/>
      <c r="LE628" s="134"/>
      <c r="LF628" s="61"/>
      <c r="LH628" s="67"/>
      <c r="LJ628" s="61"/>
      <c r="LL628" s="50"/>
      <c r="LM628" s="51"/>
      <c r="LN628" s="52"/>
      <c r="LP628" s="70"/>
      <c r="LQ628" s="51"/>
      <c r="LT628" s="7"/>
      <c r="LU628" s="7"/>
      <c r="LV628" s="7"/>
      <c r="LW628" s="53"/>
      <c r="LY628" s="37"/>
      <c r="LZ628" s="132"/>
      <c r="MA628" s="61"/>
      <c r="MB628" s="134"/>
      <c r="MC628" s="61"/>
      <c r="ME628" s="67"/>
      <c r="MG628" s="61"/>
      <c r="MI628" s="50"/>
      <c r="MJ628" s="51"/>
      <c r="MK628" s="52"/>
      <c r="MM628" s="70"/>
      <c r="MN628" s="51"/>
      <c r="MQ628" s="7"/>
      <c r="MR628" s="7"/>
      <c r="MS628" s="7"/>
      <c r="MT628" s="53"/>
      <c r="MV628" s="37"/>
      <c r="MW628" s="132"/>
      <c r="MX628" s="134"/>
      <c r="MZ628" s="67"/>
      <c r="NB628" s="61"/>
      <c r="NF628" s="7"/>
      <c r="NG628" s="7"/>
      <c r="NH628" s="7"/>
      <c r="NI628" s="53"/>
      <c r="NK628" s="37"/>
      <c r="NM628" s="67"/>
      <c r="NO628" s="61"/>
      <c r="NQ628" s="50"/>
      <c r="NR628" s="51"/>
      <c r="NS628" s="52"/>
      <c r="NU628" s="70"/>
      <c r="NV628" s="51"/>
      <c r="NW628" s="125"/>
      <c r="NX628" s="51"/>
      <c r="OL628" s="53"/>
    </row>
    <row r="629" spans="1:402" x14ac:dyDescent="0.25">
      <c r="A629" s="12">
        <v>90031346</v>
      </c>
      <c r="B629" s="12" t="s">
        <v>814</v>
      </c>
      <c r="C629" s="352"/>
      <c r="D629" s="352"/>
      <c r="E629" s="352"/>
      <c r="F629" s="353">
        <v>15966688</v>
      </c>
      <c r="H629" s="354"/>
      <c r="I629" s="355"/>
      <c r="J629" s="315"/>
      <c r="K629" s="355"/>
      <c r="L629" s="315"/>
      <c r="M629" s="356"/>
      <c r="N629" s="356"/>
      <c r="O629" s="357"/>
      <c r="Q629" s="67"/>
      <c r="S629" s="61"/>
      <c r="U629" s="50"/>
      <c r="V629" s="51"/>
      <c r="W629" s="52">
        <v>0</v>
      </c>
      <c r="Y629" s="50">
        <v>15966688</v>
      </c>
      <c r="Z629" s="52">
        <f t="shared" si="589"/>
        <v>1330557.3333333333</v>
      </c>
      <c r="AA629" s="51"/>
      <c r="AB629" s="6">
        <v>90031346</v>
      </c>
      <c r="AC629" s="6" t="s">
        <v>814</v>
      </c>
      <c r="AD629" s="7"/>
      <c r="AE629" s="304"/>
      <c r="AF629" s="7"/>
      <c r="AG629" s="53">
        <v>15966688</v>
      </c>
      <c r="AI629" s="37"/>
      <c r="AJ629" s="132"/>
      <c r="AK629" s="61"/>
      <c r="AL629" s="132"/>
      <c r="AM629" s="312"/>
      <c r="AN629" s="134"/>
      <c r="AO629" s="134"/>
      <c r="AP629" s="191"/>
      <c r="AR629" s="67"/>
      <c r="AT629" s="61"/>
      <c r="AV629" s="50"/>
      <c r="AW629" s="51"/>
      <c r="AX629" s="52">
        <v>0</v>
      </c>
      <c r="AZ629" s="50">
        <v>15966688</v>
      </c>
      <c r="BA629" s="52">
        <f t="shared" si="590"/>
        <v>1330557.3333333333</v>
      </c>
      <c r="BB629" s="51"/>
      <c r="BC629" s="6">
        <v>90031346</v>
      </c>
      <c r="BD629" s="6" t="s">
        <v>814</v>
      </c>
      <c r="BE629" s="7"/>
      <c r="BF629" s="304"/>
      <c r="BG629" s="7"/>
      <c r="BH629" s="53">
        <v>15966688</v>
      </c>
      <c r="BJ629" s="37"/>
      <c r="BK629" s="132"/>
      <c r="BL629" s="61"/>
      <c r="BM629" s="132"/>
      <c r="BN629" s="312"/>
      <c r="BO629" s="134"/>
      <c r="BP629" s="134"/>
      <c r="BQ629" s="191"/>
      <c r="BS629" s="67"/>
      <c r="BU629" s="61"/>
      <c r="BW629" s="50"/>
      <c r="BX629" s="51"/>
      <c r="BY629" s="52">
        <v>0</v>
      </c>
      <c r="CA629" s="50">
        <v>15966688</v>
      </c>
      <c r="CB629" s="52">
        <f t="shared" si="591"/>
        <v>1330557.3333333333</v>
      </c>
      <c r="CC629" s="51"/>
      <c r="CD629" s="6">
        <v>90031346</v>
      </c>
      <c r="CE629" s="6" t="s">
        <v>814</v>
      </c>
      <c r="CF629" s="7"/>
      <c r="CG629" s="7"/>
      <c r="CH629" s="7"/>
      <c r="CI629" s="53">
        <v>15966688</v>
      </c>
      <c r="CK629" s="37"/>
      <c r="CL629" s="132"/>
      <c r="CM629" s="61"/>
      <c r="CN629" s="132"/>
      <c r="CO629" s="61"/>
      <c r="CP629" s="134"/>
      <c r="CQ629" s="134"/>
      <c r="CR629" s="191"/>
      <c r="CT629" s="67"/>
      <c r="CV629" s="61"/>
      <c r="CX629" s="50"/>
      <c r="CY629" s="51"/>
      <c r="CZ629" s="52">
        <v>0</v>
      </c>
      <c r="DB629" s="50">
        <v>15966688</v>
      </c>
      <c r="DC629" s="52">
        <f t="shared" si="592"/>
        <v>1330557.3333333333</v>
      </c>
      <c r="DD629" s="51"/>
      <c r="DE629" s="6">
        <v>90031346</v>
      </c>
      <c r="DF629" s="6" t="s">
        <v>814</v>
      </c>
      <c r="DG629" s="7"/>
      <c r="DH629" s="7"/>
      <c r="DI629" s="7"/>
      <c r="DJ629" s="53">
        <v>15966688</v>
      </c>
      <c r="DL629" s="275"/>
      <c r="DM629" s="276"/>
      <c r="DN629" s="194"/>
      <c r="DO629" s="276"/>
      <c r="DP629" s="194"/>
      <c r="DQ629" s="53"/>
      <c r="DR629" s="53"/>
      <c r="DS629" s="277"/>
      <c r="DU629" s="274"/>
      <c r="DW629" s="194"/>
      <c r="DY629" s="50"/>
      <c r="DZ629" s="278"/>
      <c r="EA629" s="52">
        <v>0</v>
      </c>
      <c r="EC629" s="50">
        <v>15966688</v>
      </c>
      <c r="ED629" s="52">
        <f t="shared" si="593"/>
        <v>1330557.3333333333</v>
      </c>
      <c r="EE629" s="278"/>
      <c r="EF629" s="6">
        <v>90031346</v>
      </c>
      <c r="EG629" s="6" t="s">
        <v>814</v>
      </c>
      <c r="EH629" s="7"/>
      <c r="EI629" s="7"/>
      <c r="EJ629" s="7"/>
      <c r="EK629" s="53">
        <v>15966688</v>
      </c>
      <c r="EM629" s="37"/>
      <c r="EN629" s="132"/>
      <c r="EO629" s="61"/>
      <c r="EP629" s="132"/>
      <c r="EQ629" s="61"/>
      <c r="ER629" s="134"/>
      <c r="ES629" s="134"/>
      <c r="ET629" s="191"/>
      <c r="EV629" s="67"/>
      <c r="EX629" s="61"/>
      <c r="EZ629" s="50"/>
      <c r="FA629" s="51"/>
      <c r="FB629" s="52">
        <v>0</v>
      </c>
      <c r="FD629" s="50">
        <v>15966688</v>
      </c>
      <c r="FE629" s="52">
        <f t="shared" si="594"/>
        <v>1330557.3333333333</v>
      </c>
      <c r="FF629" s="51"/>
      <c r="FG629" s="6">
        <v>90031346</v>
      </c>
      <c r="FH629" s="6" t="s">
        <v>814</v>
      </c>
      <c r="FI629" s="7"/>
      <c r="FJ629" s="7"/>
      <c r="FK629" s="7"/>
      <c r="FL629" s="53">
        <v>15966688</v>
      </c>
      <c r="FN629" s="37"/>
      <c r="FO629" s="132"/>
      <c r="FP629" s="61"/>
      <c r="FQ629" s="132"/>
      <c r="FR629" s="61"/>
      <c r="FS629" s="134"/>
      <c r="FT629" s="134"/>
      <c r="FU629" s="191"/>
      <c r="FW629" s="67"/>
      <c r="FY629" s="61"/>
      <c r="GA629" s="50"/>
      <c r="GB629" s="51"/>
      <c r="GC629" s="52">
        <v>0</v>
      </c>
      <c r="GE629" s="50">
        <v>15966688</v>
      </c>
      <c r="GF629" s="52">
        <f t="shared" si="595"/>
        <v>1330557.3333333333</v>
      </c>
      <c r="GG629" s="51"/>
      <c r="GH629" s="6">
        <v>90031346</v>
      </c>
      <c r="GI629" s="6" t="s">
        <v>814</v>
      </c>
      <c r="GJ629" s="7"/>
      <c r="GK629" s="7"/>
      <c r="GL629" s="7"/>
      <c r="GM629" s="53">
        <v>15966688</v>
      </c>
      <c r="GO629" s="37"/>
      <c r="GP629" s="132"/>
      <c r="GQ629" s="61"/>
      <c r="GR629" s="134"/>
      <c r="GS629" s="134"/>
      <c r="GT629" s="191"/>
      <c r="GV629" s="67"/>
      <c r="GX629" s="61"/>
      <c r="GZ629" s="50"/>
      <c r="HA629" s="51"/>
      <c r="HB629" s="52">
        <v>0</v>
      </c>
      <c r="HD629" s="50">
        <v>15966688</v>
      </c>
      <c r="HE629" s="52">
        <f t="shared" si="596"/>
        <v>1330557.3333333333</v>
      </c>
      <c r="HF629" s="51"/>
      <c r="HI629" s="7"/>
      <c r="HJ629" s="7"/>
      <c r="HK629" s="7"/>
      <c r="HL629" s="53"/>
      <c r="HN629" s="37"/>
      <c r="HO629" s="132"/>
      <c r="HP629" s="61"/>
      <c r="HQ629" s="134"/>
      <c r="HR629" s="61"/>
      <c r="HT629" s="67"/>
      <c r="HV629" s="61"/>
      <c r="HX629" s="50"/>
      <c r="HY629" s="51"/>
      <c r="HZ629" s="52"/>
      <c r="IB629" s="70"/>
      <c r="IC629" s="51"/>
      <c r="IF629" s="7"/>
      <c r="IG629" s="7"/>
      <c r="IH629" s="7"/>
      <c r="II629" s="53"/>
      <c r="IK629" s="37"/>
      <c r="IL629" s="132"/>
      <c r="IM629" s="61"/>
      <c r="IN629" s="134"/>
      <c r="IO629" s="61"/>
      <c r="IQ629" s="67"/>
      <c r="IS629" s="61"/>
      <c r="IU629" s="50"/>
      <c r="IV629" s="51"/>
      <c r="IW629" s="52"/>
      <c r="IY629" s="70"/>
      <c r="IZ629" s="51"/>
      <c r="JC629" s="7"/>
      <c r="JD629" s="7"/>
      <c r="JE629" s="7"/>
      <c r="JF629" s="53"/>
      <c r="JH629" s="37"/>
      <c r="JI629" s="132"/>
      <c r="JJ629" s="61"/>
      <c r="JK629" s="134"/>
      <c r="JL629" s="61"/>
      <c r="JN629" s="67"/>
      <c r="JP629" s="61"/>
      <c r="JR629" s="50"/>
      <c r="JS629" s="51"/>
      <c r="JT629" s="52"/>
      <c r="JV629" s="70"/>
      <c r="JW629" s="51"/>
      <c r="JZ629" s="7"/>
      <c r="KA629" s="7"/>
      <c r="KB629" s="7"/>
      <c r="KC629" s="53"/>
      <c r="KE629" s="37"/>
      <c r="KF629" s="132"/>
      <c r="KG629" s="61"/>
      <c r="KH629" s="134"/>
      <c r="KI629" s="61"/>
      <c r="KK629" s="67"/>
      <c r="KM629" s="61"/>
      <c r="KO629" s="50"/>
      <c r="KP629" s="51"/>
      <c r="KQ629" s="52"/>
      <c r="KS629" s="70"/>
      <c r="KT629" s="51"/>
      <c r="KW629" s="7"/>
      <c r="KX629" s="7"/>
      <c r="KY629" s="7"/>
      <c r="KZ629" s="53"/>
      <c r="LB629" s="37"/>
      <c r="LC629" s="132"/>
      <c r="LD629" s="61"/>
      <c r="LE629" s="134"/>
      <c r="LF629" s="61"/>
      <c r="LH629" s="67"/>
      <c r="LJ629" s="61"/>
      <c r="LL629" s="50"/>
      <c r="LM629" s="51"/>
      <c r="LN629" s="52"/>
      <c r="LP629" s="70"/>
      <c r="LQ629" s="51"/>
      <c r="LT629" s="7"/>
      <c r="LU629" s="7"/>
      <c r="LV629" s="7"/>
      <c r="LW629" s="53"/>
      <c r="LY629" s="37"/>
      <c r="LZ629" s="132"/>
      <c r="MA629" s="61"/>
      <c r="MB629" s="134"/>
      <c r="MC629" s="61"/>
      <c r="ME629" s="67"/>
      <c r="MG629" s="61"/>
      <c r="MI629" s="50"/>
      <c r="MJ629" s="51"/>
      <c r="MK629" s="52"/>
      <c r="MM629" s="70"/>
      <c r="MN629" s="51"/>
      <c r="MQ629" s="7"/>
      <c r="MR629" s="7"/>
      <c r="MS629" s="7"/>
      <c r="MT629" s="53"/>
      <c r="MV629" s="37"/>
      <c r="MW629" s="132"/>
      <c r="MX629" s="134"/>
      <c r="MZ629" s="67"/>
      <c r="NB629" s="61"/>
      <c r="NF629" s="7"/>
      <c r="NG629" s="7"/>
      <c r="NH629" s="7"/>
      <c r="NI629" s="53"/>
      <c r="NK629" s="37"/>
      <c r="NM629" s="67"/>
      <c r="NO629" s="61"/>
      <c r="NQ629" s="50"/>
      <c r="NR629" s="51"/>
      <c r="NS629" s="52"/>
      <c r="NU629" s="70"/>
      <c r="NV629" s="51"/>
      <c r="NW629" s="125"/>
      <c r="NX629" s="51"/>
      <c r="OL629" s="53"/>
    </row>
    <row r="630" spans="1:402" x14ac:dyDescent="0.25">
      <c r="A630" s="12">
        <v>90011541</v>
      </c>
      <c r="B630" s="12" t="s">
        <v>645</v>
      </c>
      <c r="C630" s="352"/>
      <c r="D630" s="352"/>
      <c r="E630" s="352"/>
      <c r="F630" s="353">
        <v>938515</v>
      </c>
      <c r="H630" s="354"/>
      <c r="I630" s="355"/>
      <c r="J630" s="315"/>
      <c r="K630" s="355"/>
      <c r="L630" s="315"/>
      <c r="M630" s="356"/>
      <c r="N630" s="356"/>
      <c r="O630" s="357"/>
      <c r="Q630" s="67"/>
      <c r="S630" s="61"/>
      <c r="U630" s="50"/>
      <c r="V630" s="51"/>
      <c r="W630" s="52">
        <v>0</v>
      </c>
      <c r="Y630" s="50">
        <v>938515</v>
      </c>
      <c r="Z630" s="52">
        <f t="shared" ref="Z630:Z693" si="597">Y630/12</f>
        <v>78209.583333333328</v>
      </c>
      <c r="AA630" s="51"/>
      <c r="AB630" s="6">
        <v>90011541</v>
      </c>
      <c r="AC630" s="6" t="s">
        <v>645</v>
      </c>
      <c r="AD630" s="7"/>
      <c r="AE630" s="304"/>
      <c r="AF630" s="7"/>
      <c r="AG630" s="53">
        <v>938515</v>
      </c>
      <c r="AI630" s="37"/>
      <c r="AJ630" s="132"/>
      <c r="AK630" s="61"/>
      <c r="AL630" s="132"/>
      <c r="AM630" s="312"/>
      <c r="AN630" s="134"/>
      <c r="AO630" s="134"/>
      <c r="AP630" s="191"/>
      <c r="AR630" s="67"/>
      <c r="AT630" s="61"/>
      <c r="AV630" s="50"/>
      <c r="AW630" s="51"/>
      <c r="AX630" s="52">
        <v>0</v>
      </c>
      <c r="AZ630" s="50">
        <v>938515</v>
      </c>
      <c r="BA630" s="52">
        <f t="shared" ref="BA630:BA693" si="598">AZ630/12</f>
        <v>78209.583333333328</v>
      </c>
      <c r="BB630" s="51"/>
      <c r="BC630" s="6">
        <v>90011541</v>
      </c>
      <c r="BD630" s="6" t="s">
        <v>645</v>
      </c>
      <c r="BE630" s="7"/>
      <c r="BF630" s="304"/>
      <c r="BG630" s="7"/>
      <c r="BH630" s="53">
        <v>938515</v>
      </c>
      <c r="BJ630" s="37"/>
      <c r="BK630" s="132"/>
      <c r="BL630" s="61"/>
      <c r="BM630" s="132"/>
      <c r="BN630" s="312"/>
      <c r="BO630" s="134"/>
      <c r="BP630" s="134"/>
      <c r="BQ630" s="191"/>
      <c r="BS630" s="67"/>
      <c r="BU630" s="61"/>
      <c r="BW630" s="50"/>
      <c r="BX630" s="51"/>
      <c r="BY630" s="52">
        <v>0</v>
      </c>
      <c r="CA630" s="50">
        <v>938515</v>
      </c>
      <c r="CB630" s="52">
        <f t="shared" ref="CB630:CB693" si="599">CA630/12</f>
        <v>78209.583333333328</v>
      </c>
      <c r="CC630" s="51"/>
      <c r="CD630" s="6">
        <v>90011541</v>
      </c>
      <c r="CE630" s="6" t="s">
        <v>645</v>
      </c>
      <c r="CF630" s="7"/>
      <c r="CG630" s="7"/>
      <c r="CH630" s="7"/>
      <c r="CI630" s="53">
        <v>938515</v>
      </c>
      <c r="CK630" s="37"/>
      <c r="CL630" s="132"/>
      <c r="CM630" s="61"/>
      <c r="CN630" s="132"/>
      <c r="CO630" s="61"/>
      <c r="CP630" s="134"/>
      <c r="CQ630" s="134"/>
      <c r="CR630" s="191"/>
      <c r="CT630" s="67"/>
      <c r="CV630" s="61"/>
      <c r="CX630" s="50"/>
      <c r="CY630" s="51"/>
      <c r="CZ630" s="52">
        <v>0</v>
      </c>
      <c r="DB630" s="50">
        <v>938515</v>
      </c>
      <c r="DC630" s="52">
        <f t="shared" ref="DC630:DC693" si="600">DB630/12</f>
        <v>78209.583333333328</v>
      </c>
      <c r="DD630" s="51"/>
      <c r="DE630" s="6">
        <v>90011541</v>
      </c>
      <c r="DF630" s="6" t="s">
        <v>645</v>
      </c>
      <c r="DG630" s="7"/>
      <c r="DH630" s="7"/>
      <c r="DI630" s="7"/>
      <c r="DJ630" s="53">
        <v>938515</v>
      </c>
      <c r="DL630" s="275"/>
      <c r="DM630" s="276"/>
      <c r="DN630" s="194"/>
      <c r="DO630" s="276"/>
      <c r="DP630" s="194"/>
      <c r="DQ630" s="53"/>
      <c r="DR630" s="53"/>
      <c r="DS630" s="277"/>
      <c r="DU630" s="274"/>
      <c r="DW630" s="194"/>
      <c r="DY630" s="50"/>
      <c r="DZ630" s="278"/>
      <c r="EA630" s="52">
        <v>0</v>
      </c>
      <c r="EC630" s="50">
        <v>938515</v>
      </c>
      <c r="ED630" s="52">
        <f t="shared" ref="ED630:ED693" si="601">EC630/12</f>
        <v>78209.583333333328</v>
      </c>
      <c r="EE630" s="278"/>
      <c r="EF630" s="6">
        <v>90011541</v>
      </c>
      <c r="EG630" s="6" t="s">
        <v>645</v>
      </c>
      <c r="EH630" s="7"/>
      <c r="EI630" s="7"/>
      <c r="EJ630" s="7"/>
      <c r="EK630" s="53">
        <v>938515</v>
      </c>
      <c r="EM630" s="37"/>
      <c r="EN630" s="132"/>
      <c r="EO630" s="61"/>
      <c r="EP630" s="132"/>
      <c r="EQ630" s="61"/>
      <c r="ER630" s="134"/>
      <c r="ES630" s="134"/>
      <c r="ET630" s="191"/>
      <c r="EV630" s="67"/>
      <c r="EX630" s="61"/>
      <c r="EZ630" s="50"/>
      <c r="FA630" s="51"/>
      <c r="FB630" s="52">
        <v>0</v>
      </c>
      <c r="FD630" s="50">
        <v>938515</v>
      </c>
      <c r="FE630" s="52">
        <f t="shared" ref="FE630:FE693" si="602">FD630/12</f>
        <v>78209.583333333328</v>
      </c>
      <c r="FF630" s="51"/>
      <c r="FG630" s="6">
        <v>90011541</v>
      </c>
      <c r="FH630" s="6" t="s">
        <v>645</v>
      </c>
      <c r="FI630" s="7"/>
      <c r="FJ630" s="7"/>
      <c r="FK630" s="7"/>
      <c r="FL630" s="53">
        <v>938515</v>
      </c>
      <c r="FN630" s="37"/>
      <c r="FO630" s="132"/>
      <c r="FP630" s="61"/>
      <c r="FQ630" s="132"/>
      <c r="FR630" s="61"/>
      <c r="FS630" s="134"/>
      <c r="FT630" s="134"/>
      <c r="FU630" s="191"/>
      <c r="FW630" s="67"/>
      <c r="FY630" s="61"/>
      <c r="GA630" s="50"/>
      <c r="GB630" s="51"/>
      <c r="GC630" s="52">
        <v>0</v>
      </c>
      <c r="GE630" s="50">
        <v>938515</v>
      </c>
      <c r="GF630" s="52">
        <f t="shared" ref="GF630:GF693" si="603">GE630/12</f>
        <v>78209.583333333328</v>
      </c>
      <c r="GG630" s="51"/>
      <c r="GH630" s="6">
        <v>90011541</v>
      </c>
      <c r="GI630" s="6" t="s">
        <v>645</v>
      </c>
      <c r="GJ630" s="7"/>
      <c r="GK630" s="7"/>
      <c r="GL630" s="7"/>
      <c r="GM630" s="53">
        <v>938515</v>
      </c>
      <c r="GO630" s="37"/>
      <c r="GP630" s="132"/>
      <c r="GQ630" s="61"/>
      <c r="GR630" s="134"/>
      <c r="GS630" s="134"/>
      <c r="GT630" s="191"/>
      <c r="GV630" s="67"/>
      <c r="GX630" s="61"/>
      <c r="GZ630" s="50"/>
      <c r="HA630" s="51"/>
      <c r="HB630" s="52">
        <v>0</v>
      </c>
      <c r="HD630" s="50">
        <v>938515</v>
      </c>
      <c r="HE630" s="52">
        <f t="shared" si="596"/>
        <v>78209.583333333328</v>
      </c>
      <c r="HF630" s="51"/>
      <c r="HI630" s="7"/>
      <c r="HJ630" s="7"/>
      <c r="HK630" s="7"/>
      <c r="HL630" s="53"/>
      <c r="HN630" s="37"/>
      <c r="HO630" s="132"/>
      <c r="HP630" s="61"/>
      <c r="HQ630" s="134"/>
      <c r="HR630" s="61"/>
      <c r="HT630" s="67"/>
      <c r="HV630" s="61"/>
      <c r="HX630" s="50"/>
      <c r="HY630" s="51"/>
      <c r="HZ630" s="52"/>
      <c r="IB630" s="70"/>
      <c r="IC630" s="51"/>
      <c r="IF630" s="7"/>
      <c r="IG630" s="7"/>
      <c r="IH630" s="7"/>
      <c r="II630" s="53"/>
      <c r="IK630" s="37"/>
      <c r="IL630" s="132"/>
      <c r="IM630" s="61"/>
      <c r="IN630" s="134"/>
      <c r="IO630" s="61"/>
      <c r="IQ630" s="67"/>
      <c r="IS630" s="61"/>
      <c r="IU630" s="50"/>
      <c r="IV630" s="51"/>
      <c r="IW630" s="52"/>
      <c r="IY630" s="70"/>
      <c r="IZ630" s="51"/>
      <c r="JC630" s="7"/>
      <c r="JD630" s="7"/>
      <c r="JE630" s="7"/>
      <c r="JF630" s="53"/>
      <c r="JH630" s="37"/>
      <c r="JI630" s="132"/>
      <c r="JJ630" s="61"/>
      <c r="JK630" s="134"/>
      <c r="JL630" s="61"/>
      <c r="JN630" s="67"/>
      <c r="JP630" s="61"/>
      <c r="JR630" s="50"/>
      <c r="JS630" s="51"/>
      <c r="JT630" s="52"/>
      <c r="JV630" s="70"/>
      <c r="JW630" s="51"/>
      <c r="JZ630" s="7"/>
      <c r="KA630" s="7"/>
      <c r="KB630" s="7"/>
      <c r="KC630" s="53"/>
      <c r="KE630" s="37"/>
      <c r="KF630" s="132"/>
      <c r="KG630" s="61"/>
      <c r="KH630" s="134"/>
      <c r="KI630" s="61"/>
      <c r="KK630" s="67"/>
      <c r="KM630" s="61"/>
      <c r="KO630" s="50"/>
      <c r="KP630" s="51"/>
      <c r="KQ630" s="52"/>
      <c r="KS630" s="70"/>
      <c r="KT630" s="51"/>
      <c r="KW630" s="7"/>
      <c r="KX630" s="7"/>
      <c r="KY630" s="7"/>
      <c r="KZ630" s="53"/>
      <c r="LB630" s="37"/>
      <c r="LC630" s="132"/>
      <c r="LD630" s="61"/>
      <c r="LE630" s="134"/>
      <c r="LF630" s="61"/>
      <c r="LH630" s="67"/>
      <c r="LJ630" s="61"/>
      <c r="LL630" s="50"/>
      <c r="LM630" s="51"/>
      <c r="LN630" s="52"/>
      <c r="LP630" s="70"/>
      <c r="LQ630" s="51"/>
      <c r="LT630" s="7"/>
      <c r="LU630" s="7"/>
      <c r="LV630" s="7"/>
      <c r="LW630" s="53"/>
      <c r="LY630" s="37"/>
      <c r="LZ630" s="132"/>
      <c r="MA630" s="61"/>
      <c r="MB630" s="134"/>
      <c r="MC630" s="61"/>
      <c r="ME630" s="67"/>
      <c r="MG630" s="61"/>
      <c r="MI630" s="50"/>
      <c r="MJ630" s="51"/>
      <c r="MK630" s="52"/>
      <c r="MM630" s="70"/>
      <c r="MN630" s="51"/>
      <c r="MQ630" s="7"/>
      <c r="MR630" s="7"/>
      <c r="MS630" s="7"/>
      <c r="MT630" s="53"/>
      <c r="MV630" s="37"/>
      <c r="MW630" s="132"/>
      <c r="MX630" s="134"/>
      <c r="MZ630" s="67"/>
      <c r="NB630" s="61"/>
      <c r="NF630" s="7"/>
      <c r="NG630" s="7"/>
      <c r="NH630" s="7"/>
      <c r="NI630" s="53"/>
      <c r="NK630" s="37"/>
      <c r="NM630" s="67"/>
      <c r="NO630" s="61"/>
      <c r="NQ630" s="50"/>
      <c r="NR630" s="51"/>
      <c r="NS630" s="52"/>
      <c r="NU630" s="70"/>
      <c r="NV630" s="51"/>
      <c r="NW630" s="125"/>
      <c r="NX630" s="51"/>
      <c r="OL630" s="53"/>
    </row>
    <row r="631" spans="1:402" x14ac:dyDescent="0.25">
      <c r="A631" s="12">
        <v>90023171</v>
      </c>
      <c r="B631" s="12" t="s">
        <v>646</v>
      </c>
      <c r="C631" s="352"/>
      <c r="D631" s="352"/>
      <c r="E631" s="352"/>
      <c r="F631" s="353">
        <v>931244</v>
      </c>
      <c r="H631" s="354"/>
      <c r="I631" s="355"/>
      <c r="J631" s="315"/>
      <c r="K631" s="355"/>
      <c r="L631" s="315"/>
      <c r="M631" s="356"/>
      <c r="N631" s="356"/>
      <c r="O631" s="357"/>
      <c r="Q631" s="67"/>
      <c r="S631" s="61"/>
      <c r="U631" s="50"/>
      <c r="V631" s="51"/>
      <c r="W631" s="52">
        <v>0</v>
      </c>
      <c r="Y631" s="50">
        <v>931244</v>
      </c>
      <c r="Z631" s="52">
        <f t="shared" si="597"/>
        <v>77603.666666666672</v>
      </c>
      <c r="AA631" s="51"/>
      <c r="AB631" s="6">
        <v>90023171</v>
      </c>
      <c r="AC631" s="6" t="s">
        <v>646</v>
      </c>
      <c r="AD631" s="7"/>
      <c r="AE631" s="304"/>
      <c r="AF631" s="7"/>
      <c r="AG631" s="53">
        <v>931244</v>
      </c>
      <c r="AI631" s="37"/>
      <c r="AJ631" s="132"/>
      <c r="AK631" s="61"/>
      <c r="AL631" s="132"/>
      <c r="AM631" s="312"/>
      <c r="AN631" s="134"/>
      <c r="AO631" s="134"/>
      <c r="AP631" s="191"/>
      <c r="AR631" s="67"/>
      <c r="AT631" s="61"/>
      <c r="AV631" s="50"/>
      <c r="AW631" s="51"/>
      <c r="AX631" s="52">
        <v>0</v>
      </c>
      <c r="AZ631" s="50">
        <v>931244</v>
      </c>
      <c r="BA631" s="52">
        <f t="shared" si="598"/>
        <v>77603.666666666672</v>
      </c>
      <c r="BB631" s="51"/>
      <c r="BC631" s="6">
        <v>90023171</v>
      </c>
      <c r="BD631" s="6" t="s">
        <v>646</v>
      </c>
      <c r="BE631" s="7"/>
      <c r="BF631" s="304"/>
      <c r="BG631" s="7"/>
      <c r="BH631" s="53">
        <v>931244</v>
      </c>
      <c r="BJ631" s="37"/>
      <c r="BK631" s="132"/>
      <c r="BL631" s="61"/>
      <c r="BM631" s="132"/>
      <c r="BN631" s="312"/>
      <c r="BO631" s="134"/>
      <c r="BP631" s="134"/>
      <c r="BQ631" s="191"/>
      <c r="BS631" s="67"/>
      <c r="BU631" s="61"/>
      <c r="BW631" s="50"/>
      <c r="BX631" s="51"/>
      <c r="BY631" s="52">
        <v>0</v>
      </c>
      <c r="CA631" s="50">
        <v>931244</v>
      </c>
      <c r="CB631" s="52">
        <f t="shared" si="599"/>
        <v>77603.666666666672</v>
      </c>
      <c r="CC631" s="51"/>
      <c r="CD631" s="6">
        <v>90023171</v>
      </c>
      <c r="CE631" s="6" t="s">
        <v>646</v>
      </c>
      <c r="CF631" s="7"/>
      <c r="CG631" s="7"/>
      <c r="CH631" s="7"/>
      <c r="CI631" s="53">
        <v>931244</v>
      </c>
      <c r="CK631" s="37"/>
      <c r="CL631" s="132"/>
      <c r="CM631" s="61"/>
      <c r="CN631" s="132"/>
      <c r="CO631" s="61"/>
      <c r="CP631" s="134"/>
      <c r="CQ631" s="134"/>
      <c r="CR631" s="191"/>
      <c r="CT631" s="67"/>
      <c r="CV631" s="61"/>
      <c r="CX631" s="50"/>
      <c r="CY631" s="51"/>
      <c r="CZ631" s="52">
        <v>0</v>
      </c>
      <c r="DB631" s="50">
        <v>931244</v>
      </c>
      <c r="DC631" s="52">
        <f t="shared" si="600"/>
        <v>77603.666666666672</v>
      </c>
      <c r="DD631" s="51"/>
      <c r="DE631" s="6">
        <v>90023171</v>
      </c>
      <c r="DF631" s="6" t="s">
        <v>646</v>
      </c>
      <c r="DG631" s="7"/>
      <c r="DH631" s="7"/>
      <c r="DI631" s="7"/>
      <c r="DJ631" s="53">
        <v>931244</v>
      </c>
      <c r="DL631" s="275"/>
      <c r="DM631" s="276"/>
      <c r="DN631" s="194"/>
      <c r="DO631" s="276"/>
      <c r="DP631" s="194"/>
      <c r="DQ631" s="53"/>
      <c r="DR631" s="53"/>
      <c r="DS631" s="277"/>
      <c r="DU631" s="274"/>
      <c r="DW631" s="194"/>
      <c r="DY631" s="50"/>
      <c r="DZ631" s="278"/>
      <c r="EA631" s="52">
        <v>0</v>
      </c>
      <c r="EC631" s="50">
        <v>931244</v>
      </c>
      <c r="ED631" s="52">
        <f t="shared" si="601"/>
        <v>77603.666666666672</v>
      </c>
      <c r="EE631" s="278"/>
      <c r="EF631" s="6">
        <v>90023171</v>
      </c>
      <c r="EG631" s="6" t="s">
        <v>646</v>
      </c>
      <c r="EH631" s="7"/>
      <c r="EI631" s="7"/>
      <c r="EJ631" s="7"/>
      <c r="EK631" s="53">
        <v>931244</v>
      </c>
      <c r="EM631" s="37"/>
      <c r="EN631" s="132"/>
      <c r="EO631" s="61"/>
      <c r="EP631" s="132"/>
      <c r="EQ631" s="61"/>
      <c r="ER631" s="134"/>
      <c r="ES631" s="134"/>
      <c r="ET631" s="191"/>
      <c r="EV631" s="67"/>
      <c r="EX631" s="61"/>
      <c r="EZ631" s="50"/>
      <c r="FA631" s="51"/>
      <c r="FB631" s="52">
        <v>0</v>
      </c>
      <c r="FD631" s="50">
        <v>931244</v>
      </c>
      <c r="FE631" s="52">
        <f t="shared" si="602"/>
        <v>77603.666666666672</v>
      </c>
      <c r="FF631" s="51"/>
      <c r="FG631" s="6">
        <v>90023171</v>
      </c>
      <c r="FH631" s="6" t="s">
        <v>646</v>
      </c>
      <c r="FI631" s="7"/>
      <c r="FJ631" s="7"/>
      <c r="FK631" s="7"/>
      <c r="FL631" s="53">
        <v>931244</v>
      </c>
      <c r="FN631" s="37"/>
      <c r="FO631" s="132"/>
      <c r="FP631" s="61"/>
      <c r="FQ631" s="132"/>
      <c r="FR631" s="61"/>
      <c r="FS631" s="134"/>
      <c r="FT631" s="134"/>
      <c r="FU631" s="191"/>
      <c r="FW631" s="67"/>
      <c r="FY631" s="61"/>
      <c r="GA631" s="50"/>
      <c r="GB631" s="51"/>
      <c r="GC631" s="52">
        <v>0</v>
      </c>
      <c r="GE631" s="50">
        <v>931244</v>
      </c>
      <c r="GF631" s="52">
        <f t="shared" si="603"/>
        <v>77603.666666666672</v>
      </c>
      <c r="GG631" s="51"/>
      <c r="GH631" s="6">
        <v>90023171</v>
      </c>
      <c r="GI631" s="6" t="s">
        <v>646</v>
      </c>
      <c r="GJ631" s="7"/>
      <c r="GK631" s="7"/>
      <c r="GL631" s="7"/>
      <c r="GM631" s="53">
        <v>931244</v>
      </c>
      <c r="GO631" s="37"/>
      <c r="GP631" s="132"/>
      <c r="GQ631" s="61"/>
      <c r="GR631" s="134"/>
      <c r="GS631" s="134"/>
      <c r="GT631" s="191"/>
      <c r="GV631" s="67"/>
      <c r="GX631" s="61"/>
      <c r="GZ631" s="50"/>
      <c r="HA631" s="51"/>
      <c r="HB631" s="52">
        <v>0</v>
      </c>
      <c r="HD631" s="50">
        <v>931244</v>
      </c>
      <c r="HE631" s="52">
        <f t="shared" si="596"/>
        <v>77603.666666666672</v>
      </c>
      <c r="HF631" s="51"/>
      <c r="HI631" s="7"/>
      <c r="HJ631" s="7"/>
      <c r="HK631" s="7"/>
      <c r="HL631" s="53"/>
      <c r="HN631" s="37"/>
      <c r="HO631" s="132"/>
      <c r="HP631" s="61"/>
      <c r="HQ631" s="134"/>
      <c r="HR631" s="61"/>
      <c r="HT631" s="67"/>
      <c r="HV631" s="61"/>
      <c r="HX631" s="50"/>
      <c r="HY631" s="51"/>
      <c r="HZ631" s="52"/>
      <c r="IB631" s="70"/>
      <c r="IC631" s="51"/>
      <c r="IF631" s="7"/>
      <c r="IG631" s="7"/>
      <c r="IH631" s="7"/>
      <c r="II631" s="53"/>
      <c r="IK631" s="37"/>
      <c r="IL631" s="132"/>
      <c r="IM631" s="61"/>
      <c r="IN631" s="134"/>
      <c r="IO631" s="61"/>
      <c r="IQ631" s="67"/>
      <c r="IS631" s="61"/>
      <c r="IU631" s="50"/>
      <c r="IV631" s="51"/>
      <c r="IW631" s="52"/>
      <c r="IY631" s="70"/>
      <c r="IZ631" s="51"/>
      <c r="JC631" s="7"/>
      <c r="JD631" s="7"/>
      <c r="JE631" s="7"/>
      <c r="JF631" s="53"/>
      <c r="JH631" s="37"/>
      <c r="JI631" s="132"/>
      <c r="JJ631" s="61"/>
      <c r="JK631" s="134"/>
      <c r="JL631" s="61"/>
      <c r="JN631" s="67"/>
      <c r="JP631" s="61"/>
      <c r="JR631" s="50"/>
      <c r="JS631" s="51"/>
      <c r="JT631" s="52"/>
      <c r="JV631" s="70"/>
      <c r="JW631" s="51"/>
      <c r="JZ631" s="7"/>
      <c r="KA631" s="7"/>
      <c r="KB631" s="7"/>
      <c r="KC631" s="53"/>
      <c r="KE631" s="37"/>
      <c r="KF631" s="132"/>
      <c r="KG631" s="61"/>
      <c r="KH631" s="134"/>
      <c r="KI631" s="61"/>
      <c r="KK631" s="67"/>
      <c r="KM631" s="61"/>
      <c r="KO631" s="50"/>
      <c r="KP631" s="51"/>
      <c r="KQ631" s="52"/>
      <c r="KS631" s="70"/>
      <c r="KT631" s="51"/>
      <c r="KW631" s="7"/>
      <c r="KX631" s="7"/>
      <c r="KY631" s="7"/>
      <c r="KZ631" s="53"/>
      <c r="LB631" s="37"/>
      <c r="LC631" s="132"/>
      <c r="LD631" s="61"/>
      <c r="LE631" s="134"/>
      <c r="LF631" s="61"/>
      <c r="LH631" s="67"/>
      <c r="LJ631" s="61"/>
      <c r="LL631" s="50"/>
      <c r="LM631" s="51"/>
      <c r="LN631" s="52"/>
      <c r="LP631" s="70"/>
      <c r="LQ631" s="51"/>
      <c r="LT631" s="7"/>
      <c r="LU631" s="7"/>
      <c r="LV631" s="7"/>
      <c r="LW631" s="53"/>
      <c r="LY631" s="37"/>
      <c r="LZ631" s="132"/>
      <c r="MA631" s="61"/>
      <c r="MB631" s="134"/>
      <c r="MC631" s="61"/>
      <c r="ME631" s="67"/>
      <c r="MG631" s="61"/>
      <c r="MI631" s="50"/>
      <c r="MJ631" s="51"/>
      <c r="MK631" s="52"/>
      <c r="MM631" s="70"/>
      <c r="MN631" s="51"/>
      <c r="MQ631" s="7"/>
      <c r="MR631" s="7"/>
      <c r="MS631" s="7"/>
      <c r="MT631" s="53"/>
      <c r="MV631" s="37"/>
      <c r="MW631" s="132"/>
      <c r="MX631" s="134"/>
      <c r="MZ631" s="67"/>
      <c r="NB631" s="61"/>
      <c r="NF631" s="7"/>
      <c r="NG631" s="7"/>
      <c r="NH631" s="7"/>
      <c r="NI631" s="53"/>
      <c r="NK631" s="37"/>
      <c r="NM631" s="67"/>
      <c r="NO631" s="61"/>
      <c r="NQ631" s="50"/>
      <c r="NR631" s="51"/>
      <c r="NS631" s="52"/>
      <c r="NU631" s="70"/>
      <c r="NV631" s="51"/>
      <c r="NW631" s="125"/>
      <c r="NX631" s="51"/>
      <c r="OL631" s="53"/>
    </row>
    <row r="632" spans="1:402" x14ac:dyDescent="0.25">
      <c r="A632" s="12">
        <v>90023151</v>
      </c>
      <c r="B632" s="12" t="s">
        <v>647</v>
      </c>
      <c r="C632" s="352"/>
      <c r="D632" s="352"/>
      <c r="E632" s="352"/>
      <c r="F632" s="353">
        <v>385168</v>
      </c>
      <c r="H632" s="354"/>
      <c r="I632" s="355"/>
      <c r="J632" s="315"/>
      <c r="K632" s="355"/>
      <c r="L632" s="315"/>
      <c r="M632" s="356"/>
      <c r="N632" s="356"/>
      <c r="O632" s="357"/>
      <c r="Q632" s="67"/>
      <c r="S632" s="61"/>
      <c r="U632" s="50"/>
      <c r="V632" s="51"/>
      <c r="W632" s="52">
        <v>0</v>
      </c>
      <c r="Y632" s="50">
        <v>385168</v>
      </c>
      <c r="Z632" s="52">
        <f t="shared" si="597"/>
        <v>32097.333333333332</v>
      </c>
      <c r="AA632" s="51"/>
      <c r="AB632" s="6">
        <v>90023151</v>
      </c>
      <c r="AC632" s="6" t="s">
        <v>647</v>
      </c>
      <c r="AD632" s="7"/>
      <c r="AE632" s="304"/>
      <c r="AF632" s="7"/>
      <c r="AG632" s="53">
        <v>385168</v>
      </c>
      <c r="AI632" s="37"/>
      <c r="AJ632" s="132"/>
      <c r="AK632" s="61"/>
      <c r="AL632" s="132"/>
      <c r="AM632" s="312"/>
      <c r="AN632" s="134"/>
      <c r="AO632" s="134"/>
      <c r="AP632" s="191"/>
      <c r="AR632" s="67"/>
      <c r="AT632" s="61"/>
      <c r="AV632" s="50"/>
      <c r="AW632" s="51"/>
      <c r="AX632" s="52">
        <v>0</v>
      </c>
      <c r="AZ632" s="50">
        <v>385168</v>
      </c>
      <c r="BA632" s="52">
        <f t="shared" si="598"/>
        <v>32097.333333333332</v>
      </c>
      <c r="BB632" s="51"/>
      <c r="BC632" s="6">
        <v>90023151</v>
      </c>
      <c r="BD632" s="6" t="s">
        <v>647</v>
      </c>
      <c r="BE632" s="7"/>
      <c r="BF632" s="304"/>
      <c r="BG632" s="7"/>
      <c r="BH632" s="53">
        <v>385168</v>
      </c>
      <c r="BJ632" s="37"/>
      <c r="BK632" s="132"/>
      <c r="BL632" s="61"/>
      <c r="BM632" s="132"/>
      <c r="BN632" s="312"/>
      <c r="BO632" s="134"/>
      <c r="BP632" s="134"/>
      <c r="BQ632" s="191"/>
      <c r="BS632" s="67"/>
      <c r="BU632" s="61"/>
      <c r="BW632" s="50"/>
      <c r="BX632" s="51"/>
      <c r="BY632" s="52">
        <v>0</v>
      </c>
      <c r="CA632" s="50">
        <v>385168</v>
      </c>
      <c r="CB632" s="52">
        <f t="shared" si="599"/>
        <v>32097.333333333332</v>
      </c>
      <c r="CC632" s="51"/>
      <c r="CD632" s="6">
        <v>90023151</v>
      </c>
      <c r="CE632" s="6" t="s">
        <v>647</v>
      </c>
      <c r="CF632" s="7"/>
      <c r="CG632" s="7"/>
      <c r="CH632" s="7"/>
      <c r="CI632" s="53">
        <v>385168</v>
      </c>
      <c r="CK632" s="37"/>
      <c r="CL632" s="132"/>
      <c r="CM632" s="61"/>
      <c r="CN632" s="132"/>
      <c r="CO632" s="61"/>
      <c r="CP632" s="134"/>
      <c r="CQ632" s="134"/>
      <c r="CR632" s="191"/>
      <c r="CT632" s="67"/>
      <c r="CV632" s="61"/>
      <c r="CX632" s="50"/>
      <c r="CY632" s="51"/>
      <c r="CZ632" s="52">
        <v>0</v>
      </c>
      <c r="DB632" s="50">
        <v>385168</v>
      </c>
      <c r="DC632" s="52">
        <f t="shared" si="600"/>
        <v>32097.333333333332</v>
      </c>
      <c r="DD632" s="51"/>
      <c r="DE632" s="6">
        <v>90023151</v>
      </c>
      <c r="DF632" s="6" t="s">
        <v>647</v>
      </c>
      <c r="DG632" s="7"/>
      <c r="DH632" s="7"/>
      <c r="DI632" s="7"/>
      <c r="DJ632" s="53">
        <v>385168</v>
      </c>
      <c r="DL632" s="275"/>
      <c r="DM632" s="276"/>
      <c r="DN632" s="194"/>
      <c r="DO632" s="276"/>
      <c r="DP632" s="194"/>
      <c r="DQ632" s="53"/>
      <c r="DR632" s="53"/>
      <c r="DS632" s="277"/>
      <c r="DU632" s="274"/>
      <c r="DW632" s="194"/>
      <c r="DY632" s="50"/>
      <c r="DZ632" s="278"/>
      <c r="EA632" s="52">
        <v>0</v>
      </c>
      <c r="EC632" s="50">
        <v>385168</v>
      </c>
      <c r="ED632" s="52">
        <f t="shared" si="601"/>
        <v>32097.333333333332</v>
      </c>
      <c r="EE632" s="278"/>
      <c r="EF632" s="6">
        <v>90023151</v>
      </c>
      <c r="EG632" s="6" t="s">
        <v>647</v>
      </c>
      <c r="EH632" s="7"/>
      <c r="EI632" s="7"/>
      <c r="EJ632" s="7"/>
      <c r="EK632" s="53">
        <v>385168</v>
      </c>
      <c r="EM632" s="37"/>
      <c r="EN632" s="132"/>
      <c r="EO632" s="61"/>
      <c r="EP632" s="132"/>
      <c r="EQ632" s="61"/>
      <c r="ER632" s="134"/>
      <c r="ES632" s="134"/>
      <c r="ET632" s="191"/>
      <c r="EV632" s="67"/>
      <c r="EX632" s="61"/>
      <c r="EZ632" s="50"/>
      <c r="FA632" s="51"/>
      <c r="FB632" s="52">
        <v>0</v>
      </c>
      <c r="FD632" s="50">
        <v>385168</v>
      </c>
      <c r="FE632" s="52">
        <f t="shared" si="602"/>
        <v>32097.333333333332</v>
      </c>
      <c r="FF632" s="51"/>
      <c r="FG632" s="6">
        <v>90023151</v>
      </c>
      <c r="FH632" s="6" t="s">
        <v>647</v>
      </c>
      <c r="FI632" s="7"/>
      <c r="FJ632" s="7"/>
      <c r="FK632" s="7"/>
      <c r="FL632" s="53">
        <v>385168</v>
      </c>
      <c r="FN632" s="37"/>
      <c r="FO632" s="132"/>
      <c r="FP632" s="61"/>
      <c r="FQ632" s="132"/>
      <c r="FR632" s="61"/>
      <c r="FS632" s="134"/>
      <c r="FT632" s="134"/>
      <c r="FU632" s="191"/>
      <c r="FW632" s="67"/>
      <c r="FY632" s="61"/>
      <c r="GA632" s="50"/>
      <c r="GB632" s="51"/>
      <c r="GC632" s="52">
        <v>0</v>
      </c>
      <c r="GE632" s="50">
        <v>385168</v>
      </c>
      <c r="GF632" s="52">
        <f t="shared" si="603"/>
        <v>32097.333333333332</v>
      </c>
      <c r="GG632" s="51"/>
      <c r="GH632" s="6">
        <v>90023151</v>
      </c>
      <c r="GI632" s="6" t="s">
        <v>647</v>
      </c>
      <c r="GJ632" s="7"/>
      <c r="GK632" s="7"/>
      <c r="GL632" s="7"/>
      <c r="GM632" s="53">
        <v>385168</v>
      </c>
      <c r="GO632" s="37"/>
      <c r="GP632" s="132"/>
      <c r="GQ632" s="61"/>
      <c r="GR632" s="134"/>
      <c r="GS632" s="134"/>
      <c r="GT632" s="191"/>
      <c r="GV632" s="67"/>
      <c r="GX632" s="61"/>
      <c r="GZ632" s="50"/>
      <c r="HA632" s="51"/>
      <c r="HB632" s="52">
        <v>0</v>
      </c>
      <c r="HD632" s="50">
        <v>385168</v>
      </c>
      <c r="HE632" s="52">
        <f t="shared" si="596"/>
        <v>32097.333333333332</v>
      </c>
      <c r="HF632" s="51"/>
      <c r="HI632" s="7"/>
      <c r="HJ632" s="7"/>
      <c r="HK632" s="7"/>
      <c r="HL632" s="53"/>
      <c r="HN632" s="37"/>
      <c r="HO632" s="132"/>
      <c r="HP632" s="61"/>
      <c r="HQ632" s="134"/>
      <c r="HR632" s="61"/>
      <c r="HT632" s="67"/>
      <c r="HV632" s="61"/>
      <c r="HX632" s="50"/>
      <c r="HY632" s="51"/>
      <c r="HZ632" s="52"/>
      <c r="IB632" s="70"/>
      <c r="IC632" s="51"/>
      <c r="IF632" s="7"/>
      <c r="IG632" s="7"/>
      <c r="IH632" s="7"/>
      <c r="II632" s="53"/>
      <c r="IK632" s="37"/>
      <c r="IL632" s="132"/>
      <c r="IM632" s="61"/>
      <c r="IN632" s="134"/>
      <c r="IO632" s="61"/>
      <c r="IQ632" s="67"/>
      <c r="IS632" s="61"/>
      <c r="IU632" s="50"/>
      <c r="IV632" s="51"/>
      <c r="IW632" s="52"/>
      <c r="IY632" s="70"/>
      <c r="IZ632" s="51"/>
      <c r="JC632" s="7"/>
      <c r="JD632" s="7"/>
      <c r="JE632" s="7"/>
      <c r="JF632" s="53"/>
      <c r="JH632" s="37"/>
      <c r="JI632" s="132"/>
      <c r="JJ632" s="61"/>
      <c r="JK632" s="134"/>
      <c r="JL632" s="61"/>
      <c r="JN632" s="67"/>
      <c r="JP632" s="61"/>
      <c r="JR632" s="50"/>
      <c r="JS632" s="51"/>
      <c r="JT632" s="52"/>
      <c r="JV632" s="70"/>
      <c r="JW632" s="51"/>
      <c r="JZ632" s="7"/>
      <c r="KA632" s="7"/>
      <c r="KB632" s="7"/>
      <c r="KC632" s="53"/>
      <c r="KE632" s="37"/>
      <c r="KF632" s="132"/>
      <c r="KG632" s="61"/>
      <c r="KH632" s="134"/>
      <c r="KI632" s="61"/>
      <c r="KK632" s="67"/>
      <c r="KM632" s="61"/>
      <c r="KO632" s="50"/>
      <c r="KP632" s="51"/>
      <c r="KQ632" s="52"/>
      <c r="KS632" s="70"/>
      <c r="KT632" s="51"/>
      <c r="KW632" s="7"/>
      <c r="KX632" s="7"/>
      <c r="KY632" s="7"/>
      <c r="KZ632" s="53"/>
      <c r="LB632" s="37"/>
      <c r="LC632" s="132"/>
      <c r="LD632" s="61"/>
      <c r="LE632" s="134"/>
      <c r="LF632" s="61"/>
      <c r="LH632" s="67"/>
      <c r="LJ632" s="61"/>
      <c r="LL632" s="50"/>
      <c r="LM632" s="51"/>
      <c r="LN632" s="52"/>
      <c r="LP632" s="70"/>
      <c r="LQ632" s="51"/>
      <c r="LT632" s="7"/>
      <c r="LU632" s="7"/>
      <c r="LV632" s="7"/>
      <c r="LW632" s="53"/>
      <c r="LY632" s="37"/>
      <c r="LZ632" s="132"/>
      <c r="MA632" s="61"/>
      <c r="MB632" s="134"/>
      <c r="MC632" s="61"/>
      <c r="ME632" s="67"/>
      <c r="MG632" s="61"/>
      <c r="MI632" s="50"/>
      <c r="MJ632" s="51"/>
      <c r="MK632" s="52"/>
      <c r="MM632" s="70"/>
      <c r="MN632" s="51"/>
      <c r="MQ632" s="7"/>
      <c r="MR632" s="7"/>
      <c r="MS632" s="7"/>
      <c r="MT632" s="53"/>
      <c r="MV632" s="37"/>
      <c r="MW632" s="132"/>
      <c r="MX632" s="134"/>
      <c r="MZ632" s="67"/>
      <c r="NB632" s="61"/>
      <c r="NF632" s="7"/>
      <c r="NG632" s="7"/>
      <c r="NH632" s="7"/>
      <c r="NI632" s="53"/>
      <c r="NK632" s="37"/>
      <c r="NM632" s="67"/>
      <c r="NO632" s="61"/>
      <c r="NQ632" s="50"/>
      <c r="NR632" s="51"/>
      <c r="NS632" s="52"/>
      <c r="NU632" s="70"/>
      <c r="NV632" s="51"/>
      <c r="NW632" s="125"/>
      <c r="NX632" s="51"/>
      <c r="OL632" s="53"/>
    </row>
    <row r="633" spans="1:402" x14ac:dyDescent="0.25">
      <c r="A633" s="12">
        <v>90016771</v>
      </c>
      <c r="B633" s="12" t="s">
        <v>648</v>
      </c>
      <c r="C633" s="352"/>
      <c r="D633" s="352"/>
      <c r="E633" s="352"/>
      <c r="F633" s="353">
        <v>1755678</v>
      </c>
      <c r="H633" s="354"/>
      <c r="I633" s="355"/>
      <c r="J633" s="315"/>
      <c r="K633" s="355"/>
      <c r="L633" s="315"/>
      <c r="M633" s="356"/>
      <c r="N633" s="356"/>
      <c r="O633" s="357"/>
      <c r="Q633" s="67"/>
      <c r="S633" s="61"/>
      <c r="U633" s="50"/>
      <c r="V633" s="51"/>
      <c r="W633" s="52">
        <v>0</v>
      </c>
      <c r="Y633" s="50">
        <v>1755678</v>
      </c>
      <c r="Z633" s="52">
        <f t="shared" si="597"/>
        <v>146306.5</v>
      </c>
      <c r="AA633" s="51"/>
      <c r="AB633" s="6">
        <v>90016771</v>
      </c>
      <c r="AC633" s="6" t="s">
        <v>648</v>
      </c>
      <c r="AD633" s="7"/>
      <c r="AE633" s="304"/>
      <c r="AF633" s="7"/>
      <c r="AG633" s="53">
        <v>1755678</v>
      </c>
      <c r="AI633" s="37"/>
      <c r="AJ633" s="132"/>
      <c r="AK633" s="61"/>
      <c r="AL633" s="132"/>
      <c r="AM633" s="312"/>
      <c r="AN633" s="134"/>
      <c r="AO633" s="134"/>
      <c r="AP633" s="191"/>
      <c r="AR633" s="67"/>
      <c r="AT633" s="61"/>
      <c r="AV633" s="50"/>
      <c r="AW633" s="51"/>
      <c r="AX633" s="52">
        <v>0</v>
      </c>
      <c r="AZ633" s="50">
        <v>1755678</v>
      </c>
      <c r="BA633" s="52">
        <f t="shared" si="598"/>
        <v>146306.5</v>
      </c>
      <c r="BB633" s="51"/>
      <c r="BC633" s="6">
        <v>90016771</v>
      </c>
      <c r="BD633" s="6" t="s">
        <v>648</v>
      </c>
      <c r="BE633" s="7"/>
      <c r="BF633" s="304"/>
      <c r="BG633" s="7"/>
      <c r="BH633" s="53">
        <v>1755678</v>
      </c>
      <c r="BJ633" s="37"/>
      <c r="BK633" s="132"/>
      <c r="BL633" s="61"/>
      <c r="BM633" s="132"/>
      <c r="BN633" s="312"/>
      <c r="BO633" s="134"/>
      <c r="BP633" s="134"/>
      <c r="BQ633" s="191"/>
      <c r="BS633" s="67"/>
      <c r="BU633" s="61"/>
      <c r="BW633" s="50"/>
      <c r="BX633" s="51"/>
      <c r="BY633" s="52">
        <v>0</v>
      </c>
      <c r="CA633" s="50">
        <v>1755678</v>
      </c>
      <c r="CB633" s="52">
        <f t="shared" si="599"/>
        <v>146306.5</v>
      </c>
      <c r="CC633" s="51"/>
      <c r="CD633" s="6">
        <v>90016771</v>
      </c>
      <c r="CE633" s="6" t="s">
        <v>648</v>
      </c>
      <c r="CF633" s="7"/>
      <c r="CG633" s="7"/>
      <c r="CH633" s="7"/>
      <c r="CI633" s="53">
        <v>1755678</v>
      </c>
      <c r="CK633" s="37"/>
      <c r="CL633" s="132"/>
      <c r="CM633" s="61"/>
      <c r="CN633" s="132"/>
      <c r="CO633" s="61"/>
      <c r="CP633" s="134"/>
      <c r="CQ633" s="134"/>
      <c r="CR633" s="191"/>
      <c r="CT633" s="67"/>
      <c r="CV633" s="61"/>
      <c r="CX633" s="50"/>
      <c r="CY633" s="51"/>
      <c r="CZ633" s="52">
        <v>0</v>
      </c>
      <c r="DB633" s="50">
        <v>1755678</v>
      </c>
      <c r="DC633" s="52">
        <f t="shared" si="600"/>
        <v>146306.5</v>
      </c>
      <c r="DD633" s="51"/>
      <c r="DE633" s="6">
        <v>90016771</v>
      </c>
      <c r="DF633" s="6" t="s">
        <v>648</v>
      </c>
      <c r="DG633" s="7"/>
      <c r="DH633" s="7"/>
      <c r="DI633" s="7"/>
      <c r="DJ633" s="53">
        <v>1755678</v>
      </c>
      <c r="DL633" s="275"/>
      <c r="DM633" s="276"/>
      <c r="DN633" s="194"/>
      <c r="DO633" s="276"/>
      <c r="DP633" s="194"/>
      <c r="DQ633" s="53"/>
      <c r="DR633" s="53"/>
      <c r="DS633" s="277"/>
      <c r="DU633" s="274"/>
      <c r="DW633" s="194"/>
      <c r="DY633" s="50"/>
      <c r="DZ633" s="278"/>
      <c r="EA633" s="52">
        <v>0</v>
      </c>
      <c r="EC633" s="50">
        <v>1755678</v>
      </c>
      <c r="ED633" s="52">
        <f t="shared" si="601"/>
        <v>146306.5</v>
      </c>
      <c r="EE633" s="278"/>
      <c r="EF633" s="6">
        <v>90016771</v>
      </c>
      <c r="EG633" s="6" t="s">
        <v>648</v>
      </c>
      <c r="EH633" s="7"/>
      <c r="EI633" s="7"/>
      <c r="EJ633" s="7"/>
      <c r="EK633" s="53">
        <v>1755678</v>
      </c>
      <c r="EM633" s="37"/>
      <c r="EN633" s="132"/>
      <c r="EO633" s="61"/>
      <c r="EP633" s="132"/>
      <c r="EQ633" s="61"/>
      <c r="ER633" s="134"/>
      <c r="ES633" s="134"/>
      <c r="ET633" s="191"/>
      <c r="EV633" s="67"/>
      <c r="EX633" s="61"/>
      <c r="EZ633" s="50"/>
      <c r="FA633" s="51"/>
      <c r="FB633" s="52">
        <v>0</v>
      </c>
      <c r="FD633" s="50">
        <v>1755678</v>
      </c>
      <c r="FE633" s="52">
        <f t="shared" si="602"/>
        <v>146306.5</v>
      </c>
      <c r="FF633" s="51"/>
      <c r="FG633" s="6">
        <v>90016771</v>
      </c>
      <c r="FH633" s="6" t="s">
        <v>648</v>
      </c>
      <c r="FI633" s="7"/>
      <c r="FJ633" s="7"/>
      <c r="FK633" s="7"/>
      <c r="FL633" s="53">
        <v>1755678</v>
      </c>
      <c r="FN633" s="37"/>
      <c r="FO633" s="132"/>
      <c r="FP633" s="61"/>
      <c r="FQ633" s="132"/>
      <c r="FR633" s="61"/>
      <c r="FS633" s="134"/>
      <c r="FT633" s="134"/>
      <c r="FU633" s="191"/>
      <c r="FW633" s="67"/>
      <c r="FY633" s="61"/>
      <c r="GA633" s="50"/>
      <c r="GB633" s="51"/>
      <c r="GC633" s="52">
        <v>0</v>
      </c>
      <c r="GE633" s="50">
        <v>1755678</v>
      </c>
      <c r="GF633" s="52">
        <f t="shared" si="603"/>
        <v>146306.5</v>
      </c>
      <c r="GG633" s="51"/>
      <c r="GH633" s="6">
        <v>90016771</v>
      </c>
      <c r="GI633" s="6" t="s">
        <v>648</v>
      </c>
      <c r="GJ633" s="7"/>
      <c r="GK633" s="7"/>
      <c r="GL633" s="7"/>
      <c r="GM633" s="53">
        <v>1755678</v>
      </c>
      <c r="GO633" s="37"/>
      <c r="GP633" s="132"/>
      <c r="GQ633" s="61"/>
      <c r="GR633" s="134"/>
      <c r="GS633" s="134"/>
      <c r="GT633" s="191"/>
      <c r="GV633" s="67"/>
      <c r="GX633" s="61"/>
      <c r="GZ633" s="50"/>
      <c r="HA633" s="51"/>
      <c r="HB633" s="52">
        <v>0</v>
      </c>
      <c r="HD633" s="50">
        <v>1755678</v>
      </c>
      <c r="HE633" s="52">
        <f t="shared" si="596"/>
        <v>146306.5</v>
      </c>
      <c r="HF633" s="51"/>
      <c r="HI633" s="7"/>
      <c r="HJ633" s="7"/>
      <c r="HK633" s="7"/>
      <c r="HL633" s="53"/>
      <c r="HN633" s="37"/>
      <c r="HO633" s="132"/>
      <c r="HP633" s="61"/>
      <c r="HQ633" s="134"/>
      <c r="HR633" s="61"/>
      <c r="HT633" s="67"/>
      <c r="HV633" s="61"/>
      <c r="HX633" s="50"/>
      <c r="HY633" s="51"/>
      <c r="HZ633" s="52"/>
      <c r="IB633" s="70"/>
      <c r="IC633" s="51"/>
      <c r="IF633" s="7"/>
      <c r="IG633" s="7"/>
      <c r="IH633" s="7"/>
      <c r="II633" s="53"/>
      <c r="IK633" s="37"/>
      <c r="IL633" s="132"/>
      <c r="IM633" s="61"/>
      <c r="IN633" s="134"/>
      <c r="IO633" s="61"/>
      <c r="IQ633" s="67"/>
      <c r="IS633" s="61"/>
      <c r="IU633" s="50"/>
      <c r="IV633" s="51"/>
      <c r="IW633" s="52"/>
      <c r="IY633" s="70"/>
      <c r="IZ633" s="51"/>
      <c r="JC633" s="7"/>
      <c r="JD633" s="7"/>
      <c r="JE633" s="7"/>
      <c r="JF633" s="53"/>
      <c r="JH633" s="37"/>
      <c r="JI633" s="132"/>
      <c r="JJ633" s="61"/>
      <c r="JK633" s="134"/>
      <c r="JL633" s="61"/>
      <c r="JN633" s="67"/>
      <c r="JP633" s="61"/>
      <c r="JR633" s="50"/>
      <c r="JS633" s="51"/>
      <c r="JT633" s="52"/>
      <c r="JV633" s="70"/>
      <c r="JW633" s="51"/>
      <c r="JZ633" s="7"/>
      <c r="KA633" s="7"/>
      <c r="KB633" s="7"/>
      <c r="KC633" s="53"/>
      <c r="KE633" s="37"/>
      <c r="KF633" s="132"/>
      <c r="KG633" s="61"/>
      <c r="KH633" s="134"/>
      <c r="KI633" s="61"/>
      <c r="KK633" s="67"/>
      <c r="KM633" s="61"/>
      <c r="KO633" s="50"/>
      <c r="KP633" s="51"/>
      <c r="KQ633" s="52"/>
      <c r="KS633" s="70"/>
      <c r="KT633" s="51"/>
      <c r="KW633" s="7"/>
      <c r="KX633" s="7"/>
      <c r="KY633" s="7"/>
      <c r="KZ633" s="53"/>
      <c r="LB633" s="37"/>
      <c r="LC633" s="132"/>
      <c r="LD633" s="61"/>
      <c r="LE633" s="134"/>
      <c r="LF633" s="61"/>
      <c r="LH633" s="67"/>
      <c r="LJ633" s="61"/>
      <c r="LL633" s="50"/>
      <c r="LM633" s="51"/>
      <c r="LN633" s="52"/>
      <c r="LP633" s="70"/>
      <c r="LQ633" s="51"/>
      <c r="LT633" s="7"/>
      <c r="LU633" s="7"/>
      <c r="LV633" s="7"/>
      <c r="LW633" s="53"/>
      <c r="LY633" s="37"/>
      <c r="LZ633" s="132"/>
      <c r="MA633" s="61"/>
      <c r="MB633" s="134"/>
      <c r="MC633" s="61"/>
      <c r="ME633" s="67"/>
      <c r="MG633" s="61"/>
      <c r="MI633" s="50"/>
      <c r="MJ633" s="51"/>
      <c r="MK633" s="52"/>
      <c r="MM633" s="70"/>
      <c r="MN633" s="51"/>
      <c r="MQ633" s="7"/>
      <c r="MR633" s="7"/>
      <c r="MS633" s="7"/>
      <c r="MT633" s="53"/>
      <c r="MV633" s="37"/>
      <c r="MW633" s="132"/>
      <c r="MX633" s="134"/>
      <c r="MZ633" s="67"/>
      <c r="NB633" s="61"/>
      <c r="NF633" s="7"/>
      <c r="NG633" s="7"/>
      <c r="NH633" s="7"/>
      <c r="NI633" s="53"/>
      <c r="NK633" s="37"/>
      <c r="NM633" s="67"/>
      <c r="NO633" s="61"/>
      <c r="NQ633" s="50"/>
      <c r="NR633" s="51"/>
      <c r="NS633" s="52"/>
      <c r="NU633" s="70"/>
      <c r="NV633" s="51"/>
      <c r="NW633" s="125"/>
      <c r="NX633" s="51"/>
      <c r="OL633" s="53"/>
    </row>
    <row r="634" spans="1:402" x14ac:dyDescent="0.25">
      <c r="A634" s="12">
        <v>90037171</v>
      </c>
      <c r="B634" s="12" t="s">
        <v>857</v>
      </c>
      <c r="C634" s="352"/>
      <c r="D634" s="352"/>
      <c r="E634" s="352"/>
      <c r="F634" s="353">
        <v>0</v>
      </c>
      <c r="H634" s="354"/>
      <c r="I634" s="355"/>
      <c r="J634" s="315"/>
      <c r="K634" s="355"/>
      <c r="L634" s="315"/>
      <c r="M634" s="356"/>
      <c r="N634" s="356"/>
      <c r="O634" s="357"/>
      <c r="Q634" s="67"/>
      <c r="S634" s="61"/>
      <c r="U634" s="50"/>
      <c r="V634" s="51"/>
      <c r="W634" s="52">
        <v>719093.00081738713</v>
      </c>
      <c r="Y634" s="50">
        <v>719093.00081738713</v>
      </c>
      <c r="Z634" s="52">
        <f t="shared" si="597"/>
        <v>59924.416734782259</v>
      </c>
      <c r="AA634" s="51"/>
      <c r="AB634" s="6">
        <v>90037171</v>
      </c>
      <c r="AC634" s="6" t="s">
        <v>857</v>
      </c>
      <c r="AD634" s="7"/>
      <c r="AE634" s="304"/>
      <c r="AF634" s="7"/>
      <c r="AG634" s="53">
        <v>0</v>
      </c>
      <c r="AI634" s="37"/>
      <c r="AJ634" s="132"/>
      <c r="AK634" s="61"/>
      <c r="AL634" s="132"/>
      <c r="AM634" s="312"/>
      <c r="AN634" s="134"/>
      <c r="AO634" s="134"/>
      <c r="AP634" s="191"/>
      <c r="AR634" s="67"/>
      <c r="AT634" s="61"/>
      <c r="AV634" s="50"/>
      <c r="AW634" s="51"/>
      <c r="AX634" s="52">
        <v>719093.00081738713</v>
      </c>
      <c r="AZ634" s="50">
        <v>719093.00081738713</v>
      </c>
      <c r="BA634" s="52">
        <f t="shared" si="598"/>
        <v>59924.416734782259</v>
      </c>
      <c r="BB634" s="51"/>
      <c r="BC634" s="6">
        <v>90037171</v>
      </c>
      <c r="BD634" s="6" t="s">
        <v>857</v>
      </c>
      <c r="BE634" s="7"/>
      <c r="BF634" s="304"/>
      <c r="BG634" s="7"/>
      <c r="BH634" s="53">
        <v>0</v>
      </c>
      <c r="BJ634" s="37"/>
      <c r="BK634" s="132"/>
      <c r="BL634" s="61"/>
      <c r="BM634" s="132"/>
      <c r="BN634" s="312"/>
      <c r="BO634" s="134"/>
      <c r="BP634" s="134"/>
      <c r="BQ634" s="191"/>
      <c r="BS634" s="67"/>
      <c r="BU634" s="61"/>
      <c r="BW634" s="50"/>
      <c r="BX634" s="51"/>
      <c r="BY634" s="52">
        <v>719093.00081738713</v>
      </c>
      <c r="CA634" s="50">
        <v>719093.00081738713</v>
      </c>
      <c r="CB634" s="52">
        <f t="shared" si="599"/>
        <v>59924.416734782259</v>
      </c>
      <c r="CC634" s="51"/>
      <c r="CD634" s="6">
        <v>90037171</v>
      </c>
      <c r="CE634" s="6" t="s">
        <v>857</v>
      </c>
      <c r="CF634" s="7"/>
      <c r="CG634" s="7"/>
      <c r="CH634" s="7"/>
      <c r="CI634" s="53">
        <v>0</v>
      </c>
      <c r="CK634" s="37"/>
      <c r="CL634" s="132"/>
      <c r="CM634" s="61"/>
      <c r="CN634" s="132"/>
      <c r="CO634" s="61"/>
      <c r="CP634" s="134"/>
      <c r="CQ634" s="134"/>
      <c r="CR634" s="191"/>
      <c r="CT634" s="67"/>
      <c r="CV634" s="61"/>
      <c r="CX634" s="50"/>
      <c r="CY634" s="51"/>
      <c r="CZ634" s="52">
        <v>719093.00081738713</v>
      </c>
      <c r="DB634" s="50">
        <v>719093.00081738713</v>
      </c>
      <c r="DC634" s="52">
        <f t="shared" si="600"/>
        <v>59924.416734782259</v>
      </c>
      <c r="DD634" s="51"/>
      <c r="DE634" s="6">
        <v>90037171</v>
      </c>
      <c r="DF634" s="6" t="s">
        <v>857</v>
      </c>
      <c r="DG634" s="7"/>
      <c r="DH634" s="7"/>
      <c r="DI634" s="7"/>
      <c r="DJ634" s="53">
        <v>0</v>
      </c>
      <c r="DL634" s="275"/>
      <c r="DM634" s="276"/>
      <c r="DN634" s="194"/>
      <c r="DO634" s="276"/>
      <c r="DP634" s="194"/>
      <c r="DQ634" s="53"/>
      <c r="DR634" s="53"/>
      <c r="DS634" s="277"/>
      <c r="DU634" s="274"/>
      <c r="DW634" s="194"/>
      <c r="DY634" s="50"/>
      <c r="DZ634" s="278"/>
      <c r="EA634" s="52">
        <v>719093.00081738713</v>
      </c>
      <c r="EC634" s="50">
        <v>719093.00081738713</v>
      </c>
      <c r="ED634" s="52">
        <f t="shared" si="601"/>
        <v>59924.416734782259</v>
      </c>
      <c r="EE634" s="278"/>
      <c r="EF634" s="6">
        <v>90037171</v>
      </c>
      <c r="EG634" s="6" t="s">
        <v>857</v>
      </c>
      <c r="EH634" s="7"/>
      <c r="EI634" s="7"/>
      <c r="EJ634" s="7"/>
      <c r="EK634" s="53">
        <v>0</v>
      </c>
      <c r="EM634" s="37"/>
      <c r="EN634" s="132"/>
      <c r="EO634" s="61"/>
      <c r="EP634" s="132"/>
      <c r="EQ634" s="61"/>
      <c r="ER634" s="134"/>
      <c r="ES634" s="134"/>
      <c r="ET634" s="191"/>
      <c r="EV634" s="67"/>
      <c r="EX634" s="61"/>
      <c r="EZ634" s="50"/>
      <c r="FA634" s="51"/>
      <c r="FB634" s="52">
        <v>719093.00081738713</v>
      </c>
      <c r="FD634" s="50">
        <v>719093.00081738713</v>
      </c>
      <c r="FE634" s="52">
        <f t="shared" si="602"/>
        <v>59924.416734782259</v>
      </c>
      <c r="FF634" s="51"/>
      <c r="FG634" s="6">
        <v>90037171</v>
      </c>
      <c r="FH634" s="6" t="s">
        <v>857</v>
      </c>
      <c r="FI634" s="7"/>
      <c r="FJ634" s="7"/>
      <c r="FK634" s="7"/>
      <c r="FL634" s="53">
        <v>0</v>
      </c>
      <c r="FN634" s="37"/>
      <c r="FO634" s="132"/>
      <c r="FP634" s="61"/>
      <c r="FQ634" s="132"/>
      <c r="FR634" s="61"/>
      <c r="FS634" s="134"/>
      <c r="FT634" s="134"/>
      <c r="FU634" s="191"/>
      <c r="FW634" s="67"/>
      <c r="FY634" s="61"/>
      <c r="GA634" s="50"/>
      <c r="GB634" s="51"/>
      <c r="GC634" s="52">
        <v>719093.00081738713</v>
      </c>
      <c r="GE634" s="50">
        <v>719093.00081738713</v>
      </c>
      <c r="GF634" s="52">
        <f t="shared" si="603"/>
        <v>59924.416734782259</v>
      </c>
      <c r="GG634" s="51"/>
      <c r="GH634" s="6">
        <v>90037171</v>
      </c>
      <c r="GI634" s="6" t="s">
        <v>857</v>
      </c>
      <c r="GJ634" s="7"/>
      <c r="GK634" s="7"/>
      <c r="GL634" s="7"/>
      <c r="GM634" s="53">
        <v>0</v>
      </c>
      <c r="GO634" s="37"/>
      <c r="GP634" s="132"/>
      <c r="GQ634" s="61"/>
      <c r="GR634" s="134"/>
      <c r="GS634" s="134"/>
      <c r="GT634" s="191"/>
      <c r="GV634" s="67"/>
      <c r="GX634" s="61"/>
      <c r="GZ634" s="50"/>
      <c r="HA634" s="51"/>
      <c r="HB634" s="52">
        <v>719093.00081738713</v>
      </c>
      <c r="HD634" s="50">
        <v>719093.00081738713</v>
      </c>
      <c r="HE634" s="52">
        <f t="shared" si="596"/>
        <v>59924.416734782259</v>
      </c>
      <c r="HF634" s="51"/>
      <c r="HI634" s="7"/>
      <c r="HJ634" s="7"/>
      <c r="HK634" s="7"/>
      <c r="HL634" s="53"/>
      <c r="HN634" s="37"/>
      <c r="HO634" s="132"/>
      <c r="HP634" s="61"/>
      <c r="HQ634" s="134"/>
      <c r="HR634" s="61"/>
      <c r="HT634" s="67"/>
      <c r="HV634" s="61"/>
      <c r="HX634" s="50"/>
      <c r="HY634" s="51"/>
      <c r="HZ634" s="52"/>
      <c r="IB634" s="70"/>
      <c r="IC634" s="51"/>
      <c r="IF634" s="7"/>
      <c r="IG634" s="7"/>
      <c r="IH634" s="7"/>
      <c r="II634" s="53"/>
      <c r="IK634" s="37"/>
      <c r="IL634" s="132"/>
      <c r="IM634" s="61"/>
      <c r="IN634" s="134"/>
      <c r="IO634" s="61"/>
      <c r="IQ634" s="67"/>
      <c r="IS634" s="61"/>
      <c r="IU634" s="50"/>
      <c r="IV634" s="51"/>
      <c r="IW634" s="52"/>
      <c r="IY634" s="70"/>
      <c r="IZ634" s="51"/>
      <c r="JC634" s="7"/>
      <c r="JD634" s="7"/>
      <c r="JE634" s="7"/>
      <c r="JF634" s="53"/>
      <c r="JH634" s="37"/>
      <c r="JI634" s="132"/>
      <c r="JJ634" s="61"/>
      <c r="JK634" s="134"/>
      <c r="JL634" s="61"/>
      <c r="JN634" s="67"/>
      <c r="JP634" s="61"/>
      <c r="JR634" s="50"/>
      <c r="JS634" s="51"/>
      <c r="JT634" s="52"/>
      <c r="JV634" s="70"/>
      <c r="JW634" s="51"/>
      <c r="JZ634" s="7"/>
      <c r="KA634" s="7"/>
      <c r="KB634" s="7"/>
      <c r="KC634" s="53"/>
      <c r="KE634" s="37"/>
      <c r="KF634" s="132"/>
      <c r="KG634" s="61"/>
      <c r="KH634" s="134"/>
      <c r="KI634" s="61"/>
      <c r="KK634" s="67"/>
      <c r="KM634" s="61"/>
      <c r="KO634" s="50"/>
      <c r="KP634" s="51"/>
      <c r="KQ634" s="52"/>
      <c r="KS634" s="70"/>
      <c r="KT634" s="51"/>
      <c r="KW634" s="7"/>
      <c r="KX634" s="7"/>
      <c r="KY634" s="7"/>
      <c r="KZ634" s="53"/>
      <c r="LB634" s="37"/>
      <c r="LC634" s="132"/>
      <c r="LD634" s="61"/>
      <c r="LE634" s="134"/>
      <c r="LF634" s="61"/>
      <c r="LH634" s="67"/>
      <c r="LJ634" s="61"/>
      <c r="LL634" s="50"/>
      <c r="LM634" s="51"/>
      <c r="LN634" s="52"/>
      <c r="LP634" s="70"/>
      <c r="LQ634" s="51"/>
      <c r="LT634" s="7"/>
      <c r="LU634" s="7"/>
      <c r="LV634" s="7"/>
      <c r="LW634" s="53"/>
      <c r="LY634" s="37"/>
      <c r="LZ634" s="132"/>
      <c r="MA634" s="61"/>
      <c r="MB634" s="134"/>
      <c r="MC634" s="61"/>
      <c r="ME634" s="67"/>
      <c r="MG634" s="61"/>
      <c r="MI634" s="50"/>
      <c r="MJ634" s="51"/>
      <c r="MK634" s="52"/>
      <c r="MM634" s="70"/>
      <c r="MN634" s="51"/>
      <c r="MQ634" s="7"/>
      <c r="MR634" s="7"/>
      <c r="MS634" s="7"/>
      <c r="MT634" s="53"/>
      <c r="MV634" s="37"/>
      <c r="MW634" s="132"/>
      <c r="MX634" s="134"/>
      <c r="MZ634" s="67"/>
      <c r="NB634" s="61"/>
      <c r="NF634" s="7"/>
      <c r="NG634" s="7"/>
      <c r="NH634" s="7"/>
      <c r="NI634" s="53"/>
      <c r="NK634" s="37"/>
      <c r="NM634" s="67"/>
      <c r="NO634" s="61"/>
      <c r="NQ634" s="50"/>
      <c r="NR634" s="51"/>
      <c r="NS634" s="52"/>
      <c r="NU634" s="70"/>
      <c r="NV634" s="51"/>
      <c r="NW634" s="125"/>
      <c r="NX634" s="51"/>
      <c r="OL634" s="53"/>
    </row>
    <row r="635" spans="1:402" x14ac:dyDescent="0.25">
      <c r="A635" s="12">
        <v>90082251</v>
      </c>
      <c r="B635" s="12" t="s">
        <v>649</v>
      </c>
      <c r="C635" s="352"/>
      <c r="D635" s="352"/>
      <c r="E635" s="352"/>
      <c r="F635" s="353">
        <v>689656</v>
      </c>
      <c r="H635" s="354"/>
      <c r="I635" s="355"/>
      <c r="J635" s="315"/>
      <c r="K635" s="355"/>
      <c r="L635" s="315"/>
      <c r="M635" s="356"/>
      <c r="N635" s="356"/>
      <c r="O635" s="357"/>
      <c r="Q635" s="67"/>
      <c r="S635" s="61"/>
      <c r="U635" s="50"/>
      <c r="V635" s="51"/>
      <c r="W635" s="52">
        <v>0</v>
      </c>
      <c r="Y635" s="50">
        <v>689656</v>
      </c>
      <c r="Z635" s="52">
        <f t="shared" si="597"/>
        <v>57471.333333333336</v>
      </c>
      <c r="AA635" s="51"/>
      <c r="AB635" s="6">
        <v>90082251</v>
      </c>
      <c r="AC635" s="6" t="s">
        <v>649</v>
      </c>
      <c r="AD635" s="7"/>
      <c r="AE635" s="304"/>
      <c r="AF635" s="7"/>
      <c r="AG635" s="53">
        <v>689656</v>
      </c>
      <c r="AI635" s="37"/>
      <c r="AJ635" s="132"/>
      <c r="AK635" s="61"/>
      <c r="AL635" s="132"/>
      <c r="AM635" s="312"/>
      <c r="AN635" s="134"/>
      <c r="AO635" s="134"/>
      <c r="AP635" s="191"/>
      <c r="AR635" s="67"/>
      <c r="AT635" s="61"/>
      <c r="AV635" s="50"/>
      <c r="AW635" s="51"/>
      <c r="AX635" s="52">
        <v>0</v>
      </c>
      <c r="AZ635" s="50">
        <v>689656</v>
      </c>
      <c r="BA635" s="52">
        <f t="shared" si="598"/>
        <v>57471.333333333336</v>
      </c>
      <c r="BB635" s="51"/>
      <c r="BC635" s="6">
        <v>90082251</v>
      </c>
      <c r="BD635" s="6" t="s">
        <v>649</v>
      </c>
      <c r="BE635" s="7"/>
      <c r="BF635" s="304"/>
      <c r="BG635" s="7"/>
      <c r="BH635" s="53">
        <v>689656</v>
      </c>
      <c r="BJ635" s="37"/>
      <c r="BK635" s="132"/>
      <c r="BL635" s="61"/>
      <c r="BM635" s="132"/>
      <c r="BN635" s="312"/>
      <c r="BO635" s="134"/>
      <c r="BP635" s="134"/>
      <c r="BQ635" s="191"/>
      <c r="BS635" s="67"/>
      <c r="BU635" s="61"/>
      <c r="BW635" s="50"/>
      <c r="BX635" s="51"/>
      <c r="BY635" s="52">
        <v>0</v>
      </c>
      <c r="CA635" s="50">
        <v>689656</v>
      </c>
      <c r="CB635" s="52">
        <f t="shared" si="599"/>
        <v>57471.333333333336</v>
      </c>
      <c r="CC635" s="51"/>
      <c r="CD635" s="6">
        <v>90082251</v>
      </c>
      <c r="CE635" s="6" t="s">
        <v>649</v>
      </c>
      <c r="CF635" s="7"/>
      <c r="CG635" s="7"/>
      <c r="CH635" s="7"/>
      <c r="CI635" s="53">
        <v>689656</v>
      </c>
      <c r="CK635" s="37"/>
      <c r="CL635" s="132"/>
      <c r="CM635" s="61"/>
      <c r="CN635" s="132"/>
      <c r="CO635" s="61"/>
      <c r="CP635" s="134"/>
      <c r="CQ635" s="134"/>
      <c r="CR635" s="191"/>
      <c r="CT635" s="67"/>
      <c r="CV635" s="61"/>
      <c r="CX635" s="50"/>
      <c r="CY635" s="51"/>
      <c r="CZ635" s="52">
        <v>0</v>
      </c>
      <c r="DB635" s="50">
        <v>689656</v>
      </c>
      <c r="DC635" s="52">
        <f t="shared" si="600"/>
        <v>57471.333333333336</v>
      </c>
      <c r="DD635" s="51"/>
      <c r="DE635" s="6">
        <v>90082251</v>
      </c>
      <c r="DF635" s="6" t="s">
        <v>649</v>
      </c>
      <c r="DG635" s="7"/>
      <c r="DH635" s="7"/>
      <c r="DI635" s="7"/>
      <c r="DJ635" s="53">
        <v>689656</v>
      </c>
      <c r="DL635" s="275"/>
      <c r="DM635" s="276"/>
      <c r="DN635" s="194"/>
      <c r="DO635" s="276"/>
      <c r="DP635" s="194"/>
      <c r="DQ635" s="53"/>
      <c r="DR635" s="53"/>
      <c r="DS635" s="277"/>
      <c r="DU635" s="274"/>
      <c r="DW635" s="194"/>
      <c r="DY635" s="50"/>
      <c r="DZ635" s="278"/>
      <c r="EA635" s="52">
        <v>0</v>
      </c>
      <c r="EC635" s="50">
        <v>689656</v>
      </c>
      <c r="ED635" s="52">
        <f t="shared" si="601"/>
        <v>57471.333333333336</v>
      </c>
      <c r="EE635" s="278"/>
      <c r="EF635" s="6">
        <v>90082251</v>
      </c>
      <c r="EG635" s="6" t="s">
        <v>649</v>
      </c>
      <c r="EH635" s="7"/>
      <c r="EI635" s="7"/>
      <c r="EJ635" s="7"/>
      <c r="EK635" s="53">
        <v>689656</v>
      </c>
      <c r="EM635" s="37"/>
      <c r="EN635" s="132"/>
      <c r="EO635" s="61"/>
      <c r="EP635" s="132"/>
      <c r="EQ635" s="61"/>
      <c r="ER635" s="134"/>
      <c r="ES635" s="134"/>
      <c r="ET635" s="191"/>
      <c r="EV635" s="67"/>
      <c r="EX635" s="61"/>
      <c r="EZ635" s="50"/>
      <c r="FA635" s="51"/>
      <c r="FB635" s="52">
        <v>0</v>
      </c>
      <c r="FD635" s="50">
        <v>689656</v>
      </c>
      <c r="FE635" s="52">
        <f t="shared" si="602"/>
        <v>57471.333333333336</v>
      </c>
      <c r="FF635" s="51"/>
      <c r="FG635" s="6">
        <v>90082251</v>
      </c>
      <c r="FH635" s="6" t="s">
        <v>649</v>
      </c>
      <c r="FI635" s="7"/>
      <c r="FJ635" s="7"/>
      <c r="FK635" s="7"/>
      <c r="FL635" s="53">
        <v>689656</v>
      </c>
      <c r="FN635" s="37"/>
      <c r="FO635" s="132"/>
      <c r="FP635" s="61"/>
      <c r="FQ635" s="132"/>
      <c r="FR635" s="61"/>
      <c r="FS635" s="134"/>
      <c r="FT635" s="134"/>
      <c r="FU635" s="191"/>
      <c r="FW635" s="67"/>
      <c r="FY635" s="61"/>
      <c r="GA635" s="50"/>
      <c r="GB635" s="51"/>
      <c r="GC635" s="52">
        <v>0</v>
      </c>
      <c r="GE635" s="50">
        <v>689656</v>
      </c>
      <c r="GF635" s="52">
        <f t="shared" si="603"/>
        <v>57471.333333333336</v>
      </c>
      <c r="GG635" s="51"/>
      <c r="GH635" s="6">
        <v>90082251</v>
      </c>
      <c r="GI635" s="6" t="s">
        <v>649</v>
      </c>
      <c r="GJ635" s="7"/>
      <c r="GK635" s="7"/>
      <c r="GL635" s="7"/>
      <c r="GM635" s="53">
        <v>689656</v>
      </c>
      <c r="GO635" s="37"/>
      <c r="GP635" s="132"/>
      <c r="GQ635" s="61"/>
      <c r="GR635" s="134"/>
      <c r="GS635" s="134"/>
      <c r="GT635" s="191"/>
      <c r="GV635" s="67"/>
      <c r="GX635" s="61"/>
      <c r="GZ635" s="50"/>
      <c r="HA635" s="51"/>
      <c r="HB635" s="52">
        <v>0</v>
      </c>
      <c r="HD635" s="50">
        <v>689656</v>
      </c>
      <c r="HE635" s="52">
        <f t="shared" si="596"/>
        <v>57471.333333333336</v>
      </c>
      <c r="HF635" s="51"/>
      <c r="HI635" s="7"/>
      <c r="HJ635" s="7"/>
      <c r="HK635" s="7"/>
      <c r="HL635" s="53"/>
      <c r="HN635" s="37"/>
      <c r="HO635" s="132"/>
      <c r="HP635" s="61"/>
      <c r="HQ635" s="134"/>
      <c r="HR635" s="61"/>
      <c r="HT635" s="67"/>
      <c r="HV635" s="61"/>
      <c r="HX635" s="50"/>
      <c r="HY635" s="51"/>
      <c r="HZ635" s="52"/>
      <c r="IB635" s="70"/>
      <c r="IC635" s="51"/>
      <c r="IF635" s="7"/>
      <c r="IG635" s="7"/>
      <c r="IH635" s="7"/>
      <c r="II635" s="53"/>
      <c r="IK635" s="37"/>
      <c r="IL635" s="132"/>
      <c r="IM635" s="61"/>
      <c r="IN635" s="134"/>
      <c r="IO635" s="61"/>
      <c r="IQ635" s="67"/>
      <c r="IS635" s="61"/>
      <c r="IU635" s="50"/>
      <c r="IV635" s="51"/>
      <c r="IW635" s="52"/>
      <c r="IY635" s="70"/>
      <c r="IZ635" s="51"/>
      <c r="JC635" s="7"/>
      <c r="JD635" s="7"/>
      <c r="JE635" s="7"/>
      <c r="JF635" s="53"/>
      <c r="JH635" s="37"/>
      <c r="JI635" s="132"/>
      <c r="JJ635" s="61"/>
      <c r="JK635" s="134"/>
      <c r="JL635" s="61"/>
      <c r="JN635" s="67"/>
      <c r="JP635" s="61"/>
      <c r="JR635" s="50"/>
      <c r="JS635" s="51"/>
      <c r="JT635" s="52"/>
      <c r="JV635" s="70"/>
      <c r="JW635" s="51"/>
      <c r="JZ635" s="7"/>
      <c r="KA635" s="7"/>
      <c r="KB635" s="7"/>
      <c r="KC635" s="53"/>
      <c r="KE635" s="37"/>
      <c r="KF635" s="132"/>
      <c r="KG635" s="61"/>
      <c r="KH635" s="134"/>
      <c r="KI635" s="61"/>
      <c r="KK635" s="67"/>
      <c r="KM635" s="61"/>
      <c r="KO635" s="50"/>
      <c r="KP635" s="51"/>
      <c r="KQ635" s="52"/>
      <c r="KS635" s="70"/>
      <c r="KT635" s="51"/>
      <c r="KW635" s="7"/>
      <c r="KX635" s="7"/>
      <c r="KY635" s="7"/>
      <c r="KZ635" s="53"/>
      <c r="LB635" s="37"/>
      <c r="LC635" s="132"/>
      <c r="LD635" s="61"/>
      <c r="LE635" s="134"/>
      <c r="LF635" s="61"/>
      <c r="LH635" s="67"/>
      <c r="LJ635" s="61"/>
      <c r="LL635" s="50"/>
      <c r="LM635" s="51"/>
      <c r="LN635" s="52"/>
      <c r="LP635" s="70"/>
      <c r="LQ635" s="51"/>
      <c r="LT635" s="7"/>
      <c r="LU635" s="7"/>
      <c r="LV635" s="7"/>
      <c r="LW635" s="53"/>
      <c r="LY635" s="37"/>
      <c r="LZ635" s="132"/>
      <c r="MA635" s="61"/>
      <c r="MB635" s="134"/>
      <c r="MC635" s="61"/>
      <c r="ME635" s="67"/>
      <c r="MG635" s="61"/>
      <c r="MI635" s="50"/>
      <c r="MJ635" s="51"/>
      <c r="MK635" s="52"/>
      <c r="MM635" s="70"/>
      <c r="MN635" s="51"/>
      <c r="MQ635" s="7"/>
      <c r="MR635" s="7"/>
      <c r="MS635" s="7"/>
      <c r="MT635" s="53"/>
      <c r="MV635" s="37"/>
      <c r="MW635" s="132"/>
      <c r="MX635" s="134"/>
      <c r="MZ635" s="67"/>
      <c r="NB635" s="61"/>
      <c r="NF635" s="7"/>
      <c r="NG635" s="7"/>
      <c r="NH635" s="7"/>
      <c r="NI635" s="53"/>
      <c r="NK635" s="37"/>
      <c r="NM635" s="67"/>
      <c r="NO635" s="61"/>
      <c r="NQ635" s="50"/>
      <c r="NR635" s="51"/>
      <c r="NS635" s="52"/>
      <c r="NU635" s="70"/>
      <c r="NV635" s="51"/>
      <c r="NW635" s="125"/>
      <c r="NX635" s="51"/>
      <c r="OL635" s="53"/>
    </row>
    <row r="636" spans="1:402" x14ac:dyDescent="0.25">
      <c r="A636" s="12">
        <v>90004922</v>
      </c>
      <c r="B636" s="12" t="s">
        <v>858</v>
      </c>
      <c r="C636" s="352"/>
      <c r="D636" s="352"/>
      <c r="E636" s="352"/>
      <c r="F636" s="353">
        <v>0</v>
      </c>
      <c r="H636" s="354"/>
      <c r="I636" s="355"/>
      <c r="J636" s="315"/>
      <c r="K636" s="355"/>
      <c r="L636" s="315"/>
      <c r="M636" s="356"/>
      <c r="N636" s="356"/>
      <c r="O636" s="357"/>
      <c r="Q636" s="67"/>
      <c r="S636" s="61"/>
      <c r="U636" s="50"/>
      <c r="V636" s="51"/>
      <c r="W636" s="52">
        <v>2905627.75180026</v>
      </c>
      <c r="Y636" s="50">
        <v>2905627.75180026</v>
      </c>
      <c r="Z636" s="52">
        <f t="shared" si="597"/>
        <v>242135.645983355</v>
      </c>
      <c r="AA636" s="51"/>
      <c r="AB636" s="6">
        <v>90004922</v>
      </c>
      <c r="AC636" s="6" t="s">
        <v>858</v>
      </c>
      <c r="AD636" s="7"/>
      <c r="AE636" s="304"/>
      <c r="AF636" s="7"/>
      <c r="AG636" s="53">
        <v>0</v>
      </c>
      <c r="AI636" s="37"/>
      <c r="AJ636" s="132"/>
      <c r="AK636" s="61"/>
      <c r="AL636" s="132"/>
      <c r="AM636" s="312"/>
      <c r="AN636" s="134"/>
      <c r="AO636" s="134"/>
      <c r="AP636" s="191"/>
      <c r="AR636" s="67"/>
      <c r="AT636" s="61"/>
      <c r="AV636" s="50"/>
      <c r="AW636" s="51"/>
      <c r="AX636" s="52">
        <v>2905627.75180026</v>
      </c>
      <c r="AZ636" s="50">
        <v>2905627.75180026</v>
      </c>
      <c r="BA636" s="52">
        <f t="shared" si="598"/>
        <v>242135.645983355</v>
      </c>
      <c r="BB636" s="51"/>
      <c r="BC636" s="6">
        <v>90004922</v>
      </c>
      <c r="BD636" s="6" t="s">
        <v>858</v>
      </c>
      <c r="BE636" s="7"/>
      <c r="BF636" s="304"/>
      <c r="BG636" s="7"/>
      <c r="BH636" s="53">
        <v>0</v>
      </c>
      <c r="BJ636" s="37"/>
      <c r="BK636" s="132"/>
      <c r="BL636" s="61"/>
      <c r="BM636" s="132"/>
      <c r="BN636" s="312"/>
      <c r="BO636" s="134"/>
      <c r="BP636" s="134"/>
      <c r="BQ636" s="191"/>
      <c r="BS636" s="67"/>
      <c r="BU636" s="61"/>
      <c r="BW636" s="50"/>
      <c r="BX636" s="51"/>
      <c r="BY636" s="52">
        <v>2905627.75180026</v>
      </c>
      <c r="CA636" s="50">
        <v>2905627.75180026</v>
      </c>
      <c r="CB636" s="52">
        <f t="shared" si="599"/>
        <v>242135.645983355</v>
      </c>
      <c r="CC636" s="51"/>
      <c r="CD636" s="6">
        <v>90004922</v>
      </c>
      <c r="CE636" s="6" t="s">
        <v>858</v>
      </c>
      <c r="CF636" s="7"/>
      <c r="CG636" s="7"/>
      <c r="CH636" s="7"/>
      <c r="CI636" s="53">
        <v>0</v>
      </c>
      <c r="CK636" s="37"/>
      <c r="CL636" s="132"/>
      <c r="CM636" s="61"/>
      <c r="CN636" s="132"/>
      <c r="CO636" s="61"/>
      <c r="CP636" s="134"/>
      <c r="CQ636" s="134"/>
      <c r="CR636" s="191"/>
      <c r="CT636" s="67"/>
      <c r="CV636" s="61"/>
      <c r="CX636" s="50"/>
      <c r="CY636" s="51"/>
      <c r="CZ636" s="52">
        <v>2905627.75180026</v>
      </c>
      <c r="DB636" s="50">
        <v>2905627.75180026</v>
      </c>
      <c r="DC636" s="52">
        <f t="shared" si="600"/>
        <v>242135.645983355</v>
      </c>
      <c r="DD636" s="51"/>
      <c r="DE636" s="6">
        <v>90004922</v>
      </c>
      <c r="DF636" s="6" t="s">
        <v>858</v>
      </c>
      <c r="DG636" s="7"/>
      <c r="DH636" s="7"/>
      <c r="DI636" s="7"/>
      <c r="DJ636" s="53">
        <v>0</v>
      </c>
      <c r="DL636" s="275"/>
      <c r="DM636" s="276"/>
      <c r="DN636" s="194"/>
      <c r="DO636" s="276"/>
      <c r="DP636" s="194"/>
      <c r="DQ636" s="53"/>
      <c r="DR636" s="53"/>
      <c r="DS636" s="277"/>
      <c r="DU636" s="274"/>
      <c r="DW636" s="194"/>
      <c r="DY636" s="50"/>
      <c r="DZ636" s="278"/>
      <c r="EA636" s="52">
        <v>2905627.75180026</v>
      </c>
      <c r="EC636" s="50">
        <v>2905627.75180026</v>
      </c>
      <c r="ED636" s="52">
        <f t="shared" si="601"/>
        <v>242135.645983355</v>
      </c>
      <c r="EE636" s="278"/>
      <c r="EF636" s="6">
        <v>90004922</v>
      </c>
      <c r="EG636" s="6" t="s">
        <v>858</v>
      </c>
      <c r="EH636" s="7"/>
      <c r="EI636" s="7"/>
      <c r="EJ636" s="7"/>
      <c r="EK636" s="53">
        <v>0</v>
      </c>
      <c r="EM636" s="37"/>
      <c r="EN636" s="132"/>
      <c r="EO636" s="61"/>
      <c r="EP636" s="132"/>
      <c r="EQ636" s="61"/>
      <c r="ER636" s="134"/>
      <c r="ES636" s="134"/>
      <c r="ET636" s="191"/>
      <c r="EV636" s="67"/>
      <c r="EX636" s="61"/>
      <c r="EZ636" s="50"/>
      <c r="FA636" s="51"/>
      <c r="FB636" s="52">
        <v>2905627.75180026</v>
      </c>
      <c r="FD636" s="50">
        <v>2905627.75180026</v>
      </c>
      <c r="FE636" s="52">
        <f t="shared" si="602"/>
        <v>242135.645983355</v>
      </c>
      <c r="FF636" s="51"/>
      <c r="FG636" s="6">
        <v>90004922</v>
      </c>
      <c r="FH636" s="6" t="s">
        <v>858</v>
      </c>
      <c r="FI636" s="7"/>
      <c r="FJ636" s="7"/>
      <c r="FK636" s="7"/>
      <c r="FL636" s="53">
        <v>0</v>
      </c>
      <c r="FN636" s="37"/>
      <c r="FO636" s="132"/>
      <c r="FP636" s="61"/>
      <c r="FQ636" s="132"/>
      <c r="FR636" s="61"/>
      <c r="FS636" s="134"/>
      <c r="FT636" s="134"/>
      <c r="FU636" s="191"/>
      <c r="FW636" s="67"/>
      <c r="FY636" s="61"/>
      <c r="GA636" s="50"/>
      <c r="GB636" s="51"/>
      <c r="GC636" s="52">
        <v>2905627.75180026</v>
      </c>
      <c r="GE636" s="50">
        <v>2905627.75180026</v>
      </c>
      <c r="GF636" s="52">
        <f t="shared" si="603"/>
        <v>242135.645983355</v>
      </c>
      <c r="GG636" s="51"/>
      <c r="GH636" s="6">
        <v>90004922</v>
      </c>
      <c r="GI636" s="6" t="s">
        <v>858</v>
      </c>
      <c r="GJ636" s="7"/>
      <c r="GK636" s="7"/>
      <c r="GL636" s="7"/>
      <c r="GM636" s="53">
        <v>0</v>
      </c>
      <c r="GO636" s="37"/>
      <c r="GP636" s="132"/>
      <c r="GQ636" s="61"/>
      <c r="GR636" s="134"/>
      <c r="GS636" s="134"/>
      <c r="GT636" s="191"/>
      <c r="GV636" s="67"/>
      <c r="GX636" s="61"/>
      <c r="GZ636" s="50"/>
      <c r="HA636" s="51"/>
      <c r="HB636" s="52">
        <v>2905627.75180026</v>
      </c>
      <c r="HD636" s="50">
        <v>2905627.75180026</v>
      </c>
      <c r="HE636" s="52">
        <f t="shared" si="596"/>
        <v>242135.645983355</v>
      </c>
      <c r="HF636" s="51"/>
      <c r="HI636" s="7"/>
      <c r="HJ636" s="7"/>
      <c r="HK636" s="7"/>
      <c r="HL636" s="53"/>
      <c r="HN636" s="37"/>
      <c r="HO636" s="132"/>
      <c r="HP636" s="61"/>
      <c r="HQ636" s="134"/>
      <c r="HR636" s="61"/>
      <c r="HT636" s="67"/>
      <c r="HV636" s="61"/>
      <c r="HX636" s="50"/>
      <c r="HY636" s="51"/>
      <c r="HZ636" s="52"/>
      <c r="IB636" s="70"/>
      <c r="IC636" s="51"/>
      <c r="IF636" s="7"/>
      <c r="IG636" s="7"/>
      <c r="IH636" s="7"/>
      <c r="II636" s="53"/>
      <c r="IK636" s="37"/>
      <c r="IL636" s="132"/>
      <c r="IM636" s="61"/>
      <c r="IN636" s="134"/>
      <c r="IO636" s="61"/>
      <c r="IQ636" s="67"/>
      <c r="IS636" s="61"/>
      <c r="IU636" s="50"/>
      <c r="IV636" s="51"/>
      <c r="IW636" s="52"/>
      <c r="IY636" s="70"/>
      <c r="IZ636" s="51"/>
      <c r="JC636" s="7"/>
      <c r="JD636" s="7"/>
      <c r="JE636" s="7"/>
      <c r="JF636" s="53"/>
      <c r="JH636" s="37"/>
      <c r="JI636" s="132"/>
      <c r="JJ636" s="61"/>
      <c r="JK636" s="134"/>
      <c r="JL636" s="61"/>
      <c r="JN636" s="67"/>
      <c r="JP636" s="61"/>
      <c r="JR636" s="50"/>
      <c r="JS636" s="51"/>
      <c r="JT636" s="52"/>
      <c r="JV636" s="70"/>
      <c r="JW636" s="51"/>
      <c r="JZ636" s="7"/>
      <c r="KA636" s="7"/>
      <c r="KB636" s="7"/>
      <c r="KC636" s="53"/>
      <c r="KE636" s="37"/>
      <c r="KF636" s="132"/>
      <c r="KG636" s="61"/>
      <c r="KH636" s="134"/>
      <c r="KI636" s="61"/>
      <c r="KK636" s="67"/>
      <c r="KM636" s="61"/>
      <c r="KO636" s="50"/>
      <c r="KP636" s="51"/>
      <c r="KQ636" s="52"/>
      <c r="KS636" s="70"/>
      <c r="KT636" s="51"/>
      <c r="KW636" s="7"/>
      <c r="KX636" s="7"/>
      <c r="KY636" s="7"/>
      <c r="KZ636" s="53"/>
      <c r="LB636" s="37"/>
      <c r="LC636" s="132"/>
      <c r="LD636" s="61"/>
      <c r="LE636" s="134"/>
      <c r="LF636" s="61"/>
      <c r="LH636" s="67"/>
      <c r="LJ636" s="61"/>
      <c r="LL636" s="50"/>
      <c r="LM636" s="51"/>
      <c r="LN636" s="52"/>
      <c r="LP636" s="70"/>
      <c r="LQ636" s="51"/>
      <c r="LT636" s="7"/>
      <c r="LU636" s="7"/>
      <c r="LV636" s="7"/>
      <c r="LW636" s="53"/>
      <c r="LY636" s="37"/>
      <c r="LZ636" s="132"/>
      <c r="MA636" s="61"/>
      <c r="MB636" s="134"/>
      <c r="MC636" s="61"/>
      <c r="ME636" s="67"/>
      <c r="MG636" s="61"/>
      <c r="MI636" s="50"/>
      <c r="MJ636" s="51"/>
      <c r="MK636" s="52"/>
      <c r="MM636" s="70"/>
      <c r="MN636" s="51"/>
      <c r="MQ636" s="7"/>
      <c r="MR636" s="7"/>
      <c r="MS636" s="7"/>
      <c r="MT636" s="53"/>
      <c r="MV636" s="37"/>
      <c r="MW636" s="132"/>
      <c r="MX636" s="134"/>
      <c r="MZ636" s="67"/>
      <c r="NB636" s="61"/>
      <c r="NF636" s="7"/>
      <c r="NG636" s="7"/>
      <c r="NH636" s="7"/>
      <c r="NI636" s="53"/>
      <c r="NK636" s="37"/>
      <c r="NM636" s="67"/>
      <c r="NO636" s="61"/>
      <c r="NQ636" s="50"/>
      <c r="NR636" s="51"/>
      <c r="NS636" s="52"/>
      <c r="NU636" s="70"/>
      <c r="NV636" s="51"/>
      <c r="NW636" s="125"/>
      <c r="NX636" s="51"/>
      <c r="OL636" s="53"/>
    </row>
    <row r="637" spans="1:402" x14ac:dyDescent="0.25">
      <c r="A637" s="12">
        <v>90081481</v>
      </c>
      <c r="B637" s="12" t="s">
        <v>650</v>
      </c>
      <c r="C637" s="352"/>
      <c r="D637" s="352"/>
      <c r="E637" s="352"/>
      <c r="F637" s="353">
        <v>66379</v>
      </c>
      <c r="H637" s="354"/>
      <c r="I637" s="355"/>
      <c r="J637" s="315"/>
      <c r="K637" s="355"/>
      <c r="L637" s="315"/>
      <c r="M637" s="356"/>
      <c r="N637" s="356"/>
      <c r="O637" s="357"/>
      <c r="Q637" s="67"/>
      <c r="S637" s="61"/>
      <c r="U637" s="50"/>
      <c r="V637" s="51"/>
      <c r="W637" s="52">
        <v>0</v>
      </c>
      <c r="Y637" s="50">
        <v>66379</v>
      </c>
      <c r="Z637" s="52">
        <f t="shared" si="597"/>
        <v>5531.583333333333</v>
      </c>
      <c r="AA637" s="51"/>
      <c r="AB637" s="6">
        <v>90081481</v>
      </c>
      <c r="AC637" s="6" t="s">
        <v>650</v>
      </c>
      <c r="AD637" s="7"/>
      <c r="AE637" s="304"/>
      <c r="AF637" s="7"/>
      <c r="AG637" s="53">
        <v>66379</v>
      </c>
      <c r="AI637" s="37"/>
      <c r="AJ637" s="132"/>
      <c r="AK637" s="61"/>
      <c r="AL637" s="132"/>
      <c r="AM637" s="312"/>
      <c r="AN637" s="134"/>
      <c r="AO637" s="134"/>
      <c r="AP637" s="191"/>
      <c r="AR637" s="67"/>
      <c r="AT637" s="61"/>
      <c r="AV637" s="50"/>
      <c r="AW637" s="51"/>
      <c r="AX637" s="52">
        <v>0</v>
      </c>
      <c r="AZ637" s="50">
        <v>66379</v>
      </c>
      <c r="BA637" s="52">
        <f t="shared" si="598"/>
        <v>5531.583333333333</v>
      </c>
      <c r="BB637" s="51"/>
      <c r="BC637" s="6">
        <v>90081481</v>
      </c>
      <c r="BD637" s="6" t="s">
        <v>650</v>
      </c>
      <c r="BE637" s="7"/>
      <c r="BF637" s="304"/>
      <c r="BG637" s="7"/>
      <c r="BH637" s="53">
        <v>66379</v>
      </c>
      <c r="BJ637" s="37"/>
      <c r="BK637" s="132"/>
      <c r="BL637" s="61"/>
      <c r="BM637" s="132"/>
      <c r="BN637" s="312"/>
      <c r="BO637" s="134"/>
      <c r="BP637" s="134"/>
      <c r="BQ637" s="191"/>
      <c r="BS637" s="67"/>
      <c r="BU637" s="61"/>
      <c r="BW637" s="50"/>
      <c r="BX637" s="51"/>
      <c r="BY637" s="52">
        <v>0</v>
      </c>
      <c r="CA637" s="50">
        <v>66379</v>
      </c>
      <c r="CB637" s="52">
        <f t="shared" si="599"/>
        <v>5531.583333333333</v>
      </c>
      <c r="CC637" s="51"/>
      <c r="CD637" s="6">
        <v>90081481</v>
      </c>
      <c r="CE637" s="6" t="s">
        <v>650</v>
      </c>
      <c r="CF637" s="7"/>
      <c r="CG637" s="7"/>
      <c r="CH637" s="7"/>
      <c r="CI637" s="53">
        <v>66379</v>
      </c>
      <c r="CK637" s="37"/>
      <c r="CL637" s="132"/>
      <c r="CM637" s="61"/>
      <c r="CN637" s="132"/>
      <c r="CO637" s="61"/>
      <c r="CP637" s="134"/>
      <c r="CQ637" s="134"/>
      <c r="CR637" s="191"/>
      <c r="CT637" s="67"/>
      <c r="CV637" s="61"/>
      <c r="CX637" s="50"/>
      <c r="CY637" s="51"/>
      <c r="CZ637" s="52">
        <v>0</v>
      </c>
      <c r="DB637" s="50">
        <v>66379</v>
      </c>
      <c r="DC637" s="52">
        <f t="shared" si="600"/>
        <v>5531.583333333333</v>
      </c>
      <c r="DD637" s="51"/>
      <c r="DE637" s="6">
        <v>90081481</v>
      </c>
      <c r="DF637" s="6" t="s">
        <v>650</v>
      </c>
      <c r="DG637" s="7"/>
      <c r="DH637" s="7"/>
      <c r="DI637" s="7"/>
      <c r="DJ637" s="53">
        <v>66379</v>
      </c>
      <c r="DL637" s="275"/>
      <c r="DM637" s="276"/>
      <c r="DN637" s="194"/>
      <c r="DO637" s="276"/>
      <c r="DP637" s="194"/>
      <c r="DQ637" s="53"/>
      <c r="DR637" s="53"/>
      <c r="DS637" s="277"/>
      <c r="DU637" s="274"/>
      <c r="DW637" s="194"/>
      <c r="DY637" s="50"/>
      <c r="DZ637" s="278"/>
      <c r="EA637" s="52">
        <v>0</v>
      </c>
      <c r="EC637" s="50">
        <v>66379</v>
      </c>
      <c r="ED637" s="52">
        <f t="shared" si="601"/>
        <v>5531.583333333333</v>
      </c>
      <c r="EE637" s="278"/>
      <c r="EF637" s="6">
        <v>90081481</v>
      </c>
      <c r="EG637" s="6" t="s">
        <v>650</v>
      </c>
      <c r="EH637" s="7"/>
      <c r="EI637" s="7"/>
      <c r="EJ637" s="7"/>
      <c r="EK637" s="53">
        <v>66379</v>
      </c>
      <c r="EM637" s="37"/>
      <c r="EN637" s="132"/>
      <c r="EO637" s="61"/>
      <c r="EP637" s="132"/>
      <c r="EQ637" s="61"/>
      <c r="ER637" s="134"/>
      <c r="ES637" s="134"/>
      <c r="ET637" s="191"/>
      <c r="EV637" s="67"/>
      <c r="EX637" s="61"/>
      <c r="EZ637" s="50"/>
      <c r="FA637" s="51"/>
      <c r="FB637" s="52">
        <v>0</v>
      </c>
      <c r="FD637" s="50">
        <v>66379</v>
      </c>
      <c r="FE637" s="52">
        <f t="shared" si="602"/>
        <v>5531.583333333333</v>
      </c>
      <c r="FF637" s="51"/>
      <c r="FG637" s="6">
        <v>90081481</v>
      </c>
      <c r="FH637" s="6" t="s">
        <v>650</v>
      </c>
      <c r="FI637" s="7"/>
      <c r="FJ637" s="7"/>
      <c r="FK637" s="7"/>
      <c r="FL637" s="53">
        <v>66379</v>
      </c>
      <c r="FN637" s="37"/>
      <c r="FO637" s="132"/>
      <c r="FP637" s="61"/>
      <c r="FQ637" s="132"/>
      <c r="FR637" s="61"/>
      <c r="FS637" s="134"/>
      <c r="FT637" s="134"/>
      <c r="FU637" s="191"/>
      <c r="FW637" s="67"/>
      <c r="FY637" s="61"/>
      <c r="GA637" s="50"/>
      <c r="GB637" s="51"/>
      <c r="GC637" s="52">
        <v>0</v>
      </c>
      <c r="GE637" s="50">
        <v>66379</v>
      </c>
      <c r="GF637" s="52">
        <f t="shared" si="603"/>
        <v>5531.583333333333</v>
      </c>
      <c r="GG637" s="51"/>
      <c r="GH637" s="6">
        <v>90081481</v>
      </c>
      <c r="GI637" s="6" t="s">
        <v>650</v>
      </c>
      <c r="GJ637" s="7"/>
      <c r="GK637" s="7"/>
      <c r="GL637" s="7"/>
      <c r="GM637" s="53">
        <v>66379</v>
      </c>
      <c r="GO637" s="37"/>
      <c r="GP637" s="132"/>
      <c r="GQ637" s="61"/>
      <c r="GR637" s="134"/>
      <c r="GS637" s="134"/>
      <c r="GT637" s="191"/>
      <c r="GV637" s="67"/>
      <c r="GX637" s="61"/>
      <c r="GZ637" s="50"/>
      <c r="HA637" s="51"/>
      <c r="HB637" s="52">
        <v>0</v>
      </c>
      <c r="HD637" s="50">
        <v>66379</v>
      </c>
      <c r="HE637" s="52">
        <f t="shared" si="596"/>
        <v>5531.583333333333</v>
      </c>
      <c r="HF637" s="51"/>
      <c r="HI637" s="7"/>
      <c r="HJ637" s="7"/>
      <c r="HK637" s="7"/>
      <c r="HL637" s="53"/>
      <c r="HN637" s="37"/>
      <c r="HO637" s="132"/>
      <c r="HP637" s="61"/>
      <c r="HQ637" s="134"/>
      <c r="HR637" s="61"/>
      <c r="HT637" s="67"/>
      <c r="HV637" s="61"/>
      <c r="HX637" s="50"/>
      <c r="HY637" s="51"/>
      <c r="HZ637" s="52"/>
      <c r="IB637" s="70"/>
      <c r="IC637" s="51"/>
      <c r="IF637" s="7"/>
      <c r="IG637" s="7"/>
      <c r="IH637" s="7"/>
      <c r="II637" s="53"/>
      <c r="IK637" s="37"/>
      <c r="IL637" s="132"/>
      <c r="IM637" s="61"/>
      <c r="IN637" s="134"/>
      <c r="IO637" s="61"/>
      <c r="IQ637" s="67"/>
      <c r="IS637" s="61"/>
      <c r="IU637" s="50"/>
      <c r="IV637" s="51"/>
      <c r="IW637" s="52"/>
      <c r="IY637" s="70"/>
      <c r="IZ637" s="51"/>
      <c r="JC637" s="7"/>
      <c r="JD637" s="7"/>
      <c r="JE637" s="7"/>
      <c r="JF637" s="53"/>
      <c r="JH637" s="37"/>
      <c r="JI637" s="132"/>
      <c r="JJ637" s="61"/>
      <c r="JK637" s="134"/>
      <c r="JL637" s="61"/>
      <c r="JN637" s="67"/>
      <c r="JP637" s="61"/>
      <c r="JR637" s="50"/>
      <c r="JS637" s="51"/>
      <c r="JT637" s="52"/>
      <c r="JV637" s="70"/>
      <c r="JW637" s="51"/>
      <c r="JZ637" s="7"/>
      <c r="KA637" s="7"/>
      <c r="KB637" s="7"/>
      <c r="KC637" s="53"/>
      <c r="KE637" s="37"/>
      <c r="KF637" s="132"/>
      <c r="KG637" s="61"/>
      <c r="KH637" s="134"/>
      <c r="KI637" s="61"/>
      <c r="KK637" s="67"/>
      <c r="KM637" s="61"/>
      <c r="KO637" s="50"/>
      <c r="KP637" s="51"/>
      <c r="KQ637" s="52"/>
      <c r="KS637" s="70"/>
      <c r="KT637" s="51"/>
      <c r="KW637" s="7"/>
      <c r="KX637" s="7"/>
      <c r="KY637" s="7"/>
      <c r="KZ637" s="53"/>
      <c r="LB637" s="37"/>
      <c r="LC637" s="132"/>
      <c r="LD637" s="61"/>
      <c r="LE637" s="134"/>
      <c r="LF637" s="61"/>
      <c r="LH637" s="67"/>
      <c r="LJ637" s="61"/>
      <c r="LL637" s="50"/>
      <c r="LM637" s="51"/>
      <c r="LN637" s="52"/>
      <c r="LP637" s="70"/>
      <c r="LQ637" s="51"/>
      <c r="LT637" s="7"/>
      <c r="LU637" s="7"/>
      <c r="LV637" s="7"/>
      <c r="LW637" s="53"/>
      <c r="LY637" s="37"/>
      <c r="LZ637" s="132"/>
      <c r="MA637" s="61"/>
      <c r="MB637" s="134"/>
      <c r="MC637" s="61"/>
      <c r="ME637" s="67"/>
      <c r="MG637" s="61"/>
      <c r="MI637" s="50"/>
      <c r="MJ637" s="51"/>
      <c r="MK637" s="52"/>
      <c r="MM637" s="70"/>
      <c r="MN637" s="51"/>
      <c r="MQ637" s="7"/>
      <c r="MR637" s="7"/>
      <c r="MS637" s="7"/>
      <c r="MT637" s="53"/>
      <c r="MV637" s="37"/>
      <c r="MW637" s="132"/>
      <c r="MX637" s="134"/>
      <c r="MZ637" s="67"/>
      <c r="NB637" s="61"/>
      <c r="NF637" s="7"/>
      <c r="NG637" s="7"/>
      <c r="NH637" s="7"/>
      <c r="NI637" s="53"/>
      <c r="NK637" s="37"/>
      <c r="NM637" s="67"/>
      <c r="NO637" s="61"/>
      <c r="NQ637" s="50"/>
      <c r="NR637" s="51"/>
      <c r="NS637" s="52"/>
      <c r="NU637" s="70"/>
      <c r="NV637" s="51"/>
      <c r="NW637" s="125"/>
      <c r="NX637" s="51"/>
      <c r="OL637" s="53"/>
    </row>
    <row r="638" spans="1:402" x14ac:dyDescent="0.25">
      <c r="A638" s="12">
        <v>90080691</v>
      </c>
      <c r="B638" s="12" t="s">
        <v>651</v>
      </c>
      <c r="C638" s="352"/>
      <c r="D638" s="352"/>
      <c r="E638" s="352"/>
      <c r="F638" s="353">
        <v>391116</v>
      </c>
      <c r="H638" s="354"/>
      <c r="I638" s="355"/>
      <c r="J638" s="315"/>
      <c r="K638" s="355"/>
      <c r="L638" s="315"/>
      <c r="M638" s="356"/>
      <c r="N638" s="356"/>
      <c r="O638" s="357"/>
      <c r="Q638" s="67"/>
      <c r="S638" s="61"/>
      <c r="U638" s="50"/>
      <c r="V638" s="51"/>
      <c r="W638" s="52">
        <v>0</v>
      </c>
      <c r="Y638" s="50">
        <v>391116</v>
      </c>
      <c r="Z638" s="52">
        <f t="shared" si="597"/>
        <v>32593</v>
      </c>
      <c r="AA638" s="51"/>
      <c r="AB638" s="6">
        <v>90080691</v>
      </c>
      <c r="AC638" s="6" t="s">
        <v>651</v>
      </c>
      <c r="AD638" s="7"/>
      <c r="AE638" s="304"/>
      <c r="AF638" s="7"/>
      <c r="AG638" s="53">
        <v>391116</v>
      </c>
      <c r="AI638" s="37"/>
      <c r="AJ638" s="132"/>
      <c r="AK638" s="61"/>
      <c r="AL638" s="132"/>
      <c r="AM638" s="312"/>
      <c r="AN638" s="134"/>
      <c r="AO638" s="134"/>
      <c r="AP638" s="191"/>
      <c r="AR638" s="67"/>
      <c r="AT638" s="61"/>
      <c r="AV638" s="50"/>
      <c r="AW638" s="51"/>
      <c r="AX638" s="52">
        <v>0</v>
      </c>
      <c r="AZ638" s="50">
        <v>391116</v>
      </c>
      <c r="BA638" s="52">
        <f t="shared" si="598"/>
        <v>32593</v>
      </c>
      <c r="BB638" s="51"/>
      <c r="BC638" s="6">
        <v>90080691</v>
      </c>
      <c r="BD638" s="6" t="s">
        <v>651</v>
      </c>
      <c r="BE638" s="7"/>
      <c r="BF638" s="304"/>
      <c r="BG638" s="7"/>
      <c r="BH638" s="53">
        <v>391116</v>
      </c>
      <c r="BJ638" s="37"/>
      <c r="BK638" s="132"/>
      <c r="BL638" s="61"/>
      <c r="BM638" s="132"/>
      <c r="BN638" s="312"/>
      <c r="BO638" s="134"/>
      <c r="BP638" s="134"/>
      <c r="BQ638" s="191"/>
      <c r="BS638" s="67"/>
      <c r="BU638" s="61"/>
      <c r="BW638" s="50"/>
      <c r="BX638" s="51"/>
      <c r="BY638" s="52">
        <v>0</v>
      </c>
      <c r="CA638" s="50">
        <v>391116</v>
      </c>
      <c r="CB638" s="52">
        <f t="shared" si="599"/>
        <v>32593</v>
      </c>
      <c r="CC638" s="51"/>
      <c r="CD638" s="6">
        <v>90080691</v>
      </c>
      <c r="CE638" s="6" t="s">
        <v>651</v>
      </c>
      <c r="CF638" s="7"/>
      <c r="CG638" s="7"/>
      <c r="CH638" s="7"/>
      <c r="CI638" s="53">
        <v>391116</v>
      </c>
      <c r="CK638" s="37"/>
      <c r="CL638" s="132"/>
      <c r="CM638" s="61"/>
      <c r="CN638" s="132"/>
      <c r="CO638" s="61"/>
      <c r="CP638" s="134"/>
      <c r="CQ638" s="134"/>
      <c r="CR638" s="191"/>
      <c r="CT638" s="67"/>
      <c r="CV638" s="61"/>
      <c r="CX638" s="50"/>
      <c r="CY638" s="51"/>
      <c r="CZ638" s="52">
        <v>0</v>
      </c>
      <c r="DB638" s="50">
        <v>391116</v>
      </c>
      <c r="DC638" s="52">
        <f t="shared" si="600"/>
        <v>32593</v>
      </c>
      <c r="DD638" s="51"/>
      <c r="DE638" s="6">
        <v>90080691</v>
      </c>
      <c r="DF638" s="6" t="s">
        <v>651</v>
      </c>
      <c r="DG638" s="7"/>
      <c r="DH638" s="7"/>
      <c r="DI638" s="7"/>
      <c r="DJ638" s="53">
        <v>391116</v>
      </c>
      <c r="DL638" s="275"/>
      <c r="DM638" s="276"/>
      <c r="DN638" s="194"/>
      <c r="DO638" s="276"/>
      <c r="DP638" s="194"/>
      <c r="DQ638" s="53"/>
      <c r="DR638" s="53"/>
      <c r="DS638" s="277"/>
      <c r="DU638" s="274"/>
      <c r="DW638" s="194"/>
      <c r="DY638" s="50"/>
      <c r="DZ638" s="278"/>
      <c r="EA638" s="52">
        <v>0</v>
      </c>
      <c r="EC638" s="50">
        <v>391116</v>
      </c>
      <c r="ED638" s="52">
        <f t="shared" si="601"/>
        <v>32593</v>
      </c>
      <c r="EE638" s="278"/>
      <c r="EF638" s="6">
        <v>90080691</v>
      </c>
      <c r="EG638" s="6" t="s">
        <v>651</v>
      </c>
      <c r="EH638" s="7"/>
      <c r="EI638" s="7"/>
      <c r="EJ638" s="7"/>
      <c r="EK638" s="53">
        <v>391116</v>
      </c>
      <c r="EM638" s="37"/>
      <c r="EN638" s="132"/>
      <c r="EO638" s="61"/>
      <c r="EP638" s="132"/>
      <c r="EQ638" s="61"/>
      <c r="ER638" s="134"/>
      <c r="ES638" s="134"/>
      <c r="ET638" s="191"/>
      <c r="EV638" s="67"/>
      <c r="EX638" s="61"/>
      <c r="EZ638" s="50"/>
      <c r="FA638" s="51"/>
      <c r="FB638" s="52">
        <v>0</v>
      </c>
      <c r="FD638" s="50">
        <v>391116</v>
      </c>
      <c r="FE638" s="52">
        <f t="shared" si="602"/>
        <v>32593</v>
      </c>
      <c r="FF638" s="51"/>
      <c r="FG638" s="6">
        <v>90080691</v>
      </c>
      <c r="FH638" s="6" t="s">
        <v>651</v>
      </c>
      <c r="FI638" s="7"/>
      <c r="FJ638" s="7"/>
      <c r="FK638" s="7"/>
      <c r="FL638" s="53">
        <v>391116</v>
      </c>
      <c r="FN638" s="37"/>
      <c r="FO638" s="132"/>
      <c r="FP638" s="61"/>
      <c r="FQ638" s="132"/>
      <c r="FR638" s="61"/>
      <c r="FS638" s="134"/>
      <c r="FT638" s="134"/>
      <c r="FU638" s="191"/>
      <c r="FW638" s="67"/>
      <c r="FY638" s="61"/>
      <c r="GA638" s="50"/>
      <c r="GB638" s="51"/>
      <c r="GC638" s="52">
        <v>0</v>
      </c>
      <c r="GE638" s="50">
        <v>391116</v>
      </c>
      <c r="GF638" s="52">
        <f t="shared" si="603"/>
        <v>32593</v>
      </c>
      <c r="GG638" s="51"/>
      <c r="GH638" s="6">
        <v>90080691</v>
      </c>
      <c r="GI638" s="6" t="s">
        <v>651</v>
      </c>
      <c r="GJ638" s="7"/>
      <c r="GK638" s="7"/>
      <c r="GL638" s="7"/>
      <c r="GM638" s="53">
        <v>391116</v>
      </c>
      <c r="GO638" s="37"/>
      <c r="GP638" s="132"/>
      <c r="GQ638" s="61"/>
      <c r="GR638" s="134"/>
      <c r="GS638" s="134"/>
      <c r="GT638" s="191"/>
      <c r="GV638" s="67"/>
      <c r="GX638" s="61"/>
      <c r="GZ638" s="50"/>
      <c r="HA638" s="51"/>
      <c r="HB638" s="52">
        <v>0</v>
      </c>
      <c r="HD638" s="50">
        <v>391116</v>
      </c>
      <c r="HE638" s="52">
        <f t="shared" si="596"/>
        <v>32593</v>
      </c>
      <c r="HF638" s="51"/>
      <c r="HI638" s="7"/>
      <c r="HJ638" s="7"/>
      <c r="HK638" s="7"/>
      <c r="HL638" s="53"/>
      <c r="HN638" s="37"/>
      <c r="HO638" s="132"/>
      <c r="HP638" s="61"/>
      <c r="HQ638" s="134"/>
      <c r="HR638" s="61"/>
      <c r="HT638" s="67"/>
      <c r="HV638" s="61"/>
      <c r="HX638" s="50"/>
      <c r="HY638" s="51"/>
      <c r="HZ638" s="52"/>
      <c r="IB638" s="70"/>
      <c r="IC638" s="51"/>
      <c r="IF638" s="7"/>
      <c r="IG638" s="7"/>
      <c r="IH638" s="7"/>
      <c r="II638" s="53"/>
      <c r="IK638" s="37"/>
      <c r="IL638" s="132"/>
      <c r="IM638" s="61"/>
      <c r="IN638" s="134"/>
      <c r="IO638" s="61"/>
      <c r="IQ638" s="67"/>
      <c r="IS638" s="61"/>
      <c r="IU638" s="50"/>
      <c r="IV638" s="51"/>
      <c r="IW638" s="52"/>
      <c r="IY638" s="70"/>
      <c r="IZ638" s="51"/>
      <c r="JC638" s="7"/>
      <c r="JD638" s="7"/>
      <c r="JE638" s="7"/>
      <c r="JF638" s="53"/>
      <c r="JH638" s="37"/>
      <c r="JI638" s="132"/>
      <c r="JJ638" s="61"/>
      <c r="JK638" s="134"/>
      <c r="JL638" s="61"/>
      <c r="JN638" s="67"/>
      <c r="JP638" s="61"/>
      <c r="JR638" s="50"/>
      <c r="JS638" s="51"/>
      <c r="JT638" s="52"/>
      <c r="JV638" s="70"/>
      <c r="JW638" s="51"/>
      <c r="JZ638" s="7"/>
      <c r="KA638" s="7"/>
      <c r="KB638" s="7"/>
      <c r="KC638" s="53"/>
      <c r="KE638" s="37"/>
      <c r="KF638" s="132"/>
      <c r="KG638" s="61"/>
      <c r="KH638" s="134"/>
      <c r="KI638" s="61"/>
      <c r="KK638" s="67"/>
      <c r="KM638" s="61"/>
      <c r="KO638" s="50"/>
      <c r="KP638" s="51"/>
      <c r="KQ638" s="52"/>
      <c r="KS638" s="70"/>
      <c r="KT638" s="51"/>
      <c r="KW638" s="7"/>
      <c r="KX638" s="7"/>
      <c r="KY638" s="7"/>
      <c r="KZ638" s="53"/>
      <c r="LB638" s="37"/>
      <c r="LC638" s="132"/>
      <c r="LD638" s="61"/>
      <c r="LE638" s="134"/>
      <c r="LF638" s="61"/>
      <c r="LH638" s="67"/>
      <c r="LJ638" s="61"/>
      <c r="LL638" s="50"/>
      <c r="LM638" s="51"/>
      <c r="LN638" s="52"/>
      <c r="LP638" s="70"/>
      <c r="LQ638" s="51"/>
      <c r="LT638" s="7"/>
      <c r="LU638" s="7"/>
      <c r="LV638" s="7"/>
      <c r="LW638" s="53"/>
      <c r="LY638" s="37"/>
      <c r="LZ638" s="132"/>
      <c r="MA638" s="61"/>
      <c r="MB638" s="134"/>
      <c r="MC638" s="61"/>
      <c r="ME638" s="67"/>
      <c r="MG638" s="61"/>
      <c r="MI638" s="50"/>
      <c r="MJ638" s="51"/>
      <c r="MK638" s="52"/>
      <c r="MM638" s="70"/>
      <c r="MN638" s="51"/>
      <c r="MQ638" s="7"/>
      <c r="MR638" s="7"/>
      <c r="MS638" s="7"/>
      <c r="MT638" s="53"/>
      <c r="MV638" s="37"/>
      <c r="MW638" s="132"/>
      <c r="MX638" s="134"/>
      <c r="MZ638" s="67"/>
      <c r="NB638" s="61"/>
      <c r="NF638" s="7"/>
      <c r="NG638" s="7"/>
      <c r="NH638" s="7"/>
      <c r="NI638" s="53"/>
      <c r="NK638" s="37"/>
      <c r="NM638" s="67"/>
      <c r="NO638" s="61"/>
      <c r="NQ638" s="50"/>
      <c r="NR638" s="51"/>
      <c r="NS638" s="52"/>
      <c r="NU638" s="70"/>
      <c r="NV638" s="51"/>
      <c r="NW638" s="125"/>
      <c r="NX638" s="51"/>
      <c r="OL638" s="53"/>
    </row>
    <row r="639" spans="1:402" x14ac:dyDescent="0.25">
      <c r="A639" s="12">
        <v>90016781</v>
      </c>
      <c r="B639" s="12" t="s">
        <v>652</v>
      </c>
      <c r="C639" s="352"/>
      <c r="D639" s="352"/>
      <c r="E639" s="352"/>
      <c r="F639" s="353">
        <v>1226132</v>
      </c>
      <c r="H639" s="354"/>
      <c r="I639" s="355"/>
      <c r="J639" s="315"/>
      <c r="K639" s="355"/>
      <c r="L639" s="315"/>
      <c r="M639" s="356"/>
      <c r="N639" s="356"/>
      <c r="O639" s="357"/>
      <c r="Q639" s="67"/>
      <c r="S639" s="61"/>
      <c r="U639" s="50"/>
      <c r="V639" s="51"/>
      <c r="W639" s="52">
        <v>0</v>
      </c>
      <c r="Y639" s="50">
        <v>1226132</v>
      </c>
      <c r="Z639" s="52">
        <f t="shared" si="597"/>
        <v>102177.66666666667</v>
      </c>
      <c r="AA639" s="51"/>
      <c r="AB639" s="6">
        <v>90016781</v>
      </c>
      <c r="AC639" s="6" t="s">
        <v>652</v>
      </c>
      <c r="AD639" s="7"/>
      <c r="AE639" s="304"/>
      <c r="AF639" s="7"/>
      <c r="AG639" s="53">
        <v>1226132</v>
      </c>
      <c r="AI639" s="37"/>
      <c r="AJ639" s="132"/>
      <c r="AK639" s="61"/>
      <c r="AL639" s="132"/>
      <c r="AM639" s="312"/>
      <c r="AN639" s="134"/>
      <c r="AO639" s="134"/>
      <c r="AP639" s="191"/>
      <c r="AR639" s="67"/>
      <c r="AT639" s="61"/>
      <c r="AV639" s="50"/>
      <c r="AW639" s="51"/>
      <c r="AX639" s="52">
        <v>0</v>
      </c>
      <c r="AZ639" s="50">
        <v>1226132</v>
      </c>
      <c r="BA639" s="52">
        <f t="shared" si="598"/>
        <v>102177.66666666667</v>
      </c>
      <c r="BB639" s="51"/>
      <c r="BC639" s="6">
        <v>90016781</v>
      </c>
      <c r="BD639" s="6" t="s">
        <v>652</v>
      </c>
      <c r="BE639" s="7"/>
      <c r="BF639" s="304"/>
      <c r="BG639" s="7"/>
      <c r="BH639" s="53">
        <v>1226132</v>
      </c>
      <c r="BJ639" s="37"/>
      <c r="BK639" s="132"/>
      <c r="BL639" s="61"/>
      <c r="BM639" s="132"/>
      <c r="BN639" s="312"/>
      <c r="BO639" s="134"/>
      <c r="BP639" s="134"/>
      <c r="BQ639" s="191"/>
      <c r="BS639" s="67"/>
      <c r="BU639" s="61"/>
      <c r="BW639" s="50"/>
      <c r="BX639" s="51"/>
      <c r="BY639" s="52">
        <v>0</v>
      </c>
      <c r="CA639" s="50">
        <v>1226132</v>
      </c>
      <c r="CB639" s="52">
        <f t="shared" si="599"/>
        <v>102177.66666666667</v>
      </c>
      <c r="CC639" s="51"/>
      <c r="CD639" s="6">
        <v>90016781</v>
      </c>
      <c r="CE639" s="6" t="s">
        <v>652</v>
      </c>
      <c r="CF639" s="7"/>
      <c r="CG639" s="7"/>
      <c r="CH639" s="7"/>
      <c r="CI639" s="53">
        <v>1226132</v>
      </c>
      <c r="CK639" s="37"/>
      <c r="CL639" s="132"/>
      <c r="CM639" s="61"/>
      <c r="CN639" s="132"/>
      <c r="CO639" s="61"/>
      <c r="CP639" s="134"/>
      <c r="CQ639" s="134"/>
      <c r="CR639" s="191"/>
      <c r="CT639" s="67"/>
      <c r="CV639" s="61"/>
      <c r="CX639" s="50"/>
      <c r="CY639" s="51"/>
      <c r="CZ639" s="52">
        <v>0</v>
      </c>
      <c r="DB639" s="50">
        <v>1226132</v>
      </c>
      <c r="DC639" s="52">
        <f t="shared" si="600"/>
        <v>102177.66666666667</v>
      </c>
      <c r="DD639" s="51"/>
      <c r="DE639" s="6">
        <v>90016781</v>
      </c>
      <c r="DF639" s="6" t="s">
        <v>652</v>
      </c>
      <c r="DG639" s="7"/>
      <c r="DH639" s="7"/>
      <c r="DI639" s="7"/>
      <c r="DJ639" s="53">
        <v>1226132</v>
      </c>
      <c r="DL639" s="275"/>
      <c r="DM639" s="276"/>
      <c r="DN639" s="194"/>
      <c r="DO639" s="276"/>
      <c r="DP639" s="194"/>
      <c r="DQ639" s="53"/>
      <c r="DR639" s="53"/>
      <c r="DS639" s="277"/>
      <c r="DU639" s="274"/>
      <c r="DW639" s="194"/>
      <c r="DY639" s="50"/>
      <c r="DZ639" s="278"/>
      <c r="EA639" s="52">
        <v>0</v>
      </c>
      <c r="EC639" s="50">
        <v>1226132</v>
      </c>
      <c r="ED639" s="52">
        <f t="shared" si="601"/>
        <v>102177.66666666667</v>
      </c>
      <c r="EE639" s="278"/>
      <c r="EF639" s="6">
        <v>90016781</v>
      </c>
      <c r="EG639" s="6" t="s">
        <v>652</v>
      </c>
      <c r="EH639" s="7"/>
      <c r="EI639" s="7"/>
      <c r="EJ639" s="7"/>
      <c r="EK639" s="53">
        <v>1226132</v>
      </c>
      <c r="EM639" s="37"/>
      <c r="EN639" s="132"/>
      <c r="EO639" s="61"/>
      <c r="EP639" s="132"/>
      <c r="EQ639" s="61"/>
      <c r="ER639" s="134"/>
      <c r="ES639" s="134"/>
      <c r="ET639" s="191"/>
      <c r="EV639" s="67"/>
      <c r="EX639" s="61"/>
      <c r="EZ639" s="50"/>
      <c r="FA639" s="51"/>
      <c r="FB639" s="52">
        <v>0</v>
      </c>
      <c r="FD639" s="50">
        <v>1226132</v>
      </c>
      <c r="FE639" s="52">
        <f t="shared" si="602"/>
        <v>102177.66666666667</v>
      </c>
      <c r="FF639" s="51"/>
      <c r="FG639" s="6">
        <v>90016781</v>
      </c>
      <c r="FH639" s="6" t="s">
        <v>652</v>
      </c>
      <c r="FI639" s="7"/>
      <c r="FJ639" s="7"/>
      <c r="FK639" s="7"/>
      <c r="FL639" s="53">
        <v>1226132</v>
      </c>
      <c r="FN639" s="37"/>
      <c r="FO639" s="132"/>
      <c r="FP639" s="61"/>
      <c r="FQ639" s="132"/>
      <c r="FR639" s="61"/>
      <c r="FS639" s="134"/>
      <c r="FT639" s="134"/>
      <c r="FU639" s="191"/>
      <c r="FW639" s="67"/>
      <c r="FY639" s="61"/>
      <c r="GA639" s="50"/>
      <c r="GB639" s="51"/>
      <c r="GC639" s="52">
        <v>0</v>
      </c>
      <c r="GE639" s="50">
        <v>1226132</v>
      </c>
      <c r="GF639" s="52">
        <f t="shared" si="603"/>
        <v>102177.66666666667</v>
      </c>
      <c r="GG639" s="51"/>
      <c r="GH639" s="6">
        <v>90016781</v>
      </c>
      <c r="GI639" s="6" t="s">
        <v>652</v>
      </c>
      <c r="GJ639" s="7"/>
      <c r="GK639" s="7"/>
      <c r="GL639" s="7"/>
      <c r="GM639" s="53">
        <v>1226132</v>
      </c>
      <c r="GO639" s="37"/>
      <c r="GP639" s="132"/>
      <c r="GQ639" s="61"/>
      <c r="GR639" s="134"/>
      <c r="GS639" s="134"/>
      <c r="GT639" s="191"/>
      <c r="GV639" s="67"/>
      <c r="GX639" s="61"/>
      <c r="GZ639" s="50"/>
      <c r="HA639" s="51"/>
      <c r="HB639" s="52">
        <v>0</v>
      </c>
      <c r="HD639" s="50">
        <v>1226132</v>
      </c>
      <c r="HE639" s="52">
        <f t="shared" si="596"/>
        <v>102177.66666666667</v>
      </c>
      <c r="HF639" s="51"/>
      <c r="HI639" s="7"/>
      <c r="HJ639" s="7"/>
      <c r="HK639" s="7"/>
      <c r="HL639" s="53"/>
      <c r="HN639" s="37"/>
      <c r="HO639" s="132"/>
      <c r="HP639" s="61"/>
      <c r="HQ639" s="134"/>
      <c r="HR639" s="61"/>
      <c r="HT639" s="67"/>
      <c r="HV639" s="61"/>
      <c r="HX639" s="50"/>
      <c r="HY639" s="51"/>
      <c r="HZ639" s="52"/>
      <c r="IB639" s="70"/>
      <c r="IC639" s="51"/>
      <c r="IF639" s="7"/>
      <c r="IG639" s="7"/>
      <c r="IH639" s="7"/>
      <c r="II639" s="53"/>
      <c r="IK639" s="37"/>
      <c r="IL639" s="132"/>
      <c r="IM639" s="61"/>
      <c r="IN639" s="134"/>
      <c r="IO639" s="61"/>
      <c r="IQ639" s="67"/>
      <c r="IS639" s="61"/>
      <c r="IU639" s="50"/>
      <c r="IV639" s="51"/>
      <c r="IW639" s="52"/>
      <c r="IY639" s="70"/>
      <c r="IZ639" s="51"/>
      <c r="JC639" s="7"/>
      <c r="JD639" s="7"/>
      <c r="JE639" s="7"/>
      <c r="JF639" s="53"/>
      <c r="JH639" s="37"/>
      <c r="JI639" s="132"/>
      <c r="JJ639" s="61"/>
      <c r="JK639" s="134"/>
      <c r="JL639" s="61"/>
      <c r="JN639" s="67"/>
      <c r="JP639" s="61"/>
      <c r="JR639" s="50"/>
      <c r="JS639" s="51"/>
      <c r="JT639" s="52"/>
      <c r="JV639" s="70"/>
      <c r="JW639" s="51"/>
      <c r="JZ639" s="7"/>
      <c r="KA639" s="7"/>
      <c r="KB639" s="7"/>
      <c r="KC639" s="53"/>
      <c r="KE639" s="37"/>
      <c r="KF639" s="132"/>
      <c r="KG639" s="61"/>
      <c r="KH639" s="134"/>
      <c r="KI639" s="61"/>
      <c r="KK639" s="67"/>
      <c r="KM639" s="61"/>
      <c r="KO639" s="50"/>
      <c r="KP639" s="51"/>
      <c r="KQ639" s="52"/>
      <c r="KS639" s="70"/>
      <c r="KT639" s="51"/>
      <c r="KW639" s="7"/>
      <c r="KX639" s="7"/>
      <c r="KY639" s="7"/>
      <c r="KZ639" s="53"/>
      <c r="LB639" s="37"/>
      <c r="LC639" s="132"/>
      <c r="LD639" s="61"/>
      <c r="LE639" s="134"/>
      <c r="LF639" s="61"/>
      <c r="LH639" s="67"/>
      <c r="LJ639" s="61"/>
      <c r="LL639" s="50"/>
      <c r="LM639" s="51"/>
      <c r="LN639" s="52"/>
      <c r="LP639" s="70"/>
      <c r="LQ639" s="51"/>
      <c r="LT639" s="7"/>
      <c r="LU639" s="7"/>
      <c r="LV639" s="7"/>
      <c r="LW639" s="53"/>
      <c r="LY639" s="37"/>
      <c r="LZ639" s="132"/>
      <c r="MA639" s="61"/>
      <c r="MB639" s="134"/>
      <c r="MC639" s="61"/>
      <c r="ME639" s="67"/>
      <c r="MG639" s="61"/>
      <c r="MI639" s="50"/>
      <c r="MJ639" s="51"/>
      <c r="MK639" s="52"/>
      <c r="MM639" s="70"/>
      <c r="MN639" s="51"/>
      <c r="MQ639" s="7"/>
      <c r="MR639" s="7"/>
      <c r="MS639" s="7"/>
      <c r="MT639" s="53"/>
      <c r="MV639" s="37"/>
      <c r="MW639" s="132"/>
      <c r="MX639" s="134"/>
      <c r="MZ639" s="67"/>
      <c r="NB639" s="61"/>
      <c r="NF639" s="7"/>
      <c r="NG639" s="7"/>
      <c r="NH639" s="7"/>
      <c r="NI639" s="53"/>
      <c r="NK639" s="37"/>
      <c r="NM639" s="67"/>
      <c r="NO639" s="61"/>
      <c r="NQ639" s="50"/>
      <c r="NR639" s="51"/>
      <c r="NS639" s="52"/>
      <c r="NU639" s="70"/>
      <c r="NV639" s="51"/>
      <c r="NW639" s="125"/>
      <c r="NX639" s="51"/>
      <c r="OL639" s="53"/>
    </row>
    <row r="640" spans="1:402" x14ac:dyDescent="0.25">
      <c r="A640" s="12">
        <v>90051391</v>
      </c>
      <c r="B640" s="12" t="s">
        <v>653</v>
      </c>
      <c r="C640" s="352"/>
      <c r="D640" s="352"/>
      <c r="E640" s="352"/>
      <c r="F640" s="353">
        <v>101024</v>
      </c>
      <c r="H640" s="354"/>
      <c r="I640" s="355"/>
      <c r="J640" s="315"/>
      <c r="K640" s="355"/>
      <c r="L640" s="315"/>
      <c r="M640" s="356"/>
      <c r="N640" s="356"/>
      <c r="O640" s="357"/>
      <c r="Q640" s="67"/>
      <c r="S640" s="61"/>
      <c r="U640" s="50"/>
      <c r="V640" s="51"/>
      <c r="W640" s="52">
        <v>0</v>
      </c>
      <c r="Y640" s="50">
        <v>101024</v>
      </c>
      <c r="Z640" s="52">
        <f t="shared" si="597"/>
        <v>8418.6666666666661</v>
      </c>
      <c r="AA640" s="51"/>
      <c r="AB640" s="6">
        <v>90051391</v>
      </c>
      <c r="AC640" s="6" t="s">
        <v>653</v>
      </c>
      <c r="AD640" s="7"/>
      <c r="AE640" s="304"/>
      <c r="AF640" s="7"/>
      <c r="AG640" s="53">
        <v>101024</v>
      </c>
      <c r="AI640" s="37"/>
      <c r="AJ640" s="132"/>
      <c r="AK640" s="61"/>
      <c r="AL640" s="132"/>
      <c r="AM640" s="312"/>
      <c r="AN640" s="134"/>
      <c r="AO640" s="134"/>
      <c r="AP640" s="191"/>
      <c r="AR640" s="67"/>
      <c r="AT640" s="61"/>
      <c r="AV640" s="50"/>
      <c r="AW640" s="51"/>
      <c r="AX640" s="52">
        <v>0</v>
      </c>
      <c r="AZ640" s="50">
        <v>101024</v>
      </c>
      <c r="BA640" s="52">
        <f t="shared" si="598"/>
        <v>8418.6666666666661</v>
      </c>
      <c r="BB640" s="51"/>
      <c r="BC640" s="6">
        <v>90051391</v>
      </c>
      <c r="BD640" s="6" t="s">
        <v>653</v>
      </c>
      <c r="BE640" s="7"/>
      <c r="BF640" s="304"/>
      <c r="BG640" s="7"/>
      <c r="BH640" s="53">
        <v>101024</v>
      </c>
      <c r="BJ640" s="37"/>
      <c r="BK640" s="132"/>
      <c r="BL640" s="61"/>
      <c r="BM640" s="132"/>
      <c r="BN640" s="312"/>
      <c r="BO640" s="134"/>
      <c r="BP640" s="134"/>
      <c r="BQ640" s="191"/>
      <c r="BS640" s="67"/>
      <c r="BU640" s="61"/>
      <c r="BW640" s="50"/>
      <c r="BX640" s="51"/>
      <c r="BY640" s="52">
        <v>0</v>
      </c>
      <c r="CA640" s="50">
        <v>101024</v>
      </c>
      <c r="CB640" s="52">
        <f t="shared" si="599"/>
        <v>8418.6666666666661</v>
      </c>
      <c r="CC640" s="51"/>
      <c r="CD640" s="6">
        <v>90051391</v>
      </c>
      <c r="CE640" s="6" t="s">
        <v>653</v>
      </c>
      <c r="CF640" s="7"/>
      <c r="CG640" s="7"/>
      <c r="CH640" s="7"/>
      <c r="CI640" s="53">
        <v>101024</v>
      </c>
      <c r="CK640" s="37"/>
      <c r="CL640" s="132"/>
      <c r="CM640" s="61"/>
      <c r="CN640" s="132"/>
      <c r="CO640" s="61"/>
      <c r="CP640" s="134"/>
      <c r="CQ640" s="134"/>
      <c r="CR640" s="191"/>
      <c r="CT640" s="67"/>
      <c r="CV640" s="61"/>
      <c r="CX640" s="50"/>
      <c r="CY640" s="51"/>
      <c r="CZ640" s="52">
        <v>0</v>
      </c>
      <c r="DB640" s="50">
        <v>101024</v>
      </c>
      <c r="DC640" s="52">
        <f t="shared" si="600"/>
        <v>8418.6666666666661</v>
      </c>
      <c r="DD640" s="51"/>
      <c r="DE640" s="6">
        <v>90051391</v>
      </c>
      <c r="DF640" s="6" t="s">
        <v>653</v>
      </c>
      <c r="DG640" s="7"/>
      <c r="DH640" s="7"/>
      <c r="DI640" s="7"/>
      <c r="DJ640" s="53">
        <v>101024</v>
      </c>
      <c r="DL640" s="275"/>
      <c r="DM640" s="276"/>
      <c r="DN640" s="194"/>
      <c r="DO640" s="276"/>
      <c r="DP640" s="194"/>
      <c r="DQ640" s="53"/>
      <c r="DR640" s="53"/>
      <c r="DS640" s="277"/>
      <c r="DU640" s="274"/>
      <c r="DW640" s="194"/>
      <c r="DY640" s="50"/>
      <c r="DZ640" s="278"/>
      <c r="EA640" s="52">
        <v>0</v>
      </c>
      <c r="EC640" s="50">
        <v>101024</v>
      </c>
      <c r="ED640" s="52">
        <f t="shared" si="601"/>
        <v>8418.6666666666661</v>
      </c>
      <c r="EE640" s="278"/>
      <c r="EF640" s="6">
        <v>90051391</v>
      </c>
      <c r="EG640" s="6" t="s">
        <v>653</v>
      </c>
      <c r="EH640" s="7"/>
      <c r="EI640" s="7"/>
      <c r="EJ640" s="7"/>
      <c r="EK640" s="53">
        <v>101024</v>
      </c>
      <c r="EM640" s="37"/>
      <c r="EN640" s="132"/>
      <c r="EO640" s="61"/>
      <c r="EP640" s="132"/>
      <c r="EQ640" s="61"/>
      <c r="ER640" s="134"/>
      <c r="ES640" s="134"/>
      <c r="ET640" s="191"/>
      <c r="EV640" s="67"/>
      <c r="EX640" s="61"/>
      <c r="EZ640" s="50"/>
      <c r="FA640" s="51"/>
      <c r="FB640" s="52">
        <v>0</v>
      </c>
      <c r="FD640" s="50">
        <v>101024</v>
      </c>
      <c r="FE640" s="52">
        <f t="shared" si="602"/>
        <v>8418.6666666666661</v>
      </c>
      <c r="FF640" s="51"/>
      <c r="FG640" s="6">
        <v>90051391</v>
      </c>
      <c r="FH640" s="6" t="s">
        <v>653</v>
      </c>
      <c r="FI640" s="7"/>
      <c r="FJ640" s="7"/>
      <c r="FK640" s="7"/>
      <c r="FL640" s="53">
        <v>101024</v>
      </c>
      <c r="FN640" s="37"/>
      <c r="FO640" s="132"/>
      <c r="FP640" s="61"/>
      <c r="FQ640" s="132"/>
      <c r="FR640" s="61"/>
      <c r="FS640" s="134"/>
      <c r="FT640" s="134"/>
      <c r="FU640" s="191"/>
      <c r="FW640" s="67"/>
      <c r="FY640" s="61"/>
      <c r="GA640" s="50"/>
      <c r="GB640" s="51"/>
      <c r="GC640" s="52">
        <v>0</v>
      </c>
      <c r="GE640" s="50">
        <v>101024</v>
      </c>
      <c r="GF640" s="52">
        <f t="shared" si="603"/>
        <v>8418.6666666666661</v>
      </c>
      <c r="GG640" s="51"/>
      <c r="GH640" s="6">
        <v>90051391</v>
      </c>
      <c r="GI640" s="6" t="s">
        <v>653</v>
      </c>
      <c r="GJ640" s="7"/>
      <c r="GK640" s="7"/>
      <c r="GL640" s="7"/>
      <c r="GM640" s="53">
        <v>101024</v>
      </c>
      <c r="GO640" s="37"/>
      <c r="GP640" s="132"/>
      <c r="GQ640" s="61"/>
      <c r="GR640" s="134"/>
      <c r="GS640" s="134"/>
      <c r="GT640" s="191"/>
      <c r="GV640" s="67"/>
      <c r="GX640" s="61"/>
      <c r="GZ640" s="50"/>
      <c r="HA640" s="51"/>
      <c r="HB640" s="52">
        <v>0</v>
      </c>
      <c r="HD640" s="50">
        <v>101024</v>
      </c>
      <c r="HE640" s="52">
        <f t="shared" si="596"/>
        <v>8418.6666666666661</v>
      </c>
      <c r="HF640" s="51"/>
      <c r="HI640" s="7"/>
      <c r="HJ640" s="7"/>
      <c r="HK640" s="7"/>
      <c r="HL640" s="53"/>
      <c r="HN640" s="37"/>
      <c r="HO640" s="132"/>
      <c r="HP640" s="61"/>
      <c r="HQ640" s="134"/>
      <c r="HR640" s="61"/>
      <c r="HT640" s="67"/>
      <c r="HV640" s="61"/>
      <c r="HX640" s="50"/>
      <c r="HY640" s="51"/>
      <c r="HZ640" s="52"/>
      <c r="IB640" s="70"/>
      <c r="IC640" s="51"/>
      <c r="IF640" s="7"/>
      <c r="IG640" s="7"/>
      <c r="IH640" s="7"/>
      <c r="II640" s="53"/>
      <c r="IK640" s="37"/>
      <c r="IL640" s="132"/>
      <c r="IM640" s="61"/>
      <c r="IN640" s="134"/>
      <c r="IO640" s="61"/>
      <c r="IQ640" s="67"/>
      <c r="IS640" s="61"/>
      <c r="IU640" s="50"/>
      <c r="IV640" s="51"/>
      <c r="IW640" s="52"/>
      <c r="IY640" s="70"/>
      <c r="IZ640" s="51"/>
      <c r="JC640" s="7"/>
      <c r="JD640" s="7"/>
      <c r="JE640" s="7"/>
      <c r="JF640" s="53"/>
      <c r="JH640" s="37"/>
      <c r="JI640" s="132"/>
      <c r="JJ640" s="61"/>
      <c r="JK640" s="134"/>
      <c r="JL640" s="61"/>
      <c r="JN640" s="67"/>
      <c r="JP640" s="61"/>
      <c r="JR640" s="50"/>
      <c r="JS640" s="51"/>
      <c r="JT640" s="52"/>
      <c r="JV640" s="70"/>
      <c r="JW640" s="51"/>
      <c r="JZ640" s="7"/>
      <c r="KA640" s="7"/>
      <c r="KB640" s="7"/>
      <c r="KC640" s="53"/>
      <c r="KE640" s="37"/>
      <c r="KF640" s="132"/>
      <c r="KG640" s="61"/>
      <c r="KH640" s="134"/>
      <c r="KI640" s="61"/>
      <c r="KK640" s="67"/>
      <c r="KM640" s="61"/>
      <c r="KO640" s="50"/>
      <c r="KP640" s="51"/>
      <c r="KQ640" s="52"/>
      <c r="KS640" s="70"/>
      <c r="KT640" s="51"/>
      <c r="KW640" s="7"/>
      <c r="KX640" s="7"/>
      <c r="KY640" s="7"/>
      <c r="KZ640" s="53"/>
      <c r="LB640" s="37"/>
      <c r="LC640" s="132"/>
      <c r="LD640" s="61"/>
      <c r="LE640" s="134"/>
      <c r="LF640" s="61"/>
      <c r="LH640" s="67"/>
      <c r="LJ640" s="61"/>
      <c r="LL640" s="50"/>
      <c r="LM640" s="51"/>
      <c r="LN640" s="52"/>
      <c r="LP640" s="70"/>
      <c r="LQ640" s="51"/>
      <c r="LT640" s="7"/>
      <c r="LU640" s="7"/>
      <c r="LV640" s="7"/>
      <c r="LW640" s="53"/>
      <c r="LY640" s="37"/>
      <c r="LZ640" s="132"/>
      <c r="MA640" s="61"/>
      <c r="MB640" s="134"/>
      <c r="MC640" s="61"/>
      <c r="ME640" s="67"/>
      <c r="MG640" s="61"/>
      <c r="MI640" s="50"/>
      <c r="MJ640" s="51"/>
      <c r="MK640" s="52"/>
      <c r="MM640" s="70"/>
      <c r="MN640" s="51"/>
      <c r="MQ640" s="7"/>
      <c r="MR640" s="7"/>
      <c r="MS640" s="7"/>
      <c r="MT640" s="53"/>
      <c r="MV640" s="37"/>
      <c r="MW640" s="132"/>
      <c r="MX640" s="134"/>
      <c r="MZ640" s="67"/>
      <c r="NB640" s="61"/>
      <c r="NF640" s="7"/>
      <c r="NG640" s="7"/>
      <c r="NH640" s="7"/>
      <c r="NI640" s="53"/>
      <c r="NK640" s="37"/>
      <c r="NM640" s="67"/>
      <c r="NO640" s="61"/>
      <c r="NQ640" s="50"/>
      <c r="NR640" s="51"/>
      <c r="NS640" s="52"/>
      <c r="NU640" s="70"/>
      <c r="NV640" s="51"/>
      <c r="NW640" s="125"/>
      <c r="NX640" s="51"/>
      <c r="OL640" s="53"/>
    </row>
    <row r="641" spans="1:402" x14ac:dyDescent="0.25">
      <c r="A641" s="12">
        <v>90053141</v>
      </c>
      <c r="B641" s="12" t="s">
        <v>654</v>
      </c>
      <c r="C641" s="352"/>
      <c r="D641" s="352"/>
      <c r="E641" s="352"/>
      <c r="F641" s="353">
        <v>409483</v>
      </c>
      <c r="H641" s="354"/>
      <c r="I641" s="355"/>
      <c r="J641" s="315"/>
      <c r="K641" s="355"/>
      <c r="L641" s="315"/>
      <c r="M641" s="356"/>
      <c r="N641" s="356"/>
      <c r="O641" s="357"/>
      <c r="Q641" s="67"/>
      <c r="S641" s="61"/>
      <c r="U641" s="50"/>
      <c r="V641" s="51"/>
      <c r="W641" s="52">
        <v>0</v>
      </c>
      <c r="Y641" s="50">
        <v>409483</v>
      </c>
      <c r="Z641" s="52">
        <f t="shared" si="597"/>
        <v>34123.583333333336</v>
      </c>
      <c r="AA641" s="51"/>
      <c r="AB641" s="6">
        <v>90053141</v>
      </c>
      <c r="AC641" s="6" t="s">
        <v>654</v>
      </c>
      <c r="AD641" s="7"/>
      <c r="AE641" s="304"/>
      <c r="AF641" s="7"/>
      <c r="AG641" s="53">
        <v>409483</v>
      </c>
      <c r="AI641" s="37"/>
      <c r="AJ641" s="132"/>
      <c r="AK641" s="61"/>
      <c r="AL641" s="132"/>
      <c r="AM641" s="312"/>
      <c r="AN641" s="134"/>
      <c r="AO641" s="134"/>
      <c r="AP641" s="191"/>
      <c r="AR641" s="67"/>
      <c r="AT641" s="61"/>
      <c r="AV641" s="50"/>
      <c r="AW641" s="51"/>
      <c r="AX641" s="52">
        <v>0</v>
      </c>
      <c r="AZ641" s="50">
        <v>409483</v>
      </c>
      <c r="BA641" s="52">
        <f t="shared" si="598"/>
        <v>34123.583333333336</v>
      </c>
      <c r="BB641" s="51"/>
      <c r="BC641" s="6">
        <v>90053141</v>
      </c>
      <c r="BD641" s="6" t="s">
        <v>654</v>
      </c>
      <c r="BE641" s="7"/>
      <c r="BF641" s="304"/>
      <c r="BG641" s="7"/>
      <c r="BH641" s="53">
        <v>409483</v>
      </c>
      <c r="BJ641" s="37"/>
      <c r="BK641" s="132"/>
      <c r="BL641" s="61"/>
      <c r="BM641" s="132"/>
      <c r="BN641" s="312"/>
      <c r="BO641" s="134"/>
      <c r="BP641" s="134"/>
      <c r="BQ641" s="191"/>
      <c r="BS641" s="67"/>
      <c r="BU641" s="61"/>
      <c r="BW641" s="50"/>
      <c r="BX641" s="51"/>
      <c r="BY641" s="52">
        <v>0</v>
      </c>
      <c r="CA641" s="50">
        <v>409483</v>
      </c>
      <c r="CB641" s="52">
        <f t="shared" si="599"/>
        <v>34123.583333333336</v>
      </c>
      <c r="CC641" s="51"/>
      <c r="CD641" s="6">
        <v>90053141</v>
      </c>
      <c r="CE641" s="6" t="s">
        <v>654</v>
      </c>
      <c r="CF641" s="7"/>
      <c r="CG641" s="7"/>
      <c r="CH641" s="7"/>
      <c r="CI641" s="53">
        <v>409483</v>
      </c>
      <c r="CK641" s="37"/>
      <c r="CL641" s="132"/>
      <c r="CM641" s="61"/>
      <c r="CN641" s="132"/>
      <c r="CO641" s="61"/>
      <c r="CP641" s="134"/>
      <c r="CQ641" s="134"/>
      <c r="CR641" s="191"/>
      <c r="CT641" s="67"/>
      <c r="CV641" s="61"/>
      <c r="CX641" s="50"/>
      <c r="CY641" s="51"/>
      <c r="CZ641" s="52">
        <v>0</v>
      </c>
      <c r="DB641" s="50">
        <v>409483</v>
      </c>
      <c r="DC641" s="52">
        <f t="shared" si="600"/>
        <v>34123.583333333336</v>
      </c>
      <c r="DD641" s="51"/>
      <c r="DE641" s="6">
        <v>90053141</v>
      </c>
      <c r="DF641" s="6" t="s">
        <v>654</v>
      </c>
      <c r="DG641" s="7"/>
      <c r="DH641" s="7"/>
      <c r="DI641" s="7"/>
      <c r="DJ641" s="53">
        <v>409483</v>
      </c>
      <c r="DL641" s="275"/>
      <c r="DM641" s="276"/>
      <c r="DN641" s="194"/>
      <c r="DO641" s="276"/>
      <c r="DP641" s="194"/>
      <c r="DQ641" s="53"/>
      <c r="DR641" s="53"/>
      <c r="DS641" s="277"/>
      <c r="DU641" s="274"/>
      <c r="DW641" s="194"/>
      <c r="DY641" s="50"/>
      <c r="DZ641" s="278"/>
      <c r="EA641" s="52">
        <v>0</v>
      </c>
      <c r="EC641" s="50">
        <v>409483</v>
      </c>
      <c r="ED641" s="52">
        <f t="shared" si="601"/>
        <v>34123.583333333336</v>
      </c>
      <c r="EE641" s="278"/>
      <c r="EF641" s="6">
        <v>90053141</v>
      </c>
      <c r="EG641" s="6" t="s">
        <v>654</v>
      </c>
      <c r="EH641" s="7"/>
      <c r="EI641" s="7"/>
      <c r="EJ641" s="7"/>
      <c r="EK641" s="53">
        <v>409483</v>
      </c>
      <c r="EM641" s="37"/>
      <c r="EN641" s="132"/>
      <c r="EO641" s="61"/>
      <c r="EP641" s="132"/>
      <c r="EQ641" s="61"/>
      <c r="ER641" s="134"/>
      <c r="ES641" s="134"/>
      <c r="ET641" s="191"/>
      <c r="EV641" s="67"/>
      <c r="EX641" s="61"/>
      <c r="EZ641" s="50"/>
      <c r="FA641" s="51"/>
      <c r="FB641" s="52">
        <v>0</v>
      </c>
      <c r="FD641" s="50">
        <v>409483</v>
      </c>
      <c r="FE641" s="52">
        <f t="shared" si="602"/>
        <v>34123.583333333336</v>
      </c>
      <c r="FF641" s="51"/>
      <c r="FG641" s="6">
        <v>90053141</v>
      </c>
      <c r="FH641" s="6" t="s">
        <v>654</v>
      </c>
      <c r="FI641" s="7"/>
      <c r="FJ641" s="7"/>
      <c r="FK641" s="7"/>
      <c r="FL641" s="53">
        <v>409483</v>
      </c>
      <c r="FN641" s="37"/>
      <c r="FO641" s="132"/>
      <c r="FP641" s="61"/>
      <c r="FQ641" s="132"/>
      <c r="FR641" s="61"/>
      <c r="FS641" s="134"/>
      <c r="FT641" s="134"/>
      <c r="FU641" s="191"/>
      <c r="FW641" s="67"/>
      <c r="FY641" s="61"/>
      <c r="GA641" s="50"/>
      <c r="GB641" s="51"/>
      <c r="GC641" s="52">
        <v>0</v>
      </c>
      <c r="GE641" s="50">
        <v>409483</v>
      </c>
      <c r="GF641" s="52">
        <f t="shared" si="603"/>
        <v>34123.583333333336</v>
      </c>
      <c r="GG641" s="51"/>
      <c r="GH641" s="6">
        <v>90053141</v>
      </c>
      <c r="GI641" s="6" t="s">
        <v>654</v>
      </c>
      <c r="GJ641" s="7"/>
      <c r="GK641" s="7"/>
      <c r="GL641" s="7"/>
      <c r="GM641" s="53">
        <v>409483</v>
      </c>
      <c r="GO641" s="37"/>
      <c r="GP641" s="132"/>
      <c r="GQ641" s="61"/>
      <c r="GR641" s="134"/>
      <c r="GS641" s="134"/>
      <c r="GT641" s="191"/>
      <c r="GV641" s="67"/>
      <c r="GX641" s="61"/>
      <c r="GZ641" s="50"/>
      <c r="HA641" s="51"/>
      <c r="HB641" s="52">
        <v>0</v>
      </c>
      <c r="HD641" s="50">
        <v>409483</v>
      </c>
      <c r="HE641" s="52">
        <f t="shared" si="596"/>
        <v>34123.583333333336</v>
      </c>
      <c r="HF641" s="51"/>
      <c r="HI641" s="7"/>
      <c r="HJ641" s="7"/>
      <c r="HK641" s="7"/>
      <c r="HL641" s="53"/>
      <c r="HN641" s="37"/>
      <c r="HO641" s="132"/>
      <c r="HP641" s="61"/>
      <c r="HQ641" s="134"/>
      <c r="HR641" s="61"/>
      <c r="HT641" s="67"/>
      <c r="HV641" s="61"/>
      <c r="HX641" s="50"/>
      <c r="HY641" s="51"/>
      <c r="HZ641" s="52"/>
      <c r="IB641" s="70"/>
      <c r="IC641" s="51"/>
      <c r="IF641" s="7"/>
      <c r="IG641" s="7"/>
      <c r="IH641" s="7"/>
      <c r="II641" s="53"/>
      <c r="IK641" s="37"/>
      <c r="IL641" s="132"/>
      <c r="IM641" s="61"/>
      <c r="IN641" s="134"/>
      <c r="IO641" s="61"/>
      <c r="IQ641" s="67"/>
      <c r="IS641" s="61"/>
      <c r="IU641" s="50"/>
      <c r="IV641" s="51"/>
      <c r="IW641" s="52"/>
      <c r="IY641" s="70"/>
      <c r="IZ641" s="51"/>
      <c r="JC641" s="7"/>
      <c r="JD641" s="7"/>
      <c r="JE641" s="7"/>
      <c r="JF641" s="53"/>
      <c r="JH641" s="37"/>
      <c r="JI641" s="132"/>
      <c r="JJ641" s="61"/>
      <c r="JK641" s="134"/>
      <c r="JL641" s="61"/>
      <c r="JN641" s="67"/>
      <c r="JP641" s="61"/>
      <c r="JR641" s="50"/>
      <c r="JS641" s="51"/>
      <c r="JT641" s="52"/>
      <c r="JV641" s="70"/>
      <c r="JW641" s="51"/>
      <c r="JZ641" s="7"/>
      <c r="KA641" s="7"/>
      <c r="KB641" s="7"/>
      <c r="KC641" s="53"/>
      <c r="KE641" s="37"/>
      <c r="KF641" s="132"/>
      <c r="KG641" s="61"/>
      <c r="KH641" s="134"/>
      <c r="KI641" s="61"/>
      <c r="KK641" s="67"/>
      <c r="KM641" s="61"/>
      <c r="KO641" s="50"/>
      <c r="KP641" s="51"/>
      <c r="KQ641" s="52"/>
      <c r="KS641" s="70"/>
      <c r="KT641" s="51"/>
      <c r="KW641" s="7"/>
      <c r="KX641" s="7"/>
      <c r="KY641" s="7"/>
      <c r="KZ641" s="53"/>
      <c r="LB641" s="37"/>
      <c r="LC641" s="132"/>
      <c r="LD641" s="61"/>
      <c r="LE641" s="134"/>
      <c r="LF641" s="61"/>
      <c r="LH641" s="67"/>
      <c r="LJ641" s="61"/>
      <c r="LL641" s="50"/>
      <c r="LM641" s="51"/>
      <c r="LN641" s="52"/>
      <c r="LP641" s="70"/>
      <c r="LQ641" s="51"/>
      <c r="LT641" s="7"/>
      <c r="LU641" s="7"/>
      <c r="LV641" s="7"/>
      <c r="LW641" s="53"/>
      <c r="LY641" s="37"/>
      <c r="LZ641" s="132"/>
      <c r="MA641" s="61"/>
      <c r="MB641" s="134"/>
      <c r="MC641" s="61"/>
      <c r="ME641" s="67"/>
      <c r="MG641" s="61"/>
      <c r="MI641" s="50"/>
      <c r="MJ641" s="51"/>
      <c r="MK641" s="52"/>
      <c r="MM641" s="70"/>
      <c r="MN641" s="51"/>
      <c r="MQ641" s="7"/>
      <c r="MR641" s="7"/>
      <c r="MS641" s="7"/>
      <c r="MT641" s="53"/>
      <c r="MV641" s="37"/>
      <c r="MW641" s="132"/>
      <c r="MX641" s="134"/>
      <c r="MZ641" s="67"/>
      <c r="NB641" s="61"/>
      <c r="NF641" s="7"/>
      <c r="NG641" s="7"/>
      <c r="NH641" s="7"/>
      <c r="NI641" s="53"/>
      <c r="NK641" s="37"/>
      <c r="NM641" s="67"/>
      <c r="NO641" s="61"/>
      <c r="NQ641" s="50"/>
      <c r="NR641" s="51"/>
      <c r="NS641" s="52"/>
      <c r="NU641" s="70"/>
      <c r="NV641" s="51"/>
      <c r="NW641" s="125"/>
      <c r="NX641" s="51"/>
      <c r="OL641" s="53"/>
    </row>
    <row r="642" spans="1:402" x14ac:dyDescent="0.25">
      <c r="A642" s="12">
        <v>90082581</v>
      </c>
      <c r="B642" s="12" t="s">
        <v>655</v>
      </c>
      <c r="C642" s="352"/>
      <c r="D642" s="352"/>
      <c r="E642" s="352"/>
      <c r="F642" s="353">
        <v>246882</v>
      </c>
      <c r="H642" s="354"/>
      <c r="I642" s="355"/>
      <c r="J642" s="315"/>
      <c r="K642" s="355"/>
      <c r="L642" s="315"/>
      <c r="M642" s="356"/>
      <c r="N642" s="356"/>
      <c r="O642" s="357"/>
      <c r="Q642" s="67"/>
      <c r="S642" s="61"/>
      <c r="U642" s="50"/>
      <c r="V642" s="51"/>
      <c r="W642" s="52">
        <v>0</v>
      </c>
      <c r="Y642" s="50">
        <v>246882</v>
      </c>
      <c r="Z642" s="52">
        <f t="shared" si="597"/>
        <v>20573.5</v>
      </c>
      <c r="AA642" s="51"/>
      <c r="AB642" s="6">
        <v>90082581</v>
      </c>
      <c r="AC642" s="6" t="s">
        <v>655</v>
      </c>
      <c r="AD642" s="7"/>
      <c r="AE642" s="304"/>
      <c r="AF642" s="7"/>
      <c r="AG642" s="53">
        <v>246882</v>
      </c>
      <c r="AI642" s="37"/>
      <c r="AJ642" s="132"/>
      <c r="AK642" s="61"/>
      <c r="AL642" s="132"/>
      <c r="AM642" s="312"/>
      <c r="AN642" s="134"/>
      <c r="AO642" s="134"/>
      <c r="AP642" s="191"/>
      <c r="AR642" s="67"/>
      <c r="AT642" s="61"/>
      <c r="AV642" s="50"/>
      <c r="AW642" s="51"/>
      <c r="AX642" s="52">
        <v>0</v>
      </c>
      <c r="AZ642" s="50">
        <v>246882</v>
      </c>
      <c r="BA642" s="52">
        <f t="shared" si="598"/>
        <v>20573.5</v>
      </c>
      <c r="BB642" s="51"/>
      <c r="BC642" s="6">
        <v>90082581</v>
      </c>
      <c r="BD642" s="6" t="s">
        <v>655</v>
      </c>
      <c r="BE642" s="7"/>
      <c r="BF642" s="304"/>
      <c r="BG642" s="7"/>
      <c r="BH642" s="53">
        <v>246882</v>
      </c>
      <c r="BJ642" s="37"/>
      <c r="BK642" s="132"/>
      <c r="BL642" s="61"/>
      <c r="BM642" s="132"/>
      <c r="BN642" s="312"/>
      <c r="BO642" s="134"/>
      <c r="BP642" s="134"/>
      <c r="BQ642" s="191"/>
      <c r="BS642" s="67"/>
      <c r="BU642" s="61"/>
      <c r="BW642" s="50"/>
      <c r="BX642" s="51"/>
      <c r="BY642" s="52">
        <v>0</v>
      </c>
      <c r="CA642" s="50">
        <v>246882</v>
      </c>
      <c r="CB642" s="52">
        <f t="shared" si="599"/>
        <v>20573.5</v>
      </c>
      <c r="CC642" s="51"/>
      <c r="CD642" s="6">
        <v>90082581</v>
      </c>
      <c r="CE642" s="6" t="s">
        <v>655</v>
      </c>
      <c r="CF642" s="7"/>
      <c r="CG642" s="7"/>
      <c r="CH642" s="7"/>
      <c r="CI642" s="53">
        <v>246882</v>
      </c>
      <c r="CK642" s="37"/>
      <c r="CL642" s="132"/>
      <c r="CM642" s="61"/>
      <c r="CN642" s="132"/>
      <c r="CO642" s="61"/>
      <c r="CP642" s="134"/>
      <c r="CQ642" s="134"/>
      <c r="CR642" s="191"/>
      <c r="CT642" s="67"/>
      <c r="CV642" s="61"/>
      <c r="CX642" s="50"/>
      <c r="CY642" s="51"/>
      <c r="CZ642" s="52">
        <v>0</v>
      </c>
      <c r="DB642" s="50">
        <v>246882</v>
      </c>
      <c r="DC642" s="52">
        <f t="shared" si="600"/>
        <v>20573.5</v>
      </c>
      <c r="DD642" s="51"/>
      <c r="DE642" s="6">
        <v>90082581</v>
      </c>
      <c r="DF642" s="6" t="s">
        <v>655</v>
      </c>
      <c r="DG642" s="7"/>
      <c r="DH642" s="7"/>
      <c r="DI642" s="7"/>
      <c r="DJ642" s="53">
        <v>246882</v>
      </c>
      <c r="DL642" s="275"/>
      <c r="DM642" s="276"/>
      <c r="DN642" s="194"/>
      <c r="DO642" s="276"/>
      <c r="DP642" s="194"/>
      <c r="DQ642" s="53"/>
      <c r="DR642" s="53"/>
      <c r="DS642" s="277"/>
      <c r="DU642" s="274"/>
      <c r="DW642" s="194"/>
      <c r="DY642" s="50"/>
      <c r="DZ642" s="278"/>
      <c r="EA642" s="52">
        <v>0</v>
      </c>
      <c r="EC642" s="50">
        <v>246882</v>
      </c>
      <c r="ED642" s="52">
        <f t="shared" si="601"/>
        <v>20573.5</v>
      </c>
      <c r="EE642" s="278"/>
      <c r="EF642" s="6">
        <v>90082581</v>
      </c>
      <c r="EG642" s="6" t="s">
        <v>655</v>
      </c>
      <c r="EH642" s="7"/>
      <c r="EI642" s="7"/>
      <c r="EJ642" s="7"/>
      <c r="EK642" s="53">
        <v>246882</v>
      </c>
      <c r="EM642" s="37"/>
      <c r="EN642" s="132"/>
      <c r="EO642" s="61"/>
      <c r="EP642" s="132"/>
      <c r="EQ642" s="61"/>
      <c r="ER642" s="134"/>
      <c r="ES642" s="134"/>
      <c r="ET642" s="191"/>
      <c r="EV642" s="67"/>
      <c r="EX642" s="61"/>
      <c r="EZ642" s="50"/>
      <c r="FA642" s="51"/>
      <c r="FB642" s="52">
        <v>0</v>
      </c>
      <c r="FD642" s="50">
        <v>246882</v>
      </c>
      <c r="FE642" s="52">
        <f t="shared" si="602"/>
        <v>20573.5</v>
      </c>
      <c r="FF642" s="51"/>
      <c r="FG642" s="6">
        <v>90082581</v>
      </c>
      <c r="FH642" s="6" t="s">
        <v>655</v>
      </c>
      <c r="FI642" s="7"/>
      <c r="FJ642" s="7"/>
      <c r="FK642" s="7"/>
      <c r="FL642" s="53">
        <v>246882</v>
      </c>
      <c r="FN642" s="37"/>
      <c r="FO642" s="132"/>
      <c r="FP642" s="61"/>
      <c r="FQ642" s="132"/>
      <c r="FR642" s="61"/>
      <c r="FS642" s="134"/>
      <c r="FT642" s="134"/>
      <c r="FU642" s="191"/>
      <c r="FW642" s="67"/>
      <c r="FY642" s="61"/>
      <c r="GA642" s="50"/>
      <c r="GB642" s="51"/>
      <c r="GC642" s="52">
        <v>0</v>
      </c>
      <c r="GE642" s="50">
        <v>246882</v>
      </c>
      <c r="GF642" s="52">
        <f t="shared" si="603"/>
        <v>20573.5</v>
      </c>
      <c r="GG642" s="51"/>
      <c r="GH642" s="6">
        <v>90082581</v>
      </c>
      <c r="GI642" s="6" t="s">
        <v>655</v>
      </c>
      <c r="GJ642" s="7"/>
      <c r="GK642" s="7"/>
      <c r="GL642" s="7"/>
      <c r="GM642" s="53">
        <v>246882</v>
      </c>
      <c r="GO642" s="37"/>
      <c r="GP642" s="132"/>
      <c r="GQ642" s="61"/>
      <c r="GR642" s="134"/>
      <c r="GS642" s="134"/>
      <c r="GT642" s="191"/>
      <c r="GV642" s="67"/>
      <c r="GX642" s="61"/>
      <c r="GZ642" s="50"/>
      <c r="HA642" s="51"/>
      <c r="HB642" s="52">
        <v>0</v>
      </c>
      <c r="HD642" s="50">
        <v>246882</v>
      </c>
      <c r="HE642" s="52">
        <f t="shared" si="596"/>
        <v>20573.5</v>
      </c>
      <c r="HF642" s="51"/>
      <c r="HI642" s="7"/>
      <c r="HJ642" s="7"/>
      <c r="HK642" s="7"/>
      <c r="HL642" s="53"/>
      <c r="HN642" s="37"/>
      <c r="HO642" s="132"/>
      <c r="HP642" s="61"/>
      <c r="HQ642" s="134"/>
      <c r="HR642" s="61"/>
      <c r="HT642" s="67"/>
      <c r="HV642" s="61"/>
      <c r="HX642" s="50"/>
      <c r="HY642" s="51"/>
      <c r="HZ642" s="52"/>
      <c r="IB642" s="70"/>
      <c r="IC642" s="51"/>
      <c r="IF642" s="7"/>
      <c r="IG642" s="7"/>
      <c r="IH642" s="7"/>
      <c r="II642" s="53"/>
      <c r="IK642" s="37"/>
      <c r="IL642" s="132"/>
      <c r="IM642" s="61"/>
      <c r="IN642" s="134"/>
      <c r="IO642" s="61"/>
      <c r="IQ642" s="67"/>
      <c r="IS642" s="61"/>
      <c r="IU642" s="50"/>
      <c r="IV642" s="51"/>
      <c r="IW642" s="52"/>
      <c r="IY642" s="70"/>
      <c r="IZ642" s="51"/>
      <c r="JC642" s="7"/>
      <c r="JD642" s="7"/>
      <c r="JE642" s="7"/>
      <c r="JF642" s="53"/>
      <c r="JH642" s="37"/>
      <c r="JI642" s="132"/>
      <c r="JJ642" s="61"/>
      <c r="JK642" s="134"/>
      <c r="JL642" s="61"/>
      <c r="JN642" s="67"/>
      <c r="JP642" s="61"/>
      <c r="JR642" s="50"/>
      <c r="JS642" s="51"/>
      <c r="JT642" s="52"/>
      <c r="JV642" s="70"/>
      <c r="JW642" s="51"/>
      <c r="JZ642" s="7"/>
      <c r="KA642" s="7"/>
      <c r="KB642" s="7"/>
      <c r="KC642" s="53"/>
      <c r="KE642" s="37"/>
      <c r="KF642" s="132"/>
      <c r="KG642" s="61"/>
      <c r="KH642" s="134"/>
      <c r="KI642" s="61"/>
      <c r="KK642" s="67"/>
      <c r="KM642" s="61"/>
      <c r="KO642" s="50"/>
      <c r="KP642" s="51"/>
      <c r="KQ642" s="52"/>
      <c r="KS642" s="70"/>
      <c r="KT642" s="51"/>
      <c r="KW642" s="7"/>
      <c r="KX642" s="7"/>
      <c r="KY642" s="7"/>
      <c r="KZ642" s="53"/>
      <c r="LB642" s="37"/>
      <c r="LC642" s="132"/>
      <c r="LD642" s="61"/>
      <c r="LE642" s="134"/>
      <c r="LF642" s="61"/>
      <c r="LH642" s="67"/>
      <c r="LJ642" s="61"/>
      <c r="LL642" s="50"/>
      <c r="LM642" s="51"/>
      <c r="LN642" s="52"/>
      <c r="LP642" s="70"/>
      <c r="LQ642" s="51"/>
      <c r="LT642" s="7"/>
      <c r="LU642" s="7"/>
      <c r="LV642" s="7"/>
      <c r="LW642" s="53"/>
      <c r="LY642" s="37"/>
      <c r="LZ642" s="132"/>
      <c r="MA642" s="61"/>
      <c r="MB642" s="134"/>
      <c r="MC642" s="61"/>
      <c r="ME642" s="67"/>
      <c r="MG642" s="61"/>
      <c r="MI642" s="50"/>
      <c r="MJ642" s="51"/>
      <c r="MK642" s="52"/>
      <c r="MM642" s="70"/>
      <c r="MN642" s="51"/>
      <c r="MQ642" s="7"/>
      <c r="MR642" s="7"/>
      <c r="MS642" s="7"/>
      <c r="MT642" s="53"/>
      <c r="MV642" s="37"/>
      <c r="MW642" s="132"/>
      <c r="MX642" s="134"/>
      <c r="MZ642" s="67"/>
      <c r="NB642" s="61"/>
      <c r="NF642" s="7"/>
      <c r="NG642" s="7"/>
      <c r="NH642" s="7"/>
      <c r="NI642" s="53"/>
      <c r="NK642" s="37"/>
      <c r="NM642" s="67"/>
      <c r="NO642" s="61"/>
      <c r="NQ642" s="50"/>
      <c r="NR642" s="51"/>
      <c r="NS642" s="52"/>
      <c r="NU642" s="70"/>
      <c r="NV642" s="51"/>
      <c r="NW642" s="125"/>
      <c r="NX642" s="51"/>
      <c r="OL642" s="53"/>
    </row>
    <row r="643" spans="1:402" x14ac:dyDescent="0.25">
      <c r="A643" s="12">
        <v>90016571</v>
      </c>
      <c r="B643" s="12" t="s">
        <v>656</v>
      </c>
      <c r="C643" s="352"/>
      <c r="D643" s="352"/>
      <c r="E643" s="352"/>
      <c r="F643" s="353">
        <v>1624459</v>
      </c>
      <c r="H643" s="354"/>
      <c r="I643" s="355"/>
      <c r="J643" s="315"/>
      <c r="K643" s="355"/>
      <c r="L643" s="315"/>
      <c r="M643" s="356"/>
      <c r="N643" s="356"/>
      <c r="O643" s="357"/>
      <c r="Q643" s="67"/>
      <c r="S643" s="61"/>
      <c r="U643" s="50"/>
      <c r="V643" s="51"/>
      <c r="W643" s="52">
        <v>0</v>
      </c>
      <c r="Y643" s="50">
        <v>1624459</v>
      </c>
      <c r="Z643" s="52">
        <f t="shared" si="597"/>
        <v>135371.58333333334</v>
      </c>
      <c r="AA643" s="51"/>
      <c r="AB643" s="6">
        <v>90016571</v>
      </c>
      <c r="AC643" s="6" t="s">
        <v>656</v>
      </c>
      <c r="AD643" s="7"/>
      <c r="AE643" s="304"/>
      <c r="AF643" s="7"/>
      <c r="AG643" s="53">
        <v>1624459</v>
      </c>
      <c r="AI643" s="37"/>
      <c r="AJ643" s="132"/>
      <c r="AK643" s="61"/>
      <c r="AL643" s="132"/>
      <c r="AM643" s="312"/>
      <c r="AN643" s="134"/>
      <c r="AO643" s="134"/>
      <c r="AP643" s="191"/>
      <c r="AR643" s="67"/>
      <c r="AT643" s="61"/>
      <c r="AV643" s="50"/>
      <c r="AW643" s="51"/>
      <c r="AX643" s="52">
        <v>0</v>
      </c>
      <c r="AZ643" s="50">
        <v>1624459</v>
      </c>
      <c r="BA643" s="52">
        <f t="shared" si="598"/>
        <v>135371.58333333334</v>
      </c>
      <c r="BB643" s="51"/>
      <c r="BC643" s="6">
        <v>90016571</v>
      </c>
      <c r="BD643" s="6" t="s">
        <v>656</v>
      </c>
      <c r="BE643" s="7"/>
      <c r="BF643" s="304"/>
      <c r="BG643" s="7"/>
      <c r="BH643" s="53">
        <v>1624459</v>
      </c>
      <c r="BJ643" s="37"/>
      <c r="BK643" s="132"/>
      <c r="BL643" s="61"/>
      <c r="BM643" s="132"/>
      <c r="BN643" s="312"/>
      <c r="BO643" s="134"/>
      <c r="BP643" s="134"/>
      <c r="BQ643" s="191"/>
      <c r="BS643" s="67"/>
      <c r="BU643" s="61"/>
      <c r="BW643" s="50"/>
      <c r="BX643" s="51"/>
      <c r="BY643" s="52">
        <v>0</v>
      </c>
      <c r="CA643" s="50">
        <v>1624459</v>
      </c>
      <c r="CB643" s="52">
        <f t="shared" si="599"/>
        <v>135371.58333333334</v>
      </c>
      <c r="CC643" s="51"/>
      <c r="CD643" s="6">
        <v>90016571</v>
      </c>
      <c r="CE643" s="6" t="s">
        <v>656</v>
      </c>
      <c r="CF643" s="7"/>
      <c r="CG643" s="7"/>
      <c r="CH643" s="7"/>
      <c r="CI643" s="53">
        <v>1624459</v>
      </c>
      <c r="CK643" s="37"/>
      <c r="CL643" s="132"/>
      <c r="CM643" s="61"/>
      <c r="CN643" s="132"/>
      <c r="CO643" s="61"/>
      <c r="CP643" s="134"/>
      <c r="CQ643" s="134"/>
      <c r="CR643" s="191"/>
      <c r="CT643" s="67"/>
      <c r="CV643" s="61"/>
      <c r="CX643" s="50"/>
      <c r="CY643" s="51"/>
      <c r="CZ643" s="52">
        <v>0</v>
      </c>
      <c r="DB643" s="50">
        <v>1624459</v>
      </c>
      <c r="DC643" s="52">
        <f t="shared" si="600"/>
        <v>135371.58333333334</v>
      </c>
      <c r="DD643" s="51"/>
      <c r="DE643" s="6">
        <v>90016571</v>
      </c>
      <c r="DF643" s="6" t="s">
        <v>656</v>
      </c>
      <c r="DG643" s="7"/>
      <c r="DH643" s="7"/>
      <c r="DI643" s="7"/>
      <c r="DJ643" s="53">
        <v>1624459</v>
      </c>
      <c r="DL643" s="275"/>
      <c r="DM643" s="276"/>
      <c r="DN643" s="194"/>
      <c r="DO643" s="276"/>
      <c r="DP643" s="194"/>
      <c r="DQ643" s="53"/>
      <c r="DR643" s="53"/>
      <c r="DS643" s="277"/>
      <c r="DU643" s="274"/>
      <c r="DW643" s="194"/>
      <c r="DY643" s="50"/>
      <c r="DZ643" s="278"/>
      <c r="EA643" s="52">
        <v>0</v>
      </c>
      <c r="EC643" s="50">
        <v>1624459</v>
      </c>
      <c r="ED643" s="52">
        <f t="shared" si="601"/>
        <v>135371.58333333334</v>
      </c>
      <c r="EE643" s="278"/>
      <c r="EF643" s="6">
        <v>90016571</v>
      </c>
      <c r="EG643" s="6" t="s">
        <v>656</v>
      </c>
      <c r="EH643" s="7"/>
      <c r="EI643" s="7"/>
      <c r="EJ643" s="7"/>
      <c r="EK643" s="53">
        <v>1624459</v>
      </c>
      <c r="EM643" s="37"/>
      <c r="EN643" s="132"/>
      <c r="EO643" s="61"/>
      <c r="EP643" s="132"/>
      <c r="EQ643" s="61"/>
      <c r="ER643" s="134"/>
      <c r="ES643" s="134"/>
      <c r="ET643" s="191"/>
      <c r="EV643" s="67"/>
      <c r="EX643" s="61"/>
      <c r="EZ643" s="50"/>
      <c r="FA643" s="51"/>
      <c r="FB643" s="52">
        <v>0</v>
      </c>
      <c r="FD643" s="50">
        <v>1624459</v>
      </c>
      <c r="FE643" s="52">
        <f t="shared" si="602"/>
        <v>135371.58333333334</v>
      </c>
      <c r="FF643" s="51"/>
      <c r="FG643" s="6">
        <v>90016571</v>
      </c>
      <c r="FH643" s="6" t="s">
        <v>656</v>
      </c>
      <c r="FI643" s="7"/>
      <c r="FJ643" s="7"/>
      <c r="FK643" s="7"/>
      <c r="FL643" s="53">
        <v>1624459</v>
      </c>
      <c r="FN643" s="37"/>
      <c r="FO643" s="132"/>
      <c r="FP643" s="61"/>
      <c r="FQ643" s="132"/>
      <c r="FR643" s="61"/>
      <c r="FS643" s="134"/>
      <c r="FT643" s="134"/>
      <c r="FU643" s="191"/>
      <c r="FW643" s="67"/>
      <c r="FY643" s="61"/>
      <c r="GA643" s="50"/>
      <c r="GB643" s="51"/>
      <c r="GC643" s="52">
        <v>0</v>
      </c>
      <c r="GE643" s="50">
        <v>1624459</v>
      </c>
      <c r="GF643" s="52">
        <f t="shared" si="603"/>
        <v>135371.58333333334</v>
      </c>
      <c r="GG643" s="51"/>
      <c r="GH643" s="6">
        <v>90016571</v>
      </c>
      <c r="GI643" s="6" t="s">
        <v>656</v>
      </c>
      <c r="GJ643" s="7"/>
      <c r="GK643" s="7"/>
      <c r="GL643" s="7"/>
      <c r="GM643" s="53">
        <v>1624459</v>
      </c>
      <c r="GO643" s="37"/>
      <c r="GP643" s="132"/>
      <c r="GQ643" s="61"/>
      <c r="GR643" s="134"/>
      <c r="GS643" s="134"/>
      <c r="GT643" s="191"/>
      <c r="GV643" s="67"/>
      <c r="GX643" s="61"/>
      <c r="GZ643" s="50"/>
      <c r="HA643" s="51"/>
      <c r="HB643" s="52">
        <v>0</v>
      </c>
      <c r="HD643" s="50">
        <v>1624459</v>
      </c>
      <c r="HE643" s="52">
        <f t="shared" si="596"/>
        <v>135371.58333333334</v>
      </c>
      <c r="HF643" s="51"/>
      <c r="HI643" s="7"/>
      <c r="HJ643" s="7"/>
      <c r="HK643" s="7"/>
      <c r="HL643" s="53"/>
      <c r="HN643" s="37"/>
      <c r="HO643" s="132"/>
      <c r="HP643" s="61"/>
      <c r="HQ643" s="134"/>
      <c r="HR643" s="61"/>
      <c r="HT643" s="67"/>
      <c r="HV643" s="61"/>
      <c r="HX643" s="50"/>
      <c r="HY643" s="51"/>
      <c r="HZ643" s="52"/>
      <c r="IB643" s="70"/>
      <c r="IC643" s="51"/>
      <c r="IF643" s="7"/>
      <c r="IG643" s="7"/>
      <c r="IH643" s="7"/>
      <c r="II643" s="53"/>
      <c r="IK643" s="37"/>
      <c r="IL643" s="132"/>
      <c r="IM643" s="61"/>
      <c r="IN643" s="134"/>
      <c r="IO643" s="61"/>
      <c r="IQ643" s="67"/>
      <c r="IS643" s="61"/>
      <c r="IU643" s="50"/>
      <c r="IV643" s="51"/>
      <c r="IW643" s="52"/>
      <c r="IY643" s="70"/>
      <c r="IZ643" s="51"/>
      <c r="JC643" s="7"/>
      <c r="JD643" s="7"/>
      <c r="JE643" s="7"/>
      <c r="JF643" s="53"/>
      <c r="JH643" s="37"/>
      <c r="JI643" s="132"/>
      <c r="JJ643" s="61"/>
      <c r="JK643" s="134"/>
      <c r="JL643" s="61"/>
      <c r="JN643" s="67"/>
      <c r="JP643" s="61"/>
      <c r="JR643" s="50"/>
      <c r="JS643" s="51"/>
      <c r="JT643" s="52"/>
      <c r="JV643" s="70"/>
      <c r="JW643" s="51"/>
      <c r="JZ643" s="7"/>
      <c r="KA643" s="7"/>
      <c r="KB643" s="7"/>
      <c r="KC643" s="53"/>
      <c r="KE643" s="37"/>
      <c r="KF643" s="132"/>
      <c r="KG643" s="61"/>
      <c r="KH643" s="134"/>
      <c r="KI643" s="61"/>
      <c r="KK643" s="67"/>
      <c r="KM643" s="61"/>
      <c r="KO643" s="50"/>
      <c r="KP643" s="51"/>
      <c r="KQ643" s="52"/>
      <c r="KS643" s="70"/>
      <c r="KT643" s="51"/>
      <c r="KW643" s="7"/>
      <c r="KX643" s="7"/>
      <c r="KY643" s="7"/>
      <c r="KZ643" s="53"/>
      <c r="LB643" s="37"/>
      <c r="LC643" s="132"/>
      <c r="LD643" s="61"/>
      <c r="LE643" s="134"/>
      <c r="LF643" s="61"/>
      <c r="LH643" s="67"/>
      <c r="LJ643" s="61"/>
      <c r="LL643" s="50"/>
      <c r="LM643" s="51"/>
      <c r="LN643" s="52"/>
      <c r="LP643" s="70"/>
      <c r="LQ643" s="51"/>
      <c r="LT643" s="7"/>
      <c r="LU643" s="7"/>
      <c r="LV643" s="7"/>
      <c r="LW643" s="53"/>
      <c r="LY643" s="37"/>
      <c r="LZ643" s="132"/>
      <c r="MA643" s="61"/>
      <c r="MB643" s="134"/>
      <c r="MC643" s="61"/>
      <c r="ME643" s="67"/>
      <c r="MG643" s="61"/>
      <c r="MI643" s="50"/>
      <c r="MJ643" s="51"/>
      <c r="MK643" s="52"/>
      <c r="MM643" s="70"/>
      <c r="MN643" s="51"/>
      <c r="MQ643" s="7"/>
      <c r="MR643" s="7"/>
      <c r="MS643" s="7"/>
      <c r="MT643" s="53"/>
      <c r="MV643" s="37"/>
      <c r="MW643" s="132"/>
      <c r="MX643" s="134"/>
      <c r="MZ643" s="67"/>
      <c r="NB643" s="61"/>
      <c r="NF643" s="7"/>
      <c r="NG643" s="7"/>
      <c r="NH643" s="7"/>
      <c r="NI643" s="53"/>
      <c r="NK643" s="37"/>
      <c r="NM643" s="67"/>
      <c r="NO643" s="61"/>
      <c r="NQ643" s="50"/>
      <c r="NR643" s="51"/>
      <c r="NS643" s="52"/>
      <c r="NU643" s="70"/>
      <c r="NV643" s="51"/>
      <c r="NW643" s="125"/>
      <c r="NX643" s="51"/>
      <c r="OL643" s="53"/>
    </row>
    <row r="644" spans="1:402" x14ac:dyDescent="0.25">
      <c r="A644" s="12">
        <v>90031666</v>
      </c>
      <c r="B644" s="12" t="s">
        <v>815</v>
      </c>
      <c r="C644" s="352"/>
      <c r="D644" s="352"/>
      <c r="E644" s="352"/>
      <c r="F644" s="353">
        <v>34969003</v>
      </c>
      <c r="H644" s="354"/>
      <c r="I644" s="355"/>
      <c r="J644" s="315"/>
      <c r="K644" s="355"/>
      <c r="L644" s="315"/>
      <c r="M644" s="356"/>
      <c r="N644" s="356"/>
      <c r="O644" s="357"/>
      <c r="Q644" s="67"/>
      <c r="S644" s="61"/>
      <c r="U644" s="50"/>
      <c r="V644" s="51"/>
      <c r="W644" s="52">
        <v>0</v>
      </c>
      <c r="Y644" s="50">
        <v>34969003</v>
      </c>
      <c r="Z644" s="52">
        <f t="shared" si="597"/>
        <v>2914083.5833333335</v>
      </c>
      <c r="AA644" s="51"/>
      <c r="AB644" s="6">
        <v>90031666</v>
      </c>
      <c r="AC644" s="6" t="s">
        <v>815</v>
      </c>
      <c r="AD644" s="7"/>
      <c r="AE644" s="304"/>
      <c r="AF644" s="7"/>
      <c r="AG644" s="53">
        <v>34969003</v>
      </c>
      <c r="AI644" s="37"/>
      <c r="AJ644" s="132"/>
      <c r="AK644" s="61"/>
      <c r="AL644" s="132"/>
      <c r="AM644" s="312"/>
      <c r="AN644" s="134"/>
      <c r="AO644" s="134"/>
      <c r="AP644" s="191"/>
      <c r="AR644" s="67"/>
      <c r="AT644" s="61"/>
      <c r="AV644" s="50"/>
      <c r="AW644" s="51"/>
      <c r="AX644" s="52">
        <v>0</v>
      </c>
      <c r="AZ644" s="50">
        <v>34969003</v>
      </c>
      <c r="BA644" s="52">
        <f t="shared" si="598"/>
        <v>2914083.5833333335</v>
      </c>
      <c r="BB644" s="51"/>
      <c r="BC644" s="6">
        <v>90031666</v>
      </c>
      <c r="BD644" s="6" t="s">
        <v>815</v>
      </c>
      <c r="BE644" s="7"/>
      <c r="BF644" s="304"/>
      <c r="BG644" s="7"/>
      <c r="BH644" s="53">
        <v>34969003</v>
      </c>
      <c r="BJ644" s="37"/>
      <c r="BK644" s="132"/>
      <c r="BL644" s="61"/>
      <c r="BM644" s="132"/>
      <c r="BN644" s="312"/>
      <c r="BO644" s="134"/>
      <c r="BP644" s="134"/>
      <c r="BQ644" s="191"/>
      <c r="BS644" s="67"/>
      <c r="BU644" s="61"/>
      <c r="BW644" s="50"/>
      <c r="BX644" s="51"/>
      <c r="BY644" s="52">
        <v>0</v>
      </c>
      <c r="CA644" s="50">
        <v>34969003</v>
      </c>
      <c r="CB644" s="52">
        <f t="shared" si="599"/>
        <v>2914083.5833333335</v>
      </c>
      <c r="CC644" s="51"/>
      <c r="CD644" s="6">
        <v>90031666</v>
      </c>
      <c r="CE644" s="6" t="s">
        <v>815</v>
      </c>
      <c r="CF644" s="7"/>
      <c r="CG644" s="7"/>
      <c r="CH644" s="7"/>
      <c r="CI644" s="53">
        <v>34969003</v>
      </c>
      <c r="CK644" s="37"/>
      <c r="CL644" s="132"/>
      <c r="CM644" s="61"/>
      <c r="CN644" s="132"/>
      <c r="CO644" s="61"/>
      <c r="CP644" s="134"/>
      <c r="CQ644" s="134"/>
      <c r="CR644" s="191"/>
      <c r="CT644" s="67"/>
      <c r="CV644" s="61"/>
      <c r="CX644" s="50"/>
      <c r="CY644" s="51"/>
      <c r="CZ644" s="52">
        <v>0</v>
      </c>
      <c r="DB644" s="50">
        <v>34969003</v>
      </c>
      <c r="DC644" s="52">
        <f t="shared" si="600"/>
        <v>2914083.5833333335</v>
      </c>
      <c r="DD644" s="51"/>
      <c r="DE644" s="6">
        <v>90031666</v>
      </c>
      <c r="DF644" s="6" t="s">
        <v>815</v>
      </c>
      <c r="DG644" s="7"/>
      <c r="DH644" s="7"/>
      <c r="DI644" s="7"/>
      <c r="DJ644" s="53">
        <v>34969003</v>
      </c>
      <c r="DL644" s="275"/>
      <c r="DM644" s="276"/>
      <c r="DN644" s="194"/>
      <c r="DO644" s="276"/>
      <c r="DP644" s="194"/>
      <c r="DQ644" s="53"/>
      <c r="DR644" s="53"/>
      <c r="DS644" s="277"/>
      <c r="DU644" s="274"/>
      <c r="DW644" s="194"/>
      <c r="DY644" s="50"/>
      <c r="DZ644" s="278"/>
      <c r="EA644" s="52">
        <v>0</v>
      </c>
      <c r="EC644" s="50">
        <v>34969003</v>
      </c>
      <c r="ED644" s="52">
        <f t="shared" si="601"/>
        <v>2914083.5833333335</v>
      </c>
      <c r="EE644" s="278"/>
      <c r="EF644" s="6">
        <v>90031666</v>
      </c>
      <c r="EG644" s="6" t="s">
        <v>815</v>
      </c>
      <c r="EH644" s="7"/>
      <c r="EI644" s="7"/>
      <c r="EJ644" s="7"/>
      <c r="EK644" s="53">
        <v>34969003</v>
      </c>
      <c r="EM644" s="37"/>
      <c r="EN644" s="132"/>
      <c r="EO644" s="61"/>
      <c r="EP644" s="132"/>
      <c r="EQ644" s="61"/>
      <c r="ER644" s="134"/>
      <c r="ES644" s="134"/>
      <c r="ET644" s="191"/>
      <c r="EV644" s="67"/>
      <c r="EX644" s="61"/>
      <c r="EZ644" s="50"/>
      <c r="FA644" s="51"/>
      <c r="FB644" s="52">
        <v>0</v>
      </c>
      <c r="FD644" s="50">
        <v>34969003</v>
      </c>
      <c r="FE644" s="52">
        <f t="shared" si="602"/>
        <v>2914083.5833333335</v>
      </c>
      <c r="FF644" s="51"/>
      <c r="FG644" s="6">
        <v>90031666</v>
      </c>
      <c r="FH644" s="6" t="s">
        <v>815</v>
      </c>
      <c r="FI644" s="7"/>
      <c r="FJ644" s="7"/>
      <c r="FK644" s="7"/>
      <c r="FL644" s="53">
        <v>34969003</v>
      </c>
      <c r="FN644" s="37"/>
      <c r="FO644" s="132"/>
      <c r="FP644" s="61"/>
      <c r="FQ644" s="132"/>
      <c r="FR644" s="61"/>
      <c r="FS644" s="134"/>
      <c r="FT644" s="134"/>
      <c r="FU644" s="191"/>
      <c r="FW644" s="67"/>
      <c r="FY644" s="61"/>
      <c r="GA644" s="50"/>
      <c r="GB644" s="51"/>
      <c r="GC644" s="52">
        <v>0</v>
      </c>
      <c r="GE644" s="50">
        <v>34969003</v>
      </c>
      <c r="GF644" s="52">
        <f t="shared" si="603"/>
        <v>2914083.5833333335</v>
      </c>
      <c r="GG644" s="51"/>
      <c r="GH644" s="6">
        <v>90031666</v>
      </c>
      <c r="GI644" s="6" t="s">
        <v>815</v>
      </c>
      <c r="GJ644" s="7"/>
      <c r="GK644" s="7"/>
      <c r="GL644" s="7"/>
      <c r="GM644" s="53">
        <v>34969003</v>
      </c>
      <c r="GO644" s="37"/>
      <c r="GP644" s="132"/>
      <c r="GQ644" s="61"/>
      <c r="GR644" s="134"/>
      <c r="GS644" s="134"/>
      <c r="GT644" s="191"/>
      <c r="GV644" s="67"/>
      <c r="GX644" s="61"/>
      <c r="GZ644" s="50"/>
      <c r="HA644" s="51"/>
      <c r="HB644" s="52">
        <v>0</v>
      </c>
      <c r="HD644" s="50">
        <v>34969003</v>
      </c>
      <c r="HE644" s="52">
        <f t="shared" si="596"/>
        <v>2914083.5833333335</v>
      </c>
      <c r="HF644" s="51"/>
      <c r="HI644" s="7"/>
      <c r="HJ644" s="7"/>
      <c r="HK644" s="7"/>
      <c r="HL644" s="53"/>
      <c r="HN644" s="37"/>
      <c r="HO644" s="132"/>
      <c r="HP644" s="61"/>
      <c r="HQ644" s="134"/>
      <c r="HR644" s="61"/>
      <c r="HT644" s="67"/>
      <c r="HV644" s="61"/>
      <c r="HX644" s="50"/>
      <c r="HY644" s="51"/>
      <c r="HZ644" s="52"/>
      <c r="IB644" s="70"/>
      <c r="IC644" s="51"/>
      <c r="IF644" s="7"/>
      <c r="IG644" s="7"/>
      <c r="IH644" s="7"/>
      <c r="II644" s="53"/>
      <c r="IK644" s="37"/>
      <c r="IL644" s="132"/>
      <c r="IM644" s="61"/>
      <c r="IN644" s="134"/>
      <c r="IO644" s="61"/>
      <c r="IQ644" s="67"/>
      <c r="IS644" s="61"/>
      <c r="IU644" s="50"/>
      <c r="IV644" s="51"/>
      <c r="IW644" s="52"/>
      <c r="IY644" s="70"/>
      <c r="IZ644" s="51"/>
      <c r="JC644" s="7"/>
      <c r="JD644" s="7"/>
      <c r="JE644" s="7"/>
      <c r="JF644" s="53"/>
      <c r="JH644" s="37"/>
      <c r="JI644" s="132"/>
      <c r="JJ644" s="61"/>
      <c r="JK644" s="134"/>
      <c r="JL644" s="61"/>
      <c r="JN644" s="67"/>
      <c r="JP644" s="61"/>
      <c r="JR644" s="50"/>
      <c r="JS644" s="51"/>
      <c r="JT644" s="52"/>
      <c r="JV644" s="70"/>
      <c r="JW644" s="51"/>
      <c r="JZ644" s="7"/>
      <c r="KA644" s="7"/>
      <c r="KB644" s="7"/>
      <c r="KC644" s="53"/>
      <c r="KE644" s="37"/>
      <c r="KF644" s="132"/>
      <c r="KG644" s="61"/>
      <c r="KH644" s="134"/>
      <c r="KI644" s="61"/>
      <c r="KK644" s="67"/>
      <c r="KM644" s="61"/>
      <c r="KO644" s="50"/>
      <c r="KP644" s="51"/>
      <c r="KQ644" s="52"/>
      <c r="KS644" s="70"/>
      <c r="KT644" s="51"/>
      <c r="KW644" s="7"/>
      <c r="KX644" s="7"/>
      <c r="KY644" s="7"/>
      <c r="KZ644" s="53"/>
      <c r="LB644" s="37"/>
      <c r="LC644" s="132"/>
      <c r="LD644" s="61"/>
      <c r="LE644" s="134"/>
      <c r="LF644" s="61"/>
      <c r="LH644" s="67"/>
      <c r="LJ644" s="61"/>
      <c r="LL644" s="50"/>
      <c r="LM644" s="51"/>
      <c r="LN644" s="52"/>
      <c r="LP644" s="70"/>
      <c r="LQ644" s="51"/>
      <c r="LT644" s="7"/>
      <c r="LU644" s="7"/>
      <c r="LV644" s="7"/>
      <c r="LW644" s="53"/>
      <c r="LY644" s="37"/>
      <c r="LZ644" s="132"/>
      <c r="MA644" s="61"/>
      <c r="MB644" s="134"/>
      <c r="MC644" s="61"/>
      <c r="ME644" s="67"/>
      <c r="MG644" s="61"/>
      <c r="MI644" s="50"/>
      <c r="MJ644" s="51"/>
      <c r="MK644" s="52"/>
      <c r="MM644" s="70"/>
      <c r="MN644" s="51"/>
      <c r="MQ644" s="7"/>
      <c r="MR644" s="7"/>
      <c r="MS644" s="7"/>
      <c r="MT644" s="53"/>
      <c r="MV644" s="37"/>
      <c r="MW644" s="132"/>
      <c r="MX644" s="134"/>
      <c r="MZ644" s="67"/>
      <c r="NB644" s="61"/>
      <c r="NF644" s="7"/>
      <c r="NG644" s="7"/>
      <c r="NH644" s="7"/>
      <c r="NI644" s="53"/>
      <c r="NK644" s="37"/>
      <c r="NM644" s="67"/>
      <c r="NO644" s="61"/>
      <c r="NQ644" s="50"/>
      <c r="NR644" s="51"/>
      <c r="NS644" s="52"/>
      <c r="NU644" s="70"/>
      <c r="NV644" s="51"/>
      <c r="NW644" s="125"/>
      <c r="NX644" s="51"/>
      <c r="OL644" s="53"/>
    </row>
    <row r="645" spans="1:402" x14ac:dyDescent="0.25">
      <c r="A645" s="12">
        <v>90038581</v>
      </c>
      <c r="B645" s="12" t="s">
        <v>859</v>
      </c>
      <c r="C645" s="352"/>
      <c r="D645" s="352"/>
      <c r="E645" s="352"/>
      <c r="F645" s="353">
        <v>0</v>
      </c>
      <c r="H645" s="354"/>
      <c r="I645" s="355"/>
      <c r="J645" s="315"/>
      <c r="K645" s="355"/>
      <c r="L645" s="315"/>
      <c r="M645" s="356"/>
      <c r="N645" s="356"/>
      <c r="O645" s="357"/>
      <c r="Q645" s="67"/>
      <c r="S645" s="61"/>
      <c r="U645" s="50"/>
      <c r="V645" s="51"/>
      <c r="W645" s="52">
        <v>192821.97895242</v>
      </c>
      <c r="Y645" s="50">
        <v>192821.97895242</v>
      </c>
      <c r="Z645" s="52">
        <f t="shared" si="597"/>
        <v>16068.498246035</v>
      </c>
      <c r="AA645" s="51"/>
      <c r="AB645" s="6">
        <v>90038581</v>
      </c>
      <c r="AC645" s="6" t="s">
        <v>859</v>
      </c>
      <c r="AD645" s="7"/>
      <c r="AE645" s="304"/>
      <c r="AF645" s="7"/>
      <c r="AG645" s="53">
        <v>0</v>
      </c>
      <c r="AI645" s="37"/>
      <c r="AJ645" s="132"/>
      <c r="AK645" s="61"/>
      <c r="AL645" s="132"/>
      <c r="AM645" s="312"/>
      <c r="AN645" s="134"/>
      <c r="AO645" s="134"/>
      <c r="AP645" s="191"/>
      <c r="AR645" s="67"/>
      <c r="AT645" s="61"/>
      <c r="AV645" s="50"/>
      <c r="AW645" s="51"/>
      <c r="AX645" s="52">
        <v>192821.97895242</v>
      </c>
      <c r="AZ645" s="50">
        <v>192821.97895242</v>
      </c>
      <c r="BA645" s="52">
        <f t="shared" si="598"/>
        <v>16068.498246035</v>
      </c>
      <c r="BB645" s="51"/>
      <c r="BC645" s="6">
        <v>90038581</v>
      </c>
      <c r="BD645" s="6" t="s">
        <v>859</v>
      </c>
      <c r="BE645" s="7"/>
      <c r="BF645" s="304"/>
      <c r="BG645" s="7"/>
      <c r="BH645" s="53">
        <v>0</v>
      </c>
      <c r="BJ645" s="37"/>
      <c r="BK645" s="132"/>
      <c r="BL645" s="61"/>
      <c r="BM645" s="132"/>
      <c r="BN645" s="312"/>
      <c r="BO645" s="134"/>
      <c r="BP645" s="134"/>
      <c r="BQ645" s="191"/>
      <c r="BS645" s="67"/>
      <c r="BU645" s="61"/>
      <c r="BW645" s="50"/>
      <c r="BX645" s="51"/>
      <c r="BY645" s="52">
        <v>192821.97895242</v>
      </c>
      <c r="CA645" s="50">
        <v>192821.97895242</v>
      </c>
      <c r="CB645" s="52">
        <f t="shared" si="599"/>
        <v>16068.498246035</v>
      </c>
      <c r="CC645" s="51"/>
      <c r="CD645" s="6">
        <v>90038581</v>
      </c>
      <c r="CE645" s="6" t="s">
        <v>859</v>
      </c>
      <c r="CF645" s="7"/>
      <c r="CG645" s="7"/>
      <c r="CH645" s="7"/>
      <c r="CI645" s="53">
        <v>0</v>
      </c>
      <c r="CK645" s="37"/>
      <c r="CL645" s="132"/>
      <c r="CM645" s="61"/>
      <c r="CN645" s="132"/>
      <c r="CO645" s="61"/>
      <c r="CP645" s="134"/>
      <c r="CQ645" s="134"/>
      <c r="CR645" s="191"/>
      <c r="CT645" s="67"/>
      <c r="CV645" s="61"/>
      <c r="CX645" s="50"/>
      <c r="CY645" s="51"/>
      <c r="CZ645" s="52">
        <v>192821.97895242</v>
      </c>
      <c r="DB645" s="50">
        <v>192821.97895242</v>
      </c>
      <c r="DC645" s="52">
        <f t="shared" si="600"/>
        <v>16068.498246035</v>
      </c>
      <c r="DD645" s="51"/>
      <c r="DE645" s="6">
        <v>90038581</v>
      </c>
      <c r="DF645" s="6" t="s">
        <v>859</v>
      </c>
      <c r="DG645" s="7"/>
      <c r="DH645" s="7"/>
      <c r="DI645" s="7"/>
      <c r="DJ645" s="53">
        <v>0</v>
      </c>
      <c r="DL645" s="275"/>
      <c r="DM645" s="276"/>
      <c r="DN645" s="194"/>
      <c r="DO645" s="276"/>
      <c r="DP645" s="194"/>
      <c r="DQ645" s="53"/>
      <c r="DR645" s="53"/>
      <c r="DS645" s="277"/>
      <c r="DU645" s="274"/>
      <c r="DW645" s="194"/>
      <c r="DY645" s="50"/>
      <c r="DZ645" s="278"/>
      <c r="EA645" s="52">
        <v>192821.97895242</v>
      </c>
      <c r="EC645" s="50">
        <v>192821.97895242</v>
      </c>
      <c r="ED645" s="52">
        <f t="shared" si="601"/>
        <v>16068.498246035</v>
      </c>
      <c r="EE645" s="278"/>
      <c r="EF645" s="6">
        <v>90038581</v>
      </c>
      <c r="EG645" s="6" t="s">
        <v>859</v>
      </c>
      <c r="EH645" s="7"/>
      <c r="EI645" s="7"/>
      <c r="EJ645" s="7"/>
      <c r="EK645" s="53">
        <v>0</v>
      </c>
      <c r="EM645" s="37"/>
      <c r="EN645" s="132"/>
      <c r="EO645" s="61"/>
      <c r="EP645" s="132"/>
      <c r="EQ645" s="61"/>
      <c r="ER645" s="134"/>
      <c r="ES645" s="134"/>
      <c r="ET645" s="191"/>
      <c r="EV645" s="67"/>
      <c r="EX645" s="61"/>
      <c r="EZ645" s="50"/>
      <c r="FA645" s="51"/>
      <c r="FB645" s="52">
        <v>192821.97895242</v>
      </c>
      <c r="FD645" s="50">
        <v>192821.97895242</v>
      </c>
      <c r="FE645" s="52">
        <f t="shared" si="602"/>
        <v>16068.498246035</v>
      </c>
      <c r="FF645" s="51"/>
      <c r="FG645" s="6">
        <v>90038581</v>
      </c>
      <c r="FH645" s="6" t="s">
        <v>859</v>
      </c>
      <c r="FI645" s="7"/>
      <c r="FJ645" s="7"/>
      <c r="FK645" s="7"/>
      <c r="FL645" s="53">
        <v>0</v>
      </c>
      <c r="FN645" s="37"/>
      <c r="FO645" s="132"/>
      <c r="FP645" s="61"/>
      <c r="FQ645" s="132"/>
      <c r="FR645" s="61"/>
      <c r="FS645" s="134"/>
      <c r="FT645" s="134"/>
      <c r="FU645" s="191"/>
      <c r="FW645" s="67"/>
      <c r="FY645" s="61"/>
      <c r="GA645" s="50"/>
      <c r="GB645" s="51"/>
      <c r="GC645" s="52">
        <v>192821.97895242</v>
      </c>
      <c r="GE645" s="50">
        <v>192821.97895242</v>
      </c>
      <c r="GF645" s="52">
        <f t="shared" si="603"/>
        <v>16068.498246035</v>
      </c>
      <c r="GG645" s="51"/>
      <c r="GH645" s="6">
        <v>90038581</v>
      </c>
      <c r="GI645" s="6" t="s">
        <v>859</v>
      </c>
      <c r="GJ645" s="7"/>
      <c r="GK645" s="7"/>
      <c r="GL645" s="7"/>
      <c r="GM645" s="53">
        <v>0</v>
      </c>
      <c r="GO645" s="37"/>
      <c r="GP645" s="132"/>
      <c r="GQ645" s="61"/>
      <c r="GR645" s="134"/>
      <c r="GS645" s="134"/>
      <c r="GT645" s="191"/>
      <c r="GV645" s="67"/>
      <c r="GX645" s="61"/>
      <c r="GZ645" s="50"/>
      <c r="HA645" s="51"/>
      <c r="HB645" s="52">
        <v>192821.97895242</v>
      </c>
      <c r="HD645" s="50">
        <v>192821.97895242</v>
      </c>
      <c r="HE645" s="52">
        <f t="shared" si="596"/>
        <v>16068.498246035</v>
      </c>
      <c r="HF645" s="51"/>
      <c r="HI645" s="7"/>
      <c r="HJ645" s="7"/>
      <c r="HK645" s="7"/>
      <c r="HL645" s="53"/>
      <c r="HN645" s="37"/>
      <c r="HO645" s="132"/>
      <c r="HP645" s="61"/>
      <c r="HQ645" s="134"/>
      <c r="HR645" s="61"/>
      <c r="HT645" s="67"/>
      <c r="HV645" s="61"/>
      <c r="HX645" s="50"/>
      <c r="HY645" s="51"/>
      <c r="HZ645" s="52"/>
      <c r="IB645" s="70"/>
      <c r="IC645" s="51"/>
      <c r="IF645" s="7"/>
      <c r="IG645" s="7"/>
      <c r="IH645" s="7"/>
      <c r="II645" s="53"/>
      <c r="IK645" s="37"/>
      <c r="IL645" s="132"/>
      <c r="IM645" s="61"/>
      <c r="IN645" s="134"/>
      <c r="IO645" s="61"/>
      <c r="IQ645" s="67"/>
      <c r="IS645" s="61"/>
      <c r="IU645" s="50"/>
      <c r="IV645" s="51"/>
      <c r="IW645" s="52"/>
      <c r="IY645" s="70"/>
      <c r="IZ645" s="51"/>
      <c r="JC645" s="7"/>
      <c r="JD645" s="7"/>
      <c r="JE645" s="7"/>
      <c r="JF645" s="53"/>
      <c r="JH645" s="37"/>
      <c r="JI645" s="132"/>
      <c r="JJ645" s="61"/>
      <c r="JK645" s="134"/>
      <c r="JL645" s="61"/>
      <c r="JN645" s="67"/>
      <c r="JP645" s="61"/>
      <c r="JR645" s="50"/>
      <c r="JS645" s="51"/>
      <c r="JT645" s="52"/>
      <c r="JV645" s="70"/>
      <c r="JW645" s="51"/>
      <c r="JZ645" s="7"/>
      <c r="KA645" s="7"/>
      <c r="KB645" s="7"/>
      <c r="KC645" s="53"/>
      <c r="KE645" s="37"/>
      <c r="KF645" s="132"/>
      <c r="KG645" s="61"/>
      <c r="KH645" s="134"/>
      <c r="KI645" s="61"/>
      <c r="KK645" s="67"/>
      <c r="KM645" s="61"/>
      <c r="KO645" s="50"/>
      <c r="KP645" s="51"/>
      <c r="KQ645" s="52"/>
      <c r="KS645" s="70"/>
      <c r="KT645" s="51"/>
      <c r="KW645" s="7"/>
      <c r="KX645" s="7"/>
      <c r="KY645" s="7"/>
      <c r="KZ645" s="53"/>
      <c r="LB645" s="37"/>
      <c r="LC645" s="132"/>
      <c r="LD645" s="61"/>
      <c r="LE645" s="134"/>
      <c r="LF645" s="61"/>
      <c r="LH645" s="67"/>
      <c r="LJ645" s="61"/>
      <c r="LL645" s="50"/>
      <c r="LM645" s="51"/>
      <c r="LN645" s="52"/>
      <c r="LP645" s="70"/>
      <c r="LQ645" s="51"/>
      <c r="LT645" s="7"/>
      <c r="LU645" s="7"/>
      <c r="LV645" s="7"/>
      <c r="LW645" s="53"/>
      <c r="LY645" s="37"/>
      <c r="LZ645" s="132"/>
      <c r="MA645" s="61"/>
      <c r="MB645" s="134"/>
      <c r="MC645" s="61"/>
      <c r="ME645" s="67"/>
      <c r="MG645" s="61"/>
      <c r="MI645" s="50"/>
      <c r="MJ645" s="51"/>
      <c r="MK645" s="52"/>
      <c r="MM645" s="70"/>
      <c r="MN645" s="51"/>
      <c r="MQ645" s="7"/>
      <c r="MR645" s="7"/>
      <c r="MS645" s="7"/>
      <c r="MT645" s="53"/>
      <c r="MV645" s="37"/>
      <c r="MW645" s="132"/>
      <c r="MX645" s="134"/>
      <c r="MZ645" s="67"/>
      <c r="NB645" s="61"/>
      <c r="NF645" s="7"/>
      <c r="NG645" s="7"/>
      <c r="NH645" s="7"/>
      <c r="NI645" s="53"/>
      <c r="NK645" s="37"/>
      <c r="NM645" s="67"/>
      <c r="NO645" s="61"/>
      <c r="NQ645" s="50"/>
      <c r="NR645" s="51"/>
      <c r="NS645" s="52"/>
      <c r="NU645" s="70"/>
      <c r="NV645" s="51"/>
      <c r="NW645" s="125"/>
      <c r="NX645" s="51"/>
      <c r="OL645" s="53"/>
    </row>
    <row r="646" spans="1:402" x14ac:dyDescent="0.25">
      <c r="A646" s="12">
        <v>90035461</v>
      </c>
      <c r="B646" s="12" t="s">
        <v>860</v>
      </c>
      <c r="C646" s="352"/>
      <c r="D646" s="352"/>
      <c r="E646" s="352"/>
      <c r="F646" s="353">
        <v>0</v>
      </c>
      <c r="H646" s="354"/>
      <c r="I646" s="355"/>
      <c r="J646" s="315"/>
      <c r="K646" s="355"/>
      <c r="L646" s="315"/>
      <c r="M646" s="356"/>
      <c r="N646" s="356"/>
      <c r="O646" s="357"/>
      <c r="Q646" s="67"/>
      <c r="S646" s="61"/>
      <c r="U646" s="50"/>
      <c r="V646" s="51"/>
      <c r="W646" s="52">
        <v>1113979.1156444293</v>
      </c>
      <c r="Y646" s="50">
        <v>1113979.1156444293</v>
      </c>
      <c r="Z646" s="52">
        <f t="shared" si="597"/>
        <v>92831.592970369107</v>
      </c>
      <c r="AA646" s="51"/>
      <c r="AB646" s="6">
        <v>90035461</v>
      </c>
      <c r="AC646" s="6" t="s">
        <v>860</v>
      </c>
      <c r="AD646" s="7"/>
      <c r="AE646" s="304"/>
      <c r="AF646" s="7"/>
      <c r="AG646" s="53">
        <v>0</v>
      </c>
      <c r="AI646" s="37"/>
      <c r="AJ646" s="132"/>
      <c r="AK646" s="61"/>
      <c r="AL646" s="132"/>
      <c r="AM646" s="312"/>
      <c r="AN646" s="134"/>
      <c r="AO646" s="134"/>
      <c r="AP646" s="191"/>
      <c r="AR646" s="67"/>
      <c r="AT646" s="61"/>
      <c r="AV646" s="50"/>
      <c r="AW646" s="51"/>
      <c r="AX646" s="52">
        <v>1113979.1156444293</v>
      </c>
      <c r="AZ646" s="50">
        <v>1113979.1156444293</v>
      </c>
      <c r="BA646" s="52">
        <f t="shared" si="598"/>
        <v>92831.592970369107</v>
      </c>
      <c r="BB646" s="51"/>
      <c r="BC646" s="6">
        <v>90035461</v>
      </c>
      <c r="BD646" s="6" t="s">
        <v>860</v>
      </c>
      <c r="BE646" s="7"/>
      <c r="BF646" s="304"/>
      <c r="BG646" s="7"/>
      <c r="BH646" s="53">
        <v>0</v>
      </c>
      <c r="BJ646" s="37"/>
      <c r="BK646" s="132"/>
      <c r="BL646" s="61"/>
      <c r="BM646" s="132"/>
      <c r="BN646" s="312"/>
      <c r="BO646" s="134"/>
      <c r="BP646" s="134"/>
      <c r="BQ646" s="191"/>
      <c r="BS646" s="67"/>
      <c r="BU646" s="61"/>
      <c r="BW646" s="50"/>
      <c r="BX646" s="51"/>
      <c r="BY646" s="52">
        <v>1113979.1156444293</v>
      </c>
      <c r="CA646" s="50">
        <v>1113979.1156444293</v>
      </c>
      <c r="CB646" s="52">
        <f t="shared" si="599"/>
        <v>92831.592970369107</v>
      </c>
      <c r="CC646" s="51"/>
      <c r="CD646" s="6">
        <v>90035461</v>
      </c>
      <c r="CE646" s="6" t="s">
        <v>860</v>
      </c>
      <c r="CF646" s="7"/>
      <c r="CG646" s="7"/>
      <c r="CH646" s="7"/>
      <c r="CI646" s="53">
        <v>0</v>
      </c>
      <c r="CK646" s="37"/>
      <c r="CL646" s="132"/>
      <c r="CM646" s="61"/>
      <c r="CN646" s="132"/>
      <c r="CO646" s="61"/>
      <c r="CP646" s="134"/>
      <c r="CQ646" s="134"/>
      <c r="CR646" s="191"/>
      <c r="CT646" s="67"/>
      <c r="CV646" s="61"/>
      <c r="CX646" s="50"/>
      <c r="CY646" s="51"/>
      <c r="CZ646" s="52">
        <v>1113979.1156444293</v>
      </c>
      <c r="DB646" s="50">
        <v>1113979.1156444293</v>
      </c>
      <c r="DC646" s="52">
        <f t="shared" si="600"/>
        <v>92831.592970369107</v>
      </c>
      <c r="DD646" s="51"/>
      <c r="DE646" s="6">
        <v>90035461</v>
      </c>
      <c r="DF646" s="6" t="s">
        <v>860</v>
      </c>
      <c r="DG646" s="7"/>
      <c r="DH646" s="7"/>
      <c r="DI646" s="7"/>
      <c r="DJ646" s="53">
        <v>0</v>
      </c>
      <c r="DL646" s="275"/>
      <c r="DM646" s="276"/>
      <c r="DN646" s="194"/>
      <c r="DO646" s="276"/>
      <c r="DP646" s="194"/>
      <c r="DQ646" s="53"/>
      <c r="DR646" s="53"/>
      <c r="DS646" s="277"/>
      <c r="DU646" s="274"/>
      <c r="DW646" s="194"/>
      <c r="DY646" s="50"/>
      <c r="DZ646" s="278"/>
      <c r="EA646" s="52">
        <v>1113979.1156444293</v>
      </c>
      <c r="EC646" s="50">
        <v>1113979.1156444293</v>
      </c>
      <c r="ED646" s="52">
        <f t="shared" si="601"/>
        <v>92831.592970369107</v>
      </c>
      <c r="EE646" s="278"/>
      <c r="EF646" s="6">
        <v>90035461</v>
      </c>
      <c r="EG646" s="6" t="s">
        <v>860</v>
      </c>
      <c r="EH646" s="7"/>
      <c r="EI646" s="7"/>
      <c r="EJ646" s="7"/>
      <c r="EK646" s="53">
        <v>0</v>
      </c>
      <c r="EM646" s="37"/>
      <c r="EN646" s="132"/>
      <c r="EO646" s="61"/>
      <c r="EP646" s="132"/>
      <c r="EQ646" s="61"/>
      <c r="ER646" s="134"/>
      <c r="ES646" s="134"/>
      <c r="ET646" s="191"/>
      <c r="EV646" s="67"/>
      <c r="EX646" s="61"/>
      <c r="EZ646" s="50"/>
      <c r="FA646" s="51"/>
      <c r="FB646" s="52">
        <v>1113979.1156444293</v>
      </c>
      <c r="FD646" s="50">
        <v>1113979.1156444293</v>
      </c>
      <c r="FE646" s="52">
        <f t="shared" si="602"/>
        <v>92831.592970369107</v>
      </c>
      <c r="FF646" s="51"/>
      <c r="FG646" s="6">
        <v>90035461</v>
      </c>
      <c r="FH646" s="6" t="s">
        <v>860</v>
      </c>
      <c r="FI646" s="7"/>
      <c r="FJ646" s="7"/>
      <c r="FK646" s="7"/>
      <c r="FL646" s="53">
        <v>0</v>
      </c>
      <c r="FN646" s="37"/>
      <c r="FO646" s="132"/>
      <c r="FP646" s="61"/>
      <c r="FQ646" s="132"/>
      <c r="FR646" s="61"/>
      <c r="FS646" s="134"/>
      <c r="FT646" s="134"/>
      <c r="FU646" s="191"/>
      <c r="FW646" s="67"/>
      <c r="FY646" s="61"/>
      <c r="GA646" s="50"/>
      <c r="GB646" s="51"/>
      <c r="GC646" s="52">
        <v>1113979.1156444293</v>
      </c>
      <c r="GE646" s="50">
        <v>1113979.1156444293</v>
      </c>
      <c r="GF646" s="52">
        <f t="shared" si="603"/>
        <v>92831.592970369107</v>
      </c>
      <c r="GG646" s="51"/>
      <c r="GH646" s="6">
        <v>90035461</v>
      </c>
      <c r="GI646" s="6" t="s">
        <v>860</v>
      </c>
      <c r="GJ646" s="7"/>
      <c r="GK646" s="7"/>
      <c r="GL646" s="7"/>
      <c r="GM646" s="53">
        <v>0</v>
      </c>
      <c r="GO646" s="37"/>
      <c r="GP646" s="132"/>
      <c r="GQ646" s="61"/>
      <c r="GR646" s="134"/>
      <c r="GS646" s="134"/>
      <c r="GT646" s="191"/>
      <c r="GV646" s="67"/>
      <c r="GX646" s="61"/>
      <c r="GZ646" s="50"/>
      <c r="HA646" s="51"/>
      <c r="HB646" s="52">
        <v>1113979.1156444293</v>
      </c>
      <c r="HD646" s="50">
        <v>1113979.1156444293</v>
      </c>
      <c r="HE646" s="52">
        <f t="shared" si="596"/>
        <v>92831.592970369107</v>
      </c>
      <c r="HF646" s="51"/>
      <c r="HI646" s="7"/>
      <c r="HJ646" s="7"/>
      <c r="HK646" s="7"/>
      <c r="HL646" s="53"/>
      <c r="HN646" s="37"/>
      <c r="HO646" s="132"/>
      <c r="HP646" s="61"/>
      <c r="HQ646" s="134"/>
      <c r="HR646" s="61"/>
      <c r="HT646" s="67"/>
      <c r="HV646" s="61"/>
      <c r="HX646" s="50"/>
      <c r="HY646" s="51"/>
      <c r="HZ646" s="52"/>
      <c r="IB646" s="70"/>
      <c r="IC646" s="51"/>
      <c r="IF646" s="7"/>
      <c r="IG646" s="7"/>
      <c r="IH646" s="7"/>
      <c r="II646" s="53"/>
      <c r="IK646" s="37"/>
      <c r="IL646" s="132"/>
      <c r="IM646" s="61"/>
      <c r="IN646" s="134"/>
      <c r="IO646" s="61"/>
      <c r="IQ646" s="67"/>
      <c r="IS646" s="61"/>
      <c r="IU646" s="50"/>
      <c r="IV646" s="51"/>
      <c r="IW646" s="52"/>
      <c r="IY646" s="70"/>
      <c r="IZ646" s="51"/>
      <c r="JC646" s="7"/>
      <c r="JD646" s="7"/>
      <c r="JE646" s="7"/>
      <c r="JF646" s="53"/>
      <c r="JH646" s="37"/>
      <c r="JI646" s="132"/>
      <c r="JJ646" s="61"/>
      <c r="JK646" s="134"/>
      <c r="JL646" s="61"/>
      <c r="JN646" s="67"/>
      <c r="JP646" s="61"/>
      <c r="JR646" s="50"/>
      <c r="JS646" s="51"/>
      <c r="JT646" s="52"/>
      <c r="JV646" s="70"/>
      <c r="JW646" s="51"/>
      <c r="JZ646" s="7"/>
      <c r="KA646" s="7"/>
      <c r="KB646" s="7"/>
      <c r="KC646" s="53"/>
      <c r="KE646" s="37"/>
      <c r="KF646" s="132"/>
      <c r="KG646" s="61"/>
      <c r="KH646" s="134"/>
      <c r="KI646" s="61"/>
      <c r="KK646" s="67"/>
      <c r="KM646" s="61"/>
      <c r="KO646" s="50"/>
      <c r="KP646" s="51"/>
      <c r="KQ646" s="52"/>
      <c r="KS646" s="70"/>
      <c r="KT646" s="51"/>
      <c r="KW646" s="7"/>
      <c r="KX646" s="7"/>
      <c r="KY646" s="7"/>
      <c r="KZ646" s="53"/>
      <c r="LB646" s="37"/>
      <c r="LC646" s="132"/>
      <c r="LD646" s="61"/>
      <c r="LE646" s="134"/>
      <c r="LF646" s="61"/>
      <c r="LH646" s="67"/>
      <c r="LJ646" s="61"/>
      <c r="LL646" s="50"/>
      <c r="LM646" s="51"/>
      <c r="LN646" s="52"/>
      <c r="LP646" s="70"/>
      <c r="LQ646" s="51"/>
      <c r="LT646" s="7"/>
      <c r="LU646" s="7"/>
      <c r="LV646" s="7"/>
      <c r="LW646" s="53"/>
      <c r="LY646" s="37"/>
      <c r="LZ646" s="132"/>
      <c r="MA646" s="61"/>
      <c r="MB646" s="134"/>
      <c r="MC646" s="61"/>
      <c r="ME646" s="67"/>
      <c r="MG646" s="61"/>
      <c r="MI646" s="50"/>
      <c r="MJ646" s="51"/>
      <c r="MK646" s="52"/>
      <c r="MM646" s="70"/>
      <c r="MN646" s="51"/>
      <c r="MQ646" s="7"/>
      <c r="MR646" s="7"/>
      <c r="MS646" s="7"/>
      <c r="MT646" s="53"/>
      <c r="MV646" s="37"/>
      <c r="MW646" s="132"/>
      <c r="MX646" s="134"/>
      <c r="MZ646" s="67"/>
      <c r="NB646" s="61"/>
      <c r="NF646" s="7"/>
      <c r="NG646" s="7"/>
      <c r="NH646" s="7"/>
      <c r="NI646" s="53"/>
      <c r="NK646" s="37"/>
      <c r="NM646" s="67"/>
      <c r="NO646" s="61"/>
      <c r="NQ646" s="50"/>
      <c r="NR646" s="51"/>
      <c r="NS646" s="52"/>
      <c r="NU646" s="70"/>
      <c r="NV646" s="51"/>
      <c r="NW646" s="125"/>
      <c r="NX646" s="51"/>
      <c r="OL646" s="53"/>
    </row>
    <row r="647" spans="1:402" x14ac:dyDescent="0.25">
      <c r="A647" s="12">
        <v>90035431</v>
      </c>
      <c r="B647" s="12" t="s">
        <v>861</v>
      </c>
      <c r="C647" s="352"/>
      <c r="D647" s="352"/>
      <c r="E647" s="352"/>
      <c r="F647" s="353">
        <v>0</v>
      </c>
      <c r="H647" s="354"/>
      <c r="I647" s="355"/>
      <c r="J647" s="315"/>
      <c r="K647" s="355"/>
      <c r="L647" s="315"/>
      <c r="M647" s="356"/>
      <c r="N647" s="356"/>
      <c r="O647" s="357"/>
      <c r="Q647" s="67"/>
      <c r="S647" s="61"/>
      <c r="U647" s="50"/>
      <c r="V647" s="51"/>
      <c r="W647" s="52">
        <v>1001876.4065017464</v>
      </c>
      <c r="Y647" s="50">
        <v>1001876.4065017464</v>
      </c>
      <c r="Z647" s="52">
        <f t="shared" si="597"/>
        <v>83489.700541812199</v>
      </c>
      <c r="AA647" s="51"/>
      <c r="AB647" s="6">
        <v>90035431</v>
      </c>
      <c r="AC647" s="6" t="s">
        <v>861</v>
      </c>
      <c r="AD647" s="7"/>
      <c r="AE647" s="304"/>
      <c r="AF647" s="7"/>
      <c r="AG647" s="53">
        <v>0</v>
      </c>
      <c r="AI647" s="37"/>
      <c r="AJ647" s="132"/>
      <c r="AK647" s="61"/>
      <c r="AL647" s="132"/>
      <c r="AM647" s="312"/>
      <c r="AN647" s="134"/>
      <c r="AO647" s="134"/>
      <c r="AP647" s="191"/>
      <c r="AR647" s="67"/>
      <c r="AT647" s="61"/>
      <c r="AV647" s="50"/>
      <c r="AW647" s="51"/>
      <c r="AX647" s="52">
        <v>1001876.4065017464</v>
      </c>
      <c r="AZ647" s="50">
        <v>1001876.4065017464</v>
      </c>
      <c r="BA647" s="52">
        <f t="shared" si="598"/>
        <v>83489.700541812199</v>
      </c>
      <c r="BB647" s="51"/>
      <c r="BC647" s="6">
        <v>90035431</v>
      </c>
      <c r="BD647" s="6" t="s">
        <v>861</v>
      </c>
      <c r="BE647" s="7"/>
      <c r="BF647" s="304"/>
      <c r="BG647" s="7"/>
      <c r="BH647" s="53">
        <v>0</v>
      </c>
      <c r="BJ647" s="37"/>
      <c r="BK647" s="132"/>
      <c r="BL647" s="61"/>
      <c r="BM647" s="132"/>
      <c r="BN647" s="312"/>
      <c r="BO647" s="134"/>
      <c r="BP647" s="134"/>
      <c r="BQ647" s="191"/>
      <c r="BS647" s="67"/>
      <c r="BU647" s="61"/>
      <c r="BW647" s="50"/>
      <c r="BX647" s="51"/>
      <c r="BY647" s="52">
        <v>1001876.4065017464</v>
      </c>
      <c r="CA647" s="50">
        <v>1001876.4065017464</v>
      </c>
      <c r="CB647" s="52">
        <f t="shared" si="599"/>
        <v>83489.700541812199</v>
      </c>
      <c r="CC647" s="51"/>
      <c r="CD647" s="6">
        <v>90035431</v>
      </c>
      <c r="CE647" s="6" t="s">
        <v>861</v>
      </c>
      <c r="CF647" s="7"/>
      <c r="CG647" s="7"/>
      <c r="CH647" s="7"/>
      <c r="CI647" s="53">
        <v>0</v>
      </c>
      <c r="CK647" s="37"/>
      <c r="CL647" s="132"/>
      <c r="CM647" s="61"/>
      <c r="CN647" s="132"/>
      <c r="CO647" s="61"/>
      <c r="CP647" s="134"/>
      <c r="CQ647" s="134"/>
      <c r="CR647" s="191"/>
      <c r="CT647" s="67"/>
      <c r="CV647" s="61"/>
      <c r="CX647" s="50"/>
      <c r="CY647" s="51"/>
      <c r="CZ647" s="52">
        <v>1001876.4065017464</v>
      </c>
      <c r="DB647" s="50">
        <v>1001876.4065017464</v>
      </c>
      <c r="DC647" s="52">
        <f t="shared" si="600"/>
        <v>83489.700541812199</v>
      </c>
      <c r="DD647" s="51"/>
      <c r="DE647" s="6">
        <v>90035431</v>
      </c>
      <c r="DF647" s="6" t="s">
        <v>861</v>
      </c>
      <c r="DG647" s="7"/>
      <c r="DH647" s="7"/>
      <c r="DI647" s="7"/>
      <c r="DJ647" s="53">
        <v>0</v>
      </c>
      <c r="DL647" s="275"/>
      <c r="DM647" s="276"/>
      <c r="DN647" s="194"/>
      <c r="DO647" s="276"/>
      <c r="DP647" s="194"/>
      <c r="DQ647" s="53"/>
      <c r="DR647" s="53"/>
      <c r="DS647" s="277"/>
      <c r="DU647" s="274"/>
      <c r="DW647" s="194"/>
      <c r="DY647" s="50"/>
      <c r="DZ647" s="278"/>
      <c r="EA647" s="52">
        <v>1001876.4065017464</v>
      </c>
      <c r="EC647" s="50">
        <v>1001876.4065017464</v>
      </c>
      <c r="ED647" s="52">
        <f t="shared" si="601"/>
        <v>83489.700541812199</v>
      </c>
      <c r="EE647" s="278"/>
      <c r="EF647" s="6">
        <v>90035431</v>
      </c>
      <c r="EG647" s="6" t="s">
        <v>861</v>
      </c>
      <c r="EH647" s="7"/>
      <c r="EI647" s="7"/>
      <c r="EJ647" s="7"/>
      <c r="EK647" s="53">
        <v>0</v>
      </c>
      <c r="EM647" s="37"/>
      <c r="EN647" s="132"/>
      <c r="EO647" s="61"/>
      <c r="EP647" s="132"/>
      <c r="EQ647" s="61"/>
      <c r="ER647" s="134"/>
      <c r="ES647" s="134"/>
      <c r="ET647" s="191"/>
      <c r="EV647" s="67"/>
      <c r="EX647" s="61"/>
      <c r="EZ647" s="50"/>
      <c r="FA647" s="51"/>
      <c r="FB647" s="52">
        <v>1001876.4065017464</v>
      </c>
      <c r="FD647" s="50">
        <v>1001876.4065017464</v>
      </c>
      <c r="FE647" s="52">
        <f t="shared" si="602"/>
        <v>83489.700541812199</v>
      </c>
      <c r="FF647" s="51"/>
      <c r="FG647" s="6">
        <v>90035431</v>
      </c>
      <c r="FH647" s="6" t="s">
        <v>861</v>
      </c>
      <c r="FI647" s="7"/>
      <c r="FJ647" s="7"/>
      <c r="FK647" s="7"/>
      <c r="FL647" s="53">
        <v>0</v>
      </c>
      <c r="FN647" s="37"/>
      <c r="FO647" s="132"/>
      <c r="FP647" s="61"/>
      <c r="FQ647" s="132"/>
      <c r="FR647" s="61"/>
      <c r="FS647" s="134"/>
      <c r="FT647" s="134"/>
      <c r="FU647" s="191"/>
      <c r="FW647" s="67"/>
      <c r="FY647" s="61"/>
      <c r="GA647" s="50"/>
      <c r="GB647" s="51"/>
      <c r="GC647" s="52">
        <v>1001876.4065017464</v>
      </c>
      <c r="GE647" s="50">
        <v>1001876.4065017464</v>
      </c>
      <c r="GF647" s="52">
        <f t="shared" si="603"/>
        <v>83489.700541812199</v>
      </c>
      <c r="GG647" s="51"/>
      <c r="GH647" s="6">
        <v>90035431</v>
      </c>
      <c r="GI647" s="6" t="s">
        <v>861</v>
      </c>
      <c r="GJ647" s="7"/>
      <c r="GK647" s="7"/>
      <c r="GL647" s="7"/>
      <c r="GM647" s="53">
        <v>0</v>
      </c>
      <c r="GO647" s="37"/>
      <c r="GP647" s="132"/>
      <c r="GQ647" s="61"/>
      <c r="GR647" s="134"/>
      <c r="GS647" s="134"/>
      <c r="GT647" s="191"/>
      <c r="GV647" s="67"/>
      <c r="GX647" s="61"/>
      <c r="GZ647" s="50"/>
      <c r="HA647" s="51"/>
      <c r="HB647" s="52">
        <v>1001876.4065017464</v>
      </c>
      <c r="HD647" s="50">
        <v>1001876.4065017464</v>
      </c>
      <c r="HE647" s="52">
        <f t="shared" si="596"/>
        <v>83489.700541812199</v>
      </c>
      <c r="HF647" s="51"/>
      <c r="HI647" s="7"/>
      <c r="HJ647" s="7"/>
      <c r="HK647" s="7"/>
      <c r="HL647" s="53"/>
      <c r="HN647" s="37"/>
      <c r="HO647" s="132"/>
      <c r="HP647" s="61"/>
      <c r="HQ647" s="134"/>
      <c r="HR647" s="61"/>
      <c r="HT647" s="67"/>
      <c r="HV647" s="61"/>
      <c r="HX647" s="50"/>
      <c r="HY647" s="51"/>
      <c r="HZ647" s="52"/>
      <c r="IB647" s="70"/>
      <c r="IC647" s="51"/>
      <c r="IF647" s="7"/>
      <c r="IG647" s="7"/>
      <c r="IH647" s="7"/>
      <c r="II647" s="53"/>
      <c r="IK647" s="37"/>
      <c r="IL647" s="132"/>
      <c r="IM647" s="61"/>
      <c r="IN647" s="134"/>
      <c r="IO647" s="61"/>
      <c r="IQ647" s="67"/>
      <c r="IS647" s="61"/>
      <c r="IU647" s="50"/>
      <c r="IV647" s="51"/>
      <c r="IW647" s="52"/>
      <c r="IY647" s="70"/>
      <c r="IZ647" s="51"/>
      <c r="JC647" s="7"/>
      <c r="JD647" s="7"/>
      <c r="JE647" s="7"/>
      <c r="JF647" s="53"/>
      <c r="JH647" s="37"/>
      <c r="JI647" s="132"/>
      <c r="JJ647" s="61"/>
      <c r="JK647" s="134"/>
      <c r="JL647" s="61"/>
      <c r="JN647" s="67"/>
      <c r="JP647" s="61"/>
      <c r="JR647" s="50"/>
      <c r="JS647" s="51"/>
      <c r="JT647" s="52"/>
      <c r="JV647" s="70"/>
      <c r="JW647" s="51"/>
      <c r="JZ647" s="7"/>
      <c r="KA647" s="7"/>
      <c r="KB647" s="7"/>
      <c r="KC647" s="53"/>
      <c r="KE647" s="37"/>
      <c r="KF647" s="132"/>
      <c r="KG647" s="61"/>
      <c r="KH647" s="134"/>
      <c r="KI647" s="61"/>
      <c r="KK647" s="67"/>
      <c r="KM647" s="61"/>
      <c r="KO647" s="50"/>
      <c r="KP647" s="51"/>
      <c r="KQ647" s="52"/>
      <c r="KS647" s="70"/>
      <c r="KT647" s="51"/>
      <c r="KW647" s="7"/>
      <c r="KX647" s="7"/>
      <c r="KY647" s="7"/>
      <c r="KZ647" s="53"/>
      <c r="LB647" s="37"/>
      <c r="LC647" s="132"/>
      <c r="LD647" s="61"/>
      <c r="LE647" s="134"/>
      <c r="LF647" s="61"/>
      <c r="LH647" s="67"/>
      <c r="LJ647" s="61"/>
      <c r="LL647" s="50"/>
      <c r="LM647" s="51"/>
      <c r="LN647" s="52"/>
      <c r="LP647" s="70"/>
      <c r="LQ647" s="51"/>
      <c r="LT647" s="7"/>
      <c r="LU647" s="7"/>
      <c r="LV647" s="7"/>
      <c r="LW647" s="53"/>
      <c r="LY647" s="37"/>
      <c r="LZ647" s="132"/>
      <c r="MA647" s="61"/>
      <c r="MB647" s="134"/>
      <c r="MC647" s="61"/>
      <c r="ME647" s="67"/>
      <c r="MG647" s="61"/>
      <c r="MI647" s="50"/>
      <c r="MJ647" s="51"/>
      <c r="MK647" s="52"/>
      <c r="MM647" s="70"/>
      <c r="MN647" s="51"/>
      <c r="MQ647" s="7"/>
      <c r="MR647" s="7"/>
      <c r="MS647" s="7"/>
      <c r="MT647" s="53"/>
      <c r="MV647" s="37"/>
      <c r="MW647" s="132"/>
      <c r="MX647" s="134"/>
      <c r="MZ647" s="67"/>
      <c r="NB647" s="61"/>
      <c r="NF647" s="7"/>
      <c r="NG647" s="7"/>
      <c r="NH647" s="7"/>
      <c r="NI647" s="53"/>
      <c r="NK647" s="37"/>
      <c r="NM647" s="67"/>
      <c r="NO647" s="61"/>
      <c r="NQ647" s="50"/>
      <c r="NR647" s="51"/>
      <c r="NS647" s="52"/>
      <c r="NU647" s="70"/>
      <c r="NV647" s="51"/>
      <c r="NW647" s="125"/>
      <c r="NX647" s="51"/>
      <c r="OL647" s="53"/>
    </row>
    <row r="648" spans="1:402" x14ac:dyDescent="0.25">
      <c r="A648" s="12">
        <v>90082271</v>
      </c>
      <c r="B648" s="12" t="s">
        <v>657</v>
      </c>
      <c r="C648" s="352"/>
      <c r="D648" s="352"/>
      <c r="E648" s="352"/>
      <c r="F648" s="353">
        <v>650871</v>
      </c>
      <c r="H648" s="354"/>
      <c r="I648" s="355"/>
      <c r="J648" s="315"/>
      <c r="K648" s="355"/>
      <c r="L648" s="315"/>
      <c r="M648" s="356"/>
      <c r="N648" s="356"/>
      <c r="O648" s="357"/>
      <c r="Q648" s="67"/>
      <c r="S648" s="61"/>
      <c r="U648" s="50"/>
      <c r="V648" s="51"/>
      <c r="W648" s="52">
        <v>0</v>
      </c>
      <c r="Y648" s="50">
        <v>650871</v>
      </c>
      <c r="Z648" s="52">
        <f t="shared" si="597"/>
        <v>54239.25</v>
      </c>
      <c r="AA648" s="51"/>
      <c r="AB648" s="6">
        <v>90082271</v>
      </c>
      <c r="AC648" s="6" t="s">
        <v>657</v>
      </c>
      <c r="AD648" s="7"/>
      <c r="AE648" s="304"/>
      <c r="AF648" s="7"/>
      <c r="AG648" s="53">
        <v>650871</v>
      </c>
      <c r="AI648" s="37"/>
      <c r="AJ648" s="132"/>
      <c r="AK648" s="61"/>
      <c r="AL648" s="132"/>
      <c r="AM648" s="312"/>
      <c r="AN648" s="134"/>
      <c r="AO648" s="134"/>
      <c r="AP648" s="191"/>
      <c r="AR648" s="67"/>
      <c r="AT648" s="61"/>
      <c r="AV648" s="50"/>
      <c r="AW648" s="51"/>
      <c r="AX648" s="52">
        <v>0</v>
      </c>
      <c r="AZ648" s="50">
        <v>650871</v>
      </c>
      <c r="BA648" s="52">
        <f t="shared" si="598"/>
        <v>54239.25</v>
      </c>
      <c r="BB648" s="51"/>
      <c r="BC648" s="6">
        <v>90082271</v>
      </c>
      <c r="BD648" s="6" t="s">
        <v>657</v>
      </c>
      <c r="BE648" s="7"/>
      <c r="BF648" s="304"/>
      <c r="BG648" s="7"/>
      <c r="BH648" s="53">
        <v>650871</v>
      </c>
      <c r="BJ648" s="37"/>
      <c r="BK648" s="132"/>
      <c r="BL648" s="61"/>
      <c r="BM648" s="132"/>
      <c r="BN648" s="312"/>
      <c r="BO648" s="134"/>
      <c r="BP648" s="134"/>
      <c r="BQ648" s="191"/>
      <c r="BS648" s="67"/>
      <c r="BU648" s="61"/>
      <c r="BW648" s="50"/>
      <c r="BX648" s="51"/>
      <c r="BY648" s="52">
        <v>0</v>
      </c>
      <c r="CA648" s="50">
        <v>650871</v>
      </c>
      <c r="CB648" s="52">
        <f t="shared" si="599"/>
        <v>54239.25</v>
      </c>
      <c r="CC648" s="51"/>
      <c r="CD648" s="6">
        <v>90082271</v>
      </c>
      <c r="CE648" s="6" t="s">
        <v>657</v>
      </c>
      <c r="CF648" s="7"/>
      <c r="CG648" s="7"/>
      <c r="CH648" s="7"/>
      <c r="CI648" s="53">
        <v>650871</v>
      </c>
      <c r="CK648" s="37"/>
      <c r="CL648" s="132"/>
      <c r="CM648" s="61"/>
      <c r="CN648" s="132"/>
      <c r="CO648" s="61"/>
      <c r="CP648" s="134"/>
      <c r="CQ648" s="134"/>
      <c r="CR648" s="191"/>
      <c r="CT648" s="67"/>
      <c r="CV648" s="61"/>
      <c r="CX648" s="50"/>
      <c r="CY648" s="51"/>
      <c r="CZ648" s="52">
        <v>0</v>
      </c>
      <c r="DB648" s="50">
        <v>650871</v>
      </c>
      <c r="DC648" s="52">
        <f t="shared" si="600"/>
        <v>54239.25</v>
      </c>
      <c r="DD648" s="51"/>
      <c r="DE648" s="6">
        <v>90082271</v>
      </c>
      <c r="DF648" s="6" t="s">
        <v>657</v>
      </c>
      <c r="DG648" s="7"/>
      <c r="DH648" s="7"/>
      <c r="DI648" s="7"/>
      <c r="DJ648" s="53">
        <v>650871</v>
      </c>
      <c r="DL648" s="275"/>
      <c r="DM648" s="276"/>
      <c r="DN648" s="194"/>
      <c r="DO648" s="276"/>
      <c r="DP648" s="194"/>
      <c r="DQ648" s="53"/>
      <c r="DR648" s="53"/>
      <c r="DS648" s="277"/>
      <c r="DU648" s="274"/>
      <c r="DW648" s="194"/>
      <c r="DY648" s="50"/>
      <c r="DZ648" s="278"/>
      <c r="EA648" s="52">
        <v>0</v>
      </c>
      <c r="EC648" s="50">
        <v>650871</v>
      </c>
      <c r="ED648" s="52">
        <f t="shared" si="601"/>
        <v>54239.25</v>
      </c>
      <c r="EE648" s="278"/>
      <c r="EF648" s="6">
        <v>90082271</v>
      </c>
      <c r="EG648" s="6" t="s">
        <v>657</v>
      </c>
      <c r="EH648" s="7"/>
      <c r="EI648" s="7"/>
      <c r="EJ648" s="7"/>
      <c r="EK648" s="53">
        <v>650871</v>
      </c>
      <c r="EM648" s="37"/>
      <c r="EN648" s="132"/>
      <c r="EO648" s="61"/>
      <c r="EP648" s="132"/>
      <c r="EQ648" s="61"/>
      <c r="ER648" s="134"/>
      <c r="ES648" s="134"/>
      <c r="ET648" s="191"/>
      <c r="EV648" s="67"/>
      <c r="EX648" s="61"/>
      <c r="EZ648" s="50"/>
      <c r="FA648" s="51"/>
      <c r="FB648" s="52">
        <v>0</v>
      </c>
      <c r="FD648" s="50">
        <v>650871</v>
      </c>
      <c r="FE648" s="52">
        <f t="shared" si="602"/>
        <v>54239.25</v>
      </c>
      <c r="FF648" s="51"/>
      <c r="FG648" s="6">
        <v>90082271</v>
      </c>
      <c r="FH648" s="6" t="s">
        <v>657</v>
      </c>
      <c r="FI648" s="7"/>
      <c r="FJ648" s="7"/>
      <c r="FK648" s="7"/>
      <c r="FL648" s="53">
        <v>650871</v>
      </c>
      <c r="FN648" s="37"/>
      <c r="FO648" s="132"/>
      <c r="FP648" s="61"/>
      <c r="FQ648" s="132"/>
      <c r="FR648" s="61"/>
      <c r="FS648" s="134"/>
      <c r="FT648" s="134"/>
      <c r="FU648" s="191"/>
      <c r="FW648" s="67"/>
      <c r="FY648" s="61"/>
      <c r="GA648" s="50"/>
      <c r="GB648" s="51"/>
      <c r="GC648" s="52">
        <v>0</v>
      </c>
      <c r="GE648" s="50">
        <v>650871</v>
      </c>
      <c r="GF648" s="52">
        <f t="shared" si="603"/>
        <v>54239.25</v>
      </c>
      <c r="GG648" s="51"/>
      <c r="GH648" s="6">
        <v>90082271</v>
      </c>
      <c r="GI648" s="6" t="s">
        <v>657</v>
      </c>
      <c r="GJ648" s="7"/>
      <c r="GK648" s="7"/>
      <c r="GL648" s="7"/>
      <c r="GM648" s="53">
        <v>650871</v>
      </c>
      <c r="GO648" s="37"/>
      <c r="GP648" s="132"/>
      <c r="GQ648" s="61"/>
      <c r="GR648" s="134"/>
      <c r="GS648" s="134"/>
      <c r="GT648" s="191"/>
      <c r="GV648" s="67"/>
      <c r="GX648" s="61"/>
      <c r="GZ648" s="50"/>
      <c r="HA648" s="51"/>
      <c r="HB648" s="52">
        <v>0</v>
      </c>
      <c r="HD648" s="50">
        <v>650871</v>
      </c>
      <c r="HE648" s="52">
        <f t="shared" si="596"/>
        <v>54239.25</v>
      </c>
      <c r="HF648" s="51"/>
      <c r="HI648" s="7"/>
      <c r="HJ648" s="7"/>
      <c r="HK648" s="7"/>
      <c r="HL648" s="53"/>
      <c r="HN648" s="37"/>
      <c r="HO648" s="132"/>
      <c r="HP648" s="61"/>
      <c r="HQ648" s="134"/>
      <c r="HR648" s="61"/>
      <c r="HT648" s="67"/>
      <c r="HV648" s="61"/>
      <c r="HX648" s="50"/>
      <c r="HY648" s="51"/>
      <c r="HZ648" s="52"/>
      <c r="IB648" s="70"/>
      <c r="IC648" s="51"/>
      <c r="IF648" s="7"/>
      <c r="IG648" s="7"/>
      <c r="IH648" s="7"/>
      <c r="II648" s="53"/>
      <c r="IK648" s="37"/>
      <c r="IL648" s="132"/>
      <c r="IM648" s="61"/>
      <c r="IN648" s="134"/>
      <c r="IO648" s="61"/>
      <c r="IQ648" s="67"/>
      <c r="IS648" s="61"/>
      <c r="IU648" s="50"/>
      <c r="IV648" s="51"/>
      <c r="IW648" s="52"/>
      <c r="IY648" s="70"/>
      <c r="IZ648" s="51"/>
      <c r="JC648" s="7"/>
      <c r="JD648" s="7"/>
      <c r="JE648" s="7"/>
      <c r="JF648" s="53"/>
      <c r="JH648" s="37"/>
      <c r="JI648" s="132"/>
      <c r="JJ648" s="61"/>
      <c r="JK648" s="134"/>
      <c r="JL648" s="61"/>
      <c r="JN648" s="67"/>
      <c r="JP648" s="61"/>
      <c r="JR648" s="50"/>
      <c r="JS648" s="51"/>
      <c r="JT648" s="52"/>
      <c r="JV648" s="70"/>
      <c r="JW648" s="51"/>
      <c r="JZ648" s="7"/>
      <c r="KA648" s="7"/>
      <c r="KB648" s="7"/>
      <c r="KC648" s="53"/>
      <c r="KE648" s="37"/>
      <c r="KF648" s="132"/>
      <c r="KG648" s="61"/>
      <c r="KH648" s="134"/>
      <c r="KI648" s="61"/>
      <c r="KK648" s="67"/>
      <c r="KM648" s="61"/>
      <c r="KO648" s="50"/>
      <c r="KP648" s="51"/>
      <c r="KQ648" s="52"/>
      <c r="KS648" s="70"/>
      <c r="KT648" s="51"/>
      <c r="KW648" s="7"/>
      <c r="KX648" s="7"/>
      <c r="KY648" s="7"/>
      <c r="KZ648" s="53"/>
      <c r="LB648" s="37"/>
      <c r="LC648" s="132"/>
      <c r="LD648" s="61"/>
      <c r="LE648" s="134"/>
      <c r="LF648" s="61"/>
      <c r="LH648" s="67"/>
      <c r="LJ648" s="61"/>
      <c r="LL648" s="50"/>
      <c r="LM648" s="51"/>
      <c r="LN648" s="52"/>
      <c r="LP648" s="70"/>
      <c r="LQ648" s="51"/>
      <c r="LT648" s="7"/>
      <c r="LU648" s="7"/>
      <c r="LV648" s="7"/>
      <c r="LW648" s="53"/>
      <c r="LY648" s="37"/>
      <c r="LZ648" s="132"/>
      <c r="MA648" s="61"/>
      <c r="MB648" s="134"/>
      <c r="MC648" s="61"/>
      <c r="ME648" s="67"/>
      <c r="MG648" s="61"/>
      <c r="MI648" s="50"/>
      <c r="MJ648" s="51"/>
      <c r="MK648" s="52"/>
      <c r="MM648" s="70"/>
      <c r="MN648" s="51"/>
      <c r="MQ648" s="7"/>
      <c r="MR648" s="7"/>
      <c r="MS648" s="7"/>
      <c r="MT648" s="53"/>
      <c r="MV648" s="37"/>
      <c r="MW648" s="132"/>
      <c r="MX648" s="134"/>
      <c r="MZ648" s="67"/>
      <c r="NB648" s="61"/>
      <c r="NF648" s="7"/>
      <c r="NG648" s="7"/>
      <c r="NH648" s="7"/>
      <c r="NI648" s="53"/>
      <c r="NK648" s="37"/>
      <c r="NM648" s="67"/>
      <c r="NO648" s="61"/>
      <c r="NQ648" s="50"/>
      <c r="NR648" s="51"/>
      <c r="NS648" s="52"/>
      <c r="NU648" s="70"/>
      <c r="NV648" s="51"/>
      <c r="NW648" s="125"/>
      <c r="NX648" s="51"/>
      <c r="OL648" s="53"/>
    </row>
    <row r="649" spans="1:402" x14ac:dyDescent="0.25">
      <c r="A649" s="12">
        <v>90053171</v>
      </c>
      <c r="B649" s="12" t="s">
        <v>703</v>
      </c>
      <c r="C649" s="352"/>
      <c r="D649" s="352"/>
      <c r="E649" s="352"/>
      <c r="F649" s="353">
        <v>112940</v>
      </c>
      <c r="H649" s="354"/>
      <c r="I649" s="355"/>
      <c r="J649" s="315"/>
      <c r="K649" s="355"/>
      <c r="L649" s="315"/>
      <c r="M649" s="356"/>
      <c r="N649" s="356"/>
      <c r="O649" s="357"/>
      <c r="Q649" s="67"/>
      <c r="S649" s="61"/>
      <c r="U649" s="50"/>
      <c r="V649" s="51"/>
      <c r="W649" s="52">
        <v>0</v>
      </c>
      <c r="Y649" s="50">
        <v>112940</v>
      </c>
      <c r="Z649" s="52">
        <f t="shared" si="597"/>
        <v>9411.6666666666661</v>
      </c>
      <c r="AA649" s="51"/>
      <c r="AB649" s="6">
        <v>90053171</v>
      </c>
      <c r="AC649" s="6" t="s">
        <v>703</v>
      </c>
      <c r="AD649" s="7"/>
      <c r="AE649" s="304"/>
      <c r="AF649" s="7"/>
      <c r="AG649" s="53">
        <v>112940</v>
      </c>
      <c r="AI649" s="37"/>
      <c r="AJ649" s="132"/>
      <c r="AK649" s="61"/>
      <c r="AL649" s="132"/>
      <c r="AM649" s="312"/>
      <c r="AN649" s="134"/>
      <c r="AO649" s="134"/>
      <c r="AP649" s="191"/>
      <c r="AR649" s="67"/>
      <c r="AT649" s="61"/>
      <c r="AV649" s="50"/>
      <c r="AW649" s="51"/>
      <c r="AX649" s="52">
        <v>0</v>
      </c>
      <c r="AZ649" s="50">
        <v>112940</v>
      </c>
      <c r="BA649" s="52">
        <f t="shared" si="598"/>
        <v>9411.6666666666661</v>
      </c>
      <c r="BB649" s="51"/>
      <c r="BC649" s="6">
        <v>90053171</v>
      </c>
      <c r="BD649" s="6" t="s">
        <v>703</v>
      </c>
      <c r="BE649" s="7"/>
      <c r="BF649" s="304"/>
      <c r="BG649" s="7"/>
      <c r="BH649" s="53">
        <v>112940</v>
      </c>
      <c r="BJ649" s="37"/>
      <c r="BK649" s="132"/>
      <c r="BL649" s="61"/>
      <c r="BM649" s="132"/>
      <c r="BN649" s="312"/>
      <c r="BO649" s="134"/>
      <c r="BP649" s="134"/>
      <c r="BQ649" s="191"/>
      <c r="BS649" s="67"/>
      <c r="BU649" s="61"/>
      <c r="BW649" s="50"/>
      <c r="BX649" s="51"/>
      <c r="BY649" s="52">
        <v>0</v>
      </c>
      <c r="CA649" s="50">
        <v>112940</v>
      </c>
      <c r="CB649" s="52">
        <f t="shared" si="599"/>
        <v>9411.6666666666661</v>
      </c>
      <c r="CC649" s="51"/>
      <c r="CD649" s="6">
        <v>90053171</v>
      </c>
      <c r="CE649" s="6" t="s">
        <v>703</v>
      </c>
      <c r="CF649" s="7"/>
      <c r="CG649" s="7"/>
      <c r="CH649" s="7"/>
      <c r="CI649" s="53">
        <v>112940</v>
      </c>
      <c r="CK649" s="37"/>
      <c r="CL649" s="132"/>
      <c r="CM649" s="61"/>
      <c r="CN649" s="132"/>
      <c r="CO649" s="61"/>
      <c r="CP649" s="134"/>
      <c r="CQ649" s="134"/>
      <c r="CR649" s="191"/>
      <c r="CT649" s="67"/>
      <c r="CV649" s="61"/>
      <c r="CX649" s="50"/>
      <c r="CY649" s="51"/>
      <c r="CZ649" s="52">
        <v>0</v>
      </c>
      <c r="DB649" s="50">
        <v>112940</v>
      </c>
      <c r="DC649" s="52">
        <f t="shared" si="600"/>
        <v>9411.6666666666661</v>
      </c>
      <c r="DD649" s="51"/>
      <c r="DE649" s="6">
        <v>90053171</v>
      </c>
      <c r="DF649" s="6" t="s">
        <v>703</v>
      </c>
      <c r="DG649" s="7"/>
      <c r="DH649" s="7"/>
      <c r="DI649" s="7"/>
      <c r="DJ649" s="53">
        <v>112940</v>
      </c>
      <c r="DL649" s="275"/>
      <c r="DM649" s="276"/>
      <c r="DN649" s="194"/>
      <c r="DO649" s="276"/>
      <c r="DP649" s="194"/>
      <c r="DQ649" s="53"/>
      <c r="DR649" s="53"/>
      <c r="DS649" s="277"/>
      <c r="DU649" s="274"/>
      <c r="DW649" s="194"/>
      <c r="DY649" s="50"/>
      <c r="DZ649" s="278"/>
      <c r="EA649" s="52">
        <v>0</v>
      </c>
      <c r="EC649" s="50">
        <v>112940</v>
      </c>
      <c r="ED649" s="52">
        <f t="shared" si="601"/>
        <v>9411.6666666666661</v>
      </c>
      <c r="EE649" s="278"/>
      <c r="EF649" s="6">
        <v>90053171</v>
      </c>
      <c r="EG649" s="6" t="s">
        <v>703</v>
      </c>
      <c r="EH649" s="7"/>
      <c r="EI649" s="7"/>
      <c r="EJ649" s="7"/>
      <c r="EK649" s="53">
        <v>112940</v>
      </c>
      <c r="EM649" s="37"/>
      <c r="EN649" s="132"/>
      <c r="EO649" s="61"/>
      <c r="EP649" s="132"/>
      <c r="EQ649" s="61"/>
      <c r="ER649" s="134"/>
      <c r="ES649" s="134"/>
      <c r="ET649" s="191"/>
      <c r="EV649" s="67"/>
      <c r="EX649" s="61"/>
      <c r="EZ649" s="50"/>
      <c r="FA649" s="51"/>
      <c r="FB649" s="52">
        <v>0</v>
      </c>
      <c r="FD649" s="50">
        <v>112940</v>
      </c>
      <c r="FE649" s="52">
        <f t="shared" si="602"/>
        <v>9411.6666666666661</v>
      </c>
      <c r="FF649" s="51"/>
      <c r="FG649" s="6">
        <v>90053171</v>
      </c>
      <c r="FH649" s="6" t="s">
        <v>703</v>
      </c>
      <c r="FI649" s="7"/>
      <c r="FJ649" s="7"/>
      <c r="FK649" s="7"/>
      <c r="FL649" s="53">
        <v>112940</v>
      </c>
      <c r="FN649" s="37"/>
      <c r="FO649" s="132"/>
      <c r="FP649" s="61"/>
      <c r="FQ649" s="132"/>
      <c r="FR649" s="61"/>
      <c r="FS649" s="134"/>
      <c r="FT649" s="134"/>
      <c r="FU649" s="191"/>
      <c r="FW649" s="67"/>
      <c r="FY649" s="61"/>
      <c r="GA649" s="50"/>
      <c r="GB649" s="51"/>
      <c r="GC649" s="52">
        <v>0</v>
      </c>
      <c r="GE649" s="50">
        <v>112940</v>
      </c>
      <c r="GF649" s="52">
        <f t="shared" si="603"/>
        <v>9411.6666666666661</v>
      </c>
      <c r="GG649" s="51"/>
      <c r="GH649" s="6">
        <v>90053171</v>
      </c>
      <c r="GI649" s="6" t="s">
        <v>703</v>
      </c>
      <c r="GJ649" s="7"/>
      <c r="GK649" s="7"/>
      <c r="GL649" s="7"/>
      <c r="GM649" s="53">
        <v>112940</v>
      </c>
      <c r="GO649" s="37"/>
      <c r="GP649" s="132"/>
      <c r="GQ649" s="61"/>
      <c r="GR649" s="134"/>
      <c r="GS649" s="134"/>
      <c r="GT649" s="191"/>
      <c r="GV649" s="67"/>
      <c r="GX649" s="61"/>
      <c r="GZ649" s="50"/>
      <c r="HA649" s="51"/>
      <c r="HB649" s="52">
        <v>0</v>
      </c>
      <c r="HD649" s="50">
        <v>112940</v>
      </c>
      <c r="HE649" s="52">
        <f t="shared" si="596"/>
        <v>9411.6666666666661</v>
      </c>
      <c r="HF649" s="51"/>
      <c r="HI649" s="7"/>
      <c r="HJ649" s="7"/>
      <c r="HK649" s="7"/>
      <c r="HL649" s="53"/>
      <c r="HN649" s="37"/>
      <c r="HO649" s="132"/>
      <c r="HP649" s="61"/>
      <c r="HQ649" s="134"/>
      <c r="HR649" s="61"/>
      <c r="HT649" s="67"/>
      <c r="HV649" s="61"/>
      <c r="HX649" s="50"/>
      <c r="HY649" s="51"/>
      <c r="HZ649" s="52"/>
      <c r="IB649" s="70"/>
      <c r="IC649" s="51"/>
      <c r="IF649" s="7"/>
      <c r="IG649" s="7"/>
      <c r="IH649" s="7"/>
      <c r="II649" s="53"/>
      <c r="IK649" s="37"/>
      <c r="IL649" s="132"/>
      <c r="IM649" s="61"/>
      <c r="IN649" s="134"/>
      <c r="IO649" s="61"/>
      <c r="IQ649" s="67"/>
      <c r="IS649" s="61"/>
      <c r="IU649" s="50"/>
      <c r="IV649" s="51"/>
      <c r="IW649" s="52"/>
      <c r="IY649" s="70"/>
      <c r="IZ649" s="51"/>
      <c r="JC649" s="7"/>
      <c r="JD649" s="7"/>
      <c r="JE649" s="7"/>
      <c r="JF649" s="53"/>
      <c r="JH649" s="37"/>
      <c r="JI649" s="132"/>
      <c r="JJ649" s="61"/>
      <c r="JK649" s="134"/>
      <c r="JL649" s="61"/>
      <c r="JN649" s="67"/>
      <c r="JP649" s="61"/>
      <c r="JR649" s="50"/>
      <c r="JS649" s="51"/>
      <c r="JT649" s="52"/>
      <c r="JV649" s="70"/>
      <c r="JW649" s="51"/>
      <c r="JZ649" s="7"/>
      <c r="KA649" s="7"/>
      <c r="KB649" s="7"/>
      <c r="KC649" s="53"/>
      <c r="KE649" s="37"/>
      <c r="KF649" s="132"/>
      <c r="KG649" s="61"/>
      <c r="KH649" s="134"/>
      <c r="KI649" s="61"/>
      <c r="KK649" s="67"/>
      <c r="KM649" s="61"/>
      <c r="KO649" s="50"/>
      <c r="KP649" s="51"/>
      <c r="KQ649" s="52"/>
      <c r="KS649" s="70"/>
      <c r="KT649" s="51"/>
      <c r="KW649" s="7"/>
      <c r="KX649" s="7"/>
      <c r="KY649" s="7"/>
      <c r="KZ649" s="53"/>
      <c r="LB649" s="37"/>
      <c r="LC649" s="132"/>
      <c r="LD649" s="61"/>
      <c r="LE649" s="134"/>
      <c r="LF649" s="61"/>
      <c r="LH649" s="67"/>
      <c r="LJ649" s="61"/>
      <c r="LL649" s="50"/>
      <c r="LM649" s="51"/>
      <c r="LN649" s="52"/>
      <c r="LP649" s="70"/>
      <c r="LQ649" s="51"/>
      <c r="LT649" s="7"/>
      <c r="LU649" s="7"/>
      <c r="LV649" s="7"/>
      <c r="LW649" s="53"/>
      <c r="LY649" s="37"/>
      <c r="LZ649" s="132"/>
      <c r="MA649" s="61"/>
      <c r="MB649" s="134"/>
      <c r="MC649" s="61"/>
      <c r="ME649" s="67"/>
      <c r="MG649" s="61"/>
      <c r="MI649" s="50"/>
      <c r="MJ649" s="51"/>
      <c r="MK649" s="52"/>
      <c r="MM649" s="70"/>
      <c r="MN649" s="51"/>
      <c r="MQ649" s="7"/>
      <c r="MR649" s="7"/>
      <c r="MS649" s="7"/>
      <c r="MT649" s="53"/>
      <c r="MV649" s="37"/>
      <c r="MW649" s="132"/>
      <c r="MX649" s="134"/>
      <c r="MZ649" s="67"/>
      <c r="NB649" s="61"/>
      <c r="NF649" s="7"/>
      <c r="NG649" s="7"/>
      <c r="NH649" s="7"/>
      <c r="NI649" s="53"/>
      <c r="NK649" s="37"/>
      <c r="NM649" s="67"/>
      <c r="NO649" s="61"/>
      <c r="NQ649" s="50"/>
      <c r="NR649" s="51"/>
      <c r="NS649" s="52"/>
      <c r="NU649" s="70"/>
      <c r="NV649" s="51"/>
      <c r="NW649" s="125"/>
      <c r="NX649" s="51"/>
      <c r="OL649" s="53"/>
    </row>
    <row r="650" spans="1:402" x14ac:dyDescent="0.25">
      <c r="A650" s="12">
        <v>90080731</v>
      </c>
      <c r="B650" s="12" t="s">
        <v>658</v>
      </c>
      <c r="C650" s="352"/>
      <c r="D650" s="352"/>
      <c r="E650" s="352"/>
      <c r="F650" s="353">
        <v>169410</v>
      </c>
      <c r="H650" s="354"/>
      <c r="I650" s="355"/>
      <c r="J650" s="315"/>
      <c r="K650" s="355"/>
      <c r="L650" s="315"/>
      <c r="M650" s="356"/>
      <c r="N650" s="356"/>
      <c r="O650" s="357"/>
      <c r="Q650" s="67"/>
      <c r="S650" s="61"/>
      <c r="U650" s="50"/>
      <c r="V650" s="51"/>
      <c r="W650" s="52">
        <v>0</v>
      </c>
      <c r="Y650" s="50">
        <v>169410</v>
      </c>
      <c r="Z650" s="52">
        <f t="shared" si="597"/>
        <v>14117.5</v>
      </c>
      <c r="AA650" s="51"/>
      <c r="AB650" s="6">
        <v>90080731</v>
      </c>
      <c r="AC650" s="6" t="s">
        <v>658</v>
      </c>
      <c r="AD650" s="7"/>
      <c r="AE650" s="304"/>
      <c r="AF650" s="7"/>
      <c r="AG650" s="53">
        <v>169410</v>
      </c>
      <c r="AI650" s="37"/>
      <c r="AJ650" s="132"/>
      <c r="AK650" s="61"/>
      <c r="AL650" s="132"/>
      <c r="AM650" s="312"/>
      <c r="AN650" s="134"/>
      <c r="AO650" s="134"/>
      <c r="AP650" s="191"/>
      <c r="AR650" s="67"/>
      <c r="AT650" s="61"/>
      <c r="AV650" s="50"/>
      <c r="AW650" s="51"/>
      <c r="AX650" s="52">
        <v>0</v>
      </c>
      <c r="AZ650" s="50">
        <v>169410</v>
      </c>
      <c r="BA650" s="52">
        <f t="shared" si="598"/>
        <v>14117.5</v>
      </c>
      <c r="BB650" s="51"/>
      <c r="BC650" s="6">
        <v>90080731</v>
      </c>
      <c r="BD650" s="6" t="s">
        <v>658</v>
      </c>
      <c r="BE650" s="7"/>
      <c r="BF650" s="304"/>
      <c r="BG650" s="7"/>
      <c r="BH650" s="53">
        <v>169410</v>
      </c>
      <c r="BJ650" s="37"/>
      <c r="BK650" s="132"/>
      <c r="BL650" s="61"/>
      <c r="BM650" s="132"/>
      <c r="BN650" s="312"/>
      <c r="BO650" s="134"/>
      <c r="BP650" s="134"/>
      <c r="BQ650" s="191"/>
      <c r="BS650" s="67"/>
      <c r="BU650" s="61"/>
      <c r="BW650" s="50"/>
      <c r="BX650" s="51"/>
      <c r="BY650" s="52">
        <v>0</v>
      </c>
      <c r="CA650" s="50">
        <v>169410</v>
      </c>
      <c r="CB650" s="52">
        <f t="shared" si="599"/>
        <v>14117.5</v>
      </c>
      <c r="CC650" s="51"/>
      <c r="CD650" s="6">
        <v>90080731</v>
      </c>
      <c r="CE650" s="6" t="s">
        <v>658</v>
      </c>
      <c r="CF650" s="7"/>
      <c r="CG650" s="7"/>
      <c r="CH650" s="7"/>
      <c r="CI650" s="53">
        <v>169410</v>
      </c>
      <c r="CK650" s="37"/>
      <c r="CL650" s="132"/>
      <c r="CM650" s="61"/>
      <c r="CN650" s="132"/>
      <c r="CO650" s="61"/>
      <c r="CP650" s="134"/>
      <c r="CQ650" s="134"/>
      <c r="CR650" s="191"/>
      <c r="CT650" s="67"/>
      <c r="CV650" s="61"/>
      <c r="CX650" s="50"/>
      <c r="CY650" s="51"/>
      <c r="CZ650" s="52">
        <v>0</v>
      </c>
      <c r="DB650" s="50">
        <v>169410</v>
      </c>
      <c r="DC650" s="52">
        <f t="shared" si="600"/>
        <v>14117.5</v>
      </c>
      <c r="DD650" s="51"/>
      <c r="DE650" s="6">
        <v>90080731</v>
      </c>
      <c r="DF650" s="6" t="s">
        <v>658</v>
      </c>
      <c r="DG650" s="7"/>
      <c r="DH650" s="7"/>
      <c r="DI650" s="7"/>
      <c r="DJ650" s="53">
        <v>169410</v>
      </c>
      <c r="DL650" s="275"/>
      <c r="DM650" s="276"/>
      <c r="DN650" s="194"/>
      <c r="DO650" s="276"/>
      <c r="DP650" s="194"/>
      <c r="DQ650" s="53"/>
      <c r="DR650" s="53"/>
      <c r="DS650" s="277"/>
      <c r="DU650" s="274"/>
      <c r="DW650" s="194"/>
      <c r="DY650" s="50"/>
      <c r="DZ650" s="278"/>
      <c r="EA650" s="52">
        <v>0</v>
      </c>
      <c r="EC650" s="50">
        <v>169410</v>
      </c>
      <c r="ED650" s="52">
        <f t="shared" si="601"/>
        <v>14117.5</v>
      </c>
      <c r="EE650" s="278"/>
      <c r="EF650" s="6">
        <v>90080731</v>
      </c>
      <c r="EG650" s="6" t="s">
        <v>658</v>
      </c>
      <c r="EH650" s="7"/>
      <c r="EI650" s="7"/>
      <c r="EJ650" s="7"/>
      <c r="EK650" s="53">
        <v>169410</v>
      </c>
      <c r="EM650" s="37"/>
      <c r="EN650" s="132"/>
      <c r="EO650" s="61"/>
      <c r="EP650" s="132"/>
      <c r="EQ650" s="61"/>
      <c r="ER650" s="134"/>
      <c r="ES650" s="134"/>
      <c r="ET650" s="191"/>
      <c r="EV650" s="67"/>
      <c r="EX650" s="61"/>
      <c r="EZ650" s="50"/>
      <c r="FA650" s="51"/>
      <c r="FB650" s="52">
        <v>0</v>
      </c>
      <c r="FD650" s="50">
        <v>169410</v>
      </c>
      <c r="FE650" s="52">
        <f t="shared" si="602"/>
        <v>14117.5</v>
      </c>
      <c r="FF650" s="51"/>
      <c r="FG650" s="6">
        <v>90080731</v>
      </c>
      <c r="FH650" s="6" t="s">
        <v>658</v>
      </c>
      <c r="FI650" s="7"/>
      <c r="FJ650" s="7"/>
      <c r="FK650" s="7"/>
      <c r="FL650" s="53">
        <v>169410</v>
      </c>
      <c r="FN650" s="37"/>
      <c r="FO650" s="132"/>
      <c r="FP650" s="61"/>
      <c r="FQ650" s="132"/>
      <c r="FR650" s="61"/>
      <c r="FS650" s="134"/>
      <c r="FT650" s="134"/>
      <c r="FU650" s="191"/>
      <c r="FW650" s="67"/>
      <c r="FY650" s="61"/>
      <c r="GA650" s="50"/>
      <c r="GB650" s="51"/>
      <c r="GC650" s="52">
        <v>0</v>
      </c>
      <c r="GE650" s="50">
        <v>169410</v>
      </c>
      <c r="GF650" s="52">
        <f t="shared" si="603"/>
        <v>14117.5</v>
      </c>
      <c r="GG650" s="51"/>
      <c r="GH650" s="6">
        <v>90080731</v>
      </c>
      <c r="GI650" s="6" t="s">
        <v>658</v>
      </c>
      <c r="GJ650" s="7"/>
      <c r="GK650" s="7"/>
      <c r="GL650" s="7"/>
      <c r="GM650" s="53">
        <v>169410</v>
      </c>
      <c r="GO650" s="37"/>
      <c r="GP650" s="132"/>
      <c r="GQ650" s="61"/>
      <c r="GR650" s="134"/>
      <c r="GS650" s="134"/>
      <c r="GT650" s="191"/>
      <c r="GV650" s="67"/>
      <c r="GX650" s="61"/>
      <c r="GZ650" s="50"/>
      <c r="HA650" s="51"/>
      <c r="HB650" s="52">
        <v>0</v>
      </c>
      <c r="HD650" s="50">
        <v>169410</v>
      </c>
      <c r="HE650" s="52">
        <f t="shared" si="596"/>
        <v>14117.5</v>
      </c>
      <c r="HF650" s="51"/>
      <c r="HI650" s="7"/>
      <c r="HJ650" s="7"/>
      <c r="HK650" s="7"/>
      <c r="HL650" s="53"/>
      <c r="HN650" s="37"/>
      <c r="HO650" s="132"/>
      <c r="HP650" s="61"/>
      <c r="HQ650" s="134"/>
      <c r="HR650" s="61"/>
      <c r="HT650" s="67"/>
      <c r="HV650" s="61"/>
      <c r="HX650" s="50"/>
      <c r="HY650" s="51"/>
      <c r="HZ650" s="52"/>
      <c r="IB650" s="70"/>
      <c r="IC650" s="51"/>
      <c r="IF650" s="7"/>
      <c r="IG650" s="7"/>
      <c r="IH650" s="7"/>
      <c r="II650" s="53"/>
      <c r="IK650" s="37"/>
      <c r="IL650" s="132"/>
      <c r="IM650" s="61"/>
      <c r="IN650" s="134"/>
      <c r="IO650" s="61"/>
      <c r="IQ650" s="67"/>
      <c r="IS650" s="61"/>
      <c r="IU650" s="50"/>
      <c r="IV650" s="51"/>
      <c r="IW650" s="52"/>
      <c r="IY650" s="70"/>
      <c r="IZ650" s="51"/>
      <c r="JC650" s="7"/>
      <c r="JD650" s="7"/>
      <c r="JE650" s="7"/>
      <c r="JF650" s="53"/>
      <c r="JH650" s="37"/>
      <c r="JI650" s="132"/>
      <c r="JJ650" s="61"/>
      <c r="JK650" s="134"/>
      <c r="JL650" s="61"/>
      <c r="JN650" s="67"/>
      <c r="JP650" s="61"/>
      <c r="JR650" s="50"/>
      <c r="JS650" s="51"/>
      <c r="JT650" s="52"/>
      <c r="JV650" s="70"/>
      <c r="JW650" s="51"/>
      <c r="JZ650" s="7"/>
      <c r="KA650" s="7"/>
      <c r="KB650" s="7"/>
      <c r="KC650" s="53"/>
      <c r="KE650" s="37"/>
      <c r="KF650" s="132"/>
      <c r="KG650" s="61"/>
      <c r="KH650" s="134"/>
      <c r="KI650" s="61"/>
      <c r="KK650" s="67"/>
      <c r="KM650" s="61"/>
      <c r="KO650" s="50"/>
      <c r="KP650" s="51"/>
      <c r="KQ650" s="52"/>
      <c r="KS650" s="70"/>
      <c r="KT650" s="51"/>
      <c r="KW650" s="7"/>
      <c r="KX650" s="7"/>
      <c r="KY650" s="7"/>
      <c r="KZ650" s="53"/>
      <c r="LB650" s="37"/>
      <c r="LC650" s="132"/>
      <c r="LD650" s="61"/>
      <c r="LE650" s="134"/>
      <c r="LF650" s="61"/>
      <c r="LH650" s="67"/>
      <c r="LJ650" s="61"/>
      <c r="LL650" s="50"/>
      <c r="LM650" s="51"/>
      <c r="LN650" s="52"/>
      <c r="LP650" s="70"/>
      <c r="LQ650" s="51"/>
      <c r="LT650" s="7"/>
      <c r="LU650" s="7"/>
      <c r="LV650" s="7"/>
      <c r="LW650" s="53"/>
      <c r="LY650" s="37"/>
      <c r="LZ650" s="132"/>
      <c r="MA650" s="61"/>
      <c r="MB650" s="134"/>
      <c r="MC650" s="61"/>
      <c r="ME650" s="67"/>
      <c r="MG650" s="61"/>
      <c r="MI650" s="50"/>
      <c r="MJ650" s="51"/>
      <c r="MK650" s="52"/>
      <c r="MM650" s="70"/>
      <c r="MN650" s="51"/>
      <c r="MQ650" s="7"/>
      <c r="MR650" s="7"/>
      <c r="MS650" s="7"/>
      <c r="MT650" s="53"/>
      <c r="MV650" s="37"/>
      <c r="MW650" s="132"/>
      <c r="MX650" s="134"/>
      <c r="MZ650" s="67"/>
      <c r="NB650" s="61"/>
      <c r="NF650" s="7"/>
      <c r="NG650" s="7"/>
      <c r="NH650" s="7"/>
      <c r="NI650" s="53"/>
      <c r="NK650" s="37"/>
      <c r="NM650" s="67"/>
      <c r="NO650" s="61"/>
      <c r="NQ650" s="50"/>
      <c r="NR650" s="51"/>
      <c r="NS650" s="52"/>
      <c r="NU650" s="70"/>
      <c r="NV650" s="51"/>
      <c r="NW650" s="125"/>
      <c r="NX650" s="51"/>
      <c r="OL650" s="53"/>
    </row>
    <row r="651" spans="1:402" x14ac:dyDescent="0.25">
      <c r="A651" s="12">
        <v>90031376</v>
      </c>
      <c r="B651" s="12" t="s">
        <v>816</v>
      </c>
      <c r="C651" s="352"/>
      <c r="D651" s="352"/>
      <c r="E651" s="352"/>
      <c r="F651" s="353">
        <v>19642779</v>
      </c>
      <c r="H651" s="354"/>
      <c r="I651" s="355"/>
      <c r="J651" s="315"/>
      <c r="K651" s="355"/>
      <c r="L651" s="315"/>
      <c r="M651" s="356"/>
      <c r="N651" s="356"/>
      <c r="O651" s="357"/>
      <c r="Q651" s="67"/>
      <c r="S651" s="61"/>
      <c r="U651" s="50"/>
      <c r="V651" s="51"/>
      <c r="W651" s="52">
        <v>0</v>
      </c>
      <c r="Y651" s="50">
        <v>19642779</v>
      </c>
      <c r="Z651" s="52">
        <f t="shared" si="597"/>
        <v>1636898.25</v>
      </c>
      <c r="AA651" s="51"/>
      <c r="AB651" s="6">
        <v>90031376</v>
      </c>
      <c r="AC651" s="6" t="s">
        <v>816</v>
      </c>
      <c r="AD651" s="7"/>
      <c r="AE651" s="304"/>
      <c r="AF651" s="7"/>
      <c r="AG651" s="53">
        <v>19642779</v>
      </c>
      <c r="AI651" s="37"/>
      <c r="AJ651" s="132"/>
      <c r="AK651" s="61"/>
      <c r="AL651" s="132"/>
      <c r="AM651" s="312"/>
      <c r="AN651" s="134"/>
      <c r="AO651" s="134"/>
      <c r="AP651" s="191"/>
      <c r="AR651" s="67"/>
      <c r="AT651" s="61"/>
      <c r="AV651" s="50"/>
      <c r="AW651" s="51"/>
      <c r="AX651" s="52">
        <v>0</v>
      </c>
      <c r="AZ651" s="50">
        <v>19642779</v>
      </c>
      <c r="BA651" s="52">
        <f t="shared" si="598"/>
        <v>1636898.25</v>
      </c>
      <c r="BB651" s="51"/>
      <c r="BC651" s="6">
        <v>90031376</v>
      </c>
      <c r="BD651" s="6" t="s">
        <v>816</v>
      </c>
      <c r="BE651" s="7"/>
      <c r="BF651" s="304"/>
      <c r="BG651" s="7"/>
      <c r="BH651" s="53">
        <v>19642779</v>
      </c>
      <c r="BJ651" s="37"/>
      <c r="BK651" s="132"/>
      <c r="BL651" s="61"/>
      <c r="BM651" s="132"/>
      <c r="BN651" s="312"/>
      <c r="BO651" s="134"/>
      <c r="BP651" s="134"/>
      <c r="BQ651" s="191"/>
      <c r="BS651" s="67"/>
      <c r="BU651" s="61"/>
      <c r="BW651" s="50"/>
      <c r="BX651" s="51"/>
      <c r="BY651" s="52">
        <v>0</v>
      </c>
      <c r="CA651" s="50">
        <v>19642779</v>
      </c>
      <c r="CB651" s="52">
        <f t="shared" si="599"/>
        <v>1636898.25</v>
      </c>
      <c r="CC651" s="51"/>
      <c r="CD651" s="6">
        <v>90031376</v>
      </c>
      <c r="CE651" s="6" t="s">
        <v>816</v>
      </c>
      <c r="CF651" s="7"/>
      <c r="CG651" s="7"/>
      <c r="CH651" s="7"/>
      <c r="CI651" s="53">
        <v>19642779</v>
      </c>
      <c r="CK651" s="37"/>
      <c r="CL651" s="132"/>
      <c r="CM651" s="61"/>
      <c r="CN651" s="132"/>
      <c r="CO651" s="61"/>
      <c r="CP651" s="134"/>
      <c r="CQ651" s="134"/>
      <c r="CR651" s="191"/>
      <c r="CT651" s="67"/>
      <c r="CV651" s="61"/>
      <c r="CX651" s="50"/>
      <c r="CY651" s="51"/>
      <c r="CZ651" s="52">
        <v>0</v>
      </c>
      <c r="DB651" s="50">
        <v>19642779</v>
      </c>
      <c r="DC651" s="52">
        <f t="shared" si="600"/>
        <v>1636898.25</v>
      </c>
      <c r="DD651" s="51"/>
      <c r="DE651" s="6">
        <v>90031376</v>
      </c>
      <c r="DF651" s="6" t="s">
        <v>816</v>
      </c>
      <c r="DG651" s="7"/>
      <c r="DH651" s="7"/>
      <c r="DI651" s="7"/>
      <c r="DJ651" s="53">
        <v>19642779</v>
      </c>
      <c r="DL651" s="275"/>
      <c r="DM651" s="276"/>
      <c r="DN651" s="194"/>
      <c r="DO651" s="276"/>
      <c r="DP651" s="194"/>
      <c r="DQ651" s="53"/>
      <c r="DR651" s="53"/>
      <c r="DS651" s="277"/>
      <c r="DU651" s="274"/>
      <c r="DW651" s="194"/>
      <c r="DY651" s="50"/>
      <c r="DZ651" s="278"/>
      <c r="EA651" s="52">
        <v>0</v>
      </c>
      <c r="EC651" s="50">
        <v>19642779</v>
      </c>
      <c r="ED651" s="52">
        <f t="shared" si="601"/>
        <v>1636898.25</v>
      </c>
      <c r="EE651" s="278"/>
      <c r="EF651" s="6">
        <v>90031376</v>
      </c>
      <c r="EG651" s="6" t="s">
        <v>816</v>
      </c>
      <c r="EH651" s="7"/>
      <c r="EI651" s="7"/>
      <c r="EJ651" s="7"/>
      <c r="EK651" s="53">
        <v>19642779</v>
      </c>
      <c r="EM651" s="37"/>
      <c r="EN651" s="132"/>
      <c r="EO651" s="61"/>
      <c r="EP651" s="132"/>
      <c r="EQ651" s="61"/>
      <c r="ER651" s="134"/>
      <c r="ES651" s="134"/>
      <c r="ET651" s="191"/>
      <c r="EV651" s="67"/>
      <c r="EX651" s="61"/>
      <c r="EZ651" s="50"/>
      <c r="FA651" s="51"/>
      <c r="FB651" s="52">
        <v>0</v>
      </c>
      <c r="FD651" s="50">
        <v>19642779</v>
      </c>
      <c r="FE651" s="52">
        <f t="shared" si="602"/>
        <v>1636898.25</v>
      </c>
      <c r="FF651" s="51"/>
      <c r="FG651" s="6">
        <v>90031376</v>
      </c>
      <c r="FH651" s="6" t="s">
        <v>816</v>
      </c>
      <c r="FI651" s="7"/>
      <c r="FJ651" s="7"/>
      <c r="FK651" s="7"/>
      <c r="FL651" s="53">
        <v>19642779</v>
      </c>
      <c r="FN651" s="37"/>
      <c r="FO651" s="132"/>
      <c r="FP651" s="61"/>
      <c r="FQ651" s="132"/>
      <c r="FR651" s="61"/>
      <c r="FS651" s="134"/>
      <c r="FT651" s="134"/>
      <c r="FU651" s="191"/>
      <c r="FW651" s="67"/>
      <c r="FY651" s="61"/>
      <c r="GA651" s="50"/>
      <c r="GB651" s="51"/>
      <c r="GC651" s="52">
        <v>0</v>
      </c>
      <c r="GE651" s="50">
        <v>19642779</v>
      </c>
      <c r="GF651" s="52">
        <f t="shared" si="603"/>
        <v>1636898.25</v>
      </c>
      <c r="GG651" s="51"/>
      <c r="GH651" s="6">
        <v>90031376</v>
      </c>
      <c r="GI651" s="6" t="s">
        <v>816</v>
      </c>
      <c r="GJ651" s="7"/>
      <c r="GK651" s="7"/>
      <c r="GL651" s="7"/>
      <c r="GM651" s="53">
        <v>19642779</v>
      </c>
      <c r="GO651" s="37"/>
      <c r="GP651" s="132"/>
      <c r="GQ651" s="61"/>
      <c r="GR651" s="134"/>
      <c r="GS651" s="134"/>
      <c r="GT651" s="191"/>
      <c r="GV651" s="67"/>
      <c r="GX651" s="61"/>
      <c r="GZ651" s="50"/>
      <c r="HA651" s="51"/>
      <c r="HB651" s="52">
        <v>0</v>
      </c>
      <c r="HD651" s="50">
        <v>19642779</v>
      </c>
      <c r="HE651" s="52">
        <f t="shared" si="596"/>
        <v>1636898.25</v>
      </c>
      <c r="HF651" s="51"/>
      <c r="HI651" s="7"/>
      <c r="HJ651" s="7"/>
      <c r="HK651" s="7"/>
      <c r="HL651" s="53"/>
      <c r="HN651" s="37"/>
      <c r="HO651" s="132"/>
      <c r="HP651" s="61"/>
      <c r="HQ651" s="134"/>
      <c r="HR651" s="61"/>
      <c r="HT651" s="67"/>
      <c r="HV651" s="61"/>
      <c r="HX651" s="50"/>
      <c r="HY651" s="51"/>
      <c r="HZ651" s="52"/>
      <c r="IB651" s="70"/>
      <c r="IC651" s="51"/>
      <c r="IF651" s="7"/>
      <c r="IG651" s="7"/>
      <c r="IH651" s="7"/>
      <c r="II651" s="53"/>
      <c r="IK651" s="37"/>
      <c r="IL651" s="132"/>
      <c r="IM651" s="61"/>
      <c r="IN651" s="134"/>
      <c r="IO651" s="61"/>
      <c r="IQ651" s="67"/>
      <c r="IS651" s="61"/>
      <c r="IU651" s="50"/>
      <c r="IV651" s="51"/>
      <c r="IW651" s="52"/>
      <c r="IY651" s="70"/>
      <c r="IZ651" s="51"/>
      <c r="JC651" s="7"/>
      <c r="JD651" s="7"/>
      <c r="JE651" s="7"/>
      <c r="JF651" s="53"/>
      <c r="JH651" s="37"/>
      <c r="JI651" s="132"/>
      <c r="JJ651" s="61"/>
      <c r="JK651" s="134"/>
      <c r="JL651" s="61"/>
      <c r="JN651" s="67"/>
      <c r="JP651" s="61"/>
      <c r="JR651" s="50"/>
      <c r="JS651" s="51"/>
      <c r="JT651" s="52"/>
      <c r="JV651" s="70"/>
      <c r="JW651" s="51"/>
      <c r="JZ651" s="7"/>
      <c r="KA651" s="7"/>
      <c r="KB651" s="7"/>
      <c r="KC651" s="53"/>
      <c r="KE651" s="37"/>
      <c r="KF651" s="132"/>
      <c r="KG651" s="61"/>
      <c r="KH651" s="134"/>
      <c r="KI651" s="61"/>
      <c r="KK651" s="67"/>
      <c r="KM651" s="61"/>
      <c r="KO651" s="50"/>
      <c r="KP651" s="51"/>
      <c r="KQ651" s="52"/>
      <c r="KS651" s="70"/>
      <c r="KT651" s="51"/>
      <c r="KW651" s="7"/>
      <c r="KX651" s="7"/>
      <c r="KY651" s="7"/>
      <c r="KZ651" s="53"/>
      <c r="LB651" s="37"/>
      <c r="LC651" s="132"/>
      <c r="LD651" s="61"/>
      <c r="LE651" s="134"/>
      <c r="LF651" s="61"/>
      <c r="LH651" s="67"/>
      <c r="LJ651" s="61"/>
      <c r="LL651" s="50"/>
      <c r="LM651" s="51"/>
      <c r="LN651" s="52"/>
      <c r="LP651" s="70"/>
      <c r="LQ651" s="51"/>
      <c r="LT651" s="7"/>
      <c r="LU651" s="7"/>
      <c r="LV651" s="7"/>
      <c r="LW651" s="53"/>
      <c r="LY651" s="37"/>
      <c r="LZ651" s="132"/>
      <c r="MA651" s="61"/>
      <c r="MB651" s="134"/>
      <c r="MC651" s="61"/>
      <c r="ME651" s="67"/>
      <c r="MG651" s="61"/>
      <c r="MI651" s="50"/>
      <c r="MJ651" s="51"/>
      <c r="MK651" s="52"/>
      <c r="MM651" s="70"/>
      <c r="MN651" s="51"/>
      <c r="MQ651" s="7"/>
      <c r="MR651" s="7"/>
      <c r="MS651" s="7"/>
      <c r="MT651" s="53"/>
      <c r="MV651" s="37"/>
      <c r="MW651" s="132"/>
      <c r="MX651" s="134"/>
      <c r="MZ651" s="67"/>
      <c r="NB651" s="61"/>
      <c r="NF651" s="7"/>
      <c r="NG651" s="7"/>
      <c r="NH651" s="7"/>
      <c r="NI651" s="53"/>
      <c r="NK651" s="37"/>
      <c r="NM651" s="67"/>
      <c r="NO651" s="61"/>
      <c r="NQ651" s="50"/>
      <c r="NR651" s="51"/>
      <c r="NS651" s="52"/>
      <c r="NU651" s="70"/>
      <c r="NV651" s="51"/>
      <c r="NW651" s="125"/>
      <c r="NX651" s="51"/>
      <c r="OL651" s="53"/>
    </row>
    <row r="652" spans="1:402" x14ac:dyDescent="0.25">
      <c r="A652" s="12">
        <v>90052096</v>
      </c>
      <c r="B652" s="12" t="s">
        <v>817</v>
      </c>
      <c r="C652" s="352"/>
      <c r="D652" s="352"/>
      <c r="E652" s="352"/>
      <c r="F652" s="353">
        <v>802445</v>
      </c>
      <c r="H652" s="354"/>
      <c r="I652" s="355"/>
      <c r="J652" s="315"/>
      <c r="K652" s="355"/>
      <c r="L652" s="315"/>
      <c r="M652" s="356"/>
      <c r="N652" s="356"/>
      <c r="O652" s="357"/>
      <c r="Q652" s="67"/>
      <c r="S652" s="61"/>
      <c r="U652" s="50"/>
      <c r="V652" s="51"/>
      <c r="W652" s="52">
        <v>0</v>
      </c>
      <c r="Y652" s="50">
        <v>802445</v>
      </c>
      <c r="Z652" s="52">
        <f t="shared" si="597"/>
        <v>66870.416666666672</v>
      </c>
      <c r="AA652" s="51"/>
      <c r="AB652" s="6">
        <v>90052096</v>
      </c>
      <c r="AC652" s="6" t="s">
        <v>817</v>
      </c>
      <c r="AD652" s="7"/>
      <c r="AE652" s="304"/>
      <c r="AF652" s="7"/>
      <c r="AG652" s="53">
        <v>802445</v>
      </c>
      <c r="AI652" s="37"/>
      <c r="AJ652" s="132"/>
      <c r="AK652" s="61"/>
      <c r="AL652" s="132"/>
      <c r="AM652" s="312"/>
      <c r="AN652" s="134"/>
      <c r="AO652" s="134"/>
      <c r="AP652" s="191"/>
      <c r="AR652" s="67"/>
      <c r="AT652" s="61"/>
      <c r="AV652" s="50"/>
      <c r="AW652" s="51"/>
      <c r="AX652" s="52">
        <v>0</v>
      </c>
      <c r="AZ652" s="50">
        <v>802445</v>
      </c>
      <c r="BA652" s="52">
        <f t="shared" si="598"/>
        <v>66870.416666666672</v>
      </c>
      <c r="BB652" s="51"/>
      <c r="BC652" s="6">
        <v>90052096</v>
      </c>
      <c r="BD652" s="6" t="s">
        <v>817</v>
      </c>
      <c r="BE652" s="7"/>
      <c r="BF652" s="304"/>
      <c r="BG652" s="7"/>
      <c r="BH652" s="53">
        <v>802445</v>
      </c>
      <c r="BJ652" s="37"/>
      <c r="BK652" s="132"/>
      <c r="BL652" s="61"/>
      <c r="BM652" s="132"/>
      <c r="BN652" s="312"/>
      <c r="BO652" s="134"/>
      <c r="BP652" s="134"/>
      <c r="BQ652" s="191"/>
      <c r="BS652" s="67"/>
      <c r="BU652" s="61"/>
      <c r="BW652" s="50"/>
      <c r="BX652" s="51"/>
      <c r="BY652" s="52">
        <v>0</v>
      </c>
      <c r="CA652" s="50">
        <v>802445</v>
      </c>
      <c r="CB652" s="52">
        <f t="shared" si="599"/>
        <v>66870.416666666672</v>
      </c>
      <c r="CC652" s="51"/>
      <c r="CD652" s="6">
        <v>90052096</v>
      </c>
      <c r="CE652" s="6" t="s">
        <v>817</v>
      </c>
      <c r="CF652" s="7"/>
      <c r="CG652" s="7"/>
      <c r="CH652" s="7"/>
      <c r="CI652" s="53">
        <v>802445</v>
      </c>
      <c r="CK652" s="37"/>
      <c r="CL652" s="132"/>
      <c r="CM652" s="61"/>
      <c r="CN652" s="132"/>
      <c r="CO652" s="61"/>
      <c r="CP652" s="134"/>
      <c r="CQ652" s="134"/>
      <c r="CR652" s="191"/>
      <c r="CT652" s="67"/>
      <c r="CV652" s="61"/>
      <c r="CX652" s="50"/>
      <c r="CY652" s="51"/>
      <c r="CZ652" s="52">
        <v>0</v>
      </c>
      <c r="DB652" s="50">
        <v>802445</v>
      </c>
      <c r="DC652" s="52">
        <f t="shared" si="600"/>
        <v>66870.416666666672</v>
      </c>
      <c r="DD652" s="51"/>
      <c r="DE652" s="6">
        <v>90052096</v>
      </c>
      <c r="DF652" s="6" t="s">
        <v>817</v>
      </c>
      <c r="DG652" s="7"/>
      <c r="DH652" s="7"/>
      <c r="DI652" s="7"/>
      <c r="DJ652" s="53">
        <v>802445</v>
      </c>
      <c r="DL652" s="275"/>
      <c r="DM652" s="276"/>
      <c r="DN652" s="194"/>
      <c r="DO652" s="276"/>
      <c r="DP652" s="194"/>
      <c r="DQ652" s="53"/>
      <c r="DR652" s="53"/>
      <c r="DS652" s="277"/>
      <c r="DU652" s="274"/>
      <c r="DW652" s="194"/>
      <c r="DY652" s="50"/>
      <c r="DZ652" s="278"/>
      <c r="EA652" s="52">
        <v>0</v>
      </c>
      <c r="EC652" s="50">
        <v>802445</v>
      </c>
      <c r="ED652" s="52">
        <f t="shared" si="601"/>
        <v>66870.416666666672</v>
      </c>
      <c r="EE652" s="278"/>
      <c r="EF652" s="6">
        <v>90052096</v>
      </c>
      <c r="EG652" s="6" t="s">
        <v>817</v>
      </c>
      <c r="EH652" s="7"/>
      <c r="EI652" s="7"/>
      <c r="EJ652" s="7"/>
      <c r="EK652" s="53">
        <v>802445</v>
      </c>
      <c r="EM652" s="37"/>
      <c r="EN652" s="132"/>
      <c r="EO652" s="61"/>
      <c r="EP652" s="132"/>
      <c r="EQ652" s="61"/>
      <c r="ER652" s="134"/>
      <c r="ES652" s="134"/>
      <c r="ET652" s="191"/>
      <c r="EV652" s="67"/>
      <c r="EX652" s="61"/>
      <c r="EZ652" s="50"/>
      <c r="FA652" s="51"/>
      <c r="FB652" s="52">
        <v>0</v>
      </c>
      <c r="FD652" s="50">
        <v>802445</v>
      </c>
      <c r="FE652" s="52">
        <f t="shared" si="602"/>
        <v>66870.416666666672</v>
      </c>
      <c r="FF652" s="51"/>
      <c r="FG652" s="6">
        <v>90052096</v>
      </c>
      <c r="FH652" s="6" t="s">
        <v>817</v>
      </c>
      <c r="FI652" s="7"/>
      <c r="FJ652" s="7"/>
      <c r="FK652" s="7"/>
      <c r="FL652" s="53">
        <v>802445</v>
      </c>
      <c r="FN652" s="37"/>
      <c r="FO652" s="132"/>
      <c r="FP652" s="61"/>
      <c r="FQ652" s="132"/>
      <c r="FR652" s="61"/>
      <c r="FS652" s="134"/>
      <c r="FT652" s="134"/>
      <c r="FU652" s="191"/>
      <c r="FW652" s="67"/>
      <c r="FY652" s="61"/>
      <c r="GA652" s="50"/>
      <c r="GB652" s="51"/>
      <c r="GC652" s="52">
        <v>0</v>
      </c>
      <c r="GE652" s="50">
        <v>802445</v>
      </c>
      <c r="GF652" s="52">
        <f t="shared" si="603"/>
        <v>66870.416666666672</v>
      </c>
      <c r="GG652" s="51"/>
      <c r="GH652" s="6">
        <v>90052096</v>
      </c>
      <c r="GI652" s="6" t="s">
        <v>817</v>
      </c>
      <c r="GJ652" s="7"/>
      <c r="GK652" s="7"/>
      <c r="GL652" s="7"/>
      <c r="GM652" s="53">
        <v>802445</v>
      </c>
      <c r="GO652" s="37"/>
      <c r="GP652" s="132"/>
      <c r="GQ652" s="61"/>
      <c r="GR652" s="134"/>
      <c r="GS652" s="134"/>
      <c r="GT652" s="191"/>
      <c r="GV652" s="67"/>
      <c r="GX652" s="61"/>
      <c r="GZ652" s="50"/>
      <c r="HA652" s="51"/>
      <c r="HB652" s="52">
        <v>0</v>
      </c>
      <c r="HD652" s="50">
        <v>802445</v>
      </c>
      <c r="HE652" s="52">
        <f t="shared" si="596"/>
        <v>66870.416666666672</v>
      </c>
      <c r="HF652" s="51"/>
      <c r="HI652" s="7"/>
      <c r="HJ652" s="7"/>
      <c r="HK652" s="7"/>
      <c r="HL652" s="53"/>
      <c r="HN652" s="37"/>
      <c r="HO652" s="132"/>
      <c r="HP652" s="61"/>
      <c r="HQ652" s="134"/>
      <c r="HR652" s="61"/>
      <c r="HT652" s="67"/>
      <c r="HV652" s="61"/>
      <c r="HX652" s="50"/>
      <c r="HY652" s="51"/>
      <c r="HZ652" s="52"/>
      <c r="IB652" s="70"/>
      <c r="IC652" s="51"/>
      <c r="IF652" s="7"/>
      <c r="IG652" s="7"/>
      <c r="IH652" s="7"/>
      <c r="II652" s="53"/>
      <c r="IK652" s="37"/>
      <c r="IL652" s="132"/>
      <c r="IM652" s="61"/>
      <c r="IN652" s="134"/>
      <c r="IO652" s="61"/>
      <c r="IQ652" s="67"/>
      <c r="IS652" s="61"/>
      <c r="IU652" s="50"/>
      <c r="IV652" s="51"/>
      <c r="IW652" s="52"/>
      <c r="IY652" s="70"/>
      <c r="IZ652" s="51"/>
      <c r="JC652" s="7"/>
      <c r="JD652" s="7"/>
      <c r="JE652" s="7"/>
      <c r="JF652" s="53"/>
      <c r="JH652" s="37"/>
      <c r="JI652" s="132"/>
      <c r="JJ652" s="61"/>
      <c r="JK652" s="134"/>
      <c r="JL652" s="61"/>
      <c r="JN652" s="67"/>
      <c r="JP652" s="61"/>
      <c r="JR652" s="50"/>
      <c r="JS652" s="51"/>
      <c r="JT652" s="52"/>
      <c r="JV652" s="70"/>
      <c r="JW652" s="51"/>
      <c r="JZ652" s="7"/>
      <c r="KA652" s="7"/>
      <c r="KB652" s="7"/>
      <c r="KC652" s="53"/>
      <c r="KE652" s="37"/>
      <c r="KF652" s="132"/>
      <c r="KG652" s="61"/>
      <c r="KH652" s="134"/>
      <c r="KI652" s="61"/>
      <c r="KK652" s="67"/>
      <c r="KM652" s="61"/>
      <c r="KO652" s="50"/>
      <c r="KP652" s="51"/>
      <c r="KQ652" s="52"/>
      <c r="KS652" s="70"/>
      <c r="KT652" s="51"/>
      <c r="KW652" s="7"/>
      <c r="KX652" s="7"/>
      <c r="KY652" s="7"/>
      <c r="KZ652" s="53"/>
      <c r="LB652" s="37"/>
      <c r="LC652" s="132"/>
      <c r="LD652" s="61"/>
      <c r="LE652" s="134"/>
      <c r="LF652" s="61"/>
      <c r="LH652" s="67"/>
      <c r="LJ652" s="61"/>
      <c r="LL652" s="50"/>
      <c r="LM652" s="51"/>
      <c r="LN652" s="52"/>
      <c r="LP652" s="70"/>
      <c r="LQ652" s="51"/>
      <c r="LT652" s="7"/>
      <c r="LU652" s="7"/>
      <c r="LV652" s="7"/>
      <c r="LW652" s="53"/>
      <c r="LY652" s="37"/>
      <c r="LZ652" s="132"/>
      <c r="MA652" s="61"/>
      <c r="MB652" s="134"/>
      <c r="MC652" s="61"/>
      <c r="ME652" s="67"/>
      <c r="MG652" s="61"/>
      <c r="MI652" s="50"/>
      <c r="MJ652" s="51"/>
      <c r="MK652" s="52"/>
      <c r="MM652" s="70"/>
      <c r="MN652" s="51"/>
      <c r="MQ652" s="7"/>
      <c r="MR652" s="7"/>
      <c r="MS652" s="7"/>
      <c r="MT652" s="53"/>
      <c r="MV652" s="37"/>
      <c r="MW652" s="132"/>
      <c r="MX652" s="134"/>
      <c r="MZ652" s="67"/>
      <c r="NB652" s="61"/>
      <c r="NF652" s="7"/>
      <c r="NG652" s="7"/>
      <c r="NH652" s="7"/>
      <c r="NI652" s="53"/>
      <c r="NK652" s="37"/>
      <c r="NM652" s="67"/>
      <c r="NO652" s="61"/>
      <c r="NQ652" s="50"/>
      <c r="NR652" s="51"/>
      <c r="NS652" s="52"/>
      <c r="NU652" s="70"/>
      <c r="NV652" s="51"/>
      <c r="NW652" s="125"/>
      <c r="NX652" s="51"/>
      <c r="OL652" s="53"/>
    </row>
    <row r="653" spans="1:402" x14ac:dyDescent="0.25">
      <c r="A653" s="12">
        <v>90080711</v>
      </c>
      <c r="B653" s="12" t="s">
        <v>659</v>
      </c>
      <c r="C653" s="352"/>
      <c r="D653" s="352"/>
      <c r="E653" s="352"/>
      <c r="F653" s="353">
        <v>628629</v>
      </c>
      <c r="H653" s="354"/>
      <c r="I653" s="355"/>
      <c r="J653" s="315"/>
      <c r="K653" s="355"/>
      <c r="L653" s="315"/>
      <c r="M653" s="356"/>
      <c r="N653" s="356"/>
      <c r="O653" s="357"/>
      <c r="Q653" s="67"/>
      <c r="S653" s="61"/>
      <c r="U653" s="50"/>
      <c r="V653" s="51"/>
      <c r="W653" s="52">
        <v>0</v>
      </c>
      <c r="Y653" s="50">
        <v>628629</v>
      </c>
      <c r="Z653" s="52">
        <f t="shared" si="597"/>
        <v>52385.75</v>
      </c>
      <c r="AA653" s="51"/>
      <c r="AB653" s="6">
        <v>90080711</v>
      </c>
      <c r="AC653" s="6" t="s">
        <v>659</v>
      </c>
      <c r="AD653" s="7"/>
      <c r="AE653" s="304"/>
      <c r="AF653" s="7"/>
      <c r="AG653" s="53">
        <v>628629</v>
      </c>
      <c r="AI653" s="37"/>
      <c r="AJ653" s="132"/>
      <c r="AK653" s="61"/>
      <c r="AL653" s="132"/>
      <c r="AM653" s="312"/>
      <c r="AN653" s="134"/>
      <c r="AO653" s="134"/>
      <c r="AP653" s="191"/>
      <c r="AR653" s="67"/>
      <c r="AT653" s="61"/>
      <c r="AV653" s="50"/>
      <c r="AW653" s="51"/>
      <c r="AX653" s="52">
        <v>0</v>
      </c>
      <c r="AZ653" s="50">
        <v>628629</v>
      </c>
      <c r="BA653" s="52">
        <f t="shared" si="598"/>
        <v>52385.75</v>
      </c>
      <c r="BB653" s="51"/>
      <c r="BC653" s="6">
        <v>90080711</v>
      </c>
      <c r="BD653" s="6" t="s">
        <v>659</v>
      </c>
      <c r="BE653" s="7"/>
      <c r="BF653" s="304"/>
      <c r="BG653" s="7"/>
      <c r="BH653" s="53">
        <v>628629</v>
      </c>
      <c r="BJ653" s="37"/>
      <c r="BK653" s="132"/>
      <c r="BL653" s="61"/>
      <c r="BM653" s="132"/>
      <c r="BN653" s="312"/>
      <c r="BO653" s="134"/>
      <c r="BP653" s="134"/>
      <c r="BQ653" s="191"/>
      <c r="BS653" s="67"/>
      <c r="BU653" s="61"/>
      <c r="BW653" s="50"/>
      <c r="BX653" s="51"/>
      <c r="BY653" s="52">
        <v>0</v>
      </c>
      <c r="CA653" s="50">
        <v>628629</v>
      </c>
      <c r="CB653" s="52">
        <f t="shared" si="599"/>
        <v>52385.75</v>
      </c>
      <c r="CC653" s="51"/>
      <c r="CD653" s="6">
        <v>90080711</v>
      </c>
      <c r="CE653" s="6" t="s">
        <v>659</v>
      </c>
      <c r="CF653" s="7"/>
      <c r="CG653" s="7"/>
      <c r="CH653" s="7"/>
      <c r="CI653" s="53">
        <v>628629</v>
      </c>
      <c r="CK653" s="37"/>
      <c r="CL653" s="132"/>
      <c r="CM653" s="61"/>
      <c r="CN653" s="132"/>
      <c r="CO653" s="61"/>
      <c r="CP653" s="134"/>
      <c r="CQ653" s="134"/>
      <c r="CR653" s="191"/>
      <c r="CT653" s="67"/>
      <c r="CV653" s="61"/>
      <c r="CX653" s="50"/>
      <c r="CY653" s="51"/>
      <c r="CZ653" s="52">
        <v>0</v>
      </c>
      <c r="DB653" s="50">
        <v>628629</v>
      </c>
      <c r="DC653" s="52">
        <f t="shared" si="600"/>
        <v>52385.75</v>
      </c>
      <c r="DD653" s="51"/>
      <c r="DE653" s="6">
        <v>90080711</v>
      </c>
      <c r="DF653" s="6" t="s">
        <v>659</v>
      </c>
      <c r="DG653" s="7"/>
      <c r="DH653" s="7"/>
      <c r="DI653" s="7"/>
      <c r="DJ653" s="53">
        <v>628629</v>
      </c>
      <c r="DL653" s="275"/>
      <c r="DM653" s="276"/>
      <c r="DN653" s="194"/>
      <c r="DO653" s="276"/>
      <c r="DP653" s="194"/>
      <c r="DQ653" s="53"/>
      <c r="DR653" s="53"/>
      <c r="DS653" s="277"/>
      <c r="DU653" s="274"/>
      <c r="DW653" s="194"/>
      <c r="DY653" s="50"/>
      <c r="DZ653" s="278"/>
      <c r="EA653" s="52">
        <v>0</v>
      </c>
      <c r="EC653" s="50">
        <v>628629</v>
      </c>
      <c r="ED653" s="52">
        <f t="shared" si="601"/>
        <v>52385.75</v>
      </c>
      <c r="EE653" s="278"/>
      <c r="EF653" s="6">
        <v>90080711</v>
      </c>
      <c r="EG653" s="6" t="s">
        <v>659</v>
      </c>
      <c r="EH653" s="7"/>
      <c r="EI653" s="7"/>
      <c r="EJ653" s="7"/>
      <c r="EK653" s="53">
        <v>628629</v>
      </c>
      <c r="EM653" s="37"/>
      <c r="EN653" s="132"/>
      <c r="EO653" s="61"/>
      <c r="EP653" s="132"/>
      <c r="EQ653" s="61"/>
      <c r="ER653" s="134"/>
      <c r="ES653" s="134"/>
      <c r="ET653" s="191"/>
      <c r="EV653" s="67"/>
      <c r="EX653" s="61"/>
      <c r="EZ653" s="50"/>
      <c r="FA653" s="51"/>
      <c r="FB653" s="52">
        <v>0</v>
      </c>
      <c r="FD653" s="50">
        <v>628629</v>
      </c>
      <c r="FE653" s="52">
        <f t="shared" si="602"/>
        <v>52385.75</v>
      </c>
      <c r="FF653" s="51"/>
      <c r="FG653" s="6">
        <v>90080711</v>
      </c>
      <c r="FH653" s="6" t="s">
        <v>659</v>
      </c>
      <c r="FI653" s="7"/>
      <c r="FJ653" s="7"/>
      <c r="FK653" s="7"/>
      <c r="FL653" s="53">
        <v>628629</v>
      </c>
      <c r="FN653" s="37"/>
      <c r="FO653" s="132"/>
      <c r="FP653" s="61"/>
      <c r="FQ653" s="132"/>
      <c r="FR653" s="61"/>
      <c r="FS653" s="134"/>
      <c r="FT653" s="134"/>
      <c r="FU653" s="191"/>
      <c r="FW653" s="67"/>
      <c r="FY653" s="61"/>
      <c r="GA653" s="50"/>
      <c r="GB653" s="51"/>
      <c r="GC653" s="52">
        <v>0</v>
      </c>
      <c r="GE653" s="50">
        <v>628629</v>
      </c>
      <c r="GF653" s="52">
        <f t="shared" si="603"/>
        <v>52385.75</v>
      </c>
      <c r="GG653" s="51"/>
      <c r="GH653" s="6">
        <v>90080711</v>
      </c>
      <c r="GI653" s="6" t="s">
        <v>659</v>
      </c>
      <c r="GJ653" s="7"/>
      <c r="GK653" s="7"/>
      <c r="GL653" s="7"/>
      <c r="GM653" s="53">
        <v>628629</v>
      </c>
      <c r="GO653" s="37"/>
      <c r="GP653" s="132"/>
      <c r="GQ653" s="61"/>
      <c r="GR653" s="134"/>
      <c r="GS653" s="134"/>
      <c r="GT653" s="191"/>
      <c r="GV653" s="67"/>
      <c r="GX653" s="61"/>
      <c r="GZ653" s="50"/>
      <c r="HA653" s="51"/>
      <c r="HB653" s="52">
        <v>0</v>
      </c>
      <c r="HD653" s="50">
        <v>628629</v>
      </c>
      <c r="HE653" s="52">
        <f t="shared" si="596"/>
        <v>52385.75</v>
      </c>
      <c r="HF653" s="51"/>
      <c r="HI653" s="7"/>
      <c r="HJ653" s="7"/>
      <c r="HK653" s="7"/>
      <c r="HL653" s="53"/>
      <c r="HN653" s="37"/>
      <c r="HO653" s="132"/>
      <c r="HP653" s="61"/>
      <c r="HQ653" s="134"/>
      <c r="HR653" s="61"/>
      <c r="HT653" s="67"/>
      <c r="HV653" s="61"/>
      <c r="HX653" s="50"/>
      <c r="HY653" s="51"/>
      <c r="HZ653" s="52"/>
      <c r="IB653" s="70"/>
      <c r="IC653" s="51"/>
      <c r="IF653" s="7"/>
      <c r="IG653" s="7"/>
      <c r="IH653" s="7"/>
      <c r="II653" s="53"/>
      <c r="IK653" s="37"/>
      <c r="IL653" s="132"/>
      <c r="IM653" s="61"/>
      <c r="IN653" s="134"/>
      <c r="IO653" s="61"/>
      <c r="IQ653" s="67"/>
      <c r="IS653" s="61"/>
      <c r="IU653" s="50"/>
      <c r="IV653" s="51"/>
      <c r="IW653" s="52"/>
      <c r="IY653" s="70"/>
      <c r="IZ653" s="51"/>
      <c r="JC653" s="7"/>
      <c r="JD653" s="7"/>
      <c r="JE653" s="7"/>
      <c r="JF653" s="53"/>
      <c r="JH653" s="37"/>
      <c r="JI653" s="132"/>
      <c r="JJ653" s="61"/>
      <c r="JK653" s="134"/>
      <c r="JL653" s="61"/>
      <c r="JN653" s="67"/>
      <c r="JP653" s="61"/>
      <c r="JR653" s="50"/>
      <c r="JS653" s="51"/>
      <c r="JT653" s="52"/>
      <c r="JV653" s="70"/>
      <c r="JW653" s="51"/>
      <c r="JZ653" s="7"/>
      <c r="KA653" s="7"/>
      <c r="KB653" s="7"/>
      <c r="KC653" s="53"/>
      <c r="KE653" s="37"/>
      <c r="KF653" s="132"/>
      <c r="KG653" s="61"/>
      <c r="KH653" s="134"/>
      <c r="KI653" s="61"/>
      <c r="KK653" s="67"/>
      <c r="KM653" s="61"/>
      <c r="KO653" s="50"/>
      <c r="KP653" s="51"/>
      <c r="KQ653" s="52"/>
      <c r="KS653" s="70"/>
      <c r="KT653" s="51"/>
      <c r="KW653" s="7"/>
      <c r="KX653" s="7"/>
      <c r="KY653" s="7"/>
      <c r="KZ653" s="53"/>
      <c r="LB653" s="37"/>
      <c r="LC653" s="132"/>
      <c r="LD653" s="61"/>
      <c r="LE653" s="134"/>
      <c r="LF653" s="61"/>
      <c r="LH653" s="67"/>
      <c r="LJ653" s="61"/>
      <c r="LL653" s="50"/>
      <c r="LM653" s="51"/>
      <c r="LN653" s="52"/>
      <c r="LP653" s="70"/>
      <c r="LQ653" s="51"/>
      <c r="LT653" s="7"/>
      <c r="LU653" s="7"/>
      <c r="LV653" s="7"/>
      <c r="LW653" s="53"/>
      <c r="LY653" s="37"/>
      <c r="LZ653" s="132"/>
      <c r="MA653" s="61"/>
      <c r="MB653" s="134"/>
      <c r="MC653" s="61"/>
      <c r="ME653" s="67"/>
      <c r="MG653" s="61"/>
      <c r="MI653" s="50"/>
      <c r="MJ653" s="51"/>
      <c r="MK653" s="52"/>
      <c r="MM653" s="70"/>
      <c r="MN653" s="51"/>
      <c r="MQ653" s="7"/>
      <c r="MR653" s="7"/>
      <c r="MS653" s="7"/>
      <c r="MT653" s="53"/>
      <c r="MV653" s="37"/>
      <c r="MW653" s="132"/>
      <c r="MX653" s="134"/>
      <c r="MZ653" s="67"/>
      <c r="NB653" s="61"/>
      <c r="NF653" s="7"/>
      <c r="NG653" s="7"/>
      <c r="NH653" s="7"/>
      <c r="NI653" s="53"/>
      <c r="NK653" s="37"/>
      <c r="NM653" s="67"/>
      <c r="NO653" s="61"/>
      <c r="NQ653" s="50"/>
      <c r="NR653" s="51"/>
      <c r="NS653" s="52"/>
      <c r="NU653" s="70"/>
      <c r="NV653" s="51"/>
      <c r="NW653" s="125"/>
      <c r="NX653" s="51"/>
      <c r="OL653" s="53"/>
    </row>
    <row r="654" spans="1:402" x14ac:dyDescent="0.25">
      <c r="A654" s="12">
        <v>90031016</v>
      </c>
      <c r="B654" s="12" t="s">
        <v>818</v>
      </c>
      <c r="C654" s="352"/>
      <c r="D654" s="352"/>
      <c r="E654" s="352"/>
      <c r="F654" s="353">
        <v>35401684</v>
      </c>
      <c r="H654" s="354"/>
      <c r="I654" s="355"/>
      <c r="J654" s="315"/>
      <c r="K654" s="355"/>
      <c r="L654" s="315"/>
      <c r="M654" s="356"/>
      <c r="N654" s="356"/>
      <c r="O654" s="357"/>
      <c r="Q654" s="67"/>
      <c r="S654" s="61"/>
      <c r="U654" s="50"/>
      <c r="V654" s="51"/>
      <c r="W654" s="52">
        <v>0</v>
      </c>
      <c r="Y654" s="50">
        <v>35401684</v>
      </c>
      <c r="Z654" s="52">
        <f t="shared" si="597"/>
        <v>2950140.3333333335</v>
      </c>
      <c r="AA654" s="51"/>
      <c r="AB654" s="6">
        <v>90031016</v>
      </c>
      <c r="AC654" s="6" t="s">
        <v>818</v>
      </c>
      <c r="AD654" s="7"/>
      <c r="AE654" s="304"/>
      <c r="AF654" s="7"/>
      <c r="AG654" s="53">
        <v>35401684</v>
      </c>
      <c r="AI654" s="37"/>
      <c r="AJ654" s="132"/>
      <c r="AK654" s="61"/>
      <c r="AL654" s="132"/>
      <c r="AM654" s="312"/>
      <c r="AN654" s="134"/>
      <c r="AO654" s="134"/>
      <c r="AP654" s="191"/>
      <c r="AR654" s="67"/>
      <c r="AT654" s="61"/>
      <c r="AV654" s="50"/>
      <c r="AW654" s="51"/>
      <c r="AX654" s="52">
        <v>0</v>
      </c>
      <c r="AZ654" s="50">
        <v>35401684</v>
      </c>
      <c r="BA654" s="52">
        <f t="shared" si="598"/>
        <v>2950140.3333333335</v>
      </c>
      <c r="BB654" s="51"/>
      <c r="BC654" s="6">
        <v>90031016</v>
      </c>
      <c r="BD654" s="6" t="s">
        <v>818</v>
      </c>
      <c r="BE654" s="7"/>
      <c r="BF654" s="304"/>
      <c r="BG654" s="7"/>
      <c r="BH654" s="53">
        <v>35401684</v>
      </c>
      <c r="BJ654" s="37"/>
      <c r="BK654" s="132"/>
      <c r="BL654" s="61"/>
      <c r="BM654" s="132"/>
      <c r="BN654" s="312"/>
      <c r="BO654" s="134"/>
      <c r="BP654" s="134"/>
      <c r="BQ654" s="191"/>
      <c r="BS654" s="67"/>
      <c r="BU654" s="61"/>
      <c r="BW654" s="50"/>
      <c r="BX654" s="51"/>
      <c r="BY654" s="52">
        <v>0</v>
      </c>
      <c r="CA654" s="50">
        <v>35401684</v>
      </c>
      <c r="CB654" s="52">
        <f t="shared" si="599"/>
        <v>2950140.3333333335</v>
      </c>
      <c r="CC654" s="51"/>
      <c r="CD654" s="6">
        <v>90031016</v>
      </c>
      <c r="CE654" s="6" t="s">
        <v>818</v>
      </c>
      <c r="CF654" s="7"/>
      <c r="CG654" s="7"/>
      <c r="CH654" s="7"/>
      <c r="CI654" s="53">
        <v>35401684</v>
      </c>
      <c r="CK654" s="37"/>
      <c r="CL654" s="132"/>
      <c r="CM654" s="61"/>
      <c r="CN654" s="132"/>
      <c r="CO654" s="61"/>
      <c r="CP654" s="134"/>
      <c r="CQ654" s="134"/>
      <c r="CR654" s="191"/>
      <c r="CT654" s="67"/>
      <c r="CV654" s="61"/>
      <c r="CX654" s="50"/>
      <c r="CY654" s="51"/>
      <c r="CZ654" s="52">
        <v>0</v>
      </c>
      <c r="DB654" s="50">
        <v>35401684</v>
      </c>
      <c r="DC654" s="52">
        <f t="shared" si="600"/>
        <v>2950140.3333333335</v>
      </c>
      <c r="DD654" s="51"/>
      <c r="DE654" s="6">
        <v>90031016</v>
      </c>
      <c r="DF654" s="6" t="s">
        <v>818</v>
      </c>
      <c r="DG654" s="7"/>
      <c r="DH654" s="7"/>
      <c r="DI654" s="7"/>
      <c r="DJ654" s="53">
        <v>35401684</v>
      </c>
      <c r="DL654" s="275"/>
      <c r="DM654" s="276"/>
      <c r="DN654" s="194"/>
      <c r="DO654" s="276"/>
      <c r="DP654" s="194"/>
      <c r="DQ654" s="53"/>
      <c r="DR654" s="53"/>
      <c r="DS654" s="277"/>
      <c r="DU654" s="274"/>
      <c r="DW654" s="194"/>
      <c r="DY654" s="50"/>
      <c r="DZ654" s="278"/>
      <c r="EA654" s="52">
        <v>0</v>
      </c>
      <c r="EC654" s="50">
        <v>35401684</v>
      </c>
      <c r="ED654" s="52">
        <f t="shared" si="601"/>
        <v>2950140.3333333335</v>
      </c>
      <c r="EE654" s="278"/>
      <c r="EF654" s="6">
        <v>90031016</v>
      </c>
      <c r="EG654" s="6" t="s">
        <v>818</v>
      </c>
      <c r="EH654" s="7"/>
      <c r="EI654" s="7"/>
      <c r="EJ654" s="7"/>
      <c r="EK654" s="53">
        <v>35401684</v>
      </c>
      <c r="EM654" s="37"/>
      <c r="EN654" s="132"/>
      <c r="EO654" s="61"/>
      <c r="EP654" s="132"/>
      <c r="EQ654" s="61"/>
      <c r="ER654" s="134"/>
      <c r="ES654" s="134"/>
      <c r="ET654" s="191"/>
      <c r="EV654" s="67"/>
      <c r="EX654" s="61"/>
      <c r="EZ654" s="50"/>
      <c r="FA654" s="51"/>
      <c r="FB654" s="52">
        <v>0</v>
      </c>
      <c r="FD654" s="50">
        <v>35401684</v>
      </c>
      <c r="FE654" s="52">
        <f t="shared" si="602"/>
        <v>2950140.3333333335</v>
      </c>
      <c r="FF654" s="51"/>
      <c r="FG654" s="6">
        <v>90031016</v>
      </c>
      <c r="FH654" s="6" t="s">
        <v>818</v>
      </c>
      <c r="FI654" s="7"/>
      <c r="FJ654" s="7"/>
      <c r="FK654" s="7"/>
      <c r="FL654" s="53">
        <v>35401684</v>
      </c>
      <c r="FN654" s="37"/>
      <c r="FO654" s="132"/>
      <c r="FP654" s="61"/>
      <c r="FQ654" s="132"/>
      <c r="FR654" s="61"/>
      <c r="FS654" s="134"/>
      <c r="FT654" s="134"/>
      <c r="FU654" s="191"/>
      <c r="FW654" s="67"/>
      <c r="FY654" s="61"/>
      <c r="GA654" s="50"/>
      <c r="GB654" s="51"/>
      <c r="GC654" s="52">
        <v>0</v>
      </c>
      <c r="GE654" s="50">
        <v>35401684</v>
      </c>
      <c r="GF654" s="52">
        <f t="shared" si="603"/>
        <v>2950140.3333333335</v>
      </c>
      <c r="GG654" s="51"/>
      <c r="GH654" s="6">
        <v>90031016</v>
      </c>
      <c r="GI654" s="6" t="s">
        <v>818</v>
      </c>
      <c r="GJ654" s="7"/>
      <c r="GK654" s="7"/>
      <c r="GL654" s="7"/>
      <c r="GM654" s="53">
        <v>35401684</v>
      </c>
      <c r="GO654" s="37"/>
      <c r="GP654" s="132"/>
      <c r="GQ654" s="61"/>
      <c r="GR654" s="134"/>
      <c r="GS654" s="134"/>
      <c r="GT654" s="191"/>
      <c r="GV654" s="67"/>
      <c r="GX654" s="61"/>
      <c r="GZ654" s="50"/>
      <c r="HA654" s="51"/>
      <c r="HB654" s="52">
        <v>0</v>
      </c>
      <c r="HD654" s="50">
        <v>35401684</v>
      </c>
      <c r="HE654" s="52">
        <f t="shared" si="596"/>
        <v>2950140.3333333335</v>
      </c>
      <c r="HF654" s="51"/>
      <c r="HI654" s="7"/>
      <c r="HJ654" s="7"/>
      <c r="HK654" s="7"/>
      <c r="HL654" s="53"/>
      <c r="HN654" s="37"/>
      <c r="HO654" s="132"/>
      <c r="HP654" s="61"/>
      <c r="HQ654" s="134"/>
      <c r="HR654" s="61"/>
      <c r="HT654" s="67"/>
      <c r="HV654" s="61"/>
      <c r="HX654" s="50"/>
      <c r="HY654" s="51"/>
      <c r="HZ654" s="52"/>
      <c r="IB654" s="70"/>
      <c r="IC654" s="51"/>
      <c r="IF654" s="7"/>
      <c r="IG654" s="7"/>
      <c r="IH654" s="7"/>
      <c r="II654" s="53"/>
      <c r="IK654" s="37"/>
      <c r="IL654" s="132"/>
      <c r="IM654" s="61"/>
      <c r="IN654" s="134"/>
      <c r="IO654" s="61"/>
      <c r="IQ654" s="67"/>
      <c r="IS654" s="61"/>
      <c r="IU654" s="50"/>
      <c r="IV654" s="51"/>
      <c r="IW654" s="52"/>
      <c r="IY654" s="70"/>
      <c r="IZ654" s="51"/>
      <c r="JC654" s="7"/>
      <c r="JD654" s="7"/>
      <c r="JE654" s="7"/>
      <c r="JF654" s="53"/>
      <c r="JH654" s="37"/>
      <c r="JI654" s="132"/>
      <c r="JJ654" s="61"/>
      <c r="JK654" s="134"/>
      <c r="JL654" s="61"/>
      <c r="JN654" s="67"/>
      <c r="JP654" s="61"/>
      <c r="JR654" s="50"/>
      <c r="JS654" s="51"/>
      <c r="JT654" s="52"/>
      <c r="JV654" s="70"/>
      <c r="JW654" s="51"/>
      <c r="JZ654" s="7"/>
      <c r="KA654" s="7"/>
      <c r="KB654" s="7"/>
      <c r="KC654" s="53"/>
      <c r="KE654" s="37"/>
      <c r="KF654" s="132"/>
      <c r="KG654" s="61"/>
      <c r="KH654" s="134"/>
      <c r="KI654" s="61"/>
      <c r="KK654" s="67"/>
      <c r="KM654" s="61"/>
      <c r="KO654" s="50"/>
      <c r="KP654" s="51"/>
      <c r="KQ654" s="52"/>
      <c r="KS654" s="70"/>
      <c r="KT654" s="51"/>
      <c r="KW654" s="7"/>
      <c r="KX654" s="7"/>
      <c r="KY654" s="7"/>
      <c r="KZ654" s="53"/>
      <c r="LB654" s="37"/>
      <c r="LC654" s="132"/>
      <c r="LD654" s="61"/>
      <c r="LE654" s="134"/>
      <c r="LF654" s="61"/>
      <c r="LH654" s="67"/>
      <c r="LJ654" s="61"/>
      <c r="LL654" s="50"/>
      <c r="LM654" s="51"/>
      <c r="LN654" s="52"/>
      <c r="LP654" s="70"/>
      <c r="LQ654" s="51"/>
      <c r="LT654" s="7"/>
      <c r="LU654" s="7"/>
      <c r="LV654" s="7"/>
      <c r="LW654" s="53"/>
      <c r="LY654" s="37"/>
      <c r="LZ654" s="132"/>
      <c r="MA654" s="61"/>
      <c r="MB654" s="134"/>
      <c r="MC654" s="61"/>
      <c r="ME654" s="67"/>
      <c r="MG654" s="61"/>
      <c r="MI654" s="50"/>
      <c r="MJ654" s="51"/>
      <c r="MK654" s="52"/>
      <c r="MM654" s="70"/>
      <c r="MN654" s="51"/>
      <c r="MQ654" s="7"/>
      <c r="MR654" s="7"/>
      <c r="MS654" s="7"/>
      <c r="MT654" s="53"/>
      <c r="MV654" s="37"/>
      <c r="MW654" s="132"/>
      <c r="MX654" s="134"/>
      <c r="MZ654" s="67"/>
      <c r="NB654" s="61"/>
      <c r="NF654" s="7"/>
      <c r="NG654" s="7"/>
      <c r="NH654" s="7"/>
      <c r="NI654" s="53"/>
      <c r="NK654" s="37"/>
      <c r="NM654" s="67"/>
      <c r="NO654" s="61"/>
      <c r="NQ654" s="50"/>
      <c r="NR654" s="51"/>
      <c r="NS654" s="52"/>
      <c r="NU654" s="70"/>
      <c r="NV654" s="51"/>
      <c r="NW654" s="125"/>
      <c r="NX654" s="51"/>
      <c r="OL654" s="53"/>
    </row>
    <row r="655" spans="1:402" x14ac:dyDescent="0.25">
      <c r="A655" s="12">
        <v>90031176</v>
      </c>
      <c r="B655" s="12" t="s">
        <v>819</v>
      </c>
      <c r="C655" s="352"/>
      <c r="D655" s="352"/>
      <c r="E655" s="352"/>
      <c r="F655" s="353">
        <v>20898915</v>
      </c>
      <c r="H655" s="354"/>
      <c r="I655" s="355"/>
      <c r="J655" s="315"/>
      <c r="K655" s="355"/>
      <c r="L655" s="315"/>
      <c r="M655" s="356"/>
      <c r="N655" s="356"/>
      <c r="O655" s="357"/>
      <c r="Q655" s="67"/>
      <c r="S655" s="61"/>
      <c r="U655" s="50"/>
      <c r="V655" s="51"/>
      <c r="W655" s="52">
        <v>0</v>
      </c>
      <c r="Y655" s="50">
        <v>20898915</v>
      </c>
      <c r="Z655" s="52">
        <f t="shared" si="597"/>
        <v>1741576.25</v>
      </c>
      <c r="AA655" s="51"/>
      <c r="AB655" s="6">
        <v>90031176</v>
      </c>
      <c r="AC655" s="6" t="s">
        <v>819</v>
      </c>
      <c r="AD655" s="7"/>
      <c r="AE655" s="304"/>
      <c r="AF655" s="7"/>
      <c r="AG655" s="53">
        <v>20898915</v>
      </c>
      <c r="AI655" s="37"/>
      <c r="AJ655" s="132"/>
      <c r="AK655" s="61"/>
      <c r="AL655" s="132"/>
      <c r="AM655" s="312"/>
      <c r="AN655" s="134"/>
      <c r="AO655" s="134"/>
      <c r="AP655" s="191"/>
      <c r="AR655" s="67"/>
      <c r="AT655" s="61"/>
      <c r="AV655" s="50"/>
      <c r="AW655" s="51"/>
      <c r="AX655" s="52">
        <v>0</v>
      </c>
      <c r="AZ655" s="50">
        <v>20898915</v>
      </c>
      <c r="BA655" s="52">
        <f t="shared" si="598"/>
        <v>1741576.25</v>
      </c>
      <c r="BB655" s="51"/>
      <c r="BC655" s="6">
        <v>90031176</v>
      </c>
      <c r="BD655" s="6" t="s">
        <v>819</v>
      </c>
      <c r="BE655" s="7"/>
      <c r="BF655" s="304"/>
      <c r="BG655" s="7"/>
      <c r="BH655" s="53">
        <v>20898915</v>
      </c>
      <c r="BJ655" s="37"/>
      <c r="BK655" s="132"/>
      <c r="BL655" s="61"/>
      <c r="BM655" s="132"/>
      <c r="BN655" s="312"/>
      <c r="BO655" s="134"/>
      <c r="BP655" s="134"/>
      <c r="BQ655" s="191"/>
      <c r="BS655" s="67"/>
      <c r="BU655" s="61"/>
      <c r="BW655" s="50"/>
      <c r="BX655" s="51"/>
      <c r="BY655" s="52">
        <v>0</v>
      </c>
      <c r="CA655" s="50">
        <v>20898915</v>
      </c>
      <c r="CB655" s="52">
        <f t="shared" si="599"/>
        <v>1741576.25</v>
      </c>
      <c r="CC655" s="51"/>
      <c r="CD655" s="6">
        <v>90031176</v>
      </c>
      <c r="CE655" s="6" t="s">
        <v>819</v>
      </c>
      <c r="CF655" s="7"/>
      <c r="CG655" s="7"/>
      <c r="CH655" s="7"/>
      <c r="CI655" s="53">
        <v>20898915</v>
      </c>
      <c r="CK655" s="37"/>
      <c r="CL655" s="132"/>
      <c r="CM655" s="61"/>
      <c r="CN655" s="132"/>
      <c r="CO655" s="61"/>
      <c r="CP655" s="134"/>
      <c r="CQ655" s="134"/>
      <c r="CR655" s="191"/>
      <c r="CT655" s="67"/>
      <c r="CV655" s="61"/>
      <c r="CX655" s="50"/>
      <c r="CY655" s="51"/>
      <c r="CZ655" s="52">
        <v>0</v>
      </c>
      <c r="DB655" s="50">
        <v>20898915</v>
      </c>
      <c r="DC655" s="52">
        <f t="shared" si="600"/>
        <v>1741576.25</v>
      </c>
      <c r="DD655" s="51"/>
      <c r="DE655" s="6">
        <v>90031176</v>
      </c>
      <c r="DF655" s="6" t="s">
        <v>819</v>
      </c>
      <c r="DG655" s="7"/>
      <c r="DH655" s="7"/>
      <c r="DI655" s="7"/>
      <c r="DJ655" s="53">
        <v>20898915</v>
      </c>
      <c r="DL655" s="275"/>
      <c r="DM655" s="276"/>
      <c r="DN655" s="194"/>
      <c r="DO655" s="276"/>
      <c r="DP655" s="194"/>
      <c r="DQ655" s="53"/>
      <c r="DR655" s="53"/>
      <c r="DS655" s="277"/>
      <c r="DU655" s="274"/>
      <c r="DW655" s="194"/>
      <c r="DY655" s="50"/>
      <c r="DZ655" s="278"/>
      <c r="EA655" s="52">
        <v>0</v>
      </c>
      <c r="EC655" s="50">
        <v>20898915</v>
      </c>
      <c r="ED655" s="52">
        <f t="shared" si="601"/>
        <v>1741576.25</v>
      </c>
      <c r="EE655" s="278"/>
      <c r="EF655" s="6">
        <v>90031176</v>
      </c>
      <c r="EG655" s="6" t="s">
        <v>819</v>
      </c>
      <c r="EH655" s="7"/>
      <c r="EI655" s="7"/>
      <c r="EJ655" s="7"/>
      <c r="EK655" s="53">
        <v>20898915</v>
      </c>
      <c r="EM655" s="37"/>
      <c r="EN655" s="132"/>
      <c r="EO655" s="61"/>
      <c r="EP655" s="132"/>
      <c r="EQ655" s="61"/>
      <c r="ER655" s="134"/>
      <c r="ES655" s="134"/>
      <c r="ET655" s="191"/>
      <c r="EV655" s="67"/>
      <c r="EX655" s="61"/>
      <c r="EZ655" s="50"/>
      <c r="FA655" s="51"/>
      <c r="FB655" s="52">
        <v>0</v>
      </c>
      <c r="FD655" s="50">
        <v>20898915</v>
      </c>
      <c r="FE655" s="52">
        <f t="shared" si="602"/>
        <v>1741576.25</v>
      </c>
      <c r="FF655" s="51"/>
      <c r="FG655" s="6">
        <v>90031176</v>
      </c>
      <c r="FH655" s="6" t="s">
        <v>819</v>
      </c>
      <c r="FI655" s="7"/>
      <c r="FJ655" s="7"/>
      <c r="FK655" s="7"/>
      <c r="FL655" s="53">
        <v>20898915</v>
      </c>
      <c r="FN655" s="37"/>
      <c r="FO655" s="132"/>
      <c r="FP655" s="61"/>
      <c r="FQ655" s="132"/>
      <c r="FR655" s="61"/>
      <c r="FS655" s="134"/>
      <c r="FT655" s="134"/>
      <c r="FU655" s="191"/>
      <c r="FW655" s="67"/>
      <c r="FY655" s="61"/>
      <c r="GA655" s="50"/>
      <c r="GB655" s="51"/>
      <c r="GC655" s="52">
        <v>0</v>
      </c>
      <c r="GE655" s="50">
        <v>20898915</v>
      </c>
      <c r="GF655" s="52">
        <f t="shared" si="603"/>
        <v>1741576.25</v>
      </c>
      <c r="GG655" s="51"/>
      <c r="GH655" s="6">
        <v>90031176</v>
      </c>
      <c r="GI655" s="6" t="s">
        <v>819</v>
      </c>
      <c r="GJ655" s="7"/>
      <c r="GK655" s="7"/>
      <c r="GL655" s="7"/>
      <c r="GM655" s="53">
        <v>20898915</v>
      </c>
      <c r="GO655" s="37"/>
      <c r="GP655" s="132"/>
      <c r="GQ655" s="61"/>
      <c r="GR655" s="134"/>
      <c r="GS655" s="134"/>
      <c r="GT655" s="191"/>
      <c r="GV655" s="67"/>
      <c r="GX655" s="61"/>
      <c r="GZ655" s="50"/>
      <c r="HA655" s="51"/>
      <c r="HB655" s="52">
        <v>0</v>
      </c>
      <c r="HD655" s="50">
        <v>20898915</v>
      </c>
      <c r="HE655" s="52">
        <f t="shared" si="596"/>
        <v>1741576.25</v>
      </c>
      <c r="HF655" s="51"/>
      <c r="HI655" s="7"/>
      <c r="HJ655" s="7"/>
      <c r="HK655" s="7"/>
      <c r="HL655" s="53"/>
      <c r="HN655" s="37"/>
      <c r="HO655" s="132"/>
      <c r="HP655" s="61"/>
      <c r="HQ655" s="134"/>
      <c r="HR655" s="61"/>
      <c r="HT655" s="67"/>
      <c r="HV655" s="61"/>
      <c r="HX655" s="50"/>
      <c r="HY655" s="51"/>
      <c r="HZ655" s="52"/>
      <c r="IB655" s="70"/>
      <c r="IC655" s="51"/>
      <c r="IF655" s="7"/>
      <c r="IG655" s="7"/>
      <c r="IH655" s="7"/>
      <c r="II655" s="53"/>
      <c r="IK655" s="37"/>
      <c r="IL655" s="132"/>
      <c r="IM655" s="61"/>
      <c r="IN655" s="134"/>
      <c r="IO655" s="61"/>
      <c r="IQ655" s="67"/>
      <c r="IS655" s="61"/>
      <c r="IU655" s="50"/>
      <c r="IV655" s="51"/>
      <c r="IW655" s="52"/>
      <c r="IY655" s="70"/>
      <c r="IZ655" s="51"/>
      <c r="JC655" s="7"/>
      <c r="JD655" s="7"/>
      <c r="JE655" s="7"/>
      <c r="JF655" s="53"/>
      <c r="JH655" s="37"/>
      <c r="JI655" s="132"/>
      <c r="JJ655" s="61"/>
      <c r="JK655" s="134"/>
      <c r="JL655" s="61"/>
      <c r="JN655" s="67"/>
      <c r="JP655" s="61"/>
      <c r="JR655" s="50"/>
      <c r="JS655" s="51"/>
      <c r="JT655" s="52"/>
      <c r="JV655" s="70"/>
      <c r="JW655" s="51"/>
      <c r="JZ655" s="7"/>
      <c r="KA655" s="7"/>
      <c r="KB655" s="7"/>
      <c r="KC655" s="53"/>
      <c r="KE655" s="37"/>
      <c r="KF655" s="132"/>
      <c r="KG655" s="61"/>
      <c r="KH655" s="134"/>
      <c r="KI655" s="61"/>
      <c r="KK655" s="67"/>
      <c r="KM655" s="61"/>
      <c r="KO655" s="50"/>
      <c r="KP655" s="51"/>
      <c r="KQ655" s="52"/>
      <c r="KS655" s="70"/>
      <c r="KT655" s="51"/>
      <c r="KW655" s="7"/>
      <c r="KX655" s="7"/>
      <c r="KY655" s="7"/>
      <c r="KZ655" s="53"/>
      <c r="LB655" s="37"/>
      <c r="LC655" s="132"/>
      <c r="LD655" s="61"/>
      <c r="LE655" s="134"/>
      <c r="LF655" s="61"/>
      <c r="LH655" s="67"/>
      <c r="LJ655" s="61"/>
      <c r="LL655" s="50"/>
      <c r="LM655" s="51"/>
      <c r="LN655" s="52"/>
      <c r="LP655" s="70"/>
      <c r="LQ655" s="51"/>
      <c r="LT655" s="7"/>
      <c r="LU655" s="7"/>
      <c r="LV655" s="7"/>
      <c r="LW655" s="53"/>
      <c r="LY655" s="37"/>
      <c r="LZ655" s="132"/>
      <c r="MA655" s="61"/>
      <c r="MB655" s="134"/>
      <c r="MC655" s="61"/>
      <c r="ME655" s="67"/>
      <c r="MG655" s="61"/>
      <c r="MI655" s="50"/>
      <c r="MJ655" s="51"/>
      <c r="MK655" s="52"/>
      <c r="MM655" s="70"/>
      <c r="MN655" s="51"/>
      <c r="MQ655" s="7"/>
      <c r="MR655" s="7"/>
      <c r="MS655" s="7"/>
      <c r="MT655" s="53"/>
      <c r="MV655" s="37"/>
      <c r="MW655" s="132"/>
      <c r="MX655" s="134"/>
      <c r="MZ655" s="67"/>
      <c r="NB655" s="61"/>
      <c r="NF655" s="7"/>
      <c r="NG655" s="7"/>
      <c r="NH655" s="7"/>
      <c r="NI655" s="53"/>
      <c r="NK655" s="37"/>
      <c r="NM655" s="67"/>
      <c r="NO655" s="61"/>
      <c r="NQ655" s="50"/>
      <c r="NR655" s="51"/>
      <c r="NS655" s="52"/>
      <c r="NU655" s="70"/>
      <c r="NV655" s="51"/>
      <c r="NW655" s="125"/>
      <c r="NX655" s="51"/>
      <c r="OL655" s="53"/>
    </row>
    <row r="656" spans="1:402" x14ac:dyDescent="0.25">
      <c r="A656" s="12">
        <v>90031816</v>
      </c>
      <c r="B656" s="12" t="s">
        <v>820</v>
      </c>
      <c r="C656" s="352"/>
      <c r="D656" s="352"/>
      <c r="E656" s="352"/>
      <c r="F656" s="353">
        <v>57149945</v>
      </c>
      <c r="H656" s="354"/>
      <c r="I656" s="355"/>
      <c r="J656" s="315"/>
      <c r="K656" s="355"/>
      <c r="L656" s="315"/>
      <c r="M656" s="356"/>
      <c r="N656" s="356"/>
      <c r="O656" s="357"/>
      <c r="Q656" s="67"/>
      <c r="S656" s="61"/>
      <c r="U656" s="50"/>
      <c r="V656" s="51"/>
      <c r="W656" s="52">
        <v>0</v>
      </c>
      <c r="Y656" s="50">
        <v>57149945</v>
      </c>
      <c r="Z656" s="52">
        <f t="shared" si="597"/>
        <v>4762495.416666667</v>
      </c>
      <c r="AA656" s="51"/>
      <c r="AB656" s="6">
        <v>90031816</v>
      </c>
      <c r="AC656" s="6" t="s">
        <v>820</v>
      </c>
      <c r="AD656" s="7"/>
      <c r="AE656" s="304"/>
      <c r="AF656" s="7"/>
      <c r="AG656" s="53">
        <v>57149945</v>
      </c>
      <c r="AI656" s="37"/>
      <c r="AJ656" s="132"/>
      <c r="AK656" s="61"/>
      <c r="AL656" s="132"/>
      <c r="AM656" s="312"/>
      <c r="AN656" s="134"/>
      <c r="AO656" s="134"/>
      <c r="AP656" s="191"/>
      <c r="AR656" s="67"/>
      <c r="AT656" s="61"/>
      <c r="AV656" s="50"/>
      <c r="AW656" s="51"/>
      <c r="AX656" s="52">
        <v>0</v>
      </c>
      <c r="AZ656" s="50">
        <v>57149945</v>
      </c>
      <c r="BA656" s="52">
        <f t="shared" si="598"/>
        <v>4762495.416666667</v>
      </c>
      <c r="BB656" s="51"/>
      <c r="BC656" s="6">
        <v>90031816</v>
      </c>
      <c r="BD656" s="6" t="s">
        <v>820</v>
      </c>
      <c r="BE656" s="7"/>
      <c r="BF656" s="304"/>
      <c r="BG656" s="7"/>
      <c r="BH656" s="53">
        <v>57149945</v>
      </c>
      <c r="BJ656" s="37"/>
      <c r="BK656" s="132"/>
      <c r="BL656" s="61"/>
      <c r="BM656" s="132"/>
      <c r="BN656" s="312"/>
      <c r="BO656" s="134"/>
      <c r="BP656" s="134"/>
      <c r="BQ656" s="191"/>
      <c r="BS656" s="67"/>
      <c r="BU656" s="61"/>
      <c r="BW656" s="50"/>
      <c r="BX656" s="51"/>
      <c r="BY656" s="52">
        <v>0</v>
      </c>
      <c r="CA656" s="50">
        <v>57149945</v>
      </c>
      <c r="CB656" s="52">
        <f t="shared" si="599"/>
        <v>4762495.416666667</v>
      </c>
      <c r="CC656" s="51"/>
      <c r="CD656" s="6">
        <v>90031816</v>
      </c>
      <c r="CE656" s="6" t="s">
        <v>820</v>
      </c>
      <c r="CF656" s="7"/>
      <c r="CG656" s="7"/>
      <c r="CH656" s="7"/>
      <c r="CI656" s="53">
        <v>57149945</v>
      </c>
      <c r="CK656" s="37"/>
      <c r="CL656" s="132"/>
      <c r="CM656" s="61"/>
      <c r="CN656" s="132"/>
      <c r="CO656" s="61"/>
      <c r="CP656" s="134"/>
      <c r="CQ656" s="134"/>
      <c r="CR656" s="191"/>
      <c r="CT656" s="67"/>
      <c r="CV656" s="61"/>
      <c r="CX656" s="50"/>
      <c r="CY656" s="51"/>
      <c r="CZ656" s="52">
        <v>0</v>
      </c>
      <c r="DB656" s="50">
        <v>57149945</v>
      </c>
      <c r="DC656" s="52">
        <f t="shared" si="600"/>
        <v>4762495.416666667</v>
      </c>
      <c r="DD656" s="51"/>
      <c r="DE656" s="6">
        <v>90031816</v>
      </c>
      <c r="DF656" s="6" t="s">
        <v>820</v>
      </c>
      <c r="DG656" s="7"/>
      <c r="DH656" s="7"/>
      <c r="DI656" s="7"/>
      <c r="DJ656" s="53">
        <v>57149945</v>
      </c>
      <c r="DL656" s="275"/>
      <c r="DM656" s="276"/>
      <c r="DN656" s="194"/>
      <c r="DO656" s="276"/>
      <c r="DP656" s="194"/>
      <c r="DQ656" s="53"/>
      <c r="DR656" s="53"/>
      <c r="DS656" s="277"/>
      <c r="DU656" s="274"/>
      <c r="DW656" s="194"/>
      <c r="DY656" s="50"/>
      <c r="DZ656" s="278"/>
      <c r="EA656" s="52">
        <v>0</v>
      </c>
      <c r="EC656" s="50">
        <v>57149945</v>
      </c>
      <c r="ED656" s="52">
        <f t="shared" si="601"/>
        <v>4762495.416666667</v>
      </c>
      <c r="EE656" s="278"/>
      <c r="EF656" s="6">
        <v>90031816</v>
      </c>
      <c r="EG656" s="6" t="s">
        <v>820</v>
      </c>
      <c r="EH656" s="7"/>
      <c r="EI656" s="7"/>
      <c r="EJ656" s="7"/>
      <c r="EK656" s="53">
        <v>57149945</v>
      </c>
      <c r="EM656" s="37"/>
      <c r="EN656" s="132"/>
      <c r="EO656" s="61"/>
      <c r="EP656" s="132"/>
      <c r="EQ656" s="61"/>
      <c r="ER656" s="134"/>
      <c r="ES656" s="134"/>
      <c r="ET656" s="191"/>
      <c r="EV656" s="67"/>
      <c r="EX656" s="61"/>
      <c r="EZ656" s="50"/>
      <c r="FA656" s="51"/>
      <c r="FB656" s="52">
        <v>0</v>
      </c>
      <c r="FD656" s="50">
        <v>57149945</v>
      </c>
      <c r="FE656" s="52">
        <f t="shared" si="602"/>
        <v>4762495.416666667</v>
      </c>
      <c r="FF656" s="51"/>
      <c r="FG656" s="6">
        <v>90031816</v>
      </c>
      <c r="FH656" s="6" t="s">
        <v>820</v>
      </c>
      <c r="FI656" s="7"/>
      <c r="FJ656" s="7"/>
      <c r="FK656" s="7"/>
      <c r="FL656" s="53">
        <v>57149945</v>
      </c>
      <c r="FN656" s="37"/>
      <c r="FO656" s="132"/>
      <c r="FP656" s="61"/>
      <c r="FQ656" s="132"/>
      <c r="FR656" s="61"/>
      <c r="FS656" s="134"/>
      <c r="FT656" s="134"/>
      <c r="FU656" s="191"/>
      <c r="FW656" s="67"/>
      <c r="FY656" s="61"/>
      <c r="GA656" s="50"/>
      <c r="GB656" s="51"/>
      <c r="GC656" s="52">
        <v>0</v>
      </c>
      <c r="GE656" s="50">
        <v>57149945</v>
      </c>
      <c r="GF656" s="52">
        <f t="shared" si="603"/>
        <v>4762495.416666667</v>
      </c>
      <c r="GG656" s="51"/>
      <c r="GH656" s="6">
        <v>90031816</v>
      </c>
      <c r="GI656" s="6" t="s">
        <v>820</v>
      </c>
      <c r="GJ656" s="7"/>
      <c r="GK656" s="7"/>
      <c r="GL656" s="7"/>
      <c r="GM656" s="53">
        <v>57149945</v>
      </c>
      <c r="GO656" s="37"/>
      <c r="GP656" s="132"/>
      <c r="GQ656" s="61"/>
      <c r="GR656" s="134"/>
      <c r="GS656" s="134"/>
      <c r="GT656" s="191"/>
      <c r="GV656" s="67"/>
      <c r="GX656" s="61"/>
      <c r="GZ656" s="50"/>
      <c r="HA656" s="51"/>
      <c r="HB656" s="52">
        <v>0</v>
      </c>
      <c r="HD656" s="50">
        <v>57149945</v>
      </c>
      <c r="HE656" s="52">
        <f t="shared" ref="HE656:HE719" si="604">HD656/12</f>
        <v>4762495.416666667</v>
      </c>
      <c r="HF656" s="51"/>
      <c r="HI656" s="7"/>
      <c r="HJ656" s="7"/>
      <c r="HK656" s="7"/>
      <c r="HL656" s="53"/>
      <c r="HN656" s="37"/>
      <c r="HO656" s="132"/>
      <c r="HP656" s="61"/>
      <c r="HQ656" s="134"/>
      <c r="HR656" s="61"/>
      <c r="HT656" s="67"/>
      <c r="HV656" s="61"/>
      <c r="HX656" s="50"/>
      <c r="HY656" s="51"/>
      <c r="HZ656" s="52"/>
      <c r="IB656" s="70"/>
      <c r="IC656" s="51"/>
      <c r="IF656" s="7"/>
      <c r="IG656" s="7"/>
      <c r="IH656" s="7"/>
      <c r="II656" s="53"/>
      <c r="IK656" s="37"/>
      <c r="IL656" s="132"/>
      <c r="IM656" s="61"/>
      <c r="IN656" s="134"/>
      <c r="IO656" s="61"/>
      <c r="IQ656" s="67"/>
      <c r="IS656" s="61"/>
      <c r="IU656" s="50"/>
      <c r="IV656" s="51"/>
      <c r="IW656" s="52"/>
      <c r="IY656" s="70"/>
      <c r="IZ656" s="51"/>
      <c r="JC656" s="7"/>
      <c r="JD656" s="7"/>
      <c r="JE656" s="7"/>
      <c r="JF656" s="53"/>
      <c r="JH656" s="37"/>
      <c r="JI656" s="132"/>
      <c r="JJ656" s="61"/>
      <c r="JK656" s="134"/>
      <c r="JL656" s="61"/>
      <c r="JN656" s="67"/>
      <c r="JP656" s="61"/>
      <c r="JR656" s="50"/>
      <c r="JS656" s="51"/>
      <c r="JT656" s="52"/>
      <c r="JV656" s="70"/>
      <c r="JW656" s="51"/>
      <c r="JZ656" s="7"/>
      <c r="KA656" s="7"/>
      <c r="KB656" s="7"/>
      <c r="KC656" s="53"/>
      <c r="KE656" s="37"/>
      <c r="KF656" s="132"/>
      <c r="KG656" s="61"/>
      <c r="KH656" s="134"/>
      <c r="KI656" s="61"/>
      <c r="KK656" s="67"/>
      <c r="KM656" s="61"/>
      <c r="KO656" s="50"/>
      <c r="KP656" s="51"/>
      <c r="KQ656" s="52"/>
      <c r="KS656" s="70"/>
      <c r="KT656" s="51"/>
      <c r="KW656" s="7"/>
      <c r="KX656" s="7"/>
      <c r="KY656" s="7"/>
      <c r="KZ656" s="53"/>
      <c r="LB656" s="37"/>
      <c r="LC656" s="132"/>
      <c r="LD656" s="61"/>
      <c r="LE656" s="134"/>
      <c r="LF656" s="61"/>
      <c r="LH656" s="67"/>
      <c r="LJ656" s="61"/>
      <c r="LL656" s="50"/>
      <c r="LM656" s="51"/>
      <c r="LN656" s="52"/>
      <c r="LP656" s="70"/>
      <c r="LQ656" s="51"/>
      <c r="LT656" s="7"/>
      <c r="LU656" s="7"/>
      <c r="LV656" s="7"/>
      <c r="LW656" s="53"/>
      <c r="LY656" s="37"/>
      <c r="LZ656" s="132"/>
      <c r="MA656" s="61"/>
      <c r="MB656" s="134"/>
      <c r="MC656" s="61"/>
      <c r="ME656" s="67"/>
      <c r="MG656" s="61"/>
      <c r="MI656" s="50"/>
      <c r="MJ656" s="51"/>
      <c r="MK656" s="52"/>
      <c r="MM656" s="70"/>
      <c r="MN656" s="51"/>
      <c r="MQ656" s="7"/>
      <c r="MR656" s="7"/>
      <c r="MS656" s="7"/>
      <c r="MT656" s="53"/>
      <c r="MV656" s="37"/>
      <c r="MW656" s="132"/>
      <c r="MX656" s="134"/>
      <c r="MZ656" s="67"/>
      <c r="NB656" s="61"/>
      <c r="NF656" s="7"/>
      <c r="NG656" s="7"/>
      <c r="NH656" s="7"/>
      <c r="NI656" s="53"/>
      <c r="NK656" s="37"/>
      <c r="NM656" s="67"/>
      <c r="NO656" s="61"/>
      <c r="NQ656" s="50"/>
      <c r="NR656" s="51"/>
      <c r="NS656" s="52"/>
      <c r="NU656" s="70"/>
      <c r="NV656" s="51"/>
      <c r="NW656" s="125"/>
      <c r="NX656" s="51"/>
      <c r="OL656" s="53"/>
    </row>
    <row r="657" spans="1:402" x14ac:dyDescent="0.25">
      <c r="A657" s="12">
        <v>90099361</v>
      </c>
      <c r="B657" s="12" t="s">
        <v>660</v>
      </c>
      <c r="C657" s="352"/>
      <c r="D657" s="352"/>
      <c r="E657" s="352"/>
      <c r="F657" s="353">
        <v>166631</v>
      </c>
      <c r="H657" s="354"/>
      <c r="I657" s="355"/>
      <c r="J657" s="315"/>
      <c r="K657" s="355"/>
      <c r="L657" s="315"/>
      <c r="M657" s="356"/>
      <c r="N657" s="356"/>
      <c r="O657" s="357"/>
      <c r="Q657" s="67"/>
      <c r="S657" s="61"/>
      <c r="U657" s="50"/>
      <c r="V657" s="51"/>
      <c r="W657" s="52">
        <v>0</v>
      </c>
      <c r="Y657" s="50">
        <v>166631</v>
      </c>
      <c r="Z657" s="52">
        <f t="shared" si="597"/>
        <v>13885.916666666666</v>
      </c>
      <c r="AA657" s="51"/>
      <c r="AB657" s="6">
        <v>90099361</v>
      </c>
      <c r="AC657" s="6" t="s">
        <v>660</v>
      </c>
      <c r="AD657" s="7"/>
      <c r="AE657" s="304"/>
      <c r="AF657" s="7"/>
      <c r="AG657" s="53">
        <v>166631</v>
      </c>
      <c r="AI657" s="37"/>
      <c r="AJ657" s="132"/>
      <c r="AK657" s="61"/>
      <c r="AL657" s="132"/>
      <c r="AM657" s="312"/>
      <c r="AN657" s="134"/>
      <c r="AO657" s="134"/>
      <c r="AP657" s="191"/>
      <c r="AR657" s="67"/>
      <c r="AT657" s="61"/>
      <c r="AV657" s="50"/>
      <c r="AW657" s="51"/>
      <c r="AX657" s="52">
        <v>0</v>
      </c>
      <c r="AZ657" s="50">
        <v>166631</v>
      </c>
      <c r="BA657" s="52">
        <f t="shared" si="598"/>
        <v>13885.916666666666</v>
      </c>
      <c r="BB657" s="51"/>
      <c r="BC657" s="6">
        <v>90099361</v>
      </c>
      <c r="BD657" s="6" t="s">
        <v>660</v>
      </c>
      <c r="BE657" s="7"/>
      <c r="BF657" s="304"/>
      <c r="BG657" s="7"/>
      <c r="BH657" s="53">
        <v>166631</v>
      </c>
      <c r="BJ657" s="37"/>
      <c r="BK657" s="132"/>
      <c r="BL657" s="61"/>
      <c r="BM657" s="132"/>
      <c r="BN657" s="312"/>
      <c r="BO657" s="134"/>
      <c r="BP657" s="134"/>
      <c r="BQ657" s="191"/>
      <c r="BS657" s="67"/>
      <c r="BU657" s="61"/>
      <c r="BW657" s="50"/>
      <c r="BX657" s="51"/>
      <c r="BY657" s="52">
        <v>0</v>
      </c>
      <c r="CA657" s="50">
        <v>166631</v>
      </c>
      <c r="CB657" s="52">
        <f t="shared" si="599"/>
        <v>13885.916666666666</v>
      </c>
      <c r="CC657" s="51"/>
      <c r="CD657" s="6">
        <v>90099361</v>
      </c>
      <c r="CE657" s="6" t="s">
        <v>660</v>
      </c>
      <c r="CF657" s="7"/>
      <c r="CG657" s="7"/>
      <c r="CH657" s="7"/>
      <c r="CI657" s="53">
        <v>166631</v>
      </c>
      <c r="CK657" s="37"/>
      <c r="CL657" s="132"/>
      <c r="CM657" s="61"/>
      <c r="CN657" s="132"/>
      <c r="CO657" s="61"/>
      <c r="CP657" s="134"/>
      <c r="CQ657" s="134"/>
      <c r="CR657" s="191"/>
      <c r="CT657" s="67"/>
      <c r="CV657" s="61"/>
      <c r="CX657" s="50"/>
      <c r="CY657" s="51"/>
      <c r="CZ657" s="52">
        <v>0</v>
      </c>
      <c r="DB657" s="50">
        <v>166631</v>
      </c>
      <c r="DC657" s="52">
        <f t="shared" si="600"/>
        <v>13885.916666666666</v>
      </c>
      <c r="DD657" s="51"/>
      <c r="DE657" s="6">
        <v>90099361</v>
      </c>
      <c r="DF657" s="6" t="s">
        <v>660</v>
      </c>
      <c r="DG657" s="7"/>
      <c r="DH657" s="7"/>
      <c r="DI657" s="7"/>
      <c r="DJ657" s="53">
        <v>166631</v>
      </c>
      <c r="DL657" s="275"/>
      <c r="DM657" s="276"/>
      <c r="DN657" s="194"/>
      <c r="DO657" s="276"/>
      <c r="DP657" s="194"/>
      <c r="DQ657" s="53"/>
      <c r="DR657" s="53"/>
      <c r="DS657" s="277"/>
      <c r="DU657" s="274"/>
      <c r="DW657" s="194"/>
      <c r="DY657" s="50"/>
      <c r="DZ657" s="278"/>
      <c r="EA657" s="52">
        <v>0</v>
      </c>
      <c r="EC657" s="50">
        <v>166631</v>
      </c>
      <c r="ED657" s="52">
        <f t="shared" si="601"/>
        <v>13885.916666666666</v>
      </c>
      <c r="EE657" s="278"/>
      <c r="EF657" s="6">
        <v>90099361</v>
      </c>
      <c r="EG657" s="6" t="s">
        <v>660</v>
      </c>
      <c r="EH657" s="7"/>
      <c r="EI657" s="7"/>
      <c r="EJ657" s="7"/>
      <c r="EK657" s="53">
        <v>166631</v>
      </c>
      <c r="EM657" s="37"/>
      <c r="EN657" s="132"/>
      <c r="EO657" s="61"/>
      <c r="EP657" s="132"/>
      <c r="EQ657" s="61"/>
      <c r="ER657" s="134"/>
      <c r="ES657" s="134"/>
      <c r="ET657" s="191"/>
      <c r="EV657" s="67"/>
      <c r="EX657" s="61"/>
      <c r="EZ657" s="50"/>
      <c r="FA657" s="51"/>
      <c r="FB657" s="52">
        <v>0</v>
      </c>
      <c r="FD657" s="50">
        <v>166631</v>
      </c>
      <c r="FE657" s="52">
        <f t="shared" si="602"/>
        <v>13885.916666666666</v>
      </c>
      <c r="FF657" s="51"/>
      <c r="FG657" s="6">
        <v>90099361</v>
      </c>
      <c r="FH657" s="6" t="s">
        <v>660</v>
      </c>
      <c r="FI657" s="7"/>
      <c r="FJ657" s="7"/>
      <c r="FK657" s="7"/>
      <c r="FL657" s="53">
        <v>166631</v>
      </c>
      <c r="FN657" s="37"/>
      <c r="FO657" s="132"/>
      <c r="FP657" s="61"/>
      <c r="FQ657" s="132"/>
      <c r="FR657" s="61"/>
      <c r="FS657" s="134"/>
      <c r="FT657" s="134"/>
      <c r="FU657" s="191"/>
      <c r="FW657" s="67"/>
      <c r="FY657" s="61"/>
      <c r="GA657" s="50"/>
      <c r="GB657" s="51"/>
      <c r="GC657" s="52">
        <v>0</v>
      </c>
      <c r="GE657" s="50">
        <v>166631</v>
      </c>
      <c r="GF657" s="52">
        <f t="shared" si="603"/>
        <v>13885.916666666666</v>
      </c>
      <c r="GG657" s="51"/>
      <c r="GH657" s="6">
        <v>90099361</v>
      </c>
      <c r="GI657" s="6" t="s">
        <v>660</v>
      </c>
      <c r="GJ657" s="7"/>
      <c r="GK657" s="7"/>
      <c r="GL657" s="7"/>
      <c r="GM657" s="53">
        <v>166631</v>
      </c>
      <c r="GO657" s="37"/>
      <c r="GP657" s="132"/>
      <c r="GQ657" s="61"/>
      <c r="GR657" s="134"/>
      <c r="GS657" s="134"/>
      <c r="GT657" s="191"/>
      <c r="GV657" s="67"/>
      <c r="GX657" s="61"/>
      <c r="GZ657" s="50"/>
      <c r="HA657" s="51"/>
      <c r="HB657" s="52">
        <v>0</v>
      </c>
      <c r="HD657" s="50">
        <v>166631</v>
      </c>
      <c r="HE657" s="52">
        <f t="shared" si="604"/>
        <v>13885.916666666666</v>
      </c>
      <c r="HF657" s="51"/>
      <c r="HI657" s="7"/>
      <c r="HJ657" s="7"/>
      <c r="HK657" s="7"/>
      <c r="HL657" s="53"/>
      <c r="HN657" s="37"/>
      <c r="HO657" s="132"/>
      <c r="HP657" s="61"/>
      <c r="HQ657" s="134"/>
      <c r="HR657" s="61"/>
      <c r="HT657" s="67"/>
      <c r="HV657" s="61"/>
      <c r="HX657" s="50"/>
      <c r="HY657" s="51"/>
      <c r="HZ657" s="52"/>
      <c r="IB657" s="70"/>
      <c r="IC657" s="51"/>
      <c r="IF657" s="7"/>
      <c r="IG657" s="7"/>
      <c r="IH657" s="7"/>
      <c r="II657" s="53"/>
      <c r="IK657" s="37"/>
      <c r="IL657" s="132"/>
      <c r="IM657" s="61"/>
      <c r="IN657" s="134"/>
      <c r="IO657" s="61"/>
      <c r="IQ657" s="67"/>
      <c r="IS657" s="61"/>
      <c r="IU657" s="50"/>
      <c r="IV657" s="51"/>
      <c r="IW657" s="52"/>
      <c r="IY657" s="70"/>
      <c r="IZ657" s="51"/>
      <c r="JC657" s="7"/>
      <c r="JD657" s="7"/>
      <c r="JE657" s="7"/>
      <c r="JF657" s="53"/>
      <c r="JH657" s="37"/>
      <c r="JI657" s="132"/>
      <c r="JJ657" s="61"/>
      <c r="JK657" s="134"/>
      <c r="JL657" s="61"/>
      <c r="JN657" s="67"/>
      <c r="JP657" s="61"/>
      <c r="JR657" s="50"/>
      <c r="JS657" s="51"/>
      <c r="JT657" s="52"/>
      <c r="JV657" s="70"/>
      <c r="JW657" s="51"/>
      <c r="JZ657" s="7"/>
      <c r="KA657" s="7"/>
      <c r="KB657" s="7"/>
      <c r="KC657" s="53"/>
      <c r="KE657" s="37"/>
      <c r="KF657" s="132"/>
      <c r="KG657" s="61"/>
      <c r="KH657" s="134"/>
      <c r="KI657" s="61"/>
      <c r="KK657" s="67"/>
      <c r="KM657" s="61"/>
      <c r="KO657" s="50"/>
      <c r="KP657" s="51"/>
      <c r="KQ657" s="52"/>
      <c r="KS657" s="70"/>
      <c r="KT657" s="51"/>
      <c r="KW657" s="7"/>
      <c r="KX657" s="7"/>
      <c r="KY657" s="7"/>
      <c r="KZ657" s="53"/>
      <c r="LB657" s="37"/>
      <c r="LC657" s="132"/>
      <c r="LD657" s="61"/>
      <c r="LE657" s="134"/>
      <c r="LF657" s="61"/>
      <c r="LH657" s="67"/>
      <c r="LJ657" s="61"/>
      <c r="LL657" s="50"/>
      <c r="LM657" s="51"/>
      <c r="LN657" s="52"/>
      <c r="LP657" s="70"/>
      <c r="LQ657" s="51"/>
      <c r="LT657" s="7"/>
      <c r="LU657" s="7"/>
      <c r="LV657" s="7"/>
      <c r="LW657" s="53"/>
      <c r="LY657" s="37"/>
      <c r="LZ657" s="132"/>
      <c r="MA657" s="61"/>
      <c r="MB657" s="134"/>
      <c r="MC657" s="61"/>
      <c r="ME657" s="67"/>
      <c r="MG657" s="61"/>
      <c r="MI657" s="50"/>
      <c r="MJ657" s="51"/>
      <c r="MK657" s="52"/>
      <c r="MM657" s="70"/>
      <c r="MN657" s="51"/>
      <c r="MQ657" s="7"/>
      <c r="MR657" s="7"/>
      <c r="MS657" s="7"/>
      <c r="MT657" s="53"/>
      <c r="MV657" s="37"/>
      <c r="MW657" s="132"/>
      <c r="MX657" s="134"/>
      <c r="MZ657" s="67"/>
      <c r="NB657" s="61"/>
      <c r="NF657" s="7"/>
      <c r="NG657" s="7"/>
      <c r="NH657" s="7"/>
      <c r="NI657" s="53"/>
      <c r="NK657" s="37"/>
      <c r="NM657" s="67"/>
      <c r="NO657" s="61"/>
      <c r="NQ657" s="50"/>
      <c r="NR657" s="51"/>
      <c r="NS657" s="52"/>
      <c r="NU657" s="70"/>
      <c r="NV657" s="51"/>
      <c r="NW657" s="125"/>
      <c r="NX657" s="51"/>
      <c r="OL657" s="53"/>
    </row>
    <row r="658" spans="1:402" x14ac:dyDescent="0.25">
      <c r="A658" s="12">
        <v>90016891</v>
      </c>
      <c r="B658" s="12" t="s">
        <v>661</v>
      </c>
      <c r="C658" s="352"/>
      <c r="D658" s="352"/>
      <c r="E658" s="352"/>
      <c r="F658" s="353">
        <v>1049323</v>
      </c>
      <c r="H658" s="354"/>
      <c r="I658" s="355"/>
      <c r="J658" s="315"/>
      <c r="K658" s="355"/>
      <c r="L658" s="315"/>
      <c r="M658" s="356"/>
      <c r="N658" s="356"/>
      <c r="O658" s="357"/>
      <c r="Q658" s="67"/>
      <c r="S658" s="61"/>
      <c r="U658" s="50"/>
      <c r="V658" s="51"/>
      <c r="W658" s="52">
        <v>0</v>
      </c>
      <c r="Y658" s="50">
        <v>1049323</v>
      </c>
      <c r="Z658" s="52">
        <f t="shared" si="597"/>
        <v>87443.583333333328</v>
      </c>
      <c r="AA658" s="51"/>
      <c r="AB658" s="6">
        <v>90016891</v>
      </c>
      <c r="AC658" s="6" t="s">
        <v>661</v>
      </c>
      <c r="AD658" s="7"/>
      <c r="AE658" s="304"/>
      <c r="AF658" s="7"/>
      <c r="AG658" s="53">
        <v>1049323</v>
      </c>
      <c r="AI658" s="37"/>
      <c r="AJ658" s="132"/>
      <c r="AK658" s="61"/>
      <c r="AL658" s="132"/>
      <c r="AM658" s="312"/>
      <c r="AN658" s="134"/>
      <c r="AO658" s="134"/>
      <c r="AP658" s="191"/>
      <c r="AR658" s="67"/>
      <c r="AT658" s="61"/>
      <c r="AV658" s="50"/>
      <c r="AW658" s="51"/>
      <c r="AX658" s="52">
        <v>0</v>
      </c>
      <c r="AZ658" s="50">
        <v>1049323</v>
      </c>
      <c r="BA658" s="52">
        <f t="shared" si="598"/>
        <v>87443.583333333328</v>
      </c>
      <c r="BB658" s="51"/>
      <c r="BC658" s="6">
        <v>90016891</v>
      </c>
      <c r="BD658" s="6" t="s">
        <v>661</v>
      </c>
      <c r="BE658" s="7"/>
      <c r="BF658" s="304"/>
      <c r="BG658" s="7"/>
      <c r="BH658" s="53">
        <v>1049323</v>
      </c>
      <c r="BJ658" s="37"/>
      <c r="BK658" s="132"/>
      <c r="BL658" s="61"/>
      <c r="BM658" s="132"/>
      <c r="BN658" s="312"/>
      <c r="BO658" s="134"/>
      <c r="BP658" s="134"/>
      <c r="BQ658" s="191"/>
      <c r="BS658" s="67"/>
      <c r="BU658" s="61"/>
      <c r="BW658" s="50"/>
      <c r="BX658" s="51"/>
      <c r="BY658" s="52">
        <v>0</v>
      </c>
      <c r="CA658" s="50">
        <v>1049323</v>
      </c>
      <c r="CB658" s="52">
        <f t="shared" si="599"/>
        <v>87443.583333333328</v>
      </c>
      <c r="CC658" s="51"/>
      <c r="CD658" s="6">
        <v>90016891</v>
      </c>
      <c r="CE658" s="6" t="s">
        <v>661</v>
      </c>
      <c r="CF658" s="7"/>
      <c r="CG658" s="7"/>
      <c r="CH658" s="7"/>
      <c r="CI658" s="53">
        <v>1049323</v>
      </c>
      <c r="CK658" s="37"/>
      <c r="CL658" s="132"/>
      <c r="CM658" s="61"/>
      <c r="CN658" s="132"/>
      <c r="CO658" s="61"/>
      <c r="CP658" s="134"/>
      <c r="CQ658" s="134"/>
      <c r="CR658" s="191"/>
      <c r="CT658" s="67"/>
      <c r="CV658" s="61"/>
      <c r="CX658" s="50"/>
      <c r="CY658" s="51"/>
      <c r="CZ658" s="52">
        <v>0</v>
      </c>
      <c r="DB658" s="50">
        <v>1049323</v>
      </c>
      <c r="DC658" s="52">
        <f t="shared" si="600"/>
        <v>87443.583333333328</v>
      </c>
      <c r="DD658" s="51"/>
      <c r="DE658" s="6">
        <v>90016891</v>
      </c>
      <c r="DF658" s="6" t="s">
        <v>661</v>
      </c>
      <c r="DG658" s="7"/>
      <c r="DH658" s="7"/>
      <c r="DI658" s="7"/>
      <c r="DJ658" s="53">
        <v>1049323</v>
      </c>
      <c r="DL658" s="275"/>
      <c r="DM658" s="276"/>
      <c r="DN658" s="194"/>
      <c r="DO658" s="276"/>
      <c r="DP658" s="194"/>
      <c r="DQ658" s="53"/>
      <c r="DR658" s="53"/>
      <c r="DS658" s="277"/>
      <c r="DU658" s="274"/>
      <c r="DW658" s="194"/>
      <c r="DY658" s="50"/>
      <c r="DZ658" s="278"/>
      <c r="EA658" s="52">
        <v>0</v>
      </c>
      <c r="EC658" s="50">
        <v>1049323</v>
      </c>
      <c r="ED658" s="52">
        <f t="shared" si="601"/>
        <v>87443.583333333328</v>
      </c>
      <c r="EE658" s="278"/>
      <c r="EF658" s="6">
        <v>90016891</v>
      </c>
      <c r="EG658" s="6" t="s">
        <v>661</v>
      </c>
      <c r="EH658" s="7"/>
      <c r="EI658" s="7"/>
      <c r="EJ658" s="7"/>
      <c r="EK658" s="53">
        <v>1049323</v>
      </c>
      <c r="EM658" s="37"/>
      <c r="EN658" s="132"/>
      <c r="EO658" s="61"/>
      <c r="EP658" s="132"/>
      <c r="EQ658" s="61"/>
      <c r="ER658" s="134"/>
      <c r="ES658" s="134"/>
      <c r="ET658" s="191"/>
      <c r="EV658" s="67"/>
      <c r="EX658" s="61"/>
      <c r="EZ658" s="50"/>
      <c r="FA658" s="51"/>
      <c r="FB658" s="52">
        <v>0</v>
      </c>
      <c r="FD658" s="50">
        <v>1049323</v>
      </c>
      <c r="FE658" s="52">
        <f t="shared" si="602"/>
        <v>87443.583333333328</v>
      </c>
      <c r="FF658" s="51"/>
      <c r="FG658" s="6">
        <v>90016891</v>
      </c>
      <c r="FH658" s="6" t="s">
        <v>661</v>
      </c>
      <c r="FI658" s="7"/>
      <c r="FJ658" s="7"/>
      <c r="FK658" s="7"/>
      <c r="FL658" s="53">
        <v>1049323</v>
      </c>
      <c r="FN658" s="37"/>
      <c r="FO658" s="132"/>
      <c r="FP658" s="61"/>
      <c r="FQ658" s="132"/>
      <c r="FR658" s="61"/>
      <c r="FS658" s="134"/>
      <c r="FT658" s="134"/>
      <c r="FU658" s="191"/>
      <c r="FW658" s="67"/>
      <c r="FY658" s="61"/>
      <c r="GA658" s="50"/>
      <c r="GB658" s="51"/>
      <c r="GC658" s="52">
        <v>0</v>
      </c>
      <c r="GE658" s="50">
        <v>1049323</v>
      </c>
      <c r="GF658" s="52">
        <f t="shared" si="603"/>
        <v>87443.583333333328</v>
      </c>
      <c r="GG658" s="51"/>
      <c r="GH658" s="6">
        <v>90016891</v>
      </c>
      <c r="GI658" s="6" t="s">
        <v>661</v>
      </c>
      <c r="GJ658" s="7"/>
      <c r="GK658" s="7"/>
      <c r="GL658" s="7"/>
      <c r="GM658" s="53">
        <v>1049323</v>
      </c>
      <c r="GO658" s="37"/>
      <c r="GP658" s="132"/>
      <c r="GQ658" s="61"/>
      <c r="GR658" s="134"/>
      <c r="GS658" s="134"/>
      <c r="GT658" s="191"/>
      <c r="GV658" s="67"/>
      <c r="GX658" s="61"/>
      <c r="GZ658" s="50"/>
      <c r="HA658" s="51"/>
      <c r="HB658" s="52">
        <v>0</v>
      </c>
      <c r="HD658" s="50">
        <v>1049323</v>
      </c>
      <c r="HE658" s="52">
        <f t="shared" si="604"/>
        <v>87443.583333333328</v>
      </c>
      <c r="HF658" s="51"/>
      <c r="HI658" s="7"/>
      <c r="HJ658" s="7"/>
      <c r="HK658" s="7"/>
      <c r="HL658" s="53"/>
      <c r="HN658" s="37"/>
      <c r="HO658" s="132"/>
      <c r="HP658" s="61"/>
      <c r="HQ658" s="134"/>
      <c r="HR658" s="61"/>
      <c r="HT658" s="67"/>
      <c r="HV658" s="61"/>
      <c r="HX658" s="50"/>
      <c r="HY658" s="51"/>
      <c r="HZ658" s="52"/>
      <c r="IB658" s="70"/>
      <c r="IC658" s="51"/>
      <c r="IF658" s="7"/>
      <c r="IG658" s="7"/>
      <c r="IH658" s="7"/>
      <c r="II658" s="53"/>
      <c r="IK658" s="37"/>
      <c r="IL658" s="132"/>
      <c r="IM658" s="61"/>
      <c r="IN658" s="134"/>
      <c r="IO658" s="61"/>
      <c r="IQ658" s="67"/>
      <c r="IS658" s="61"/>
      <c r="IU658" s="50"/>
      <c r="IV658" s="51"/>
      <c r="IW658" s="52"/>
      <c r="IY658" s="70"/>
      <c r="IZ658" s="51"/>
      <c r="JC658" s="7"/>
      <c r="JD658" s="7"/>
      <c r="JE658" s="7"/>
      <c r="JF658" s="53"/>
      <c r="JH658" s="37"/>
      <c r="JI658" s="132"/>
      <c r="JJ658" s="61"/>
      <c r="JK658" s="134"/>
      <c r="JL658" s="61"/>
      <c r="JN658" s="67"/>
      <c r="JP658" s="61"/>
      <c r="JR658" s="50"/>
      <c r="JS658" s="51"/>
      <c r="JT658" s="52"/>
      <c r="JV658" s="70"/>
      <c r="JW658" s="51"/>
      <c r="JZ658" s="7"/>
      <c r="KA658" s="7"/>
      <c r="KB658" s="7"/>
      <c r="KC658" s="53"/>
      <c r="KE658" s="37"/>
      <c r="KF658" s="132"/>
      <c r="KG658" s="61"/>
      <c r="KH658" s="134"/>
      <c r="KI658" s="61"/>
      <c r="KK658" s="67"/>
      <c r="KM658" s="61"/>
      <c r="KO658" s="50"/>
      <c r="KP658" s="51"/>
      <c r="KQ658" s="52"/>
      <c r="KS658" s="70"/>
      <c r="KT658" s="51"/>
      <c r="KW658" s="7"/>
      <c r="KX658" s="7"/>
      <c r="KY658" s="7"/>
      <c r="KZ658" s="53"/>
      <c r="LB658" s="37"/>
      <c r="LC658" s="132"/>
      <c r="LD658" s="61"/>
      <c r="LE658" s="134"/>
      <c r="LF658" s="61"/>
      <c r="LH658" s="67"/>
      <c r="LJ658" s="61"/>
      <c r="LL658" s="50"/>
      <c r="LM658" s="51"/>
      <c r="LN658" s="52"/>
      <c r="LP658" s="70"/>
      <c r="LQ658" s="51"/>
      <c r="LT658" s="7"/>
      <c r="LU658" s="7"/>
      <c r="LV658" s="7"/>
      <c r="LW658" s="53"/>
      <c r="LY658" s="37"/>
      <c r="LZ658" s="132"/>
      <c r="MA658" s="61"/>
      <c r="MB658" s="134"/>
      <c r="MC658" s="61"/>
      <c r="ME658" s="67"/>
      <c r="MG658" s="61"/>
      <c r="MI658" s="50"/>
      <c r="MJ658" s="51"/>
      <c r="MK658" s="52"/>
      <c r="MM658" s="70"/>
      <c r="MN658" s="51"/>
      <c r="MQ658" s="7"/>
      <c r="MR658" s="7"/>
      <c r="MS658" s="7"/>
      <c r="MT658" s="53"/>
      <c r="MV658" s="37"/>
      <c r="MW658" s="132"/>
      <c r="MX658" s="134"/>
      <c r="MZ658" s="67"/>
      <c r="NB658" s="61"/>
      <c r="NF658" s="7"/>
      <c r="NG658" s="7"/>
      <c r="NH658" s="7"/>
      <c r="NI658" s="53"/>
      <c r="NK658" s="37"/>
      <c r="NM658" s="67"/>
      <c r="NO658" s="61"/>
      <c r="NQ658" s="50"/>
      <c r="NR658" s="51"/>
      <c r="NS658" s="52"/>
      <c r="NU658" s="70"/>
      <c r="NV658" s="51"/>
      <c r="NW658" s="125"/>
      <c r="NX658" s="51"/>
      <c r="OL658" s="53"/>
    </row>
    <row r="659" spans="1:402" x14ac:dyDescent="0.25">
      <c r="A659" s="12">
        <v>90019761</v>
      </c>
      <c r="B659" s="12" t="s">
        <v>662</v>
      </c>
      <c r="C659" s="352"/>
      <c r="D659" s="352"/>
      <c r="E659" s="352"/>
      <c r="F659" s="353">
        <v>1109268</v>
      </c>
      <c r="H659" s="354"/>
      <c r="I659" s="355"/>
      <c r="J659" s="315"/>
      <c r="K659" s="355"/>
      <c r="L659" s="315"/>
      <c r="M659" s="356"/>
      <c r="N659" s="356"/>
      <c r="O659" s="357"/>
      <c r="Q659" s="67"/>
      <c r="S659" s="61"/>
      <c r="U659" s="50"/>
      <c r="V659" s="51"/>
      <c r="W659" s="52">
        <v>0</v>
      </c>
      <c r="Y659" s="50">
        <v>1109268</v>
      </c>
      <c r="Z659" s="52">
        <f t="shared" si="597"/>
        <v>92439</v>
      </c>
      <c r="AA659" s="51"/>
      <c r="AB659" s="6">
        <v>90019761</v>
      </c>
      <c r="AC659" s="6" t="s">
        <v>662</v>
      </c>
      <c r="AD659" s="7"/>
      <c r="AE659" s="304"/>
      <c r="AF659" s="7"/>
      <c r="AG659" s="53">
        <v>1109268</v>
      </c>
      <c r="AI659" s="37"/>
      <c r="AJ659" s="132"/>
      <c r="AK659" s="61"/>
      <c r="AL659" s="132"/>
      <c r="AM659" s="312"/>
      <c r="AN659" s="134"/>
      <c r="AO659" s="134"/>
      <c r="AP659" s="191"/>
      <c r="AR659" s="67"/>
      <c r="AT659" s="61"/>
      <c r="AV659" s="50"/>
      <c r="AW659" s="51"/>
      <c r="AX659" s="52">
        <v>0</v>
      </c>
      <c r="AZ659" s="50">
        <v>1109268</v>
      </c>
      <c r="BA659" s="52">
        <f t="shared" si="598"/>
        <v>92439</v>
      </c>
      <c r="BB659" s="51"/>
      <c r="BC659" s="6">
        <v>90019761</v>
      </c>
      <c r="BD659" s="6" t="s">
        <v>662</v>
      </c>
      <c r="BE659" s="7"/>
      <c r="BF659" s="304"/>
      <c r="BG659" s="7"/>
      <c r="BH659" s="53">
        <v>1109268</v>
      </c>
      <c r="BJ659" s="37"/>
      <c r="BK659" s="132"/>
      <c r="BL659" s="61"/>
      <c r="BM659" s="132"/>
      <c r="BN659" s="312"/>
      <c r="BO659" s="134"/>
      <c r="BP659" s="134"/>
      <c r="BQ659" s="191"/>
      <c r="BS659" s="67"/>
      <c r="BU659" s="61"/>
      <c r="BW659" s="50"/>
      <c r="BX659" s="51"/>
      <c r="BY659" s="52">
        <v>0</v>
      </c>
      <c r="CA659" s="50">
        <v>1109268</v>
      </c>
      <c r="CB659" s="52">
        <f t="shared" si="599"/>
        <v>92439</v>
      </c>
      <c r="CC659" s="51"/>
      <c r="CD659" s="6">
        <v>90019761</v>
      </c>
      <c r="CE659" s="6" t="s">
        <v>662</v>
      </c>
      <c r="CF659" s="7"/>
      <c r="CG659" s="7"/>
      <c r="CH659" s="7"/>
      <c r="CI659" s="53">
        <v>1109268</v>
      </c>
      <c r="CK659" s="37"/>
      <c r="CL659" s="132"/>
      <c r="CM659" s="61"/>
      <c r="CN659" s="132"/>
      <c r="CO659" s="61"/>
      <c r="CP659" s="134"/>
      <c r="CQ659" s="134"/>
      <c r="CR659" s="191"/>
      <c r="CT659" s="67"/>
      <c r="CV659" s="61"/>
      <c r="CX659" s="50"/>
      <c r="CY659" s="51"/>
      <c r="CZ659" s="52">
        <v>0</v>
      </c>
      <c r="DB659" s="50">
        <v>1109268</v>
      </c>
      <c r="DC659" s="52">
        <f t="shared" si="600"/>
        <v>92439</v>
      </c>
      <c r="DD659" s="51"/>
      <c r="DE659" s="6">
        <v>90019761</v>
      </c>
      <c r="DF659" s="6" t="s">
        <v>662</v>
      </c>
      <c r="DG659" s="7"/>
      <c r="DH659" s="7"/>
      <c r="DI659" s="7"/>
      <c r="DJ659" s="53">
        <v>1109268</v>
      </c>
      <c r="DL659" s="275"/>
      <c r="DM659" s="276"/>
      <c r="DN659" s="194"/>
      <c r="DO659" s="276"/>
      <c r="DP659" s="194"/>
      <c r="DQ659" s="53"/>
      <c r="DR659" s="53"/>
      <c r="DS659" s="277"/>
      <c r="DU659" s="274"/>
      <c r="DW659" s="194"/>
      <c r="DY659" s="50"/>
      <c r="DZ659" s="278"/>
      <c r="EA659" s="52">
        <v>0</v>
      </c>
      <c r="EC659" s="50">
        <v>1109268</v>
      </c>
      <c r="ED659" s="52">
        <f t="shared" si="601"/>
        <v>92439</v>
      </c>
      <c r="EE659" s="278"/>
      <c r="EF659" s="6">
        <v>90019761</v>
      </c>
      <c r="EG659" s="6" t="s">
        <v>662</v>
      </c>
      <c r="EH659" s="7"/>
      <c r="EI659" s="7"/>
      <c r="EJ659" s="7"/>
      <c r="EK659" s="53">
        <v>1109268</v>
      </c>
      <c r="EM659" s="37"/>
      <c r="EN659" s="132"/>
      <c r="EO659" s="61"/>
      <c r="EP659" s="132"/>
      <c r="EQ659" s="61"/>
      <c r="ER659" s="134"/>
      <c r="ES659" s="134"/>
      <c r="ET659" s="191"/>
      <c r="EV659" s="67"/>
      <c r="EX659" s="61"/>
      <c r="EZ659" s="50"/>
      <c r="FA659" s="51"/>
      <c r="FB659" s="52">
        <v>0</v>
      </c>
      <c r="FD659" s="50">
        <v>1109268</v>
      </c>
      <c r="FE659" s="52">
        <f t="shared" si="602"/>
        <v>92439</v>
      </c>
      <c r="FF659" s="51"/>
      <c r="FG659" s="6">
        <v>90019761</v>
      </c>
      <c r="FH659" s="6" t="s">
        <v>662</v>
      </c>
      <c r="FI659" s="7"/>
      <c r="FJ659" s="7"/>
      <c r="FK659" s="7"/>
      <c r="FL659" s="53">
        <v>1109268</v>
      </c>
      <c r="FN659" s="37"/>
      <c r="FO659" s="132"/>
      <c r="FP659" s="61"/>
      <c r="FQ659" s="132"/>
      <c r="FR659" s="61"/>
      <c r="FS659" s="134"/>
      <c r="FT659" s="134"/>
      <c r="FU659" s="191"/>
      <c r="FW659" s="67"/>
      <c r="FY659" s="61"/>
      <c r="GA659" s="50"/>
      <c r="GB659" s="51"/>
      <c r="GC659" s="52">
        <v>0</v>
      </c>
      <c r="GE659" s="50">
        <v>1109268</v>
      </c>
      <c r="GF659" s="52">
        <f t="shared" si="603"/>
        <v>92439</v>
      </c>
      <c r="GG659" s="51"/>
      <c r="GH659" s="6">
        <v>90019761</v>
      </c>
      <c r="GI659" s="6" t="s">
        <v>662</v>
      </c>
      <c r="GJ659" s="7"/>
      <c r="GK659" s="7"/>
      <c r="GL659" s="7"/>
      <c r="GM659" s="53">
        <v>1109268</v>
      </c>
      <c r="GO659" s="37"/>
      <c r="GP659" s="132"/>
      <c r="GQ659" s="61"/>
      <c r="GR659" s="134"/>
      <c r="GS659" s="134"/>
      <c r="GT659" s="191"/>
      <c r="GV659" s="67"/>
      <c r="GX659" s="61"/>
      <c r="GZ659" s="50"/>
      <c r="HA659" s="51"/>
      <c r="HB659" s="52">
        <v>0</v>
      </c>
      <c r="HD659" s="50">
        <v>1109268</v>
      </c>
      <c r="HE659" s="52">
        <f t="shared" si="604"/>
        <v>92439</v>
      </c>
      <c r="HF659" s="51"/>
      <c r="HI659" s="7"/>
      <c r="HJ659" s="7"/>
      <c r="HK659" s="7"/>
      <c r="HL659" s="53"/>
      <c r="HN659" s="37"/>
      <c r="HO659" s="132"/>
      <c r="HP659" s="61"/>
      <c r="HQ659" s="134"/>
      <c r="HR659" s="61"/>
      <c r="HT659" s="67"/>
      <c r="HV659" s="61"/>
      <c r="HX659" s="50"/>
      <c r="HY659" s="51"/>
      <c r="HZ659" s="52"/>
      <c r="IB659" s="70"/>
      <c r="IC659" s="51"/>
      <c r="IF659" s="7"/>
      <c r="IG659" s="7"/>
      <c r="IH659" s="7"/>
      <c r="II659" s="53"/>
      <c r="IK659" s="37"/>
      <c r="IL659" s="132"/>
      <c r="IM659" s="61"/>
      <c r="IN659" s="134"/>
      <c r="IO659" s="61"/>
      <c r="IQ659" s="67"/>
      <c r="IS659" s="61"/>
      <c r="IU659" s="50"/>
      <c r="IV659" s="51"/>
      <c r="IW659" s="52"/>
      <c r="IY659" s="70"/>
      <c r="IZ659" s="51"/>
      <c r="JC659" s="7"/>
      <c r="JD659" s="7"/>
      <c r="JE659" s="7"/>
      <c r="JF659" s="53"/>
      <c r="JH659" s="37"/>
      <c r="JI659" s="132"/>
      <c r="JJ659" s="61"/>
      <c r="JK659" s="134"/>
      <c r="JL659" s="61"/>
      <c r="JN659" s="67"/>
      <c r="JP659" s="61"/>
      <c r="JR659" s="50"/>
      <c r="JS659" s="51"/>
      <c r="JT659" s="52"/>
      <c r="JV659" s="70"/>
      <c r="JW659" s="51"/>
      <c r="JZ659" s="7"/>
      <c r="KA659" s="7"/>
      <c r="KB659" s="7"/>
      <c r="KC659" s="53"/>
      <c r="KE659" s="37"/>
      <c r="KF659" s="132"/>
      <c r="KG659" s="61"/>
      <c r="KH659" s="134"/>
      <c r="KI659" s="61"/>
      <c r="KK659" s="67"/>
      <c r="KM659" s="61"/>
      <c r="KO659" s="50"/>
      <c r="KP659" s="51"/>
      <c r="KQ659" s="52"/>
      <c r="KS659" s="70"/>
      <c r="KT659" s="51"/>
      <c r="KW659" s="7"/>
      <c r="KX659" s="7"/>
      <c r="KY659" s="7"/>
      <c r="KZ659" s="53"/>
      <c r="LB659" s="37"/>
      <c r="LC659" s="132"/>
      <c r="LD659" s="61"/>
      <c r="LE659" s="134"/>
      <c r="LF659" s="61"/>
      <c r="LH659" s="67"/>
      <c r="LJ659" s="61"/>
      <c r="LL659" s="50"/>
      <c r="LM659" s="51"/>
      <c r="LN659" s="52"/>
      <c r="LP659" s="70"/>
      <c r="LQ659" s="51"/>
      <c r="LT659" s="7"/>
      <c r="LU659" s="7"/>
      <c r="LV659" s="7"/>
      <c r="LW659" s="53"/>
      <c r="LY659" s="37"/>
      <c r="LZ659" s="132"/>
      <c r="MA659" s="61"/>
      <c r="MB659" s="134"/>
      <c r="MC659" s="61"/>
      <c r="ME659" s="67"/>
      <c r="MG659" s="61"/>
      <c r="MI659" s="50"/>
      <c r="MJ659" s="51"/>
      <c r="MK659" s="52"/>
      <c r="MM659" s="70"/>
      <c r="MN659" s="51"/>
      <c r="MQ659" s="7"/>
      <c r="MR659" s="7"/>
      <c r="MS659" s="7"/>
      <c r="MT659" s="53"/>
      <c r="MV659" s="37"/>
      <c r="MW659" s="132"/>
      <c r="MX659" s="134"/>
      <c r="MZ659" s="67"/>
      <c r="NB659" s="61"/>
      <c r="NF659" s="7"/>
      <c r="NG659" s="7"/>
      <c r="NH659" s="7"/>
      <c r="NI659" s="53"/>
      <c r="NK659" s="37"/>
      <c r="NM659" s="67"/>
      <c r="NO659" s="61"/>
      <c r="NQ659" s="50"/>
      <c r="NR659" s="51"/>
      <c r="NS659" s="52"/>
      <c r="NU659" s="70"/>
      <c r="NV659" s="51"/>
      <c r="NW659" s="125"/>
      <c r="NX659" s="51"/>
      <c r="OL659" s="53"/>
    </row>
    <row r="660" spans="1:402" x14ac:dyDescent="0.25">
      <c r="A660" s="12">
        <v>90083241</v>
      </c>
      <c r="B660" s="12" t="s">
        <v>663</v>
      </c>
      <c r="C660" s="352"/>
      <c r="D660" s="352"/>
      <c r="E660" s="352"/>
      <c r="F660" s="353">
        <v>99003</v>
      </c>
      <c r="H660" s="354"/>
      <c r="I660" s="355"/>
      <c r="J660" s="315"/>
      <c r="K660" s="355"/>
      <c r="L660" s="315"/>
      <c r="M660" s="356"/>
      <c r="N660" s="356"/>
      <c r="O660" s="357"/>
      <c r="Q660" s="67"/>
      <c r="S660" s="61"/>
      <c r="U660" s="50"/>
      <c r="V660" s="51"/>
      <c r="W660" s="52">
        <v>0</v>
      </c>
      <c r="Y660" s="50">
        <v>99003</v>
      </c>
      <c r="Z660" s="52">
        <f t="shared" si="597"/>
        <v>8250.25</v>
      </c>
      <c r="AA660" s="51"/>
      <c r="AB660" s="6">
        <v>90083241</v>
      </c>
      <c r="AC660" s="6" t="s">
        <v>663</v>
      </c>
      <c r="AD660" s="7"/>
      <c r="AE660" s="304"/>
      <c r="AF660" s="7"/>
      <c r="AG660" s="53">
        <v>99003</v>
      </c>
      <c r="AI660" s="37"/>
      <c r="AJ660" s="132"/>
      <c r="AK660" s="61"/>
      <c r="AL660" s="132"/>
      <c r="AM660" s="312"/>
      <c r="AN660" s="134"/>
      <c r="AO660" s="134"/>
      <c r="AP660" s="191"/>
      <c r="AR660" s="67"/>
      <c r="AT660" s="61"/>
      <c r="AV660" s="50"/>
      <c r="AW660" s="51"/>
      <c r="AX660" s="52">
        <v>0</v>
      </c>
      <c r="AZ660" s="50">
        <v>99003</v>
      </c>
      <c r="BA660" s="52">
        <f t="shared" si="598"/>
        <v>8250.25</v>
      </c>
      <c r="BB660" s="51"/>
      <c r="BC660" s="6">
        <v>90083241</v>
      </c>
      <c r="BD660" s="6" t="s">
        <v>663</v>
      </c>
      <c r="BE660" s="7"/>
      <c r="BF660" s="304"/>
      <c r="BG660" s="7"/>
      <c r="BH660" s="53">
        <v>99003</v>
      </c>
      <c r="BJ660" s="37"/>
      <c r="BK660" s="132"/>
      <c r="BL660" s="61"/>
      <c r="BM660" s="132"/>
      <c r="BN660" s="312"/>
      <c r="BO660" s="134"/>
      <c r="BP660" s="134"/>
      <c r="BQ660" s="191"/>
      <c r="BS660" s="67"/>
      <c r="BU660" s="61"/>
      <c r="BW660" s="50"/>
      <c r="BX660" s="51"/>
      <c r="BY660" s="52">
        <v>0</v>
      </c>
      <c r="CA660" s="50">
        <v>99003</v>
      </c>
      <c r="CB660" s="52">
        <f t="shared" si="599"/>
        <v>8250.25</v>
      </c>
      <c r="CC660" s="51"/>
      <c r="CD660" s="6">
        <v>90083241</v>
      </c>
      <c r="CE660" s="6" t="s">
        <v>663</v>
      </c>
      <c r="CF660" s="7"/>
      <c r="CG660" s="7"/>
      <c r="CH660" s="7"/>
      <c r="CI660" s="53">
        <v>99003</v>
      </c>
      <c r="CK660" s="37"/>
      <c r="CL660" s="132"/>
      <c r="CM660" s="61"/>
      <c r="CN660" s="132"/>
      <c r="CO660" s="61"/>
      <c r="CP660" s="134"/>
      <c r="CQ660" s="134"/>
      <c r="CR660" s="191"/>
      <c r="CT660" s="67"/>
      <c r="CV660" s="61"/>
      <c r="CX660" s="50"/>
      <c r="CY660" s="51"/>
      <c r="CZ660" s="52">
        <v>0</v>
      </c>
      <c r="DB660" s="50">
        <v>99003</v>
      </c>
      <c r="DC660" s="52">
        <f t="shared" si="600"/>
        <v>8250.25</v>
      </c>
      <c r="DD660" s="51"/>
      <c r="DE660" s="6">
        <v>90083241</v>
      </c>
      <c r="DF660" s="6" t="s">
        <v>663</v>
      </c>
      <c r="DG660" s="7"/>
      <c r="DH660" s="7"/>
      <c r="DI660" s="7"/>
      <c r="DJ660" s="53">
        <v>99003</v>
      </c>
      <c r="DL660" s="275"/>
      <c r="DM660" s="276"/>
      <c r="DN660" s="194"/>
      <c r="DO660" s="276"/>
      <c r="DP660" s="194"/>
      <c r="DQ660" s="53"/>
      <c r="DR660" s="53"/>
      <c r="DS660" s="277"/>
      <c r="DU660" s="274"/>
      <c r="DW660" s="194"/>
      <c r="DY660" s="50"/>
      <c r="DZ660" s="278"/>
      <c r="EA660" s="52">
        <v>0</v>
      </c>
      <c r="EC660" s="50">
        <v>99003</v>
      </c>
      <c r="ED660" s="52">
        <f t="shared" si="601"/>
        <v>8250.25</v>
      </c>
      <c r="EE660" s="278"/>
      <c r="EF660" s="6">
        <v>90083241</v>
      </c>
      <c r="EG660" s="6" t="s">
        <v>663</v>
      </c>
      <c r="EH660" s="7"/>
      <c r="EI660" s="7"/>
      <c r="EJ660" s="7"/>
      <c r="EK660" s="53">
        <v>99003</v>
      </c>
      <c r="EM660" s="37"/>
      <c r="EN660" s="132"/>
      <c r="EO660" s="61"/>
      <c r="EP660" s="132"/>
      <c r="EQ660" s="61"/>
      <c r="ER660" s="134"/>
      <c r="ES660" s="134"/>
      <c r="ET660" s="191"/>
      <c r="EV660" s="67"/>
      <c r="EX660" s="61"/>
      <c r="EZ660" s="50"/>
      <c r="FA660" s="51"/>
      <c r="FB660" s="52">
        <v>0</v>
      </c>
      <c r="FD660" s="50">
        <v>99003</v>
      </c>
      <c r="FE660" s="52">
        <f t="shared" si="602"/>
        <v>8250.25</v>
      </c>
      <c r="FF660" s="51"/>
      <c r="FG660" s="6">
        <v>90083241</v>
      </c>
      <c r="FH660" s="6" t="s">
        <v>663</v>
      </c>
      <c r="FI660" s="7"/>
      <c r="FJ660" s="7"/>
      <c r="FK660" s="7"/>
      <c r="FL660" s="53">
        <v>99003</v>
      </c>
      <c r="FN660" s="37"/>
      <c r="FO660" s="132"/>
      <c r="FP660" s="61"/>
      <c r="FQ660" s="132"/>
      <c r="FR660" s="61"/>
      <c r="FS660" s="134"/>
      <c r="FT660" s="134"/>
      <c r="FU660" s="191"/>
      <c r="FW660" s="67"/>
      <c r="FY660" s="61"/>
      <c r="GA660" s="50"/>
      <c r="GB660" s="51"/>
      <c r="GC660" s="52">
        <v>0</v>
      </c>
      <c r="GE660" s="50">
        <v>99003</v>
      </c>
      <c r="GF660" s="52">
        <f t="shared" si="603"/>
        <v>8250.25</v>
      </c>
      <c r="GG660" s="51"/>
      <c r="GH660" s="6">
        <v>90083241</v>
      </c>
      <c r="GI660" s="6" t="s">
        <v>663</v>
      </c>
      <c r="GJ660" s="7"/>
      <c r="GK660" s="7"/>
      <c r="GL660" s="7"/>
      <c r="GM660" s="53">
        <v>99003</v>
      </c>
      <c r="GO660" s="37"/>
      <c r="GP660" s="132"/>
      <c r="GQ660" s="61"/>
      <c r="GR660" s="134"/>
      <c r="GS660" s="134"/>
      <c r="GT660" s="191"/>
      <c r="GV660" s="67"/>
      <c r="GX660" s="61"/>
      <c r="GZ660" s="50"/>
      <c r="HA660" s="51"/>
      <c r="HB660" s="52">
        <v>0</v>
      </c>
      <c r="HD660" s="50">
        <v>99003</v>
      </c>
      <c r="HE660" s="52">
        <f t="shared" si="604"/>
        <v>8250.25</v>
      </c>
      <c r="HF660" s="51"/>
      <c r="HI660" s="7"/>
      <c r="HJ660" s="7"/>
      <c r="HK660" s="7"/>
      <c r="HL660" s="53"/>
      <c r="HN660" s="37"/>
      <c r="HO660" s="132"/>
      <c r="HP660" s="61"/>
      <c r="HQ660" s="134"/>
      <c r="HR660" s="61"/>
      <c r="HT660" s="67"/>
      <c r="HV660" s="61"/>
      <c r="HX660" s="50"/>
      <c r="HY660" s="51"/>
      <c r="HZ660" s="52"/>
      <c r="IB660" s="70"/>
      <c r="IC660" s="51"/>
      <c r="IF660" s="7"/>
      <c r="IG660" s="7"/>
      <c r="IH660" s="7"/>
      <c r="II660" s="53"/>
      <c r="IK660" s="37"/>
      <c r="IL660" s="132"/>
      <c r="IM660" s="61"/>
      <c r="IN660" s="134"/>
      <c r="IO660" s="61"/>
      <c r="IQ660" s="67"/>
      <c r="IS660" s="61"/>
      <c r="IU660" s="50"/>
      <c r="IV660" s="51"/>
      <c r="IW660" s="52"/>
      <c r="IY660" s="70"/>
      <c r="IZ660" s="51"/>
      <c r="JC660" s="7"/>
      <c r="JD660" s="7"/>
      <c r="JE660" s="7"/>
      <c r="JF660" s="53"/>
      <c r="JH660" s="37"/>
      <c r="JI660" s="132"/>
      <c r="JJ660" s="61"/>
      <c r="JK660" s="134"/>
      <c r="JL660" s="61"/>
      <c r="JN660" s="67"/>
      <c r="JP660" s="61"/>
      <c r="JR660" s="50"/>
      <c r="JS660" s="51"/>
      <c r="JT660" s="52"/>
      <c r="JV660" s="70"/>
      <c r="JW660" s="51"/>
      <c r="JZ660" s="7"/>
      <c r="KA660" s="7"/>
      <c r="KB660" s="7"/>
      <c r="KC660" s="53"/>
      <c r="KE660" s="37"/>
      <c r="KF660" s="132"/>
      <c r="KG660" s="61"/>
      <c r="KH660" s="134"/>
      <c r="KI660" s="61"/>
      <c r="KK660" s="67"/>
      <c r="KM660" s="61"/>
      <c r="KO660" s="50"/>
      <c r="KP660" s="51"/>
      <c r="KQ660" s="52"/>
      <c r="KS660" s="70"/>
      <c r="KT660" s="51"/>
      <c r="KW660" s="7"/>
      <c r="KX660" s="7"/>
      <c r="KY660" s="7"/>
      <c r="KZ660" s="53"/>
      <c r="LB660" s="37"/>
      <c r="LC660" s="132"/>
      <c r="LD660" s="61"/>
      <c r="LE660" s="134"/>
      <c r="LF660" s="61"/>
      <c r="LH660" s="67"/>
      <c r="LJ660" s="61"/>
      <c r="LL660" s="50"/>
      <c r="LM660" s="51"/>
      <c r="LN660" s="52"/>
      <c r="LP660" s="70"/>
      <c r="LQ660" s="51"/>
      <c r="LT660" s="7"/>
      <c r="LU660" s="7"/>
      <c r="LV660" s="7"/>
      <c r="LW660" s="53"/>
      <c r="LY660" s="37"/>
      <c r="LZ660" s="132"/>
      <c r="MA660" s="61"/>
      <c r="MB660" s="134"/>
      <c r="MC660" s="61"/>
      <c r="ME660" s="67"/>
      <c r="MG660" s="61"/>
      <c r="MI660" s="50"/>
      <c r="MJ660" s="51"/>
      <c r="MK660" s="52"/>
      <c r="MM660" s="70"/>
      <c r="MN660" s="51"/>
      <c r="MQ660" s="7"/>
      <c r="MR660" s="7"/>
      <c r="MS660" s="7"/>
      <c r="MT660" s="53"/>
      <c r="MV660" s="37"/>
      <c r="MW660" s="132"/>
      <c r="MX660" s="134"/>
      <c r="MZ660" s="67"/>
      <c r="NB660" s="61"/>
      <c r="NF660" s="7"/>
      <c r="NG660" s="7"/>
      <c r="NH660" s="7"/>
      <c r="NI660" s="53"/>
      <c r="NK660" s="37"/>
      <c r="NM660" s="67"/>
      <c r="NO660" s="61"/>
      <c r="NQ660" s="50"/>
      <c r="NR660" s="51"/>
      <c r="NS660" s="52"/>
      <c r="NU660" s="70"/>
      <c r="NV660" s="51"/>
      <c r="NW660" s="125"/>
      <c r="NX660" s="51"/>
      <c r="OL660" s="53"/>
    </row>
    <row r="661" spans="1:402" x14ac:dyDescent="0.25">
      <c r="A661" s="12">
        <v>90082281</v>
      </c>
      <c r="B661" s="12" t="s">
        <v>664</v>
      </c>
      <c r="C661" s="352"/>
      <c r="D661" s="352"/>
      <c r="E661" s="352"/>
      <c r="F661" s="353">
        <v>538652</v>
      </c>
      <c r="H661" s="354"/>
      <c r="I661" s="355"/>
      <c r="J661" s="315"/>
      <c r="K661" s="355"/>
      <c r="L661" s="315"/>
      <c r="M661" s="356"/>
      <c r="N661" s="356"/>
      <c r="O661" s="357"/>
      <c r="Q661" s="67"/>
      <c r="S661" s="61"/>
      <c r="U661" s="50"/>
      <c r="V661" s="51"/>
      <c r="W661" s="52">
        <v>0</v>
      </c>
      <c r="Y661" s="50">
        <v>538652</v>
      </c>
      <c r="Z661" s="52">
        <f t="shared" si="597"/>
        <v>44887.666666666664</v>
      </c>
      <c r="AA661" s="51"/>
      <c r="AB661" s="6">
        <v>90082281</v>
      </c>
      <c r="AC661" s="6" t="s">
        <v>664</v>
      </c>
      <c r="AD661" s="7"/>
      <c r="AE661" s="304"/>
      <c r="AF661" s="7"/>
      <c r="AG661" s="53">
        <v>538652</v>
      </c>
      <c r="AI661" s="37"/>
      <c r="AJ661" s="132"/>
      <c r="AK661" s="61"/>
      <c r="AL661" s="132"/>
      <c r="AM661" s="312"/>
      <c r="AN661" s="134"/>
      <c r="AO661" s="134"/>
      <c r="AP661" s="191"/>
      <c r="AR661" s="67"/>
      <c r="AT661" s="61"/>
      <c r="AV661" s="50"/>
      <c r="AW661" s="51"/>
      <c r="AX661" s="52">
        <v>0</v>
      </c>
      <c r="AZ661" s="50">
        <v>538652</v>
      </c>
      <c r="BA661" s="52">
        <f t="shared" si="598"/>
        <v>44887.666666666664</v>
      </c>
      <c r="BB661" s="51"/>
      <c r="BC661" s="6">
        <v>90082281</v>
      </c>
      <c r="BD661" s="6" t="s">
        <v>664</v>
      </c>
      <c r="BE661" s="7"/>
      <c r="BF661" s="304"/>
      <c r="BG661" s="7"/>
      <c r="BH661" s="53">
        <v>538652</v>
      </c>
      <c r="BJ661" s="37"/>
      <c r="BK661" s="132"/>
      <c r="BL661" s="61"/>
      <c r="BM661" s="132"/>
      <c r="BN661" s="312"/>
      <c r="BO661" s="134"/>
      <c r="BP661" s="134"/>
      <c r="BQ661" s="191"/>
      <c r="BS661" s="67"/>
      <c r="BU661" s="61"/>
      <c r="BW661" s="50"/>
      <c r="BX661" s="51"/>
      <c r="BY661" s="52">
        <v>0</v>
      </c>
      <c r="CA661" s="50">
        <v>538652</v>
      </c>
      <c r="CB661" s="52">
        <f t="shared" si="599"/>
        <v>44887.666666666664</v>
      </c>
      <c r="CC661" s="51"/>
      <c r="CD661" s="6">
        <v>90082281</v>
      </c>
      <c r="CE661" s="6" t="s">
        <v>664</v>
      </c>
      <c r="CF661" s="7"/>
      <c r="CG661" s="7"/>
      <c r="CH661" s="7"/>
      <c r="CI661" s="53">
        <v>538652</v>
      </c>
      <c r="CK661" s="37"/>
      <c r="CL661" s="132"/>
      <c r="CM661" s="61"/>
      <c r="CN661" s="132"/>
      <c r="CO661" s="61"/>
      <c r="CP661" s="134"/>
      <c r="CQ661" s="134"/>
      <c r="CR661" s="191"/>
      <c r="CT661" s="67"/>
      <c r="CV661" s="61"/>
      <c r="CX661" s="50"/>
      <c r="CY661" s="51"/>
      <c r="CZ661" s="52">
        <v>0</v>
      </c>
      <c r="DB661" s="50">
        <v>538652</v>
      </c>
      <c r="DC661" s="52">
        <f t="shared" si="600"/>
        <v>44887.666666666664</v>
      </c>
      <c r="DD661" s="51"/>
      <c r="DE661" s="6">
        <v>90082281</v>
      </c>
      <c r="DF661" s="6" t="s">
        <v>664</v>
      </c>
      <c r="DG661" s="7"/>
      <c r="DH661" s="7"/>
      <c r="DI661" s="7"/>
      <c r="DJ661" s="53">
        <v>538652</v>
      </c>
      <c r="DL661" s="275"/>
      <c r="DM661" s="276"/>
      <c r="DN661" s="194"/>
      <c r="DO661" s="276"/>
      <c r="DP661" s="194"/>
      <c r="DQ661" s="53"/>
      <c r="DR661" s="53"/>
      <c r="DS661" s="277"/>
      <c r="DU661" s="274"/>
      <c r="DW661" s="194"/>
      <c r="DY661" s="50"/>
      <c r="DZ661" s="278"/>
      <c r="EA661" s="52">
        <v>0</v>
      </c>
      <c r="EC661" s="50">
        <v>538652</v>
      </c>
      <c r="ED661" s="52">
        <f t="shared" si="601"/>
        <v>44887.666666666664</v>
      </c>
      <c r="EE661" s="278"/>
      <c r="EF661" s="6">
        <v>90082281</v>
      </c>
      <c r="EG661" s="6" t="s">
        <v>664</v>
      </c>
      <c r="EH661" s="7"/>
      <c r="EI661" s="7"/>
      <c r="EJ661" s="7"/>
      <c r="EK661" s="53">
        <v>538652</v>
      </c>
      <c r="EM661" s="37"/>
      <c r="EN661" s="132"/>
      <c r="EO661" s="61"/>
      <c r="EP661" s="132"/>
      <c r="EQ661" s="61"/>
      <c r="ER661" s="134"/>
      <c r="ES661" s="134"/>
      <c r="ET661" s="191"/>
      <c r="EV661" s="67"/>
      <c r="EX661" s="61"/>
      <c r="EZ661" s="50"/>
      <c r="FA661" s="51"/>
      <c r="FB661" s="52">
        <v>0</v>
      </c>
      <c r="FD661" s="50">
        <v>538652</v>
      </c>
      <c r="FE661" s="52">
        <f t="shared" si="602"/>
        <v>44887.666666666664</v>
      </c>
      <c r="FF661" s="51"/>
      <c r="FG661" s="6">
        <v>90082281</v>
      </c>
      <c r="FH661" s="6" t="s">
        <v>664</v>
      </c>
      <c r="FI661" s="7"/>
      <c r="FJ661" s="7"/>
      <c r="FK661" s="7"/>
      <c r="FL661" s="53">
        <v>538652</v>
      </c>
      <c r="FN661" s="37"/>
      <c r="FO661" s="132"/>
      <c r="FP661" s="61"/>
      <c r="FQ661" s="132"/>
      <c r="FR661" s="61"/>
      <c r="FS661" s="134"/>
      <c r="FT661" s="134"/>
      <c r="FU661" s="191"/>
      <c r="FW661" s="67"/>
      <c r="FY661" s="61"/>
      <c r="GA661" s="50"/>
      <c r="GB661" s="51"/>
      <c r="GC661" s="52">
        <v>0</v>
      </c>
      <c r="GE661" s="50">
        <v>538652</v>
      </c>
      <c r="GF661" s="52">
        <f t="shared" si="603"/>
        <v>44887.666666666664</v>
      </c>
      <c r="GG661" s="51"/>
      <c r="GH661" s="6">
        <v>90082281</v>
      </c>
      <c r="GI661" s="6" t="s">
        <v>664</v>
      </c>
      <c r="GJ661" s="7"/>
      <c r="GK661" s="7"/>
      <c r="GL661" s="7"/>
      <c r="GM661" s="53">
        <v>538652</v>
      </c>
      <c r="GO661" s="37"/>
      <c r="GP661" s="132"/>
      <c r="GQ661" s="61"/>
      <c r="GR661" s="134"/>
      <c r="GS661" s="134"/>
      <c r="GT661" s="191"/>
      <c r="GV661" s="67"/>
      <c r="GX661" s="61"/>
      <c r="GZ661" s="50"/>
      <c r="HA661" s="51"/>
      <c r="HB661" s="52">
        <v>0</v>
      </c>
      <c r="HD661" s="50">
        <v>538652</v>
      </c>
      <c r="HE661" s="52">
        <f t="shared" si="604"/>
        <v>44887.666666666664</v>
      </c>
      <c r="HF661" s="51"/>
      <c r="HI661" s="7"/>
      <c r="HJ661" s="7"/>
      <c r="HK661" s="7"/>
      <c r="HL661" s="53"/>
      <c r="HN661" s="37"/>
      <c r="HO661" s="132"/>
      <c r="HP661" s="61"/>
      <c r="HQ661" s="134"/>
      <c r="HR661" s="61"/>
      <c r="HT661" s="67"/>
      <c r="HV661" s="61"/>
      <c r="HX661" s="50"/>
      <c r="HY661" s="51"/>
      <c r="HZ661" s="52"/>
      <c r="IB661" s="70"/>
      <c r="IC661" s="51"/>
      <c r="IF661" s="7"/>
      <c r="IG661" s="7"/>
      <c r="IH661" s="7"/>
      <c r="II661" s="53"/>
      <c r="IK661" s="37"/>
      <c r="IL661" s="132"/>
      <c r="IM661" s="61"/>
      <c r="IN661" s="134"/>
      <c r="IO661" s="61"/>
      <c r="IQ661" s="67"/>
      <c r="IS661" s="61"/>
      <c r="IU661" s="50"/>
      <c r="IV661" s="51"/>
      <c r="IW661" s="52"/>
      <c r="IY661" s="70"/>
      <c r="IZ661" s="51"/>
      <c r="JC661" s="7"/>
      <c r="JD661" s="7"/>
      <c r="JE661" s="7"/>
      <c r="JF661" s="53"/>
      <c r="JH661" s="37"/>
      <c r="JI661" s="132"/>
      <c r="JJ661" s="61"/>
      <c r="JK661" s="134"/>
      <c r="JL661" s="61"/>
      <c r="JN661" s="67"/>
      <c r="JP661" s="61"/>
      <c r="JR661" s="50"/>
      <c r="JS661" s="51"/>
      <c r="JT661" s="52"/>
      <c r="JV661" s="70"/>
      <c r="JW661" s="51"/>
      <c r="JZ661" s="7"/>
      <c r="KA661" s="7"/>
      <c r="KB661" s="7"/>
      <c r="KC661" s="53"/>
      <c r="KE661" s="37"/>
      <c r="KF661" s="132"/>
      <c r="KG661" s="61"/>
      <c r="KH661" s="134"/>
      <c r="KI661" s="61"/>
      <c r="KK661" s="67"/>
      <c r="KM661" s="61"/>
      <c r="KO661" s="50"/>
      <c r="KP661" s="51"/>
      <c r="KQ661" s="52"/>
      <c r="KS661" s="70"/>
      <c r="KT661" s="51"/>
      <c r="KW661" s="7"/>
      <c r="KX661" s="7"/>
      <c r="KY661" s="7"/>
      <c r="KZ661" s="53"/>
      <c r="LB661" s="37"/>
      <c r="LC661" s="132"/>
      <c r="LD661" s="61"/>
      <c r="LE661" s="134"/>
      <c r="LF661" s="61"/>
      <c r="LH661" s="67"/>
      <c r="LJ661" s="61"/>
      <c r="LL661" s="50"/>
      <c r="LM661" s="51"/>
      <c r="LN661" s="52"/>
      <c r="LP661" s="70"/>
      <c r="LQ661" s="51"/>
      <c r="LT661" s="7"/>
      <c r="LU661" s="7"/>
      <c r="LV661" s="7"/>
      <c r="LW661" s="53"/>
      <c r="LY661" s="37"/>
      <c r="LZ661" s="132"/>
      <c r="MA661" s="61"/>
      <c r="MB661" s="134"/>
      <c r="MC661" s="61"/>
      <c r="ME661" s="67"/>
      <c r="MG661" s="61"/>
      <c r="MI661" s="50"/>
      <c r="MJ661" s="51"/>
      <c r="MK661" s="52"/>
      <c r="MM661" s="70"/>
      <c r="MN661" s="51"/>
      <c r="MQ661" s="7"/>
      <c r="MR661" s="7"/>
      <c r="MS661" s="7"/>
      <c r="MT661" s="53"/>
      <c r="MV661" s="37"/>
      <c r="MW661" s="132"/>
      <c r="MX661" s="134"/>
      <c r="MZ661" s="67"/>
      <c r="NB661" s="61"/>
      <c r="NF661" s="7"/>
      <c r="NG661" s="7"/>
      <c r="NH661" s="7"/>
      <c r="NI661" s="53"/>
      <c r="NK661" s="37"/>
      <c r="NM661" s="67"/>
      <c r="NO661" s="61"/>
      <c r="NQ661" s="50"/>
      <c r="NR661" s="51"/>
      <c r="NS661" s="52"/>
      <c r="NU661" s="70"/>
      <c r="NV661" s="51"/>
      <c r="NW661" s="125"/>
      <c r="NX661" s="51"/>
      <c r="OL661" s="53"/>
    </row>
    <row r="662" spans="1:402" x14ac:dyDescent="0.25">
      <c r="A662" s="12">
        <v>90082291</v>
      </c>
      <c r="B662" s="12" t="s">
        <v>665</v>
      </c>
      <c r="C662" s="352"/>
      <c r="D662" s="352"/>
      <c r="E662" s="352"/>
      <c r="F662" s="353">
        <v>1250002</v>
      </c>
      <c r="H662" s="354"/>
      <c r="I662" s="355"/>
      <c r="J662" s="315"/>
      <c r="K662" s="355"/>
      <c r="L662" s="315"/>
      <c r="M662" s="356"/>
      <c r="N662" s="356"/>
      <c r="O662" s="357"/>
      <c r="Q662" s="67"/>
      <c r="S662" s="61"/>
      <c r="U662" s="50"/>
      <c r="V662" s="51"/>
      <c r="W662" s="52">
        <v>0</v>
      </c>
      <c r="Y662" s="50">
        <v>1250002</v>
      </c>
      <c r="Z662" s="52">
        <f t="shared" si="597"/>
        <v>104166.83333333333</v>
      </c>
      <c r="AA662" s="51"/>
      <c r="AB662" s="6">
        <v>90082291</v>
      </c>
      <c r="AC662" s="6" t="s">
        <v>665</v>
      </c>
      <c r="AD662" s="7"/>
      <c r="AE662" s="304"/>
      <c r="AF662" s="7"/>
      <c r="AG662" s="53">
        <v>1250002</v>
      </c>
      <c r="AI662" s="37"/>
      <c r="AJ662" s="132"/>
      <c r="AK662" s="61"/>
      <c r="AL662" s="132"/>
      <c r="AM662" s="312"/>
      <c r="AN662" s="134"/>
      <c r="AO662" s="134"/>
      <c r="AP662" s="191"/>
      <c r="AR662" s="67"/>
      <c r="AT662" s="61"/>
      <c r="AV662" s="50"/>
      <c r="AW662" s="51"/>
      <c r="AX662" s="52">
        <v>0</v>
      </c>
      <c r="AZ662" s="50">
        <v>1250002</v>
      </c>
      <c r="BA662" s="52">
        <f t="shared" si="598"/>
        <v>104166.83333333333</v>
      </c>
      <c r="BB662" s="51"/>
      <c r="BC662" s="6">
        <v>90082291</v>
      </c>
      <c r="BD662" s="6" t="s">
        <v>665</v>
      </c>
      <c r="BE662" s="7"/>
      <c r="BF662" s="304"/>
      <c r="BG662" s="7"/>
      <c r="BH662" s="53">
        <v>1250002</v>
      </c>
      <c r="BJ662" s="37"/>
      <c r="BK662" s="132"/>
      <c r="BL662" s="61"/>
      <c r="BM662" s="132"/>
      <c r="BN662" s="312"/>
      <c r="BO662" s="134"/>
      <c r="BP662" s="134"/>
      <c r="BQ662" s="191"/>
      <c r="BS662" s="67"/>
      <c r="BU662" s="61"/>
      <c r="BW662" s="50"/>
      <c r="BX662" s="51"/>
      <c r="BY662" s="52">
        <v>0</v>
      </c>
      <c r="CA662" s="50">
        <v>1250002</v>
      </c>
      <c r="CB662" s="52">
        <f t="shared" si="599"/>
        <v>104166.83333333333</v>
      </c>
      <c r="CC662" s="51"/>
      <c r="CD662" s="6">
        <v>90082291</v>
      </c>
      <c r="CE662" s="6" t="s">
        <v>665</v>
      </c>
      <c r="CF662" s="7"/>
      <c r="CG662" s="7"/>
      <c r="CH662" s="7"/>
      <c r="CI662" s="53">
        <v>1250002</v>
      </c>
      <c r="CK662" s="37"/>
      <c r="CL662" s="132"/>
      <c r="CM662" s="61"/>
      <c r="CN662" s="132"/>
      <c r="CO662" s="61"/>
      <c r="CP662" s="134"/>
      <c r="CQ662" s="134"/>
      <c r="CR662" s="191"/>
      <c r="CT662" s="67"/>
      <c r="CV662" s="61"/>
      <c r="CX662" s="50"/>
      <c r="CY662" s="51"/>
      <c r="CZ662" s="52">
        <v>0</v>
      </c>
      <c r="DB662" s="50">
        <v>1250002</v>
      </c>
      <c r="DC662" s="52">
        <f t="shared" si="600"/>
        <v>104166.83333333333</v>
      </c>
      <c r="DD662" s="51"/>
      <c r="DE662" s="6">
        <v>90082291</v>
      </c>
      <c r="DF662" s="6" t="s">
        <v>665</v>
      </c>
      <c r="DG662" s="7"/>
      <c r="DH662" s="7"/>
      <c r="DI662" s="7"/>
      <c r="DJ662" s="53">
        <v>1250002</v>
      </c>
      <c r="DL662" s="275"/>
      <c r="DM662" s="276"/>
      <c r="DN662" s="194"/>
      <c r="DO662" s="276"/>
      <c r="DP662" s="194"/>
      <c r="DQ662" s="53"/>
      <c r="DR662" s="53"/>
      <c r="DS662" s="277"/>
      <c r="DU662" s="274"/>
      <c r="DW662" s="194"/>
      <c r="DY662" s="50"/>
      <c r="DZ662" s="278"/>
      <c r="EA662" s="52">
        <v>0</v>
      </c>
      <c r="EC662" s="50">
        <v>1250002</v>
      </c>
      <c r="ED662" s="52">
        <f t="shared" si="601"/>
        <v>104166.83333333333</v>
      </c>
      <c r="EE662" s="278"/>
      <c r="EF662" s="6">
        <v>90082291</v>
      </c>
      <c r="EG662" s="6" t="s">
        <v>665</v>
      </c>
      <c r="EH662" s="7"/>
      <c r="EI662" s="7"/>
      <c r="EJ662" s="7"/>
      <c r="EK662" s="53">
        <v>1250002</v>
      </c>
      <c r="EM662" s="37"/>
      <c r="EN662" s="132"/>
      <c r="EO662" s="61"/>
      <c r="EP662" s="132"/>
      <c r="EQ662" s="61"/>
      <c r="ER662" s="134"/>
      <c r="ES662" s="134"/>
      <c r="ET662" s="191"/>
      <c r="EV662" s="67"/>
      <c r="EX662" s="61"/>
      <c r="EZ662" s="50"/>
      <c r="FA662" s="51"/>
      <c r="FB662" s="52">
        <v>0</v>
      </c>
      <c r="FD662" s="50">
        <v>1250002</v>
      </c>
      <c r="FE662" s="52">
        <f t="shared" si="602"/>
        <v>104166.83333333333</v>
      </c>
      <c r="FF662" s="51"/>
      <c r="FG662" s="6">
        <v>90082291</v>
      </c>
      <c r="FH662" s="6" t="s">
        <v>665</v>
      </c>
      <c r="FI662" s="7"/>
      <c r="FJ662" s="7"/>
      <c r="FK662" s="7"/>
      <c r="FL662" s="53">
        <v>1250002</v>
      </c>
      <c r="FN662" s="37"/>
      <c r="FO662" s="132"/>
      <c r="FP662" s="61"/>
      <c r="FQ662" s="132"/>
      <c r="FR662" s="61"/>
      <c r="FS662" s="134"/>
      <c r="FT662" s="134"/>
      <c r="FU662" s="191"/>
      <c r="FW662" s="67"/>
      <c r="FY662" s="61"/>
      <c r="GA662" s="50"/>
      <c r="GB662" s="51"/>
      <c r="GC662" s="52">
        <v>0</v>
      </c>
      <c r="GE662" s="50">
        <v>1250002</v>
      </c>
      <c r="GF662" s="52">
        <f t="shared" si="603"/>
        <v>104166.83333333333</v>
      </c>
      <c r="GG662" s="51"/>
      <c r="GH662" s="6">
        <v>90082291</v>
      </c>
      <c r="GI662" s="6" t="s">
        <v>665</v>
      </c>
      <c r="GJ662" s="7"/>
      <c r="GK662" s="7"/>
      <c r="GL662" s="7"/>
      <c r="GM662" s="53">
        <v>1250002</v>
      </c>
      <c r="GO662" s="37"/>
      <c r="GP662" s="132"/>
      <c r="GQ662" s="61"/>
      <c r="GR662" s="134"/>
      <c r="GS662" s="134"/>
      <c r="GT662" s="191"/>
      <c r="GV662" s="67"/>
      <c r="GX662" s="61"/>
      <c r="GZ662" s="50"/>
      <c r="HA662" s="51"/>
      <c r="HB662" s="52">
        <v>0</v>
      </c>
      <c r="HD662" s="50">
        <v>1250002</v>
      </c>
      <c r="HE662" s="52">
        <f t="shared" si="604"/>
        <v>104166.83333333333</v>
      </c>
      <c r="HF662" s="51"/>
      <c r="HI662" s="7"/>
      <c r="HJ662" s="7"/>
      <c r="HK662" s="7"/>
      <c r="HL662" s="53"/>
      <c r="HN662" s="37"/>
      <c r="HO662" s="132"/>
      <c r="HP662" s="61"/>
      <c r="HQ662" s="134"/>
      <c r="HR662" s="61"/>
      <c r="HT662" s="67"/>
      <c r="HV662" s="61"/>
      <c r="HX662" s="50"/>
      <c r="HY662" s="51"/>
      <c r="HZ662" s="52"/>
      <c r="IB662" s="70"/>
      <c r="IC662" s="51"/>
      <c r="IF662" s="7"/>
      <c r="IG662" s="7"/>
      <c r="IH662" s="7"/>
      <c r="II662" s="53"/>
      <c r="IK662" s="37"/>
      <c r="IL662" s="132"/>
      <c r="IM662" s="61"/>
      <c r="IN662" s="134"/>
      <c r="IO662" s="61"/>
      <c r="IQ662" s="67"/>
      <c r="IS662" s="61"/>
      <c r="IU662" s="50"/>
      <c r="IV662" s="51"/>
      <c r="IW662" s="52"/>
      <c r="IY662" s="70"/>
      <c r="IZ662" s="51"/>
      <c r="JC662" s="7"/>
      <c r="JD662" s="7"/>
      <c r="JE662" s="7"/>
      <c r="JF662" s="53"/>
      <c r="JH662" s="37"/>
      <c r="JI662" s="132"/>
      <c r="JJ662" s="61"/>
      <c r="JK662" s="134"/>
      <c r="JL662" s="61"/>
      <c r="JN662" s="67"/>
      <c r="JP662" s="61"/>
      <c r="JR662" s="50"/>
      <c r="JS662" s="51"/>
      <c r="JT662" s="52"/>
      <c r="JV662" s="70"/>
      <c r="JW662" s="51"/>
      <c r="JZ662" s="7"/>
      <c r="KA662" s="7"/>
      <c r="KB662" s="7"/>
      <c r="KC662" s="53"/>
      <c r="KE662" s="37"/>
      <c r="KF662" s="132"/>
      <c r="KG662" s="61"/>
      <c r="KH662" s="134"/>
      <c r="KI662" s="61"/>
      <c r="KK662" s="67"/>
      <c r="KM662" s="61"/>
      <c r="KO662" s="50"/>
      <c r="KP662" s="51"/>
      <c r="KQ662" s="52"/>
      <c r="KS662" s="70"/>
      <c r="KT662" s="51"/>
      <c r="KW662" s="7"/>
      <c r="KX662" s="7"/>
      <c r="KY662" s="7"/>
      <c r="KZ662" s="53"/>
      <c r="LB662" s="37"/>
      <c r="LC662" s="132"/>
      <c r="LD662" s="61"/>
      <c r="LE662" s="134"/>
      <c r="LF662" s="61"/>
      <c r="LH662" s="67"/>
      <c r="LJ662" s="61"/>
      <c r="LL662" s="50"/>
      <c r="LM662" s="51"/>
      <c r="LN662" s="52"/>
      <c r="LP662" s="70"/>
      <c r="LQ662" s="51"/>
      <c r="LT662" s="7"/>
      <c r="LU662" s="7"/>
      <c r="LV662" s="7"/>
      <c r="LW662" s="53"/>
      <c r="LY662" s="37"/>
      <c r="LZ662" s="132"/>
      <c r="MA662" s="61"/>
      <c r="MB662" s="134"/>
      <c r="MC662" s="61"/>
      <c r="ME662" s="67"/>
      <c r="MG662" s="61"/>
      <c r="MI662" s="50"/>
      <c r="MJ662" s="51"/>
      <c r="MK662" s="52"/>
      <c r="MM662" s="70"/>
      <c r="MN662" s="51"/>
      <c r="MQ662" s="7"/>
      <c r="MR662" s="7"/>
      <c r="MS662" s="7"/>
      <c r="MT662" s="53"/>
      <c r="MV662" s="37"/>
      <c r="MW662" s="132"/>
      <c r="MX662" s="134"/>
      <c r="MZ662" s="67"/>
      <c r="NB662" s="61"/>
      <c r="NF662" s="7"/>
      <c r="NG662" s="7"/>
      <c r="NH662" s="7"/>
      <c r="NI662" s="53"/>
      <c r="NK662" s="37"/>
      <c r="NM662" s="67"/>
      <c r="NO662" s="61"/>
      <c r="NQ662" s="50"/>
      <c r="NR662" s="51"/>
      <c r="NS662" s="52"/>
      <c r="NU662" s="70"/>
      <c r="NV662" s="51"/>
      <c r="NW662" s="125"/>
      <c r="NX662" s="51"/>
      <c r="OL662" s="53"/>
    </row>
    <row r="663" spans="1:402" x14ac:dyDescent="0.25">
      <c r="A663" s="12">
        <v>90031716</v>
      </c>
      <c r="B663" s="12" t="s">
        <v>821</v>
      </c>
      <c r="C663" s="352"/>
      <c r="D663" s="352"/>
      <c r="E663" s="352"/>
      <c r="F663" s="353">
        <v>45023372</v>
      </c>
      <c r="H663" s="354"/>
      <c r="I663" s="355"/>
      <c r="J663" s="315"/>
      <c r="K663" s="355"/>
      <c r="L663" s="315"/>
      <c r="M663" s="356"/>
      <c r="N663" s="356"/>
      <c r="O663" s="357"/>
      <c r="Q663" s="67"/>
      <c r="S663" s="61"/>
      <c r="U663" s="50"/>
      <c r="V663" s="51"/>
      <c r="W663" s="52">
        <v>0</v>
      </c>
      <c r="Y663" s="50">
        <v>45023372</v>
      </c>
      <c r="Z663" s="52">
        <f t="shared" si="597"/>
        <v>3751947.6666666665</v>
      </c>
      <c r="AA663" s="51"/>
      <c r="AB663" s="6">
        <v>90031716</v>
      </c>
      <c r="AC663" s="6" t="s">
        <v>821</v>
      </c>
      <c r="AD663" s="7"/>
      <c r="AE663" s="304"/>
      <c r="AF663" s="7"/>
      <c r="AG663" s="53">
        <v>45023372</v>
      </c>
      <c r="AI663" s="37"/>
      <c r="AJ663" s="132"/>
      <c r="AK663" s="61"/>
      <c r="AL663" s="132"/>
      <c r="AM663" s="312"/>
      <c r="AN663" s="134"/>
      <c r="AO663" s="134"/>
      <c r="AP663" s="191"/>
      <c r="AR663" s="67"/>
      <c r="AT663" s="61"/>
      <c r="AV663" s="50"/>
      <c r="AW663" s="51"/>
      <c r="AX663" s="52">
        <v>0</v>
      </c>
      <c r="AZ663" s="50">
        <v>45023372</v>
      </c>
      <c r="BA663" s="52">
        <f t="shared" si="598"/>
        <v>3751947.6666666665</v>
      </c>
      <c r="BB663" s="51"/>
      <c r="BC663" s="6">
        <v>90031716</v>
      </c>
      <c r="BD663" s="6" t="s">
        <v>821</v>
      </c>
      <c r="BE663" s="7"/>
      <c r="BF663" s="304"/>
      <c r="BG663" s="7"/>
      <c r="BH663" s="53">
        <v>45023372</v>
      </c>
      <c r="BJ663" s="37"/>
      <c r="BK663" s="132"/>
      <c r="BL663" s="61"/>
      <c r="BM663" s="132"/>
      <c r="BN663" s="312"/>
      <c r="BO663" s="134"/>
      <c r="BP663" s="134"/>
      <c r="BQ663" s="191"/>
      <c r="BS663" s="67"/>
      <c r="BU663" s="61"/>
      <c r="BW663" s="50"/>
      <c r="BX663" s="51"/>
      <c r="BY663" s="52">
        <v>0</v>
      </c>
      <c r="CA663" s="50">
        <v>45023372</v>
      </c>
      <c r="CB663" s="52">
        <f t="shared" si="599"/>
        <v>3751947.6666666665</v>
      </c>
      <c r="CC663" s="51"/>
      <c r="CD663" s="6">
        <v>90031716</v>
      </c>
      <c r="CE663" s="6" t="s">
        <v>821</v>
      </c>
      <c r="CF663" s="7"/>
      <c r="CG663" s="7"/>
      <c r="CH663" s="7"/>
      <c r="CI663" s="53">
        <v>45023372</v>
      </c>
      <c r="CK663" s="37"/>
      <c r="CL663" s="132"/>
      <c r="CM663" s="61"/>
      <c r="CN663" s="132"/>
      <c r="CO663" s="61"/>
      <c r="CP663" s="134"/>
      <c r="CQ663" s="134"/>
      <c r="CR663" s="191"/>
      <c r="CT663" s="67"/>
      <c r="CV663" s="61"/>
      <c r="CX663" s="50"/>
      <c r="CY663" s="51"/>
      <c r="CZ663" s="52">
        <v>0</v>
      </c>
      <c r="DB663" s="50">
        <v>45023372</v>
      </c>
      <c r="DC663" s="52">
        <f t="shared" si="600"/>
        <v>3751947.6666666665</v>
      </c>
      <c r="DD663" s="51"/>
      <c r="DE663" s="6">
        <v>90031716</v>
      </c>
      <c r="DF663" s="6" t="s">
        <v>821</v>
      </c>
      <c r="DG663" s="7"/>
      <c r="DH663" s="7"/>
      <c r="DI663" s="7"/>
      <c r="DJ663" s="53">
        <v>45023372</v>
      </c>
      <c r="DL663" s="275"/>
      <c r="DM663" s="276"/>
      <c r="DN663" s="194"/>
      <c r="DO663" s="276"/>
      <c r="DP663" s="194"/>
      <c r="DQ663" s="53"/>
      <c r="DR663" s="53"/>
      <c r="DS663" s="277"/>
      <c r="DU663" s="274"/>
      <c r="DW663" s="194"/>
      <c r="DY663" s="50"/>
      <c r="DZ663" s="278"/>
      <c r="EA663" s="52">
        <v>0</v>
      </c>
      <c r="EC663" s="50">
        <v>45023372</v>
      </c>
      <c r="ED663" s="52">
        <f t="shared" si="601"/>
        <v>3751947.6666666665</v>
      </c>
      <c r="EE663" s="278"/>
      <c r="EF663" s="6">
        <v>90031716</v>
      </c>
      <c r="EG663" s="6" t="s">
        <v>821</v>
      </c>
      <c r="EH663" s="7"/>
      <c r="EI663" s="7"/>
      <c r="EJ663" s="7"/>
      <c r="EK663" s="53">
        <v>45023372</v>
      </c>
      <c r="EM663" s="37"/>
      <c r="EN663" s="132"/>
      <c r="EO663" s="61"/>
      <c r="EP663" s="132"/>
      <c r="EQ663" s="61"/>
      <c r="ER663" s="134"/>
      <c r="ES663" s="134"/>
      <c r="ET663" s="191"/>
      <c r="EV663" s="67"/>
      <c r="EX663" s="61"/>
      <c r="EZ663" s="50"/>
      <c r="FA663" s="51"/>
      <c r="FB663" s="52">
        <v>0</v>
      </c>
      <c r="FD663" s="50">
        <v>45023372</v>
      </c>
      <c r="FE663" s="52">
        <f t="shared" si="602"/>
        <v>3751947.6666666665</v>
      </c>
      <c r="FF663" s="51"/>
      <c r="FG663" s="6">
        <v>90031716</v>
      </c>
      <c r="FH663" s="6" t="s">
        <v>821</v>
      </c>
      <c r="FI663" s="7"/>
      <c r="FJ663" s="7"/>
      <c r="FK663" s="7"/>
      <c r="FL663" s="53">
        <v>45023372</v>
      </c>
      <c r="FN663" s="37"/>
      <c r="FO663" s="132"/>
      <c r="FP663" s="61"/>
      <c r="FQ663" s="132"/>
      <c r="FR663" s="61"/>
      <c r="FS663" s="134"/>
      <c r="FT663" s="134"/>
      <c r="FU663" s="191"/>
      <c r="FW663" s="67"/>
      <c r="FY663" s="61"/>
      <c r="GA663" s="50"/>
      <c r="GB663" s="51"/>
      <c r="GC663" s="52">
        <v>0</v>
      </c>
      <c r="GE663" s="50">
        <v>45023372</v>
      </c>
      <c r="GF663" s="52">
        <f t="shared" si="603"/>
        <v>3751947.6666666665</v>
      </c>
      <c r="GG663" s="51"/>
      <c r="GH663" s="6">
        <v>90031716</v>
      </c>
      <c r="GI663" s="6" t="s">
        <v>821</v>
      </c>
      <c r="GJ663" s="7"/>
      <c r="GK663" s="7"/>
      <c r="GL663" s="7"/>
      <c r="GM663" s="53">
        <v>45023372</v>
      </c>
      <c r="GO663" s="37"/>
      <c r="GP663" s="132"/>
      <c r="GQ663" s="61"/>
      <c r="GR663" s="134"/>
      <c r="GS663" s="134"/>
      <c r="GT663" s="191"/>
      <c r="GV663" s="67"/>
      <c r="GX663" s="61"/>
      <c r="GZ663" s="50"/>
      <c r="HA663" s="51"/>
      <c r="HB663" s="52">
        <v>0</v>
      </c>
      <c r="HD663" s="50">
        <v>45023372</v>
      </c>
      <c r="HE663" s="52">
        <f t="shared" si="604"/>
        <v>3751947.6666666665</v>
      </c>
      <c r="HF663" s="51"/>
      <c r="HI663" s="7"/>
      <c r="HJ663" s="7"/>
      <c r="HK663" s="7"/>
      <c r="HL663" s="53"/>
      <c r="HN663" s="37"/>
      <c r="HO663" s="132"/>
      <c r="HP663" s="61"/>
      <c r="HQ663" s="134"/>
      <c r="HR663" s="61"/>
      <c r="HT663" s="67"/>
      <c r="HV663" s="61"/>
      <c r="HX663" s="50"/>
      <c r="HY663" s="51"/>
      <c r="HZ663" s="52"/>
      <c r="IB663" s="70"/>
      <c r="IC663" s="51"/>
      <c r="IF663" s="7"/>
      <c r="IG663" s="7"/>
      <c r="IH663" s="7"/>
      <c r="II663" s="53"/>
      <c r="IK663" s="37"/>
      <c r="IL663" s="132"/>
      <c r="IM663" s="61"/>
      <c r="IN663" s="134"/>
      <c r="IO663" s="61"/>
      <c r="IQ663" s="67"/>
      <c r="IS663" s="61"/>
      <c r="IU663" s="50"/>
      <c r="IV663" s="51"/>
      <c r="IW663" s="52"/>
      <c r="IY663" s="70"/>
      <c r="IZ663" s="51"/>
      <c r="JC663" s="7"/>
      <c r="JD663" s="7"/>
      <c r="JE663" s="7"/>
      <c r="JF663" s="53"/>
      <c r="JH663" s="37"/>
      <c r="JI663" s="132"/>
      <c r="JJ663" s="61"/>
      <c r="JK663" s="134"/>
      <c r="JL663" s="61"/>
      <c r="JN663" s="67"/>
      <c r="JP663" s="61"/>
      <c r="JR663" s="50"/>
      <c r="JS663" s="51"/>
      <c r="JT663" s="52"/>
      <c r="JV663" s="70"/>
      <c r="JW663" s="51"/>
      <c r="JZ663" s="7"/>
      <c r="KA663" s="7"/>
      <c r="KB663" s="7"/>
      <c r="KC663" s="53"/>
      <c r="KE663" s="37"/>
      <c r="KF663" s="132"/>
      <c r="KG663" s="61"/>
      <c r="KH663" s="134"/>
      <c r="KI663" s="61"/>
      <c r="KK663" s="67"/>
      <c r="KM663" s="61"/>
      <c r="KO663" s="50"/>
      <c r="KP663" s="51"/>
      <c r="KQ663" s="52"/>
      <c r="KS663" s="70"/>
      <c r="KT663" s="51"/>
      <c r="KW663" s="7"/>
      <c r="KX663" s="7"/>
      <c r="KY663" s="7"/>
      <c r="KZ663" s="53"/>
      <c r="LB663" s="37"/>
      <c r="LC663" s="132"/>
      <c r="LD663" s="61"/>
      <c r="LE663" s="134"/>
      <c r="LF663" s="61"/>
      <c r="LH663" s="67"/>
      <c r="LJ663" s="61"/>
      <c r="LL663" s="50"/>
      <c r="LM663" s="51"/>
      <c r="LN663" s="52"/>
      <c r="LP663" s="70"/>
      <c r="LQ663" s="51"/>
      <c r="LT663" s="7"/>
      <c r="LU663" s="7"/>
      <c r="LV663" s="7"/>
      <c r="LW663" s="53"/>
      <c r="LY663" s="37"/>
      <c r="LZ663" s="132"/>
      <c r="MA663" s="61"/>
      <c r="MB663" s="134"/>
      <c r="MC663" s="61"/>
      <c r="ME663" s="67"/>
      <c r="MG663" s="61"/>
      <c r="MI663" s="50"/>
      <c r="MJ663" s="51"/>
      <c r="MK663" s="52"/>
      <c r="MM663" s="70"/>
      <c r="MN663" s="51"/>
      <c r="MQ663" s="7"/>
      <c r="MR663" s="7"/>
      <c r="MS663" s="7"/>
      <c r="MT663" s="53"/>
      <c r="MV663" s="37"/>
      <c r="MW663" s="132"/>
      <c r="MX663" s="134"/>
      <c r="MZ663" s="67"/>
      <c r="NB663" s="61"/>
      <c r="NF663" s="7"/>
      <c r="NG663" s="7"/>
      <c r="NH663" s="7"/>
      <c r="NI663" s="53"/>
      <c r="NK663" s="37"/>
      <c r="NM663" s="67"/>
      <c r="NO663" s="61"/>
      <c r="NQ663" s="50"/>
      <c r="NR663" s="51"/>
      <c r="NS663" s="52"/>
      <c r="NU663" s="70"/>
      <c r="NV663" s="51"/>
      <c r="NW663" s="125"/>
      <c r="NX663" s="51"/>
      <c r="OL663" s="53"/>
    </row>
    <row r="664" spans="1:402" x14ac:dyDescent="0.25">
      <c r="A664" s="12">
        <v>90083181</v>
      </c>
      <c r="B664" s="12" t="s">
        <v>666</v>
      </c>
      <c r="C664" s="352"/>
      <c r="D664" s="352"/>
      <c r="E664" s="352"/>
      <c r="F664" s="353">
        <v>257407</v>
      </c>
      <c r="H664" s="354"/>
      <c r="I664" s="355"/>
      <c r="J664" s="315"/>
      <c r="K664" s="355"/>
      <c r="L664" s="315"/>
      <c r="M664" s="356"/>
      <c r="N664" s="356"/>
      <c r="O664" s="357"/>
      <c r="Q664" s="67"/>
      <c r="S664" s="61"/>
      <c r="U664" s="50"/>
      <c r="V664" s="51"/>
      <c r="W664" s="52">
        <v>0</v>
      </c>
      <c r="Y664" s="50">
        <v>257407</v>
      </c>
      <c r="Z664" s="52">
        <f t="shared" si="597"/>
        <v>21450.583333333332</v>
      </c>
      <c r="AA664" s="51"/>
      <c r="AB664" s="6">
        <v>90083181</v>
      </c>
      <c r="AC664" s="6" t="s">
        <v>666</v>
      </c>
      <c r="AD664" s="7"/>
      <c r="AE664" s="304"/>
      <c r="AF664" s="7"/>
      <c r="AG664" s="53">
        <v>257407</v>
      </c>
      <c r="AI664" s="37"/>
      <c r="AJ664" s="132"/>
      <c r="AK664" s="61"/>
      <c r="AL664" s="132"/>
      <c r="AM664" s="312"/>
      <c r="AN664" s="134"/>
      <c r="AO664" s="134"/>
      <c r="AP664" s="191"/>
      <c r="AR664" s="67"/>
      <c r="AT664" s="61"/>
      <c r="AV664" s="50"/>
      <c r="AW664" s="51"/>
      <c r="AX664" s="52">
        <v>0</v>
      </c>
      <c r="AZ664" s="50">
        <v>257407</v>
      </c>
      <c r="BA664" s="52">
        <f t="shared" si="598"/>
        <v>21450.583333333332</v>
      </c>
      <c r="BB664" s="51"/>
      <c r="BC664" s="6">
        <v>90083181</v>
      </c>
      <c r="BD664" s="6" t="s">
        <v>666</v>
      </c>
      <c r="BE664" s="7"/>
      <c r="BF664" s="304"/>
      <c r="BG664" s="7"/>
      <c r="BH664" s="53">
        <v>257407</v>
      </c>
      <c r="BJ664" s="37"/>
      <c r="BK664" s="132"/>
      <c r="BL664" s="61"/>
      <c r="BM664" s="132"/>
      <c r="BN664" s="312"/>
      <c r="BO664" s="134"/>
      <c r="BP664" s="134"/>
      <c r="BQ664" s="191"/>
      <c r="BS664" s="67"/>
      <c r="BU664" s="61"/>
      <c r="BW664" s="50"/>
      <c r="BX664" s="51"/>
      <c r="BY664" s="52">
        <v>0</v>
      </c>
      <c r="CA664" s="50">
        <v>257407</v>
      </c>
      <c r="CB664" s="52">
        <f t="shared" si="599"/>
        <v>21450.583333333332</v>
      </c>
      <c r="CC664" s="51"/>
      <c r="CD664" s="6">
        <v>90083181</v>
      </c>
      <c r="CE664" s="6" t="s">
        <v>666</v>
      </c>
      <c r="CF664" s="7"/>
      <c r="CG664" s="7"/>
      <c r="CH664" s="7"/>
      <c r="CI664" s="53">
        <v>257407</v>
      </c>
      <c r="CK664" s="37"/>
      <c r="CL664" s="132"/>
      <c r="CM664" s="61"/>
      <c r="CN664" s="132"/>
      <c r="CO664" s="61"/>
      <c r="CP664" s="134"/>
      <c r="CQ664" s="134"/>
      <c r="CR664" s="191"/>
      <c r="CT664" s="67"/>
      <c r="CV664" s="61"/>
      <c r="CX664" s="50"/>
      <c r="CY664" s="51"/>
      <c r="CZ664" s="52">
        <v>0</v>
      </c>
      <c r="DB664" s="50">
        <v>257407</v>
      </c>
      <c r="DC664" s="52">
        <f t="shared" si="600"/>
        <v>21450.583333333332</v>
      </c>
      <c r="DD664" s="51"/>
      <c r="DE664" s="6">
        <v>90083181</v>
      </c>
      <c r="DF664" s="6" t="s">
        <v>666</v>
      </c>
      <c r="DG664" s="7"/>
      <c r="DH664" s="7"/>
      <c r="DI664" s="7"/>
      <c r="DJ664" s="53">
        <v>257407</v>
      </c>
      <c r="DL664" s="275"/>
      <c r="DM664" s="276"/>
      <c r="DN664" s="194"/>
      <c r="DO664" s="276"/>
      <c r="DP664" s="194"/>
      <c r="DQ664" s="53"/>
      <c r="DR664" s="53"/>
      <c r="DS664" s="277"/>
      <c r="DU664" s="274"/>
      <c r="DW664" s="194"/>
      <c r="DY664" s="50"/>
      <c r="DZ664" s="278"/>
      <c r="EA664" s="52">
        <v>0</v>
      </c>
      <c r="EC664" s="50">
        <v>257407</v>
      </c>
      <c r="ED664" s="52">
        <f t="shared" si="601"/>
        <v>21450.583333333332</v>
      </c>
      <c r="EE664" s="278"/>
      <c r="EF664" s="6">
        <v>90083181</v>
      </c>
      <c r="EG664" s="6" t="s">
        <v>666</v>
      </c>
      <c r="EH664" s="7"/>
      <c r="EI664" s="7"/>
      <c r="EJ664" s="7"/>
      <c r="EK664" s="53">
        <v>257407</v>
      </c>
      <c r="EM664" s="37"/>
      <c r="EN664" s="132"/>
      <c r="EO664" s="61"/>
      <c r="EP664" s="132"/>
      <c r="EQ664" s="61"/>
      <c r="ER664" s="134"/>
      <c r="ES664" s="134"/>
      <c r="ET664" s="191"/>
      <c r="EV664" s="67"/>
      <c r="EX664" s="61"/>
      <c r="EZ664" s="50"/>
      <c r="FA664" s="51"/>
      <c r="FB664" s="52">
        <v>0</v>
      </c>
      <c r="FD664" s="50">
        <v>257407</v>
      </c>
      <c r="FE664" s="52">
        <f t="shared" si="602"/>
        <v>21450.583333333332</v>
      </c>
      <c r="FF664" s="51"/>
      <c r="FG664" s="6">
        <v>90083181</v>
      </c>
      <c r="FH664" s="6" t="s">
        <v>666</v>
      </c>
      <c r="FI664" s="7"/>
      <c r="FJ664" s="7"/>
      <c r="FK664" s="7"/>
      <c r="FL664" s="53">
        <v>257407</v>
      </c>
      <c r="FN664" s="37"/>
      <c r="FO664" s="132"/>
      <c r="FP664" s="61"/>
      <c r="FQ664" s="132"/>
      <c r="FR664" s="61"/>
      <c r="FS664" s="134"/>
      <c r="FT664" s="134"/>
      <c r="FU664" s="191"/>
      <c r="FW664" s="67"/>
      <c r="FY664" s="61"/>
      <c r="GA664" s="50"/>
      <c r="GB664" s="51"/>
      <c r="GC664" s="52">
        <v>0</v>
      </c>
      <c r="GE664" s="50">
        <v>257407</v>
      </c>
      <c r="GF664" s="52">
        <f t="shared" si="603"/>
        <v>21450.583333333332</v>
      </c>
      <c r="GG664" s="51"/>
      <c r="GH664" s="6">
        <v>90083181</v>
      </c>
      <c r="GI664" s="6" t="s">
        <v>666</v>
      </c>
      <c r="GJ664" s="7"/>
      <c r="GK664" s="7"/>
      <c r="GL664" s="7"/>
      <c r="GM664" s="53">
        <v>257407</v>
      </c>
      <c r="GO664" s="37"/>
      <c r="GP664" s="132"/>
      <c r="GQ664" s="61"/>
      <c r="GR664" s="134"/>
      <c r="GS664" s="134"/>
      <c r="GT664" s="191"/>
      <c r="GV664" s="67"/>
      <c r="GX664" s="61"/>
      <c r="GZ664" s="50"/>
      <c r="HA664" s="51"/>
      <c r="HB664" s="52">
        <v>0</v>
      </c>
      <c r="HD664" s="50">
        <v>257407</v>
      </c>
      <c r="HE664" s="52">
        <f t="shared" si="604"/>
        <v>21450.583333333332</v>
      </c>
      <c r="HF664" s="51"/>
      <c r="HI664" s="7"/>
      <c r="HJ664" s="7"/>
      <c r="HK664" s="7"/>
      <c r="HL664" s="53"/>
      <c r="HN664" s="37"/>
      <c r="HO664" s="132"/>
      <c r="HP664" s="61"/>
      <c r="HQ664" s="134"/>
      <c r="HR664" s="61"/>
      <c r="HT664" s="67"/>
      <c r="HV664" s="61"/>
      <c r="HX664" s="50"/>
      <c r="HY664" s="51"/>
      <c r="HZ664" s="52"/>
      <c r="IB664" s="70"/>
      <c r="IC664" s="51"/>
      <c r="IF664" s="7"/>
      <c r="IG664" s="7"/>
      <c r="IH664" s="7"/>
      <c r="II664" s="53"/>
      <c r="IK664" s="37"/>
      <c r="IL664" s="132"/>
      <c r="IM664" s="61"/>
      <c r="IN664" s="134"/>
      <c r="IO664" s="61"/>
      <c r="IQ664" s="67"/>
      <c r="IS664" s="61"/>
      <c r="IU664" s="50"/>
      <c r="IV664" s="51"/>
      <c r="IW664" s="52"/>
      <c r="IY664" s="70"/>
      <c r="IZ664" s="51"/>
      <c r="JC664" s="7"/>
      <c r="JD664" s="7"/>
      <c r="JE664" s="7"/>
      <c r="JF664" s="53"/>
      <c r="JH664" s="37"/>
      <c r="JI664" s="132"/>
      <c r="JJ664" s="61"/>
      <c r="JK664" s="134"/>
      <c r="JL664" s="61"/>
      <c r="JN664" s="67"/>
      <c r="JP664" s="61"/>
      <c r="JR664" s="50"/>
      <c r="JS664" s="51"/>
      <c r="JT664" s="52"/>
      <c r="JV664" s="70"/>
      <c r="JW664" s="51"/>
      <c r="JZ664" s="7"/>
      <c r="KA664" s="7"/>
      <c r="KB664" s="7"/>
      <c r="KC664" s="53"/>
      <c r="KE664" s="37"/>
      <c r="KF664" s="132"/>
      <c r="KG664" s="61"/>
      <c r="KH664" s="134"/>
      <c r="KI664" s="61"/>
      <c r="KK664" s="67"/>
      <c r="KM664" s="61"/>
      <c r="KO664" s="50"/>
      <c r="KP664" s="51"/>
      <c r="KQ664" s="52"/>
      <c r="KS664" s="70"/>
      <c r="KT664" s="51"/>
      <c r="KW664" s="7"/>
      <c r="KX664" s="7"/>
      <c r="KY664" s="7"/>
      <c r="KZ664" s="53"/>
      <c r="LB664" s="37"/>
      <c r="LC664" s="132"/>
      <c r="LD664" s="61"/>
      <c r="LE664" s="134"/>
      <c r="LF664" s="61"/>
      <c r="LH664" s="67"/>
      <c r="LJ664" s="61"/>
      <c r="LL664" s="50"/>
      <c r="LM664" s="51"/>
      <c r="LN664" s="52"/>
      <c r="LP664" s="70"/>
      <c r="LQ664" s="51"/>
      <c r="LT664" s="7"/>
      <c r="LU664" s="7"/>
      <c r="LV664" s="7"/>
      <c r="LW664" s="53"/>
      <c r="LY664" s="37"/>
      <c r="LZ664" s="132"/>
      <c r="MA664" s="61"/>
      <c r="MB664" s="134"/>
      <c r="MC664" s="61"/>
      <c r="ME664" s="67"/>
      <c r="MG664" s="61"/>
      <c r="MI664" s="50"/>
      <c r="MJ664" s="51"/>
      <c r="MK664" s="52"/>
      <c r="MM664" s="70"/>
      <c r="MN664" s="51"/>
      <c r="MQ664" s="7"/>
      <c r="MR664" s="7"/>
      <c r="MS664" s="7"/>
      <c r="MT664" s="53"/>
      <c r="MV664" s="37"/>
      <c r="MW664" s="132"/>
      <c r="MX664" s="134"/>
      <c r="MZ664" s="67"/>
      <c r="NB664" s="61"/>
      <c r="NF664" s="7"/>
      <c r="NG664" s="7"/>
      <c r="NH664" s="7"/>
      <c r="NI664" s="53"/>
      <c r="NK664" s="37"/>
      <c r="NM664" s="67"/>
      <c r="NO664" s="61"/>
      <c r="NQ664" s="50"/>
      <c r="NR664" s="51"/>
      <c r="NS664" s="52"/>
      <c r="NU664" s="70"/>
      <c r="NV664" s="51"/>
      <c r="NW664" s="125"/>
      <c r="NX664" s="51"/>
      <c r="OL664" s="53"/>
    </row>
    <row r="665" spans="1:402" x14ac:dyDescent="0.25">
      <c r="A665" s="12">
        <v>90022351</v>
      </c>
      <c r="B665" s="12" t="s">
        <v>667</v>
      </c>
      <c r="C665" s="352"/>
      <c r="D665" s="352"/>
      <c r="E665" s="352"/>
      <c r="F665" s="353">
        <v>92211</v>
      </c>
      <c r="H665" s="354"/>
      <c r="I665" s="355"/>
      <c r="J665" s="315"/>
      <c r="K665" s="355"/>
      <c r="L665" s="315"/>
      <c r="M665" s="356"/>
      <c r="N665" s="356"/>
      <c r="O665" s="357"/>
      <c r="Q665" s="67"/>
      <c r="S665" s="61"/>
      <c r="U665" s="50"/>
      <c r="V665" s="51"/>
      <c r="W665" s="52">
        <v>0</v>
      </c>
      <c r="Y665" s="50">
        <v>92211</v>
      </c>
      <c r="Z665" s="52">
        <f t="shared" si="597"/>
        <v>7684.25</v>
      </c>
      <c r="AA665" s="51"/>
      <c r="AB665" s="6">
        <v>90022351</v>
      </c>
      <c r="AC665" s="6" t="s">
        <v>667</v>
      </c>
      <c r="AD665" s="7"/>
      <c r="AE665" s="304"/>
      <c r="AF665" s="7"/>
      <c r="AG665" s="53">
        <v>92211</v>
      </c>
      <c r="AI665" s="37"/>
      <c r="AJ665" s="132"/>
      <c r="AK665" s="61"/>
      <c r="AL665" s="132"/>
      <c r="AM665" s="312"/>
      <c r="AN665" s="134"/>
      <c r="AO665" s="134"/>
      <c r="AP665" s="191"/>
      <c r="AR665" s="67"/>
      <c r="AT665" s="61"/>
      <c r="AV665" s="50"/>
      <c r="AW665" s="51"/>
      <c r="AX665" s="52">
        <v>0</v>
      </c>
      <c r="AZ665" s="50">
        <v>92211</v>
      </c>
      <c r="BA665" s="52">
        <f t="shared" si="598"/>
        <v>7684.25</v>
      </c>
      <c r="BB665" s="51"/>
      <c r="BC665" s="6">
        <v>90022351</v>
      </c>
      <c r="BD665" s="6" t="s">
        <v>667</v>
      </c>
      <c r="BE665" s="7"/>
      <c r="BF665" s="304"/>
      <c r="BG665" s="7"/>
      <c r="BH665" s="53">
        <v>92211</v>
      </c>
      <c r="BJ665" s="37"/>
      <c r="BK665" s="132"/>
      <c r="BL665" s="61"/>
      <c r="BM665" s="132"/>
      <c r="BN665" s="312"/>
      <c r="BO665" s="134"/>
      <c r="BP665" s="134"/>
      <c r="BQ665" s="191"/>
      <c r="BS665" s="67"/>
      <c r="BU665" s="61"/>
      <c r="BW665" s="50"/>
      <c r="BX665" s="51"/>
      <c r="BY665" s="52">
        <v>0</v>
      </c>
      <c r="CA665" s="50">
        <v>92211</v>
      </c>
      <c r="CB665" s="52">
        <f t="shared" si="599"/>
        <v>7684.25</v>
      </c>
      <c r="CC665" s="51"/>
      <c r="CD665" s="6">
        <v>90022351</v>
      </c>
      <c r="CE665" s="6" t="s">
        <v>667</v>
      </c>
      <c r="CF665" s="7"/>
      <c r="CG665" s="7"/>
      <c r="CH665" s="7"/>
      <c r="CI665" s="53">
        <v>92211</v>
      </c>
      <c r="CK665" s="37"/>
      <c r="CL665" s="132"/>
      <c r="CM665" s="61"/>
      <c r="CN665" s="132"/>
      <c r="CO665" s="61"/>
      <c r="CP665" s="134"/>
      <c r="CQ665" s="134"/>
      <c r="CR665" s="191"/>
      <c r="CT665" s="67"/>
      <c r="CV665" s="61"/>
      <c r="CX665" s="50"/>
      <c r="CY665" s="51"/>
      <c r="CZ665" s="52">
        <v>0</v>
      </c>
      <c r="DB665" s="50">
        <v>92211</v>
      </c>
      <c r="DC665" s="52">
        <f t="shared" si="600"/>
        <v>7684.25</v>
      </c>
      <c r="DD665" s="51"/>
      <c r="DE665" s="6">
        <v>90022351</v>
      </c>
      <c r="DF665" s="6" t="s">
        <v>667</v>
      </c>
      <c r="DG665" s="7"/>
      <c r="DH665" s="7"/>
      <c r="DI665" s="7"/>
      <c r="DJ665" s="53">
        <v>92211</v>
      </c>
      <c r="DL665" s="275"/>
      <c r="DM665" s="276"/>
      <c r="DN665" s="194"/>
      <c r="DO665" s="276"/>
      <c r="DP665" s="194"/>
      <c r="DQ665" s="53"/>
      <c r="DR665" s="53"/>
      <c r="DS665" s="277"/>
      <c r="DU665" s="274"/>
      <c r="DW665" s="194"/>
      <c r="DY665" s="50"/>
      <c r="DZ665" s="278"/>
      <c r="EA665" s="52">
        <v>0</v>
      </c>
      <c r="EC665" s="50">
        <v>92211</v>
      </c>
      <c r="ED665" s="52">
        <f t="shared" si="601"/>
        <v>7684.25</v>
      </c>
      <c r="EE665" s="278"/>
      <c r="EF665" s="6">
        <v>90022351</v>
      </c>
      <c r="EG665" s="6" t="s">
        <v>667</v>
      </c>
      <c r="EH665" s="7"/>
      <c r="EI665" s="7"/>
      <c r="EJ665" s="7"/>
      <c r="EK665" s="53">
        <v>92211</v>
      </c>
      <c r="EM665" s="37"/>
      <c r="EN665" s="132"/>
      <c r="EO665" s="61"/>
      <c r="EP665" s="132"/>
      <c r="EQ665" s="61"/>
      <c r="ER665" s="134"/>
      <c r="ES665" s="134"/>
      <c r="ET665" s="191"/>
      <c r="EV665" s="67"/>
      <c r="EX665" s="61"/>
      <c r="EZ665" s="50"/>
      <c r="FA665" s="51"/>
      <c r="FB665" s="52">
        <v>0</v>
      </c>
      <c r="FD665" s="50">
        <v>92211</v>
      </c>
      <c r="FE665" s="52">
        <f t="shared" si="602"/>
        <v>7684.25</v>
      </c>
      <c r="FF665" s="51"/>
      <c r="FG665" s="6">
        <v>90022351</v>
      </c>
      <c r="FH665" s="6" t="s">
        <v>667</v>
      </c>
      <c r="FI665" s="7"/>
      <c r="FJ665" s="7"/>
      <c r="FK665" s="7"/>
      <c r="FL665" s="53">
        <v>92211</v>
      </c>
      <c r="FN665" s="37"/>
      <c r="FO665" s="132"/>
      <c r="FP665" s="61"/>
      <c r="FQ665" s="132"/>
      <c r="FR665" s="61"/>
      <c r="FS665" s="134"/>
      <c r="FT665" s="134"/>
      <c r="FU665" s="191"/>
      <c r="FW665" s="67"/>
      <c r="FY665" s="61"/>
      <c r="GA665" s="50"/>
      <c r="GB665" s="51"/>
      <c r="GC665" s="52">
        <v>0</v>
      </c>
      <c r="GE665" s="50">
        <v>92211</v>
      </c>
      <c r="GF665" s="52">
        <f t="shared" si="603"/>
        <v>7684.25</v>
      </c>
      <c r="GG665" s="51"/>
      <c r="GH665" s="6">
        <v>90022351</v>
      </c>
      <c r="GI665" s="6" t="s">
        <v>667</v>
      </c>
      <c r="GJ665" s="7"/>
      <c r="GK665" s="7"/>
      <c r="GL665" s="7"/>
      <c r="GM665" s="53">
        <v>92211</v>
      </c>
      <c r="GO665" s="37"/>
      <c r="GP665" s="132"/>
      <c r="GQ665" s="61"/>
      <c r="GR665" s="134"/>
      <c r="GS665" s="134"/>
      <c r="GT665" s="191"/>
      <c r="GV665" s="67"/>
      <c r="GX665" s="61"/>
      <c r="GZ665" s="50"/>
      <c r="HA665" s="51"/>
      <c r="HB665" s="52">
        <v>0</v>
      </c>
      <c r="HD665" s="50">
        <v>92211</v>
      </c>
      <c r="HE665" s="52">
        <f t="shared" si="604"/>
        <v>7684.25</v>
      </c>
      <c r="HF665" s="51"/>
      <c r="HI665" s="7"/>
      <c r="HJ665" s="7"/>
      <c r="HK665" s="7"/>
      <c r="HL665" s="53"/>
      <c r="HN665" s="37"/>
      <c r="HO665" s="132"/>
      <c r="HP665" s="61"/>
      <c r="HQ665" s="134"/>
      <c r="HR665" s="61"/>
      <c r="HT665" s="67"/>
      <c r="HV665" s="61"/>
      <c r="HX665" s="50"/>
      <c r="HY665" s="51"/>
      <c r="HZ665" s="52"/>
      <c r="IB665" s="70"/>
      <c r="IC665" s="51"/>
      <c r="IF665" s="7"/>
      <c r="IG665" s="7"/>
      <c r="IH665" s="7"/>
      <c r="II665" s="53"/>
      <c r="IK665" s="37"/>
      <c r="IL665" s="132"/>
      <c r="IM665" s="61"/>
      <c r="IN665" s="134"/>
      <c r="IO665" s="61"/>
      <c r="IQ665" s="67"/>
      <c r="IS665" s="61"/>
      <c r="IU665" s="50"/>
      <c r="IV665" s="51"/>
      <c r="IW665" s="52"/>
      <c r="IY665" s="70"/>
      <c r="IZ665" s="51"/>
      <c r="JC665" s="7"/>
      <c r="JD665" s="7"/>
      <c r="JE665" s="7"/>
      <c r="JF665" s="53"/>
      <c r="JH665" s="37"/>
      <c r="JI665" s="132"/>
      <c r="JJ665" s="61"/>
      <c r="JK665" s="134"/>
      <c r="JL665" s="61"/>
      <c r="JN665" s="67"/>
      <c r="JP665" s="61"/>
      <c r="JR665" s="50"/>
      <c r="JS665" s="51"/>
      <c r="JT665" s="52"/>
      <c r="JV665" s="70"/>
      <c r="JW665" s="51"/>
      <c r="JZ665" s="7"/>
      <c r="KA665" s="7"/>
      <c r="KB665" s="7"/>
      <c r="KC665" s="53"/>
      <c r="KE665" s="37"/>
      <c r="KF665" s="132"/>
      <c r="KG665" s="61"/>
      <c r="KH665" s="134"/>
      <c r="KI665" s="61"/>
      <c r="KK665" s="67"/>
      <c r="KM665" s="61"/>
      <c r="KO665" s="50"/>
      <c r="KP665" s="51"/>
      <c r="KQ665" s="52"/>
      <c r="KS665" s="70"/>
      <c r="KT665" s="51"/>
      <c r="KW665" s="7"/>
      <c r="KX665" s="7"/>
      <c r="KY665" s="7"/>
      <c r="KZ665" s="53"/>
      <c r="LB665" s="37"/>
      <c r="LC665" s="132"/>
      <c r="LD665" s="61"/>
      <c r="LE665" s="134"/>
      <c r="LF665" s="61"/>
      <c r="LH665" s="67"/>
      <c r="LJ665" s="61"/>
      <c r="LL665" s="50"/>
      <c r="LM665" s="51"/>
      <c r="LN665" s="52"/>
      <c r="LP665" s="70"/>
      <c r="LQ665" s="51"/>
      <c r="LT665" s="7"/>
      <c r="LU665" s="7"/>
      <c r="LV665" s="7"/>
      <c r="LW665" s="53"/>
      <c r="LY665" s="37"/>
      <c r="LZ665" s="132"/>
      <c r="MA665" s="61"/>
      <c r="MB665" s="134"/>
      <c r="MC665" s="61"/>
      <c r="ME665" s="67"/>
      <c r="MG665" s="61"/>
      <c r="MI665" s="50"/>
      <c r="MJ665" s="51"/>
      <c r="MK665" s="52"/>
      <c r="MM665" s="70"/>
      <c r="MN665" s="51"/>
      <c r="MQ665" s="7"/>
      <c r="MR665" s="7"/>
      <c r="MS665" s="7"/>
      <c r="MT665" s="53"/>
      <c r="MV665" s="37"/>
      <c r="MW665" s="132"/>
      <c r="MX665" s="134"/>
      <c r="MZ665" s="67"/>
      <c r="NB665" s="61"/>
      <c r="NF665" s="7"/>
      <c r="NG665" s="7"/>
      <c r="NH665" s="7"/>
      <c r="NI665" s="53"/>
      <c r="NK665" s="37"/>
      <c r="NM665" s="67"/>
      <c r="NO665" s="61"/>
      <c r="NQ665" s="50"/>
      <c r="NR665" s="51"/>
      <c r="NS665" s="52"/>
      <c r="NU665" s="70"/>
      <c r="NV665" s="51"/>
      <c r="NW665" s="125"/>
      <c r="NX665" s="51"/>
      <c r="OL665" s="53"/>
    </row>
    <row r="666" spans="1:402" x14ac:dyDescent="0.25">
      <c r="A666" s="12">
        <v>90020691</v>
      </c>
      <c r="B666" s="12" t="s">
        <v>668</v>
      </c>
      <c r="C666" s="352"/>
      <c r="D666" s="352"/>
      <c r="E666" s="352"/>
      <c r="F666" s="353">
        <v>73024</v>
      </c>
      <c r="H666" s="354"/>
      <c r="I666" s="355"/>
      <c r="J666" s="315"/>
      <c r="K666" s="355"/>
      <c r="L666" s="315"/>
      <c r="M666" s="356"/>
      <c r="N666" s="356"/>
      <c r="O666" s="357"/>
      <c r="Q666" s="67"/>
      <c r="S666" s="61"/>
      <c r="U666" s="50"/>
      <c r="V666" s="51"/>
      <c r="W666" s="52">
        <v>0</v>
      </c>
      <c r="Y666" s="50">
        <v>73024</v>
      </c>
      <c r="Z666" s="52">
        <f t="shared" si="597"/>
        <v>6085.333333333333</v>
      </c>
      <c r="AA666" s="51"/>
      <c r="AB666" s="6">
        <v>90020691</v>
      </c>
      <c r="AC666" s="6" t="s">
        <v>668</v>
      </c>
      <c r="AD666" s="7"/>
      <c r="AE666" s="304"/>
      <c r="AF666" s="7"/>
      <c r="AG666" s="53">
        <v>73024</v>
      </c>
      <c r="AI666" s="37"/>
      <c r="AJ666" s="132"/>
      <c r="AK666" s="61"/>
      <c r="AL666" s="132"/>
      <c r="AM666" s="312"/>
      <c r="AN666" s="134"/>
      <c r="AO666" s="134"/>
      <c r="AP666" s="191"/>
      <c r="AR666" s="67"/>
      <c r="AT666" s="61"/>
      <c r="AV666" s="50"/>
      <c r="AW666" s="51"/>
      <c r="AX666" s="52">
        <v>0</v>
      </c>
      <c r="AZ666" s="50">
        <v>73024</v>
      </c>
      <c r="BA666" s="52">
        <f t="shared" si="598"/>
        <v>6085.333333333333</v>
      </c>
      <c r="BB666" s="51"/>
      <c r="BC666" s="6">
        <v>90020691</v>
      </c>
      <c r="BD666" s="6" t="s">
        <v>668</v>
      </c>
      <c r="BE666" s="7"/>
      <c r="BF666" s="304"/>
      <c r="BG666" s="7"/>
      <c r="BH666" s="53">
        <v>73024</v>
      </c>
      <c r="BJ666" s="37"/>
      <c r="BK666" s="132"/>
      <c r="BL666" s="61"/>
      <c r="BM666" s="132"/>
      <c r="BN666" s="312"/>
      <c r="BO666" s="134"/>
      <c r="BP666" s="134"/>
      <c r="BQ666" s="191"/>
      <c r="BS666" s="67"/>
      <c r="BU666" s="61"/>
      <c r="BW666" s="50"/>
      <c r="BX666" s="51"/>
      <c r="BY666" s="52">
        <v>0</v>
      </c>
      <c r="CA666" s="50">
        <v>73024</v>
      </c>
      <c r="CB666" s="52">
        <f t="shared" si="599"/>
        <v>6085.333333333333</v>
      </c>
      <c r="CC666" s="51"/>
      <c r="CD666" s="6">
        <v>90020691</v>
      </c>
      <c r="CE666" s="6" t="s">
        <v>668</v>
      </c>
      <c r="CF666" s="7"/>
      <c r="CG666" s="7"/>
      <c r="CH666" s="7"/>
      <c r="CI666" s="53">
        <v>73024</v>
      </c>
      <c r="CK666" s="37"/>
      <c r="CL666" s="132"/>
      <c r="CM666" s="61"/>
      <c r="CN666" s="132"/>
      <c r="CO666" s="61"/>
      <c r="CP666" s="134"/>
      <c r="CQ666" s="134"/>
      <c r="CR666" s="191"/>
      <c r="CT666" s="67"/>
      <c r="CV666" s="61"/>
      <c r="CX666" s="50"/>
      <c r="CY666" s="51"/>
      <c r="CZ666" s="52">
        <v>0</v>
      </c>
      <c r="DB666" s="50">
        <v>73024</v>
      </c>
      <c r="DC666" s="52">
        <f t="shared" si="600"/>
        <v>6085.333333333333</v>
      </c>
      <c r="DD666" s="51"/>
      <c r="DE666" s="6">
        <v>90020691</v>
      </c>
      <c r="DF666" s="6" t="s">
        <v>668</v>
      </c>
      <c r="DG666" s="7"/>
      <c r="DH666" s="7"/>
      <c r="DI666" s="7"/>
      <c r="DJ666" s="53">
        <v>73024</v>
      </c>
      <c r="DL666" s="275"/>
      <c r="DM666" s="276"/>
      <c r="DN666" s="194"/>
      <c r="DO666" s="276"/>
      <c r="DP666" s="194"/>
      <c r="DQ666" s="53"/>
      <c r="DR666" s="53"/>
      <c r="DS666" s="277"/>
      <c r="DU666" s="274"/>
      <c r="DW666" s="194"/>
      <c r="DY666" s="50"/>
      <c r="DZ666" s="278"/>
      <c r="EA666" s="52">
        <v>0</v>
      </c>
      <c r="EC666" s="50">
        <v>73024</v>
      </c>
      <c r="ED666" s="52">
        <f t="shared" si="601"/>
        <v>6085.333333333333</v>
      </c>
      <c r="EE666" s="278"/>
      <c r="EF666" s="6">
        <v>90020691</v>
      </c>
      <c r="EG666" s="6" t="s">
        <v>668</v>
      </c>
      <c r="EH666" s="7"/>
      <c r="EI666" s="7"/>
      <c r="EJ666" s="7"/>
      <c r="EK666" s="53">
        <v>73024</v>
      </c>
      <c r="EM666" s="37"/>
      <c r="EN666" s="132"/>
      <c r="EO666" s="61"/>
      <c r="EP666" s="132"/>
      <c r="EQ666" s="61"/>
      <c r="ER666" s="134"/>
      <c r="ES666" s="134"/>
      <c r="ET666" s="191"/>
      <c r="EV666" s="67"/>
      <c r="EX666" s="61"/>
      <c r="EZ666" s="50"/>
      <c r="FA666" s="51"/>
      <c r="FB666" s="52">
        <v>0</v>
      </c>
      <c r="FD666" s="50">
        <v>73024</v>
      </c>
      <c r="FE666" s="52">
        <f t="shared" si="602"/>
        <v>6085.333333333333</v>
      </c>
      <c r="FF666" s="51"/>
      <c r="FG666" s="6">
        <v>90020691</v>
      </c>
      <c r="FH666" s="6" t="s">
        <v>668</v>
      </c>
      <c r="FI666" s="7"/>
      <c r="FJ666" s="7"/>
      <c r="FK666" s="7"/>
      <c r="FL666" s="53">
        <v>73024</v>
      </c>
      <c r="FN666" s="37"/>
      <c r="FO666" s="132"/>
      <c r="FP666" s="61"/>
      <c r="FQ666" s="132"/>
      <c r="FR666" s="61"/>
      <c r="FS666" s="134"/>
      <c r="FT666" s="134"/>
      <c r="FU666" s="191"/>
      <c r="FW666" s="67"/>
      <c r="FY666" s="61"/>
      <c r="GA666" s="50"/>
      <c r="GB666" s="51"/>
      <c r="GC666" s="52">
        <v>0</v>
      </c>
      <c r="GE666" s="50">
        <v>73024</v>
      </c>
      <c r="GF666" s="52">
        <f t="shared" si="603"/>
        <v>6085.333333333333</v>
      </c>
      <c r="GG666" s="51"/>
      <c r="GH666" s="6">
        <v>90020691</v>
      </c>
      <c r="GI666" s="6" t="s">
        <v>668</v>
      </c>
      <c r="GJ666" s="7"/>
      <c r="GK666" s="7"/>
      <c r="GL666" s="7"/>
      <c r="GM666" s="53">
        <v>73024</v>
      </c>
      <c r="GO666" s="37"/>
      <c r="GP666" s="132"/>
      <c r="GQ666" s="61"/>
      <c r="GR666" s="134"/>
      <c r="GS666" s="134"/>
      <c r="GT666" s="191"/>
      <c r="GV666" s="67"/>
      <c r="GX666" s="61"/>
      <c r="GZ666" s="50"/>
      <c r="HA666" s="51"/>
      <c r="HB666" s="52">
        <v>0</v>
      </c>
      <c r="HD666" s="50">
        <v>73024</v>
      </c>
      <c r="HE666" s="52">
        <f t="shared" si="604"/>
        <v>6085.333333333333</v>
      </c>
      <c r="HF666" s="51"/>
      <c r="HI666" s="7"/>
      <c r="HJ666" s="7"/>
      <c r="HK666" s="7"/>
      <c r="HL666" s="53"/>
      <c r="HN666" s="37"/>
      <c r="HO666" s="132"/>
      <c r="HP666" s="61"/>
      <c r="HQ666" s="134"/>
      <c r="HR666" s="61"/>
      <c r="HT666" s="67"/>
      <c r="HV666" s="61"/>
      <c r="HX666" s="50"/>
      <c r="HY666" s="51"/>
      <c r="HZ666" s="52"/>
      <c r="IB666" s="70"/>
      <c r="IC666" s="51"/>
      <c r="IF666" s="7"/>
      <c r="IG666" s="7"/>
      <c r="IH666" s="7"/>
      <c r="II666" s="53"/>
      <c r="IK666" s="37"/>
      <c r="IL666" s="132"/>
      <c r="IM666" s="61"/>
      <c r="IN666" s="134"/>
      <c r="IO666" s="61"/>
      <c r="IQ666" s="67"/>
      <c r="IS666" s="61"/>
      <c r="IU666" s="50"/>
      <c r="IV666" s="51"/>
      <c r="IW666" s="52"/>
      <c r="IY666" s="70"/>
      <c r="IZ666" s="51"/>
      <c r="JC666" s="7"/>
      <c r="JD666" s="7"/>
      <c r="JE666" s="7"/>
      <c r="JF666" s="53"/>
      <c r="JH666" s="37"/>
      <c r="JI666" s="132"/>
      <c r="JJ666" s="61"/>
      <c r="JK666" s="134"/>
      <c r="JL666" s="61"/>
      <c r="JN666" s="67"/>
      <c r="JP666" s="61"/>
      <c r="JR666" s="50"/>
      <c r="JS666" s="51"/>
      <c r="JT666" s="52"/>
      <c r="JV666" s="70"/>
      <c r="JW666" s="51"/>
      <c r="JZ666" s="7"/>
      <c r="KA666" s="7"/>
      <c r="KB666" s="7"/>
      <c r="KC666" s="53"/>
      <c r="KE666" s="37"/>
      <c r="KF666" s="132"/>
      <c r="KG666" s="61"/>
      <c r="KH666" s="134"/>
      <c r="KI666" s="61"/>
      <c r="KK666" s="67"/>
      <c r="KM666" s="61"/>
      <c r="KO666" s="50"/>
      <c r="KP666" s="51"/>
      <c r="KQ666" s="52"/>
      <c r="KS666" s="70"/>
      <c r="KT666" s="51"/>
      <c r="KW666" s="7"/>
      <c r="KX666" s="7"/>
      <c r="KY666" s="7"/>
      <c r="KZ666" s="53"/>
      <c r="LB666" s="37"/>
      <c r="LC666" s="132"/>
      <c r="LD666" s="61"/>
      <c r="LE666" s="134"/>
      <c r="LF666" s="61"/>
      <c r="LH666" s="67"/>
      <c r="LJ666" s="61"/>
      <c r="LL666" s="50"/>
      <c r="LM666" s="51"/>
      <c r="LN666" s="52"/>
      <c r="LP666" s="70"/>
      <c r="LQ666" s="51"/>
      <c r="LT666" s="7"/>
      <c r="LU666" s="7"/>
      <c r="LV666" s="7"/>
      <c r="LW666" s="53"/>
      <c r="LY666" s="37"/>
      <c r="LZ666" s="132"/>
      <c r="MA666" s="61"/>
      <c r="MB666" s="134"/>
      <c r="MC666" s="61"/>
      <c r="ME666" s="67"/>
      <c r="MG666" s="61"/>
      <c r="MI666" s="50"/>
      <c r="MJ666" s="51"/>
      <c r="MK666" s="52"/>
      <c r="MM666" s="70"/>
      <c r="MN666" s="51"/>
      <c r="MQ666" s="7"/>
      <c r="MR666" s="7"/>
      <c r="MS666" s="7"/>
      <c r="MT666" s="53"/>
      <c r="MV666" s="37"/>
      <c r="MW666" s="132"/>
      <c r="MX666" s="134"/>
      <c r="MZ666" s="67"/>
      <c r="NB666" s="61"/>
      <c r="NF666" s="7"/>
      <c r="NG666" s="7"/>
      <c r="NH666" s="7"/>
      <c r="NI666" s="53"/>
      <c r="NK666" s="37"/>
      <c r="NM666" s="67"/>
      <c r="NO666" s="61"/>
      <c r="NQ666" s="50"/>
      <c r="NR666" s="51"/>
      <c r="NS666" s="52"/>
      <c r="NU666" s="70"/>
      <c r="NV666" s="51"/>
      <c r="NW666" s="125"/>
      <c r="NX666" s="51"/>
      <c r="OL666" s="53"/>
    </row>
    <row r="667" spans="1:402" x14ac:dyDescent="0.25">
      <c r="A667" s="12">
        <v>90099091</v>
      </c>
      <c r="B667" s="12" t="s">
        <v>710</v>
      </c>
      <c r="C667" s="352"/>
      <c r="D667" s="352"/>
      <c r="E667" s="352"/>
      <c r="F667" s="353">
        <v>591199</v>
      </c>
      <c r="H667" s="354"/>
      <c r="I667" s="355"/>
      <c r="J667" s="315"/>
      <c r="K667" s="355"/>
      <c r="L667" s="315"/>
      <c r="M667" s="356"/>
      <c r="N667" s="356"/>
      <c r="O667" s="357"/>
      <c r="Q667" s="67"/>
      <c r="S667" s="61"/>
      <c r="U667" s="50"/>
      <c r="V667" s="51"/>
      <c r="W667" s="52">
        <v>0</v>
      </c>
      <c r="Y667" s="50">
        <v>591199</v>
      </c>
      <c r="Z667" s="52">
        <f t="shared" si="597"/>
        <v>49266.583333333336</v>
      </c>
      <c r="AA667" s="51"/>
      <c r="AB667" s="6">
        <v>90099091</v>
      </c>
      <c r="AC667" s="6" t="s">
        <v>710</v>
      </c>
      <c r="AD667" s="7"/>
      <c r="AE667" s="304"/>
      <c r="AF667" s="7"/>
      <c r="AG667" s="53">
        <v>591199</v>
      </c>
      <c r="AI667" s="37"/>
      <c r="AJ667" s="132"/>
      <c r="AK667" s="61"/>
      <c r="AL667" s="132"/>
      <c r="AM667" s="312"/>
      <c r="AN667" s="134"/>
      <c r="AO667" s="134"/>
      <c r="AP667" s="191"/>
      <c r="AR667" s="67"/>
      <c r="AT667" s="61"/>
      <c r="AV667" s="50"/>
      <c r="AW667" s="51"/>
      <c r="AX667" s="52">
        <v>0</v>
      </c>
      <c r="AZ667" s="50">
        <v>591199</v>
      </c>
      <c r="BA667" s="52">
        <f t="shared" si="598"/>
        <v>49266.583333333336</v>
      </c>
      <c r="BB667" s="51"/>
      <c r="BC667" s="6">
        <v>90099091</v>
      </c>
      <c r="BD667" s="6" t="s">
        <v>710</v>
      </c>
      <c r="BE667" s="7"/>
      <c r="BF667" s="304"/>
      <c r="BG667" s="7"/>
      <c r="BH667" s="53">
        <v>591199</v>
      </c>
      <c r="BJ667" s="37"/>
      <c r="BK667" s="132"/>
      <c r="BL667" s="61"/>
      <c r="BM667" s="132"/>
      <c r="BN667" s="312"/>
      <c r="BO667" s="134"/>
      <c r="BP667" s="134"/>
      <c r="BQ667" s="191"/>
      <c r="BS667" s="67"/>
      <c r="BU667" s="61"/>
      <c r="BW667" s="50"/>
      <c r="BX667" s="51"/>
      <c r="BY667" s="52">
        <v>0</v>
      </c>
      <c r="CA667" s="50">
        <v>591199</v>
      </c>
      <c r="CB667" s="52">
        <f t="shared" si="599"/>
        <v>49266.583333333336</v>
      </c>
      <c r="CC667" s="51"/>
      <c r="CD667" s="6">
        <v>90099091</v>
      </c>
      <c r="CE667" s="6" t="s">
        <v>710</v>
      </c>
      <c r="CF667" s="7"/>
      <c r="CG667" s="7"/>
      <c r="CH667" s="7"/>
      <c r="CI667" s="53">
        <v>591199</v>
      </c>
      <c r="CK667" s="37"/>
      <c r="CL667" s="132"/>
      <c r="CM667" s="61"/>
      <c r="CN667" s="132"/>
      <c r="CO667" s="61"/>
      <c r="CP667" s="134"/>
      <c r="CQ667" s="134"/>
      <c r="CR667" s="191"/>
      <c r="CT667" s="67"/>
      <c r="CV667" s="61"/>
      <c r="CX667" s="50"/>
      <c r="CY667" s="51"/>
      <c r="CZ667" s="52">
        <v>0</v>
      </c>
      <c r="DB667" s="50">
        <v>591199</v>
      </c>
      <c r="DC667" s="52">
        <f t="shared" si="600"/>
        <v>49266.583333333336</v>
      </c>
      <c r="DD667" s="51"/>
      <c r="DE667" s="6">
        <v>90099091</v>
      </c>
      <c r="DF667" s="6" t="s">
        <v>710</v>
      </c>
      <c r="DG667" s="7"/>
      <c r="DH667" s="7"/>
      <c r="DI667" s="7"/>
      <c r="DJ667" s="53">
        <v>591199</v>
      </c>
      <c r="DL667" s="275"/>
      <c r="DM667" s="276"/>
      <c r="DN667" s="194"/>
      <c r="DO667" s="276"/>
      <c r="DP667" s="194"/>
      <c r="DQ667" s="53"/>
      <c r="DR667" s="53"/>
      <c r="DS667" s="277"/>
      <c r="DU667" s="274"/>
      <c r="DW667" s="194"/>
      <c r="DY667" s="50"/>
      <c r="DZ667" s="278"/>
      <c r="EA667" s="52">
        <v>0</v>
      </c>
      <c r="EC667" s="50">
        <v>591199</v>
      </c>
      <c r="ED667" s="52">
        <f t="shared" si="601"/>
        <v>49266.583333333336</v>
      </c>
      <c r="EE667" s="278"/>
      <c r="EF667" s="6">
        <v>90099091</v>
      </c>
      <c r="EG667" s="6" t="s">
        <v>710</v>
      </c>
      <c r="EH667" s="7"/>
      <c r="EI667" s="7"/>
      <c r="EJ667" s="7"/>
      <c r="EK667" s="53">
        <v>591199</v>
      </c>
      <c r="EM667" s="37"/>
      <c r="EN667" s="132"/>
      <c r="EO667" s="61"/>
      <c r="EP667" s="132"/>
      <c r="EQ667" s="61"/>
      <c r="ER667" s="134"/>
      <c r="ES667" s="134"/>
      <c r="ET667" s="191"/>
      <c r="EV667" s="67"/>
      <c r="EX667" s="61"/>
      <c r="EZ667" s="50"/>
      <c r="FA667" s="51"/>
      <c r="FB667" s="52">
        <v>0</v>
      </c>
      <c r="FD667" s="50">
        <v>591199</v>
      </c>
      <c r="FE667" s="52">
        <f t="shared" si="602"/>
        <v>49266.583333333336</v>
      </c>
      <c r="FF667" s="51"/>
      <c r="FG667" s="6">
        <v>90099091</v>
      </c>
      <c r="FH667" s="6" t="s">
        <v>710</v>
      </c>
      <c r="FI667" s="7"/>
      <c r="FJ667" s="7"/>
      <c r="FK667" s="7"/>
      <c r="FL667" s="53">
        <v>591199</v>
      </c>
      <c r="FN667" s="37"/>
      <c r="FO667" s="132"/>
      <c r="FP667" s="61"/>
      <c r="FQ667" s="132"/>
      <c r="FR667" s="61"/>
      <c r="FS667" s="134"/>
      <c r="FT667" s="134"/>
      <c r="FU667" s="191"/>
      <c r="FW667" s="67"/>
      <c r="FY667" s="61"/>
      <c r="GA667" s="50"/>
      <c r="GB667" s="51"/>
      <c r="GC667" s="52">
        <v>0</v>
      </c>
      <c r="GE667" s="50">
        <v>591199</v>
      </c>
      <c r="GF667" s="52">
        <f t="shared" si="603"/>
        <v>49266.583333333336</v>
      </c>
      <c r="GG667" s="51"/>
      <c r="GH667" s="6">
        <v>90099091</v>
      </c>
      <c r="GI667" s="6" t="s">
        <v>710</v>
      </c>
      <c r="GJ667" s="7"/>
      <c r="GK667" s="7"/>
      <c r="GL667" s="7"/>
      <c r="GM667" s="53">
        <v>591199</v>
      </c>
      <c r="GO667" s="37"/>
      <c r="GP667" s="132"/>
      <c r="GQ667" s="61"/>
      <c r="GR667" s="134"/>
      <c r="GS667" s="134"/>
      <c r="GT667" s="191"/>
      <c r="GV667" s="67"/>
      <c r="GX667" s="61"/>
      <c r="GZ667" s="50"/>
      <c r="HA667" s="51"/>
      <c r="HB667" s="52">
        <v>0</v>
      </c>
      <c r="HD667" s="50">
        <v>591199</v>
      </c>
      <c r="HE667" s="52">
        <f t="shared" si="604"/>
        <v>49266.583333333336</v>
      </c>
      <c r="HF667" s="51"/>
      <c r="HI667" s="7"/>
      <c r="HJ667" s="7"/>
      <c r="HK667" s="7"/>
      <c r="HL667" s="53"/>
      <c r="HN667" s="37"/>
      <c r="HO667" s="132"/>
      <c r="HP667" s="61"/>
      <c r="HQ667" s="134"/>
      <c r="HR667" s="61"/>
      <c r="HT667" s="67"/>
      <c r="HV667" s="61"/>
      <c r="HX667" s="50"/>
      <c r="HY667" s="51"/>
      <c r="HZ667" s="52"/>
      <c r="IB667" s="70"/>
      <c r="IC667" s="51"/>
      <c r="IF667" s="7"/>
      <c r="IG667" s="7"/>
      <c r="IH667" s="7"/>
      <c r="II667" s="53"/>
      <c r="IK667" s="37"/>
      <c r="IL667" s="132"/>
      <c r="IM667" s="61"/>
      <c r="IN667" s="134"/>
      <c r="IO667" s="61"/>
      <c r="IQ667" s="67"/>
      <c r="IS667" s="61"/>
      <c r="IU667" s="50"/>
      <c r="IV667" s="51"/>
      <c r="IW667" s="52"/>
      <c r="IY667" s="70"/>
      <c r="IZ667" s="51"/>
      <c r="JC667" s="7"/>
      <c r="JD667" s="7"/>
      <c r="JE667" s="7"/>
      <c r="JF667" s="53"/>
      <c r="JH667" s="37"/>
      <c r="JI667" s="132"/>
      <c r="JJ667" s="61"/>
      <c r="JK667" s="134"/>
      <c r="JL667" s="61"/>
      <c r="JN667" s="67"/>
      <c r="JP667" s="61"/>
      <c r="JR667" s="50"/>
      <c r="JS667" s="51"/>
      <c r="JT667" s="52"/>
      <c r="JV667" s="70"/>
      <c r="JW667" s="51"/>
      <c r="JZ667" s="7"/>
      <c r="KA667" s="7"/>
      <c r="KB667" s="7"/>
      <c r="KC667" s="53"/>
      <c r="KE667" s="37"/>
      <c r="KF667" s="132"/>
      <c r="KG667" s="61"/>
      <c r="KH667" s="134"/>
      <c r="KI667" s="61"/>
      <c r="KK667" s="67"/>
      <c r="KM667" s="61"/>
      <c r="KO667" s="50"/>
      <c r="KP667" s="51"/>
      <c r="KQ667" s="52"/>
      <c r="KS667" s="70"/>
      <c r="KT667" s="51"/>
      <c r="KW667" s="7"/>
      <c r="KX667" s="7"/>
      <c r="KY667" s="7"/>
      <c r="KZ667" s="53"/>
      <c r="LB667" s="37"/>
      <c r="LC667" s="132"/>
      <c r="LD667" s="61"/>
      <c r="LE667" s="134"/>
      <c r="LF667" s="61"/>
      <c r="LH667" s="67"/>
      <c r="LJ667" s="61"/>
      <c r="LL667" s="50"/>
      <c r="LM667" s="51"/>
      <c r="LN667" s="52"/>
      <c r="LP667" s="70"/>
      <c r="LQ667" s="51"/>
      <c r="LT667" s="7"/>
      <c r="LU667" s="7"/>
      <c r="LV667" s="7"/>
      <c r="LW667" s="53"/>
      <c r="LY667" s="37"/>
      <c r="LZ667" s="132"/>
      <c r="MA667" s="61"/>
      <c r="MB667" s="134"/>
      <c r="MC667" s="61"/>
      <c r="ME667" s="67"/>
      <c r="MG667" s="61"/>
      <c r="MI667" s="50"/>
      <c r="MJ667" s="51"/>
      <c r="MK667" s="52"/>
      <c r="MM667" s="70"/>
      <c r="MN667" s="51"/>
      <c r="MQ667" s="7"/>
      <c r="MR667" s="7"/>
      <c r="MS667" s="7"/>
      <c r="MT667" s="53"/>
      <c r="MV667" s="37"/>
      <c r="MW667" s="132"/>
      <c r="MX667" s="134"/>
      <c r="MZ667" s="67"/>
      <c r="NB667" s="61"/>
      <c r="NF667" s="7"/>
      <c r="NG667" s="7"/>
      <c r="NH667" s="7"/>
      <c r="NI667" s="53"/>
      <c r="NK667" s="37"/>
      <c r="NM667" s="67"/>
      <c r="NO667" s="61"/>
      <c r="NQ667" s="50"/>
      <c r="NR667" s="51"/>
      <c r="NS667" s="52"/>
      <c r="NU667" s="70"/>
      <c r="NV667" s="51"/>
      <c r="NW667" s="125"/>
      <c r="NX667" s="51"/>
      <c r="OL667" s="53"/>
    </row>
    <row r="668" spans="1:402" x14ac:dyDescent="0.25">
      <c r="A668" s="12">
        <v>90051371</v>
      </c>
      <c r="B668" s="12" t="s">
        <v>669</v>
      </c>
      <c r="C668" s="352"/>
      <c r="D668" s="352"/>
      <c r="E668" s="352"/>
      <c r="F668" s="353">
        <v>51673</v>
      </c>
      <c r="H668" s="354"/>
      <c r="I668" s="355"/>
      <c r="J668" s="315"/>
      <c r="K668" s="355"/>
      <c r="L668" s="315"/>
      <c r="M668" s="356"/>
      <c r="N668" s="356"/>
      <c r="O668" s="357"/>
      <c r="Q668" s="67"/>
      <c r="S668" s="61"/>
      <c r="U668" s="50"/>
      <c r="V668" s="51"/>
      <c r="W668" s="52">
        <v>0</v>
      </c>
      <c r="Y668" s="50">
        <v>51673</v>
      </c>
      <c r="Z668" s="52">
        <f t="shared" si="597"/>
        <v>4306.083333333333</v>
      </c>
      <c r="AA668" s="51"/>
      <c r="AB668" s="6">
        <v>90051371</v>
      </c>
      <c r="AC668" s="6" t="s">
        <v>669</v>
      </c>
      <c r="AD668" s="7"/>
      <c r="AE668" s="304"/>
      <c r="AF668" s="7"/>
      <c r="AG668" s="53">
        <v>51673</v>
      </c>
      <c r="AI668" s="37"/>
      <c r="AJ668" s="132"/>
      <c r="AK668" s="61"/>
      <c r="AL668" s="132"/>
      <c r="AM668" s="312"/>
      <c r="AN668" s="134"/>
      <c r="AO668" s="134"/>
      <c r="AP668" s="191"/>
      <c r="AR668" s="67"/>
      <c r="AT668" s="61"/>
      <c r="AV668" s="50"/>
      <c r="AW668" s="51"/>
      <c r="AX668" s="52">
        <v>0</v>
      </c>
      <c r="AZ668" s="50">
        <v>51673</v>
      </c>
      <c r="BA668" s="52">
        <f t="shared" si="598"/>
        <v>4306.083333333333</v>
      </c>
      <c r="BB668" s="51"/>
      <c r="BC668" s="6">
        <v>90051371</v>
      </c>
      <c r="BD668" s="6" t="s">
        <v>669</v>
      </c>
      <c r="BE668" s="7"/>
      <c r="BF668" s="304"/>
      <c r="BG668" s="7"/>
      <c r="BH668" s="53">
        <v>51673</v>
      </c>
      <c r="BJ668" s="37"/>
      <c r="BK668" s="132"/>
      <c r="BL668" s="61"/>
      <c r="BM668" s="132"/>
      <c r="BN668" s="312"/>
      <c r="BO668" s="134"/>
      <c r="BP668" s="134"/>
      <c r="BQ668" s="191"/>
      <c r="BS668" s="67"/>
      <c r="BU668" s="61"/>
      <c r="BW668" s="50"/>
      <c r="BX668" s="51"/>
      <c r="BY668" s="52">
        <v>0</v>
      </c>
      <c r="CA668" s="50">
        <v>51673</v>
      </c>
      <c r="CB668" s="52">
        <f t="shared" si="599"/>
        <v>4306.083333333333</v>
      </c>
      <c r="CC668" s="51"/>
      <c r="CD668" s="6">
        <v>90051371</v>
      </c>
      <c r="CE668" s="6" t="s">
        <v>669</v>
      </c>
      <c r="CF668" s="7"/>
      <c r="CG668" s="7"/>
      <c r="CH668" s="7"/>
      <c r="CI668" s="53">
        <v>51673</v>
      </c>
      <c r="CK668" s="37"/>
      <c r="CL668" s="132"/>
      <c r="CM668" s="61"/>
      <c r="CN668" s="132"/>
      <c r="CO668" s="61"/>
      <c r="CP668" s="134"/>
      <c r="CQ668" s="134"/>
      <c r="CR668" s="191"/>
      <c r="CT668" s="67"/>
      <c r="CV668" s="61"/>
      <c r="CX668" s="50"/>
      <c r="CY668" s="51"/>
      <c r="CZ668" s="52">
        <v>0</v>
      </c>
      <c r="DB668" s="50">
        <v>51673</v>
      </c>
      <c r="DC668" s="52">
        <f t="shared" si="600"/>
        <v>4306.083333333333</v>
      </c>
      <c r="DD668" s="51"/>
      <c r="DE668" s="6">
        <v>90051371</v>
      </c>
      <c r="DF668" s="6" t="s">
        <v>669</v>
      </c>
      <c r="DG668" s="7"/>
      <c r="DH668" s="7"/>
      <c r="DI668" s="7"/>
      <c r="DJ668" s="53">
        <v>51673</v>
      </c>
      <c r="DL668" s="275"/>
      <c r="DM668" s="276"/>
      <c r="DN668" s="194"/>
      <c r="DO668" s="276"/>
      <c r="DP668" s="194"/>
      <c r="DQ668" s="53"/>
      <c r="DR668" s="53"/>
      <c r="DS668" s="277"/>
      <c r="DU668" s="274"/>
      <c r="DW668" s="194"/>
      <c r="DY668" s="50"/>
      <c r="DZ668" s="278"/>
      <c r="EA668" s="52">
        <v>0</v>
      </c>
      <c r="EC668" s="50">
        <v>51673</v>
      </c>
      <c r="ED668" s="52">
        <f t="shared" si="601"/>
        <v>4306.083333333333</v>
      </c>
      <c r="EE668" s="278"/>
      <c r="EF668" s="6">
        <v>90051371</v>
      </c>
      <c r="EG668" s="6" t="s">
        <v>669</v>
      </c>
      <c r="EH668" s="7"/>
      <c r="EI668" s="7"/>
      <c r="EJ668" s="7"/>
      <c r="EK668" s="53">
        <v>51673</v>
      </c>
      <c r="EM668" s="37"/>
      <c r="EN668" s="132"/>
      <c r="EO668" s="61"/>
      <c r="EP668" s="132"/>
      <c r="EQ668" s="61"/>
      <c r="ER668" s="134"/>
      <c r="ES668" s="134"/>
      <c r="ET668" s="191"/>
      <c r="EV668" s="67"/>
      <c r="EX668" s="61"/>
      <c r="EZ668" s="50"/>
      <c r="FA668" s="51"/>
      <c r="FB668" s="52">
        <v>0</v>
      </c>
      <c r="FD668" s="50">
        <v>51673</v>
      </c>
      <c r="FE668" s="52">
        <f t="shared" si="602"/>
        <v>4306.083333333333</v>
      </c>
      <c r="FF668" s="51"/>
      <c r="FG668" s="6">
        <v>90051371</v>
      </c>
      <c r="FH668" s="6" t="s">
        <v>669</v>
      </c>
      <c r="FI668" s="7"/>
      <c r="FJ668" s="7"/>
      <c r="FK668" s="7"/>
      <c r="FL668" s="53">
        <v>51673</v>
      </c>
      <c r="FN668" s="37"/>
      <c r="FO668" s="132"/>
      <c r="FP668" s="61"/>
      <c r="FQ668" s="132"/>
      <c r="FR668" s="61"/>
      <c r="FS668" s="134"/>
      <c r="FT668" s="134"/>
      <c r="FU668" s="191"/>
      <c r="FW668" s="67"/>
      <c r="FY668" s="61"/>
      <c r="GA668" s="50"/>
      <c r="GB668" s="51"/>
      <c r="GC668" s="52">
        <v>0</v>
      </c>
      <c r="GE668" s="50">
        <v>51673</v>
      </c>
      <c r="GF668" s="52">
        <f t="shared" si="603"/>
        <v>4306.083333333333</v>
      </c>
      <c r="GG668" s="51"/>
      <c r="GH668" s="6">
        <v>90051371</v>
      </c>
      <c r="GI668" s="6" t="s">
        <v>669</v>
      </c>
      <c r="GJ668" s="7"/>
      <c r="GK668" s="7"/>
      <c r="GL668" s="7"/>
      <c r="GM668" s="53">
        <v>51673</v>
      </c>
      <c r="GO668" s="37"/>
      <c r="GP668" s="132"/>
      <c r="GQ668" s="61"/>
      <c r="GR668" s="134"/>
      <c r="GS668" s="134"/>
      <c r="GT668" s="191"/>
      <c r="GV668" s="67"/>
      <c r="GX668" s="61"/>
      <c r="GZ668" s="50"/>
      <c r="HA668" s="51"/>
      <c r="HB668" s="52">
        <v>0</v>
      </c>
      <c r="HD668" s="50">
        <v>51673</v>
      </c>
      <c r="HE668" s="52">
        <f t="shared" si="604"/>
        <v>4306.083333333333</v>
      </c>
      <c r="HF668" s="51"/>
      <c r="HI668" s="7"/>
      <c r="HJ668" s="7"/>
      <c r="HK668" s="7"/>
      <c r="HL668" s="53"/>
      <c r="HN668" s="37"/>
      <c r="HO668" s="132"/>
      <c r="HP668" s="61"/>
      <c r="HQ668" s="134"/>
      <c r="HR668" s="61"/>
      <c r="HT668" s="67"/>
      <c r="HV668" s="61"/>
      <c r="HX668" s="50"/>
      <c r="HY668" s="51"/>
      <c r="HZ668" s="52"/>
      <c r="IB668" s="70"/>
      <c r="IC668" s="51"/>
      <c r="IF668" s="7"/>
      <c r="IG668" s="7"/>
      <c r="IH668" s="7"/>
      <c r="II668" s="53"/>
      <c r="IK668" s="37"/>
      <c r="IL668" s="132"/>
      <c r="IM668" s="61"/>
      <c r="IN668" s="134"/>
      <c r="IO668" s="61"/>
      <c r="IQ668" s="67"/>
      <c r="IS668" s="61"/>
      <c r="IU668" s="50"/>
      <c r="IV668" s="51"/>
      <c r="IW668" s="52"/>
      <c r="IY668" s="70"/>
      <c r="IZ668" s="51"/>
      <c r="JC668" s="7"/>
      <c r="JD668" s="7"/>
      <c r="JE668" s="7"/>
      <c r="JF668" s="53"/>
      <c r="JH668" s="37"/>
      <c r="JI668" s="132"/>
      <c r="JJ668" s="61"/>
      <c r="JK668" s="134"/>
      <c r="JL668" s="61"/>
      <c r="JN668" s="67"/>
      <c r="JP668" s="61"/>
      <c r="JR668" s="50"/>
      <c r="JS668" s="51"/>
      <c r="JT668" s="52"/>
      <c r="JV668" s="70"/>
      <c r="JW668" s="51"/>
      <c r="JZ668" s="7"/>
      <c r="KA668" s="7"/>
      <c r="KB668" s="7"/>
      <c r="KC668" s="53"/>
      <c r="KE668" s="37"/>
      <c r="KF668" s="132"/>
      <c r="KG668" s="61"/>
      <c r="KH668" s="134"/>
      <c r="KI668" s="61"/>
      <c r="KK668" s="67"/>
      <c r="KM668" s="61"/>
      <c r="KO668" s="50"/>
      <c r="KP668" s="51"/>
      <c r="KQ668" s="52"/>
      <c r="KS668" s="70"/>
      <c r="KT668" s="51"/>
      <c r="KW668" s="7"/>
      <c r="KX668" s="7"/>
      <c r="KY668" s="7"/>
      <c r="KZ668" s="53"/>
      <c r="LB668" s="37"/>
      <c r="LC668" s="132"/>
      <c r="LD668" s="61"/>
      <c r="LE668" s="134"/>
      <c r="LF668" s="61"/>
      <c r="LH668" s="67"/>
      <c r="LJ668" s="61"/>
      <c r="LL668" s="50"/>
      <c r="LM668" s="51"/>
      <c r="LN668" s="52"/>
      <c r="LP668" s="70"/>
      <c r="LQ668" s="51"/>
      <c r="LT668" s="7"/>
      <c r="LU668" s="7"/>
      <c r="LV668" s="7"/>
      <c r="LW668" s="53"/>
      <c r="LY668" s="37"/>
      <c r="LZ668" s="132"/>
      <c r="MA668" s="61"/>
      <c r="MB668" s="134"/>
      <c r="MC668" s="61"/>
      <c r="ME668" s="67"/>
      <c r="MG668" s="61"/>
      <c r="MI668" s="50"/>
      <c r="MJ668" s="51"/>
      <c r="MK668" s="52"/>
      <c r="MM668" s="70"/>
      <c r="MN668" s="51"/>
      <c r="MQ668" s="7"/>
      <c r="MR668" s="7"/>
      <c r="MS668" s="7"/>
      <c r="MT668" s="53"/>
      <c r="MV668" s="37"/>
      <c r="MW668" s="132"/>
      <c r="MX668" s="134"/>
      <c r="MZ668" s="67"/>
      <c r="NB668" s="61"/>
      <c r="NF668" s="7"/>
      <c r="NG668" s="7"/>
      <c r="NH668" s="7"/>
      <c r="NI668" s="53"/>
      <c r="NK668" s="37"/>
      <c r="NM668" s="67"/>
      <c r="NO668" s="61"/>
      <c r="NQ668" s="50"/>
      <c r="NR668" s="51"/>
      <c r="NS668" s="52"/>
      <c r="NU668" s="70"/>
      <c r="NV668" s="51"/>
      <c r="NW668" s="125"/>
      <c r="NX668" s="51"/>
      <c r="OL668" s="53"/>
    </row>
    <row r="669" spans="1:402" x14ac:dyDescent="0.25">
      <c r="A669" s="12">
        <v>90099071</v>
      </c>
      <c r="B669" s="12" t="s">
        <v>670</v>
      </c>
      <c r="C669" s="352"/>
      <c r="D669" s="352"/>
      <c r="E669" s="352"/>
      <c r="F669" s="353">
        <v>1439485</v>
      </c>
      <c r="H669" s="354"/>
      <c r="I669" s="355"/>
      <c r="J669" s="315"/>
      <c r="K669" s="355"/>
      <c r="L669" s="315"/>
      <c r="M669" s="356"/>
      <c r="N669" s="356"/>
      <c r="O669" s="357"/>
      <c r="Q669" s="67"/>
      <c r="S669" s="61"/>
      <c r="U669" s="50"/>
      <c r="V669" s="51"/>
      <c r="W669" s="52">
        <v>0</v>
      </c>
      <c r="Y669" s="50">
        <v>1439485</v>
      </c>
      <c r="Z669" s="52">
        <f t="shared" si="597"/>
        <v>119957.08333333333</v>
      </c>
      <c r="AA669" s="51"/>
      <c r="AB669" s="6">
        <v>90099071</v>
      </c>
      <c r="AC669" s="6" t="s">
        <v>670</v>
      </c>
      <c r="AD669" s="7"/>
      <c r="AE669" s="304"/>
      <c r="AF669" s="7"/>
      <c r="AG669" s="53">
        <v>1439485</v>
      </c>
      <c r="AI669" s="37"/>
      <c r="AJ669" s="132"/>
      <c r="AK669" s="61"/>
      <c r="AL669" s="132"/>
      <c r="AM669" s="312"/>
      <c r="AN669" s="134"/>
      <c r="AO669" s="134"/>
      <c r="AP669" s="191"/>
      <c r="AR669" s="67"/>
      <c r="AT669" s="61"/>
      <c r="AV669" s="50"/>
      <c r="AW669" s="51"/>
      <c r="AX669" s="52">
        <v>0</v>
      </c>
      <c r="AZ669" s="50">
        <v>1439485</v>
      </c>
      <c r="BA669" s="52">
        <f t="shared" si="598"/>
        <v>119957.08333333333</v>
      </c>
      <c r="BB669" s="51"/>
      <c r="BC669" s="6">
        <v>90099071</v>
      </c>
      <c r="BD669" s="6" t="s">
        <v>670</v>
      </c>
      <c r="BE669" s="7"/>
      <c r="BF669" s="304"/>
      <c r="BG669" s="7"/>
      <c r="BH669" s="53">
        <v>1439485</v>
      </c>
      <c r="BJ669" s="37"/>
      <c r="BK669" s="132"/>
      <c r="BL669" s="61"/>
      <c r="BM669" s="132"/>
      <c r="BN669" s="312"/>
      <c r="BO669" s="134"/>
      <c r="BP669" s="134"/>
      <c r="BQ669" s="191"/>
      <c r="BS669" s="67"/>
      <c r="BU669" s="61"/>
      <c r="BW669" s="50"/>
      <c r="BX669" s="51"/>
      <c r="BY669" s="52">
        <v>0</v>
      </c>
      <c r="CA669" s="50">
        <v>1439485</v>
      </c>
      <c r="CB669" s="52">
        <f t="shared" si="599"/>
        <v>119957.08333333333</v>
      </c>
      <c r="CC669" s="51"/>
      <c r="CD669" s="6">
        <v>90099071</v>
      </c>
      <c r="CE669" s="6" t="s">
        <v>670</v>
      </c>
      <c r="CF669" s="7"/>
      <c r="CG669" s="7"/>
      <c r="CH669" s="7"/>
      <c r="CI669" s="53">
        <v>1439485</v>
      </c>
      <c r="CK669" s="37"/>
      <c r="CL669" s="132"/>
      <c r="CM669" s="61"/>
      <c r="CN669" s="132"/>
      <c r="CO669" s="61"/>
      <c r="CP669" s="134"/>
      <c r="CQ669" s="134"/>
      <c r="CR669" s="191"/>
      <c r="CT669" s="67"/>
      <c r="CV669" s="61"/>
      <c r="CX669" s="50"/>
      <c r="CY669" s="51"/>
      <c r="CZ669" s="52">
        <v>0</v>
      </c>
      <c r="DB669" s="50">
        <v>1439485</v>
      </c>
      <c r="DC669" s="52">
        <f t="shared" si="600"/>
        <v>119957.08333333333</v>
      </c>
      <c r="DD669" s="51"/>
      <c r="DE669" s="6">
        <v>90099071</v>
      </c>
      <c r="DF669" s="6" t="s">
        <v>670</v>
      </c>
      <c r="DG669" s="7"/>
      <c r="DH669" s="7"/>
      <c r="DI669" s="7"/>
      <c r="DJ669" s="53">
        <v>1439485</v>
      </c>
      <c r="DL669" s="275"/>
      <c r="DM669" s="276"/>
      <c r="DN669" s="194"/>
      <c r="DO669" s="276"/>
      <c r="DP669" s="194"/>
      <c r="DQ669" s="53"/>
      <c r="DR669" s="53"/>
      <c r="DS669" s="277"/>
      <c r="DU669" s="274"/>
      <c r="DW669" s="194"/>
      <c r="DY669" s="50"/>
      <c r="DZ669" s="278"/>
      <c r="EA669" s="52">
        <v>0</v>
      </c>
      <c r="EC669" s="50">
        <v>1439485</v>
      </c>
      <c r="ED669" s="52">
        <f t="shared" si="601"/>
        <v>119957.08333333333</v>
      </c>
      <c r="EE669" s="278"/>
      <c r="EF669" s="6">
        <v>90099071</v>
      </c>
      <c r="EG669" s="6" t="s">
        <v>670</v>
      </c>
      <c r="EH669" s="7"/>
      <c r="EI669" s="7"/>
      <c r="EJ669" s="7"/>
      <c r="EK669" s="53">
        <v>1439485</v>
      </c>
      <c r="EM669" s="37"/>
      <c r="EN669" s="132"/>
      <c r="EO669" s="61"/>
      <c r="EP669" s="132"/>
      <c r="EQ669" s="61"/>
      <c r="ER669" s="134"/>
      <c r="ES669" s="134"/>
      <c r="ET669" s="191"/>
      <c r="EV669" s="67"/>
      <c r="EX669" s="61"/>
      <c r="EZ669" s="50"/>
      <c r="FA669" s="51"/>
      <c r="FB669" s="52">
        <v>0</v>
      </c>
      <c r="FD669" s="50">
        <v>1439485</v>
      </c>
      <c r="FE669" s="52">
        <f t="shared" si="602"/>
        <v>119957.08333333333</v>
      </c>
      <c r="FF669" s="51"/>
      <c r="FG669" s="6">
        <v>90099071</v>
      </c>
      <c r="FH669" s="6" t="s">
        <v>670</v>
      </c>
      <c r="FI669" s="7"/>
      <c r="FJ669" s="7"/>
      <c r="FK669" s="7"/>
      <c r="FL669" s="53">
        <v>1439485</v>
      </c>
      <c r="FN669" s="37"/>
      <c r="FO669" s="132"/>
      <c r="FP669" s="61"/>
      <c r="FQ669" s="132"/>
      <c r="FR669" s="61"/>
      <c r="FS669" s="134"/>
      <c r="FT669" s="134"/>
      <c r="FU669" s="191"/>
      <c r="FW669" s="67"/>
      <c r="FY669" s="61"/>
      <c r="GA669" s="50"/>
      <c r="GB669" s="51"/>
      <c r="GC669" s="52">
        <v>0</v>
      </c>
      <c r="GE669" s="50">
        <v>1439485</v>
      </c>
      <c r="GF669" s="52">
        <f t="shared" si="603"/>
        <v>119957.08333333333</v>
      </c>
      <c r="GG669" s="51"/>
      <c r="GH669" s="6">
        <v>90099071</v>
      </c>
      <c r="GI669" s="6" t="s">
        <v>670</v>
      </c>
      <c r="GJ669" s="7"/>
      <c r="GK669" s="7"/>
      <c r="GL669" s="7"/>
      <c r="GM669" s="53">
        <v>1439485</v>
      </c>
      <c r="GO669" s="37"/>
      <c r="GP669" s="132"/>
      <c r="GQ669" s="61"/>
      <c r="GR669" s="134"/>
      <c r="GS669" s="134"/>
      <c r="GT669" s="191"/>
      <c r="GV669" s="67"/>
      <c r="GX669" s="61"/>
      <c r="GZ669" s="50"/>
      <c r="HA669" s="51"/>
      <c r="HB669" s="52">
        <v>0</v>
      </c>
      <c r="HD669" s="50">
        <v>1439485</v>
      </c>
      <c r="HE669" s="52">
        <f t="shared" si="604"/>
        <v>119957.08333333333</v>
      </c>
      <c r="HF669" s="51"/>
      <c r="HI669" s="7"/>
      <c r="HJ669" s="7"/>
      <c r="HK669" s="7"/>
      <c r="HL669" s="53"/>
      <c r="HN669" s="37"/>
      <c r="HO669" s="132"/>
      <c r="HP669" s="61"/>
      <c r="HQ669" s="134"/>
      <c r="HR669" s="61"/>
      <c r="HT669" s="67"/>
      <c r="HV669" s="61"/>
      <c r="HX669" s="50"/>
      <c r="HY669" s="51"/>
      <c r="HZ669" s="52"/>
      <c r="IB669" s="70"/>
      <c r="IC669" s="51"/>
      <c r="IF669" s="7"/>
      <c r="IG669" s="7"/>
      <c r="IH669" s="7"/>
      <c r="II669" s="53"/>
      <c r="IK669" s="37"/>
      <c r="IL669" s="132"/>
      <c r="IM669" s="61"/>
      <c r="IN669" s="134"/>
      <c r="IO669" s="61"/>
      <c r="IQ669" s="67"/>
      <c r="IS669" s="61"/>
      <c r="IU669" s="50"/>
      <c r="IV669" s="51"/>
      <c r="IW669" s="52"/>
      <c r="IY669" s="70"/>
      <c r="IZ669" s="51"/>
      <c r="JC669" s="7"/>
      <c r="JD669" s="7"/>
      <c r="JE669" s="7"/>
      <c r="JF669" s="53"/>
      <c r="JH669" s="37"/>
      <c r="JI669" s="132"/>
      <c r="JJ669" s="61"/>
      <c r="JK669" s="134"/>
      <c r="JL669" s="61"/>
      <c r="JN669" s="67"/>
      <c r="JP669" s="61"/>
      <c r="JR669" s="50"/>
      <c r="JS669" s="51"/>
      <c r="JT669" s="52"/>
      <c r="JV669" s="70"/>
      <c r="JW669" s="51"/>
      <c r="JZ669" s="7"/>
      <c r="KA669" s="7"/>
      <c r="KB669" s="7"/>
      <c r="KC669" s="53"/>
      <c r="KE669" s="37"/>
      <c r="KF669" s="132"/>
      <c r="KG669" s="61"/>
      <c r="KH669" s="134"/>
      <c r="KI669" s="61"/>
      <c r="KK669" s="67"/>
      <c r="KM669" s="61"/>
      <c r="KO669" s="50"/>
      <c r="KP669" s="51"/>
      <c r="KQ669" s="52"/>
      <c r="KS669" s="70"/>
      <c r="KT669" s="51"/>
      <c r="KW669" s="7"/>
      <c r="KX669" s="7"/>
      <c r="KY669" s="7"/>
      <c r="KZ669" s="53"/>
      <c r="LB669" s="37"/>
      <c r="LC669" s="132"/>
      <c r="LD669" s="61"/>
      <c r="LE669" s="134"/>
      <c r="LF669" s="61"/>
      <c r="LH669" s="67"/>
      <c r="LJ669" s="61"/>
      <c r="LL669" s="50"/>
      <c r="LM669" s="51"/>
      <c r="LN669" s="52"/>
      <c r="LP669" s="70"/>
      <c r="LQ669" s="51"/>
      <c r="LT669" s="7"/>
      <c r="LU669" s="7"/>
      <c r="LV669" s="7"/>
      <c r="LW669" s="53"/>
      <c r="LY669" s="37"/>
      <c r="LZ669" s="132"/>
      <c r="MA669" s="61"/>
      <c r="MB669" s="134"/>
      <c r="MC669" s="61"/>
      <c r="ME669" s="67"/>
      <c r="MG669" s="61"/>
      <c r="MI669" s="50"/>
      <c r="MJ669" s="51"/>
      <c r="MK669" s="52"/>
      <c r="MM669" s="70"/>
      <c r="MN669" s="51"/>
      <c r="MQ669" s="7"/>
      <c r="MR669" s="7"/>
      <c r="MS669" s="7"/>
      <c r="MT669" s="53"/>
      <c r="MV669" s="37"/>
      <c r="MW669" s="132"/>
      <c r="MX669" s="134"/>
      <c r="MZ669" s="67"/>
      <c r="NB669" s="61"/>
      <c r="NF669" s="7"/>
      <c r="NG669" s="7"/>
      <c r="NH669" s="7"/>
      <c r="NI669" s="53"/>
      <c r="NK669" s="37"/>
      <c r="NM669" s="67"/>
      <c r="NO669" s="61"/>
      <c r="NQ669" s="50"/>
      <c r="NR669" s="51"/>
      <c r="NS669" s="52"/>
      <c r="NU669" s="70"/>
      <c r="NV669" s="51"/>
      <c r="NW669" s="125"/>
      <c r="NX669" s="51"/>
      <c r="OL669" s="53"/>
    </row>
    <row r="670" spans="1:402" x14ac:dyDescent="0.25">
      <c r="A670" s="12">
        <v>90001171</v>
      </c>
      <c r="B670" s="12" t="s">
        <v>671</v>
      </c>
      <c r="C670" s="352"/>
      <c r="D670" s="352"/>
      <c r="E670" s="352"/>
      <c r="F670" s="353">
        <v>552046</v>
      </c>
      <c r="H670" s="354"/>
      <c r="I670" s="355"/>
      <c r="J670" s="315"/>
      <c r="K670" s="355"/>
      <c r="L670" s="315"/>
      <c r="M670" s="356"/>
      <c r="N670" s="356"/>
      <c r="O670" s="357"/>
      <c r="Q670" s="67"/>
      <c r="S670" s="61"/>
      <c r="U670" s="50"/>
      <c r="V670" s="51"/>
      <c r="W670" s="52">
        <v>1251281.6627260663</v>
      </c>
      <c r="Y670" s="50">
        <v>1803327.6627260663</v>
      </c>
      <c r="Z670" s="52">
        <f t="shared" si="597"/>
        <v>150277.30522717218</v>
      </c>
      <c r="AA670" s="51"/>
      <c r="AB670" s="6">
        <v>90001171</v>
      </c>
      <c r="AC670" s="6" t="s">
        <v>671</v>
      </c>
      <c r="AD670" s="7"/>
      <c r="AE670" s="304"/>
      <c r="AF670" s="7"/>
      <c r="AG670" s="53">
        <v>552046</v>
      </c>
      <c r="AI670" s="37"/>
      <c r="AJ670" s="132"/>
      <c r="AK670" s="61"/>
      <c r="AL670" s="132"/>
      <c r="AM670" s="312"/>
      <c r="AN670" s="134"/>
      <c r="AO670" s="134"/>
      <c r="AP670" s="191"/>
      <c r="AR670" s="67"/>
      <c r="AT670" s="61"/>
      <c r="AV670" s="50"/>
      <c r="AW670" s="51"/>
      <c r="AX670" s="52">
        <v>1251281.6627260663</v>
      </c>
      <c r="AZ670" s="50">
        <v>1803327.6627260663</v>
      </c>
      <c r="BA670" s="52">
        <f t="shared" si="598"/>
        <v>150277.30522717218</v>
      </c>
      <c r="BB670" s="51"/>
      <c r="BC670" s="6">
        <v>90001171</v>
      </c>
      <c r="BD670" s="6" t="s">
        <v>671</v>
      </c>
      <c r="BE670" s="7"/>
      <c r="BF670" s="304"/>
      <c r="BG670" s="7"/>
      <c r="BH670" s="53">
        <v>552046</v>
      </c>
      <c r="BJ670" s="37"/>
      <c r="BK670" s="132"/>
      <c r="BL670" s="61"/>
      <c r="BM670" s="132"/>
      <c r="BN670" s="312"/>
      <c r="BO670" s="134"/>
      <c r="BP670" s="134"/>
      <c r="BQ670" s="191"/>
      <c r="BS670" s="67"/>
      <c r="BU670" s="61"/>
      <c r="BW670" s="50"/>
      <c r="BX670" s="51"/>
      <c r="BY670" s="52">
        <v>1251281.6627260663</v>
      </c>
      <c r="CA670" s="50">
        <v>1803327.6627260663</v>
      </c>
      <c r="CB670" s="52">
        <f t="shared" si="599"/>
        <v>150277.30522717218</v>
      </c>
      <c r="CC670" s="51"/>
      <c r="CD670" s="6">
        <v>90001171</v>
      </c>
      <c r="CE670" s="6" t="s">
        <v>671</v>
      </c>
      <c r="CF670" s="7"/>
      <c r="CG670" s="7"/>
      <c r="CH670" s="7"/>
      <c r="CI670" s="53">
        <v>552046</v>
      </c>
      <c r="CK670" s="37"/>
      <c r="CL670" s="132"/>
      <c r="CM670" s="61"/>
      <c r="CN670" s="132"/>
      <c r="CO670" s="61"/>
      <c r="CP670" s="134"/>
      <c r="CQ670" s="134"/>
      <c r="CR670" s="191"/>
      <c r="CT670" s="67"/>
      <c r="CV670" s="61"/>
      <c r="CX670" s="50"/>
      <c r="CY670" s="51"/>
      <c r="CZ670" s="52">
        <v>1251281.6627260663</v>
      </c>
      <c r="DB670" s="50">
        <v>1803327.6627260663</v>
      </c>
      <c r="DC670" s="52">
        <f t="shared" si="600"/>
        <v>150277.30522717218</v>
      </c>
      <c r="DD670" s="51"/>
      <c r="DE670" s="6">
        <v>90001171</v>
      </c>
      <c r="DF670" s="6" t="s">
        <v>671</v>
      </c>
      <c r="DG670" s="7"/>
      <c r="DH670" s="7"/>
      <c r="DI670" s="7"/>
      <c r="DJ670" s="53">
        <v>552046</v>
      </c>
      <c r="DL670" s="275"/>
      <c r="DM670" s="276"/>
      <c r="DN670" s="194"/>
      <c r="DO670" s="276"/>
      <c r="DP670" s="194"/>
      <c r="DQ670" s="53"/>
      <c r="DR670" s="53"/>
      <c r="DS670" s="277"/>
      <c r="DU670" s="274"/>
      <c r="DW670" s="194"/>
      <c r="DY670" s="50"/>
      <c r="DZ670" s="278"/>
      <c r="EA670" s="52">
        <v>1251281.6627260663</v>
      </c>
      <c r="EC670" s="50">
        <v>1803327.6627260663</v>
      </c>
      <c r="ED670" s="52">
        <f t="shared" si="601"/>
        <v>150277.30522717218</v>
      </c>
      <c r="EE670" s="278"/>
      <c r="EF670" s="6">
        <v>90001171</v>
      </c>
      <c r="EG670" s="6" t="s">
        <v>671</v>
      </c>
      <c r="EH670" s="7"/>
      <c r="EI670" s="7"/>
      <c r="EJ670" s="7"/>
      <c r="EK670" s="53">
        <v>552046</v>
      </c>
      <c r="EM670" s="37"/>
      <c r="EN670" s="132"/>
      <c r="EO670" s="61"/>
      <c r="EP670" s="132"/>
      <c r="EQ670" s="61"/>
      <c r="ER670" s="134"/>
      <c r="ES670" s="134"/>
      <c r="ET670" s="191"/>
      <c r="EV670" s="67"/>
      <c r="EX670" s="61"/>
      <c r="EZ670" s="50"/>
      <c r="FA670" s="51"/>
      <c r="FB670" s="52">
        <v>1251281.6627260663</v>
      </c>
      <c r="FD670" s="50">
        <v>1803327.6627260663</v>
      </c>
      <c r="FE670" s="52">
        <f t="shared" si="602"/>
        <v>150277.30522717218</v>
      </c>
      <c r="FF670" s="51"/>
      <c r="FG670" s="6">
        <v>90001171</v>
      </c>
      <c r="FH670" s="6" t="s">
        <v>671</v>
      </c>
      <c r="FI670" s="7"/>
      <c r="FJ670" s="7"/>
      <c r="FK670" s="7"/>
      <c r="FL670" s="53">
        <v>552046</v>
      </c>
      <c r="FN670" s="37"/>
      <c r="FO670" s="132"/>
      <c r="FP670" s="61"/>
      <c r="FQ670" s="132"/>
      <c r="FR670" s="61"/>
      <c r="FS670" s="134"/>
      <c r="FT670" s="134"/>
      <c r="FU670" s="191"/>
      <c r="FW670" s="67"/>
      <c r="FY670" s="61"/>
      <c r="GA670" s="50"/>
      <c r="GB670" s="51"/>
      <c r="GC670" s="52">
        <v>1251281.6627260663</v>
      </c>
      <c r="GE670" s="50">
        <v>1803327.6627260663</v>
      </c>
      <c r="GF670" s="52">
        <f t="shared" si="603"/>
        <v>150277.30522717218</v>
      </c>
      <c r="GG670" s="51"/>
      <c r="GH670" s="6">
        <v>90001171</v>
      </c>
      <c r="GI670" s="6" t="s">
        <v>671</v>
      </c>
      <c r="GJ670" s="7"/>
      <c r="GK670" s="7"/>
      <c r="GL670" s="7"/>
      <c r="GM670" s="53">
        <v>552046</v>
      </c>
      <c r="GO670" s="37"/>
      <c r="GP670" s="132"/>
      <c r="GQ670" s="61"/>
      <c r="GR670" s="134"/>
      <c r="GS670" s="134"/>
      <c r="GT670" s="191"/>
      <c r="GV670" s="67"/>
      <c r="GX670" s="61"/>
      <c r="GZ670" s="50"/>
      <c r="HA670" s="51"/>
      <c r="HB670" s="52">
        <v>1251281.6627260663</v>
      </c>
      <c r="HD670" s="50">
        <v>1803327.6627260663</v>
      </c>
      <c r="HE670" s="52">
        <f t="shared" si="604"/>
        <v>150277.30522717218</v>
      </c>
      <c r="HF670" s="51"/>
      <c r="HI670" s="7"/>
      <c r="HJ670" s="7"/>
      <c r="HK670" s="7"/>
      <c r="HL670" s="53"/>
      <c r="HN670" s="37"/>
      <c r="HO670" s="132"/>
      <c r="HP670" s="61"/>
      <c r="HQ670" s="134"/>
      <c r="HR670" s="61"/>
      <c r="HT670" s="67"/>
      <c r="HV670" s="61"/>
      <c r="HX670" s="50"/>
      <c r="HY670" s="51"/>
      <c r="HZ670" s="52"/>
      <c r="IB670" s="70"/>
      <c r="IC670" s="51"/>
      <c r="IF670" s="7"/>
      <c r="IG670" s="7"/>
      <c r="IH670" s="7"/>
      <c r="II670" s="53"/>
      <c r="IK670" s="37"/>
      <c r="IL670" s="132"/>
      <c r="IM670" s="61"/>
      <c r="IN670" s="134"/>
      <c r="IO670" s="61"/>
      <c r="IQ670" s="67"/>
      <c r="IS670" s="61"/>
      <c r="IU670" s="50"/>
      <c r="IV670" s="51"/>
      <c r="IW670" s="52"/>
      <c r="IY670" s="70"/>
      <c r="IZ670" s="51"/>
      <c r="JC670" s="7"/>
      <c r="JD670" s="7"/>
      <c r="JE670" s="7"/>
      <c r="JF670" s="53"/>
      <c r="JH670" s="37"/>
      <c r="JI670" s="132"/>
      <c r="JJ670" s="61"/>
      <c r="JK670" s="134"/>
      <c r="JL670" s="61"/>
      <c r="JN670" s="67"/>
      <c r="JP670" s="61"/>
      <c r="JR670" s="50"/>
      <c r="JS670" s="51"/>
      <c r="JT670" s="52"/>
      <c r="JV670" s="70"/>
      <c r="JW670" s="51"/>
      <c r="JZ670" s="7"/>
      <c r="KA670" s="7"/>
      <c r="KB670" s="7"/>
      <c r="KC670" s="53"/>
      <c r="KE670" s="37"/>
      <c r="KF670" s="132"/>
      <c r="KG670" s="61"/>
      <c r="KH670" s="134"/>
      <c r="KI670" s="61"/>
      <c r="KK670" s="67"/>
      <c r="KM670" s="61"/>
      <c r="KO670" s="50"/>
      <c r="KP670" s="51"/>
      <c r="KQ670" s="52"/>
      <c r="KS670" s="70"/>
      <c r="KT670" s="51"/>
      <c r="KW670" s="7"/>
      <c r="KX670" s="7"/>
      <c r="KY670" s="7"/>
      <c r="KZ670" s="53"/>
      <c r="LB670" s="37"/>
      <c r="LC670" s="132"/>
      <c r="LD670" s="61"/>
      <c r="LE670" s="134"/>
      <c r="LF670" s="61"/>
      <c r="LH670" s="67"/>
      <c r="LJ670" s="61"/>
      <c r="LL670" s="50"/>
      <c r="LM670" s="51"/>
      <c r="LN670" s="52"/>
      <c r="LP670" s="70"/>
      <c r="LQ670" s="51"/>
      <c r="LT670" s="7"/>
      <c r="LU670" s="7"/>
      <c r="LV670" s="7"/>
      <c r="LW670" s="53"/>
      <c r="LY670" s="37"/>
      <c r="LZ670" s="132"/>
      <c r="MA670" s="61"/>
      <c r="MB670" s="134"/>
      <c r="MC670" s="61"/>
      <c r="ME670" s="67"/>
      <c r="MG670" s="61"/>
      <c r="MI670" s="50"/>
      <c r="MJ670" s="51"/>
      <c r="MK670" s="52"/>
      <c r="MM670" s="70"/>
      <c r="MN670" s="51"/>
      <c r="MQ670" s="7"/>
      <c r="MR670" s="7"/>
      <c r="MS670" s="7"/>
      <c r="MT670" s="53"/>
      <c r="MV670" s="37"/>
      <c r="MW670" s="132"/>
      <c r="MX670" s="134"/>
      <c r="MZ670" s="67"/>
      <c r="NB670" s="61"/>
      <c r="NF670" s="7"/>
      <c r="NG670" s="7"/>
      <c r="NH670" s="7"/>
      <c r="NI670" s="53"/>
      <c r="NK670" s="37"/>
      <c r="NM670" s="67"/>
      <c r="NO670" s="61"/>
      <c r="NQ670" s="50"/>
      <c r="NR670" s="51"/>
      <c r="NS670" s="52"/>
      <c r="NU670" s="70"/>
      <c r="NV670" s="51"/>
      <c r="NW670" s="125"/>
      <c r="NX670" s="51"/>
      <c r="OL670" s="53"/>
    </row>
    <row r="671" spans="1:402" x14ac:dyDescent="0.25">
      <c r="A671" s="12">
        <v>90082301</v>
      </c>
      <c r="B671" s="12" t="s">
        <v>672</v>
      </c>
      <c r="C671" s="352"/>
      <c r="D671" s="352"/>
      <c r="E671" s="352"/>
      <c r="F671" s="353">
        <v>387932</v>
      </c>
      <c r="H671" s="354"/>
      <c r="I671" s="355"/>
      <c r="J671" s="315"/>
      <c r="K671" s="355"/>
      <c r="L671" s="315"/>
      <c r="M671" s="356"/>
      <c r="N671" s="356"/>
      <c r="O671" s="357"/>
      <c r="Q671" s="67"/>
      <c r="S671" s="61"/>
      <c r="U671" s="50"/>
      <c r="V671" s="51"/>
      <c r="W671" s="52">
        <v>0</v>
      </c>
      <c r="Y671" s="50">
        <v>387932</v>
      </c>
      <c r="Z671" s="52">
        <f t="shared" si="597"/>
        <v>32327.666666666668</v>
      </c>
      <c r="AA671" s="51"/>
      <c r="AB671" s="6">
        <v>90082301</v>
      </c>
      <c r="AC671" s="6" t="s">
        <v>672</v>
      </c>
      <c r="AD671" s="7"/>
      <c r="AE671" s="304"/>
      <c r="AF671" s="7"/>
      <c r="AG671" s="53">
        <v>387932</v>
      </c>
      <c r="AI671" s="37"/>
      <c r="AJ671" s="132"/>
      <c r="AK671" s="61"/>
      <c r="AL671" s="132"/>
      <c r="AM671" s="312"/>
      <c r="AN671" s="134"/>
      <c r="AO671" s="134"/>
      <c r="AP671" s="191"/>
      <c r="AR671" s="67"/>
      <c r="AT671" s="61"/>
      <c r="AV671" s="50"/>
      <c r="AW671" s="51"/>
      <c r="AX671" s="52">
        <v>0</v>
      </c>
      <c r="AZ671" s="50">
        <v>387932</v>
      </c>
      <c r="BA671" s="52">
        <f t="shared" si="598"/>
        <v>32327.666666666668</v>
      </c>
      <c r="BB671" s="51"/>
      <c r="BC671" s="6">
        <v>90082301</v>
      </c>
      <c r="BD671" s="6" t="s">
        <v>672</v>
      </c>
      <c r="BE671" s="7"/>
      <c r="BF671" s="304"/>
      <c r="BG671" s="7"/>
      <c r="BH671" s="53">
        <v>387932</v>
      </c>
      <c r="BJ671" s="37"/>
      <c r="BK671" s="132"/>
      <c r="BL671" s="61"/>
      <c r="BM671" s="132"/>
      <c r="BN671" s="312"/>
      <c r="BO671" s="134"/>
      <c r="BP671" s="134"/>
      <c r="BQ671" s="191"/>
      <c r="BS671" s="67"/>
      <c r="BU671" s="61"/>
      <c r="BW671" s="50"/>
      <c r="BX671" s="51"/>
      <c r="BY671" s="52">
        <v>0</v>
      </c>
      <c r="CA671" s="50">
        <v>387932</v>
      </c>
      <c r="CB671" s="52">
        <f t="shared" si="599"/>
        <v>32327.666666666668</v>
      </c>
      <c r="CC671" s="51"/>
      <c r="CD671" s="6">
        <v>90082301</v>
      </c>
      <c r="CE671" s="6" t="s">
        <v>672</v>
      </c>
      <c r="CF671" s="7"/>
      <c r="CG671" s="7"/>
      <c r="CH671" s="7"/>
      <c r="CI671" s="53">
        <v>387932</v>
      </c>
      <c r="CK671" s="37"/>
      <c r="CL671" s="132"/>
      <c r="CM671" s="61"/>
      <c r="CN671" s="132"/>
      <c r="CO671" s="61"/>
      <c r="CP671" s="134"/>
      <c r="CQ671" s="134"/>
      <c r="CR671" s="191"/>
      <c r="CT671" s="67"/>
      <c r="CV671" s="61"/>
      <c r="CX671" s="50"/>
      <c r="CY671" s="51"/>
      <c r="CZ671" s="52">
        <v>0</v>
      </c>
      <c r="DB671" s="50">
        <v>387932</v>
      </c>
      <c r="DC671" s="52">
        <f t="shared" si="600"/>
        <v>32327.666666666668</v>
      </c>
      <c r="DD671" s="51"/>
      <c r="DE671" s="6">
        <v>90082301</v>
      </c>
      <c r="DF671" s="6" t="s">
        <v>672</v>
      </c>
      <c r="DG671" s="7"/>
      <c r="DH671" s="7"/>
      <c r="DI671" s="7"/>
      <c r="DJ671" s="53">
        <v>387932</v>
      </c>
      <c r="DL671" s="275"/>
      <c r="DM671" s="276"/>
      <c r="DN671" s="194"/>
      <c r="DO671" s="276"/>
      <c r="DP671" s="194"/>
      <c r="DQ671" s="53"/>
      <c r="DR671" s="53"/>
      <c r="DS671" s="277"/>
      <c r="DU671" s="274"/>
      <c r="DW671" s="194"/>
      <c r="DY671" s="50"/>
      <c r="DZ671" s="278"/>
      <c r="EA671" s="52">
        <v>0</v>
      </c>
      <c r="EC671" s="50">
        <v>387932</v>
      </c>
      <c r="ED671" s="52">
        <f t="shared" si="601"/>
        <v>32327.666666666668</v>
      </c>
      <c r="EE671" s="278"/>
      <c r="EF671" s="6">
        <v>90082301</v>
      </c>
      <c r="EG671" s="6" t="s">
        <v>672</v>
      </c>
      <c r="EH671" s="7"/>
      <c r="EI671" s="7"/>
      <c r="EJ671" s="7"/>
      <c r="EK671" s="53">
        <v>387932</v>
      </c>
      <c r="EM671" s="37"/>
      <c r="EN671" s="132"/>
      <c r="EO671" s="61"/>
      <c r="EP671" s="132"/>
      <c r="EQ671" s="61"/>
      <c r="ER671" s="134"/>
      <c r="ES671" s="134"/>
      <c r="ET671" s="191"/>
      <c r="EV671" s="67"/>
      <c r="EX671" s="61"/>
      <c r="EZ671" s="50"/>
      <c r="FA671" s="51"/>
      <c r="FB671" s="52">
        <v>0</v>
      </c>
      <c r="FD671" s="50">
        <v>387932</v>
      </c>
      <c r="FE671" s="52">
        <f t="shared" si="602"/>
        <v>32327.666666666668</v>
      </c>
      <c r="FF671" s="51"/>
      <c r="FG671" s="6">
        <v>90082301</v>
      </c>
      <c r="FH671" s="6" t="s">
        <v>672</v>
      </c>
      <c r="FI671" s="7"/>
      <c r="FJ671" s="7"/>
      <c r="FK671" s="7"/>
      <c r="FL671" s="53">
        <v>387932</v>
      </c>
      <c r="FN671" s="37"/>
      <c r="FO671" s="132"/>
      <c r="FP671" s="61"/>
      <c r="FQ671" s="132"/>
      <c r="FR671" s="61"/>
      <c r="FS671" s="134"/>
      <c r="FT671" s="134"/>
      <c r="FU671" s="191"/>
      <c r="FW671" s="67"/>
      <c r="FY671" s="61"/>
      <c r="GA671" s="50"/>
      <c r="GB671" s="51"/>
      <c r="GC671" s="52">
        <v>0</v>
      </c>
      <c r="GE671" s="50">
        <v>387932</v>
      </c>
      <c r="GF671" s="52">
        <f t="shared" si="603"/>
        <v>32327.666666666668</v>
      </c>
      <c r="GG671" s="51"/>
      <c r="GH671" s="6">
        <v>90082301</v>
      </c>
      <c r="GI671" s="6" t="s">
        <v>672</v>
      </c>
      <c r="GJ671" s="7"/>
      <c r="GK671" s="7"/>
      <c r="GL671" s="7"/>
      <c r="GM671" s="53">
        <v>387932</v>
      </c>
      <c r="GO671" s="37"/>
      <c r="GP671" s="132"/>
      <c r="GQ671" s="61"/>
      <c r="GR671" s="134"/>
      <c r="GS671" s="134"/>
      <c r="GT671" s="191"/>
      <c r="GV671" s="67"/>
      <c r="GX671" s="61"/>
      <c r="GZ671" s="50"/>
      <c r="HA671" s="51"/>
      <c r="HB671" s="52">
        <v>0</v>
      </c>
      <c r="HD671" s="50">
        <v>387932</v>
      </c>
      <c r="HE671" s="52">
        <f t="shared" si="604"/>
        <v>32327.666666666668</v>
      </c>
      <c r="HF671" s="51"/>
      <c r="HI671" s="7"/>
      <c r="HJ671" s="7"/>
      <c r="HK671" s="7"/>
      <c r="HL671" s="53"/>
      <c r="HN671" s="37"/>
      <c r="HO671" s="132"/>
      <c r="HP671" s="61"/>
      <c r="HQ671" s="134"/>
      <c r="HR671" s="61"/>
      <c r="HT671" s="67"/>
      <c r="HV671" s="61"/>
      <c r="HX671" s="50"/>
      <c r="HY671" s="51"/>
      <c r="HZ671" s="52"/>
      <c r="IB671" s="70"/>
      <c r="IC671" s="51"/>
      <c r="IF671" s="7"/>
      <c r="IG671" s="7"/>
      <c r="IH671" s="7"/>
      <c r="II671" s="53"/>
      <c r="IK671" s="37"/>
      <c r="IL671" s="132"/>
      <c r="IM671" s="61"/>
      <c r="IN671" s="134"/>
      <c r="IO671" s="61"/>
      <c r="IQ671" s="67"/>
      <c r="IS671" s="61"/>
      <c r="IU671" s="50"/>
      <c r="IV671" s="51"/>
      <c r="IW671" s="52"/>
      <c r="IY671" s="70"/>
      <c r="IZ671" s="51"/>
      <c r="JC671" s="7"/>
      <c r="JD671" s="7"/>
      <c r="JE671" s="7"/>
      <c r="JF671" s="53"/>
      <c r="JH671" s="37"/>
      <c r="JI671" s="132"/>
      <c r="JJ671" s="61"/>
      <c r="JK671" s="134"/>
      <c r="JL671" s="61"/>
      <c r="JN671" s="67"/>
      <c r="JP671" s="61"/>
      <c r="JR671" s="50"/>
      <c r="JS671" s="51"/>
      <c r="JT671" s="52"/>
      <c r="JV671" s="70"/>
      <c r="JW671" s="51"/>
      <c r="JZ671" s="7"/>
      <c r="KA671" s="7"/>
      <c r="KB671" s="7"/>
      <c r="KC671" s="53"/>
      <c r="KE671" s="37"/>
      <c r="KF671" s="132"/>
      <c r="KG671" s="61"/>
      <c r="KH671" s="134"/>
      <c r="KI671" s="61"/>
      <c r="KK671" s="67"/>
      <c r="KM671" s="61"/>
      <c r="KO671" s="50"/>
      <c r="KP671" s="51"/>
      <c r="KQ671" s="52"/>
      <c r="KS671" s="70"/>
      <c r="KT671" s="51"/>
      <c r="KW671" s="7"/>
      <c r="KX671" s="7"/>
      <c r="KY671" s="7"/>
      <c r="KZ671" s="53"/>
      <c r="LB671" s="37"/>
      <c r="LC671" s="132"/>
      <c r="LD671" s="61"/>
      <c r="LE671" s="134"/>
      <c r="LF671" s="61"/>
      <c r="LH671" s="67"/>
      <c r="LJ671" s="61"/>
      <c r="LL671" s="50"/>
      <c r="LM671" s="51"/>
      <c r="LN671" s="52"/>
      <c r="LP671" s="70"/>
      <c r="LQ671" s="51"/>
      <c r="LT671" s="7"/>
      <c r="LU671" s="7"/>
      <c r="LV671" s="7"/>
      <c r="LW671" s="53"/>
      <c r="LY671" s="37"/>
      <c r="LZ671" s="132"/>
      <c r="MA671" s="61"/>
      <c r="MB671" s="134"/>
      <c r="MC671" s="61"/>
      <c r="ME671" s="67"/>
      <c r="MG671" s="61"/>
      <c r="MI671" s="50"/>
      <c r="MJ671" s="51"/>
      <c r="MK671" s="52"/>
      <c r="MM671" s="70"/>
      <c r="MN671" s="51"/>
      <c r="MQ671" s="7"/>
      <c r="MR671" s="7"/>
      <c r="MS671" s="7"/>
      <c r="MT671" s="53"/>
      <c r="MV671" s="37"/>
      <c r="MW671" s="132"/>
      <c r="MX671" s="134"/>
      <c r="MZ671" s="67"/>
      <c r="NB671" s="61"/>
      <c r="NF671" s="7"/>
      <c r="NG671" s="7"/>
      <c r="NH671" s="7"/>
      <c r="NI671" s="53"/>
      <c r="NK671" s="37"/>
      <c r="NM671" s="67"/>
      <c r="NO671" s="61"/>
      <c r="NQ671" s="50"/>
      <c r="NR671" s="51"/>
      <c r="NS671" s="52"/>
      <c r="NU671" s="70"/>
      <c r="NV671" s="51"/>
      <c r="NW671" s="125"/>
      <c r="NX671" s="51"/>
      <c r="OL671" s="53"/>
    </row>
    <row r="672" spans="1:402" x14ac:dyDescent="0.25">
      <c r="A672" s="12">
        <v>90053111</v>
      </c>
      <c r="B672" s="12" t="s">
        <v>673</v>
      </c>
      <c r="C672" s="352"/>
      <c r="D672" s="352"/>
      <c r="E672" s="352"/>
      <c r="F672" s="353">
        <v>241402</v>
      </c>
      <c r="H672" s="354"/>
      <c r="I672" s="355"/>
      <c r="J672" s="315"/>
      <c r="K672" s="355"/>
      <c r="L672" s="315"/>
      <c r="M672" s="356"/>
      <c r="N672" s="356"/>
      <c r="O672" s="357"/>
      <c r="Q672" s="67"/>
      <c r="S672" s="61"/>
      <c r="U672" s="50"/>
      <c r="V672" s="51"/>
      <c r="W672" s="52">
        <v>0</v>
      </c>
      <c r="Y672" s="50">
        <v>241402</v>
      </c>
      <c r="Z672" s="52">
        <f t="shared" si="597"/>
        <v>20116.833333333332</v>
      </c>
      <c r="AA672" s="51"/>
      <c r="AB672" s="6">
        <v>90053111</v>
      </c>
      <c r="AC672" s="6" t="s">
        <v>673</v>
      </c>
      <c r="AD672" s="7"/>
      <c r="AE672" s="304"/>
      <c r="AF672" s="7"/>
      <c r="AG672" s="53">
        <v>241402</v>
      </c>
      <c r="AI672" s="37"/>
      <c r="AJ672" s="132"/>
      <c r="AK672" s="61"/>
      <c r="AL672" s="132"/>
      <c r="AM672" s="312"/>
      <c r="AN672" s="134"/>
      <c r="AO672" s="134"/>
      <c r="AP672" s="191"/>
      <c r="AR672" s="67"/>
      <c r="AT672" s="61"/>
      <c r="AV672" s="50"/>
      <c r="AW672" s="51"/>
      <c r="AX672" s="52">
        <v>0</v>
      </c>
      <c r="AZ672" s="50">
        <v>241402</v>
      </c>
      <c r="BA672" s="52">
        <f t="shared" si="598"/>
        <v>20116.833333333332</v>
      </c>
      <c r="BB672" s="51"/>
      <c r="BC672" s="6">
        <v>90053111</v>
      </c>
      <c r="BD672" s="6" t="s">
        <v>673</v>
      </c>
      <c r="BE672" s="7"/>
      <c r="BF672" s="304"/>
      <c r="BG672" s="7"/>
      <c r="BH672" s="53">
        <v>241402</v>
      </c>
      <c r="BJ672" s="37"/>
      <c r="BK672" s="132"/>
      <c r="BL672" s="61"/>
      <c r="BM672" s="132"/>
      <c r="BN672" s="312"/>
      <c r="BO672" s="134"/>
      <c r="BP672" s="134"/>
      <c r="BQ672" s="191"/>
      <c r="BS672" s="67"/>
      <c r="BU672" s="61"/>
      <c r="BW672" s="50"/>
      <c r="BX672" s="51"/>
      <c r="BY672" s="52">
        <v>0</v>
      </c>
      <c r="CA672" s="50">
        <v>241402</v>
      </c>
      <c r="CB672" s="52">
        <f t="shared" si="599"/>
        <v>20116.833333333332</v>
      </c>
      <c r="CC672" s="51"/>
      <c r="CD672" s="6">
        <v>90053111</v>
      </c>
      <c r="CE672" s="6" t="s">
        <v>673</v>
      </c>
      <c r="CF672" s="7"/>
      <c r="CG672" s="7"/>
      <c r="CH672" s="7"/>
      <c r="CI672" s="53">
        <v>241402</v>
      </c>
      <c r="CK672" s="37"/>
      <c r="CL672" s="132"/>
      <c r="CM672" s="61"/>
      <c r="CN672" s="132"/>
      <c r="CO672" s="61"/>
      <c r="CP672" s="134"/>
      <c r="CQ672" s="134"/>
      <c r="CR672" s="191"/>
      <c r="CT672" s="67"/>
      <c r="CV672" s="61"/>
      <c r="CX672" s="50"/>
      <c r="CY672" s="51"/>
      <c r="CZ672" s="52">
        <v>0</v>
      </c>
      <c r="DB672" s="50">
        <v>241402</v>
      </c>
      <c r="DC672" s="52">
        <f t="shared" si="600"/>
        <v>20116.833333333332</v>
      </c>
      <c r="DD672" s="51"/>
      <c r="DE672" s="6">
        <v>90053111</v>
      </c>
      <c r="DF672" s="6" t="s">
        <v>673</v>
      </c>
      <c r="DG672" s="7"/>
      <c r="DH672" s="7"/>
      <c r="DI672" s="7"/>
      <c r="DJ672" s="53">
        <v>241402</v>
      </c>
      <c r="DL672" s="275"/>
      <c r="DM672" s="276"/>
      <c r="DN672" s="194"/>
      <c r="DO672" s="276"/>
      <c r="DP672" s="194"/>
      <c r="DQ672" s="53"/>
      <c r="DR672" s="53"/>
      <c r="DS672" s="277"/>
      <c r="DU672" s="274"/>
      <c r="DW672" s="194"/>
      <c r="DY672" s="50"/>
      <c r="DZ672" s="278"/>
      <c r="EA672" s="52">
        <v>0</v>
      </c>
      <c r="EC672" s="50">
        <v>241402</v>
      </c>
      <c r="ED672" s="52">
        <f t="shared" si="601"/>
        <v>20116.833333333332</v>
      </c>
      <c r="EE672" s="278"/>
      <c r="EF672" s="6">
        <v>90053111</v>
      </c>
      <c r="EG672" s="6" t="s">
        <v>673</v>
      </c>
      <c r="EH672" s="7"/>
      <c r="EI672" s="7"/>
      <c r="EJ672" s="7"/>
      <c r="EK672" s="53">
        <v>241402</v>
      </c>
      <c r="EM672" s="37"/>
      <c r="EN672" s="132"/>
      <c r="EO672" s="61"/>
      <c r="EP672" s="132"/>
      <c r="EQ672" s="61"/>
      <c r="ER672" s="134"/>
      <c r="ES672" s="134"/>
      <c r="ET672" s="191"/>
      <c r="EV672" s="67"/>
      <c r="EX672" s="61"/>
      <c r="EZ672" s="50"/>
      <c r="FA672" s="51"/>
      <c r="FB672" s="52">
        <v>0</v>
      </c>
      <c r="FD672" s="50">
        <v>241402</v>
      </c>
      <c r="FE672" s="52">
        <f t="shared" si="602"/>
        <v>20116.833333333332</v>
      </c>
      <c r="FF672" s="51"/>
      <c r="FG672" s="6">
        <v>90053111</v>
      </c>
      <c r="FH672" s="6" t="s">
        <v>673</v>
      </c>
      <c r="FI672" s="7"/>
      <c r="FJ672" s="7"/>
      <c r="FK672" s="7"/>
      <c r="FL672" s="53">
        <v>241402</v>
      </c>
      <c r="FN672" s="37"/>
      <c r="FO672" s="132"/>
      <c r="FP672" s="61"/>
      <c r="FQ672" s="132"/>
      <c r="FR672" s="61"/>
      <c r="FS672" s="134"/>
      <c r="FT672" s="134"/>
      <c r="FU672" s="191"/>
      <c r="FW672" s="67"/>
      <c r="FY672" s="61"/>
      <c r="GA672" s="50"/>
      <c r="GB672" s="51"/>
      <c r="GC672" s="52">
        <v>0</v>
      </c>
      <c r="GE672" s="50">
        <v>241402</v>
      </c>
      <c r="GF672" s="52">
        <f t="shared" si="603"/>
        <v>20116.833333333332</v>
      </c>
      <c r="GG672" s="51"/>
      <c r="GH672" s="6">
        <v>90053111</v>
      </c>
      <c r="GI672" s="6" t="s">
        <v>673</v>
      </c>
      <c r="GJ672" s="7"/>
      <c r="GK672" s="7"/>
      <c r="GL672" s="7"/>
      <c r="GM672" s="53">
        <v>241402</v>
      </c>
      <c r="GO672" s="37"/>
      <c r="GP672" s="132"/>
      <c r="GQ672" s="61"/>
      <c r="GR672" s="134"/>
      <c r="GS672" s="134"/>
      <c r="GT672" s="191"/>
      <c r="GV672" s="67"/>
      <c r="GX672" s="61"/>
      <c r="GZ672" s="50"/>
      <c r="HA672" s="51"/>
      <c r="HB672" s="52">
        <v>0</v>
      </c>
      <c r="HD672" s="50">
        <v>241402</v>
      </c>
      <c r="HE672" s="52">
        <f t="shared" si="604"/>
        <v>20116.833333333332</v>
      </c>
      <c r="HF672" s="51"/>
      <c r="HI672" s="7"/>
      <c r="HJ672" s="7"/>
      <c r="HK672" s="7"/>
      <c r="HL672" s="53"/>
      <c r="HN672" s="37"/>
      <c r="HO672" s="132"/>
      <c r="HP672" s="61"/>
      <c r="HQ672" s="134"/>
      <c r="HR672" s="61"/>
      <c r="HT672" s="67"/>
      <c r="HV672" s="61"/>
      <c r="HX672" s="50"/>
      <c r="HY672" s="51"/>
      <c r="HZ672" s="52"/>
      <c r="IB672" s="70"/>
      <c r="IC672" s="51"/>
      <c r="IF672" s="7"/>
      <c r="IG672" s="7"/>
      <c r="IH672" s="7"/>
      <c r="II672" s="53"/>
      <c r="IK672" s="37"/>
      <c r="IL672" s="132"/>
      <c r="IM672" s="61"/>
      <c r="IN672" s="134"/>
      <c r="IO672" s="61"/>
      <c r="IQ672" s="67"/>
      <c r="IS672" s="61"/>
      <c r="IU672" s="50"/>
      <c r="IV672" s="51"/>
      <c r="IW672" s="52"/>
      <c r="IY672" s="70"/>
      <c r="IZ672" s="51"/>
      <c r="JC672" s="7"/>
      <c r="JD672" s="7"/>
      <c r="JE672" s="7"/>
      <c r="JF672" s="53"/>
      <c r="JH672" s="37"/>
      <c r="JI672" s="132"/>
      <c r="JJ672" s="61"/>
      <c r="JK672" s="134"/>
      <c r="JL672" s="61"/>
      <c r="JN672" s="67"/>
      <c r="JP672" s="61"/>
      <c r="JR672" s="50"/>
      <c r="JS672" s="51"/>
      <c r="JT672" s="52"/>
      <c r="JV672" s="70"/>
      <c r="JW672" s="51"/>
      <c r="JZ672" s="7"/>
      <c r="KA672" s="7"/>
      <c r="KB672" s="7"/>
      <c r="KC672" s="53"/>
      <c r="KE672" s="37"/>
      <c r="KF672" s="132"/>
      <c r="KG672" s="61"/>
      <c r="KH672" s="134"/>
      <c r="KI672" s="61"/>
      <c r="KK672" s="67"/>
      <c r="KM672" s="61"/>
      <c r="KO672" s="50"/>
      <c r="KP672" s="51"/>
      <c r="KQ672" s="52"/>
      <c r="KS672" s="70"/>
      <c r="KT672" s="51"/>
      <c r="KW672" s="7"/>
      <c r="KX672" s="7"/>
      <c r="KY672" s="7"/>
      <c r="KZ672" s="53"/>
      <c r="LB672" s="37"/>
      <c r="LC672" s="132"/>
      <c r="LD672" s="61"/>
      <c r="LE672" s="134"/>
      <c r="LF672" s="61"/>
      <c r="LH672" s="67"/>
      <c r="LJ672" s="61"/>
      <c r="LL672" s="50"/>
      <c r="LM672" s="51"/>
      <c r="LN672" s="52"/>
      <c r="LP672" s="70"/>
      <c r="LQ672" s="51"/>
      <c r="LT672" s="7"/>
      <c r="LU672" s="7"/>
      <c r="LV672" s="7"/>
      <c r="LW672" s="53"/>
      <c r="LY672" s="37"/>
      <c r="LZ672" s="132"/>
      <c r="MA672" s="61"/>
      <c r="MB672" s="134"/>
      <c r="MC672" s="61"/>
      <c r="ME672" s="67"/>
      <c r="MG672" s="61"/>
      <c r="MI672" s="50"/>
      <c r="MJ672" s="51"/>
      <c r="MK672" s="52"/>
      <c r="MM672" s="70"/>
      <c r="MN672" s="51"/>
      <c r="MQ672" s="7"/>
      <c r="MR672" s="7"/>
      <c r="MS672" s="7"/>
      <c r="MT672" s="53"/>
      <c r="MV672" s="37"/>
      <c r="MW672" s="132"/>
      <c r="MX672" s="134"/>
      <c r="MZ672" s="67"/>
      <c r="NB672" s="61"/>
      <c r="NF672" s="7"/>
      <c r="NG672" s="7"/>
      <c r="NH672" s="7"/>
      <c r="NI672" s="53"/>
      <c r="NK672" s="37"/>
      <c r="NM672" s="67"/>
      <c r="NO672" s="61"/>
      <c r="NQ672" s="50"/>
      <c r="NR672" s="51"/>
      <c r="NS672" s="52"/>
      <c r="NU672" s="70"/>
      <c r="NV672" s="51"/>
      <c r="NW672" s="125"/>
      <c r="NX672" s="51"/>
      <c r="OL672" s="53"/>
    </row>
    <row r="673" spans="1:402" x14ac:dyDescent="0.25">
      <c r="A673" s="12">
        <v>90010261</v>
      </c>
      <c r="B673" s="12" t="s">
        <v>674</v>
      </c>
      <c r="C673" s="352"/>
      <c r="D673" s="352"/>
      <c r="E673" s="352"/>
      <c r="F673" s="353">
        <v>690541</v>
      </c>
      <c r="H673" s="354"/>
      <c r="I673" s="355"/>
      <c r="J673" s="315"/>
      <c r="K673" s="355"/>
      <c r="L673" s="315"/>
      <c r="M673" s="356"/>
      <c r="N673" s="356"/>
      <c r="O673" s="357"/>
      <c r="Q673" s="67"/>
      <c r="S673" s="61"/>
      <c r="U673" s="50"/>
      <c r="V673" s="51"/>
      <c r="W673" s="52">
        <v>0</v>
      </c>
      <c r="Y673" s="50">
        <v>690541</v>
      </c>
      <c r="Z673" s="52">
        <f t="shared" si="597"/>
        <v>57545.083333333336</v>
      </c>
      <c r="AA673" s="51"/>
      <c r="AB673" s="6">
        <v>90010261</v>
      </c>
      <c r="AC673" s="6" t="s">
        <v>674</v>
      </c>
      <c r="AD673" s="7"/>
      <c r="AE673" s="304"/>
      <c r="AF673" s="7"/>
      <c r="AG673" s="53">
        <v>690541</v>
      </c>
      <c r="AI673" s="37"/>
      <c r="AJ673" s="132"/>
      <c r="AK673" s="61"/>
      <c r="AL673" s="132"/>
      <c r="AM673" s="312"/>
      <c r="AN673" s="134"/>
      <c r="AO673" s="134"/>
      <c r="AP673" s="191"/>
      <c r="AR673" s="67"/>
      <c r="AT673" s="61"/>
      <c r="AV673" s="50"/>
      <c r="AW673" s="51"/>
      <c r="AX673" s="52">
        <v>0</v>
      </c>
      <c r="AZ673" s="50">
        <v>690541</v>
      </c>
      <c r="BA673" s="52">
        <f t="shared" si="598"/>
        <v>57545.083333333336</v>
      </c>
      <c r="BB673" s="51"/>
      <c r="BC673" s="6">
        <v>90010261</v>
      </c>
      <c r="BD673" s="6" t="s">
        <v>674</v>
      </c>
      <c r="BE673" s="7"/>
      <c r="BF673" s="304"/>
      <c r="BG673" s="7"/>
      <c r="BH673" s="53">
        <v>690541</v>
      </c>
      <c r="BJ673" s="37"/>
      <c r="BK673" s="132"/>
      <c r="BL673" s="61"/>
      <c r="BM673" s="132"/>
      <c r="BN673" s="312"/>
      <c r="BO673" s="134"/>
      <c r="BP673" s="134"/>
      <c r="BQ673" s="191"/>
      <c r="BS673" s="67"/>
      <c r="BU673" s="61"/>
      <c r="BW673" s="50"/>
      <c r="BX673" s="51"/>
      <c r="BY673" s="52">
        <v>0</v>
      </c>
      <c r="CA673" s="50">
        <v>690541</v>
      </c>
      <c r="CB673" s="52">
        <f t="shared" si="599"/>
        <v>57545.083333333336</v>
      </c>
      <c r="CC673" s="51"/>
      <c r="CD673" s="6">
        <v>90010261</v>
      </c>
      <c r="CE673" s="6" t="s">
        <v>674</v>
      </c>
      <c r="CF673" s="7"/>
      <c r="CG673" s="7"/>
      <c r="CH673" s="7"/>
      <c r="CI673" s="53">
        <v>690541</v>
      </c>
      <c r="CK673" s="37"/>
      <c r="CL673" s="132"/>
      <c r="CM673" s="61"/>
      <c r="CN673" s="132"/>
      <c r="CO673" s="61"/>
      <c r="CP673" s="134"/>
      <c r="CQ673" s="134"/>
      <c r="CR673" s="191"/>
      <c r="CT673" s="67"/>
      <c r="CV673" s="61"/>
      <c r="CX673" s="50"/>
      <c r="CY673" s="51"/>
      <c r="CZ673" s="52">
        <v>0</v>
      </c>
      <c r="DB673" s="50">
        <v>690541</v>
      </c>
      <c r="DC673" s="52">
        <f t="shared" si="600"/>
        <v>57545.083333333336</v>
      </c>
      <c r="DD673" s="51"/>
      <c r="DE673" s="6">
        <v>90010261</v>
      </c>
      <c r="DF673" s="6" t="s">
        <v>674</v>
      </c>
      <c r="DG673" s="7"/>
      <c r="DH673" s="7"/>
      <c r="DI673" s="7"/>
      <c r="DJ673" s="53">
        <v>690541</v>
      </c>
      <c r="DL673" s="275"/>
      <c r="DM673" s="276"/>
      <c r="DN673" s="194"/>
      <c r="DO673" s="276"/>
      <c r="DP673" s="194"/>
      <c r="DQ673" s="53"/>
      <c r="DR673" s="53"/>
      <c r="DS673" s="277"/>
      <c r="DU673" s="274"/>
      <c r="DW673" s="194"/>
      <c r="DY673" s="50"/>
      <c r="DZ673" s="278"/>
      <c r="EA673" s="52">
        <v>0</v>
      </c>
      <c r="EC673" s="50">
        <v>690541</v>
      </c>
      <c r="ED673" s="52">
        <f t="shared" si="601"/>
        <v>57545.083333333336</v>
      </c>
      <c r="EE673" s="278"/>
      <c r="EF673" s="6">
        <v>90010261</v>
      </c>
      <c r="EG673" s="6" t="s">
        <v>674</v>
      </c>
      <c r="EH673" s="7"/>
      <c r="EI673" s="7"/>
      <c r="EJ673" s="7"/>
      <c r="EK673" s="53">
        <v>690541</v>
      </c>
      <c r="EM673" s="37"/>
      <c r="EN673" s="132"/>
      <c r="EO673" s="61"/>
      <c r="EP673" s="132"/>
      <c r="EQ673" s="61"/>
      <c r="ER673" s="134"/>
      <c r="ES673" s="134"/>
      <c r="ET673" s="191"/>
      <c r="EV673" s="67"/>
      <c r="EX673" s="61"/>
      <c r="EZ673" s="50"/>
      <c r="FA673" s="51"/>
      <c r="FB673" s="52">
        <v>0</v>
      </c>
      <c r="FD673" s="50">
        <v>690541</v>
      </c>
      <c r="FE673" s="52">
        <f t="shared" si="602"/>
        <v>57545.083333333336</v>
      </c>
      <c r="FF673" s="51"/>
      <c r="FG673" s="6">
        <v>90010261</v>
      </c>
      <c r="FH673" s="6" t="s">
        <v>674</v>
      </c>
      <c r="FI673" s="7"/>
      <c r="FJ673" s="7"/>
      <c r="FK673" s="7"/>
      <c r="FL673" s="53">
        <v>690541</v>
      </c>
      <c r="FN673" s="37"/>
      <c r="FO673" s="132"/>
      <c r="FP673" s="61"/>
      <c r="FQ673" s="132"/>
      <c r="FR673" s="61"/>
      <c r="FS673" s="134"/>
      <c r="FT673" s="134"/>
      <c r="FU673" s="191"/>
      <c r="FW673" s="67"/>
      <c r="FY673" s="61"/>
      <c r="GA673" s="50"/>
      <c r="GB673" s="51"/>
      <c r="GC673" s="52">
        <v>0</v>
      </c>
      <c r="GE673" s="50">
        <v>690541</v>
      </c>
      <c r="GF673" s="52">
        <f t="shared" si="603"/>
        <v>57545.083333333336</v>
      </c>
      <c r="GG673" s="51"/>
      <c r="GH673" s="6">
        <v>90010261</v>
      </c>
      <c r="GI673" s="6" t="s">
        <v>674</v>
      </c>
      <c r="GJ673" s="7"/>
      <c r="GK673" s="7"/>
      <c r="GL673" s="7"/>
      <c r="GM673" s="53">
        <v>690541</v>
      </c>
      <c r="GO673" s="37"/>
      <c r="GP673" s="132"/>
      <c r="GQ673" s="61"/>
      <c r="GR673" s="134"/>
      <c r="GS673" s="134"/>
      <c r="GT673" s="191"/>
      <c r="GV673" s="67"/>
      <c r="GX673" s="61"/>
      <c r="GZ673" s="50"/>
      <c r="HA673" s="51"/>
      <c r="HB673" s="52">
        <v>0</v>
      </c>
      <c r="HD673" s="50">
        <v>690541</v>
      </c>
      <c r="HE673" s="52">
        <f t="shared" si="604"/>
        <v>57545.083333333336</v>
      </c>
      <c r="HF673" s="51"/>
      <c r="HI673" s="7"/>
      <c r="HJ673" s="7"/>
      <c r="HK673" s="7"/>
      <c r="HL673" s="53"/>
      <c r="HN673" s="37"/>
      <c r="HO673" s="132"/>
      <c r="HP673" s="61"/>
      <c r="HQ673" s="134"/>
      <c r="HR673" s="61"/>
      <c r="HT673" s="67"/>
      <c r="HV673" s="61"/>
      <c r="HX673" s="50"/>
      <c r="HY673" s="51"/>
      <c r="HZ673" s="52"/>
      <c r="IB673" s="70"/>
      <c r="IC673" s="51"/>
      <c r="IF673" s="7"/>
      <c r="IG673" s="7"/>
      <c r="IH673" s="7"/>
      <c r="II673" s="53"/>
      <c r="IK673" s="37"/>
      <c r="IL673" s="132"/>
      <c r="IM673" s="61"/>
      <c r="IN673" s="134"/>
      <c r="IO673" s="61"/>
      <c r="IQ673" s="67"/>
      <c r="IS673" s="61"/>
      <c r="IU673" s="50"/>
      <c r="IV673" s="51"/>
      <c r="IW673" s="52"/>
      <c r="IY673" s="70"/>
      <c r="IZ673" s="51"/>
      <c r="JC673" s="7"/>
      <c r="JD673" s="7"/>
      <c r="JE673" s="7"/>
      <c r="JF673" s="53"/>
      <c r="JH673" s="37"/>
      <c r="JI673" s="132"/>
      <c r="JJ673" s="61"/>
      <c r="JK673" s="134"/>
      <c r="JL673" s="61"/>
      <c r="JN673" s="67"/>
      <c r="JP673" s="61"/>
      <c r="JR673" s="50"/>
      <c r="JS673" s="51"/>
      <c r="JT673" s="52"/>
      <c r="JV673" s="70"/>
      <c r="JW673" s="51"/>
      <c r="JZ673" s="7"/>
      <c r="KA673" s="7"/>
      <c r="KB673" s="7"/>
      <c r="KC673" s="53"/>
      <c r="KE673" s="37"/>
      <c r="KF673" s="132"/>
      <c r="KG673" s="61"/>
      <c r="KH673" s="134"/>
      <c r="KI673" s="61"/>
      <c r="KK673" s="67"/>
      <c r="KM673" s="61"/>
      <c r="KO673" s="50"/>
      <c r="KP673" s="51"/>
      <c r="KQ673" s="52"/>
      <c r="KS673" s="70"/>
      <c r="KT673" s="51"/>
      <c r="KW673" s="7"/>
      <c r="KX673" s="7"/>
      <c r="KY673" s="7"/>
      <c r="KZ673" s="53"/>
      <c r="LB673" s="37"/>
      <c r="LC673" s="132"/>
      <c r="LD673" s="61"/>
      <c r="LE673" s="134"/>
      <c r="LF673" s="61"/>
      <c r="LH673" s="67"/>
      <c r="LJ673" s="61"/>
      <c r="LL673" s="50"/>
      <c r="LM673" s="51"/>
      <c r="LN673" s="52"/>
      <c r="LP673" s="70"/>
      <c r="LQ673" s="51"/>
      <c r="LT673" s="7"/>
      <c r="LU673" s="7"/>
      <c r="LV673" s="7"/>
      <c r="LW673" s="53"/>
      <c r="LY673" s="37"/>
      <c r="LZ673" s="132"/>
      <c r="MA673" s="61"/>
      <c r="MB673" s="134"/>
      <c r="MC673" s="61"/>
      <c r="ME673" s="67"/>
      <c r="MG673" s="61"/>
      <c r="MI673" s="50"/>
      <c r="MJ673" s="51"/>
      <c r="MK673" s="52"/>
      <c r="MM673" s="70"/>
      <c r="MN673" s="51"/>
      <c r="MQ673" s="7"/>
      <c r="MR673" s="7"/>
      <c r="MS673" s="7"/>
      <c r="MT673" s="53"/>
      <c r="MV673" s="37"/>
      <c r="MW673" s="132"/>
      <c r="MX673" s="134"/>
      <c r="MZ673" s="67"/>
      <c r="NB673" s="61"/>
      <c r="NF673" s="7"/>
      <c r="NG673" s="7"/>
      <c r="NH673" s="7"/>
      <c r="NI673" s="53"/>
      <c r="NK673" s="37"/>
      <c r="NM673" s="67"/>
      <c r="NO673" s="61"/>
      <c r="NQ673" s="50"/>
      <c r="NR673" s="51"/>
      <c r="NS673" s="52"/>
      <c r="NU673" s="70"/>
      <c r="NV673" s="51"/>
      <c r="NW673" s="125"/>
      <c r="NX673" s="51"/>
      <c r="OL673" s="53"/>
    </row>
    <row r="674" spans="1:402" x14ac:dyDescent="0.25">
      <c r="A674" s="12">
        <v>90051211</v>
      </c>
      <c r="B674" s="12" t="s">
        <v>675</v>
      </c>
      <c r="C674" s="352"/>
      <c r="D674" s="352"/>
      <c r="E674" s="352"/>
      <c r="F674" s="353">
        <v>166021</v>
      </c>
      <c r="H674" s="354"/>
      <c r="I674" s="355"/>
      <c r="J674" s="315"/>
      <c r="K674" s="355"/>
      <c r="L674" s="315"/>
      <c r="M674" s="356"/>
      <c r="N674" s="356"/>
      <c r="O674" s="357"/>
      <c r="Q674" s="67"/>
      <c r="S674" s="61"/>
      <c r="U674" s="50"/>
      <c r="V674" s="51"/>
      <c r="W674" s="52">
        <v>0</v>
      </c>
      <c r="Y674" s="50">
        <v>166021</v>
      </c>
      <c r="Z674" s="52">
        <f t="shared" si="597"/>
        <v>13835.083333333334</v>
      </c>
      <c r="AA674" s="51"/>
      <c r="AB674" s="6">
        <v>90051211</v>
      </c>
      <c r="AC674" s="6" t="s">
        <v>675</v>
      </c>
      <c r="AD674" s="7"/>
      <c r="AE674" s="304"/>
      <c r="AF674" s="7"/>
      <c r="AG674" s="53">
        <v>166021</v>
      </c>
      <c r="AI674" s="37"/>
      <c r="AJ674" s="132"/>
      <c r="AK674" s="61"/>
      <c r="AL674" s="132"/>
      <c r="AM674" s="312"/>
      <c r="AN674" s="134"/>
      <c r="AO674" s="134"/>
      <c r="AP674" s="191"/>
      <c r="AR674" s="67"/>
      <c r="AT674" s="61"/>
      <c r="AV674" s="50"/>
      <c r="AW674" s="51"/>
      <c r="AX674" s="52">
        <v>0</v>
      </c>
      <c r="AZ674" s="50">
        <v>166021</v>
      </c>
      <c r="BA674" s="52">
        <f t="shared" si="598"/>
        <v>13835.083333333334</v>
      </c>
      <c r="BB674" s="51"/>
      <c r="BC674" s="6">
        <v>90051211</v>
      </c>
      <c r="BD674" s="6" t="s">
        <v>675</v>
      </c>
      <c r="BE674" s="7"/>
      <c r="BF674" s="304"/>
      <c r="BG674" s="7"/>
      <c r="BH674" s="53">
        <v>166021</v>
      </c>
      <c r="BJ674" s="37"/>
      <c r="BK674" s="132"/>
      <c r="BL674" s="61"/>
      <c r="BM674" s="132"/>
      <c r="BN674" s="312"/>
      <c r="BO674" s="134"/>
      <c r="BP674" s="134"/>
      <c r="BQ674" s="191"/>
      <c r="BS674" s="67"/>
      <c r="BU674" s="61"/>
      <c r="BW674" s="50"/>
      <c r="BX674" s="51"/>
      <c r="BY674" s="52">
        <v>0</v>
      </c>
      <c r="CA674" s="50">
        <v>166021</v>
      </c>
      <c r="CB674" s="52">
        <f t="shared" si="599"/>
        <v>13835.083333333334</v>
      </c>
      <c r="CC674" s="51"/>
      <c r="CD674" s="6">
        <v>90051211</v>
      </c>
      <c r="CE674" s="6" t="s">
        <v>675</v>
      </c>
      <c r="CF674" s="7"/>
      <c r="CG674" s="7"/>
      <c r="CH674" s="7"/>
      <c r="CI674" s="53">
        <v>166021</v>
      </c>
      <c r="CK674" s="37"/>
      <c r="CL674" s="132"/>
      <c r="CM674" s="61"/>
      <c r="CN674" s="132"/>
      <c r="CO674" s="61"/>
      <c r="CP674" s="134"/>
      <c r="CQ674" s="134"/>
      <c r="CR674" s="191"/>
      <c r="CT674" s="67"/>
      <c r="CV674" s="61"/>
      <c r="CX674" s="50"/>
      <c r="CY674" s="51"/>
      <c r="CZ674" s="52">
        <v>0</v>
      </c>
      <c r="DB674" s="50">
        <v>166021</v>
      </c>
      <c r="DC674" s="52">
        <f t="shared" si="600"/>
        <v>13835.083333333334</v>
      </c>
      <c r="DD674" s="51"/>
      <c r="DE674" s="6">
        <v>90051211</v>
      </c>
      <c r="DF674" s="6" t="s">
        <v>675</v>
      </c>
      <c r="DG674" s="7"/>
      <c r="DH674" s="7"/>
      <c r="DI674" s="7"/>
      <c r="DJ674" s="53">
        <v>166021</v>
      </c>
      <c r="DL674" s="275"/>
      <c r="DM674" s="276"/>
      <c r="DN674" s="194"/>
      <c r="DO674" s="276"/>
      <c r="DP674" s="194"/>
      <c r="DQ674" s="53"/>
      <c r="DR674" s="53"/>
      <c r="DS674" s="277"/>
      <c r="DU674" s="274"/>
      <c r="DW674" s="194"/>
      <c r="DY674" s="50"/>
      <c r="DZ674" s="278"/>
      <c r="EA674" s="52">
        <v>0</v>
      </c>
      <c r="EC674" s="50">
        <v>166021</v>
      </c>
      <c r="ED674" s="52">
        <f t="shared" si="601"/>
        <v>13835.083333333334</v>
      </c>
      <c r="EE674" s="278"/>
      <c r="EF674" s="6">
        <v>90051211</v>
      </c>
      <c r="EG674" s="6" t="s">
        <v>675</v>
      </c>
      <c r="EH674" s="7"/>
      <c r="EI674" s="7"/>
      <c r="EJ674" s="7"/>
      <c r="EK674" s="53">
        <v>166021</v>
      </c>
      <c r="EM674" s="37"/>
      <c r="EN674" s="132"/>
      <c r="EO674" s="61"/>
      <c r="EP674" s="132"/>
      <c r="EQ674" s="61"/>
      <c r="ER674" s="134"/>
      <c r="ES674" s="134"/>
      <c r="ET674" s="191"/>
      <c r="EV674" s="67"/>
      <c r="EX674" s="61"/>
      <c r="EZ674" s="50"/>
      <c r="FA674" s="51"/>
      <c r="FB674" s="52">
        <v>0</v>
      </c>
      <c r="FD674" s="50">
        <v>166021</v>
      </c>
      <c r="FE674" s="52">
        <f t="shared" si="602"/>
        <v>13835.083333333334</v>
      </c>
      <c r="FF674" s="51"/>
      <c r="FG674" s="6">
        <v>90051211</v>
      </c>
      <c r="FH674" s="6" t="s">
        <v>675</v>
      </c>
      <c r="FI674" s="7"/>
      <c r="FJ674" s="7"/>
      <c r="FK674" s="7"/>
      <c r="FL674" s="53">
        <v>166021</v>
      </c>
      <c r="FN674" s="37"/>
      <c r="FO674" s="132"/>
      <c r="FP674" s="61"/>
      <c r="FQ674" s="132"/>
      <c r="FR674" s="61"/>
      <c r="FS674" s="134"/>
      <c r="FT674" s="134"/>
      <c r="FU674" s="191"/>
      <c r="FW674" s="67"/>
      <c r="FY674" s="61"/>
      <c r="GA674" s="50"/>
      <c r="GB674" s="51"/>
      <c r="GC674" s="52">
        <v>0</v>
      </c>
      <c r="GE674" s="50">
        <v>166021</v>
      </c>
      <c r="GF674" s="52">
        <f t="shared" si="603"/>
        <v>13835.083333333334</v>
      </c>
      <c r="GG674" s="51"/>
      <c r="GH674" s="6">
        <v>90051211</v>
      </c>
      <c r="GI674" s="6" t="s">
        <v>675</v>
      </c>
      <c r="GJ674" s="7"/>
      <c r="GK674" s="7"/>
      <c r="GL674" s="7"/>
      <c r="GM674" s="53">
        <v>166021</v>
      </c>
      <c r="GO674" s="37"/>
      <c r="GP674" s="132"/>
      <c r="GQ674" s="61"/>
      <c r="GR674" s="134"/>
      <c r="GS674" s="134"/>
      <c r="GT674" s="191"/>
      <c r="GV674" s="67"/>
      <c r="GX674" s="61"/>
      <c r="GZ674" s="50"/>
      <c r="HA674" s="51"/>
      <c r="HB674" s="52">
        <v>0</v>
      </c>
      <c r="HD674" s="50">
        <v>166021</v>
      </c>
      <c r="HE674" s="52">
        <f t="shared" si="604"/>
        <v>13835.083333333334</v>
      </c>
      <c r="HF674" s="51"/>
      <c r="HI674" s="7"/>
      <c r="HJ674" s="7"/>
      <c r="HK674" s="7"/>
      <c r="HL674" s="53"/>
      <c r="HN674" s="37"/>
      <c r="HO674" s="132"/>
      <c r="HP674" s="61"/>
      <c r="HQ674" s="134"/>
      <c r="HR674" s="61"/>
      <c r="HT674" s="67"/>
      <c r="HV674" s="61"/>
      <c r="HX674" s="50"/>
      <c r="HY674" s="51"/>
      <c r="HZ674" s="52"/>
      <c r="IB674" s="70"/>
      <c r="IC674" s="51"/>
      <c r="IF674" s="7"/>
      <c r="IG674" s="7"/>
      <c r="IH674" s="7"/>
      <c r="II674" s="53"/>
      <c r="IK674" s="37"/>
      <c r="IL674" s="132"/>
      <c r="IM674" s="61"/>
      <c r="IN674" s="134"/>
      <c r="IO674" s="61"/>
      <c r="IQ674" s="67"/>
      <c r="IS674" s="61"/>
      <c r="IU674" s="50"/>
      <c r="IV674" s="51"/>
      <c r="IW674" s="52"/>
      <c r="IY674" s="70"/>
      <c r="IZ674" s="51"/>
      <c r="JC674" s="7"/>
      <c r="JD674" s="7"/>
      <c r="JE674" s="7"/>
      <c r="JF674" s="53"/>
      <c r="JH674" s="37"/>
      <c r="JI674" s="132"/>
      <c r="JJ674" s="61"/>
      <c r="JK674" s="134"/>
      <c r="JL674" s="61"/>
      <c r="JN674" s="67"/>
      <c r="JP674" s="61"/>
      <c r="JR674" s="50"/>
      <c r="JS674" s="51"/>
      <c r="JT674" s="52"/>
      <c r="JV674" s="70"/>
      <c r="JW674" s="51"/>
      <c r="JZ674" s="7"/>
      <c r="KA674" s="7"/>
      <c r="KB674" s="7"/>
      <c r="KC674" s="53"/>
      <c r="KE674" s="37"/>
      <c r="KF674" s="132"/>
      <c r="KG674" s="61"/>
      <c r="KH674" s="134"/>
      <c r="KI674" s="61"/>
      <c r="KK674" s="67"/>
      <c r="KM674" s="61"/>
      <c r="KO674" s="50"/>
      <c r="KP674" s="51"/>
      <c r="KQ674" s="52"/>
      <c r="KS674" s="70"/>
      <c r="KT674" s="51"/>
      <c r="KW674" s="7"/>
      <c r="KX674" s="7"/>
      <c r="KY674" s="7"/>
      <c r="KZ674" s="53"/>
      <c r="LB674" s="37"/>
      <c r="LC674" s="132"/>
      <c r="LD674" s="61"/>
      <c r="LE674" s="134"/>
      <c r="LF674" s="61"/>
      <c r="LH674" s="67"/>
      <c r="LJ674" s="61"/>
      <c r="LL674" s="50"/>
      <c r="LM674" s="51"/>
      <c r="LN674" s="52"/>
      <c r="LP674" s="70"/>
      <c r="LQ674" s="51"/>
      <c r="LT674" s="7"/>
      <c r="LU674" s="7"/>
      <c r="LV674" s="7"/>
      <c r="LW674" s="53"/>
      <c r="LY674" s="37"/>
      <c r="LZ674" s="132"/>
      <c r="MA674" s="61"/>
      <c r="MB674" s="134"/>
      <c r="MC674" s="61"/>
      <c r="ME674" s="67"/>
      <c r="MG674" s="61"/>
      <c r="MI674" s="50"/>
      <c r="MJ674" s="51"/>
      <c r="MK674" s="52"/>
      <c r="MM674" s="70"/>
      <c r="MN674" s="51"/>
      <c r="MQ674" s="7"/>
      <c r="MR674" s="7"/>
      <c r="MS674" s="7"/>
      <c r="MT674" s="53"/>
      <c r="MV674" s="37"/>
      <c r="MW674" s="132"/>
      <c r="MX674" s="134"/>
      <c r="MZ674" s="67"/>
      <c r="NB674" s="61"/>
      <c r="NF674" s="7"/>
      <c r="NG674" s="7"/>
      <c r="NH674" s="7"/>
      <c r="NI674" s="53"/>
      <c r="NK674" s="37"/>
      <c r="NM674" s="67"/>
      <c r="NO674" s="61"/>
      <c r="NQ674" s="50"/>
      <c r="NR674" s="51"/>
      <c r="NS674" s="52"/>
      <c r="NU674" s="70"/>
      <c r="NV674" s="51"/>
      <c r="NW674" s="125"/>
      <c r="NX674" s="51"/>
      <c r="OL674" s="53"/>
    </row>
    <row r="675" spans="1:402" x14ac:dyDescent="0.25">
      <c r="A675" s="12">
        <v>90099211</v>
      </c>
      <c r="B675" s="12" t="s">
        <v>676</v>
      </c>
      <c r="C675" s="352"/>
      <c r="D675" s="352"/>
      <c r="E675" s="352"/>
      <c r="F675" s="353">
        <v>158147</v>
      </c>
      <c r="H675" s="354"/>
      <c r="I675" s="355"/>
      <c r="J675" s="315"/>
      <c r="K675" s="355"/>
      <c r="L675" s="315"/>
      <c r="M675" s="356"/>
      <c r="N675" s="356"/>
      <c r="O675" s="357"/>
      <c r="Q675" s="67"/>
      <c r="S675" s="61"/>
      <c r="U675" s="50"/>
      <c r="V675" s="51"/>
      <c r="W675" s="52">
        <v>0</v>
      </c>
      <c r="Y675" s="50">
        <v>158147</v>
      </c>
      <c r="Z675" s="52">
        <f t="shared" si="597"/>
        <v>13178.916666666666</v>
      </c>
      <c r="AA675" s="51"/>
      <c r="AB675" s="6">
        <v>90099211</v>
      </c>
      <c r="AC675" s="6" t="s">
        <v>676</v>
      </c>
      <c r="AD675" s="7"/>
      <c r="AE675" s="304"/>
      <c r="AF675" s="7"/>
      <c r="AG675" s="53">
        <v>158147</v>
      </c>
      <c r="AI675" s="37"/>
      <c r="AJ675" s="132"/>
      <c r="AK675" s="61"/>
      <c r="AL675" s="132"/>
      <c r="AM675" s="312"/>
      <c r="AN675" s="134"/>
      <c r="AO675" s="134"/>
      <c r="AP675" s="191"/>
      <c r="AR675" s="67"/>
      <c r="AT675" s="61"/>
      <c r="AV675" s="50"/>
      <c r="AW675" s="51"/>
      <c r="AX675" s="52">
        <v>0</v>
      </c>
      <c r="AZ675" s="50">
        <v>158147</v>
      </c>
      <c r="BA675" s="52">
        <f t="shared" si="598"/>
        <v>13178.916666666666</v>
      </c>
      <c r="BB675" s="51"/>
      <c r="BC675" s="6">
        <v>90099211</v>
      </c>
      <c r="BD675" s="6" t="s">
        <v>676</v>
      </c>
      <c r="BE675" s="7"/>
      <c r="BF675" s="304"/>
      <c r="BG675" s="7"/>
      <c r="BH675" s="53">
        <v>158147</v>
      </c>
      <c r="BJ675" s="37"/>
      <c r="BK675" s="132"/>
      <c r="BL675" s="61"/>
      <c r="BM675" s="132"/>
      <c r="BN675" s="312"/>
      <c r="BO675" s="134"/>
      <c r="BP675" s="134"/>
      <c r="BQ675" s="191"/>
      <c r="BS675" s="67"/>
      <c r="BU675" s="61"/>
      <c r="BW675" s="50"/>
      <c r="BX675" s="51"/>
      <c r="BY675" s="52">
        <v>0</v>
      </c>
      <c r="CA675" s="50">
        <v>158147</v>
      </c>
      <c r="CB675" s="52">
        <f t="shared" si="599"/>
        <v>13178.916666666666</v>
      </c>
      <c r="CC675" s="51"/>
      <c r="CD675" s="6">
        <v>90099211</v>
      </c>
      <c r="CE675" s="6" t="s">
        <v>676</v>
      </c>
      <c r="CF675" s="7"/>
      <c r="CG675" s="7"/>
      <c r="CH675" s="7"/>
      <c r="CI675" s="53">
        <v>158147</v>
      </c>
      <c r="CK675" s="37"/>
      <c r="CL675" s="132"/>
      <c r="CM675" s="61"/>
      <c r="CN675" s="132"/>
      <c r="CO675" s="61"/>
      <c r="CP675" s="134"/>
      <c r="CQ675" s="134"/>
      <c r="CR675" s="191"/>
      <c r="CT675" s="67"/>
      <c r="CV675" s="61"/>
      <c r="CX675" s="50"/>
      <c r="CY675" s="51"/>
      <c r="CZ675" s="52">
        <v>0</v>
      </c>
      <c r="DB675" s="50">
        <v>158147</v>
      </c>
      <c r="DC675" s="52">
        <f t="shared" si="600"/>
        <v>13178.916666666666</v>
      </c>
      <c r="DD675" s="51"/>
      <c r="DE675" s="6">
        <v>90099211</v>
      </c>
      <c r="DF675" s="6" t="s">
        <v>676</v>
      </c>
      <c r="DG675" s="7"/>
      <c r="DH675" s="7"/>
      <c r="DI675" s="7"/>
      <c r="DJ675" s="53">
        <v>158147</v>
      </c>
      <c r="DL675" s="275"/>
      <c r="DM675" s="276"/>
      <c r="DN675" s="194"/>
      <c r="DO675" s="276"/>
      <c r="DP675" s="194"/>
      <c r="DQ675" s="53"/>
      <c r="DR675" s="53"/>
      <c r="DS675" s="277"/>
      <c r="DU675" s="274"/>
      <c r="DW675" s="194"/>
      <c r="DY675" s="50"/>
      <c r="DZ675" s="278"/>
      <c r="EA675" s="52">
        <v>0</v>
      </c>
      <c r="EC675" s="50">
        <v>158147</v>
      </c>
      <c r="ED675" s="52">
        <f t="shared" si="601"/>
        <v>13178.916666666666</v>
      </c>
      <c r="EE675" s="278"/>
      <c r="EF675" s="6">
        <v>90099211</v>
      </c>
      <c r="EG675" s="6" t="s">
        <v>676</v>
      </c>
      <c r="EH675" s="7"/>
      <c r="EI675" s="7"/>
      <c r="EJ675" s="7"/>
      <c r="EK675" s="53">
        <v>158147</v>
      </c>
      <c r="EM675" s="37"/>
      <c r="EN675" s="132"/>
      <c r="EO675" s="61"/>
      <c r="EP675" s="132"/>
      <c r="EQ675" s="61"/>
      <c r="ER675" s="134"/>
      <c r="ES675" s="134"/>
      <c r="ET675" s="191"/>
      <c r="EV675" s="67"/>
      <c r="EX675" s="61"/>
      <c r="EZ675" s="50"/>
      <c r="FA675" s="51"/>
      <c r="FB675" s="52">
        <v>0</v>
      </c>
      <c r="FD675" s="50">
        <v>158147</v>
      </c>
      <c r="FE675" s="52">
        <f t="shared" si="602"/>
        <v>13178.916666666666</v>
      </c>
      <c r="FF675" s="51"/>
      <c r="FG675" s="6">
        <v>90099211</v>
      </c>
      <c r="FH675" s="6" t="s">
        <v>676</v>
      </c>
      <c r="FI675" s="7"/>
      <c r="FJ675" s="7"/>
      <c r="FK675" s="7"/>
      <c r="FL675" s="53">
        <v>158147</v>
      </c>
      <c r="FN675" s="37"/>
      <c r="FO675" s="132"/>
      <c r="FP675" s="61"/>
      <c r="FQ675" s="132"/>
      <c r="FR675" s="61"/>
      <c r="FS675" s="134"/>
      <c r="FT675" s="134"/>
      <c r="FU675" s="191"/>
      <c r="FW675" s="67"/>
      <c r="FY675" s="61"/>
      <c r="GA675" s="50"/>
      <c r="GB675" s="51"/>
      <c r="GC675" s="52">
        <v>0</v>
      </c>
      <c r="GE675" s="50">
        <v>158147</v>
      </c>
      <c r="GF675" s="52">
        <f t="shared" si="603"/>
        <v>13178.916666666666</v>
      </c>
      <c r="GG675" s="51"/>
      <c r="GH675" s="6">
        <v>90099211</v>
      </c>
      <c r="GI675" s="6" t="s">
        <v>676</v>
      </c>
      <c r="GJ675" s="7"/>
      <c r="GK675" s="7"/>
      <c r="GL675" s="7"/>
      <c r="GM675" s="53">
        <v>158147</v>
      </c>
      <c r="GO675" s="37"/>
      <c r="GP675" s="132"/>
      <c r="GQ675" s="61"/>
      <c r="GR675" s="134"/>
      <c r="GS675" s="134"/>
      <c r="GT675" s="191"/>
      <c r="GV675" s="67"/>
      <c r="GX675" s="61"/>
      <c r="GZ675" s="50"/>
      <c r="HA675" s="51"/>
      <c r="HB675" s="52">
        <v>0</v>
      </c>
      <c r="HD675" s="50">
        <v>158147</v>
      </c>
      <c r="HE675" s="52">
        <f t="shared" si="604"/>
        <v>13178.916666666666</v>
      </c>
      <c r="HF675" s="51"/>
      <c r="HI675" s="7"/>
      <c r="HJ675" s="7"/>
      <c r="HK675" s="7"/>
      <c r="HL675" s="53"/>
      <c r="HN675" s="37"/>
      <c r="HO675" s="132"/>
      <c r="HP675" s="61"/>
      <c r="HQ675" s="134"/>
      <c r="HR675" s="61"/>
      <c r="HT675" s="67"/>
      <c r="HV675" s="61"/>
      <c r="HX675" s="50"/>
      <c r="HY675" s="51"/>
      <c r="HZ675" s="52"/>
      <c r="IB675" s="70"/>
      <c r="IC675" s="51"/>
      <c r="IF675" s="7"/>
      <c r="IG675" s="7"/>
      <c r="IH675" s="7"/>
      <c r="II675" s="53"/>
      <c r="IK675" s="37"/>
      <c r="IL675" s="132"/>
      <c r="IM675" s="61"/>
      <c r="IN675" s="134"/>
      <c r="IO675" s="61"/>
      <c r="IQ675" s="67"/>
      <c r="IS675" s="61"/>
      <c r="IU675" s="50"/>
      <c r="IV675" s="51"/>
      <c r="IW675" s="52"/>
      <c r="IY675" s="70"/>
      <c r="IZ675" s="51"/>
      <c r="JC675" s="7"/>
      <c r="JD675" s="7"/>
      <c r="JE675" s="7"/>
      <c r="JF675" s="53"/>
      <c r="JH675" s="37"/>
      <c r="JI675" s="132"/>
      <c r="JJ675" s="61"/>
      <c r="JK675" s="134"/>
      <c r="JL675" s="61"/>
      <c r="JN675" s="67"/>
      <c r="JP675" s="61"/>
      <c r="JR675" s="50"/>
      <c r="JS675" s="51"/>
      <c r="JT675" s="52"/>
      <c r="JV675" s="70"/>
      <c r="JW675" s="51"/>
      <c r="JZ675" s="7"/>
      <c r="KA675" s="7"/>
      <c r="KB675" s="7"/>
      <c r="KC675" s="53"/>
      <c r="KE675" s="37"/>
      <c r="KF675" s="132"/>
      <c r="KG675" s="61"/>
      <c r="KH675" s="134"/>
      <c r="KI675" s="61"/>
      <c r="KK675" s="67"/>
      <c r="KM675" s="61"/>
      <c r="KO675" s="50"/>
      <c r="KP675" s="51"/>
      <c r="KQ675" s="52"/>
      <c r="KS675" s="70"/>
      <c r="KT675" s="51"/>
      <c r="KW675" s="7"/>
      <c r="KX675" s="7"/>
      <c r="KY675" s="7"/>
      <c r="KZ675" s="53"/>
      <c r="LB675" s="37"/>
      <c r="LC675" s="132"/>
      <c r="LD675" s="61"/>
      <c r="LE675" s="134"/>
      <c r="LF675" s="61"/>
      <c r="LH675" s="67"/>
      <c r="LJ675" s="61"/>
      <c r="LL675" s="50"/>
      <c r="LM675" s="51"/>
      <c r="LN675" s="52"/>
      <c r="LP675" s="70"/>
      <c r="LQ675" s="51"/>
      <c r="LT675" s="7"/>
      <c r="LU675" s="7"/>
      <c r="LV675" s="7"/>
      <c r="LW675" s="53"/>
      <c r="LY675" s="37"/>
      <c r="LZ675" s="132"/>
      <c r="MA675" s="61"/>
      <c r="MB675" s="134"/>
      <c r="MC675" s="61"/>
      <c r="ME675" s="67"/>
      <c r="MG675" s="61"/>
      <c r="MI675" s="50"/>
      <c r="MJ675" s="51"/>
      <c r="MK675" s="52"/>
      <c r="MM675" s="70"/>
      <c r="MN675" s="51"/>
      <c r="MQ675" s="7"/>
      <c r="MR675" s="7"/>
      <c r="MS675" s="7"/>
      <c r="MT675" s="53"/>
      <c r="MV675" s="37"/>
      <c r="MW675" s="132"/>
      <c r="MX675" s="134"/>
      <c r="MZ675" s="67"/>
      <c r="NB675" s="61"/>
      <c r="NF675" s="7"/>
      <c r="NG675" s="7"/>
      <c r="NH675" s="7"/>
      <c r="NI675" s="53"/>
      <c r="NK675" s="37"/>
      <c r="NM675" s="67"/>
      <c r="NO675" s="61"/>
      <c r="NQ675" s="50"/>
      <c r="NR675" s="51"/>
      <c r="NS675" s="52"/>
      <c r="NU675" s="70"/>
      <c r="NV675" s="51"/>
      <c r="NW675" s="125"/>
      <c r="NX675" s="51"/>
      <c r="OL675" s="53"/>
    </row>
    <row r="676" spans="1:402" x14ac:dyDescent="0.25">
      <c r="A676" s="12">
        <v>90023071</v>
      </c>
      <c r="B676" s="12" t="s">
        <v>677</v>
      </c>
      <c r="C676" s="352"/>
      <c r="D676" s="352"/>
      <c r="E676" s="352"/>
      <c r="F676" s="353">
        <v>503681</v>
      </c>
      <c r="H676" s="354"/>
      <c r="I676" s="355"/>
      <c r="J676" s="315"/>
      <c r="K676" s="355"/>
      <c r="L676" s="315"/>
      <c r="M676" s="356"/>
      <c r="N676" s="356"/>
      <c r="O676" s="357"/>
      <c r="Q676" s="67"/>
      <c r="S676" s="61"/>
      <c r="U676" s="50"/>
      <c r="V676" s="51"/>
      <c r="W676" s="52">
        <v>0</v>
      </c>
      <c r="Y676" s="50">
        <v>503681</v>
      </c>
      <c r="Z676" s="52">
        <f t="shared" si="597"/>
        <v>41973.416666666664</v>
      </c>
      <c r="AA676" s="51"/>
      <c r="AB676" s="6">
        <v>90023071</v>
      </c>
      <c r="AC676" s="6" t="s">
        <v>677</v>
      </c>
      <c r="AD676" s="7"/>
      <c r="AE676" s="304"/>
      <c r="AF676" s="7"/>
      <c r="AG676" s="53">
        <v>503681</v>
      </c>
      <c r="AI676" s="37"/>
      <c r="AJ676" s="132"/>
      <c r="AK676" s="61"/>
      <c r="AL676" s="132"/>
      <c r="AM676" s="312"/>
      <c r="AN676" s="134"/>
      <c r="AO676" s="134"/>
      <c r="AP676" s="191"/>
      <c r="AR676" s="67"/>
      <c r="AT676" s="61"/>
      <c r="AV676" s="50"/>
      <c r="AW676" s="51"/>
      <c r="AX676" s="52">
        <v>0</v>
      </c>
      <c r="AZ676" s="50">
        <v>503681</v>
      </c>
      <c r="BA676" s="52">
        <f t="shared" si="598"/>
        <v>41973.416666666664</v>
      </c>
      <c r="BB676" s="51"/>
      <c r="BC676" s="6">
        <v>90023071</v>
      </c>
      <c r="BD676" s="6" t="s">
        <v>677</v>
      </c>
      <c r="BE676" s="7"/>
      <c r="BF676" s="304"/>
      <c r="BG676" s="7"/>
      <c r="BH676" s="53">
        <v>503681</v>
      </c>
      <c r="BJ676" s="37"/>
      <c r="BK676" s="132"/>
      <c r="BL676" s="61"/>
      <c r="BM676" s="132"/>
      <c r="BN676" s="312"/>
      <c r="BO676" s="134"/>
      <c r="BP676" s="134"/>
      <c r="BQ676" s="191"/>
      <c r="BS676" s="67"/>
      <c r="BU676" s="61"/>
      <c r="BW676" s="50"/>
      <c r="BX676" s="51"/>
      <c r="BY676" s="52">
        <v>0</v>
      </c>
      <c r="CA676" s="50">
        <v>503681</v>
      </c>
      <c r="CB676" s="52">
        <f t="shared" si="599"/>
        <v>41973.416666666664</v>
      </c>
      <c r="CC676" s="51"/>
      <c r="CD676" s="6">
        <v>90023071</v>
      </c>
      <c r="CE676" s="6" t="s">
        <v>677</v>
      </c>
      <c r="CF676" s="7"/>
      <c r="CG676" s="7"/>
      <c r="CH676" s="7"/>
      <c r="CI676" s="53">
        <v>503681</v>
      </c>
      <c r="CK676" s="37"/>
      <c r="CL676" s="132"/>
      <c r="CM676" s="61"/>
      <c r="CN676" s="132"/>
      <c r="CO676" s="61"/>
      <c r="CP676" s="134"/>
      <c r="CQ676" s="134"/>
      <c r="CR676" s="191"/>
      <c r="CT676" s="67"/>
      <c r="CV676" s="61"/>
      <c r="CX676" s="50"/>
      <c r="CY676" s="51"/>
      <c r="CZ676" s="52">
        <v>0</v>
      </c>
      <c r="DB676" s="50">
        <v>503681</v>
      </c>
      <c r="DC676" s="52">
        <f t="shared" si="600"/>
        <v>41973.416666666664</v>
      </c>
      <c r="DD676" s="51"/>
      <c r="DE676" s="6">
        <v>90023071</v>
      </c>
      <c r="DF676" s="6" t="s">
        <v>677</v>
      </c>
      <c r="DG676" s="7"/>
      <c r="DH676" s="7"/>
      <c r="DI676" s="7"/>
      <c r="DJ676" s="53">
        <v>503681</v>
      </c>
      <c r="DL676" s="275"/>
      <c r="DM676" s="276"/>
      <c r="DN676" s="194"/>
      <c r="DO676" s="276"/>
      <c r="DP676" s="194"/>
      <c r="DQ676" s="53"/>
      <c r="DR676" s="53"/>
      <c r="DS676" s="277"/>
      <c r="DU676" s="274"/>
      <c r="DW676" s="194"/>
      <c r="DY676" s="50"/>
      <c r="DZ676" s="278"/>
      <c r="EA676" s="52">
        <v>0</v>
      </c>
      <c r="EC676" s="50">
        <v>503681</v>
      </c>
      <c r="ED676" s="52">
        <f t="shared" si="601"/>
        <v>41973.416666666664</v>
      </c>
      <c r="EE676" s="278"/>
      <c r="EF676" s="6">
        <v>90023071</v>
      </c>
      <c r="EG676" s="6" t="s">
        <v>677</v>
      </c>
      <c r="EH676" s="7"/>
      <c r="EI676" s="7"/>
      <c r="EJ676" s="7"/>
      <c r="EK676" s="53">
        <v>503681</v>
      </c>
      <c r="EM676" s="37"/>
      <c r="EN676" s="132"/>
      <c r="EO676" s="61"/>
      <c r="EP676" s="132"/>
      <c r="EQ676" s="61"/>
      <c r="ER676" s="134"/>
      <c r="ES676" s="134"/>
      <c r="ET676" s="191"/>
      <c r="EV676" s="67"/>
      <c r="EX676" s="61"/>
      <c r="EZ676" s="50"/>
      <c r="FA676" s="51"/>
      <c r="FB676" s="52">
        <v>0</v>
      </c>
      <c r="FD676" s="50">
        <v>503681</v>
      </c>
      <c r="FE676" s="52">
        <f t="shared" si="602"/>
        <v>41973.416666666664</v>
      </c>
      <c r="FF676" s="51"/>
      <c r="FG676" s="6">
        <v>90023071</v>
      </c>
      <c r="FH676" s="6" t="s">
        <v>677</v>
      </c>
      <c r="FI676" s="7"/>
      <c r="FJ676" s="7"/>
      <c r="FK676" s="7"/>
      <c r="FL676" s="53">
        <v>503681</v>
      </c>
      <c r="FN676" s="37"/>
      <c r="FO676" s="132"/>
      <c r="FP676" s="61"/>
      <c r="FQ676" s="132"/>
      <c r="FR676" s="61"/>
      <c r="FS676" s="134"/>
      <c r="FT676" s="134"/>
      <c r="FU676" s="191"/>
      <c r="FW676" s="67"/>
      <c r="FY676" s="61"/>
      <c r="GA676" s="50"/>
      <c r="GB676" s="51"/>
      <c r="GC676" s="52">
        <v>0</v>
      </c>
      <c r="GE676" s="50">
        <v>503681</v>
      </c>
      <c r="GF676" s="52">
        <f t="shared" si="603"/>
        <v>41973.416666666664</v>
      </c>
      <c r="GG676" s="51"/>
      <c r="GH676" s="6">
        <v>90023071</v>
      </c>
      <c r="GI676" s="6" t="s">
        <v>677</v>
      </c>
      <c r="GJ676" s="7"/>
      <c r="GK676" s="7"/>
      <c r="GL676" s="7"/>
      <c r="GM676" s="53">
        <v>503681</v>
      </c>
      <c r="GO676" s="37"/>
      <c r="GP676" s="132"/>
      <c r="GQ676" s="61"/>
      <c r="GR676" s="134"/>
      <c r="GS676" s="134"/>
      <c r="GT676" s="191"/>
      <c r="GV676" s="67"/>
      <c r="GX676" s="61"/>
      <c r="GZ676" s="50"/>
      <c r="HA676" s="51"/>
      <c r="HB676" s="52">
        <v>0</v>
      </c>
      <c r="HD676" s="50">
        <v>503681</v>
      </c>
      <c r="HE676" s="52">
        <f t="shared" si="604"/>
        <v>41973.416666666664</v>
      </c>
      <c r="HF676" s="51"/>
      <c r="HI676" s="7"/>
      <c r="HJ676" s="7"/>
      <c r="HK676" s="7"/>
      <c r="HL676" s="53"/>
      <c r="HN676" s="37"/>
      <c r="HO676" s="132"/>
      <c r="HP676" s="61"/>
      <c r="HQ676" s="134"/>
      <c r="HR676" s="61"/>
      <c r="HT676" s="67"/>
      <c r="HV676" s="61"/>
      <c r="HX676" s="50"/>
      <c r="HY676" s="51"/>
      <c r="HZ676" s="52"/>
      <c r="IB676" s="70"/>
      <c r="IC676" s="51"/>
      <c r="IF676" s="7"/>
      <c r="IG676" s="7"/>
      <c r="IH676" s="7"/>
      <c r="II676" s="53"/>
      <c r="IK676" s="37"/>
      <c r="IL676" s="132"/>
      <c r="IM676" s="61"/>
      <c r="IN676" s="134"/>
      <c r="IO676" s="61"/>
      <c r="IQ676" s="67"/>
      <c r="IS676" s="61"/>
      <c r="IU676" s="50"/>
      <c r="IV676" s="51"/>
      <c r="IW676" s="52"/>
      <c r="IY676" s="70"/>
      <c r="IZ676" s="51"/>
      <c r="JC676" s="7"/>
      <c r="JD676" s="7"/>
      <c r="JE676" s="7"/>
      <c r="JF676" s="53"/>
      <c r="JH676" s="37"/>
      <c r="JI676" s="132"/>
      <c r="JJ676" s="61"/>
      <c r="JK676" s="134"/>
      <c r="JL676" s="61"/>
      <c r="JN676" s="67"/>
      <c r="JP676" s="61"/>
      <c r="JR676" s="50"/>
      <c r="JS676" s="51"/>
      <c r="JT676" s="52"/>
      <c r="JV676" s="70"/>
      <c r="JW676" s="51"/>
      <c r="JZ676" s="7"/>
      <c r="KA676" s="7"/>
      <c r="KB676" s="7"/>
      <c r="KC676" s="53"/>
      <c r="KE676" s="37"/>
      <c r="KF676" s="132"/>
      <c r="KG676" s="61"/>
      <c r="KH676" s="134"/>
      <c r="KI676" s="61"/>
      <c r="KK676" s="67"/>
      <c r="KM676" s="61"/>
      <c r="KO676" s="50"/>
      <c r="KP676" s="51"/>
      <c r="KQ676" s="52"/>
      <c r="KS676" s="70"/>
      <c r="KT676" s="51"/>
      <c r="KW676" s="7"/>
      <c r="KX676" s="7"/>
      <c r="KY676" s="7"/>
      <c r="KZ676" s="53"/>
      <c r="LB676" s="37"/>
      <c r="LC676" s="132"/>
      <c r="LD676" s="61"/>
      <c r="LE676" s="134"/>
      <c r="LF676" s="61"/>
      <c r="LH676" s="67"/>
      <c r="LJ676" s="61"/>
      <c r="LL676" s="50"/>
      <c r="LM676" s="51"/>
      <c r="LN676" s="52"/>
      <c r="LP676" s="70"/>
      <c r="LQ676" s="51"/>
      <c r="LT676" s="7"/>
      <c r="LU676" s="7"/>
      <c r="LV676" s="7"/>
      <c r="LW676" s="53"/>
      <c r="LY676" s="37"/>
      <c r="LZ676" s="132"/>
      <c r="MA676" s="61"/>
      <c r="MB676" s="134"/>
      <c r="MC676" s="61"/>
      <c r="ME676" s="67"/>
      <c r="MG676" s="61"/>
      <c r="MI676" s="50"/>
      <c r="MJ676" s="51"/>
      <c r="MK676" s="52"/>
      <c r="MM676" s="70"/>
      <c r="MN676" s="51"/>
      <c r="MQ676" s="7"/>
      <c r="MR676" s="7"/>
      <c r="MS676" s="7"/>
      <c r="MT676" s="53"/>
      <c r="MV676" s="37"/>
      <c r="MW676" s="132"/>
      <c r="MX676" s="134"/>
      <c r="MZ676" s="67"/>
      <c r="NB676" s="61"/>
      <c r="NF676" s="7"/>
      <c r="NG676" s="7"/>
      <c r="NH676" s="7"/>
      <c r="NI676" s="53"/>
      <c r="NK676" s="37"/>
      <c r="NM676" s="67"/>
      <c r="NO676" s="61"/>
      <c r="NQ676" s="50"/>
      <c r="NR676" s="51"/>
      <c r="NS676" s="52"/>
      <c r="NU676" s="70"/>
      <c r="NV676" s="51"/>
      <c r="NW676" s="125"/>
      <c r="NX676" s="51"/>
      <c r="OL676" s="53"/>
    </row>
    <row r="677" spans="1:402" x14ac:dyDescent="0.25">
      <c r="A677" s="12">
        <v>90081321</v>
      </c>
      <c r="B677" s="12" t="s">
        <v>678</v>
      </c>
      <c r="C677" s="352"/>
      <c r="D677" s="352"/>
      <c r="E677" s="352"/>
      <c r="F677" s="353">
        <v>106206</v>
      </c>
      <c r="H677" s="354"/>
      <c r="I677" s="355"/>
      <c r="J677" s="315"/>
      <c r="K677" s="355"/>
      <c r="L677" s="315"/>
      <c r="M677" s="356"/>
      <c r="N677" s="356"/>
      <c r="O677" s="357"/>
      <c r="Q677" s="67"/>
      <c r="S677" s="61"/>
      <c r="U677" s="50"/>
      <c r="V677" s="51"/>
      <c r="W677" s="52">
        <v>0</v>
      </c>
      <c r="Y677" s="50">
        <v>106206</v>
      </c>
      <c r="Z677" s="52">
        <f t="shared" si="597"/>
        <v>8850.5</v>
      </c>
      <c r="AA677" s="51"/>
      <c r="AB677" s="6">
        <v>90081321</v>
      </c>
      <c r="AC677" s="6" t="s">
        <v>678</v>
      </c>
      <c r="AD677" s="7"/>
      <c r="AE677" s="304"/>
      <c r="AF677" s="7"/>
      <c r="AG677" s="53">
        <v>106206</v>
      </c>
      <c r="AI677" s="37"/>
      <c r="AJ677" s="132"/>
      <c r="AK677" s="61"/>
      <c r="AL677" s="132"/>
      <c r="AM677" s="312"/>
      <c r="AN677" s="134"/>
      <c r="AO677" s="134"/>
      <c r="AP677" s="191"/>
      <c r="AR677" s="67"/>
      <c r="AT677" s="61"/>
      <c r="AV677" s="50"/>
      <c r="AW677" s="51"/>
      <c r="AX677" s="52">
        <v>0</v>
      </c>
      <c r="AZ677" s="50">
        <v>106206</v>
      </c>
      <c r="BA677" s="52">
        <f t="shared" si="598"/>
        <v>8850.5</v>
      </c>
      <c r="BB677" s="51"/>
      <c r="BC677" s="6">
        <v>90081321</v>
      </c>
      <c r="BD677" s="6" t="s">
        <v>678</v>
      </c>
      <c r="BE677" s="7"/>
      <c r="BF677" s="304"/>
      <c r="BG677" s="7"/>
      <c r="BH677" s="53">
        <v>106206</v>
      </c>
      <c r="BJ677" s="37"/>
      <c r="BK677" s="132"/>
      <c r="BL677" s="61"/>
      <c r="BM677" s="132"/>
      <c r="BN677" s="312"/>
      <c r="BO677" s="134"/>
      <c r="BP677" s="134"/>
      <c r="BQ677" s="191"/>
      <c r="BS677" s="67"/>
      <c r="BU677" s="61"/>
      <c r="BW677" s="50"/>
      <c r="BX677" s="51"/>
      <c r="BY677" s="52">
        <v>0</v>
      </c>
      <c r="CA677" s="50">
        <v>106206</v>
      </c>
      <c r="CB677" s="52">
        <f t="shared" si="599"/>
        <v>8850.5</v>
      </c>
      <c r="CC677" s="51"/>
      <c r="CD677" s="6">
        <v>90081321</v>
      </c>
      <c r="CE677" s="6" t="s">
        <v>678</v>
      </c>
      <c r="CF677" s="7"/>
      <c r="CG677" s="7"/>
      <c r="CH677" s="7"/>
      <c r="CI677" s="53">
        <v>106206</v>
      </c>
      <c r="CK677" s="37"/>
      <c r="CL677" s="132"/>
      <c r="CM677" s="61"/>
      <c r="CN677" s="132"/>
      <c r="CO677" s="61"/>
      <c r="CP677" s="134"/>
      <c r="CQ677" s="134"/>
      <c r="CR677" s="191"/>
      <c r="CT677" s="67"/>
      <c r="CV677" s="61"/>
      <c r="CX677" s="50"/>
      <c r="CY677" s="51"/>
      <c r="CZ677" s="52">
        <v>0</v>
      </c>
      <c r="DB677" s="50">
        <v>106206</v>
      </c>
      <c r="DC677" s="52">
        <f t="shared" si="600"/>
        <v>8850.5</v>
      </c>
      <c r="DD677" s="51"/>
      <c r="DE677" s="6">
        <v>90081321</v>
      </c>
      <c r="DF677" s="6" t="s">
        <v>678</v>
      </c>
      <c r="DG677" s="7"/>
      <c r="DH677" s="7"/>
      <c r="DI677" s="7"/>
      <c r="DJ677" s="53">
        <v>106206</v>
      </c>
      <c r="DL677" s="275"/>
      <c r="DM677" s="276"/>
      <c r="DN677" s="194"/>
      <c r="DO677" s="276"/>
      <c r="DP677" s="194"/>
      <c r="DQ677" s="53"/>
      <c r="DR677" s="53"/>
      <c r="DS677" s="277"/>
      <c r="DU677" s="274"/>
      <c r="DW677" s="194"/>
      <c r="DY677" s="50"/>
      <c r="DZ677" s="278"/>
      <c r="EA677" s="52">
        <v>0</v>
      </c>
      <c r="EC677" s="50">
        <v>106206</v>
      </c>
      <c r="ED677" s="52">
        <f t="shared" si="601"/>
        <v>8850.5</v>
      </c>
      <c r="EE677" s="278"/>
      <c r="EF677" s="6">
        <v>90081321</v>
      </c>
      <c r="EG677" s="6" t="s">
        <v>678</v>
      </c>
      <c r="EH677" s="7"/>
      <c r="EI677" s="7"/>
      <c r="EJ677" s="7"/>
      <c r="EK677" s="53">
        <v>106206</v>
      </c>
      <c r="EM677" s="37"/>
      <c r="EN677" s="132"/>
      <c r="EO677" s="61"/>
      <c r="EP677" s="132"/>
      <c r="EQ677" s="61"/>
      <c r="ER677" s="134"/>
      <c r="ES677" s="134"/>
      <c r="ET677" s="191"/>
      <c r="EV677" s="67"/>
      <c r="EX677" s="61"/>
      <c r="EZ677" s="50"/>
      <c r="FA677" s="51"/>
      <c r="FB677" s="52">
        <v>0</v>
      </c>
      <c r="FD677" s="50">
        <v>106206</v>
      </c>
      <c r="FE677" s="52">
        <f t="shared" si="602"/>
        <v>8850.5</v>
      </c>
      <c r="FF677" s="51"/>
      <c r="FG677" s="6">
        <v>90081321</v>
      </c>
      <c r="FH677" s="6" t="s">
        <v>678</v>
      </c>
      <c r="FI677" s="7"/>
      <c r="FJ677" s="7"/>
      <c r="FK677" s="7"/>
      <c r="FL677" s="53">
        <v>106206</v>
      </c>
      <c r="FN677" s="37"/>
      <c r="FO677" s="132"/>
      <c r="FP677" s="61"/>
      <c r="FQ677" s="132"/>
      <c r="FR677" s="61"/>
      <c r="FS677" s="134"/>
      <c r="FT677" s="134"/>
      <c r="FU677" s="191"/>
      <c r="FW677" s="67"/>
      <c r="FY677" s="61"/>
      <c r="GA677" s="50"/>
      <c r="GB677" s="51"/>
      <c r="GC677" s="52">
        <v>0</v>
      </c>
      <c r="GE677" s="50">
        <v>106206</v>
      </c>
      <c r="GF677" s="52">
        <f t="shared" si="603"/>
        <v>8850.5</v>
      </c>
      <c r="GG677" s="51"/>
      <c r="GH677" s="6">
        <v>90081321</v>
      </c>
      <c r="GI677" s="6" t="s">
        <v>678</v>
      </c>
      <c r="GJ677" s="7"/>
      <c r="GK677" s="7"/>
      <c r="GL677" s="7"/>
      <c r="GM677" s="53">
        <v>106206</v>
      </c>
      <c r="GO677" s="37"/>
      <c r="GP677" s="132"/>
      <c r="GQ677" s="61"/>
      <c r="GR677" s="134"/>
      <c r="GS677" s="134"/>
      <c r="GT677" s="191"/>
      <c r="GV677" s="67"/>
      <c r="GX677" s="61"/>
      <c r="GZ677" s="50"/>
      <c r="HA677" s="51"/>
      <c r="HB677" s="52">
        <v>0</v>
      </c>
      <c r="HD677" s="50">
        <v>106206</v>
      </c>
      <c r="HE677" s="52">
        <f t="shared" si="604"/>
        <v>8850.5</v>
      </c>
      <c r="HF677" s="51"/>
      <c r="HI677" s="7"/>
      <c r="HJ677" s="7"/>
      <c r="HK677" s="7"/>
      <c r="HL677" s="53"/>
      <c r="HN677" s="37"/>
      <c r="HO677" s="132"/>
      <c r="HP677" s="61"/>
      <c r="HQ677" s="134"/>
      <c r="HR677" s="61"/>
      <c r="HT677" s="67"/>
      <c r="HV677" s="61"/>
      <c r="HX677" s="50"/>
      <c r="HY677" s="51"/>
      <c r="HZ677" s="52"/>
      <c r="IB677" s="70"/>
      <c r="IC677" s="51"/>
      <c r="IF677" s="7"/>
      <c r="IG677" s="7"/>
      <c r="IH677" s="7"/>
      <c r="II677" s="53"/>
      <c r="IK677" s="37"/>
      <c r="IL677" s="132"/>
      <c r="IM677" s="61"/>
      <c r="IN677" s="134"/>
      <c r="IO677" s="61"/>
      <c r="IQ677" s="67"/>
      <c r="IS677" s="61"/>
      <c r="IU677" s="50"/>
      <c r="IV677" s="51"/>
      <c r="IW677" s="52"/>
      <c r="IY677" s="70"/>
      <c r="IZ677" s="51"/>
      <c r="JC677" s="7"/>
      <c r="JD677" s="7"/>
      <c r="JE677" s="7"/>
      <c r="JF677" s="53"/>
      <c r="JH677" s="37"/>
      <c r="JI677" s="132"/>
      <c r="JJ677" s="61"/>
      <c r="JK677" s="134"/>
      <c r="JL677" s="61"/>
      <c r="JN677" s="67"/>
      <c r="JP677" s="61"/>
      <c r="JR677" s="50"/>
      <c r="JS677" s="51"/>
      <c r="JT677" s="52"/>
      <c r="JV677" s="70"/>
      <c r="JW677" s="51"/>
      <c r="JZ677" s="7"/>
      <c r="KA677" s="7"/>
      <c r="KB677" s="7"/>
      <c r="KC677" s="53"/>
      <c r="KE677" s="37"/>
      <c r="KF677" s="132"/>
      <c r="KG677" s="61"/>
      <c r="KH677" s="134"/>
      <c r="KI677" s="61"/>
      <c r="KK677" s="67"/>
      <c r="KM677" s="61"/>
      <c r="KO677" s="50"/>
      <c r="KP677" s="51"/>
      <c r="KQ677" s="52"/>
      <c r="KS677" s="70"/>
      <c r="KT677" s="51"/>
      <c r="KW677" s="7"/>
      <c r="KX677" s="7"/>
      <c r="KY677" s="7"/>
      <c r="KZ677" s="53"/>
      <c r="LB677" s="37"/>
      <c r="LC677" s="132"/>
      <c r="LD677" s="61"/>
      <c r="LE677" s="134"/>
      <c r="LF677" s="61"/>
      <c r="LH677" s="67"/>
      <c r="LJ677" s="61"/>
      <c r="LL677" s="50"/>
      <c r="LM677" s="51"/>
      <c r="LN677" s="52"/>
      <c r="LP677" s="70"/>
      <c r="LQ677" s="51"/>
      <c r="LT677" s="7"/>
      <c r="LU677" s="7"/>
      <c r="LV677" s="7"/>
      <c r="LW677" s="53"/>
      <c r="LY677" s="37"/>
      <c r="LZ677" s="132"/>
      <c r="MA677" s="61"/>
      <c r="MB677" s="134"/>
      <c r="MC677" s="61"/>
      <c r="ME677" s="67"/>
      <c r="MG677" s="61"/>
      <c r="MI677" s="50"/>
      <c r="MJ677" s="51"/>
      <c r="MK677" s="52"/>
      <c r="MM677" s="70"/>
      <c r="MN677" s="51"/>
      <c r="MQ677" s="7"/>
      <c r="MR677" s="7"/>
      <c r="MS677" s="7"/>
      <c r="MT677" s="53"/>
      <c r="MV677" s="37"/>
      <c r="MW677" s="132"/>
      <c r="MX677" s="134"/>
      <c r="MZ677" s="67"/>
      <c r="NB677" s="61"/>
      <c r="NF677" s="7"/>
      <c r="NG677" s="7"/>
      <c r="NH677" s="7"/>
      <c r="NI677" s="53"/>
      <c r="NK677" s="37"/>
      <c r="NM677" s="67"/>
      <c r="NO677" s="61"/>
      <c r="NQ677" s="50"/>
      <c r="NR677" s="51"/>
      <c r="NS677" s="52"/>
      <c r="NU677" s="70"/>
      <c r="NV677" s="51"/>
      <c r="NW677" s="125"/>
      <c r="NX677" s="51"/>
      <c r="OL677" s="53"/>
    </row>
    <row r="678" spans="1:402" x14ac:dyDescent="0.25">
      <c r="A678" s="12">
        <v>90080801</v>
      </c>
      <c r="B678" s="12" t="s">
        <v>683</v>
      </c>
      <c r="C678" s="352"/>
      <c r="D678" s="352"/>
      <c r="E678" s="352"/>
      <c r="F678" s="353">
        <v>1204031</v>
      </c>
      <c r="H678" s="354"/>
      <c r="I678" s="355"/>
      <c r="J678" s="315"/>
      <c r="K678" s="355"/>
      <c r="L678" s="315"/>
      <c r="M678" s="356"/>
      <c r="N678" s="356"/>
      <c r="O678" s="357"/>
      <c r="Q678" s="67"/>
      <c r="S678" s="61"/>
      <c r="U678" s="50"/>
      <c r="V678" s="51"/>
      <c r="W678" s="52">
        <v>0</v>
      </c>
      <c r="Y678" s="50">
        <v>1204031</v>
      </c>
      <c r="Z678" s="52">
        <f t="shared" si="597"/>
        <v>100335.91666666667</v>
      </c>
      <c r="AA678" s="51"/>
      <c r="AB678" s="6">
        <v>90080801</v>
      </c>
      <c r="AC678" s="6" t="s">
        <v>683</v>
      </c>
      <c r="AD678" s="7"/>
      <c r="AE678" s="304"/>
      <c r="AF678" s="7"/>
      <c r="AG678" s="53">
        <v>1204031</v>
      </c>
      <c r="AI678" s="37"/>
      <c r="AJ678" s="132"/>
      <c r="AK678" s="61"/>
      <c r="AL678" s="132"/>
      <c r="AM678" s="312"/>
      <c r="AN678" s="134"/>
      <c r="AO678" s="134"/>
      <c r="AP678" s="191"/>
      <c r="AR678" s="67"/>
      <c r="AT678" s="61"/>
      <c r="AV678" s="50"/>
      <c r="AW678" s="51"/>
      <c r="AX678" s="52">
        <v>0</v>
      </c>
      <c r="AZ678" s="50">
        <v>1204031</v>
      </c>
      <c r="BA678" s="52">
        <f t="shared" si="598"/>
        <v>100335.91666666667</v>
      </c>
      <c r="BB678" s="51"/>
      <c r="BC678" s="6">
        <v>90080801</v>
      </c>
      <c r="BD678" s="6" t="s">
        <v>683</v>
      </c>
      <c r="BE678" s="7"/>
      <c r="BF678" s="304"/>
      <c r="BG678" s="7"/>
      <c r="BH678" s="53">
        <v>1204031</v>
      </c>
      <c r="BJ678" s="37"/>
      <c r="BK678" s="132"/>
      <c r="BL678" s="61"/>
      <c r="BM678" s="132"/>
      <c r="BN678" s="312"/>
      <c r="BO678" s="134"/>
      <c r="BP678" s="134"/>
      <c r="BQ678" s="191"/>
      <c r="BS678" s="67"/>
      <c r="BU678" s="61"/>
      <c r="BW678" s="50"/>
      <c r="BX678" s="51"/>
      <c r="BY678" s="52">
        <v>0</v>
      </c>
      <c r="CA678" s="50">
        <v>1204031</v>
      </c>
      <c r="CB678" s="52">
        <f t="shared" si="599"/>
        <v>100335.91666666667</v>
      </c>
      <c r="CC678" s="51"/>
      <c r="CD678" s="6">
        <v>90080801</v>
      </c>
      <c r="CE678" s="6" t="s">
        <v>683</v>
      </c>
      <c r="CF678" s="7"/>
      <c r="CG678" s="7"/>
      <c r="CH678" s="7"/>
      <c r="CI678" s="53">
        <v>1204031</v>
      </c>
      <c r="CK678" s="37"/>
      <c r="CL678" s="132"/>
      <c r="CM678" s="61"/>
      <c r="CN678" s="132"/>
      <c r="CO678" s="61"/>
      <c r="CP678" s="134"/>
      <c r="CQ678" s="134"/>
      <c r="CR678" s="191"/>
      <c r="CT678" s="67"/>
      <c r="CV678" s="61"/>
      <c r="CX678" s="50"/>
      <c r="CY678" s="51"/>
      <c r="CZ678" s="52">
        <v>0</v>
      </c>
      <c r="DB678" s="50">
        <v>1204031</v>
      </c>
      <c r="DC678" s="52">
        <f t="shared" si="600"/>
        <v>100335.91666666667</v>
      </c>
      <c r="DD678" s="51"/>
      <c r="DE678" s="6">
        <v>90080801</v>
      </c>
      <c r="DF678" s="6" t="s">
        <v>683</v>
      </c>
      <c r="DG678" s="7"/>
      <c r="DH678" s="7"/>
      <c r="DI678" s="7"/>
      <c r="DJ678" s="53">
        <v>1204031</v>
      </c>
      <c r="DL678" s="275"/>
      <c r="DM678" s="276"/>
      <c r="DN678" s="194"/>
      <c r="DO678" s="276"/>
      <c r="DP678" s="194"/>
      <c r="DQ678" s="53"/>
      <c r="DR678" s="53"/>
      <c r="DS678" s="277"/>
      <c r="DU678" s="274"/>
      <c r="DW678" s="194"/>
      <c r="DY678" s="50"/>
      <c r="DZ678" s="278"/>
      <c r="EA678" s="52">
        <v>0</v>
      </c>
      <c r="EC678" s="50">
        <v>1204031</v>
      </c>
      <c r="ED678" s="52">
        <f t="shared" si="601"/>
        <v>100335.91666666667</v>
      </c>
      <c r="EE678" s="278"/>
      <c r="EF678" s="6">
        <v>90080801</v>
      </c>
      <c r="EG678" s="6" t="s">
        <v>683</v>
      </c>
      <c r="EH678" s="7"/>
      <c r="EI678" s="7"/>
      <c r="EJ678" s="7"/>
      <c r="EK678" s="53">
        <v>1204031</v>
      </c>
      <c r="EM678" s="37"/>
      <c r="EN678" s="132"/>
      <c r="EO678" s="61"/>
      <c r="EP678" s="132"/>
      <c r="EQ678" s="61"/>
      <c r="ER678" s="134"/>
      <c r="ES678" s="134"/>
      <c r="ET678" s="191"/>
      <c r="EV678" s="67"/>
      <c r="EX678" s="61"/>
      <c r="EZ678" s="50"/>
      <c r="FA678" s="51"/>
      <c r="FB678" s="52">
        <v>0</v>
      </c>
      <c r="FD678" s="50">
        <v>1204031</v>
      </c>
      <c r="FE678" s="52">
        <f t="shared" si="602"/>
        <v>100335.91666666667</v>
      </c>
      <c r="FF678" s="51"/>
      <c r="FG678" s="6">
        <v>90080801</v>
      </c>
      <c r="FH678" s="6" t="s">
        <v>683</v>
      </c>
      <c r="FI678" s="7"/>
      <c r="FJ678" s="7"/>
      <c r="FK678" s="7"/>
      <c r="FL678" s="53">
        <v>1204031</v>
      </c>
      <c r="FN678" s="37"/>
      <c r="FO678" s="132"/>
      <c r="FP678" s="61"/>
      <c r="FQ678" s="132"/>
      <c r="FR678" s="61"/>
      <c r="FS678" s="134"/>
      <c r="FT678" s="134"/>
      <c r="FU678" s="191"/>
      <c r="FW678" s="67"/>
      <c r="FY678" s="61"/>
      <c r="GA678" s="50"/>
      <c r="GB678" s="51"/>
      <c r="GC678" s="52">
        <v>0</v>
      </c>
      <c r="GE678" s="50">
        <v>1204031</v>
      </c>
      <c r="GF678" s="52">
        <f t="shared" si="603"/>
        <v>100335.91666666667</v>
      </c>
      <c r="GG678" s="51"/>
      <c r="GH678" s="6">
        <v>90080801</v>
      </c>
      <c r="GI678" s="6" t="s">
        <v>683</v>
      </c>
      <c r="GJ678" s="7"/>
      <c r="GK678" s="7"/>
      <c r="GL678" s="7"/>
      <c r="GM678" s="53">
        <v>1204031</v>
      </c>
      <c r="GO678" s="37"/>
      <c r="GP678" s="132"/>
      <c r="GQ678" s="61"/>
      <c r="GR678" s="134"/>
      <c r="GS678" s="134"/>
      <c r="GT678" s="191"/>
      <c r="GV678" s="67"/>
      <c r="GX678" s="61"/>
      <c r="GZ678" s="50"/>
      <c r="HA678" s="51"/>
      <c r="HB678" s="52">
        <v>0</v>
      </c>
      <c r="HD678" s="50">
        <v>1204031</v>
      </c>
      <c r="HE678" s="52">
        <f t="shared" si="604"/>
        <v>100335.91666666667</v>
      </c>
      <c r="HF678" s="51"/>
      <c r="HI678" s="7"/>
      <c r="HJ678" s="7"/>
      <c r="HK678" s="7"/>
      <c r="HL678" s="53"/>
      <c r="HN678" s="37"/>
      <c r="HO678" s="132"/>
      <c r="HP678" s="61"/>
      <c r="HQ678" s="134"/>
      <c r="HR678" s="61"/>
      <c r="HT678" s="67"/>
      <c r="HV678" s="61"/>
      <c r="HX678" s="50"/>
      <c r="HY678" s="51"/>
      <c r="HZ678" s="52"/>
      <c r="IB678" s="70"/>
      <c r="IC678" s="51"/>
      <c r="IF678" s="7"/>
      <c r="IG678" s="7"/>
      <c r="IH678" s="7"/>
      <c r="II678" s="53"/>
      <c r="IK678" s="37"/>
      <c r="IL678" s="132"/>
      <c r="IM678" s="61"/>
      <c r="IN678" s="134"/>
      <c r="IO678" s="61"/>
      <c r="IQ678" s="67"/>
      <c r="IS678" s="61"/>
      <c r="IU678" s="50"/>
      <c r="IV678" s="51"/>
      <c r="IW678" s="52"/>
      <c r="IY678" s="70"/>
      <c r="IZ678" s="51"/>
      <c r="JC678" s="7"/>
      <c r="JD678" s="7"/>
      <c r="JE678" s="7"/>
      <c r="JF678" s="53"/>
      <c r="JH678" s="37"/>
      <c r="JI678" s="132"/>
      <c r="JJ678" s="61"/>
      <c r="JK678" s="134"/>
      <c r="JL678" s="61"/>
      <c r="JN678" s="67"/>
      <c r="JP678" s="61"/>
      <c r="JR678" s="50"/>
      <c r="JS678" s="51"/>
      <c r="JT678" s="52"/>
      <c r="JV678" s="70"/>
      <c r="JW678" s="51"/>
      <c r="JZ678" s="7"/>
      <c r="KA678" s="7"/>
      <c r="KB678" s="7"/>
      <c r="KC678" s="53"/>
      <c r="KE678" s="37"/>
      <c r="KF678" s="132"/>
      <c r="KG678" s="61"/>
      <c r="KH678" s="134"/>
      <c r="KI678" s="61"/>
      <c r="KK678" s="67"/>
      <c r="KM678" s="61"/>
      <c r="KO678" s="50"/>
      <c r="KP678" s="51"/>
      <c r="KQ678" s="52"/>
      <c r="KS678" s="70"/>
      <c r="KT678" s="51"/>
      <c r="KW678" s="7"/>
      <c r="KX678" s="7"/>
      <c r="KY678" s="7"/>
      <c r="KZ678" s="53"/>
      <c r="LB678" s="37"/>
      <c r="LC678" s="132"/>
      <c r="LD678" s="61"/>
      <c r="LE678" s="134"/>
      <c r="LF678" s="61"/>
      <c r="LH678" s="67"/>
      <c r="LJ678" s="61"/>
      <c r="LL678" s="50"/>
      <c r="LM678" s="51"/>
      <c r="LN678" s="52"/>
      <c r="LP678" s="70"/>
      <c r="LQ678" s="51"/>
      <c r="LT678" s="7"/>
      <c r="LU678" s="7"/>
      <c r="LV678" s="7"/>
      <c r="LW678" s="53"/>
      <c r="LY678" s="37"/>
      <c r="LZ678" s="132"/>
      <c r="MA678" s="61"/>
      <c r="MB678" s="134"/>
      <c r="MC678" s="61"/>
      <c r="ME678" s="67"/>
      <c r="MG678" s="61"/>
      <c r="MI678" s="50"/>
      <c r="MJ678" s="51"/>
      <c r="MK678" s="52"/>
      <c r="MM678" s="70"/>
      <c r="MN678" s="51"/>
      <c r="MQ678" s="7"/>
      <c r="MR678" s="7"/>
      <c r="MS678" s="7"/>
      <c r="MT678" s="53"/>
      <c r="MV678" s="37"/>
      <c r="MW678" s="132"/>
      <c r="MX678" s="134"/>
      <c r="MZ678" s="67"/>
      <c r="NB678" s="61"/>
      <c r="NF678" s="7"/>
      <c r="NG678" s="7"/>
      <c r="NH678" s="7"/>
      <c r="NI678" s="53"/>
      <c r="NK678" s="37"/>
      <c r="NM678" s="67"/>
      <c r="NO678" s="61"/>
      <c r="NQ678" s="50"/>
      <c r="NR678" s="51"/>
      <c r="NS678" s="52"/>
      <c r="NU678" s="70"/>
      <c r="NV678" s="51"/>
      <c r="NW678" s="125"/>
      <c r="NX678" s="51"/>
      <c r="OL678" s="53"/>
    </row>
    <row r="679" spans="1:402" x14ac:dyDescent="0.25">
      <c r="A679" s="12">
        <v>90089931</v>
      </c>
      <c r="B679" s="12" t="s">
        <v>679</v>
      </c>
      <c r="C679" s="352"/>
      <c r="D679" s="352"/>
      <c r="E679" s="352"/>
      <c r="F679" s="353">
        <v>130587</v>
      </c>
      <c r="H679" s="354"/>
      <c r="I679" s="355"/>
      <c r="J679" s="315"/>
      <c r="K679" s="355"/>
      <c r="L679" s="315"/>
      <c r="M679" s="356"/>
      <c r="N679" s="356"/>
      <c r="O679" s="357"/>
      <c r="Q679" s="67"/>
      <c r="S679" s="61"/>
      <c r="U679" s="50"/>
      <c r="V679" s="51"/>
      <c r="W679" s="52">
        <v>0</v>
      </c>
      <c r="Y679" s="50">
        <v>130587</v>
      </c>
      <c r="Z679" s="52">
        <f t="shared" si="597"/>
        <v>10882.25</v>
      </c>
      <c r="AA679" s="51"/>
      <c r="AB679" s="6">
        <v>90089931</v>
      </c>
      <c r="AC679" s="6" t="s">
        <v>679</v>
      </c>
      <c r="AD679" s="7"/>
      <c r="AE679" s="304"/>
      <c r="AF679" s="7"/>
      <c r="AG679" s="53">
        <v>130587</v>
      </c>
      <c r="AI679" s="37"/>
      <c r="AJ679" s="132"/>
      <c r="AK679" s="61"/>
      <c r="AL679" s="132"/>
      <c r="AM679" s="312"/>
      <c r="AN679" s="134"/>
      <c r="AO679" s="134"/>
      <c r="AP679" s="191"/>
      <c r="AR679" s="67"/>
      <c r="AT679" s="61"/>
      <c r="AV679" s="50"/>
      <c r="AW679" s="51"/>
      <c r="AX679" s="52">
        <v>0</v>
      </c>
      <c r="AZ679" s="50">
        <v>130587</v>
      </c>
      <c r="BA679" s="52">
        <f t="shared" si="598"/>
        <v>10882.25</v>
      </c>
      <c r="BB679" s="51"/>
      <c r="BC679" s="6">
        <v>90089931</v>
      </c>
      <c r="BD679" s="6" t="s">
        <v>679</v>
      </c>
      <c r="BE679" s="7"/>
      <c r="BF679" s="304"/>
      <c r="BG679" s="7"/>
      <c r="BH679" s="53">
        <v>130587</v>
      </c>
      <c r="BJ679" s="37"/>
      <c r="BK679" s="132"/>
      <c r="BL679" s="61"/>
      <c r="BM679" s="132"/>
      <c r="BN679" s="312"/>
      <c r="BO679" s="134"/>
      <c r="BP679" s="134"/>
      <c r="BQ679" s="191"/>
      <c r="BS679" s="67"/>
      <c r="BU679" s="61"/>
      <c r="BW679" s="50"/>
      <c r="BX679" s="51"/>
      <c r="BY679" s="52">
        <v>0</v>
      </c>
      <c r="CA679" s="50">
        <v>130587</v>
      </c>
      <c r="CB679" s="52">
        <f t="shared" si="599"/>
        <v>10882.25</v>
      </c>
      <c r="CC679" s="51"/>
      <c r="CD679" s="6">
        <v>90089931</v>
      </c>
      <c r="CE679" s="6" t="s">
        <v>679</v>
      </c>
      <c r="CF679" s="7"/>
      <c r="CG679" s="7"/>
      <c r="CH679" s="7"/>
      <c r="CI679" s="53">
        <v>130587</v>
      </c>
      <c r="CK679" s="37"/>
      <c r="CL679" s="132"/>
      <c r="CM679" s="61"/>
      <c r="CN679" s="132"/>
      <c r="CO679" s="61"/>
      <c r="CP679" s="134"/>
      <c r="CQ679" s="134"/>
      <c r="CR679" s="191"/>
      <c r="CT679" s="67"/>
      <c r="CV679" s="61"/>
      <c r="CX679" s="50"/>
      <c r="CY679" s="51"/>
      <c r="CZ679" s="52">
        <v>0</v>
      </c>
      <c r="DB679" s="50">
        <v>130587</v>
      </c>
      <c r="DC679" s="52">
        <f t="shared" si="600"/>
        <v>10882.25</v>
      </c>
      <c r="DD679" s="51"/>
      <c r="DE679" s="6">
        <v>90089931</v>
      </c>
      <c r="DF679" s="6" t="s">
        <v>679</v>
      </c>
      <c r="DG679" s="7"/>
      <c r="DH679" s="7"/>
      <c r="DI679" s="7"/>
      <c r="DJ679" s="53">
        <v>130587</v>
      </c>
      <c r="DL679" s="275"/>
      <c r="DM679" s="276"/>
      <c r="DN679" s="194"/>
      <c r="DO679" s="276"/>
      <c r="DP679" s="194"/>
      <c r="DQ679" s="53"/>
      <c r="DR679" s="53"/>
      <c r="DS679" s="277"/>
      <c r="DU679" s="274"/>
      <c r="DW679" s="194"/>
      <c r="DY679" s="50"/>
      <c r="DZ679" s="278"/>
      <c r="EA679" s="52">
        <v>0</v>
      </c>
      <c r="EC679" s="50">
        <v>130587</v>
      </c>
      <c r="ED679" s="52">
        <f t="shared" si="601"/>
        <v>10882.25</v>
      </c>
      <c r="EE679" s="278"/>
      <c r="EF679" s="6">
        <v>90089931</v>
      </c>
      <c r="EG679" s="6" t="s">
        <v>679</v>
      </c>
      <c r="EH679" s="7"/>
      <c r="EI679" s="7"/>
      <c r="EJ679" s="7"/>
      <c r="EK679" s="53">
        <v>130587</v>
      </c>
      <c r="EM679" s="37"/>
      <c r="EN679" s="132"/>
      <c r="EO679" s="61"/>
      <c r="EP679" s="132"/>
      <c r="EQ679" s="61"/>
      <c r="ER679" s="134"/>
      <c r="ES679" s="134"/>
      <c r="ET679" s="191"/>
      <c r="EV679" s="67"/>
      <c r="EX679" s="61"/>
      <c r="EZ679" s="50"/>
      <c r="FA679" s="51"/>
      <c r="FB679" s="52">
        <v>0</v>
      </c>
      <c r="FD679" s="50">
        <v>130587</v>
      </c>
      <c r="FE679" s="52">
        <f t="shared" si="602"/>
        <v>10882.25</v>
      </c>
      <c r="FF679" s="51"/>
      <c r="FG679" s="6">
        <v>90089931</v>
      </c>
      <c r="FH679" s="6" t="s">
        <v>679</v>
      </c>
      <c r="FI679" s="7"/>
      <c r="FJ679" s="7"/>
      <c r="FK679" s="7"/>
      <c r="FL679" s="53">
        <v>130587</v>
      </c>
      <c r="FN679" s="37"/>
      <c r="FO679" s="132"/>
      <c r="FP679" s="61"/>
      <c r="FQ679" s="132"/>
      <c r="FR679" s="61"/>
      <c r="FS679" s="134"/>
      <c r="FT679" s="134"/>
      <c r="FU679" s="191"/>
      <c r="FW679" s="67"/>
      <c r="FY679" s="61"/>
      <c r="GA679" s="50"/>
      <c r="GB679" s="51"/>
      <c r="GC679" s="52">
        <v>0</v>
      </c>
      <c r="GE679" s="50">
        <v>130587</v>
      </c>
      <c r="GF679" s="52">
        <f t="shared" si="603"/>
        <v>10882.25</v>
      </c>
      <c r="GG679" s="51"/>
      <c r="GH679" s="6">
        <v>90089931</v>
      </c>
      <c r="GI679" s="6" t="s">
        <v>679</v>
      </c>
      <c r="GJ679" s="7"/>
      <c r="GK679" s="7"/>
      <c r="GL679" s="7"/>
      <c r="GM679" s="53">
        <v>130587</v>
      </c>
      <c r="GO679" s="37"/>
      <c r="GP679" s="132"/>
      <c r="GQ679" s="61"/>
      <c r="GR679" s="134"/>
      <c r="GS679" s="134"/>
      <c r="GT679" s="191"/>
      <c r="GV679" s="67"/>
      <c r="GX679" s="61"/>
      <c r="GZ679" s="50"/>
      <c r="HA679" s="51"/>
      <c r="HB679" s="52">
        <v>0</v>
      </c>
      <c r="HD679" s="50">
        <v>130587</v>
      </c>
      <c r="HE679" s="52">
        <f t="shared" si="604"/>
        <v>10882.25</v>
      </c>
      <c r="HF679" s="51"/>
      <c r="HI679" s="7"/>
      <c r="HJ679" s="7"/>
      <c r="HK679" s="7"/>
      <c r="HL679" s="53"/>
      <c r="HN679" s="37"/>
      <c r="HO679" s="132"/>
      <c r="HP679" s="61"/>
      <c r="HQ679" s="134"/>
      <c r="HR679" s="61"/>
      <c r="HT679" s="67"/>
      <c r="HV679" s="61"/>
      <c r="HX679" s="50"/>
      <c r="HY679" s="51"/>
      <c r="HZ679" s="52"/>
      <c r="IB679" s="70"/>
      <c r="IC679" s="51"/>
      <c r="IF679" s="7"/>
      <c r="IG679" s="7"/>
      <c r="IH679" s="7"/>
      <c r="II679" s="53"/>
      <c r="IK679" s="37"/>
      <c r="IL679" s="132"/>
      <c r="IM679" s="61"/>
      <c r="IN679" s="134"/>
      <c r="IO679" s="61"/>
      <c r="IQ679" s="67"/>
      <c r="IS679" s="61"/>
      <c r="IU679" s="50"/>
      <c r="IV679" s="51"/>
      <c r="IW679" s="52"/>
      <c r="IY679" s="70"/>
      <c r="IZ679" s="51"/>
      <c r="JC679" s="7"/>
      <c r="JD679" s="7"/>
      <c r="JE679" s="7"/>
      <c r="JF679" s="53"/>
      <c r="JH679" s="37"/>
      <c r="JI679" s="132"/>
      <c r="JJ679" s="61"/>
      <c r="JK679" s="134"/>
      <c r="JL679" s="61"/>
      <c r="JN679" s="67"/>
      <c r="JP679" s="61"/>
      <c r="JR679" s="50"/>
      <c r="JS679" s="51"/>
      <c r="JT679" s="52"/>
      <c r="JV679" s="70"/>
      <c r="JW679" s="51"/>
      <c r="JZ679" s="7"/>
      <c r="KA679" s="7"/>
      <c r="KB679" s="7"/>
      <c r="KC679" s="53"/>
      <c r="KE679" s="37"/>
      <c r="KF679" s="132"/>
      <c r="KG679" s="61"/>
      <c r="KH679" s="134"/>
      <c r="KI679" s="61"/>
      <c r="KK679" s="67"/>
      <c r="KM679" s="61"/>
      <c r="KO679" s="50"/>
      <c r="KP679" s="51"/>
      <c r="KQ679" s="52"/>
      <c r="KS679" s="70"/>
      <c r="KT679" s="51"/>
      <c r="KW679" s="7"/>
      <c r="KX679" s="7"/>
      <c r="KY679" s="7"/>
      <c r="KZ679" s="53"/>
      <c r="LB679" s="37"/>
      <c r="LC679" s="132"/>
      <c r="LD679" s="61"/>
      <c r="LE679" s="134"/>
      <c r="LF679" s="61"/>
      <c r="LH679" s="67"/>
      <c r="LJ679" s="61"/>
      <c r="LL679" s="50"/>
      <c r="LM679" s="51"/>
      <c r="LN679" s="52"/>
      <c r="LP679" s="70"/>
      <c r="LQ679" s="51"/>
      <c r="LT679" s="7"/>
      <c r="LU679" s="7"/>
      <c r="LV679" s="7"/>
      <c r="LW679" s="53"/>
      <c r="LY679" s="37"/>
      <c r="LZ679" s="132"/>
      <c r="MA679" s="61"/>
      <c r="MB679" s="134"/>
      <c r="MC679" s="61"/>
      <c r="ME679" s="67"/>
      <c r="MG679" s="61"/>
      <c r="MI679" s="50"/>
      <c r="MJ679" s="51"/>
      <c r="MK679" s="52"/>
      <c r="MM679" s="70"/>
      <c r="MN679" s="51"/>
      <c r="MQ679" s="7"/>
      <c r="MR679" s="7"/>
      <c r="MS679" s="7"/>
      <c r="MT679" s="53"/>
      <c r="MV679" s="37"/>
      <c r="MW679" s="132"/>
      <c r="MX679" s="134"/>
      <c r="MZ679" s="67"/>
      <c r="NB679" s="61"/>
      <c r="NF679" s="7"/>
      <c r="NG679" s="7"/>
      <c r="NH679" s="7"/>
      <c r="NI679" s="53"/>
      <c r="NK679" s="37"/>
      <c r="NM679" s="67"/>
      <c r="NO679" s="61"/>
      <c r="NQ679" s="50"/>
      <c r="NR679" s="51"/>
      <c r="NS679" s="52"/>
      <c r="NU679" s="70"/>
      <c r="NV679" s="51"/>
      <c r="NW679" s="125"/>
      <c r="NX679" s="51"/>
      <c r="OL679" s="53"/>
    </row>
    <row r="680" spans="1:402" x14ac:dyDescent="0.25">
      <c r="A680" s="12">
        <v>90083281</v>
      </c>
      <c r="B680" s="12" t="s">
        <v>680</v>
      </c>
      <c r="C680" s="352"/>
      <c r="D680" s="352"/>
      <c r="E680" s="352"/>
      <c r="F680" s="353">
        <v>211034</v>
      </c>
      <c r="H680" s="354"/>
      <c r="I680" s="355"/>
      <c r="J680" s="315"/>
      <c r="K680" s="355"/>
      <c r="L680" s="315"/>
      <c r="M680" s="356"/>
      <c r="N680" s="356"/>
      <c r="O680" s="357"/>
      <c r="Q680" s="67"/>
      <c r="S680" s="61"/>
      <c r="U680" s="50"/>
      <c r="V680" s="51"/>
      <c r="W680" s="52">
        <v>0</v>
      </c>
      <c r="Y680" s="50">
        <v>211034</v>
      </c>
      <c r="Z680" s="52">
        <f t="shared" si="597"/>
        <v>17586.166666666668</v>
      </c>
      <c r="AA680" s="51"/>
      <c r="AB680" s="6">
        <v>90083281</v>
      </c>
      <c r="AC680" s="6" t="s">
        <v>680</v>
      </c>
      <c r="AD680" s="7"/>
      <c r="AE680" s="304"/>
      <c r="AF680" s="7"/>
      <c r="AG680" s="53">
        <v>211034</v>
      </c>
      <c r="AI680" s="37"/>
      <c r="AJ680" s="132"/>
      <c r="AK680" s="61"/>
      <c r="AL680" s="132"/>
      <c r="AM680" s="312"/>
      <c r="AN680" s="134"/>
      <c r="AO680" s="134"/>
      <c r="AP680" s="191"/>
      <c r="AR680" s="67"/>
      <c r="AT680" s="61"/>
      <c r="AV680" s="50"/>
      <c r="AW680" s="51"/>
      <c r="AX680" s="52">
        <v>0</v>
      </c>
      <c r="AZ680" s="50">
        <v>211034</v>
      </c>
      <c r="BA680" s="52">
        <f t="shared" si="598"/>
        <v>17586.166666666668</v>
      </c>
      <c r="BB680" s="51"/>
      <c r="BC680" s="6">
        <v>90083281</v>
      </c>
      <c r="BD680" s="6" t="s">
        <v>680</v>
      </c>
      <c r="BE680" s="7"/>
      <c r="BF680" s="304"/>
      <c r="BG680" s="7"/>
      <c r="BH680" s="53">
        <v>211034</v>
      </c>
      <c r="BJ680" s="37"/>
      <c r="BK680" s="132"/>
      <c r="BL680" s="61"/>
      <c r="BM680" s="132"/>
      <c r="BN680" s="312"/>
      <c r="BO680" s="134"/>
      <c r="BP680" s="134"/>
      <c r="BQ680" s="191"/>
      <c r="BS680" s="67"/>
      <c r="BU680" s="61"/>
      <c r="BW680" s="50"/>
      <c r="BX680" s="51"/>
      <c r="BY680" s="52">
        <v>0</v>
      </c>
      <c r="CA680" s="50">
        <v>211034</v>
      </c>
      <c r="CB680" s="52">
        <f t="shared" si="599"/>
        <v>17586.166666666668</v>
      </c>
      <c r="CC680" s="51"/>
      <c r="CD680" s="6">
        <v>90083281</v>
      </c>
      <c r="CE680" s="6" t="s">
        <v>680</v>
      </c>
      <c r="CF680" s="7"/>
      <c r="CG680" s="7"/>
      <c r="CH680" s="7"/>
      <c r="CI680" s="53">
        <v>211034</v>
      </c>
      <c r="CK680" s="37"/>
      <c r="CL680" s="132"/>
      <c r="CM680" s="61"/>
      <c r="CN680" s="132"/>
      <c r="CO680" s="61"/>
      <c r="CP680" s="134"/>
      <c r="CQ680" s="134"/>
      <c r="CR680" s="191"/>
      <c r="CT680" s="67"/>
      <c r="CV680" s="61"/>
      <c r="CX680" s="50"/>
      <c r="CY680" s="51"/>
      <c r="CZ680" s="52">
        <v>0</v>
      </c>
      <c r="DB680" s="50">
        <v>211034</v>
      </c>
      <c r="DC680" s="52">
        <f t="shared" si="600"/>
        <v>17586.166666666668</v>
      </c>
      <c r="DD680" s="51"/>
      <c r="DE680" s="6">
        <v>90083281</v>
      </c>
      <c r="DF680" s="6" t="s">
        <v>680</v>
      </c>
      <c r="DG680" s="7"/>
      <c r="DH680" s="7"/>
      <c r="DI680" s="7"/>
      <c r="DJ680" s="53">
        <v>211034</v>
      </c>
      <c r="DL680" s="275"/>
      <c r="DM680" s="276"/>
      <c r="DN680" s="194"/>
      <c r="DO680" s="276"/>
      <c r="DP680" s="194"/>
      <c r="DQ680" s="53"/>
      <c r="DR680" s="53"/>
      <c r="DS680" s="277"/>
      <c r="DU680" s="274"/>
      <c r="DW680" s="194"/>
      <c r="DY680" s="50"/>
      <c r="DZ680" s="278"/>
      <c r="EA680" s="52">
        <v>0</v>
      </c>
      <c r="EC680" s="50">
        <v>211034</v>
      </c>
      <c r="ED680" s="52">
        <f t="shared" si="601"/>
        <v>17586.166666666668</v>
      </c>
      <c r="EE680" s="278"/>
      <c r="EF680" s="6">
        <v>90083281</v>
      </c>
      <c r="EG680" s="6" t="s">
        <v>680</v>
      </c>
      <c r="EH680" s="7"/>
      <c r="EI680" s="7"/>
      <c r="EJ680" s="7"/>
      <c r="EK680" s="53">
        <v>211034</v>
      </c>
      <c r="EM680" s="37"/>
      <c r="EN680" s="132"/>
      <c r="EO680" s="61"/>
      <c r="EP680" s="132"/>
      <c r="EQ680" s="61"/>
      <c r="ER680" s="134"/>
      <c r="ES680" s="134"/>
      <c r="ET680" s="191"/>
      <c r="EV680" s="67"/>
      <c r="EX680" s="61"/>
      <c r="EZ680" s="50"/>
      <c r="FA680" s="51"/>
      <c r="FB680" s="52">
        <v>0</v>
      </c>
      <c r="FD680" s="50">
        <v>211034</v>
      </c>
      <c r="FE680" s="52">
        <f t="shared" si="602"/>
        <v>17586.166666666668</v>
      </c>
      <c r="FF680" s="51"/>
      <c r="FG680" s="6">
        <v>90083281</v>
      </c>
      <c r="FH680" s="6" t="s">
        <v>680</v>
      </c>
      <c r="FI680" s="7"/>
      <c r="FJ680" s="7"/>
      <c r="FK680" s="7"/>
      <c r="FL680" s="53">
        <v>211034</v>
      </c>
      <c r="FN680" s="37"/>
      <c r="FO680" s="132"/>
      <c r="FP680" s="61"/>
      <c r="FQ680" s="132"/>
      <c r="FR680" s="61"/>
      <c r="FS680" s="134"/>
      <c r="FT680" s="134"/>
      <c r="FU680" s="191"/>
      <c r="FW680" s="67"/>
      <c r="FY680" s="61"/>
      <c r="GA680" s="50"/>
      <c r="GB680" s="51"/>
      <c r="GC680" s="52">
        <v>0</v>
      </c>
      <c r="GE680" s="50">
        <v>211034</v>
      </c>
      <c r="GF680" s="52">
        <f t="shared" si="603"/>
        <v>17586.166666666668</v>
      </c>
      <c r="GG680" s="51"/>
      <c r="GH680" s="6">
        <v>90083281</v>
      </c>
      <c r="GI680" s="6" t="s">
        <v>680</v>
      </c>
      <c r="GJ680" s="7"/>
      <c r="GK680" s="7"/>
      <c r="GL680" s="7"/>
      <c r="GM680" s="53">
        <v>211034</v>
      </c>
      <c r="GO680" s="37"/>
      <c r="GP680" s="132"/>
      <c r="GQ680" s="61"/>
      <c r="GR680" s="134"/>
      <c r="GS680" s="134"/>
      <c r="GT680" s="191"/>
      <c r="GV680" s="67"/>
      <c r="GX680" s="61"/>
      <c r="GZ680" s="50"/>
      <c r="HA680" s="51"/>
      <c r="HB680" s="52">
        <v>0</v>
      </c>
      <c r="HD680" s="50">
        <v>211034</v>
      </c>
      <c r="HE680" s="52">
        <f t="shared" si="604"/>
        <v>17586.166666666668</v>
      </c>
      <c r="HF680" s="51"/>
      <c r="HI680" s="7"/>
      <c r="HJ680" s="7"/>
      <c r="HK680" s="7"/>
      <c r="HL680" s="53"/>
      <c r="HN680" s="37"/>
      <c r="HO680" s="132"/>
      <c r="HP680" s="61"/>
      <c r="HQ680" s="134"/>
      <c r="HR680" s="61"/>
      <c r="HT680" s="67"/>
      <c r="HV680" s="61"/>
      <c r="HX680" s="50"/>
      <c r="HY680" s="51"/>
      <c r="HZ680" s="52"/>
      <c r="IB680" s="70"/>
      <c r="IC680" s="51"/>
      <c r="IF680" s="7"/>
      <c r="IG680" s="7"/>
      <c r="IH680" s="7"/>
      <c r="II680" s="53"/>
      <c r="IK680" s="37"/>
      <c r="IL680" s="132"/>
      <c r="IM680" s="61"/>
      <c r="IN680" s="134"/>
      <c r="IO680" s="61"/>
      <c r="IQ680" s="67"/>
      <c r="IS680" s="61"/>
      <c r="IU680" s="50"/>
      <c r="IV680" s="51"/>
      <c r="IW680" s="52"/>
      <c r="IY680" s="70"/>
      <c r="IZ680" s="51"/>
      <c r="JC680" s="7"/>
      <c r="JD680" s="7"/>
      <c r="JE680" s="7"/>
      <c r="JF680" s="53"/>
      <c r="JH680" s="37"/>
      <c r="JI680" s="132"/>
      <c r="JJ680" s="61"/>
      <c r="JK680" s="134"/>
      <c r="JL680" s="61"/>
      <c r="JN680" s="67"/>
      <c r="JP680" s="61"/>
      <c r="JR680" s="50"/>
      <c r="JS680" s="51"/>
      <c r="JT680" s="52"/>
      <c r="JV680" s="70"/>
      <c r="JW680" s="51"/>
      <c r="JZ680" s="7"/>
      <c r="KA680" s="7"/>
      <c r="KB680" s="7"/>
      <c r="KC680" s="53"/>
      <c r="KE680" s="37"/>
      <c r="KF680" s="132"/>
      <c r="KG680" s="61"/>
      <c r="KH680" s="134"/>
      <c r="KI680" s="61"/>
      <c r="KK680" s="67"/>
      <c r="KM680" s="61"/>
      <c r="KO680" s="50"/>
      <c r="KP680" s="51"/>
      <c r="KQ680" s="52"/>
      <c r="KS680" s="70"/>
      <c r="KT680" s="51"/>
      <c r="KW680" s="7"/>
      <c r="KX680" s="7"/>
      <c r="KY680" s="7"/>
      <c r="KZ680" s="53"/>
      <c r="LB680" s="37"/>
      <c r="LC680" s="132"/>
      <c r="LD680" s="61"/>
      <c r="LE680" s="134"/>
      <c r="LF680" s="61"/>
      <c r="LH680" s="67"/>
      <c r="LJ680" s="61"/>
      <c r="LL680" s="50"/>
      <c r="LM680" s="51"/>
      <c r="LN680" s="52"/>
      <c r="LP680" s="70"/>
      <c r="LQ680" s="51"/>
      <c r="LT680" s="7"/>
      <c r="LU680" s="7"/>
      <c r="LV680" s="7"/>
      <c r="LW680" s="53"/>
      <c r="LY680" s="37"/>
      <c r="LZ680" s="132"/>
      <c r="MA680" s="61"/>
      <c r="MB680" s="134"/>
      <c r="MC680" s="61"/>
      <c r="ME680" s="67"/>
      <c r="MG680" s="61"/>
      <c r="MI680" s="50"/>
      <c r="MJ680" s="51"/>
      <c r="MK680" s="52"/>
      <c r="MM680" s="70"/>
      <c r="MN680" s="51"/>
      <c r="MQ680" s="7"/>
      <c r="MR680" s="7"/>
      <c r="MS680" s="7"/>
      <c r="MT680" s="53"/>
      <c r="MV680" s="37"/>
      <c r="MW680" s="132"/>
      <c r="MX680" s="134"/>
      <c r="MZ680" s="67"/>
      <c r="NB680" s="61"/>
      <c r="NF680" s="7"/>
      <c r="NG680" s="7"/>
      <c r="NH680" s="7"/>
      <c r="NI680" s="53"/>
      <c r="NK680" s="37"/>
      <c r="NM680" s="67"/>
      <c r="NO680" s="61"/>
      <c r="NQ680" s="50"/>
      <c r="NR680" s="51"/>
      <c r="NS680" s="52"/>
      <c r="NU680" s="70"/>
      <c r="NV680" s="51"/>
      <c r="NW680" s="125"/>
      <c r="NX680" s="51"/>
      <c r="OL680" s="53"/>
    </row>
    <row r="681" spans="1:402" x14ac:dyDescent="0.25">
      <c r="A681" s="12">
        <v>90001481</v>
      </c>
      <c r="B681" s="12" t="s">
        <v>681</v>
      </c>
      <c r="C681" s="352"/>
      <c r="D681" s="352"/>
      <c r="E681" s="352"/>
      <c r="F681" s="353">
        <v>3730613</v>
      </c>
      <c r="H681" s="354"/>
      <c r="I681" s="355"/>
      <c r="J681" s="315"/>
      <c r="K681" s="355"/>
      <c r="L681" s="315"/>
      <c r="M681" s="356"/>
      <c r="N681" s="356"/>
      <c r="O681" s="357"/>
      <c r="Q681" s="67"/>
      <c r="S681" s="61"/>
      <c r="U681" s="50"/>
      <c r="V681" s="51"/>
      <c r="W681" s="52">
        <v>6141047.5779467272</v>
      </c>
      <c r="Y681" s="50">
        <v>9871660.5779467262</v>
      </c>
      <c r="Z681" s="52">
        <f t="shared" si="597"/>
        <v>822638.38149556052</v>
      </c>
      <c r="AA681" s="51"/>
      <c r="AB681" s="6">
        <v>90001481</v>
      </c>
      <c r="AC681" s="6" t="s">
        <v>681</v>
      </c>
      <c r="AD681" s="7"/>
      <c r="AE681" s="304"/>
      <c r="AF681" s="7"/>
      <c r="AG681" s="53">
        <v>3730613</v>
      </c>
      <c r="AI681" s="37"/>
      <c r="AJ681" s="132"/>
      <c r="AK681" s="61"/>
      <c r="AL681" s="132"/>
      <c r="AM681" s="312"/>
      <c r="AN681" s="134"/>
      <c r="AO681" s="134"/>
      <c r="AP681" s="191"/>
      <c r="AR681" s="67"/>
      <c r="AT681" s="61"/>
      <c r="AV681" s="50"/>
      <c r="AW681" s="51"/>
      <c r="AX681" s="52">
        <v>6141047.5779467272</v>
      </c>
      <c r="AZ681" s="50">
        <v>9871660.5779467262</v>
      </c>
      <c r="BA681" s="52">
        <f t="shared" si="598"/>
        <v>822638.38149556052</v>
      </c>
      <c r="BB681" s="51"/>
      <c r="BC681" s="6">
        <v>90001481</v>
      </c>
      <c r="BD681" s="6" t="s">
        <v>681</v>
      </c>
      <c r="BE681" s="7"/>
      <c r="BF681" s="304"/>
      <c r="BG681" s="7"/>
      <c r="BH681" s="53">
        <v>3730613</v>
      </c>
      <c r="BJ681" s="37"/>
      <c r="BK681" s="132"/>
      <c r="BL681" s="61"/>
      <c r="BM681" s="132"/>
      <c r="BN681" s="312"/>
      <c r="BO681" s="134"/>
      <c r="BP681" s="134"/>
      <c r="BQ681" s="191"/>
      <c r="BS681" s="67"/>
      <c r="BU681" s="61"/>
      <c r="BW681" s="50"/>
      <c r="BX681" s="51"/>
      <c r="BY681" s="52">
        <v>6141047.5779467272</v>
      </c>
      <c r="CA681" s="50">
        <v>9871660.5779467262</v>
      </c>
      <c r="CB681" s="52">
        <f t="shared" si="599"/>
        <v>822638.38149556052</v>
      </c>
      <c r="CC681" s="51"/>
      <c r="CD681" s="6">
        <v>90001481</v>
      </c>
      <c r="CE681" s="6" t="s">
        <v>681</v>
      </c>
      <c r="CF681" s="7"/>
      <c r="CG681" s="7"/>
      <c r="CH681" s="7"/>
      <c r="CI681" s="53">
        <v>3730613</v>
      </c>
      <c r="CK681" s="37"/>
      <c r="CL681" s="132"/>
      <c r="CM681" s="61"/>
      <c r="CN681" s="132"/>
      <c r="CO681" s="61"/>
      <c r="CP681" s="134"/>
      <c r="CQ681" s="134"/>
      <c r="CR681" s="191"/>
      <c r="CT681" s="67"/>
      <c r="CV681" s="61"/>
      <c r="CX681" s="50"/>
      <c r="CY681" s="51"/>
      <c r="CZ681" s="52">
        <v>6141047.5779467272</v>
      </c>
      <c r="DB681" s="50">
        <v>9871660.5779467262</v>
      </c>
      <c r="DC681" s="52">
        <f t="shared" si="600"/>
        <v>822638.38149556052</v>
      </c>
      <c r="DD681" s="51"/>
      <c r="DE681" s="6">
        <v>90001481</v>
      </c>
      <c r="DF681" s="6" t="s">
        <v>681</v>
      </c>
      <c r="DG681" s="7"/>
      <c r="DH681" s="7"/>
      <c r="DI681" s="7"/>
      <c r="DJ681" s="53">
        <v>3730613</v>
      </c>
      <c r="DL681" s="275"/>
      <c r="DM681" s="276"/>
      <c r="DN681" s="194"/>
      <c r="DO681" s="276"/>
      <c r="DP681" s="194"/>
      <c r="DQ681" s="53"/>
      <c r="DR681" s="53"/>
      <c r="DS681" s="277"/>
      <c r="DU681" s="274"/>
      <c r="DW681" s="194"/>
      <c r="DY681" s="50"/>
      <c r="DZ681" s="278"/>
      <c r="EA681" s="52">
        <v>6141047.5779467272</v>
      </c>
      <c r="EC681" s="50">
        <v>9871660.5779467262</v>
      </c>
      <c r="ED681" s="52">
        <f t="shared" si="601"/>
        <v>822638.38149556052</v>
      </c>
      <c r="EE681" s="278"/>
      <c r="EF681" s="6">
        <v>90001481</v>
      </c>
      <c r="EG681" s="6" t="s">
        <v>681</v>
      </c>
      <c r="EH681" s="7"/>
      <c r="EI681" s="7"/>
      <c r="EJ681" s="7"/>
      <c r="EK681" s="53">
        <v>3730613</v>
      </c>
      <c r="EM681" s="37"/>
      <c r="EN681" s="132"/>
      <c r="EO681" s="61"/>
      <c r="EP681" s="132"/>
      <c r="EQ681" s="61"/>
      <c r="ER681" s="134"/>
      <c r="ES681" s="134"/>
      <c r="ET681" s="191"/>
      <c r="EV681" s="67"/>
      <c r="EX681" s="61"/>
      <c r="EZ681" s="50"/>
      <c r="FA681" s="51"/>
      <c r="FB681" s="52">
        <v>6141047.5779467272</v>
      </c>
      <c r="FD681" s="50">
        <v>9871660.5779467262</v>
      </c>
      <c r="FE681" s="52">
        <f t="shared" si="602"/>
        <v>822638.38149556052</v>
      </c>
      <c r="FF681" s="51"/>
      <c r="FG681" s="6">
        <v>90001481</v>
      </c>
      <c r="FH681" s="6" t="s">
        <v>681</v>
      </c>
      <c r="FI681" s="7"/>
      <c r="FJ681" s="7"/>
      <c r="FK681" s="7"/>
      <c r="FL681" s="53">
        <v>3730613</v>
      </c>
      <c r="FN681" s="37"/>
      <c r="FO681" s="132"/>
      <c r="FP681" s="61"/>
      <c r="FQ681" s="132"/>
      <c r="FR681" s="61"/>
      <c r="FS681" s="134"/>
      <c r="FT681" s="134"/>
      <c r="FU681" s="191"/>
      <c r="FW681" s="67"/>
      <c r="FY681" s="61"/>
      <c r="GA681" s="50"/>
      <c r="GB681" s="51"/>
      <c r="GC681" s="52">
        <v>6141047.5779467272</v>
      </c>
      <c r="GE681" s="50">
        <v>9871660.5779467262</v>
      </c>
      <c r="GF681" s="52">
        <f t="shared" si="603"/>
        <v>822638.38149556052</v>
      </c>
      <c r="GG681" s="51"/>
      <c r="GH681" s="6">
        <v>90001481</v>
      </c>
      <c r="GI681" s="6" t="s">
        <v>681</v>
      </c>
      <c r="GJ681" s="7"/>
      <c r="GK681" s="7"/>
      <c r="GL681" s="7"/>
      <c r="GM681" s="53">
        <v>3730613</v>
      </c>
      <c r="GO681" s="37"/>
      <c r="GP681" s="132"/>
      <c r="GQ681" s="61"/>
      <c r="GR681" s="134"/>
      <c r="GS681" s="134"/>
      <c r="GT681" s="191"/>
      <c r="GV681" s="67"/>
      <c r="GX681" s="61"/>
      <c r="GZ681" s="50"/>
      <c r="HA681" s="51"/>
      <c r="HB681" s="52">
        <v>6141047.5779467272</v>
      </c>
      <c r="HD681" s="50">
        <v>9871660.5779467262</v>
      </c>
      <c r="HE681" s="52">
        <f t="shared" si="604"/>
        <v>822638.38149556052</v>
      </c>
      <c r="HF681" s="51"/>
      <c r="HI681" s="7"/>
      <c r="HJ681" s="7"/>
      <c r="HK681" s="7"/>
      <c r="HL681" s="53"/>
      <c r="HN681" s="37"/>
      <c r="HO681" s="132"/>
      <c r="HP681" s="61"/>
      <c r="HQ681" s="134"/>
      <c r="HR681" s="61"/>
      <c r="HT681" s="67"/>
      <c r="HV681" s="61"/>
      <c r="HX681" s="50"/>
      <c r="HY681" s="51"/>
      <c r="HZ681" s="52"/>
      <c r="IB681" s="70"/>
      <c r="IC681" s="51"/>
      <c r="IF681" s="7"/>
      <c r="IG681" s="7"/>
      <c r="IH681" s="7"/>
      <c r="II681" s="53"/>
      <c r="IK681" s="37"/>
      <c r="IL681" s="132"/>
      <c r="IM681" s="61"/>
      <c r="IN681" s="134"/>
      <c r="IO681" s="61"/>
      <c r="IQ681" s="67"/>
      <c r="IS681" s="61"/>
      <c r="IU681" s="50"/>
      <c r="IV681" s="51"/>
      <c r="IW681" s="52"/>
      <c r="IY681" s="70"/>
      <c r="IZ681" s="51"/>
      <c r="JC681" s="7"/>
      <c r="JD681" s="7"/>
      <c r="JE681" s="7"/>
      <c r="JF681" s="53"/>
      <c r="JH681" s="37"/>
      <c r="JI681" s="132"/>
      <c r="JJ681" s="61"/>
      <c r="JK681" s="134"/>
      <c r="JL681" s="61"/>
      <c r="JN681" s="67"/>
      <c r="JP681" s="61"/>
      <c r="JR681" s="50"/>
      <c r="JS681" s="51"/>
      <c r="JT681" s="52"/>
      <c r="JV681" s="70"/>
      <c r="JW681" s="51"/>
      <c r="JZ681" s="7"/>
      <c r="KA681" s="7"/>
      <c r="KB681" s="7"/>
      <c r="KC681" s="53"/>
      <c r="KE681" s="37"/>
      <c r="KF681" s="132"/>
      <c r="KG681" s="61"/>
      <c r="KH681" s="134"/>
      <c r="KI681" s="61"/>
      <c r="KK681" s="67"/>
      <c r="KM681" s="61"/>
      <c r="KO681" s="50"/>
      <c r="KP681" s="51"/>
      <c r="KQ681" s="52"/>
      <c r="KS681" s="70"/>
      <c r="KT681" s="51"/>
      <c r="KW681" s="7"/>
      <c r="KX681" s="7"/>
      <c r="KY681" s="7"/>
      <c r="KZ681" s="53"/>
      <c r="LB681" s="37"/>
      <c r="LC681" s="132"/>
      <c r="LD681" s="61"/>
      <c r="LE681" s="134"/>
      <c r="LF681" s="61"/>
      <c r="LH681" s="67"/>
      <c r="LJ681" s="61"/>
      <c r="LL681" s="50"/>
      <c r="LM681" s="51"/>
      <c r="LN681" s="52"/>
      <c r="LP681" s="70"/>
      <c r="LQ681" s="51"/>
      <c r="LT681" s="7"/>
      <c r="LU681" s="7"/>
      <c r="LV681" s="7"/>
      <c r="LW681" s="53"/>
      <c r="LY681" s="37"/>
      <c r="LZ681" s="132"/>
      <c r="MA681" s="61"/>
      <c r="MB681" s="134"/>
      <c r="MC681" s="61"/>
      <c r="ME681" s="67"/>
      <c r="MG681" s="61"/>
      <c r="MI681" s="50"/>
      <c r="MJ681" s="51"/>
      <c r="MK681" s="52"/>
      <c r="MM681" s="70"/>
      <c r="MN681" s="51"/>
      <c r="MQ681" s="7"/>
      <c r="MR681" s="7"/>
      <c r="MS681" s="7"/>
      <c r="MT681" s="53"/>
      <c r="MV681" s="37"/>
      <c r="MW681" s="132"/>
      <c r="MX681" s="134"/>
      <c r="MZ681" s="67"/>
      <c r="NB681" s="61"/>
      <c r="NF681" s="7"/>
      <c r="NG681" s="7"/>
      <c r="NH681" s="7"/>
      <c r="NI681" s="53"/>
      <c r="NK681" s="37"/>
      <c r="NM681" s="67"/>
      <c r="NO681" s="61"/>
      <c r="NQ681" s="50"/>
      <c r="NR681" s="51"/>
      <c r="NS681" s="52"/>
      <c r="NU681" s="70"/>
      <c r="NV681" s="51"/>
      <c r="NW681" s="125"/>
      <c r="NX681" s="51"/>
      <c r="OL681" s="53"/>
    </row>
    <row r="682" spans="1:402" x14ac:dyDescent="0.25">
      <c r="A682" s="12">
        <v>90000872</v>
      </c>
      <c r="B682" s="12" t="s">
        <v>862</v>
      </c>
      <c r="C682" s="352"/>
      <c r="D682" s="352"/>
      <c r="E682" s="352"/>
      <c r="F682" s="353">
        <v>0</v>
      </c>
      <c r="H682" s="354"/>
      <c r="I682" s="355"/>
      <c r="J682" s="315"/>
      <c r="K682" s="355"/>
      <c r="L682" s="315"/>
      <c r="M682" s="356"/>
      <c r="N682" s="356"/>
      <c r="O682" s="357"/>
      <c r="Q682" s="67"/>
      <c r="S682" s="61"/>
      <c r="U682" s="50"/>
      <c r="V682" s="51"/>
      <c r="W682" s="52">
        <v>3889815.7223620005</v>
      </c>
      <c r="Y682" s="50">
        <v>3889815.7223620005</v>
      </c>
      <c r="Z682" s="52">
        <f t="shared" si="597"/>
        <v>324151.31019683339</v>
      </c>
      <c r="AA682" s="51"/>
      <c r="AB682" s="6">
        <v>90000872</v>
      </c>
      <c r="AC682" s="6" t="s">
        <v>862</v>
      </c>
      <c r="AD682" s="7"/>
      <c r="AE682" s="304"/>
      <c r="AF682" s="7"/>
      <c r="AG682" s="53">
        <v>0</v>
      </c>
      <c r="AI682" s="37"/>
      <c r="AJ682" s="132"/>
      <c r="AK682" s="61"/>
      <c r="AL682" s="132"/>
      <c r="AM682" s="312"/>
      <c r="AN682" s="134"/>
      <c r="AO682" s="134"/>
      <c r="AP682" s="191"/>
      <c r="AR682" s="67"/>
      <c r="AT682" s="61"/>
      <c r="AV682" s="50"/>
      <c r="AW682" s="51"/>
      <c r="AX682" s="52">
        <v>3889815.7223620005</v>
      </c>
      <c r="AZ682" s="50">
        <v>3889815.7223620005</v>
      </c>
      <c r="BA682" s="52">
        <f t="shared" si="598"/>
        <v>324151.31019683339</v>
      </c>
      <c r="BB682" s="51"/>
      <c r="BC682" s="6">
        <v>90000872</v>
      </c>
      <c r="BD682" s="6" t="s">
        <v>862</v>
      </c>
      <c r="BE682" s="7"/>
      <c r="BF682" s="304"/>
      <c r="BG682" s="7"/>
      <c r="BH682" s="53">
        <v>0</v>
      </c>
      <c r="BJ682" s="37"/>
      <c r="BK682" s="132"/>
      <c r="BL682" s="61"/>
      <c r="BM682" s="132"/>
      <c r="BN682" s="312"/>
      <c r="BO682" s="134"/>
      <c r="BP682" s="134"/>
      <c r="BQ682" s="191"/>
      <c r="BS682" s="67"/>
      <c r="BU682" s="61"/>
      <c r="BW682" s="50"/>
      <c r="BX682" s="51"/>
      <c r="BY682" s="52">
        <v>3889815.7223620005</v>
      </c>
      <c r="CA682" s="50">
        <v>3889815.7223620005</v>
      </c>
      <c r="CB682" s="52">
        <f t="shared" si="599"/>
        <v>324151.31019683339</v>
      </c>
      <c r="CC682" s="51"/>
      <c r="CD682" s="6">
        <v>90000872</v>
      </c>
      <c r="CE682" s="6" t="s">
        <v>862</v>
      </c>
      <c r="CF682" s="7"/>
      <c r="CG682" s="7"/>
      <c r="CH682" s="7"/>
      <c r="CI682" s="53">
        <v>0</v>
      </c>
      <c r="CK682" s="37"/>
      <c r="CL682" s="132"/>
      <c r="CM682" s="61"/>
      <c r="CN682" s="132"/>
      <c r="CO682" s="61"/>
      <c r="CP682" s="134"/>
      <c r="CQ682" s="134"/>
      <c r="CR682" s="191"/>
      <c r="CT682" s="67"/>
      <c r="CV682" s="61"/>
      <c r="CX682" s="50"/>
      <c r="CY682" s="51"/>
      <c r="CZ682" s="52">
        <v>3889815.7223620005</v>
      </c>
      <c r="DB682" s="50">
        <v>3889815.7223620005</v>
      </c>
      <c r="DC682" s="52">
        <f t="shared" si="600"/>
        <v>324151.31019683339</v>
      </c>
      <c r="DD682" s="51"/>
      <c r="DE682" s="6">
        <v>90000872</v>
      </c>
      <c r="DF682" s="6" t="s">
        <v>862</v>
      </c>
      <c r="DG682" s="7"/>
      <c r="DH682" s="7"/>
      <c r="DI682" s="7"/>
      <c r="DJ682" s="53">
        <v>0</v>
      </c>
      <c r="DL682" s="275"/>
      <c r="DM682" s="276"/>
      <c r="DN682" s="194"/>
      <c r="DO682" s="276"/>
      <c r="DP682" s="194"/>
      <c r="DQ682" s="53"/>
      <c r="DR682" s="53"/>
      <c r="DS682" s="277"/>
      <c r="DU682" s="274"/>
      <c r="DW682" s="194"/>
      <c r="DY682" s="50"/>
      <c r="DZ682" s="278"/>
      <c r="EA682" s="52">
        <v>3889815.7223620005</v>
      </c>
      <c r="EC682" s="50">
        <v>3889815.7223620005</v>
      </c>
      <c r="ED682" s="52">
        <f t="shared" si="601"/>
        <v>324151.31019683339</v>
      </c>
      <c r="EE682" s="278"/>
      <c r="EF682" s="6">
        <v>90000872</v>
      </c>
      <c r="EG682" s="6" t="s">
        <v>862</v>
      </c>
      <c r="EH682" s="7"/>
      <c r="EI682" s="7"/>
      <c r="EJ682" s="7"/>
      <c r="EK682" s="53">
        <v>0</v>
      </c>
      <c r="EM682" s="37"/>
      <c r="EN682" s="132"/>
      <c r="EO682" s="61"/>
      <c r="EP682" s="132"/>
      <c r="EQ682" s="61"/>
      <c r="ER682" s="134"/>
      <c r="ES682" s="134"/>
      <c r="ET682" s="191"/>
      <c r="EV682" s="67"/>
      <c r="EX682" s="61"/>
      <c r="EZ682" s="50"/>
      <c r="FA682" s="51"/>
      <c r="FB682" s="52">
        <v>3889815.7223620005</v>
      </c>
      <c r="FD682" s="50">
        <v>3889815.7223620005</v>
      </c>
      <c r="FE682" s="52">
        <f t="shared" si="602"/>
        <v>324151.31019683339</v>
      </c>
      <c r="FF682" s="51"/>
      <c r="FG682" s="6">
        <v>90000872</v>
      </c>
      <c r="FH682" s="6" t="s">
        <v>862</v>
      </c>
      <c r="FI682" s="7"/>
      <c r="FJ682" s="7"/>
      <c r="FK682" s="7"/>
      <c r="FL682" s="53">
        <v>0</v>
      </c>
      <c r="FN682" s="37"/>
      <c r="FO682" s="132"/>
      <c r="FP682" s="61"/>
      <c r="FQ682" s="132"/>
      <c r="FR682" s="61"/>
      <c r="FS682" s="134"/>
      <c r="FT682" s="134"/>
      <c r="FU682" s="191"/>
      <c r="FW682" s="67"/>
      <c r="FY682" s="61"/>
      <c r="GA682" s="50"/>
      <c r="GB682" s="51"/>
      <c r="GC682" s="52">
        <v>3889815.7223620005</v>
      </c>
      <c r="GE682" s="50">
        <v>3889815.7223620005</v>
      </c>
      <c r="GF682" s="52">
        <f t="shared" si="603"/>
        <v>324151.31019683339</v>
      </c>
      <c r="GG682" s="51"/>
      <c r="GH682" s="6">
        <v>90000872</v>
      </c>
      <c r="GI682" s="6" t="s">
        <v>862</v>
      </c>
      <c r="GJ682" s="7"/>
      <c r="GK682" s="7"/>
      <c r="GL682" s="7"/>
      <c r="GM682" s="53">
        <v>0</v>
      </c>
      <c r="GO682" s="37"/>
      <c r="GP682" s="132"/>
      <c r="GQ682" s="61"/>
      <c r="GR682" s="134"/>
      <c r="GS682" s="134"/>
      <c r="GT682" s="191"/>
      <c r="GV682" s="67"/>
      <c r="GX682" s="61"/>
      <c r="GZ682" s="50"/>
      <c r="HA682" s="51"/>
      <c r="HB682" s="52">
        <v>3889815.7223620005</v>
      </c>
      <c r="HD682" s="50">
        <v>3889815.7223620005</v>
      </c>
      <c r="HE682" s="52">
        <f t="shared" si="604"/>
        <v>324151.31019683339</v>
      </c>
      <c r="HF682" s="51"/>
      <c r="HI682" s="7"/>
      <c r="HJ682" s="7"/>
      <c r="HK682" s="7"/>
      <c r="HL682" s="53"/>
      <c r="HN682" s="37"/>
      <c r="HO682" s="132"/>
      <c r="HP682" s="61"/>
      <c r="HQ682" s="134"/>
      <c r="HR682" s="61"/>
      <c r="HT682" s="67"/>
      <c r="HV682" s="61"/>
      <c r="HX682" s="50"/>
      <c r="HY682" s="51"/>
      <c r="HZ682" s="52"/>
      <c r="IB682" s="70"/>
      <c r="IC682" s="51"/>
      <c r="IF682" s="7"/>
      <c r="IG682" s="7"/>
      <c r="IH682" s="7"/>
      <c r="II682" s="53"/>
      <c r="IK682" s="37"/>
      <c r="IL682" s="132"/>
      <c r="IM682" s="61"/>
      <c r="IN682" s="134"/>
      <c r="IO682" s="61"/>
      <c r="IQ682" s="67"/>
      <c r="IS682" s="61"/>
      <c r="IU682" s="50"/>
      <c r="IV682" s="51"/>
      <c r="IW682" s="52"/>
      <c r="IY682" s="70"/>
      <c r="IZ682" s="51"/>
      <c r="JC682" s="7"/>
      <c r="JD682" s="7"/>
      <c r="JE682" s="7"/>
      <c r="JF682" s="53"/>
      <c r="JH682" s="37"/>
      <c r="JI682" s="132"/>
      <c r="JJ682" s="61"/>
      <c r="JK682" s="134"/>
      <c r="JL682" s="61"/>
      <c r="JN682" s="67"/>
      <c r="JP682" s="61"/>
      <c r="JR682" s="50"/>
      <c r="JS682" s="51"/>
      <c r="JT682" s="52"/>
      <c r="JV682" s="70"/>
      <c r="JW682" s="51"/>
      <c r="JZ682" s="7"/>
      <c r="KA682" s="7"/>
      <c r="KB682" s="7"/>
      <c r="KC682" s="53"/>
      <c r="KE682" s="37"/>
      <c r="KF682" s="132"/>
      <c r="KG682" s="61"/>
      <c r="KH682" s="134"/>
      <c r="KI682" s="61"/>
      <c r="KK682" s="67"/>
      <c r="KM682" s="61"/>
      <c r="KO682" s="50"/>
      <c r="KP682" s="51"/>
      <c r="KQ682" s="52"/>
      <c r="KS682" s="70"/>
      <c r="KT682" s="51"/>
      <c r="KW682" s="7"/>
      <c r="KX682" s="7"/>
      <c r="KY682" s="7"/>
      <c r="KZ682" s="53"/>
      <c r="LB682" s="37"/>
      <c r="LC682" s="132"/>
      <c r="LD682" s="61"/>
      <c r="LE682" s="134"/>
      <c r="LF682" s="61"/>
      <c r="LH682" s="67"/>
      <c r="LJ682" s="61"/>
      <c r="LL682" s="50"/>
      <c r="LM682" s="51"/>
      <c r="LN682" s="52"/>
      <c r="LP682" s="70"/>
      <c r="LQ682" s="51"/>
      <c r="LT682" s="7"/>
      <c r="LU682" s="7"/>
      <c r="LV682" s="7"/>
      <c r="LW682" s="53"/>
      <c r="LY682" s="37"/>
      <c r="LZ682" s="132"/>
      <c r="MA682" s="61"/>
      <c r="MB682" s="134"/>
      <c r="MC682" s="61"/>
      <c r="ME682" s="67"/>
      <c r="MG682" s="61"/>
      <c r="MI682" s="50"/>
      <c r="MJ682" s="51"/>
      <c r="MK682" s="52"/>
      <c r="MM682" s="70"/>
      <c r="MN682" s="51"/>
      <c r="MQ682" s="7"/>
      <c r="MR682" s="7"/>
      <c r="MS682" s="7"/>
      <c r="MT682" s="53"/>
      <c r="MV682" s="37"/>
      <c r="MW682" s="132"/>
      <c r="MX682" s="134"/>
      <c r="MZ682" s="67"/>
      <c r="NB682" s="61"/>
      <c r="NF682" s="7"/>
      <c r="NG682" s="7"/>
      <c r="NH682" s="7"/>
      <c r="NI682" s="53"/>
      <c r="NK682" s="37"/>
      <c r="NM682" s="67"/>
      <c r="NO682" s="61"/>
      <c r="NQ682" s="50"/>
      <c r="NR682" s="51"/>
      <c r="NS682" s="52"/>
      <c r="NU682" s="70"/>
      <c r="NV682" s="51"/>
      <c r="NW682" s="125"/>
      <c r="NX682" s="51"/>
      <c r="OL682" s="53"/>
    </row>
    <row r="683" spans="1:402" x14ac:dyDescent="0.25">
      <c r="A683" s="12">
        <v>90035521</v>
      </c>
      <c r="B683" s="12" t="s">
        <v>682</v>
      </c>
      <c r="C683" s="352"/>
      <c r="D683" s="352"/>
      <c r="E683" s="352"/>
      <c r="F683" s="353">
        <v>604955</v>
      </c>
      <c r="H683" s="354"/>
      <c r="I683" s="355"/>
      <c r="J683" s="315"/>
      <c r="K683" s="355"/>
      <c r="L683" s="315"/>
      <c r="M683" s="356"/>
      <c r="N683" s="356"/>
      <c r="O683" s="357"/>
      <c r="Q683" s="67"/>
      <c r="S683" s="61"/>
      <c r="U683" s="50"/>
      <c r="V683" s="51"/>
      <c r="W683" s="52">
        <v>3355767.3371478058</v>
      </c>
      <c r="Y683" s="50">
        <v>3960722.3371478058</v>
      </c>
      <c r="Z683" s="52">
        <f t="shared" si="597"/>
        <v>330060.19476231717</v>
      </c>
      <c r="AA683" s="51"/>
      <c r="AB683" s="6">
        <v>90035521</v>
      </c>
      <c r="AC683" s="6" t="s">
        <v>682</v>
      </c>
      <c r="AD683" s="7"/>
      <c r="AE683" s="304"/>
      <c r="AF683" s="7"/>
      <c r="AG683" s="53">
        <v>604955</v>
      </c>
      <c r="AI683" s="37"/>
      <c r="AJ683" s="132"/>
      <c r="AK683" s="61"/>
      <c r="AL683" s="132"/>
      <c r="AM683" s="312"/>
      <c r="AN683" s="134"/>
      <c r="AO683" s="134"/>
      <c r="AP683" s="191"/>
      <c r="AR683" s="67"/>
      <c r="AT683" s="61"/>
      <c r="AV683" s="50"/>
      <c r="AW683" s="51"/>
      <c r="AX683" s="52">
        <v>3355767.3371478058</v>
      </c>
      <c r="AZ683" s="50">
        <v>3960722.3371478058</v>
      </c>
      <c r="BA683" s="52">
        <f t="shared" si="598"/>
        <v>330060.19476231717</v>
      </c>
      <c r="BB683" s="51"/>
      <c r="BC683" s="6">
        <v>90035521</v>
      </c>
      <c r="BD683" s="6" t="s">
        <v>682</v>
      </c>
      <c r="BE683" s="7"/>
      <c r="BF683" s="304"/>
      <c r="BG683" s="7"/>
      <c r="BH683" s="53">
        <v>604955</v>
      </c>
      <c r="BJ683" s="37"/>
      <c r="BK683" s="132"/>
      <c r="BL683" s="61"/>
      <c r="BM683" s="132"/>
      <c r="BN683" s="312"/>
      <c r="BO683" s="134"/>
      <c r="BP683" s="134"/>
      <c r="BQ683" s="191"/>
      <c r="BS683" s="67"/>
      <c r="BU683" s="61"/>
      <c r="BW683" s="50"/>
      <c r="BX683" s="51"/>
      <c r="BY683" s="52">
        <v>3355767.3371478058</v>
      </c>
      <c r="CA683" s="50">
        <v>3960722.3371478058</v>
      </c>
      <c r="CB683" s="52">
        <f t="shared" si="599"/>
        <v>330060.19476231717</v>
      </c>
      <c r="CC683" s="51"/>
      <c r="CD683" s="6">
        <v>90035521</v>
      </c>
      <c r="CE683" s="6" t="s">
        <v>682</v>
      </c>
      <c r="CF683" s="7"/>
      <c r="CG683" s="7"/>
      <c r="CH683" s="7"/>
      <c r="CI683" s="53">
        <v>604955</v>
      </c>
      <c r="CK683" s="37"/>
      <c r="CL683" s="132"/>
      <c r="CM683" s="61"/>
      <c r="CN683" s="132"/>
      <c r="CO683" s="61"/>
      <c r="CP683" s="134"/>
      <c r="CQ683" s="134"/>
      <c r="CR683" s="191"/>
      <c r="CT683" s="67"/>
      <c r="CV683" s="61"/>
      <c r="CX683" s="50"/>
      <c r="CY683" s="51"/>
      <c r="CZ683" s="52">
        <v>3355767.3371478058</v>
      </c>
      <c r="DB683" s="50">
        <v>3960722.3371478058</v>
      </c>
      <c r="DC683" s="52">
        <f t="shared" si="600"/>
        <v>330060.19476231717</v>
      </c>
      <c r="DD683" s="51"/>
      <c r="DE683" s="6">
        <v>90035521</v>
      </c>
      <c r="DF683" s="6" t="s">
        <v>682</v>
      </c>
      <c r="DG683" s="7"/>
      <c r="DH683" s="7"/>
      <c r="DI683" s="7"/>
      <c r="DJ683" s="53">
        <v>604955</v>
      </c>
      <c r="DL683" s="275"/>
      <c r="DM683" s="276"/>
      <c r="DN683" s="194"/>
      <c r="DO683" s="276"/>
      <c r="DP683" s="194"/>
      <c r="DQ683" s="53"/>
      <c r="DR683" s="53"/>
      <c r="DS683" s="277"/>
      <c r="DU683" s="274"/>
      <c r="DW683" s="194"/>
      <c r="DY683" s="50"/>
      <c r="DZ683" s="278"/>
      <c r="EA683" s="52">
        <v>3355767.3371478058</v>
      </c>
      <c r="EC683" s="50">
        <v>3960722.3371478058</v>
      </c>
      <c r="ED683" s="52">
        <f t="shared" si="601"/>
        <v>330060.19476231717</v>
      </c>
      <c r="EE683" s="278"/>
      <c r="EF683" s="6">
        <v>90035521</v>
      </c>
      <c r="EG683" s="6" t="s">
        <v>682</v>
      </c>
      <c r="EH683" s="7"/>
      <c r="EI683" s="7"/>
      <c r="EJ683" s="7"/>
      <c r="EK683" s="53">
        <v>604955</v>
      </c>
      <c r="EM683" s="37"/>
      <c r="EN683" s="132"/>
      <c r="EO683" s="61"/>
      <c r="EP683" s="132"/>
      <c r="EQ683" s="61"/>
      <c r="ER683" s="134"/>
      <c r="ES683" s="134"/>
      <c r="ET683" s="191"/>
      <c r="EV683" s="67"/>
      <c r="EX683" s="61"/>
      <c r="EZ683" s="50"/>
      <c r="FA683" s="51"/>
      <c r="FB683" s="52">
        <v>3355767.3371478058</v>
      </c>
      <c r="FD683" s="50">
        <v>3960722.3371478058</v>
      </c>
      <c r="FE683" s="52">
        <f t="shared" si="602"/>
        <v>330060.19476231717</v>
      </c>
      <c r="FF683" s="51"/>
      <c r="FG683" s="6">
        <v>90035521</v>
      </c>
      <c r="FH683" s="6" t="s">
        <v>682</v>
      </c>
      <c r="FI683" s="7"/>
      <c r="FJ683" s="7"/>
      <c r="FK683" s="7"/>
      <c r="FL683" s="53">
        <v>604955</v>
      </c>
      <c r="FN683" s="37"/>
      <c r="FO683" s="132"/>
      <c r="FP683" s="61"/>
      <c r="FQ683" s="132"/>
      <c r="FR683" s="61"/>
      <c r="FS683" s="134"/>
      <c r="FT683" s="134"/>
      <c r="FU683" s="191"/>
      <c r="FW683" s="67"/>
      <c r="FY683" s="61"/>
      <c r="GA683" s="50"/>
      <c r="GB683" s="51"/>
      <c r="GC683" s="52">
        <v>3355767.3371478058</v>
      </c>
      <c r="GE683" s="50">
        <v>3960722.3371478058</v>
      </c>
      <c r="GF683" s="52">
        <f t="shared" si="603"/>
        <v>330060.19476231717</v>
      </c>
      <c r="GG683" s="51"/>
      <c r="GH683" s="6">
        <v>90035521</v>
      </c>
      <c r="GI683" s="6" t="s">
        <v>682</v>
      </c>
      <c r="GJ683" s="7"/>
      <c r="GK683" s="7"/>
      <c r="GL683" s="7"/>
      <c r="GM683" s="53">
        <v>604955</v>
      </c>
      <c r="GO683" s="37"/>
      <c r="GP683" s="132"/>
      <c r="GQ683" s="61"/>
      <c r="GR683" s="134"/>
      <c r="GS683" s="134"/>
      <c r="GT683" s="191"/>
      <c r="GV683" s="67"/>
      <c r="GX683" s="61"/>
      <c r="GZ683" s="50"/>
      <c r="HA683" s="51"/>
      <c r="HB683" s="52">
        <v>3355767.3371478058</v>
      </c>
      <c r="HD683" s="50">
        <v>3960722.3371478058</v>
      </c>
      <c r="HE683" s="52">
        <f t="shared" si="604"/>
        <v>330060.19476231717</v>
      </c>
      <c r="HF683" s="51"/>
      <c r="HI683" s="7"/>
      <c r="HJ683" s="7"/>
      <c r="HK683" s="7"/>
      <c r="HL683" s="53"/>
      <c r="HN683" s="37"/>
      <c r="HO683" s="132"/>
      <c r="HP683" s="61"/>
      <c r="HQ683" s="134"/>
      <c r="HR683" s="61"/>
      <c r="HT683" s="67"/>
      <c r="HV683" s="61"/>
      <c r="HX683" s="50"/>
      <c r="HY683" s="51"/>
      <c r="HZ683" s="52"/>
      <c r="IB683" s="70"/>
      <c r="IC683" s="51"/>
      <c r="IF683" s="7"/>
      <c r="IG683" s="7"/>
      <c r="IH683" s="7"/>
      <c r="II683" s="53"/>
      <c r="IK683" s="37"/>
      <c r="IL683" s="132"/>
      <c r="IM683" s="61"/>
      <c r="IN683" s="134"/>
      <c r="IO683" s="61"/>
      <c r="IQ683" s="67"/>
      <c r="IS683" s="61"/>
      <c r="IU683" s="50"/>
      <c r="IV683" s="51"/>
      <c r="IW683" s="52"/>
      <c r="IY683" s="70"/>
      <c r="IZ683" s="51"/>
      <c r="JC683" s="7"/>
      <c r="JD683" s="7"/>
      <c r="JE683" s="7"/>
      <c r="JF683" s="53"/>
      <c r="JH683" s="37"/>
      <c r="JI683" s="132"/>
      <c r="JJ683" s="61"/>
      <c r="JK683" s="134"/>
      <c r="JL683" s="61"/>
      <c r="JN683" s="67"/>
      <c r="JP683" s="61"/>
      <c r="JR683" s="50"/>
      <c r="JS683" s="51"/>
      <c r="JT683" s="52"/>
      <c r="JV683" s="70"/>
      <c r="JW683" s="51"/>
      <c r="JZ683" s="7"/>
      <c r="KA683" s="7"/>
      <c r="KB683" s="7"/>
      <c r="KC683" s="53"/>
      <c r="KE683" s="37"/>
      <c r="KF683" s="132"/>
      <c r="KG683" s="61"/>
      <c r="KH683" s="134"/>
      <c r="KI683" s="61"/>
      <c r="KK683" s="67"/>
      <c r="KM683" s="61"/>
      <c r="KO683" s="50"/>
      <c r="KP683" s="51"/>
      <c r="KQ683" s="52"/>
      <c r="KS683" s="70"/>
      <c r="KT683" s="51"/>
      <c r="KW683" s="7"/>
      <c r="KX683" s="7"/>
      <c r="KY683" s="7"/>
      <c r="KZ683" s="53"/>
      <c r="LB683" s="37"/>
      <c r="LC683" s="132"/>
      <c r="LD683" s="61"/>
      <c r="LE683" s="134"/>
      <c r="LF683" s="61"/>
      <c r="LH683" s="67"/>
      <c r="LJ683" s="61"/>
      <c r="LL683" s="50"/>
      <c r="LM683" s="51"/>
      <c r="LN683" s="52"/>
      <c r="LP683" s="70"/>
      <c r="LQ683" s="51"/>
      <c r="LT683" s="7"/>
      <c r="LU683" s="7"/>
      <c r="LV683" s="7"/>
      <c r="LW683" s="53"/>
      <c r="LY683" s="37"/>
      <c r="LZ683" s="132"/>
      <c r="MA683" s="61"/>
      <c r="MB683" s="134"/>
      <c r="MC683" s="61"/>
      <c r="ME683" s="67"/>
      <c r="MG683" s="61"/>
      <c r="MI683" s="50"/>
      <c r="MJ683" s="51"/>
      <c r="MK683" s="52"/>
      <c r="MM683" s="70"/>
      <c r="MN683" s="51"/>
      <c r="MQ683" s="7"/>
      <c r="MR683" s="7"/>
      <c r="MS683" s="7"/>
      <c r="MT683" s="53"/>
      <c r="MV683" s="37"/>
      <c r="MW683" s="132"/>
      <c r="MX683" s="134"/>
      <c r="MZ683" s="67"/>
      <c r="NB683" s="61"/>
      <c r="NF683" s="7"/>
      <c r="NG683" s="7"/>
      <c r="NH683" s="7"/>
      <c r="NI683" s="53"/>
      <c r="NK683" s="37"/>
      <c r="NM683" s="67"/>
      <c r="NO683" s="61"/>
      <c r="NQ683" s="50"/>
      <c r="NR683" s="51"/>
      <c r="NS683" s="52"/>
      <c r="NU683" s="70"/>
      <c r="NV683" s="51"/>
      <c r="NW683" s="125"/>
      <c r="NX683" s="51"/>
      <c r="OL683" s="53"/>
    </row>
    <row r="684" spans="1:402" x14ac:dyDescent="0.25">
      <c r="A684" s="12">
        <v>90053221</v>
      </c>
      <c r="B684" s="12" t="s">
        <v>684</v>
      </c>
      <c r="C684" s="352"/>
      <c r="D684" s="352"/>
      <c r="E684" s="352"/>
      <c r="F684" s="353">
        <v>20148530</v>
      </c>
      <c r="H684" s="354"/>
      <c r="I684" s="355"/>
      <c r="J684" s="315"/>
      <c r="K684" s="355"/>
      <c r="L684" s="315"/>
      <c r="M684" s="356"/>
      <c r="N684" s="356"/>
      <c r="O684" s="357"/>
      <c r="Q684" s="67"/>
      <c r="S684" s="61"/>
      <c r="U684" s="50"/>
      <c r="V684" s="51"/>
      <c r="W684" s="52">
        <v>0</v>
      </c>
      <c r="Y684" s="50">
        <v>20148530</v>
      </c>
      <c r="Z684" s="52">
        <f t="shared" si="597"/>
        <v>1679044.1666666667</v>
      </c>
      <c r="AA684" s="51"/>
      <c r="AB684" s="6">
        <v>90053221</v>
      </c>
      <c r="AC684" s="6" t="s">
        <v>684</v>
      </c>
      <c r="AD684" s="7"/>
      <c r="AE684" s="304"/>
      <c r="AF684" s="7"/>
      <c r="AG684" s="53">
        <v>20148530</v>
      </c>
      <c r="AI684" s="37"/>
      <c r="AJ684" s="132"/>
      <c r="AK684" s="61"/>
      <c r="AL684" s="132"/>
      <c r="AM684" s="312"/>
      <c r="AN684" s="134"/>
      <c r="AO684" s="134"/>
      <c r="AP684" s="191"/>
      <c r="AR684" s="67"/>
      <c r="AT684" s="61"/>
      <c r="AV684" s="50"/>
      <c r="AW684" s="51"/>
      <c r="AX684" s="52">
        <v>0</v>
      </c>
      <c r="AZ684" s="50">
        <v>20148530</v>
      </c>
      <c r="BA684" s="52">
        <f t="shared" si="598"/>
        <v>1679044.1666666667</v>
      </c>
      <c r="BB684" s="51"/>
      <c r="BC684" s="6">
        <v>90053221</v>
      </c>
      <c r="BD684" s="6" t="s">
        <v>684</v>
      </c>
      <c r="BE684" s="7"/>
      <c r="BF684" s="304"/>
      <c r="BG684" s="7"/>
      <c r="BH684" s="53">
        <v>20148530</v>
      </c>
      <c r="BJ684" s="37"/>
      <c r="BK684" s="132"/>
      <c r="BL684" s="61"/>
      <c r="BM684" s="132"/>
      <c r="BN684" s="312"/>
      <c r="BO684" s="134"/>
      <c r="BP684" s="134"/>
      <c r="BQ684" s="191"/>
      <c r="BS684" s="67"/>
      <c r="BU684" s="61"/>
      <c r="BW684" s="50"/>
      <c r="BX684" s="51"/>
      <c r="BY684" s="52">
        <v>0</v>
      </c>
      <c r="CA684" s="50">
        <v>20148530</v>
      </c>
      <c r="CB684" s="52">
        <f t="shared" si="599"/>
        <v>1679044.1666666667</v>
      </c>
      <c r="CC684" s="51"/>
      <c r="CD684" s="6">
        <v>90053221</v>
      </c>
      <c r="CE684" s="6" t="s">
        <v>684</v>
      </c>
      <c r="CF684" s="7"/>
      <c r="CG684" s="7"/>
      <c r="CH684" s="7"/>
      <c r="CI684" s="53">
        <v>20148530</v>
      </c>
      <c r="CK684" s="37"/>
      <c r="CL684" s="132"/>
      <c r="CM684" s="61"/>
      <c r="CN684" s="132"/>
      <c r="CO684" s="61"/>
      <c r="CP684" s="134"/>
      <c r="CQ684" s="134"/>
      <c r="CR684" s="191"/>
      <c r="CT684" s="67"/>
      <c r="CV684" s="61"/>
      <c r="CX684" s="50"/>
      <c r="CY684" s="51"/>
      <c r="CZ684" s="52">
        <v>0</v>
      </c>
      <c r="DB684" s="50">
        <v>20148530</v>
      </c>
      <c r="DC684" s="52">
        <f t="shared" si="600"/>
        <v>1679044.1666666667</v>
      </c>
      <c r="DD684" s="51"/>
      <c r="DE684" s="6">
        <v>90053221</v>
      </c>
      <c r="DF684" s="6" t="s">
        <v>684</v>
      </c>
      <c r="DG684" s="7"/>
      <c r="DH684" s="7"/>
      <c r="DI684" s="7"/>
      <c r="DJ684" s="53">
        <v>20148530</v>
      </c>
      <c r="DL684" s="275"/>
      <c r="DM684" s="276"/>
      <c r="DN684" s="194"/>
      <c r="DO684" s="276"/>
      <c r="DP684" s="194"/>
      <c r="DQ684" s="53"/>
      <c r="DR684" s="53"/>
      <c r="DS684" s="277"/>
      <c r="DU684" s="274"/>
      <c r="DW684" s="194"/>
      <c r="DY684" s="50"/>
      <c r="DZ684" s="278"/>
      <c r="EA684" s="52">
        <v>0</v>
      </c>
      <c r="EC684" s="50">
        <v>20148530</v>
      </c>
      <c r="ED684" s="52">
        <f t="shared" si="601"/>
        <v>1679044.1666666667</v>
      </c>
      <c r="EE684" s="278"/>
      <c r="EF684" s="6">
        <v>90053221</v>
      </c>
      <c r="EG684" s="6" t="s">
        <v>684</v>
      </c>
      <c r="EH684" s="7"/>
      <c r="EI684" s="7"/>
      <c r="EJ684" s="7"/>
      <c r="EK684" s="53">
        <v>20148530</v>
      </c>
      <c r="EM684" s="37"/>
      <c r="EN684" s="132"/>
      <c r="EO684" s="61"/>
      <c r="EP684" s="132"/>
      <c r="EQ684" s="61"/>
      <c r="ER684" s="134"/>
      <c r="ES684" s="134"/>
      <c r="ET684" s="191"/>
      <c r="EV684" s="67"/>
      <c r="EX684" s="61"/>
      <c r="EZ684" s="50"/>
      <c r="FA684" s="51"/>
      <c r="FB684" s="52">
        <v>0</v>
      </c>
      <c r="FD684" s="50">
        <v>20148530</v>
      </c>
      <c r="FE684" s="52">
        <f t="shared" si="602"/>
        <v>1679044.1666666667</v>
      </c>
      <c r="FF684" s="51"/>
      <c r="FG684" s="6">
        <v>90053221</v>
      </c>
      <c r="FH684" s="6" t="s">
        <v>684</v>
      </c>
      <c r="FI684" s="7"/>
      <c r="FJ684" s="7"/>
      <c r="FK684" s="7"/>
      <c r="FL684" s="53">
        <v>20148530</v>
      </c>
      <c r="FN684" s="37"/>
      <c r="FO684" s="132"/>
      <c r="FP684" s="61"/>
      <c r="FQ684" s="132"/>
      <c r="FR684" s="61"/>
      <c r="FS684" s="134"/>
      <c r="FT684" s="134"/>
      <c r="FU684" s="191"/>
      <c r="FW684" s="67"/>
      <c r="FY684" s="61"/>
      <c r="GA684" s="50"/>
      <c r="GB684" s="51"/>
      <c r="GC684" s="52">
        <v>0</v>
      </c>
      <c r="GE684" s="50">
        <v>20148530</v>
      </c>
      <c r="GF684" s="52">
        <f t="shared" si="603"/>
        <v>1679044.1666666667</v>
      </c>
      <c r="GG684" s="51"/>
      <c r="GH684" s="6">
        <v>90053221</v>
      </c>
      <c r="GI684" s="6" t="s">
        <v>684</v>
      </c>
      <c r="GJ684" s="7"/>
      <c r="GK684" s="7"/>
      <c r="GL684" s="7"/>
      <c r="GM684" s="53">
        <v>20148530</v>
      </c>
      <c r="GO684" s="37"/>
      <c r="GP684" s="132"/>
      <c r="GQ684" s="61"/>
      <c r="GR684" s="134"/>
      <c r="GS684" s="134"/>
      <c r="GT684" s="191"/>
      <c r="GV684" s="67"/>
      <c r="GX684" s="61"/>
      <c r="GZ684" s="50"/>
      <c r="HA684" s="51"/>
      <c r="HB684" s="52">
        <v>0</v>
      </c>
      <c r="HD684" s="50">
        <v>20148530</v>
      </c>
      <c r="HE684" s="52">
        <f t="shared" si="604"/>
        <v>1679044.1666666667</v>
      </c>
      <c r="HF684" s="51"/>
      <c r="HI684" s="7"/>
      <c r="HJ684" s="7"/>
      <c r="HK684" s="7"/>
      <c r="HL684" s="53"/>
      <c r="HN684" s="37"/>
      <c r="HO684" s="132"/>
      <c r="HP684" s="61"/>
      <c r="HQ684" s="134"/>
      <c r="HR684" s="61"/>
      <c r="HT684" s="67"/>
      <c r="HV684" s="61"/>
      <c r="HX684" s="50"/>
      <c r="HY684" s="51"/>
      <c r="HZ684" s="52"/>
      <c r="IB684" s="70"/>
      <c r="IC684" s="51"/>
      <c r="IF684" s="7"/>
      <c r="IG684" s="7"/>
      <c r="IH684" s="7"/>
      <c r="II684" s="53"/>
      <c r="IK684" s="37"/>
      <c r="IL684" s="132"/>
      <c r="IM684" s="61"/>
      <c r="IN684" s="134"/>
      <c r="IO684" s="61"/>
      <c r="IQ684" s="67"/>
      <c r="IS684" s="61"/>
      <c r="IU684" s="50"/>
      <c r="IV684" s="51"/>
      <c r="IW684" s="52"/>
      <c r="IY684" s="70"/>
      <c r="IZ684" s="51"/>
      <c r="JC684" s="7"/>
      <c r="JD684" s="7"/>
      <c r="JE684" s="7"/>
      <c r="JF684" s="53"/>
      <c r="JH684" s="37"/>
      <c r="JI684" s="132"/>
      <c r="JJ684" s="61"/>
      <c r="JK684" s="134"/>
      <c r="JL684" s="61"/>
      <c r="JN684" s="67"/>
      <c r="JP684" s="61"/>
      <c r="JR684" s="50"/>
      <c r="JS684" s="51"/>
      <c r="JT684" s="52"/>
      <c r="JV684" s="70"/>
      <c r="JW684" s="51"/>
      <c r="JZ684" s="7"/>
      <c r="KA684" s="7"/>
      <c r="KB684" s="7"/>
      <c r="KC684" s="53"/>
      <c r="KE684" s="37"/>
      <c r="KF684" s="132"/>
      <c r="KG684" s="61"/>
      <c r="KH684" s="134"/>
      <c r="KI684" s="61"/>
      <c r="KK684" s="67"/>
      <c r="KM684" s="61"/>
      <c r="KO684" s="50"/>
      <c r="KP684" s="51"/>
      <c r="KQ684" s="52"/>
      <c r="KS684" s="70"/>
      <c r="KT684" s="51"/>
      <c r="KW684" s="7"/>
      <c r="KX684" s="7"/>
      <c r="KY684" s="7"/>
      <c r="KZ684" s="53"/>
      <c r="LB684" s="37"/>
      <c r="LC684" s="132"/>
      <c r="LD684" s="61"/>
      <c r="LE684" s="134"/>
      <c r="LF684" s="61"/>
      <c r="LH684" s="67"/>
      <c r="LJ684" s="61"/>
      <c r="LL684" s="50"/>
      <c r="LM684" s="51"/>
      <c r="LN684" s="52"/>
      <c r="LP684" s="70"/>
      <c r="LQ684" s="51"/>
      <c r="LT684" s="7"/>
      <c r="LU684" s="7"/>
      <c r="LV684" s="7"/>
      <c r="LW684" s="53"/>
      <c r="LY684" s="37"/>
      <c r="LZ684" s="132"/>
      <c r="MA684" s="61"/>
      <c r="MB684" s="134"/>
      <c r="MC684" s="61"/>
      <c r="ME684" s="67"/>
      <c r="MG684" s="61"/>
      <c r="MI684" s="50"/>
      <c r="MJ684" s="51"/>
      <c r="MK684" s="52"/>
      <c r="MM684" s="70"/>
      <c r="MN684" s="51"/>
      <c r="MQ684" s="7"/>
      <c r="MR684" s="7"/>
      <c r="MS684" s="7"/>
      <c r="MT684" s="53"/>
      <c r="MV684" s="37"/>
      <c r="MW684" s="132"/>
      <c r="MX684" s="134"/>
      <c r="MZ684" s="67"/>
      <c r="NB684" s="61"/>
      <c r="NF684" s="7"/>
      <c r="NG684" s="7"/>
      <c r="NH684" s="7"/>
      <c r="NI684" s="53"/>
      <c r="NK684" s="37"/>
      <c r="NM684" s="67"/>
      <c r="NO684" s="61"/>
      <c r="NQ684" s="50"/>
      <c r="NR684" s="51"/>
      <c r="NS684" s="52"/>
      <c r="NU684" s="70"/>
      <c r="NV684" s="51"/>
      <c r="NW684" s="125"/>
      <c r="NX684" s="51"/>
      <c r="OL684" s="53"/>
    </row>
    <row r="685" spans="1:402" x14ac:dyDescent="0.25">
      <c r="A685" s="12">
        <v>90010091</v>
      </c>
      <c r="B685" s="12" t="s">
        <v>685</v>
      </c>
      <c r="C685" s="352"/>
      <c r="D685" s="352"/>
      <c r="E685" s="352"/>
      <c r="F685" s="353">
        <v>1394547</v>
      </c>
      <c r="H685" s="354"/>
      <c r="I685" s="355"/>
      <c r="J685" s="315"/>
      <c r="K685" s="355"/>
      <c r="L685" s="315"/>
      <c r="M685" s="356"/>
      <c r="N685" s="356"/>
      <c r="O685" s="357"/>
      <c r="Q685" s="67"/>
      <c r="S685" s="61"/>
      <c r="U685" s="50"/>
      <c r="V685" s="51"/>
      <c r="W685" s="52">
        <v>0</v>
      </c>
      <c r="Y685" s="50">
        <v>1394547</v>
      </c>
      <c r="Z685" s="52">
        <f t="shared" si="597"/>
        <v>116212.25</v>
      </c>
      <c r="AA685" s="51"/>
      <c r="AB685" s="6">
        <v>90010091</v>
      </c>
      <c r="AC685" s="6" t="s">
        <v>685</v>
      </c>
      <c r="AD685" s="7"/>
      <c r="AE685" s="304"/>
      <c r="AF685" s="7"/>
      <c r="AG685" s="53">
        <v>1394547</v>
      </c>
      <c r="AI685" s="37"/>
      <c r="AJ685" s="132"/>
      <c r="AK685" s="61"/>
      <c r="AL685" s="132"/>
      <c r="AM685" s="312"/>
      <c r="AN685" s="134"/>
      <c r="AO685" s="134"/>
      <c r="AP685" s="191"/>
      <c r="AR685" s="67"/>
      <c r="AT685" s="61"/>
      <c r="AV685" s="50"/>
      <c r="AW685" s="51"/>
      <c r="AX685" s="52">
        <v>0</v>
      </c>
      <c r="AZ685" s="50">
        <v>1394547</v>
      </c>
      <c r="BA685" s="52">
        <f t="shared" si="598"/>
        <v>116212.25</v>
      </c>
      <c r="BB685" s="51"/>
      <c r="BC685" s="6">
        <v>90010091</v>
      </c>
      <c r="BD685" s="6" t="s">
        <v>685</v>
      </c>
      <c r="BE685" s="7"/>
      <c r="BF685" s="304"/>
      <c r="BG685" s="7"/>
      <c r="BH685" s="53">
        <v>1394547</v>
      </c>
      <c r="BJ685" s="37"/>
      <c r="BK685" s="132"/>
      <c r="BL685" s="61"/>
      <c r="BM685" s="132"/>
      <c r="BN685" s="312"/>
      <c r="BO685" s="134"/>
      <c r="BP685" s="134"/>
      <c r="BQ685" s="191"/>
      <c r="BS685" s="67"/>
      <c r="BU685" s="61"/>
      <c r="BW685" s="50"/>
      <c r="BX685" s="51"/>
      <c r="BY685" s="52">
        <v>0</v>
      </c>
      <c r="CA685" s="50">
        <v>1394547</v>
      </c>
      <c r="CB685" s="52">
        <f t="shared" si="599"/>
        <v>116212.25</v>
      </c>
      <c r="CC685" s="51"/>
      <c r="CD685" s="6">
        <v>90010091</v>
      </c>
      <c r="CE685" s="6" t="s">
        <v>685</v>
      </c>
      <c r="CF685" s="7"/>
      <c r="CG685" s="7"/>
      <c r="CH685" s="7"/>
      <c r="CI685" s="53">
        <v>1394547</v>
      </c>
      <c r="CK685" s="37"/>
      <c r="CL685" s="132"/>
      <c r="CM685" s="61"/>
      <c r="CN685" s="132"/>
      <c r="CO685" s="61"/>
      <c r="CP685" s="134"/>
      <c r="CQ685" s="134"/>
      <c r="CR685" s="191"/>
      <c r="CT685" s="67"/>
      <c r="CV685" s="61"/>
      <c r="CX685" s="50"/>
      <c r="CY685" s="51"/>
      <c r="CZ685" s="52">
        <v>0</v>
      </c>
      <c r="DB685" s="50">
        <v>1394547</v>
      </c>
      <c r="DC685" s="52">
        <f t="shared" si="600"/>
        <v>116212.25</v>
      </c>
      <c r="DD685" s="51"/>
      <c r="DE685" s="6">
        <v>90010091</v>
      </c>
      <c r="DF685" s="6" t="s">
        <v>685</v>
      </c>
      <c r="DG685" s="7"/>
      <c r="DH685" s="7"/>
      <c r="DI685" s="7"/>
      <c r="DJ685" s="53">
        <v>1394547</v>
      </c>
      <c r="DL685" s="275"/>
      <c r="DM685" s="276"/>
      <c r="DN685" s="194"/>
      <c r="DO685" s="276"/>
      <c r="DP685" s="194"/>
      <c r="DQ685" s="53"/>
      <c r="DR685" s="53"/>
      <c r="DS685" s="277"/>
      <c r="DU685" s="274"/>
      <c r="DW685" s="194"/>
      <c r="DY685" s="50"/>
      <c r="DZ685" s="278"/>
      <c r="EA685" s="52">
        <v>0</v>
      </c>
      <c r="EC685" s="50">
        <v>1394547</v>
      </c>
      <c r="ED685" s="52">
        <f t="shared" si="601"/>
        <v>116212.25</v>
      </c>
      <c r="EE685" s="278"/>
      <c r="EF685" s="6">
        <v>90010091</v>
      </c>
      <c r="EG685" s="6" t="s">
        <v>685</v>
      </c>
      <c r="EH685" s="7"/>
      <c r="EI685" s="7"/>
      <c r="EJ685" s="7"/>
      <c r="EK685" s="53">
        <v>1394547</v>
      </c>
      <c r="EM685" s="37"/>
      <c r="EN685" s="132"/>
      <c r="EO685" s="61"/>
      <c r="EP685" s="132"/>
      <c r="EQ685" s="61"/>
      <c r="ER685" s="134"/>
      <c r="ES685" s="134"/>
      <c r="ET685" s="191"/>
      <c r="EV685" s="67"/>
      <c r="EX685" s="61"/>
      <c r="EZ685" s="50"/>
      <c r="FA685" s="51"/>
      <c r="FB685" s="52">
        <v>0</v>
      </c>
      <c r="FD685" s="50">
        <v>1394547</v>
      </c>
      <c r="FE685" s="52">
        <f t="shared" si="602"/>
        <v>116212.25</v>
      </c>
      <c r="FF685" s="51"/>
      <c r="FG685" s="6">
        <v>90010091</v>
      </c>
      <c r="FH685" s="6" t="s">
        <v>685</v>
      </c>
      <c r="FI685" s="7"/>
      <c r="FJ685" s="7"/>
      <c r="FK685" s="7"/>
      <c r="FL685" s="53">
        <v>1394547</v>
      </c>
      <c r="FN685" s="37"/>
      <c r="FO685" s="132"/>
      <c r="FP685" s="61"/>
      <c r="FQ685" s="132"/>
      <c r="FR685" s="61"/>
      <c r="FS685" s="134"/>
      <c r="FT685" s="134"/>
      <c r="FU685" s="191"/>
      <c r="FW685" s="67"/>
      <c r="FY685" s="61"/>
      <c r="GA685" s="50"/>
      <c r="GB685" s="51"/>
      <c r="GC685" s="52">
        <v>0</v>
      </c>
      <c r="GE685" s="50">
        <v>1394547</v>
      </c>
      <c r="GF685" s="52">
        <f t="shared" si="603"/>
        <v>116212.25</v>
      </c>
      <c r="GG685" s="51"/>
      <c r="GH685" s="6">
        <v>90010091</v>
      </c>
      <c r="GI685" s="6" t="s">
        <v>685</v>
      </c>
      <c r="GJ685" s="7"/>
      <c r="GK685" s="7"/>
      <c r="GL685" s="7"/>
      <c r="GM685" s="53">
        <v>1394547</v>
      </c>
      <c r="GO685" s="37"/>
      <c r="GP685" s="132"/>
      <c r="GQ685" s="61"/>
      <c r="GR685" s="134"/>
      <c r="GS685" s="134"/>
      <c r="GT685" s="191"/>
      <c r="GV685" s="67"/>
      <c r="GX685" s="61"/>
      <c r="GZ685" s="50"/>
      <c r="HA685" s="51"/>
      <c r="HB685" s="52">
        <v>0</v>
      </c>
      <c r="HD685" s="50">
        <v>1394547</v>
      </c>
      <c r="HE685" s="52">
        <f t="shared" si="604"/>
        <v>116212.25</v>
      </c>
      <c r="HF685" s="51"/>
      <c r="HI685" s="7"/>
      <c r="HJ685" s="7"/>
      <c r="HK685" s="7"/>
      <c r="HL685" s="53"/>
      <c r="HN685" s="37"/>
      <c r="HO685" s="132"/>
      <c r="HP685" s="61"/>
      <c r="HQ685" s="134"/>
      <c r="HR685" s="61"/>
      <c r="HT685" s="67"/>
      <c r="HV685" s="61"/>
      <c r="HX685" s="50"/>
      <c r="HY685" s="51"/>
      <c r="HZ685" s="52"/>
      <c r="IB685" s="70"/>
      <c r="IC685" s="51"/>
      <c r="IF685" s="7"/>
      <c r="IG685" s="7"/>
      <c r="IH685" s="7"/>
      <c r="II685" s="53"/>
      <c r="IK685" s="37"/>
      <c r="IL685" s="132"/>
      <c r="IM685" s="61"/>
      <c r="IN685" s="134"/>
      <c r="IO685" s="61"/>
      <c r="IQ685" s="67"/>
      <c r="IS685" s="61"/>
      <c r="IU685" s="50"/>
      <c r="IV685" s="51"/>
      <c r="IW685" s="52"/>
      <c r="IY685" s="70"/>
      <c r="IZ685" s="51"/>
      <c r="JC685" s="7"/>
      <c r="JD685" s="7"/>
      <c r="JE685" s="7"/>
      <c r="JF685" s="53"/>
      <c r="JH685" s="37"/>
      <c r="JI685" s="132"/>
      <c r="JJ685" s="61"/>
      <c r="JK685" s="134"/>
      <c r="JL685" s="61"/>
      <c r="JN685" s="67"/>
      <c r="JP685" s="61"/>
      <c r="JR685" s="50"/>
      <c r="JS685" s="51"/>
      <c r="JT685" s="52"/>
      <c r="JV685" s="70"/>
      <c r="JW685" s="51"/>
      <c r="JZ685" s="7"/>
      <c r="KA685" s="7"/>
      <c r="KB685" s="7"/>
      <c r="KC685" s="53"/>
      <c r="KE685" s="37"/>
      <c r="KF685" s="132"/>
      <c r="KG685" s="61"/>
      <c r="KH685" s="134"/>
      <c r="KI685" s="61"/>
      <c r="KK685" s="67"/>
      <c r="KM685" s="61"/>
      <c r="KO685" s="50"/>
      <c r="KP685" s="51"/>
      <c r="KQ685" s="52"/>
      <c r="KS685" s="70"/>
      <c r="KT685" s="51"/>
      <c r="KW685" s="7"/>
      <c r="KX685" s="7"/>
      <c r="KY685" s="7"/>
      <c r="KZ685" s="53"/>
      <c r="LB685" s="37"/>
      <c r="LC685" s="132"/>
      <c r="LD685" s="61"/>
      <c r="LE685" s="134"/>
      <c r="LF685" s="61"/>
      <c r="LH685" s="67"/>
      <c r="LJ685" s="61"/>
      <c r="LL685" s="50"/>
      <c r="LM685" s="51"/>
      <c r="LN685" s="52"/>
      <c r="LP685" s="70"/>
      <c r="LQ685" s="51"/>
      <c r="LT685" s="7"/>
      <c r="LU685" s="7"/>
      <c r="LV685" s="7"/>
      <c r="LW685" s="53"/>
      <c r="LY685" s="37"/>
      <c r="LZ685" s="132"/>
      <c r="MA685" s="61"/>
      <c r="MB685" s="134"/>
      <c r="MC685" s="61"/>
      <c r="ME685" s="67"/>
      <c r="MG685" s="61"/>
      <c r="MI685" s="50"/>
      <c r="MJ685" s="51"/>
      <c r="MK685" s="52"/>
      <c r="MM685" s="70"/>
      <c r="MN685" s="51"/>
      <c r="MQ685" s="7"/>
      <c r="MR685" s="7"/>
      <c r="MS685" s="7"/>
      <c r="MT685" s="53"/>
      <c r="MV685" s="37"/>
      <c r="MW685" s="132"/>
      <c r="MX685" s="134"/>
      <c r="MZ685" s="67"/>
      <c r="NB685" s="61"/>
      <c r="NF685" s="7"/>
      <c r="NG685" s="7"/>
      <c r="NH685" s="7"/>
      <c r="NI685" s="53"/>
      <c r="NK685" s="37"/>
      <c r="NM685" s="67"/>
      <c r="NO685" s="61"/>
      <c r="NQ685" s="50"/>
      <c r="NR685" s="51"/>
      <c r="NS685" s="52"/>
      <c r="NU685" s="70"/>
      <c r="NV685" s="51"/>
      <c r="NW685" s="125"/>
      <c r="NX685" s="51"/>
      <c r="OL685" s="53"/>
    </row>
    <row r="686" spans="1:402" x14ac:dyDescent="0.25">
      <c r="A686" s="12">
        <v>90080761</v>
      </c>
      <c r="B686" s="12" t="s">
        <v>686</v>
      </c>
      <c r="C686" s="352"/>
      <c r="D686" s="352"/>
      <c r="E686" s="352"/>
      <c r="F686" s="353">
        <v>501964</v>
      </c>
      <c r="H686" s="354"/>
      <c r="I686" s="355"/>
      <c r="J686" s="315"/>
      <c r="K686" s="355"/>
      <c r="L686" s="315"/>
      <c r="M686" s="356"/>
      <c r="N686" s="356"/>
      <c r="O686" s="357"/>
      <c r="Q686" s="67"/>
      <c r="S686" s="61"/>
      <c r="U686" s="50"/>
      <c r="V686" s="51"/>
      <c r="W686" s="52">
        <v>0</v>
      </c>
      <c r="Y686" s="50">
        <v>501964</v>
      </c>
      <c r="Z686" s="52">
        <f t="shared" si="597"/>
        <v>41830.333333333336</v>
      </c>
      <c r="AA686" s="51"/>
      <c r="AB686" s="6">
        <v>90080761</v>
      </c>
      <c r="AC686" s="6" t="s">
        <v>686</v>
      </c>
      <c r="AD686" s="7"/>
      <c r="AE686" s="304"/>
      <c r="AF686" s="7"/>
      <c r="AG686" s="53">
        <v>501964</v>
      </c>
      <c r="AI686" s="37"/>
      <c r="AJ686" s="132"/>
      <c r="AK686" s="61"/>
      <c r="AL686" s="132"/>
      <c r="AM686" s="312"/>
      <c r="AN686" s="134"/>
      <c r="AO686" s="134"/>
      <c r="AP686" s="191"/>
      <c r="AR686" s="67"/>
      <c r="AT686" s="61"/>
      <c r="AV686" s="50"/>
      <c r="AW686" s="51"/>
      <c r="AX686" s="52">
        <v>0</v>
      </c>
      <c r="AZ686" s="50">
        <v>501964</v>
      </c>
      <c r="BA686" s="52">
        <f t="shared" si="598"/>
        <v>41830.333333333336</v>
      </c>
      <c r="BB686" s="51"/>
      <c r="BC686" s="6">
        <v>90080761</v>
      </c>
      <c r="BD686" s="6" t="s">
        <v>686</v>
      </c>
      <c r="BE686" s="7"/>
      <c r="BF686" s="304"/>
      <c r="BG686" s="7"/>
      <c r="BH686" s="53">
        <v>501964</v>
      </c>
      <c r="BJ686" s="37"/>
      <c r="BK686" s="132"/>
      <c r="BL686" s="61"/>
      <c r="BM686" s="132"/>
      <c r="BN686" s="312"/>
      <c r="BO686" s="134"/>
      <c r="BP686" s="134"/>
      <c r="BQ686" s="191"/>
      <c r="BS686" s="67"/>
      <c r="BU686" s="61"/>
      <c r="BW686" s="50"/>
      <c r="BX686" s="51"/>
      <c r="BY686" s="52">
        <v>0</v>
      </c>
      <c r="CA686" s="50">
        <v>501964</v>
      </c>
      <c r="CB686" s="52">
        <f t="shared" si="599"/>
        <v>41830.333333333336</v>
      </c>
      <c r="CC686" s="51"/>
      <c r="CD686" s="6">
        <v>90080761</v>
      </c>
      <c r="CE686" s="6" t="s">
        <v>686</v>
      </c>
      <c r="CF686" s="7"/>
      <c r="CG686" s="7"/>
      <c r="CH686" s="7"/>
      <c r="CI686" s="53">
        <v>501964</v>
      </c>
      <c r="CK686" s="37"/>
      <c r="CL686" s="132"/>
      <c r="CM686" s="61"/>
      <c r="CN686" s="132"/>
      <c r="CO686" s="61"/>
      <c r="CP686" s="134"/>
      <c r="CQ686" s="134"/>
      <c r="CR686" s="191"/>
      <c r="CT686" s="67"/>
      <c r="CV686" s="61"/>
      <c r="CX686" s="50"/>
      <c r="CY686" s="51"/>
      <c r="CZ686" s="52">
        <v>0</v>
      </c>
      <c r="DB686" s="50">
        <v>501964</v>
      </c>
      <c r="DC686" s="52">
        <f t="shared" si="600"/>
        <v>41830.333333333336</v>
      </c>
      <c r="DD686" s="51"/>
      <c r="DE686" s="6">
        <v>90080761</v>
      </c>
      <c r="DF686" s="6" t="s">
        <v>686</v>
      </c>
      <c r="DG686" s="7"/>
      <c r="DH686" s="7"/>
      <c r="DI686" s="7"/>
      <c r="DJ686" s="53">
        <v>501964</v>
      </c>
      <c r="DL686" s="275"/>
      <c r="DM686" s="276"/>
      <c r="DN686" s="194"/>
      <c r="DO686" s="276"/>
      <c r="DP686" s="194"/>
      <c r="DQ686" s="53"/>
      <c r="DR686" s="53"/>
      <c r="DS686" s="277"/>
      <c r="DU686" s="274"/>
      <c r="DW686" s="194"/>
      <c r="DY686" s="50"/>
      <c r="DZ686" s="278"/>
      <c r="EA686" s="52">
        <v>0</v>
      </c>
      <c r="EC686" s="50">
        <v>501964</v>
      </c>
      <c r="ED686" s="52">
        <f t="shared" si="601"/>
        <v>41830.333333333336</v>
      </c>
      <c r="EE686" s="278"/>
      <c r="EF686" s="6">
        <v>90080761</v>
      </c>
      <c r="EG686" s="6" t="s">
        <v>686</v>
      </c>
      <c r="EH686" s="7"/>
      <c r="EI686" s="7"/>
      <c r="EJ686" s="7"/>
      <c r="EK686" s="53">
        <v>501964</v>
      </c>
      <c r="EM686" s="37"/>
      <c r="EN686" s="132"/>
      <c r="EO686" s="61"/>
      <c r="EP686" s="132"/>
      <c r="EQ686" s="61"/>
      <c r="ER686" s="134"/>
      <c r="ES686" s="134"/>
      <c r="ET686" s="191"/>
      <c r="EV686" s="67"/>
      <c r="EX686" s="61"/>
      <c r="EZ686" s="50"/>
      <c r="FA686" s="51"/>
      <c r="FB686" s="52">
        <v>0</v>
      </c>
      <c r="FD686" s="50">
        <v>501964</v>
      </c>
      <c r="FE686" s="52">
        <f t="shared" si="602"/>
        <v>41830.333333333336</v>
      </c>
      <c r="FF686" s="51"/>
      <c r="FG686" s="6">
        <v>90080761</v>
      </c>
      <c r="FH686" s="6" t="s">
        <v>686</v>
      </c>
      <c r="FI686" s="7"/>
      <c r="FJ686" s="7"/>
      <c r="FK686" s="7"/>
      <c r="FL686" s="53">
        <v>501964</v>
      </c>
      <c r="FN686" s="37"/>
      <c r="FO686" s="132"/>
      <c r="FP686" s="61"/>
      <c r="FQ686" s="132"/>
      <c r="FR686" s="61"/>
      <c r="FS686" s="134"/>
      <c r="FT686" s="134"/>
      <c r="FU686" s="191"/>
      <c r="FW686" s="67"/>
      <c r="FY686" s="61"/>
      <c r="GA686" s="50"/>
      <c r="GB686" s="51"/>
      <c r="GC686" s="52">
        <v>0</v>
      </c>
      <c r="GE686" s="50">
        <v>501964</v>
      </c>
      <c r="GF686" s="52">
        <f t="shared" si="603"/>
        <v>41830.333333333336</v>
      </c>
      <c r="GG686" s="51"/>
      <c r="GH686" s="6">
        <v>90080761</v>
      </c>
      <c r="GI686" s="6" t="s">
        <v>686</v>
      </c>
      <c r="GJ686" s="7"/>
      <c r="GK686" s="7"/>
      <c r="GL686" s="7"/>
      <c r="GM686" s="53">
        <v>501964</v>
      </c>
      <c r="GO686" s="37"/>
      <c r="GP686" s="132"/>
      <c r="GQ686" s="61"/>
      <c r="GR686" s="134"/>
      <c r="GS686" s="134"/>
      <c r="GT686" s="191"/>
      <c r="GV686" s="67"/>
      <c r="GX686" s="61"/>
      <c r="GZ686" s="50"/>
      <c r="HA686" s="51"/>
      <c r="HB686" s="52">
        <v>0</v>
      </c>
      <c r="HD686" s="50">
        <v>501964</v>
      </c>
      <c r="HE686" s="52">
        <f t="shared" si="604"/>
        <v>41830.333333333336</v>
      </c>
      <c r="HF686" s="51"/>
      <c r="HI686" s="7"/>
      <c r="HJ686" s="7"/>
      <c r="HK686" s="7"/>
      <c r="HL686" s="53"/>
      <c r="HN686" s="37"/>
      <c r="HO686" s="132"/>
      <c r="HP686" s="61"/>
      <c r="HQ686" s="134"/>
      <c r="HR686" s="61"/>
      <c r="HT686" s="67"/>
      <c r="HV686" s="61"/>
      <c r="HX686" s="50"/>
      <c r="HY686" s="51"/>
      <c r="HZ686" s="52"/>
      <c r="IB686" s="70"/>
      <c r="IC686" s="51"/>
      <c r="IF686" s="7"/>
      <c r="IG686" s="7"/>
      <c r="IH686" s="7"/>
      <c r="II686" s="53"/>
      <c r="IK686" s="37"/>
      <c r="IL686" s="132"/>
      <c r="IM686" s="61"/>
      <c r="IN686" s="134"/>
      <c r="IO686" s="61"/>
      <c r="IQ686" s="67"/>
      <c r="IS686" s="61"/>
      <c r="IU686" s="50"/>
      <c r="IV686" s="51"/>
      <c r="IW686" s="52"/>
      <c r="IY686" s="70"/>
      <c r="IZ686" s="51"/>
      <c r="JC686" s="7"/>
      <c r="JD686" s="7"/>
      <c r="JE686" s="7"/>
      <c r="JF686" s="53"/>
      <c r="JH686" s="37"/>
      <c r="JI686" s="132"/>
      <c r="JJ686" s="61"/>
      <c r="JK686" s="134"/>
      <c r="JL686" s="61"/>
      <c r="JN686" s="67"/>
      <c r="JP686" s="61"/>
      <c r="JR686" s="50"/>
      <c r="JS686" s="51"/>
      <c r="JT686" s="52"/>
      <c r="JV686" s="70"/>
      <c r="JW686" s="51"/>
      <c r="JZ686" s="7"/>
      <c r="KA686" s="7"/>
      <c r="KB686" s="7"/>
      <c r="KC686" s="53"/>
      <c r="KE686" s="37"/>
      <c r="KF686" s="132"/>
      <c r="KG686" s="61"/>
      <c r="KH686" s="134"/>
      <c r="KI686" s="61"/>
      <c r="KK686" s="67"/>
      <c r="KM686" s="61"/>
      <c r="KO686" s="50"/>
      <c r="KP686" s="51"/>
      <c r="KQ686" s="52"/>
      <c r="KS686" s="70"/>
      <c r="KT686" s="51"/>
      <c r="KW686" s="7"/>
      <c r="KX686" s="7"/>
      <c r="KY686" s="7"/>
      <c r="KZ686" s="53"/>
      <c r="LB686" s="37"/>
      <c r="LC686" s="132"/>
      <c r="LD686" s="61"/>
      <c r="LE686" s="134"/>
      <c r="LF686" s="61"/>
      <c r="LH686" s="67"/>
      <c r="LJ686" s="61"/>
      <c r="LL686" s="50"/>
      <c r="LM686" s="51"/>
      <c r="LN686" s="52"/>
      <c r="LP686" s="70"/>
      <c r="LQ686" s="51"/>
      <c r="LT686" s="7"/>
      <c r="LU686" s="7"/>
      <c r="LV686" s="7"/>
      <c r="LW686" s="53"/>
      <c r="LY686" s="37"/>
      <c r="LZ686" s="132"/>
      <c r="MA686" s="61"/>
      <c r="MB686" s="134"/>
      <c r="MC686" s="61"/>
      <c r="ME686" s="67"/>
      <c r="MG686" s="61"/>
      <c r="MI686" s="50"/>
      <c r="MJ686" s="51"/>
      <c r="MK686" s="52"/>
      <c r="MM686" s="70"/>
      <c r="MN686" s="51"/>
      <c r="MQ686" s="7"/>
      <c r="MR686" s="7"/>
      <c r="MS686" s="7"/>
      <c r="MT686" s="53"/>
      <c r="MV686" s="37"/>
      <c r="MW686" s="132"/>
      <c r="MX686" s="134"/>
      <c r="MZ686" s="67"/>
      <c r="NB686" s="61"/>
      <c r="NF686" s="7"/>
      <c r="NG686" s="7"/>
      <c r="NH686" s="7"/>
      <c r="NI686" s="53"/>
      <c r="NK686" s="37"/>
      <c r="NM686" s="67"/>
      <c r="NO686" s="61"/>
      <c r="NQ686" s="50"/>
      <c r="NR686" s="51"/>
      <c r="NS686" s="52"/>
      <c r="NU686" s="70"/>
      <c r="NV686" s="51"/>
      <c r="NW686" s="125"/>
      <c r="NX686" s="51"/>
      <c r="OL686" s="53"/>
    </row>
    <row r="687" spans="1:402" x14ac:dyDescent="0.25">
      <c r="A687" s="12">
        <v>90010151</v>
      </c>
      <c r="B687" s="12" t="s">
        <v>687</v>
      </c>
      <c r="C687" s="352"/>
      <c r="D687" s="352"/>
      <c r="E687" s="352"/>
      <c r="F687" s="353">
        <v>7696710</v>
      </c>
      <c r="H687" s="354"/>
      <c r="I687" s="355"/>
      <c r="J687" s="315"/>
      <c r="K687" s="355"/>
      <c r="L687" s="315"/>
      <c r="M687" s="356"/>
      <c r="N687" s="356"/>
      <c r="O687" s="357"/>
      <c r="Q687" s="67"/>
      <c r="S687" s="61"/>
      <c r="U687" s="50"/>
      <c r="V687" s="51"/>
      <c r="W687" s="52">
        <v>0</v>
      </c>
      <c r="Y687" s="50">
        <v>7696710</v>
      </c>
      <c r="Z687" s="52">
        <f t="shared" si="597"/>
        <v>641392.5</v>
      </c>
      <c r="AA687" s="51"/>
      <c r="AB687" s="6">
        <v>90010151</v>
      </c>
      <c r="AC687" s="6" t="s">
        <v>687</v>
      </c>
      <c r="AD687" s="7"/>
      <c r="AE687" s="304"/>
      <c r="AF687" s="7"/>
      <c r="AG687" s="53">
        <v>7696710</v>
      </c>
      <c r="AI687" s="37"/>
      <c r="AJ687" s="132"/>
      <c r="AK687" s="61"/>
      <c r="AL687" s="132"/>
      <c r="AM687" s="312"/>
      <c r="AN687" s="134"/>
      <c r="AO687" s="134"/>
      <c r="AP687" s="191"/>
      <c r="AR687" s="67"/>
      <c r="AT687" s="61"/>
      <c r="AV687" s="50"/>
      <c r="AW687" s="51"/>
      <c r="AX687" s="52">
        <v>0</v>
      </c>
      <c r="AZ687" s="50">
        <v>7696710</v>
      </c>
      <c r="BA687" s="52">
        <f t="shared" si="598"/>
        <v>641392.5</v>
      </c>
      <c r="BB687" s="51"/>
      <c r="BC687" s="6">
        <v>90010151</v>
      </c>
      <c r="BD687" s="6" t="s">
        <v>687</v>
      </c>
      <c r="BE687" s="7"/>
      <c r="BF687" s="304"/>
      <c r="BG687" s="7"/>
      <c r="BH687" s="53">
        <v>7696710</v>
      </c>
      <c r="BJ687" s="37"/>
      <c r="BK687" s="132"/>
      <c r="BL687" s="61"/>
      <c r="BM687" s="132"/>
      <c r="BN687" s="312"/>
      <c r="BO687" s="134"/>
      <c r="BP687" s="134"/>
      <c r="BQ687" s="191"/>
      <c r="BS687" s="67"/>
      <c r="BU687" s="61"/>
      <c r="BW687" s="50"/>
      <c r="BX687" s="51"/>
      <c r="BY687" s="52">
        <v>0</v>
      </c>
      <c r="CA687" s="50">
        <v>7696710</v>
      </c>
      <c r="CB687" s="52">
        <f t="shared" si="599"/>
        <v>641392.5</v>
      </c>
      <c r="CC687" s="51"/>
      <c r="CD687" s="6">
        <v>90010151</v>
      </c>
      <c r="CE687" s="6" t="s">
        <v>687</v>
      </c>
      <c r="CF687" s="7"/>
      <c r="CG687" s="7"/>
      <c r="CH687" s="7"/>
      <c r="CI687" s="53">
        <v>7696710</v>
      </c>
      <c r="CK687" s="37"/>
      <c r="CL687" s="132"/>
      <c r="CM687" s="61"/>
      <c r="CN687" s="132"/>
      <c r="CO687" s="61"/>
      <c r="CP687" s="134"/>
      <c r="CQ687" s="134"/>
      <c r="CR687" s="191"/>
      <c r="CT687" s="67"/>
      <c r="CV687" s="61"/>
      <c r="CX687" s="50"/>
      <c r="CY687" s="51"/>
      <c r="CZ687" s="52">
        <v>0</v>
      </c>
      <c r="DB687" s="50">
        <v>7696710</v>
      </c>
      <c r="DC687" s="52">
        <f t="shared" si="600"/>
        <v>641392.5</v>
      </c>
      <c r="DD687" s="51"/>
      <c r="DE687" s="6">
        <v>90010151</v>
      </c>
      <c r="DF687" s="6" t="s">
        <v>687</v>
      </c>
      <c r="DG687" s="7"/>
      <c r="DH687" s="7"/>
      <c r="DI687" s="7"/>
      <c r="DJ687" s="53">
        <v>7696710</v>
      </c>
      <c r="DL687" s="275"/>
      <c r="DM687" s="276"/>
      <c r="DN687" s="194"/>
      <c r="DO687" s="276"/>
      <c r="DP687" s="194"/>
      <c r="DQ687" s="53"/>
      <c r="DR687" s="53"/>
      <c r="DS687" s="277"/>
      <c r="DU687" s="274"/>
      <c r="DW687" s="194"/>
      <c r="DY687" s="50"/>
      <c r="DZ687" s="278"/>
      <c r="EA687" s="52">
        <v>0</v>
      </c>
      <c r="EC687" s="50">
        <v>7696710</v>
      </c>
      <c r="ED687" s="52">
        <f t="shared" si="601"/>
        <v>641392.5</v>
      </c>
      <c r="EE687" s="278"/>
      <c r="EF687" s="6">
        <v>90010151</v>
      </c>
      <c r="EG687" s="6" t="s">
        <v>687</v>
      </c>
      <c r="EH687" s="7"/>
      <c r="EI687" s="7"/>
      <c r="EJ687" s="7"/>
      <c r="EK687" s="53">
        <v>7696710</v>
      </c>
      <c r="EM687" s="37"/>
      <c r="EN687" s="132"/>
      <c r="EO687" s="61"/>
      <c r="EP687" s="132"/>
      <c r="EQ687" s="61"/>
      <c r="ER687" s="134"/>
      <c r="ES687" s="134"/>
      <c r="ET687" s="191"/>
      <c r="EV687" s="67"/>
      <c r="EX687" s="61"/>
      <c r="EZ687" s="50"/>
      <c r="FA687" s="51"/>
      <c r="FB687" s="52">
        <v>0</v>
      </c>
      <c r="FD687" s="50">
        <v>7696710</v>
      </c>
      <c r="FE687" s="52">
        <f t="shared" si="602"/>
        <v>641392.5</v>
      </c>
      <c r="FF687" s="51"/>
      <c r="FG687" s="6">
        <v>90010151</v>
      </c>
      <c r="FH687" s="6" t="s">
        <v>687</v>
      </c>
      <c r="FI687" s="7"/>
      <c r="FJ687" s="7"/>
      <c r="FK687" s="7"/>
      <c r="FL687" s="53">
        <v>7696710</v>
      </c>
      <c r="FN687" s="37"/>
      <c r="FO687" s="132"/>
      <c r="FP687" s="61"/>
      <c r="FQ687" s="132"/>
      <c r="FR687" s="61"/>
      <c r="FS687" s="134"/>
      <c r="FT687" s="134"/>
      <c r="FU687" s="191"/>
      <c r="FW687" s="67"/>
      <c r="FY687" s="61"/>
      <c r="GA687" s="50"/>
      <c r="GB687" s="51"/>
      <c r="GC687" s="52">
        <v>0</v>
      </c>
      <c r="GE687" s="50">
        <v>7696710</v>
      </c>
      <c r="GF687" s="52">
        <f t="shared" si="603"/>
        <v>641392.5</v>
      </c>
      <c r="GG687" s="51"/>
      <c r="GH687" s="6">
        <v>90010151</v>
      </c>
      <c r="GI687" s="6" t="s">
        <v>687</v>
      </c>
      <c r="GJ687" s="7"/>
      <c r="GK687" s="7"/>
      <c r="GL687" s="7"/>
      <c r="GM687" s="53">
        <v>7696710</v>
      </c>
      <c r="GO687" s="37"/>
      <c r="GP687" s="132"/>
      <c r="GQ687" s="61"/>
      <c r="GR687" s="134"/>
      <c r="GS687" s="134"/>
      <c r="GT687" s="191"/>
      <c r="GV687" s="67"/>
      <c r="GX687" s="61"/>
      <c r="GZ687" s="50"/>
      <c r="HA687" s="51"/>
      <c r="HB687" s="52">
        <v>0</v>
      </c>
      <c r="HD687" s="50">
        <v>7696710</v>
      </c>
      <c r="HE687" s="52">
        <f t="shared" si="604"/>
        <v>641392.5</v>
      </c>
      <c r="HF687" s="51"/>
      <c r="HI687" s="7"/>
      <c r="HJ687" s="7"/>
      <c r="HK687" s="7"/>
      <c r="HL687" s="53"/>
      <c r="HN687" s="37"/>
      <c r="HO687" s="132"/>
      <c r="HP687" s="61"/>
      <c r="HQ687" s="134"/>
      <c r="HR687" s="61"/>
      <c r="HT687" s="67"/>
      <c r="HV687" s="61"/>
      <c r="HX687" s="50"/>
      <c r="HY687" s="51"/>
      <c r="HZ687" s="52"/>
      <c r="IB687" s="70"/>
      <c r="IC687" s="51"/>
      <c r="IF687" s="7"/>
      <c r="IG687" s="7"/>
      <c r="IH687" s="7"/>
      <c r="II687" s="53"/>
      <c r="IK687" s="37"/>
      <c r="IL687" s="132"/>
      <c r="IM687" s="61"/>
      <c r="IN687" s="134"/>
      <c r="IO687" s="61"/>
      <c r="IQ687" s="67"/>
      <c r="IS687" s="61"/>
      <c r="IU687" s="50"/>
      <c r="IV687" s="51"/>
      <c r="IW687" s="52"/>
      <c r="IY687" s="70"/>
      <c r="IZ687" s="51"/>
      <c r="JC687" s="7"/>
      <c r="JD687" s="7"/>
      <c r="JE687" s="7"/>
      <c r="JF687" s="53"/>
      <c r="JH687" s="37"/>
      <c r="JI687" s="132"/>
      <c r="JJ687" s="61"/>
      <c r="JK687" s="134"/>
      <c r="JL687" s="61"/>
      <c r="JN687" s="67"/>
      <c r="JP687" s="61"/>
      <c r="JR687" s="50"/>
      <c r="JS687" s="51"/>
      <c r="JT687" s="52"/>
      <c r="JV687" s="70"/>
      <c r="JW687" s="51"/>
      <c r="JZ687" s="7"/>
      <c r="KA687" s="7"/>
      <c r="KB687" s="7"/>
      <c r="KC687" s="53"/>
      <c r="KE687" s="37"/>
      <c r="KF687" s="132"/>
      <c r="KG687" s="61"/>
      <c r="KH687" s="134"/>
      <c r="KI687" s="61"/>
      <c r="KK687" s="67"/>
      <c r="KM687" s="61"/>
      <c r="KO687" s="50"/>
      <c r="KP687" s="51"/>
      <c r="KQ687" s="52"/>
      <c r="KS687" s="70"/>
      <c r="KT687" s="51"/>
      <c r="KW687" s="7"/>
      <c r="KX687" s="7"/>
      <c r="KY687" s="7"/>
      <c r="KZ687" s="53"/>
      <c r="LB687" s="37"/>
      <c r="LC687" s="132"/>
      <c r="LD687" s="61"/>
      <c r="LE687" s="134"/>
      <c r="LF687" s="61"/>
      <c r="LH687" s="67"/>
      <c r="LJ687" s="61"/>
      <c r="LL687" s="50"/>
      <c r="LM687" s="51"/>
      <c r="LN687" s="52"/>
      <c r="LP687" s="70"/>
      <c r="LQ687" s="51"/>
      <c r="LT687" s="7"/>
      <c r="LU687" s="7"/>
      <c r="LV687" s="7"/>
      <c r="LW687" s="53"/>
      <c r="LY687" s="37"/>
      <c r="LZ687" s="132"/>
      <c r="MA687" s="61"/>
      <c r="MB687" s="134"/>
      <c r="MC687" s="61"/>
      <c r="ME687" s="67"/>
      <c r="MG687" s="61"/>
      <c r="MI687" s="50"/>
      <c r="MJ687" s="51"/>
      <c r="MK687" s="52"/>
      <c r="MM687" s="70"/>
      <c r="MN687" s="51"/>
      <c r="MQ687" s="7"/>
      <c r="MR687" s="7"/>
      <c r="MS687" s="7"/>
      <c r="MT687" s="53"/>
      <c r="MV687" s="37"/>
      <c r="MW687" s="132"/>
      <c r="MX687" s="134"/>
      <c r="MZ687" s="67"/>
      <c r="NB687" s="61"/>
      <c r="NF687" s="7"/>
      <c r="NG687" s="7"/>
      <c r="NH687" s="7"/>
      <c r="NI687" s="53"/>
      <c r="NK687" s="37"/>
      <c r="NM687" s="67"/>
      <c r="NO687" s="61"/>
      <c r="NQ687" s="50"/>
      <c r="NR687" s="51"/>
      <c r="NS687" s="52"/>
      <c r="NU687" s="70"/>
      <c r="NV687" s="51"/>
      <c r="NW687" s="125"/>
      <c r="NX687" s="51"/>
      <c r="OL687" s="53"/>
    </row>
    <row r="688" spans="1:402" x14ac:dyDescent="0.25">
      <c r="A688" s="12">
        <v>90080351</v>
      </c>
      <c r="B688" s="12" t="s">
        <v>688</v>
      </c>
      <c r="C688" s="352"/>
      <c r="D688" s="352"/>
      <c r="E688" s="352"/>
      <c r="F688" s="353">
        <v>197645</v>
      </c>
      <c r="H688" s="354"/>
      <c r="I688" s="355"/>
      <c r="J688" s="315"/>
      <c r="K688" s="355"/>
      <c r="L688" s="315"/>
      <c r="M688" s="356"/>
      <c r="N688" s="356"/>
      <c r="O688" s="357"/>
      <c r="Q688" s="67"/>
      <c r="S688" s="61"/>
      <c r="U688" s="50"/>
      <c r="V688" s="51"/>
      <c r="W688" s="52">
        <v>0</v>
      </c>
      <c r="Y688" s="50">
        <v>197645</v>
      </c>
      <c r="Z688" s="52">
        <f t="shared" si="597"/>
        <v>16470.416666666668</v>
      </c>
      <c r="AA688" s="51"/>
      <c r="AB688" s="6">
        <v>90080351</v>
      </c>
      <c r="AC688" s="6" t="s">
        <v>688</v>
      </c>
      <c r="AD688" s="7"/>
      <c r="AE688" s="304"/>
      <c r="AF688" s="7"/>
      <c r="AG688" s="53">
        <v>197645</v>
      </c>
      <c r="AI688" s="37"/>
      <c r="AJ688" s="132"/>
      <c r="AK688" s="61"/>
      <c r="AL688" s="132"/>
      <c r="AM688" s="312"/>
      <c r="AN688" s="134"/>
      <c r="AO688" s="134"/>
      <c r="AP688" s="191"/>
      <c r="AR688" s="67"/>
      <c r="AT688" s="61"/>
      <c r="AV688" s="50"/>
      <c r="AW688" s="51"/>
      <c r="AX688" s="52">
        <v>0</v>
      </c>
      <c r="AZ688" s="50">
        <v>197645</v>
      </c>
      <c r="BA688" s="52">
        <f t="shared" si="598"/>
        <v>16470.416666666668</v>
      </c>
      <c r="BB688" s="51"/>
      <c r="BC688" s="6">
        <v>90080351</v>
      </c>
      <c r="BD688" s="6" t="s">
        <v>688</v>
      </c>
      <c r="BE688" s="7"/>
      <c r="BF688" s="304"/>
      <c r="BG688" s="7"/>
      <c r="BH688" s="53">
        <v>197645</v>
      </c>
      <c r="BJ688" s="37"/>
      <c r="BK688" s="132"/>
      <c r="BL688" s="61"/>
      <c r="BM688" s="132"/>
      <c r="BN688" s="312"/>
      <c r="BO688" s="134"/>
      <c r="BP688" s="134"/>
      <c r="BQ688" s="191"/>
      <c r="BS688" s="67"/>
      <c r="BU688" s="61"/>
      <c r="BW688" s="50"/>
      <c r="BX688" s="51"/>
      <c r="BY688" s="52">
        <v>0</v>
      </c>
      <c r="CA688" s="50">
        <v>197645</v>
      </c>
      <c r="CB688" s="52">
        <f t="shared" si="599"/>
        <v>16470.416666666668</v>
      </c>
      <c r="CC688" s="51"/>
      <c r="CD688" s="6">
        <v>90080351</v>
      </c>
      <c r="CE688" s="6" t="s">
        <v>688</v>
      </c>
      <c r="CF688" s="7"/>
      <c r="CG688" s="7"/>
      <c r="CH688" s="7"/>
      <c r="CI688" s="53">
        <v>197645</v>
      </c>
      <c r="CK688" s="37"/>
      <c r="CL688" s="132"/>
      <c r="CM688" s="61"/>
      <c r="CN688" s="132"/>
      <c r="CO688" s="61"/>
      <c r="CP688" s="134"/>
      <c r="CQ688" s="134"/>
      <c r="CR688" s="191"/>
      <c r="CT688" s="67"/>
      <c r="CV688" s="61"/>
      <c r="CX688" s="50"/>
      <c r="CY688" s="51"/>
      <c r="CZ688" s="52">
        <v>0</v>
      </c>
      <c r="DB688" s="50">
        <v>197645</v>
      </c>
      <c r="DC688" s="52">
        <f t="shared" si="600"/>
        <v>16470.416666666668</v>
      </c>
      <c r="DD688" s="51"/>
      <c r="DE688" s="6">
        <v>90080351</v>
      </c>
      <c r="DF688" s="6" t="s">
        <v>688</v>
      </c>
      <c r="DG688" s="7"/>
      <c r="DH688" s="7"/>
      <c r="DI688" s="7"/>
      <c r="DJ688" s="53">
        <v>197645</v>
      </c>
      <c r="DL688" s="275"/>
      <c r="DM688" s="276"/>
      <c r="DN688" s="194"/>
      <c r="DO688" s="276"/>
      <c r="DP688" s="194"/>
      <c r="DQ688" s="53"/>
      <c r="DR688" s="53"/>
      <c r="DS688" s="277"/>
      <c r="DU688" s="274"/>
      <c r="DW688" s="194"/>
      <c r="DY688" s="50"/>
      <c r="DZ688" s="278"/>
      <c r="EA688" s="52">
        <v>0</v>
      </c>
      <c r="EC688" s="50">
        <v>197645</v>
      </c>
      <c r="ED688" s="52">
        <f t="shared" si="601"/>
        <v>16470.416666666668</v>
      </c>
      <c r="EE688" s="278"/>
      <c r="EF688" s="6">
        <v>90080351</v>
      </c>
      <c r="EG688" s="6" t="s">
        <v>688</v>
      </c>
      <c r="EH688" s="7"/>
      <c r="EI688" s="7"/>
      <c r="EJ688" s="7"/>
      <c r="EK688" s="53">
        <v>197645</v>
      </c>
      <c r="EM688" s="37"/>
      <c r="EN688" s="132"/>
      <c r="EO688" s="61"/>
      <c r="EP688" s="132"/>
      <c r="EQ688" s="61"/>
      <c r="ER688" s="134"/>
      <c r="ES688" s="134"/>
      <c r="ET688" s="191"/>
      <c r="EV688" s="67"/>
      <c r="EX688" s="61"/>
      <c r="EZ688" s="50"/>
      <c r="FA688" s="51"/>
      <c r="FB688" s="52">
        <v>0</v>
      </c>
      <c r="FD688" s="50">
        <v>197645</v>
      </c>
      <c r="FE688" s="52">
        <f t="shared" si="602"/>
        <v>16470.416666666668</v>
      </c>
      <c r="FF688" s="51"/>
      <c r="FG688" s="6">
        <v>90080351</v>
      </c>
      <c r="FH688" s="6" t="s">
        <v>688</v>
      </c>
      <c r="FI688" s="7"/>
      <c r="FJ688" s="7"/>
      <c r="FK688" s="7"/>
      <c r="FL688" s="53">
        <v>197645</v>
      </c>
      <c r="FN688" s="37"/>
      <c r="FO688" s="132"/>
      <c r="FP688" s="61"/>
      <c r="FQ688" s="132"/>
      <c r="FR688" s="61"/>
      <c r="FS688" s="134"/>
      <c r="FT688" s="134"/>
      <c r="FU688" s="191"/>
      <c r="FW688" s="67"/>
      <c r="FY688" s="61"/>
      <c r="GA688" s="50"/>
      <c r="GB688" s="51"/>
      <c r="GC688" s="52">
        <v>0</v>
      </c>
      <c r="GE688" s="50">
        <v>197645</v>
      </c>
      <c r="GF688" s="52">
        <f t="shared" si="603"/>
        <v>16470.416666666668</v>
      </c>
      <c r="GG688" s="51"/>
      <c r="GH688" s="6">
        <v>90080351</v>
      </c>
      <c r="GI688" s="6" t="s">
        <v>688</v>
      </c>
      <c r="GJ688" s="7"/>
      <c r="GK688" s="7"/>
      <c r="GL688" s="7"/>
      <c r="GM688" s="53">
        <v>197645</v>
      </c>
      <c r="GO688" s="37"/>
      <c r="GP688" s="132"/>
      <c r="GQ688" s="61"/>
      <c r="GR688" s="134"/>
      <c r="GS688" s="134"/>
      <c r="GT688" s="191"/>
      <c r="GV688" s="67"/>
      <c r="GX688" s="61"/>
      <c r="GZ688" s="50"/>
      <c r="HA688" s="51"/>
      <c r="HB688" s="52">
        <v>0</v>
      </c>
      <c r="HD688" s="50">
        <v>197645</v>
      </c>
      <c r="HE688" s="52">
        <f t="shared" si="604"/>
        <v>16470.416666666668</v>
      </c>
      <c r="HF688" s="51"/>
      <c r="HI688" s="7"/>
      <c r="HJ688" s="7"/>
      <c r="HK688" s="7"/>
      <c r="HL688" s="53"/>
      <c r="HN688" s="37"/>
      <c r="HO688" s="132"/>
      <c r="HP688" s="61"/>
      <c r="HQ688" s="134"/>
      <c r="HR688" s="61"/>
      <c r="HT688" s="67"/>
      <c r="HV688" s="61"/>
      <c r="HX688" s="50"/>
      <c r="HY688" s="51"/>
      <c r="HZ688" s="52"/>
      <c r="IB688" s="70"/>
      <c r="IC688" s="51"/>
      <c r="IF688" s="7"/>
      <c r="IG688" s="7"/>
      <c r="IH688" s="7"/>
      <c r="II688" s="53"/>
      <c r="IK688" s="37"/>
      <c r="IL688" s="132"/>
      <c r="IM688" s="61"/>
      <c r="IN688" s="134"/>
      <c r="IO688" s="61"/>
      <c r="IQ688" s="67"/>
      <c r="IS688" s="61"/>
      <c r="IU688" s="50"/>
      <c r="IV688" s="51"/>
      <c r="IW688" s="52"/>
      <c r="IY688" s="70"/>
      <c r="IZ688" s="51"/>
      <c r="JC688" s="7"/>
      <c r="JD688" s="7"/>
      <c r="JE688" s="7"/>
      <c r="JF688" s="53"/>
      <c r="JH688" s="37"/>
      <c r="JI688" s="132"/>
      <c r="JJ688" s="61"/>
      <c r="JK688" s="134"/>
      <c r="JL688" s="61"/>
      <c r="JN688" s="67"/>
      <c r="JP688" s="61"/>
      <c r="JR688" s="50"/>
      <c r="JS688" s="51"/>
      <c r="JT688" s="52"/>
      <c r="JV688" s="70"/>
      <c r="JW688" s="51"/>
      <c r="JZ688" s="7"/>
      <c r="KA688" s="7"/>
      <c r="KB688" s="7"/>
      <c r="KC688" s="53"/>
      <c r="KE688" s="37"/>
      <c r="KF688" s="132"/>
      <c r="KG688" s="61"/>
      <c r="KH688" s="134"/>
      <c r="KI688" s="61"/>
      <c r="KK688" s="67"/>
      <c r="KM688" s="61"/>
      <c r="KO688" s="50"/>
      <c r="KP688" s="51"/>
      <c r="KQ688" s="52"/>
      <c r="KS688" s="70"/>
      <c r="KT688" s="51"/>
      <c r="KW688" s="7"/>
      <c r="KX688" s="7"/>
      <c r="KY688" s="7"/>
      <c r="KZ688" s="53"/>
      <c r="LB688" s="37"/>
      <c r="LC688" s="132"/>
      <c r="LD688" s="61"/>
      <c r="LE688" s="134"/>
      <c r="LF688" s="61"/>
      <c r="LH688" s="67"/>
      <c r="LJ688" s="61"/>
      <c r="LL688" s="50"/>
      <c r="LM688" s="51"/>
      <c r="LN688" s="52"/>
      <c r="LP688" s="70"/>
      <c r="LQ688" s="51"/>
      <c r="LT688" s="7"/>
      <c r="LU688" s="7"/>
      <c r="LV688" s="7"/>
      <c r="LW688" s="53"/>
      <c r="LY688" s="37"/>
      <c r="LZ688" s="132"/>
      <c r="MA688" s="61"/>
      <c r="MB688" s="134"/>
      <c r="MC688" s="61"/>
      <c r="ME688" s="67"/>
      <c r="MG688" s="61"/>
      <c r="MI688" s="50"/>
      <c r="MJ688" s="51"/>
      <c r="MK688" s="52"/>
      <c r="MM688" s="70"/>
      <c r="MN688" s="51"/>
      <c r="MQ688" s="7"/>
      <c r="MR688" s="7"/>
      <c r="MS688" s="7"/>
      <c r="MT688" s="53"/>
      <c r="MV688" s="37"/>
      <c r="MW688" s="132"/>
      <c r="MX688" s="134"/>
      <c r="MZ688" s="67"/>
      <c r="NB688" s="61"/>
      <c r="NF688" s="7"/>
      <c r="NG688" s="7"/>
      <c r="NH688" s="7"/>
      <c r="NI688" s="53"/>
      <c r="NK688" s="37"/>
      <c r="NM688" s="67"/>
      <c r="NO688" s="61"/>
      <c r="NQ688" s="50"/>
      <c r="NR688" s="51"/>
      <c r="NS688" s="52"/>
      <c r="NU688" s="70"/>
      <c r="NV688" s="51"/>
      <c r="NW688" s="125"/>
      <c r="NX688" s="51"/>
      <c r="OL688" s="53"/>
    </row>
    <row r="689" spans="1:402" x14ac:dyDescent="0.25">
      <c r="A689" s="12">
        <v>90081251</v>
      </c>
      <c r="B689" s="12" t="s">
        <v>689</v>
      </c>
      <c r="C689" s="352"/>
      <c r="D689" s="352"/>
      <c r="E689" s="352"/>
      <c r="F689" s="353">
        <v>56470</v>
      </c>
      <c r="H689" s="354"/>
      <c r="I689" s="355"/>
      <c r="J689" s="315"/>
      <c r="K689" s="355"/>
      <c r="L689" s="315"/>
      <c r="M689" s="356"/>
      <c r="N689" s="356"/>
      <c r="O689" s="357"/>
      <c r="Q689" s="67"/>
      <c r="S689" s="61"/>
      <c r="U689" s="50"/>
      <c r="V689" s="51"/>
      <c r="W689" s="52">
        <v>0</v>
      </c>
      <c r="Y689" s="50">
        <v>56470</v>
      </c>
      <c r="Z689" s="52">
        <f t="shared" si="597"/>
        <v>4705.833333333333</v>
      </c>
      <c r="AA689" s="51"/>
      <c r="AB689" s="6">
        <v>90081251</v>
      </c>
      <c r="AC689" s="6" t="s">
        <v>689</v>
      </c>
      <c r="AD689" s="7"/>
      <c r="AE689" s="304"/>
      <c r="AF689" s="7"/>
      <c r="AG689" s="53">
        <v>56470</v>
      </c>
      <c r="AI689" s="37"/>
      <c r="AJ689" s="132"/>
      <c r="AK689" s="61"/>
      <c r="AL689" s="132"/>
      <c r="AM689" s="312"/>
      <c r="AN689" s="134"/>
      <c r="AO689" s="134"/>
      <c r="AP689" s="191"/>
      <c r="AR689" s="67"/>
      <c r="AT689" s="61"/>
      <c r="AV689" s="50"/>
      <c r="AW689" s="51"/>
      <c r="AX689" s="52">
        <v>0</v>
      </c>
      <c r="AZ689" s="50">
        <v>56470</v>
      </c>
      <c r="BA689" s="52">
        <f t="shared" si="598"/>
        <v>4705.833333333333</v>
      </c>
      <c r="BB689" s="51"/>
      <c r="BC689" s="6">
        <v>90081251</v>
      </c>
      <c r="BD689" s="6" t="s">
        <v>689</v>
      </c>
      <c r="BE689" s="7"/>
      <c r="BF689" s="304"/>
      <c r="BG689" s="7"/>
      <c r="BH689" s="53">
        <v>56470</v>
      </c>
      <c r="BJ689" s="37"/>
      <c r="BK689" s="132"/>
      <c r="BL689" s="61"/>
      <c r="BM689" s="132"/>
      <c r="BN689" s="312"/>
      <c r="BO689" s="134"/>
      <c r="BP689" s="134"/>
      <c r="BQ689" s="191"/>
      <c r="BS689" s="67"/>
      <c r="BU689" s="61"/>
      <c r="BW689" s="50"/>
      <c r="BX689" s="51"/>
      <c r="BY689" s="52">
        <v>0</v>
      </c>
      <c r="CA689" s="50">
        <v>56470</v>
      </c>
      <c r="CB689" s="52">
        <f t="shared" si="599"/>
        <v>4705.833333333333</v>
      </c>
      <c r="CC689" s="51"/>
      <c r="CD689" s="6">
        <v>90081251</v>
      </c>
      <c r="CE689" s="6" t="s">
        <v>689</v>
      </c>
      <c r="CF689" s="7"/>
      <c r="CG689" s="7"/>
      <c r="CH689" s="7"/>
      <c r="CI689" s="53">
        <v>56470</v>
      </c>
      <c r="CK689" s="37"/>
      <c r="CL689" s="132"/>
      <c r="CM689" s="61"/>
      <c r="CN689" s="132"/>
      <c r="CO689" s="61"/>
      <c r="CP689" s="134"/>
      <c r="CQ689" s="134"/>
      <c r="CR689" s="191"/>
      <c r="CT689" s="67"/>
      <c r="CV689" s="61"/>
      <c r="CX689" s="50"/>
      <c r="CY689" s="51"/>
      <c r="CZ689" s="52">
        <v>0</v>
      </c>
      <c r="DB689" s="50">
        <v>56470</v>
      </c>
      <c r="DC689" s="52">
        <f t="shared" si="600"/>
        <v>4705.833333333333</v>
      </c>
      <c r="DD689" s="51"/>
      <c r="DE689" s="6">
        <v>90081251</v>
      </c>
      <c r="DF689" s="6" t="s">
        <v>689</v>
      </c>
      <c r="DG689" s="7"/>
      <c r="DH689" s="7"/>
      <c r="DI689" s="7"/>
      <c r="DJ689" s="53">
        <v>56470</v>
      </c>
      <c r="DL689" s="275"/>
      <c r="DM689" s="276"/>
      <c r="DN689" s="194"/>
      <c r="DO689" s="276"/>
      <c r="DP689" s="194"/>
      <c r="DQ689" s="53"/>
      <c r="DR689" s="53"/>
      <c r="DS689" s="277"/>
      <c r="DU689" s="274"/>
      <c r="DW689" s="194"/>
      <c r="DY689" s="50"/>
      <c r="DZ689" s="278"/>
      <c r="EA689" s="52">
        <v>0</v>
      </c>
      <c r="EC689" s="50">
        <v>56470</v>
      </c>
      <c r="ED689" s="52">
        <f t="shared" si="601"/>
        <v>4705.833333333333</v>
      </c>
      <c r="EE689" s="278"/>
      <c r="EF689" s="6">
        <v>90081251</v>
      </c>
      <c r="EG689" s="6" t="s">
        <v>689</v>
      </c>
      <c r="EH689" s="7"/>
      <c r="EI689" s="7"/>
      <c r="EJ689" s="7"/>
      <c r="EK689" s="53">
        <v>56470</v>
      </c>
      <c r="EM689" s="37"/>
      <c r="EN689" s="132"/>
      <c r="EO689" s="61"/>
      <c r="EP689" s="132"/>
      <c r="EQ689" s="61"/>
      <c r="ER689" s="134"/>
      <c r="ES689" s="134"/>
      <c r="ET689" s="191"/>
      <c r="EV689" s="67"/>
      <c r="EX689" s="61"/>
      <c r="EZ689" s="50"/>
      <c r="FA689" s="51"/>
      <c r="FB689" s="52">
        <v>0</v>
      </c>
      <c r="FD689" s="50">
        <v>56470</v>
      </c>
      <c r="FE689" s="52">
        <f t="shared" si="602"/>
        <v>4705.833333333333</v>
      </c>
      <c r="FF689" s="51"/>
      <c r="FG689" s="6">
        <v>90081251</v>
      </c>
      <c r="FH689" s="6" t="s">
        <v>689</v>
      </c>
      <c r="FI689" s="7"/>
      <c r="FJ689" s="7"/>
      <c r="FK689" s="7"/>
      <c r="FL689" s="53">
        <v>56470</v>
      </c>
      <c r="FN689" s="37"/>
      <c r="FO689" s="132"/>
      <c r="FP689" s="61"/>
      <c r="FQ689" s="132"/>
      <c r="FR689" s="61"/>
      <c r="FS689" s="134"/>
      <c r="FT689" s="134"/>
      <c r="FU689" s="191"/>
      <c r="FW689" s="67"/>
      <c r="FY689" s="61"/>
      <c r="GA689" s="50"/>
      <c r="GB689" s="51"/>
      <c r="GC689" s="52">
        <v>0</v>
      </c>
      <c r="GE689" s="50">
        <v>56470</v>
      </c>
      <c r="GF689" s="52">
        <f t="shared" si="603"/>
        <v>4705.833333333333</v>
      </c>
      <c r="GG689" s="51"/>
      <c r="GH689" s="6">
        <v>90081251</v>
      </c>
      <c r="GI689" s="6" t="s">
        <v>689</v>
      </c>
      <c r="GJ689" s="7"/>
      <c r="GK689" s="7"/>
      <c r="GL689" s="7"/>
      <c r="GM689" s="53">
        <v>56470</v>
      </c>
      <c r="GO689" s="37"/>
      <c r="GP689" s="132"/>
      <c r="GQ689" s="61"/>
      <c r="GR689" s="134"/>
      <c r="GS689" s="134"/>
      <c r="GT689" s="191"/>
      <c r="GV689" s="67"/>
      <c r="GX689" s="61"/>
      <c r="GZ689" s="50"/>
      <c r="HA689" s="51"/>
      <c r="HB689" s="52">
        <v>0</v>
      </c>
      <c r="HD689" s="50">
        <v>56470</v>
      </c>
      <c r="HE689" s="52">
        <f t="shared" si="604"/>
        <v>4705.833333333333</v>
      </c>
      <c r="HF689" s="51"/>
      <c r="HI689" s="7"/>
      <c r="HJ689" s="7"/>
      <c r="HK689" s="7"/>
      <c r="HL689" s="53"/>
      <c r="HN689" s="37"/>
      <c r="HO689" s="132"/>
      <c r="HP689" s="61"/>
      <c r="HQ689" s="134"/>
      <c r="HR689" s="61"/>
      <c r="HT689" s="67"/>
      <c r="HV689" s="61"/>
      <c r="HX689" s="50"/>
      <c r="HY689" s="51"/>
      <c r="HZ689" s="52"/>
      <c r="IB689" s="70"/>
      <c r="IC689" s="51"/>
      <c r="IF689" s="7"/>
      <c r="IG689" s="7"/>
      <c r="IH689" s="7"/>
      <c r="II689" s="53"/>
      <c r="IK689" s="37"/>
      <c r="IL689" s="132"/>
      <c r="IM689" s="61"/>
      <c r="IN689" s="134"/>
      <c r="IO689" s="61"/>
      <c r="IQ689" s="67"/>
      <c r="IS689" s="61"/>
      <c r="IU689" s="50"/>
      <c r="IV689" s="51"/>
      <c r="IW689" s="52"/>
      <c r="IY689" s="70"/>
      <c r="IZ689" s="51"/>
      <c r="JC689" s="7"/>
      <c r="JD689" s="7"/>
      <c r="JE689" s="7"/>
      <c r="JF689" s="53"/>
      <c r="JH689" s="37"/>
      <c r="JI689" s="132"/>
      <c r="JJ689" s="61"/>
      <c r="JK689" s="134"/>
      <c r="JL689" s="61"/>
      <c r="JN689" s="67"/>
      <c r="JP689" s="61"/>
      <c r="JR689" s="50"/>
      <c r="JS689" s="51"/>
      <c r="JT689" s="52"/>
      <c r="JV689" s="70"/>
      <c r="JW689" s="51"/>
      <c r="JZ689" s="7"/>
      <c r="KA689" s="7"/>
      <c r="KB689" s="7"/>
      <c r="KC689" s="53"/>
      <c r="KE689" s="37"/>
      <c r="KF689" s="132"/>
      <c r="KG689" s="61"/>
      <c r="KH689" s="134"/>
      <c r="KI689" s="61"/>
      <c r="KK689" s="67"/>
      <c r="KM689" s="61"/>
      <c r="KO689" s="50"/>
      <c r="KP689" s="51"/>
      <c r="KQ689" s="52"/>
      <c r="KS689" s="70"/>
      <c r="KT689" s="51"/>
      <c r="KW689" s="7"/>
      <c r="KX689" s="7"/>
      <c r="KY689" s="7"/>
      <c r="KZ689" s="53"/>
      <c r="LB689" s="37"/>
      <c r="LC689" s="132"/>
      <c r="LD689" s="61"/>
      <c r="LE689" s="134"/>
      <c r="LF689" s="61"/>
      <c r="LH689" s="67"/>
      <c r="LJ689" s="61"/>
      <c r="LL689" s="50"/>
      <c r="LM689" s="51"/>
      <c r="LN689" s="52"/>
      <c r="LP689" s="70"/>
      <c r="LQ689" s="51"/>
      <c r="LT689" s="7"/>
      <c r="LU689" s="7"/>
      <c r="LV689" s="7"/>
      <c r="LW689" s="53"/>
      <c r="LY689" s="37"/>
      <c r="LZ689" s="132"/>
      <c r="MA689" s="61"/>
      <c r="MB689" s="134"/>
      <c r="MC689" s="61"/>
      <c r="ME689" s="67"/>
      <c r="MG689" s="61"/>
      <c r="MI689" s="50"/>
      <c r="MJ689" s="51"/>
      <c r="MK689" s="52"/>
      <c r="MM689" s="70"/>
      <c r="MN689" s="51"/>
      <c r="MQ689" s="7"/>
      <c r="MR689" s="7"/>
      <c r="MS689" s="7"/>
      <c r="MT689" s="53"/>
      <c r="MV689" s="37"/>
      <c r="MW689" s="132"/>
      <c r="MX689" s="134"/>
      <c r="MZ689" s="67"/>
      <c r="NB689" s="61"/>
      <c r="NF689" s="7"/>
      <c r="NG689" s="7"/>
      <c r="NH689" s="7"/>
      <c r="NI689" s="53"/>
      <c r="NK689" s="37"/>
      <c r="NM689" s="67"/>
      <c r="NO689" s="61"/>
      <c r="NQ689" s="50"/>
      <c r="NR689" s="51"/>
      <c r="NS689" s="52"/>
      <c r="NU689" s="70"/>
      <c r="NV689" s="51"/>
      <c r="NW689" s="125"/>
      <c r="NX689" s="51"/>
      <c r="OL689" s="53"/>
    </row>
    <row r="690" spans="1:402" x14ac:dyDescent="0.25">
      <c r="A690" s="12">
        <v>90025581</v>
      </c>
      <c r="B690" s="12" t="s">
        <v>690</v>
      </c>
      <c r="C690" s="352"/>
      <c r="D690" s="352"/>
      <c r="E690" s="352"/>
      <c r="F690" s="353">
        <v>824359</v>
      </c>
      <c r="H690" s="354"/>
      <c r="I690" s="355"/>
      <c r="J690" s="315"/>
      <c r="K690" s="355"/>
      <c r="L690" s="315"/>
      <c r="M690" s="356"/>
      <c r="N690" s="356"/>
      <c r="O690" s="357"/>
      <c r="Q690" s="67"/>
      <c r="S690" s="61"/>
      <c r="U690" s="50"/>
      <c r="V690" s="51"/>
      <c r="W690" s="52">
        <v>0</v>
      </c>
      <c r="Y690" s="50">
        <v>824359</v>
      </c>
      <c r="Z690" s="52">
        <f t="shared" si="597"/>
        <v>68696.583333333328</v>
      </c>
      <c r="AA690" s="51"/>
      <c r="AB690" s="6">
        <v>90025581</v>
      </c>
      <c r="AC690" s="6" t="s">
        <v>690</v>
      </c>
      <c r="AD690" s="7"/>
      <c r="AE690" s="304"/>
      <c r="AF690" s="7"/>
      <c r="AG690" s="53">
        <v>824359</v>
      </c>
      <c r="AI690" s="37"/>
      <c r="AJ690" s="132"/>
      <c r="AK690" s="61"/>
      <c r="AL690" s="132"/>
      <c r="AM690" s="312"/>
      <c r="AN690" s="134"/>
      <c r="AO690" s="134"/>
      <c r="AP690" s="191"/>
      <c r="AR690" s="67"/>
      <c r="AT690" s="61"/>
      <c r="AV690" s="50"/>
      <c r="AW690" s="51"/>
      <c r="AX690" s="52">
        <v>0</v>
      </c>
      <c r="AZ690" s="50">
        <v>824359</v>
      </c>
      <c r="BA690" s="52">
        <f t="shared" si="598"/>
        <v>68696.583333333328</v>
      </c>
      <c r="BB690" s="51"/>
      <c r="BC690" s="6">
        <v>90025581</v>
      </c>
      <c r="BD690" s="6" t="s">
        <v>690</v>
      </c>
      <c r="BE690" s="7"/>
      <c r="BF690" s="304"/>
      <c r="BG690" s="7"/>
      <c r="BH690" s="53">
        <v>824359</v>
      </c>
      <c r="BJ690" s="37"/>
      <c r="BK690" s="132"/>
      <c r="BL690" s="61"/>
      <c r="BM690" s="132"/>
      <c r="BN690" s="312"/>
      <c r="BO690" s="134"/>
      <c r="BP690" s="134"/>
      <c r="BQ690" s="191"/>
      <c r="BS690" s="67"/>
      <c r="BU690" s="61"/>
      <c r="BW690" s="50"/>
      <c r="BX690" s="51"/>
      <c r="BY690" s="52">
        <v>0</v>
      </c>
      <c r="CA690" s="50">
        <v>824359</v>
      </c>
      <c r="CB690" s="52">
        <f t="shared" si="599"/>
        <v>68696.583333333328</v>
      </c>
      <c r="CC690" s="51"/>
      <c r="CD690" s="6">
        <v>90025581</v>
      </c>
      <c r="CE690" s="6" t="s">
        <v>690</v>
      </c>
      <c r="CF690" s="7"/>
      <c r="CG690" s="7"/>
      <c r="CH690" s="7"/>
      <c r="CI690" s="53">
        <v>824359</v>
      </c>
      <c r="CK690" s="37"/>
      <c r="CL690" s="132"/>
      <c r="CM690" s="61"/>
      <c r="CN690" s="132"/>
      <c r="CO690" s="61"/>
      <c r="CP690" s="134"/>
      <c r="CQ690" s="134"/>
      <c r="CR690" s="191"/>
      <c r="CT690" s="67"/>
      <c r="CV690" s="61"/>
      <c r="CX690" s="50"/>
      <c r="CY690" s="51"/>
      <c r="CZ690" s="52">
        <v>0</v>
      </c>
      <c r="DB690" s="50">
        <v>824359</v>
      </c>
      <c r="DC690" s="52">
        <f t="shared" si="600"/>
        <v>68696.583333333328</v>
      </c>
      <c r="DD690" s="51"/>
      <c r="DE690" s="6">
        <v>90025581</v>
      </c>
      <c r="DF690" s="6" t="s">
        <v>690</v>
      </c>
      <c r="DG690" s="7"/>
      <c r="DH690" s="7"/>
      <c r="DI690" s="7"/>
      <c r="DJ690" s="53">
        <v>824359</v>
      </c>
      <c r="DL690" s="275"/>
      <c r="DM690" s="276"/>
      <c r="DN690" s="194"/>
      <c r="DO690" s="276"/>
      <c r="DP690" s="194"/>
      <c r="DQ690" s="53"/>
      <c r="DR690" s="53"/>
      <c r="DS690" s="277"/>
      <c r="DU690" s="274"/>
      <c r="DW690" s="194"/>
      <c r="DY690" s="50"/>
      <c r="DZ690" s="278"/>
      <c r="EA690" s="52">
        <v>0</v>
      </c>
      <c r="EC690" s="50">
        <v>824359</v>
      </c>
      <c r="ED690" s="52">
        <f t="shared" si="601"/>
        <v>68696.583333333328</v>
      </c>
      <c r="EE690" s="278"/>
      <c r="EF690" s="6">
        <v>90025581</v>
      </c>
      <c r="EG690" s="6" t="s">
        <v>690</v>
      </c>
      <c r="EH690" s="7"/>
      <c r="EI690" s="7"/>
      <c r="EJ690" s="7"/>
      <c r="EK690" s="53">
        <v>824359</v>
      </c>
      <c r="EM690" s="37"/>
      <c r="EN690" s="132"/>
      <c r="EO690" s="61"/>
      <c r="EP690" s="132"/>
      <c r="EQ690" s="61"/>
      <c r="ER690" s="134"/>
      <c r="ES690" s="134"/>
      <c r="ET690" s="191"/>
      <c r="EV690" s="67"/>
      <c r="EX690" s="61"/>
      <c r="EZ690" s="50"/>
      <c r="FA690" s="51"/>
      <c r="FB690" s="52">
        <v>0</v>
      </c>
      <c r="FD690" s="50">
        <v>824359</v>
      </c>
      <c r="FE690" s="52">
        <f t="shared" si="602"/>
        <v>68696.583333333328</v>
      </c>
      <c r="FF690" s="51"/>
      <c r="FG690" s="6">
        <v>90025581</v>
      </c>
      <c r="FH690" s="6" t="s">
        <v>690</v>
      </c>
      <c r="FI690" s="7"/>
      <c r="FJ690" s="7"/>
      <c r="FK690" s="7"/>
      <c r="FL690" s="53">
        <v>824359</v>
      </c>
      <c r="FN690" s="37"/>
      <c r="FO690" s="132"/>
      <c r="FP690" s="61"/>
      <c r="FQ690" s="132"/>
      <c r="FR690" s="61"/>
      <c r="FS690" s="134"/>
      <c r="FT690" s="134"/>
      <c r="FU690" s="191"/>
      <c r="FW690" s="67"/>
      <c r="FY690" s="61"/>
      <c r="GA690" s="50"/>
      <c r="GB690" s="51"/>
      <c r="GC690" s="52">
        <v>0</v>
      </c>
      <c r="GE690" s="50">
        <v>824359</v>
      </c>
      <c r="GF690" s="52">
        <f t="shared" si="603"/>
        <v>68696.583333333328</v>
      </c>
      <c r="GG690" s="51"/>
      <c r="GH690" s="6">
        <v>90025581</v>
      </c>
      <c r="GI690" s="6" t="s">
        <v>690</v>
      </c>
      <c r="GJ690" s="7"/>
      <c r="GK690" s="7"/>
      <c r="GL690" s="7"/>
      <c r="GM690" s="53">
        <v>824359</v>
      </c>
      <c r="GO690" s="37"/>
      <c r="GP690" s="132"/>
      <c r="GQ690" s="61"/>
      <c r="GR690" s="134"/>
      <c r="GS690" s="134"/>
      <c r="GT690" s="191"/>
      <c r="GV690" s="67"/>
      <c r="GX690" s="61"/>
      <c r="GZ690" s="50"/>
      <c r="HA690" s="51"/>
      <c r="HB690" s="52">
        <v>0</v>
      </c>
      <c r="HD690" s="50">
        <v>824359</v>
      </c>
      <c r="HE690" s="52">
        <f t="shared" si="604"/>
        <v>68696.583333333328</v>
      </c>
      <c r="HF690" s="51"/>
      <c r="HI690" s="7"/>
      <c r="HJ690" s="7"/>
      <c r="HK690" s="7"/>
      <c r="HL690" s="53"/>
      <c r="HN690" s="37"/>
      <c r="HO690" s="132"/>
      <c r="HP690" s="61"/>
      <c r="HQ690" s="134"/>
      <c r="HR690" s="61"/>
      <c r="HT690" s="67"/>
      <c r="HV690" s="61"/>
      <c r="HX690" s="50"/>
      <c r="HY690" s="51"/>
      <c r="HZ690" s="52"/>
      <c r="IB690" s="70"/>
      <c r="IC690" s="51"/>
      <c r="IF690" s="7"/>
      <c r="IG690" s="7"/>
      <c r="IH690" s="7"/>
      <c r="II690" s="53"/>
      <c r="IK690" s="37"/>
      <c r="IL690" s="132"/>
      <c r="IM690" s="61"/>
      <c r="IN690" s="134"/>
      <c r="IO690" s="61"/>
      <c r="IQ690" s="67"/>
      <c r="IS690" s="61"/>
      <c r="IU690" s="50"/>
      <c r="IV690" s="51"/>
      <c r="IW690" s="52"/>
      <c r="IY690" s="70"/>
      <c r="IZ690" s="51"/>
      <c r="JC690" s="7"/>
      <c r="JD690" s="7"/>
      <c r="JE690" s="7"/>
      <c r="JF690" s="53"/>
      <c r="JH690" s="37"/>
      <c r="JI690" s="132"/>
      <c r="JJ690" s="61"/>
      <c r="JK690" s="134"/>
      <c r="JL690" s="61"/>
      <c r="JN690" s="67"/>
      <c r="JP690" s="61"/>
      <c r="JR690" s="50"/>
      <c r="JS690" s="51"/>
      <c r="JT690" s="52"/>
      <c r="JV690" s="70"/>
      <c r="JW690" s="51"/>
      <c r="JZ690" s="7"/>
      <c r="KA690" s="7"/>
      <c r="KB690" s="7"/>
      <c r="KC690" s="53"/>
      <c r="KE690" s="37"/>
      <c r="KF690" s="132"/>
      <c r="KG690" s="61"/>
      <c r="KH690" s="134"/>
      <c r="KI690" s="61"/>
      <c r="KK690" s="67"/>
      <c r="KM690" s="61"/>
      <c r="KO690" s="50"/>
      <c r="KP690" s="51"/>
      <c r="KQ690" s="52"/>
      <c r="KS690" s="70"/>
      <c r="KT690" s="51"/>
      <c r="KW690" s="7"/>
      <c r="KX690" s="7"/>
      <c r="KY690" s="7"/>
      <c r="KZ690" s="53"/>
      <c r="LB690" s="37"/>
      <c r="LC690" s="132"/>
      <c r="LD690" s="61"/>
      <c r="LE690" s="134"/>
      <c r="LF690" s="61"/>
      <c r="LH690" s="67"/>
      <c r="LJ690" s="61"/>
      <c r="LL690" s="50"/>
      <c r="LM690" s="51"/>
      <c r="LN690" s="52"/>
      <c r="LP690" s="70"/>
      <c r="LQ690" s="51"/>
      <c r="LT690" s="7"/>
      <c r="LU690" s="7"/>
      <c r="LV690" s="7"/>
      <c r="LW690" s="53"/>
      <c r="LY690" s="37"/>
      <c r="LZ690" s="132"/>
      <c r="MA690" s="61"/>
      <c r="MB690" s="134"/>
      <c r="MC690" s="61"/>
      <c r="ME690" s="67"/>
      <c r="MG690" s="61"/>
      <c r="MI690" s="50"/>
      <c r="MJ690" s="51"/>
      <c r="MK690" s="52"/>
      <c r="MM690" s="70"/>
      <c r="MN690" s="51"/>
      <c r="MQ690" s="7"/>
      <c r="MR690" s="7"/>
      <c r="MS690" s="7"/>
      <c r="MT690" s="53"/>
      <c r="MV690" s="37"/>
      <c r="MW690" s="132"/>
      <c r="MX690" s="134"/>
      <c r="MZ690" s="67"/>
      <c r="NB690" s="61"/>
      <c r="NF690" s="7"/>
      <c r="NG690" s="7"/>
      <c r="NH690" s="7"/>
      <c r="NI690" s="53"/>
      <c r="NK690" s="37"/>
      <c r="NM690" s="67"/>
      <c r="NO690" s="61"/>
      <c r="NQ690" s="50"/>
      <c r="NR690" s="51"/>
      <c r="NS690" s="52"/>
      <c r="NU690" s="70"/>
      <c r="NV690" s="51"/>
      <c r="NW690" s="125"/>
      <c r="NX690" s="51"/>
      <c r="OL690" s="53"/>
    </row>
    <row r="691" spans="1:402" x14ac:dyDescent="0.25">
      <c r="A691" s="12">
        <v>90081201</v>
      </c>
      <c r="B691" s="12" t="s">
        <v>691</v>
      </c>
      <c r="C691" s="352"/>
      <c r="D691" s="352"/>
      <c r="E691" s="352"/>
      <c r="F691" s="353">
        <v>56470</v>
      </c>
      <c r="H691" s="354"/>
      <c r="I691" s="355"/>
      <c r="J691" s="315"/>
      <c r="K691" s="355"/>
      <c r="L691" s="315"/>
      <c r="M691" s="356"/>
      <c r="N691" s="356"/>
      <c r="O691" s="357"/>
      <c r="Q691" s="67"/>
      <c r="S691" s="61"/>
      <c r="U691" s="50"/>
      <c r="V691" s="51"/>
      <c r="W691" s="52">
        <v>0</v>
      </c>
      <c r="Y691" s="50">
        <v>56470</v>
      </c>
      <c r="Z691" s="52">
        <f t="shared" si="597"/>
        <v>4705.833333333333</v>
      </c>
      <c r="AA691" s="51"/>
      <c r="AB691" s="6">
        <v>90081201</v>
      </c>
      <c r="AC691" s="6" t="s">
        <v>691</v>
      </c>
      <c r="AD691" s="7"/>
      <c r="AE691" s="304"/>
      <c r="AF691" s="7"/>
      <c r="AG691" s="53">
        <v>56470</v>
      </c>
      <c r="AI691" s="37"/>
      <c r="AJ691" s="132"/>
      <c r="AK691" s="61"/>
      <c r="AL691" s="132"/>
      <c r="AM691" s="312"/>
      <c r="AN691" s="134"/>
      <c r="AO691" s="134"/>
      <c r="AP691" s="191"/>
      <c r="AR691" s="67"/>
      <c r="AT691" s="61"/>
      <c r="AV691" s="50"/>
      <c r="AW691" s="51"/>
      <c r="AX691" s="52">
        <v>0</v>
      </c>
      <c r="AZ691" s="50">
        <v>56470</v>
      </c>
      <c r="BA691" s="52">
        <f t="shared" si="598"/>
        <v>4705.833333333333</v>
      </c>
      <c r="BB691" s="51"/>
      <c r="BC691" s="6">
        <v>90081201</v>
      </c>
      <c r="BD691" s="6" t="s">
        <v>691</v>
      </c>
      <c r="BE691" s="7"/>
      <c r="BF691" s="304"/>
      <c r="BG691" s="7"/>
      <c r="BH691" s="53">
        <v>56470</v>
      </c>
      <c r="BJ691" s="37"/>
      <c r="BK691" s="132"/>
      <c r="BL691" s="61"/>
      <c r="BM691" s="132"/>
      <c r="BN691" s="312"/>
      <c r="BO691" s="134"/>
      <c r="BP691" s="134"/>
      <c r="BQ691" s="191"/>
      <c r="BS691" s="67"/>
      <c r="BU691" s="61"/>
      <c r="BW691" s="50"/>
      <c r="BX691" s="51"/>
      <c r="BY691" s="52">
        <v>0</v>
      </c>
      <c r="CA691" s="50">
        <v>56470</v>
      </c>
      <c r="CB691" s="52">
        <f t="shared" si="599"/>
        <v>4705.833333333333</v>
      </c>
      <c r="CC691" s="51"/>
      <c r="CD691" s="6">
        <v>90081201</v>
      </c>
      <c r="CE691" s="6" t="s">
        <v>691</v>
      </c>
      <c r="CF691" s="7"/>
      <c r="CG691" s="7"/>
      <c r="CH691" s="7"/>
      <c r="CI691" s="53">
        <v>56470</v>
      </c>
      <c r="CK691" s="37"/>
      <c r="CL691" s="132"/>
      <c r="CM691" s="61"/>
      <c r="CN691" s="132"/>
      <c r="CO691" s="61"/>
      <c r="CP691" s="134"/>
      <c r="CQ691" s="134"/>
      <c r="CR691" s="191"/>
      <c r="CT691" s="67"/>
      <c r="CV691" s="61"/>
      <c r="CX691" s="50"/>
      <c r="CY691" s="51"/>
      <c r="CZ691" s="52">
        <v>0</v>
      </c>
      <c r="DB691" s="50">
        <v>56470</v>
      </c>
      <c r="DC691" s="52">
        <f t="shared" si="600"/>
        <v>4705.833333333333</v>
      </c>
      <c r="DD691" s="51"/>
      <c r="DE691" s="6">
        <v>90081201</v>
      </c>
      <c r="DF691" s="6" t="s">
        <v>691</v>
      </c>
      <c r="DG691" s="7"/>
      <c r="DH691" s="7"/>
      <c r="DI691" s="7"/>
      <c r="DJ691" s="53">
        <v>56470</v>
      </c>
      <c r="DL691" s="275"/>
      <c r="DM691" s="276"/>
      <c r="DN691" s="194"/>
      <c r="DO691" s="276"/>
      <c r="DP691" s="194"/>
      <c r="DQ691" s="53"/>
      <c r="DR691" s="53"/>
      <c r="DS691" s="277"/>
      <c r="DU691" s="274"/>
      <c r="DW691" s="194"/>
      <c r="DY691" s="50"/>
      <c r="DZ691" s="278"/>
      <c r="EA691" s="52">
        <v>0</v>
      </c>
      <c r="EC691" s="50">
        <v>56470</v>
      </c>
      <c r="ED691" s="52">
        <f t="shared" si="601"/>
        <v>4705.833333333333</v>
      </c>
      <c r="EE691" s="278"/>
      <c r="EF691" s="6">
        <v>90081201</v>
      </c>
      <c r="EG691" s="6" t="s">
        <v>691</v>
      </c>
      <c r="EH691" s="7"/>
      <c r="EI691" s="7"/>
      <c r="EJ691" s="7"/>
      <c r="EK691" s="53">
        <v>56470</v>
      </c>
      <c r="EM691" s="37"/>
      <c r="EN691" s="132"/>
      <c r="EO691" s="61"/>
      <c r="EP691" s="132"/>
      <c r="EQ691" s="61"/>
      <c r="ER691" s="134"/>
      <c r="ES691" s="134"/>
      <c r="ET691" s="191"/>
      <c r="EV691" s="67"/>
      <c r="EX691" s="61"/>
      <c r="EZ691" s="50"/>
      <c r="FA691" s="51"/>
      <c r="FB691" s="52">
        <v>0</v>
      </c>
      <c r="FD691" s="50">
        <v>56470</v>
      </c>
      <c r="FE691" s="52">
        <f t="shared" si="602"/>
        <v>4705.833333333333</v>
      </c>
      <c r="FF691" s="51"/>
      <c r="FG691" s="6">
        <v>90081201</v>
      </c>
      <c r="FH691" s="6" t="s">
        <v>691</v>
      </c>
      <c r="FI691" s="7"/>
      <c r="FJ691" s="7"/>
      <c r="FK691" s="7"/>
      <c r="FL691" s="53">
        <v>56470</v>
      </c>
      <c r="FN691" s="37"/>
      <c r="FO691" s="132"/>
      <c r="FP691" s="61"/>
      <c r="FQ691" s="132"/>
      <c r="FR691" s="61"/>
      <c r="FS691" s="134"/>
      <c r="FT691" s="134"/>
      <c r="FU691" s="191"/>
      <c r="FW691" s="67"/>
      <c r="FY691" s="61"/>
      <c r="GA691" s="50"/>
      <c r="GB691" s="51"/>
      <c r="GC691" s="52">
        <v>0</v>
      </c>
      <c r="GE691" s="50">
        <v>56470</v>
      </c>
      <c r="GF691" s="52">
        <f t="shared" si="603"/>
        <v>4705.833333333333</v>
      </c>
      <c r="GG691" s="51"/>
      <c r="GH691" s="6">
        <v>90081201</v>
      </c>
      <c r="GI691" s="6" t="s">
        <v>691</v>
      </c>
      <c r="GJ691" s="7"/>
      <c r="GK691" s="7"/>
      <c r="GL691" s="7"/>
      <c r="GM691" s="53">
        <v>56470</v>
      </c>
      <c r="GO691" s="37"/>
      <c r="GP691" s="132"/>
      <c r="GQ691" s="61"/>
      <c r="GR691" s="134"/>
      <c r="GS691" s="134"/>
      <c r="GT691" s="191"/>
      <c r="GV691" s="67"/>
      <c r="GX691" s="61"/>
      <c r="GZ691" s="50"/>
      <c r="HA691" s="51"/>
      <c r="HB691" s="52">
        <v>0</v>
      </c>
      <c r="HD691" s="50">
        <v>56470</v>
      </c>
      <c r="HE691" s="52">
        <f t="shared" si="604"/>
        <v>4705.833333333333</v>
      </c>
      <c r="HF691" s="51"/>
      <c r="HI691" s="7"/>
      <c r="HJ691" s="7"/>
      <c r="HK691" s="7"/>
      <c r="HL691" s="53"/>
      <c r="HN691" s="37"/>
      <c r="HO691" s="132"/>
      <c r="HP691" s="61"/>
      <c r="HQ691" s="134"/>
      <c r="HR691" s="61"/>
      <c r="HT691" s="67"/>
      <c r="HV691" s="61"/>
      <c r="HX691" s="50"/>
      <c r="HY691" s="51"/>
      <c r="HZ691" s="52"/>
      <c r="IB691" s="70"/>
      <c r="IC691" s="51"/>
      <c r="IF691" s="7"/>
      <c r="IG691" s="7"/>
      <c r="IH691" s="7"/>
      <c r="II691" s="53"/>
      <c r="IK691" s="37"/>
      <c r="IL691" s="132"/>
      <c r="IM691" s="61"/>
      <c r="IN691" s="134"/>
      <c r="IO691" s="61"/>
      <c r="IQ691" s="67"/>
      <c r="IS691" s="61"/>
      <c r="IU691" s="50"/>
      <c r="IV691" s="51"/>
      <c r="IW691" s="52"/>
      <c r="IY691" s="70"/>
      <c r="IZ691" s="51"/>
      <c r="JC691" s="7"/>
      <c r="JD691" s="7"/>
      <c r="JE691" s="7"/>
      <c r="JF691" s="53"/>
      <c r="JH691" s="37"/>
      <c r="JI691" s="132"/>
      <c r="JJ691" s="61"/>
      <c r="JK691" s="134"/>
      <c r="JL691" s="61"/>
      <c r="JN691" s="67"/>
      <c r="JP691" s="61"/>
      <c r="JR691" s="50"/>
      <c r="JS691" s="51"/>
      <c r="JT691" s="52"/>
      <c r="JV691" s="70"/>
      <c r="JW691" s="51"/>
      <c r="JZ691" s="7"/>
      <c r="KA691" s="7"/>
      <c r="KB691" s="7"/>
      <c r="KC691" s="53"/>
      <c r="KE691" s="37"/>
      <c r="KF691" s="132"/>
      <c r="KG691" s="61"/>
      <c r="KH691" s="134"/>
      <c r="KI691" s="61"/>
      <c r="KK691" s="67"/>
      <c r="KM691" s="61"/>
      <c r="KO691" s="50"/>
      <c r="KP691" s="51"/>
      <c r="KQ691" s="52"/>
      <c r="KS691" s="70"/>
      <c r="KT691" s="51"/>
      <c r="KW691" s="7"/>
      <c r="KX691" s="7"/>
      <c r="KY691" s="7"/>
      <c r="KZ691" s="53"/>
      <c r="LB691" s="37"/>
      <c r="LC691" s="132"/>
      <c r="LD691" s="61"/>
      <c r="LE691" s="134"/>
      <c r="LF691" s="61"/>
      <c r="LH691" s="67"/>
      <c r="LJ691" s="61"/>
      <c r="LL691" s="50"/>
      <c r="LM691" s="51"/>
      <c r="LN691" s="52"/>
      <c r="LP691" s="70"/>
      <c r="LQ691" s="51"/>
      <c r="LT691" s="7"/>
      <c r="LU691" s="7"/>
      <c r="LV691" s="7"/>
      <c r="LW691" s="53"/>
      <c r="LY691" s="37"/>
      <c r="LZ691" s="132"/>
      <c r="MA691" s="61"/>
      <c r="MB691" s="134"/>
      <c r="MC691" s="61"/>
      <c r="ME691" s="67"/>
      <c r="MG691" s="61"/>
      <c r="MI691" s="50"/>
      <c r="MJ691" s="51"/>
      <c r="MK691" s="52"/>
      <c r="MM691" s="70"/>
      <c r="MN691" s="51"/>
      <c r="MQ691" s="7"/>
      <c r="MR691" s="7"/>
      <c r="MS691" s="7"/>
      <c r="MT691" s="53"/>
      <c r="MV691" s="37"/>
      <c r="MW691" s="132"/>
      <c r="MX691" s="134"/>
      <c r="MZ691" s="67"/>
      <c r="NB691" s="61"/>
      <c r="NF691" s="7"/>
      <c r="NG691" s="7"/>
      <c r="NH691" s="7"/>
      <c r="NI691" s="53"/>
      <c r="NK691" s="37"/>
      <c r="NM691" s="67"/>
      <c r="NO691" s="61"/>
      <c r="NQ691" s="50"/>
      <c r="NR691" s="51"/>
      <c r="NS691" s="52"/>
      <c r="NU691" s="70"/>
      <c r="NV691" s="51"/>
      <c r="NW691" s="125"/>
      <c r="NX691" s="51"/>
      <c r="OL691" s="53"/>
    </row>
    <row r="692" spans="1:402" x14ac:dyDescent="0.25">
      <c r="A692" s="12">
        <v>90080961</v>
      </c>
      <c r="B692" s="12" t="s">
        <v>692</v>
      </c>
      <c r="C692" s="352"/>
      <c r="D692" s="352"/>
      <c r="E692" s="352"/>
      <c r="F692" s="353">
        <v>141175</v>
      </c>
      <c r="H692" s="354"/>
      <c r="I692" s="355"/>
      <c r="J692" s="315"/>
      <c r="K692" s="355"/>
      <c r="L692" s="315"/>
      <c r="M692" s="356"/>
      <c r="N692" s="356"/>
      <c r="O692" s="357"/>
      <c r="Q692" s="67"/>
      <c r="S692" s="61"/>
      <c r="U692" s="50"/>
      <c r="V692" s="51"/>
      <c r="W692" s="52">
        <v>0</v>
      </c>
      <c r="Y692" s="50">
        <v>141175</v>
      </c>
      <c r="Z692" s="52">
        <f t="shared" si="597"/>
        <v>11764.583333333334</v>
      </c>
      <c r="AA692" s="51"/>
      <c r="AB692" s="6">
        <v>90080961</v>
      </c>
      <c r="AC692" s="6" t="s">
        <v>692</v>
      </c>
      <c r="AD692" s="7"/>
      <c r="AE692" s="304"/>
      <c r="AF692" s="7"/>
      <c r="AG692" s="53">
        <v>141175</v>
      </c>
      <c r="AI692" s="37"/>
      <c r="AJ692" s="132"/>
      <c r="AK692" s="61"/>
      <c r="AL692" s="132"/>
      <c r="AM692" s="312"/>
      <c r="AN692" s="134"/>
      <c r="AO692" s="134"/>
      <c r="AP692" s="191"/>
      <c r="AR692" s="67"/>
      <c r="AT692" s="61"/>
      <c r="AV692" s="50"/>
      <c r="AW692" s="51"/>
      <c r="AX692" s="52">
        <v>0</v>
      </c>
      <c r="AZ692" s="50">
        <v>141175</v>
      </c>
      <c r="BA692" s="52">
        <f t="shared" si="598"/>
        <v>11764.583333333334</v>
      </c>
      <c r="BB692" s="51"/>
      <c r="BC692" s="6">
        <v>90080961</v>
      </c>
      <c r="BD692" s="6" t="s">
        <v>692</v>
      </c>
      <c r="BE692" s="7"/>
      <c r="BF692" s="304"/>
      <c r="BG692" s="7"/>
      <c r="BH692" s="53">
        <v>141175</v>
      </c>
      <c r="BJ692" s="37"/>
      <c r="BK692" s="132"/>
      <c r="BL692" s="61"/>
      <c r="BM692" s="132"/>
      <c r="BN692" s="312"/>
      <c r="BO692" s="134"/>
      <c r="BP692" s="134"/>
      <c r="BQ692" s="191"/>
      <c r="BS692" s="67"/>
      <c r="BU692" s="61"/>
      <c r="BW692" s="50"/>
      <c r="BX692" s="51"/>
      <c r="BY692" s="52">
        <v>0</v>
      </c>
      <c r="CA692" s="50">
        <v>141175</v>
      </c>
      <c r="CB692" s="52">
        <f t="shared" si="599"/>
        <v>11764.583333333334</v>
      </c>
      <c r="CC692" s="51"/>
      <c r="CD692" s="6">
        <v>90080961</v>
      </c>
      <c r="CE692" s="6" t="s">
        <v>692</v>
      </c>
      <c r="CF692" s="7"/>
      <c r="CG692" s="7"/>
      <c r="CH692" s="7"/>
      <c r="CI692" s="53">
        <v>141175</v>
      </c>
      <c r="CK692" s="37"/>
      <c r="CL692" s="132"/>
      <c r="CM692" s="61"/>
      <c r="CN692" s="132"/>
      <c r="CO692" s="61"/>
      <c r="CP692" s="134"/>
      <c r="CQ692" s="134"/>
      <c r="CR692" s="191"/>
      <c r="CT692" s="67"/>
      <c r="CV692" s="61"/>
      <c r="CX692" s="50"/>
      <c r="CY692" s="51"/>
      <c r="CZ692" s="52">
        <v>0</v>
      </c>
      <c r="DB692" s="50">
        <v>141175</v>
      </c>
      <c r="DC692" s="52">
        <f t="shared" si="600"/>
        <v>11764.583333333334</v>
      </c>
      <c r="DD692" s="51"/>
      <c r="DE692" s="6">
        <v>90080961</v>
      </c>
      <c r="DF692" s="6" t="s">
        <v>692</v>
      </c>
      <c r="DG692" s="7"/>
      <c r="DH692" s="7"/>
      <c r="DI692" s="7"/>
      <c r="DJ692" s="53">
        <v>141175</v>
      </c>
      <c r="DL692" s="275"/>
      <c r="DM692" s="276"/>
      <c r="DN692" s="194"/>
      <c r="DO692" s="276"/>
      <c r="DP692" s="194"/>
      <c r="DQ692" s="53"/>
      <c r="DR692" s="53"/>
      <c r="DS692" s="277"/>
      <c r="DU692" s="274"/>
      <c r="DW692" s="194"/>
      <c r="DY692" s="50"/>
      <c r="DZ692" s="278"/>
      <c r="EA692" s="52">
        <v>0</v>
      </c>
      <c r="EC692" s="50">
        <v>141175</v>
      </c>
      <c r="ED692" s="52">
        <f t="shared" si="601"/>
        <v>11764.583333333334</v>
      </c>
      <c r="EE692" s="278"/>
      <c r="EF692" s="6">
        <v>90080961</v>
      </c>
      <c r="EG692" s="6" t="s">
        <v>692</v>
      </c>
      <c r="EH692" s="7"/>
      <c r="EI692" s="7"/>
      <c r="EJ692" s="7"/>
      <c r="EK692" s="53">
        <v>141175</v>
      </c>
      <c r="EM692" s="37"/>
      <c r="EN692" s="132"/>
      <c r="EO692" s="61"/>
      <c r="EP692" s="132"/>
      <c r="EQ692" s="61"/>
      <c r="ER692" s="134"/>
      <c r="ES692" s="134"/>
      <c r="ET692" s="191"/>
      <c r="EV692" s="67"/>
      <c r="EX692" s="61"/>
      <c r="EZ692" s="50"/>
      <c r="FA692" s="51"/>
      <c r="FB692" s="52">
        <v>0</v>
      </c>
      <c r="FD692" s="50">
        <v>141175</v>
      </c>
      <c r="FE692" s="52">
        <f t="shared" si="602"/>
        <v>11764.583333333334</v>
      </c>
      <c r="FF692" s="51"/>
      <c r="FG692" s="6">
        <v>90080961</v>
      </c>
      <c r="FH692" s="6" t="s">
        <v>692</v>
      </c>
      <c r="FI692" s="7"/>
      <c r="FJ692" s="7"/>
      <c r="FK692" s="7"/>
      <c r="FL692" s="53">
        <v>141175</v>
      </c>
      <c r="FN692" s="37"/>
      <c r="FO692" s="132"/>
      <c r="FP692" s="61"/>
      <c r="FQ692" s="132"/>
      <c r="FR692" s="61"/>
      <c r="FS692" s="134"/>
      <c r="FT692" s="134"/>
      <c r="FU692" s="191"/>
      <c r="FW692" s="67"/>
      <c r="FY692" s="61"/>
      <c r="GA692" s="50"/>
      <c r="GB692" s="51"/>
      <c r="GC692" s="52">
        <v>0</v>
      </c>
      <c r="GE692" s="50">
        <v>141175</v>
      </c>
      <c r="GF692" s="52">
        <f t="shared" si="603"/>
        <v>11764.583333333334</v>
      </c>
      <c r="GG692" s="51"/>
      <c r="GH692" s="6">
        <v>90080961</v>
      </c>
      <c r="GI692" s="6" t="s">
        <v>692</v>
      </c>
      <c r="GJ692" s="7"/>
      <c r="GK692" s="7"/>
      <c r="GL692" s="7"/>
      <c r="GM692" s="53">
        <v>141175</v>
      </c>
      <c r="GO692" s="37"/>
      <c r="GP692" s="132"/>
      <c r="GQ692" s="61"/>
      <c r="GR692" s="134"/>
      <c r="GS692" s="134"/>
      <c r="GT692" s="191"/>
      <c r="GV692" s="67"/>
      <c r="GX692" s="61"/>
      <c r="GZ692" s="50"/>
      <c r="HA692" s="51"/>
      <c r="HB692" s="52">
        <v>0</v>
      </c>
      <c r="HD692" s="50">
        <v>141175</v>
      </c>
      <c r="HE692" s="52">
        <f t="shared" si="604"/>
        <v>11764.583333333334</v>
      </c>
      <c r="HF692" s="51"/>
      <c r="HI692" s="7"/>
      <c r="HJ692" s="7"/>
      <c r="HK692" s="7"/>
      <c r="HL692" s="53"/>
      <c r="HN692" s="37"/>
      <c r="HO692" s="132"/>
      <c r="HP692" s="61"/>
      <c r="HQ692" s="134"/>
      <c r="HR692" s="61"/>
      <c r="HT692" s="67"/>
      <c r="HV692" s="61"/>
      <c r="HX692" s="50"/>
      <c r="HY692" s="51"/>
      <c r="HZ692" s="52"/>
      <c r="IB692" s="70"/>
      <c r="IC692" s="51"/>
      <c r="IF692" s="7"/>
      <c r="IG692" s="7"/>
      <c r="IH692" s="7"/>
      <c r="II692" s="53"/>
      <c r="IK692" s="37"/>
      <c r="IL692" s="132"/>
      <c r="IM692" s="61"/>
      <c r="IN692" s="134"/>
      <c r="IO692" s="61"/>
      <c r="IQ692" s="67"/>
      <c r="IS692" s="61"/>
      <c r="IU692" s="50"/>
      <c r="IV692" s="51"/>
      <c r="IW692" s="52"/>
      <c r="IY692" s="70"/>
      <c r="IZ692" s="51"/>
      <c r="JC692" s="7"/>
      <c r="JD692" s="7"/>
      <c r="JE692" s="7"/>
      <c r="JF692" s="53"/>
      <c r="JH692" s="37"/>
      <c r="JI692" s="132"/>
      <c r="JJ692" s="61"/>
      <c r="JK692" s="134"/>
      <c r="JL692" s="61"/>
      <c r="JN692" s="67"/>
      <c r="JP692" s="61"/>
      <c r="JR692" s="50"/>
      <c r="JS692" s="51"/>
      <c r="JT692" s="52"/>
      <c r="JV692" s="70"/>
      <c r="JW692" s="51"/>
      <c r="JZ692" s="7"/>
      <c r="KA692" s="7"/>
      <c r="KB692" s="7"/>
      <c r="KC692" s="53"/>
      <c r="KE692" s="37"/>
      <c r="KF692" s="132"/>
      <c r="KG692" s="61"/>
      <c r="KH692" s="134"/>
      <c r="KI692" s="61"/>
      <c r="KK692" s="67"/>
      <c r="KM692" s="61"/>
      <c r="KO692" s="50"/>
      <c r="KP692" s="51"/>
      <c r="KQ692" s="52"/>
      <c r="KS692" s="70"/>
      <c r="KT692" s="51"/>
      <c r="KW692" s="7"/>
      <c r="KX692" s="7"/>
      <c r="KY692" s="7"/>
      <c r="KZ692" s="53"/>
      <c r="LB692" s="37"/>
      <c r="LC692" s="132"/>
      <c r="LD692" s="61"/>
      <c r="LE692" s="134"/>
      <c r="LF692" s="61"/>
      <c r="LH692" s="67"/>
      <c r="LJ692" s="61"/>
      <c r="LL692" s="50"/>
      <c r="LM692" s="51"/>
      <c r="LN692" s="52"/>
      <c r="LP692" s="70"/>
      <c r="LQ692" s="51"/>
      <c r="LT692" s="7"/>
      <c r="LU692" s="7"/>
      <c r="LV692" s="7"/>
      <c r="LW692" s="53"/>
      <c r="LY692" s="37"/>
      <c r="LZ692" s="132"/>
      <c r="MA692" s="61"/>
      <c r="MB692" s="134"/>
      <c r="MC692" s="61"/>
      <c r="ME692" s="67"/>
      <c r="MG692" s="61"/>
      <c r="MI692" s="50"/>
      <c r="MJ692" s="51"/>
      <c r="MK692" s="52"/>
      <c r="MM692" s="70"/>
      <c r="MN692" s="51"/>
      <c r="MQ692" s="7"/>
      <c r="MR692" s="7"/>
      <c r="MS692" s="7"/>
      <c r="MT692" s="53"/>
      <c r="MV692" s="37"/>
      <c r="MW692" s="132"/>
      <c r="MX692" s="134"/>
      <c r="MZ692" s="67"/>
      <c r="NB692" s="61"/>
      <c r="NF692" s="7"/>
      <c r="NG692" s="7"/>
      <c r="NH692" s="7"/>
      <c r="NI692" s="53"/>
      <c r="NK692" s="37"/>
      <c r="NM692" s="67"/>
      <c r="NO692" s="61"/>
      <c r="NQ692" s="50"/>
      <c r="NR692" s="51"/>
      <c r="NS692" s="52"/>
      <c r="NU692" s="70"/>
      <c r="NV692" s="51"/>
      <c r="NW692" s="125"/>
      <c r="NX692" s="51"/>
      <c r="OL692" s="53"/>
    </row>
    <row r="693" spans="1:402" x14ac:dyDescent="0.25">
      <c r="A693" s="12">
        <v>90082551</v>
      </c>
      <c r="B693" s="12" t="s">
        <v>693</v>
      </c>
      <c r="C693" s="352"/>
      <c r="D693" s="352"/>
      <c r="E693" s="352"/>
      <c r="F693" s="353">
        <v>603449</v>
      </c>
      <c r="H693" s="354"/>
      <c r="I693" s="355"/>
      <c r="J693" s="315"/>
      <c r="K693" s="355"/>
      <c r="L693" s="315"/>
      <c r="M693" s="356"/>
      <c r="N693" s="356"/>
      <c r="O693" s="357"/>
      <c r="Q693" s="67"/>
      <c r="S693" s="61"/>
      <c r="U693" s="50"/>
      <c r="V693" s="51"/>
      <c r="W693" s="52">
        <v>0</v>
      </c>
      <c r="Y693" s="50">
        <v>603449</v>
      </c>
      <c r="Z693" s="52">
        <f t="shared" si="597"/>
        <v>50287.416666666664</v>
      </c>
      <c r="AA693" s="51"/>
      <c r="AB693" s="6">
        <v>90082551</v>
      </c>
      <c r="AC693" s="6" t="s">
        <v>693</v>
      </c>
      <c r="AD693" s="7"/>
      <c r="AE693" s="304"/>
      <c r="AF693" s="7"/>
      <c r="AG693" s="53">
        <v>603449</v>
      </c>
      <c r="AI693" s="37"/>
      <c r="AJ693" s="132"/>
      <c r="AK693" s="61"/>
      <c r="AL693" s="132"/>
      <c r="AM693" s="312"/>
      <c r="AN693" s="134"/>
      <c r="AO693" s="134"/>
      <c r="AP693" s="191"/>
      <c r="AR693" s="67"/>
      <c r="AT693" s="61"/>
      <c r="AV693" s="50"/>
      <c r="AW693" s="51"/>
      <c r="AX693" s="52">
        <v>0</v>
      </c>
      <c r="AZ693" s="50">
        <v>603449</v>
      </c>
      <c r="BA693" s="52">
        <f t="shared" si="598"/>
        <v>50287.416666666664</v>
      </c>
      <c r="BB693" s="51"/>
      <c r="BC693" s="6">
        <v>90082551</v>
      </c>
      <c r="BD693" s="6" t="s">
        <v>693</v>
      </c>
      <c r="BE693" s="7"/>
      <c r="BF693" s="304"/>
      <c r="BG693" s="7"/>
      <c r="BH693" s="53">
        <v>603449</v>
      </c>
      <c r="BJ693" s="37"/>
      <c r="BK693" s="132"/>
      <c r="BL693" s="61"/>
      <c r="BM693" s="132"/>
      <c r="BN693" s="312"/>
      <c r="BO693" s="134"/>
      <c r="BP693" s="134"/>
      <c r="BQ693" s="191"/>
      <c r="BS693" s="67"/>
      <c r="BU693" s="61"/>
      <c r="BW693" s="50"/>
      <c r="BX693" s="51"/>
      <c r="BY693" s="52">
        <v>0</v>
      </c>
      <c r="CA693" s="50">
        <v>603449</v>
      </c>
      <c r="CB693" s="52">
        <f t="shared" si="599"/>
        <v>50287.416666666664</v>
      </c>
      <c r="CC693" s="51"/>
      <c r="CD693" s="6">
        <v>90082551</v>
      </c>
      <c r="CE693" s="6" t="s">
        <v>693</v>
      </c>
      <c r="CF693" s="7"/>
      <c r="CG693" s="7"/>
      <c r="CH693" s="7"/>
      <c r="CI693" s="53">
        <v>603449</v>
      </c>
      <c r="CK693" s="37"/>
      <c r="CL693" s="132"/>
      <c r="CM693" s="61"/>
      <c r="CN693" s="132"/>
      <c r="CO693" s="61"/>
      <c r="CP693" s="134"/>
      <c r="CQ693" s="134"/>
      <c r="CR693" s="191"/>
      <c r="CT693" s="67"/>
      <c r="CV693" s="61"/>
      <c r="CX693" s="50"/>
      <c r="CY693" s="51"/>
      <c r="CZ693" s="52">
        <v>0</v>
      </c>
      <c r="DB693" s="50">
        <v>603449</v>
      </c>
      <c r="DC693" s="52">
        <f t="shared" si="600"/>
        <v>50287.416666666664</v>
      </c>
      <c r="DD693" s="51"/>
      <c r="DE693" s="6">
        <v>90082551</v>
      </c>
      <c r="DF693" s="6" t="s">
        <v>693</v>
      </c>
      <c r="DG693" s="7"/>
      <c r="DH693" s="7"/>
      <c r="DI693" s="7"/>
      <c r="DJ693" s="53">
        <v>603449</v>
      </c>
      <c r="DL693" s="275"/>
      <c r="DM693" s="276"/>
      <c r="DN693" s="194"/>
      <c r="DO693" s="276"/>
      <c r="DP693" s="194"/>
      <c r="DQ693" s="53"/>
      <c r="DR693" s="53"/>
      <c r="DS693" s="277"/>
      <c r="DU693" s="274"/>
      <c r="DW693" s="194"/>
      <c r="DY693" s="50"/>
      <c r="DZ693" s="278"/>
      <c r="EA693" s="52">
        <v>0</v>
      </c>
      <c r="EC693" s="50">
        <v>603449</v>
      </c>
      <c r="ED693" s="52">
        <f t="shared" si="601"/>
        <v>50287.416666666664</v>
      </c>
      <c r="EE693" s="278"/>
      <c r="EF693" s="6">
        <v>90082551</v>
      </c>
      <c r="EG693" s="6" t="s">
        <v>693</v>
      </c>
      <c r="EH693" s="7"/>
      <c r="EI693" s="7"/>
      <c r="EJ693" s="7"/>
      <c r="EK693" s="53">
        <v>603449</v>
      </c>
      <c r="EM693" s="37"/>
      <c r="EN693" s="132"/>
      <c r="EO693" s="61"/>
      <c r="EP693" s="132"/>
      <c r="EQ693" s="61"/>
      <c r="ER693" s="134"/>
      <c r="ES693" s="134"/>
      <c r="ET693" s="191"/>
      <c r="EV693" s="67"/>
      <c r="EX693" s="61"/>
      <c r="EZ693" s="50"/>
      <c r="FA693" s="51"/>
      <c r="FB693" s="52">
        <v>0</v>
      </c>
      <c r="FD693" s="50">
        <v>603449</v>
      </c>
      <c r="FE693" s="52">
        <f t="shared" si="602"/>
        <v>50287.416666666664</v>
      </c>
      <c r="FF693" s="51"/>
      <c r="FG693" s="6">
        <v>90082551</v>
      </c>
      <c r="FH693" s="6" t="s">
        <v>693</v>
      </c>
      <c r="FI693" s="7"/>
      <c r="FJ693" s="7"/>
      <c r="FK693" s="7"/>
      <c r="FL693" s="53">
        <v>603449</v>
      </c>
      <c r="FN693" s="37"/>
      <c r="FO693" s="132"/>
      <c r="FP693" s="61"/>
      <c r="FQ693" s="132"/>
      <c r="FR693" s="61"/>
      <c r="FS693" s="134"/>
      <c r="FT693" s="134"/>
      <c r="FU693" s="191"/>
      <c r="FW693" s="67"/>
      <c r="FY693" s="61"/>
      <c r="GA693" s="50"/>
      <c r="GB693" s="51"/>
      <c r="GC693" s="52">
        <v>0</v>
      </c>
      <c r="GE693" s="50">
        <v>603449</v>
      </c>
      <c r="GF693" s="52">
        <f t="shared" si="603"/>
        <v>50287.416666666664</v>
      </c>
      <c r="GG693" s="51"/>
      <c r="GH693" s="6">
        <v>90082551</v>
      </c>
      <c r="GI693" s="6" t="s">
        <v>693</v>
      </c>
      <c r="GJ693" s="7"/>
      <c r="GK693" s="7"/>
      <c r="GL693" s="7"/>
      <c r="GM693" s="53">
        <v>603449</v>
      </c>
      <c r="GO693" s="37"/>
      <c r="GP693" s="132"/>
      <c r="GQ693" s="61"/>
      <c r="GR693" s="134"/>
      <c r="GS693" s="134"/>
      <c r="GT693" s="191"/>
      <c r="GV693" s="67"/>
      <c r="GX693" s="61"/>
      <c r="GZ693" s="50"/>
      <c r="HA693" s="51"/>
      <c r="HB693" s="52">
        <v>0</v>
      </c>
      <c r="HD693" s="50">
        <v>603449</v>
      </c>
      <c r="HE693" s="52">
        <f t="shared" si="604"/>
        <v>50287.416666666664</v>
      </c>
      <c r="HF693" s="51"/>
      <c r="HI693" s="7"/>
      <c r="HJ693" s="7"/>
      <c r="HK693" s="7"/>
      <c r="HL693" s="53"/>
      <c r="HN693" s="37"/>
      <c r="HO693" s="132"/>
      <c r="HP693" s="61"/>
      <c r="HQ693" s="134"/>
      <c r="HR693" s="61"/>
      <c r="HT693" s="67"/>
      <c r="HV693" s="61"/>
      <c r="HX693" s="50"/>
      <c r="HY693" s="51"/>
      <c r="HZ693" s="52"/>
      <c r="IB693" s="70"/>
      <c r="IC693" s="51"/>
      <c r="IF693" s="7"/>
      <c r="IG693" s="7"/>
      <c r="IH693" s="7"/>
      <c r="II693" s="53"/>
      <c r="IK693" s="37"/>
      <c r="IL693" s="132"/>
      <c r="IM693" s="61"/>
      <c r="IN693" s="134"/>
      <c r="IO693" s="61"/>
      <c r="IQ693" s="67"/>
      <c r="IS693" s="61"/>
      <c r="IU693" s="50"/>
      <c r="IV693" s="51"/>
      <c r="IW693" s="52"/>
      <c r="IY693" s="70"/>
      <c r="IZ693" s="51"/>
      <c r="JC693" s="7"/>
      <c r="JD693" s="7"/>
      <c r="JE693" s="7"/>
      <c r="JF693" s="53"/>
      <c r="JH693" s="37"/>
      <c r="JI693" s="132"/>
      <c r="JJ693" s="61"/>
      <c r="JK693" s="134"/>
      <c r="JL693" s="61"/>
      <c r="JN693" s="67"/>
      <c r="JP693" s="61"/>
      <c r="JR693" s="50"/>
      <c r="JS693" s="51"/>
      <c r="JT693" s="52"/>
      <c r="JV693" s="70"/>
      <c r="JW693" s="51"/>
      <c r="JZ693" s="7"/>
      <c r="KA693" s="7"/>
      <c r="KB693" s="7"/>
      <c r="KC693" s="53"/>
      <c r="KE693" s="37"/>
      <c r="KF693" s="132"/>
      <c r="KG693" s="61"/>
      <c r="KH693" s="134"/>
      <c r="KI693" s="61"/>
      <c r="KK693" s="67"/>
      <c r="KM693" s="61"/>
      <c r="KO693" s="50"/>
      <c r="KP693" s="51"/>
      <c r="KQ693" s="52"/>
      <c r="KS693" s="70"/>
      <c r="KT693" s="51"/>
      <c r="KW693" s="7"/>
      <c r="KX693" s="7"/>
      <c r="KY693" s="7"/>
      <c r="KZ693" s="53"/>
      <c r="LB693" s="37"/>
      <c r="LC693" s="132"/>
      <c r="LD693" s="61"/>
      <c r="LE693" s="134"/>
      <c r="LF693" s="61"/>
      <c r="LH693" s="67"/>
      <c r="LJ693" s="61"/>
      <c r="LL693" s="50"/>
      <c r="LM693" s="51"/>
      <c r="LN693" s="52"/>
      <c r="LP693" s="70"/>
      <c r="LQ693" s="51"/>
      <c r="LT693" s="7"/>
      <c r="LU693" s="7"/>
      <c r="LV693" s="7"/>
      <c r="LW693" s="53"/>
      <c r="LY693" s="37"/>
      <c r="LZ693" s="132"/>
      <c r="MA693" s="61"/>
      <c r="MB693" s="134"/>
      <c r="MC693" s="61"/>
      <c r="ME693" s="67"/>
      <c r="MG693" s="61"/>
      <c r="MI693" s="50"/>
      <c r="MJ693" s="51"/>
      <c r="MK693" s="52"/>
      <c r="MM693" s="70"/>
      <c r="MN693" s="51"/>
      <c r="MQ693" s="7"/>
      <c r="MR693" s="7"/>
      <c r="MS693" s="7"/>
      <c r="MT693" s="53"/>
      <c r="MV693" s="37"/>
      <c r="MW693" s="132"/>
      <c r="MX693" s="134"/>
      <c r="MZ693" s="67"/>
      <c r="NB693" s="61"/>
      <c r="NF693" s="7"/>
      <c r="NG693" s="7"/>
      <c r="NH693" s="7"/>
      <c r="NI693" s="53"/>
      <c r="NK693" s="37"/>
      <c r="NM693" s="67"/>
      <c r="NO693" s="61"/>
      <c r="NQ693" s="50"/>
      <c r="NR693" s="51"/>
      <c r="NS693" s="52"/>
      <c r="NU693" s="70"/>
      <c r="NV693" s="51"/>
      <c r="NW693" s="125"/>
      <c r="NX693" s="51"/>
      <c r="OL693" s="53"/>
    </row>
    <row r="694" spans="1:402" x14ac:dyDescent="0.25">
      <c r="A694" s="12">
        <v>90016451</v>
      </c>
      <c r="B694" s="12" t="s">
        <v>694</v>
      </c>
      <c r="C694" s="352"/>
      <c r="D694" s="352"/>
      <c r="E694" s="352"/>
      <c r="F694" s="353">
        <v>2072532</v>
      </c>
      <c r="H694" s="354"/>
      <c r="I694" s="355"/>
      <c r="J694" s="315"/>
      <c r="K694" s="355"/>
      <c r="L694" s="315"/>
      <c r="M694" s="356"/>
      <c r="N694" s="356"/>
      <c r="O694" s="357"/>
      <c r="Q694" s="67"/>
      <c r="S694" s="61"/>
      <c r="U694" s="50"/>
      <c r="V694" s="51"/>
      <c r="W694" s="52">
        <v>0</v>
      </c>
      <c r="Y694" s="50">
        <v>2072532</v>
      </c>
      <c r="Z694" s="52">
        <f t="shared" ref="Z694:Z757" si="605">Y694/12</f>
        <v>172711</v>
      </c>
      <c r="AA694" s="51"/>
      <c r="AB694" s="6">
        <v>90016451</v>
      </c>
      <c r="AC694" s="6" t="s">
        <v>694</v>
      </c>
      <c r="AD694" s="7"/>
      <c r="AE694" s="304"/>
      <c r="AF694" s="7"/>
      <c r="AG694" s="53">
        <v>2072532</v>
      </c>
      <c r="AI694" s="37"/>
      <c r="AJ694" s="132"/>
      <c r="AK694" s="61"/>
      <c r="AL694" s="132"/>
      <c r="AM694" s="312"/>
      <c r="AN694" s="134"/>
      <c r="AO694" s="134"/>
      <c r="AP694" s="191"/>
      <c r="AR694" s="67"/>
      <c r="AT694" s="61"/>
      <c r="AV694" s="50"/>
      <c r="AW694" s="51"/>
      <c r="AX694" s="52">
        <v>0</v>
      </c>
      <c r="AZ694" s="50">
        <v>2072532</v>
      </c>
      <c r="BA694" s="52">
        <f t="shared" ref="BA694:BA757" si="606">AZ694/12</f>
        <v>172711</v>
      </c>
      <c r="BB694" s="51"/>
      <c r="BC694" s="6">
        <v>90016451</v>
      </c>
      <c r="BD694" s="6" t="s">
        <v>694</v>
      </c>
      <c r="BE694" s="7"/>
      <c r="BF694" s="304"/>
      <c r="BG694" s="7"/>
      <c r="BH694" s="53">
        <v>2072532</v>
      </c>
      <c r="BJ694" s="37"/>
      <c r="BK694" s="132"/>
      <c r="BL694" s="61"/>
      <c r="BM694" s="132"/>
      <c r="BN694" s="312"/>
      <c r="BO694" s="134"/>
      <c r="BP694" s="134"/>
      <c r="BQ694" s="191"/>
      <c r="BS694" s="67"/>
      <c r="BU694" s="61"/>
      <c r="BW694" s="50"/>
      <c r="BX694" s="51"/>
      <c r="BY694" s="52">
        <v>0</v>
      </c>
      <c r="CA694" s="50">
        <v>2072532</v>
      </c>
      <c r="CB694" s="52">
        <f t="shared" ref="CB694:CB757" si="607">CA694/12</f>
        <v>172711</v>
      </c>
      <c r="CC694" s="51"/>
      <c r="CD694" s="6">
        <v>90016451</v>
      </c>
      <c r="CE694" s="6" t="s">
        <v>694</v>
      </c>
      <c r="CF694" s="7"/>
      <c r="CG694" s="7"/>
      <c r="CH694" s="7"/>
      <c r="CI694" s="53">
        <v>2072532</v>
      </c>
      <c r="CK694" s="37"/>
      <c r="CL694" s="132"/>
      <c r="CM694" s="61"/>
      <c r="CN694" s="132"/>
      <c r="CO694" s="61"/>
      <c r="CP694" s="134"/>
      <c r="CQ694" s="134"/>
      <c r="CR694" s="191"/>
      <c r="CT694" s="67"/>
      <c r="CV694" s="61"/>
      <c r="CX694" s="50"/>
      <c r="CY694" s="51"/>
      <c r="CZ694" s="52">
        <v>0</v>
      </c>
      <c r="DB694" s="50">
        <v>2072532</v>
      </c>
      <c r="DC694" s="52">
        <f t="shared" ref="DC694:DC757" si="608">DB694/12</f>
        <v>172711</v>
      </c>
      <c r="DD694" s="51"/>
      <c r="DE694" s="6">
        <v>90016451</v>
      </c>
      <c r="DF694" s="6" t="s">
        <v>694</v>
      </c>
      <c r="DG694" s="7"/>
      <c r="DH694" s="7"/>
      <c r="DI694" s="7"/>
      <c r="DJ694" s="53">
        <v>2072532</v>
      </c>
      <c r="DL694" s="275"/>
      <c r="DM694" s="276"/>
      <c r="DN694" s="194"/>
      <c r="DO694" s="276"/>
      <c r="DP694" s="194"/>
      <c r="DQ694" s="53"/>
      <c r="DR694" s="53"/>
      <c r="DS694" s="277"/>
      <c r="DU694" s="274"/>
      <c r="DW694" s="194"/>
      <c r="DY694" s="50"/>
      <c r="DZ694" s="278"/>
      <c r="EA694" s="52">
        <v>0</v>
      </c>
      <c r="EC694" s="50">
        <v>2072532</v>
      </c>
      <c r="ED694" s="52">
        <f t="shared" ref="ED694:ED757" si="609">EC694/12</f>
        <v>172711</v>
      </c>
      <c r="EE694" s="278"/>
      <c r="EF694" s="6">
        <v>90016451</v>
      </c>
      <c r="EG694" s="6" t="s">
        <v>694</v>
      </c>
      <c r="EH694" s="7"/>
      <c r="EI694" s="7"/>
      <c r="EJ694" s="7"/>
      <c r="EK694" s="53">
        <v>2072532</v>
      </c>
      <c r="EM694" s="37"/>
      <c r="EN694" s="132"/>
      <c r="EO694" s="61"/>
      <c r="EP694" s="132"/>
      <c r="EQ694" s="61"/>
      <c r="ER694" s="134"/>
      <c r="ES694" s="134"/>
      <c r="ET694" s="191"/>
      <c r="EV694" s="67"/>
      <c r="EX694" s="61"/>
      <c r="EZ694" s="50"/>
      <c r="FA694" s="51"/>
      <c r="FB694" s="52">
        <v>0</v>
      </c>
      <c r="FD694" s="50">
        <v>2072532</v>
      </c>
      <c r="FE694" s="52">
        <f t="shared" ref="FE694:FE757" si="610">FD694/12</f>
        <v>172711</v>
      </c>
      <c r="FF694" s="51"/>
      <c r="FG694" s="6">
        <v>90016451</v>
      </c>
      <c r="FH694" s="6" t="s">
        <v>694</v>
      </c>
      <c r="FI694" s="7"/>
      <c r="FJ694" s="7"/>
      <c r="FK694" s="7"/>
      <c r="FL694" s="53">
        <v>2072532</v>
      </c>
      <c r="FN694" s="37"/>
      <c r="FO694" s="132"/>
      <c r="FP694" s="61"/>
      <c r="FQ694" s="132"/>
      <c r="FR694" s="61"/>
      <c r="FS694" s="134"/>
      <c r="FT694" s="134"/>
      <c r="FU694" s="191"/>
      <c r="FW694" s="67"/>
      <c r="FY694" s="61"/>
      <c r="GA694" s="50"/>
      <c r="GB694" s="51"/>
      <c r="GC694" s="52">
        <v>0</v>
      </c>
      <c r="GE694" s="50">
        <v>2072532</v>
      </c>
      <c r="GF694" s="52">
        <f t="shared" ref="GF694:GF757" si="611">GE694/12</f>
        <v>172711</v>
      </c>
      <c r="GG694" s="51"/>
      <c r="GH694" s="6">
        <v>90016451</v>
      </c>
      <c r="GI694" s="6" t="s">
        <v>694</v>
      </c>
      <c r="GJ694" s="7"/>
      <c r="GK694" s="7"/>
      <c r="GL694" s="7"/>
      <c r="GM694" s="53">
        <v>2072532</v>
      </c>
      <c r="GO694" s="37"/>
      <c r="GP694" s="132"/>
      <c r="GQ694" s="61"/>
      <c r="GR694" s="134"/>
      <c r="GS694" s="134"/>
      <c r="GT694" s="191"/>
      <c r="GV694" s="67"/>
      <c r="GX694" s="61"/>
      <c r="GZ694" s="50"/>
      <c r="HA694" s="51"/>
      <c r="HB694" s="52">
        <v>0</v>
      </c>
      <c r="HD694" s="50">
        <v>2072532</v>
      </c>
      <c r="HE694" s="52">
        <f t="shared" si="604"/>
        <v>172711</v>
      </c>
      <c r="HF694" s="51"/>
      <c r="HI694" s="7"/>
      <c r="HJ694" s="7"/>
      <c r="HK694" s="7"/>
      <c r="HL694" s="53"/>
      <c r="HN694" s="37"/>
      <c r="HO694" s="132"/>
      <c r="HP694" s="61"/>
      <c r="HQ694" s="134"/>
      <c r="HR694" s="61"/>
      <c r="HT694" s="67"/>
      <c r="HV694" s="61"/>
      <c r="HX694" s="50"/>
      <c r="HY694" s="51"/>
      <c r="HZ694" s="52"/>
      <c r="IB694" s="70"/>
      <c r="IC694" s="51"/>
      <c r="IF694" s="7"/>
      <c r="IG694" s="7"/>
      <c r="IH694" s="7"/>
      <c r="II694" s="53"/>
      <c r="IK694" s="37"/>
      <c r="IL694" s="132"/>
      <c r="IM694" s="61"/>
      <c r="IN694" s="134"/>
      <c r="IO694" s="61"/>
      <c r="IQ694" s="67"/>
      <c r="IS694" s="61"/>
      <c r="IU694" s="50"/>
      <c r="IV694" s="51"/>
      <c r="IW694" s="52"/>
      <c r="IY694" s="70"/>
      <c r="IZ694" s="51"/>
      <c r="JC694" s="7"/>
      <c r="JD694" s="7"/>
      <c r="JE694" s="7"/>
      <c r="JF694" s="53"/>
      <c r="JH694" s="37"/>
      <c r="JI694" s="132"/>
      <c r="JJ694" s="61"/>
      <c r="JK694" s="134"/>
      <c r="JL694" s="61"/>
      <c r="JN694" s="67"/>
      <c r="JP694" s="61"/>
      <c r="JR694" s="50"/>
      <c r="JS694" s="51"/>
      <c r="JT694" s="52"/>
      <c r="JV694" s="70"/>
      <c r="JW694" s="51"/>
      <c r="JZ694" s="7"/>
      <c r="KA694" s="7"/>
      <c r="KB694" s="7"/>
      <c r="KC694" s="53"/>
      <c r="KE694" s="37"/>
      <c r="KF694" s="132"/>
      <c r="KG694" s="61"/>
      <c r="KH694" s="134"/>
      <c r="KI694" s="61"/>
      <c r="KK694" s="67"/>
      <c r="KM694" s="61"/>
      <c r="KO694" s="50"/>
      <c r="KP694" s="51"/>
      <c r="KQ694" s="52"/>
      <c r="KS694" s="70"/>
      <c r="KT694" s="51"/>
      <c r="KW694" s="7"/>
      <c r="KX694" s="7"/>
      <c r="KY694" s="7"/>
      <c r="KZ694" s="53"/>
      <c r="LB694" s="37"/>
      <c r="LC694" s="132"/>
      <c r="LD694" s="61"/>
      <c r="LE694" s="134"/>
      <c r="LF694" s="61"/>
      <c r="LH694" s="67"/>
      <c r="LJ694" s="61"/>
      <c r="LL694" s="50"/>
      <c r="LM694" s="51"/>
      <c r="LN694" s="52"/>
      <c r="LP694" s="70"/>
      <c r="LQ694" s="51"/>
      <c r="LT694" s="7"/>
      <c r="LU694" s="7"/>
      <c r="LV694" s="7"/>
      <c r="LW694" s="53"/>
      <c r="LY694" s="37"/>
      <c r="LZ694" s="132"/>
      <c r="MA694" s="61"/>
      <c r="MB694" s="134"/>
      <c r="MC694" s="61"/>
      <c r="ME694" s="67"/>
      <c r="MG694" s="61"/>
      <c r="MI694" s="50"/>
      <c r="MJ694" s="51"/>
      <c r="MK694" s="52"/>
      <c r="MM694" s="70"/>
      <c r="MN694" s="51"/>
      <c r="MQ694" s="7"/>
      <c r="MR694" s="7"/>
      <c r="MS694" s="7"/>
      <c r="MT694" s="53"/>
      <c r="MV694" s="37"/>
      <c r="MW694" s="132"/>
      <c r="MX694" s="134"/>
      <c r="MZ694" s="67"/>
      <c r="NB694" s="61"/>
      <c r="NF694" s="7"/>
      <c r="NG694" s="7"/>
      <c r="NH694" s="7"/>
      <c r="NI694" s="53"/>
      <c r="NK694" s="37"/>
      <c r="NM694" s="67"/>
      <c r="NO694" s="61"/>
      <c r="NQ694" s="50"/>
      <c r="NR694" s="51"/>
      <c r="NS694" s="52"/>
      <c r="NU694" s="70"/>
      <c r="NV694" s="51"/>
      <c r="NW694" s="125"/>
      <c r="NX694" s="51"/>
      <c r="OL694" s="53"/>
    </row>
    <row r="695" spans="1:402" x14ac:dyDescent="0.25">
      <c r="A695" s="12">
        <v>90081411</v>
      </c>
      <c r="B695" s="12" t="s">
        <v>695</v>
      </c>
      <c r="C695" s="352"/>
      <c r="D695" s="352"/>
      <c r="E695" s="352"/>
      <c r="F695" s="353">
        <v>483881</v>
      </c>
      <c r="H695" s="354"/>
      <c r="I695" s="355"/>
      <c r="J695" s="315"/>
      <c r="K695" s="355"/>
      <c r="L695" s="315"/>
      <c r="M695" s="356"/>
      <c r="N695" s="356"/>
      <c r="O695" s="357"/>
      <c r="Q695" s="67"/>
      <c r="S695" s="61"/>
      <c r="U695" s="50"/>
      <c r="V695" s="51"/>
      <c r="W695" s="52">
        <v>0</v>
      </c>
      <c r="Y695" s="50">
        <v>483881</v>
      </c>
      <c r="Z695" s="52">
        <f t="shared" si="605"/>
        <v>40323.416666666664</v>
      </c>
      <c r="AA695" s="51"/>
      <c r="AB695" s="6">
        <v>90081411</v>
      </c>
      <c r="AC695" s="6" t="s">
        <v>695</v>
      </c>
      <c r="AD695" s="7"/>
      <c r="AE695" s="304"/>
      <c r="AF695" s="7"/>
      <c r="AG695" s="53">
        <v>483881</v>
      </c>
      <c r="AI695" s="37"/>
      <c r="AJ695" s="132"/>
      <c r="AK695" s="61"/>
      <c r="AL695" s="132"/>
      <c r="AM695" s="312"/>
      <c r="AN695" s="134"/>
      <c r="AO695" s="134"/>
      <c r="AP695" s="191"/>
      <c r="AR695" s="67"/>
      <c r="AT695" s="61"/>
      <c r="AV695" s="50"/>
      <c r="AW695" s="51"/>
      <c r="AX695" s="52">
        <v>0</v>
      </c>
      <c r="AZ695" s="50">
        <v>483881</v>
      </c>
      <c r="BA695" s="52">
        <f t="shared" si="606"/>
        <v>40323.416666666664</v>
      </c>
      <c r="BB695" s="51"/>
      <c r="BC695" s="6">
        <v>90081411</v>
      </c>
      <c r="BD695" s="6" t="s">
        <v>695</v>
      </c>
      <c r="BE695" s="7"/>
      <c r="BF695" s="304"/>
      <c r="BG695" s="7"/>
      <c r="BH695" s="53">
        <v>483881</v>
      </c>
      <c r="BJ695" s="37"/>
      <c r="BK695" s="132"/>
      <c r="BL695" s="61"/>
      <c r="BM695" s="132"/>
      <c r="BN695" s="312"/>
      <c r="BO695" s="134"/>
      <c r="BP695" s="134"/>
      <c r="BQ695" s="191"/>
      <c r="BS695" s="67"/>
      <c r="BU695" s="61"/>
      <c r="BW695" s="50"/>
      <c r="BX695" s="51"/>
      <c r="BY695" s="52">
        <v>0</v>
      </c>
      <c r="CA695" s="50">
        <v>483881</v>
      </c>
      <c r="CB695" s="52">
        <f t="shared" si="607"/>
        <v>40323.416666666664</v>
      </c>
      <c r="CC695" s="51"/>
      <c r="CD695" s="6">
        <v>90081411</v>
      </c>
      <c r="CE695" s="6" t="s">
        <v>695</v>
      </c>
      <c r="CF695" s="7"/>
      <c r="CG695" s="7"/>
      <c r="CH695" s="7"/>
      <c r="CI695" s="53">
        <v>483881</v>
      </c>
      <c r="CK695" s="37"/>
      <c r="CL695" s="132"/>
      <c r="CM695" s="61"/>
      <c r="CN695" s="132"/>
      <c r="CO695" s="61"/>
      <c r="CP695" s="134"/>
      <c r="CQ695" s="134"/>
      <c r="CR695" s="191"/>
      <c r="CT695" s="67"/>
      <c r="CV695" s="61"/>
      <c r="CX695" s="50"/>
      <c r="CY695" s="51"/>
      <c r="CZ695" s="52">
        <v>0</v>
      </c>
      <c r="DB695" s="50">
        <v>483881</v>
      </c>
      <c r="DC695" s="52">
        <f t="shared" si="608"/>
        <v>40323.416666666664</v>
      </c>
      <c r="DD695" s="51"/>
      <c r="DE695" s="6">
        <v>90081411</v>
      </c>
      <c r="DF695" s="6" t="s">
        <v>695</v>
      </c>
      <c r="DG695" s="7"/>
      <c r="DH695" s="7"/>
      <c r="DI695" s="7"/>
      <c r="DJ695" s="53">
        <v>483881</v>
      </c>
      <c r="DL695" s="275"/>
      <c r="DM695" s="276"/>
      <c r="DN695" s="194"/>
      <c r="DO695" s="276"/>
      <c r="DP695" s="194"/>
      <c r="DQ695" s="53"/>
      <c r="DR695" s="53"/>
      <c r="DS695" s="277"/>
      <c r="DU695" s="274"/>
      <c r="DW695" s="194"/>
      <c r="DY695" s="50"/>
      <c r="DZ695" s="278"/>
      <c r="EA695" s="52">
        <v>0</v>
      </c>
      <c r="EC695" s="50">
        <v>483881</v>
      </c>
      <c r="ED695" s="52">
        <f t="shared" si="609"/>
        <v>40323.416666666664</v>
      </c>
      <c r="EE695" s="278"/>
      <c r="EF695" s="6">
        <v>90081411</v>
      </c>
      <c r="EG695" s="6" t="s">
        <v>695</v>
      </c>
      <c r="EH695" s="7"/>
      <c r="EI695" s="7"/>
      <c r="EJ695" s="7"/>
      <c r="EK695" s="53">
        <v>483881</v>
      </c>
      <c r="EM695" s="37"/>
      <c r="EN695" s="132"/>
      <c r="EO695" s="61"/>
      <c r="EP695" s="132"/>
      <c r="EQ695" s="61"/>
      <c r="ER695" s="134"/>
      <c r="ES695" s="134"/>
      <c r="ET695" s="191"/>
      <c r="EV695" s="67"/>
      <c r="EX695" s="61"/>
      <c r="EZ695" s="50"/>
      <c r="FA695" s="51"/>
      <c r="FB695" s="52">
        <v>0</v>
      </c>
      <c r="FD695" s="50">
        <v>483881</v>
      </c>
      <c r="FE695" s="52">
        <f t="shared" si="610"/>
        <v>40323.416666666664</v>
      </c>
      <c r="FF695" s="51"/>
      <c r="FG695" s="6">
        <v>90081411</v>
      </c>
      <c r="FH695" s="6" t="s">
        <v>695</v>
      </c>
      <c r="FI695" s="7"/>
      <c r="FJ695" s="7"/>
      <c r="FK695" s="7"/>
      <c r="FL695" s="53">
        <v>483881</v>
      </c>
      <c r="FN695" s="37"/>
      <c r="FO695" s="132"/>
      <c r="FP695" s="61"/>
      <c r="FQ695" s="132"/>
      <c r="FR695" s="61"/>
      <c r="FS695" s="134"/>
      <c r="FT695" s="134"/>
      <c r="FU695" s="191"/>
      <c r="FW695" s="67"/>
      <c r="FY695" s="61"/>
      <c r="GA695" s="50"/>
      <c r="GB695" s="51"/>
      <c r="GC695" s="52">
        <v>0</v>
      </c>
      <c r="GE695" s="50">
        <v>483881</v>
      </c>
      <c r="GF695" s="52">
        <f t="shared" si="611"/>
        <v>40323.416666666664</v>
      </c>
      <c r="GG695" s="51"/>
      <c r="GH695" s="6">
        <v>90081411</v>
      </c>
      <c r="GI695" s="6" t="s">
        <v>695</v>
      </c>
      <c r="GJ695" s="7"/>
      <c r="GK695" s="7"/>
      <c r="GL695" s="7"/>
      <c r="GM695" s="53">
        <v>483881</v>
      </c>
      <c r="GO695" s="37"/>
      <c r="GP695" s="132"/>
      <c r="GQ695" s="61"/>
      <c r="GR695" s="134"/>
      <c r="GS695" s="134"/>
      <c r="GT695" s="191"/>
      <c r="GV695" s="67"/>
      <c r="GX695" s="61"/>
      <c r="GZ695" s="50"/>
      <c r="HA695" s="51"/>
      <c r="HB695" s="52">
        <v>0</v>
      </c>
      <c r="HD695" s="50">
        <v>483881</v>
      </c>
      <c r="HE695" s="52">
        <f t="shared" si="604"/>
        <v>40323.416666666664</v>
      </c>
      <c r="HF695" s="51"/>
      <c r="HI695" s="7"/>
      <c r="HJ695" s="7"/>
      <c r="HK695" s="7"/>
      <c r="HL695" s="53"/>
      <c r="HN695" s="37"/>
      <c r="HO695" s="132"/>
      <c r="HP695" s="61"/>
      <c r="HQ695" s="134"/>
      <c r="HR695" s="61"/>
      <c r="HT695" s="67"/>
      <c r="HV695" s="61"/>
      <c r="HX695" s="50"/>
      <c r="HY695" s="51"/>
      <c r="HZ695" s="52"/>
      <c r="IB695" s="70"/>
      <c r="IC695" s="51"/>
      <c r="IF695" s="7"/>
      <c r="IG695" s="7"/>
      <c r="IH695" s="7"/>
      <c r="II695" s="53"/>
      <c r="IK695" s="37"/>
      <c r="IL695" s="132"/>
      <c r="IM695" s="61"/>
      <c r="IN695" s="134"/>
      <c r="IO695" s="61"/>
      <c r="IQ695" s="67"/>
      <c r="IS695" s="61"/>
      <c r="IU695" s="50"/>
      <c r="IV695" s="51"/>
      <c r="IW695" s="52"/>
      <c r="IY695" s="70"/>
      <c r="IZ695" s="51"/>
      <c r="JC695" s="7"/>
      <c r="JD695" s="7"/>
      <c r="JE695" s="7"/>
      <c r="JF695" s="53"/>
      <c r="JH695" s="37"/>
      <c r="JI695" s="132"/>
      <c r="JJ695" s="61"/>
      <c r="JK695" s="134"/>
      <c r="JL695" s="61"/>
      <c r="JN695" s="67"/>
      <c r="JP695" s="61"/>
      <c r="JR695" s="50"/>
      <c r="JS695" s="51"/>
      <c r="JT695" s="52"/>
      <c r="JV695" s="70"/>
      <c r="JW695" s="51"/>
      <c r="JZ695" s="7"/>
      <c r="KA695" s="7"/>
      <c r="KB695" s="7"/>
      <c r="KC695" s="53"/>
      <c r="KE695" s="37"/>
      <c r="KF695" s="132"/>
      <c r="KG695" s="61"/>
      <c r="KH695" s="134"/>
      <c r="KI695" s="61"/>
      <c r="KK695" s="67"/>
      <c r="KM695" s="61"/>
      <c r="KO695" s="50"/>
      <c r="KP695" s="51"/>
      <c r="KQ695" s="52"/>
      <c r="KS695" s="70"/>
      <c r="KT695" s="51"/>
      <c r="KW695" s="7"/>
      <c r="KX695" s="7"/>
      <c r="KY695" s="7"/>
      <c r="KZ695" s="53"/>
      <c r="LB695" s="37"/>
      <c r="LC695" s="132"/>
      <c r="LD695" s="61"/>
      <c r="LE695" s="134"/>
      <c r="LF695" s="61"/>
      <c r="LH695" s="67"/>
      <c r="LJ695" s="61"/>
      <c r="LL695" s="50"/>
      <c r="LM695" s="51"/>
      <c r="LN695" s="52"/>
      <c r="LP695" s="70"/>
      <c r="LQ695" s="51"/>
      <c r="LT695" s="7"/>
      <c r="LU695" s="7"/>
      <c r="LV695" s="7"/>
      <c r="LW695" s="53"/>
      <c r="LY695" s="37"/>
      <c r="LZ695" s="132"/>
      <c r="MA695" s="61"/>
      <c r="MB695" s="134"/>
      <c r="MC695" s="61"/>
      <c r="ME695" s="67"/>
      <c r="MG695" s="61"/>
      <c r="MI695" s="50"/>
      <c r="MJ695" s="51"/>
      <c r="MK695" s="52"/>
      <c r="MM695" s="70"/>
      <c r="MN695" s="51"/>
      <c r="MQ695" s="7"/>
      <c r="MR695" s="7"/>
      <c r="MS695" s="7"/>
      <c r="MT695" s="53"/>
      <c r="MV695" s="37"/>
      <c r="MW695" s="132"/>
      <c r="MX695" s="134"/>
      <c r="MZ695" s="67"/>
      <c r="NB695" s="61"/>
      <c r="NF695" s="7"/>
      <c r="NG695" s="7"/>
      <c r="NH695" s="7"/>
      <c r="NI695" s="53"/>
      <c r="NK695" s="37"/>
      <c r="NM695" s="67"/>
      <c r="NO695" s="61"/>
      <c r="NQ695" s="50"/>
      <c r="NR695" s="51"/>
      <c r="NS695" s="52"/>
      <c r="NU695" s="70"/>
      <c r="NV695" s="51"/>
      <c r="NW695" s="125"/>
      <c r="NX695" s="51"/>
      <c r="OL695" s="53"/>
    </row>
    <row r="696" spans="1:402" x14ac:dyDescent="0.25">
      <c r="A696" s="12">
        <v>90081421</v>
      </c>
      <c r="B696" s="12" t="s">
        <v>696</v>
      </c>
      <c r="C696" s="352"/>
      <c r="D696" s="352"/>
      <c r="E696" s="352"/>
      <c r="F696" s="353">
        <v>771761</v>
      </c>
      <c r="H696" s="354"/>
      <c r="I696" s="355"/>
      <c r="J696" s="315"/>
      <c r="K696" s="355"/>
      <c r="L696" s="315"/>
      <c r="M696" s="356"/>
      <c r="N696" s="356"/>
      <c r="O696" s="357"/>
      <c r="Q696" s="67"/>
      <c r="S696" s="61"/>
      <c r="U696" s="50"/>
      <c r="V696" s="51"/>
      <c r="W696" s="52">
        <v>0</v>
      </c>
      <c r="Y696" s="50">
        <v>771761</v>
      </c>
      <c r="Z696" s="52">
        <f t="shared" si="605"/>
        <v>64313.416666666664</v>
      </c>
      <c r="AA696" s="51"/>
      <c r="AB696" s="6">
        <v>90081421</v>
      </c>
      <c r="AC696" s="6" t="s">
        <v>696</v>
      </c>
      <c r="AD696" s="7"/>
      <c r="AE696" s="304"/>
      <c r="AF696" s="7"/>
      <c r="AG696" s="53">
        <v>771761</v>
      </c>
      <c r="AI696" s="37"/>
      <c r="AJ696" s="132"/>
      <c r="AK696" s="61"/>
      <c r="AL696" s="132"/>
      <c r="AM696" s="312"/>
      <c r="AN696" s="134"/>
      <c r="AO696" s="134"/>
      <c r="AP696" s="191"/>
      <c r="AR696" s="67"/>
      <c r="AT696" s="61"/>
      <c r="AV696" s="50"/>
      <c r="AW696" s="51"/>
      <c r="AX696" s="52">
        <v>0</v>
      </c>
      <c r="AZ696" s="50">
        <v>771761</v>
      </c>
      <c r="BA696" s="52">
        <f t="shared" si="606"/>
        <v>64313.416666666664</v>
      </c>
      <c r="BB696" s="51"/>
      <c r="BC696" s="6">
        <v>90081421</v>
      </c>
      <c r="BD696" s="6" t="s">
        <v>696</v>
      </c>
      <c r="BE696" s="7"/>
      <c r="BF696" s="304"/>
      <c r="BG696" s="7"/>
      <c r="BH696" s="53">
        <v>771761</v>
      </c>
      <c r="BJ696" s="37"/>
      <c r="BK696" s="132"/>
      <c r="BL696" s="61"/>
      <c r="BM696" s="132"/>
      <c r="BN696" s="312"/>
      <c r="BO696" s="134"/>
      <c r="BP696" s="134"/>
      <c r="BQ696" s="191"/>
      <c r="BS696" s="67"/>
      <c r="BU696" s="61"/>
      <c r="BW696" s="50"/>
      <c r="BX696" s="51"/>
      <c r="BY696" s="52">
        <v>0</v>
      </c>
      <c r="CA696" s="50">
        <v>771761</v>
      </c>
      <c r="CB696" s="52">
        <f t="shared" si="607"/>
        <v>64313.416666666664</v>
      </c>
      <c r="CC696" s="51"/>
      <c r="CD696" s="6">
        <v>90081421</v>
      </c>
      <c r="CE696" s="6" t="s">
        <v>696</v>
      </c>
      <c r="CF696" s="7"/>
      <c r="CG696" s="7"/>
      <c r="CH696" s="7"/>
      <c r="CI696" s="53">
        <v>771761</v>
      </c>
      <c r="CK696" s="37"/>
      <c r="CL696" s="132"/>
      <c r="CM696" s="61"/>
      <c r="CN696" s="132"/>
      <c r="CO696" s="61"/>
      <c r="CP696" s="134"/>
      <c r="CQ696" s="134"/>
      <c r="CR696" s="191"/>
      <c r="CT696" s="67"/>
      <c r="CV696" s="61"/>
      <c r="CX696" s="50"/>
      <c r="CY696" s="51"/>
      <c r="CZ696" s="52">
        <v>0</v>
      </c>
      <c r="DB696" s="50">
        <v>771761</v>
      </c>
      <c r="DC696" s="52">
        <f t="shared" si="608"/>
        <v>64313.416666666664</v>
      </c>
      <c r="DD696" s="51"/>
      <c r="DE696" s="6">
        <v>90081421</v>
      </c>
      <c r="DF696" s="6" t="s">
        <v>696</v>
      </c>
      <c r="DG696" s="7"/>
      <c r="DH696" s="7"/>
      <c r="DI696" s="7"/>
      <c r="DJ696" s="53">
        <v>771761</v>
      </c>
      <c r="DL696" s="275"/>
      <c r="DM696" s="276"/>
      <c r="DN696" s="194"/>
      <c r="DO696" s="276"/>
      <c r="DP696" s="194"/>
      <c r="DQ696" s="53"/>
      <c r="DR696" s="53"/>
      <c r="DS696" s="277"/>
      <c r="DU696" s="274"/>
      <c r="DW696" s="194"/>
      <c r="DY696" s="50"/>
      <c r="DZ696" s="278"/>
      <c r="EA696" s="52">
        <v>0</v>
      </c>
      <c r="EC696" s="50">
        <v>771761</v>
      </c>
      <c r="ED696" s="52">
        <f t="shared" si="609"/>
        <v>64313.416666666664</v>
      </c>
      <c r="EE696" s="278"/>
      <c r="EF696" s="6">
        <v>90081421</v>
      </c>
      <c r="EG696" s="6" t="s">
        <v>696</v>
      </c>
      <c r="EH696" s="7"/>
      <c r="EI696" s="7"/>
      <c r="EJ696" s="7"/>
      <c r="EK696" s="53">
        <v>771761</v>
      </c>
      <c r="EM696" s="37"/>
      <c r="EN696" s="132"/>
      <c r="EO696" s="61"/>
      <c r="EP696" s="132"/>
      <c r="EQ696" s="61"/>
      <c r="ER696" s="134"/>
      <c r="ES696" s="134"/>
      <c r="ET696" s="191"/>
      <c r="EV696" s="67"/>
      <c r="EX696" s="61"/>
      <c r="EZ696" s="50"/>
      <c r="FA696" s="51"/>
      <c r="FB696" s="52">
        <v>0</v>
      </c>
      <c r="FD696" s="50">
        <v>771761</v>
      </c>
      <c r="FE696" s="52">
        <f t="shared" si="610"/>
        <v>64313.416666666664</v>
      </c>
      <c r="FF696" s="51"/>
      <c r="FG696" s="6">
        <v>90081421</v>
      </c>
      <c r="FH696" s="6" t="s">
        <v>696</v>
      </c>
      <c r="FI696" s="7"/>
      <c r="FJ696" s="7"/>
      <c r="FK696" s="7"/>
      <c r="FL696" s="53">
        <v>771761</v>
      </c>
      <c r="FN696" s="37"/>
      <c r="FO696" s="132"/>
      <c r="FP696" s="61"/>
      <c r="FQ696" s="132"/>
      <c r="FR696" s="61"/>
      <c r="FS696" s="134"/>
      <c r="FT696" s="134"/>
      <c r="FU696" s="191"/>
      <c r="FW696" s="67"/>
      <c r="FY696" s="61"/>
      <c r="GA696" s="50"/>
      <c r="GB696" s="51"/>
      <c r="GC696" s="52">
        <v>0</v>
      </c>
      <c r="GE696" s="50">
        <v>771761</v>
      </c>
      <c r="GF696" s="52">
        <f t="shared" si="611"/>
        <v>64313.416666666664</v>
      </c>
      <c r="GG696" s="51"/>
      <c r="GH696" s="6">
        <v>90081421</v>
      </c>
      <c r="GI696" s="6" t="s">
        <v>696</v>
      </c>
      <c r="GJ696" s="7"/>
      <c r="GK696" s="7"/>
      <c r="GL696" s="7"/>
      <c r="GM696" s="53">
        <v>771761</v>
      </c>
      <c r="GO696" s="37"/>
      <c r="GP696" s="132"/>
      <c r="GQ696" s="61"/>
      <c r="GR696" s="134"/>
      <c r="GS696" s="134"/>
      <c r="GT696" s="191"/>
      <c r="GV696" s="67"/>
      <c r="GX696" s="61"/>
      <c r="GZ696" s="50"/>
      <c r="HA696" s="51"/>
      <c r="HB696" s="52">
        <v>0</v>
      </c>
      <c r="HD696" s="50">
        <v>771761</v>
      </c>
      <c r="HE696" s="52">
        <f t="shared" si="604"/>
        <v>64313.416666666664</v>
      </c>
      <c r="HF696" s="51"/>
      <c r="HI696" s="7"/>
      <c r="HJ696" s="7"/>
      <c r="HK696" s="7"/>
      <c r="HL696" s="53"/>
      <c r="HN696" s="37"/>
      <c r="HO696" s="132"/>
      <c r="HP696" s="61"/>
      <c r="HQ696" s="134"/>
      <c r="HR696" s="61"/>
      <c r="HT696" s="67"/>
      <c r="HV696" s="61"/>
      <c r="HX696" s="50"/>
      <c r="HY696" s="51"/>
      <c r="HZ696" s="52"/>
      <c r="IB696" s="70"/>
      <c r="IC696" s="51"/>
      <c r="IF696" s="7"/>
      <c r="IG696" s="7"/>
      <c r="IH696" s="7"/>
      <c r="II696" s="53"/>
      <c r="IK696" s="37"/>
      <c r="IL696" s="132"/>
      <c r="IM696" s="61"/>
      <c r="IN696" s="134"/>
      <c r="IO696" s="61"/>
      <c r="IQ696" s="67"/>
      <c r="IS696" s="61"/>
      <c r="IU696" s="50"/>
      <c r="IV696" s="51"/>
      <c r="IW696" s="52"/>
      <c r="IY696" s="70"/>
      <c r="IZ696" s="51"/>
      <c r="JC696" s="7"/>
      <c r="JD696" s="7"/>
      <c r="JE696" s="7"/>
      <c r="JF696" s="53"/>
      <c r="JH696" s="37"/>
      <c r="JI696" s="132"/>
      <c r="JJ696" s="61"/>
      <c r="JK696" s="134"/>
      <c r="JL696" s="61"/>
      <c r="JN696" s="67"/>
      <c r="JP696" s="61"/>
      <c r="JR696" s="50"/>
      <c r="JS696" s="51"/>
      <c r="JT696" s="52"/>
      <c r="JV696" s="70"/>
      <c r="JW696" s="51"/>
      <c r="JZ696" s="7"/>
      <c r="KA696" s="7"/>
      <c r="KB696" s="7"/>
      <c r="KC696" s="53"/>
      <c r="KE696" s="37"/>
      <c r="KF696" s="132"/>
      <c r="KG696" s="61"/>
      <c r="KH696" s="134"/>
      <c r="KI696" s="61"/>
      <c r="KK696" s="67"/>
      <c r="KM696" s="61"/>
      <c r="KO696" s="50"/>
      <c r="KP696" s="51"/>
      <c r="KQ696" s="52"/>
      <c r="KS696" s="70"/>
      <c r="KT696" s="51"/>
      <c r="KW696" s="7"/>
      <c r="KX696" s="7"/>
      <c r="KY696" s="7"/>
      <c r="KZ696" s="53"/>
      <c r="LB696" s="37"/>
      <c r="LC696" s="132"/>
      <c r="LD696" s="61"/>
      <c r="LE696" s="134"/>
      <c r="LF696" s="61"/>
      <c r="LH696" s="67"/>
      <c r="LJ696" s="61"/>
      <c r="LL696" s="50"/>
      <c r="LM696" s="51"/>
      <c r="LN696" s="52"/>
      <c r="LP696" s="70"/>
      <c r="LQ696" s="51"/>
      <c r="LT696" s="7"/>
      <c r="LU696" s="7"/>
      <c r="LV696" s="7"/>
      <c r="LW696" s="53"/>
      <c r="LY696" s="37"/>
      <c r="LZ696" s="132"/>
      <c r="MA696" s="61"/>
      <c r="MB696" s="134"/>
      <c r="MC696" s="61"/>
      <c r="ME696" s="67"/>
      <c r="MG696" s="61"/>
      <c r="MI696" s="50"/>
      <c r="MJ696" s="51"/>
      <c r="MK696" s="52"/>
      <c r="MM696" s="70"/>
      <c r="MN696" s="51"/>
      <c r="MQ696" s="7"/>
      <c r="MR696" s="7"/>
      <c r="MS696" s="7"/>
      <c r="MT696" s="53"/>
      <c r="MV696" s="37"/>
      <c r="MW696" s="132"/>
      <c r="MX696" s="134"/>
      <c r="MZ696" s="67"/>
      <c r="NB696" s="61"/>
      <c r="NF696" s="7"/>
      <c r="NG696" s="7"/>
      <c r="NH696" s="7"/>
      <c r="NI696" s="53"/>
      <c r="NK696" s="37"/>
      <c r="NM696" s="67"/>
      <c r="NO696" s="61"/>
      <c r="NQ696" s="50"/>
      <c r="NR696" s="51"/>
      <c r="NS696" s="52"/>
      <c r="NU696" s="70"/>
      <c r="NV696" s="51"/>
      <c r="NW696" s="125"/>
      <c r="NX696" s="51"/>
      <c r="OL696" s="53"/>
    </row>
    <row r="697" spans="1:402" x14ac:dyDescent="0.25">
      <c r="A697" s="12">
        <v>90080791</v>
      </c>
      <c r="B697" s="12" t="s">
        <v>697</v>
      </c>
      <c r="C697" s="352"/>
      <c r="D697" s="352"/>
      <c r="E697" s="352"/>
      <c r="F697" s="353">
        <v>225881</v>
      </c>
      <c r="H697" s="354"/>
      <c r="I697" s="355"/>
      <c r="J697" s="315"/>
      <c r="K697" s="355"/>
      <c r="L697" s="315"/>
      <c r="M697" s="356"/>
      <c r="N697" s="356"/>
      <c r="O697" s="357"/>
      <c r="Q697" s="67"/>
      <c r="S697" s="61"/>
      <c r="U697" s="50"/>
      <c r="V697" s="51"/>
      <c r="W697" s="52">
        <v>0</v>
      </c>
      <c r="Y697" s="50">
        <v>225881</v>
      </c>
      <c r="Z697" s="52">
        <f t="shared" si="605"/>
        <v>18823.416666666668</v>
      </c>
      <c r="AA697" s="51"/>
      <c r="AB697" s="6">
        <v>90080791</v>
      </c>
      <c r="AC697" s="6" t="s">
        <v>697</v>
      </c>
      <c r="AD697" s="7"/>
      <c r="AE697" s="304"/>
      <c r="AF697" s="7"/>
      <c r="AG697" s="53">
        <v>225881</v>
      </c>
      <c r="AI697" s="37"/>
      <c r="AJ697" s="132"/>
      <c r="AK697" s="61"/>
      <c r="AL697" s="132"/>
      <c r="AM697" s="312"/>
      <c r="AN697" s="134"/>
      <c r="AO697" s="134"/>
      <c r="AP697" s="191"/>
      <c r="AR697" s="67"/>
      <c r="AT697" s="61"/>
      <c r="AV697" s="50"/>
      <c r="AW697" s="51"/>
      <c r="AX697" s="52">
        <v>0</v>
      </c>
      <c r="AZ697" s="50">
        <v>225881</v>
      </c>
      <c r="BA697" s="52">
        <f t="shared" si="606"/>
        <v>18823.416666666668</v>
      </c>
      <c r="BB697" s="51"/>
      <c r="BC697" s="6">
        <v>90080791</v>
      </c>
      <c r="BD697" s="6" t="s">
        <v>697</v>
      </c>
      <c r="BE697" s="7"/>
      <c r="BF697" s="304"/>
      <c r="BG697" s="7"/>
      <c r="BH697" s="53">
        <v>225881</v>
      </c>
      <c r="BJ697" s="37"/>
      <c r="BK697" s="132"/>
      <c r="BL697" s="61"/>
      <c r="BM697" s="132"/>
      <c r="BN697" s="312"/>
      <c r="BO697" s="134"/>
      <c r="BP697" s="134"/>
      <c r="BQ697" s="191"/>
      <c r="BS697" s="67"/>
      <c r="BU697" s="61"/>
      <c r="BW697" s="50"/>
      <c r="BX697" s="51"/>
      <c r="BY697" s="52">
        <v>0</v>
      </c>
      <c r="CA697" s="50">
        <v>225881</v>
      </c>
      <c r="CB697" s="52">
        <f t="shared" si="607"/>
        <v>18823.416666666668</v>
      </c>
      <c r="CC697" s="51"/>
      <c r="CD697" s="6">
        <v>90080791</v>
      </c>
      <c r="CE697" s="6" t="s">
        <v>697</v>
      </c>
      <c r="CF697" s="7"/>
      <c r="CG697" s="7"/>
      <c r="CH697" s="7"/>
      <c r="CI697" s="53">
        <v>225881</v>
      </c>
      <c r="CK697" s="37"/>
      <c r="CL697" s="132"/>
      <c r="CM697" s="61"/>
      <c r="CN697" s="132"/>
      <c r="CO697" s="61"/>
      <c r="CP697" s="134"/>
      <c r="CQ697" s="134"/>
      <c r="CR697" s="191"/>
      <c r="CT697" s="67"/>
      <c r="CV697" s="61"/>
      <c r="CX697" s="50"/>
      <c r="CY697" s="51"/>
      <c r="CZ697" s="52">
        <v>0</v>
      </c>
      <c r="DB697" s="50">
        <v>225881</v>
      </c>
      <c r="DC697" s="52">
        <f t="shared" si="608"/>
        <v>18823.416666666668</v>
      </c>
      <c r="DD697" s="51"/>
      <c r="DE697" s="6">
        <v>90080791</v>
      </c>
      <c r="DF697" s="6" t="s">
        <v>697</v>
      </c>
      <c r="DG697" s="7"/>
      <c r="DH697" s="7"/>
      <c r="DI697" s="7"/>
      <c r="DJ697" s="53">
        <v>225881</v>
      </c>
      <c r="DL697" s="275"/>
      <c r="DM697" s="276"/>
      <c r="DN697" s="194"/>
      <c r="DO697" s="276"/>
      <c r="DP697" s="194"/>
      <c r="DQ697" s="53"/>
      <c r="DR697" s="53"/>
      <c r="DS697" s="277"/>
      <c r="DU697" s="274"/>
      <c r="DW697" s="194"/>
      <c r="DY697" s="50"/>
      <c r="DZ697" s="278"/>
      <c r="EA697" s="52">
        <v>0</v>
      </c>
      <c r="EC697" s="50">
        <v>225881</v>
      </c>
      <c r="ED697" s="52">
        <f t="shared" si="609"/>
        <v>18823.416666666668</v>
      </c>
      <c r="EE697" s="278"/>
      <c r="EF697" s="6">
        <v>90080791</v>
      </c>
      <c r="EG697" s="6" t="s">
        <v>697</v>
      </c>
      <c r="EH697" s="7"/>
      <c r="EI697" s="7"/>
      <c r="EJ697" s="7"/>
      <c r="EK697" s="53">
        <v>225881</v>
      </c>
      <c r="EM697" s="37"/>
      <c r="EN697" s="132"/>
      <c r="EO697" s="61"/>
      <c r="EP697" s="132"/>
      <c r="EQ697" s="61"/>
      <c r="ER697" s="134"/>
      <c r="ES697" s="134"/>
      <c r="ET697" s="191"/>
      <c r="EV697" s="67"/>
      <c r="EX697" s="61"/>
      <c r="EZ697" s="50"/>
      <c r="FA697" s="51"/>
      <c r="FB697" s="52">
        <v>0</v>
      </c>
      <c r="FD697" s="50">
        <v>225881</v>
      </c>
      <c r="FE697" s="52">
        <f t="shared" si="610"/>
        <v>18823.416666666668</v>
      </c>
      <c r="FF697" s="51"/>
      <c r="FG697" s="6">
        <v>90080791</v>
      </c>
      <c r="FH697" s="6" t="s">
        <v>697</v>
      </c>
      <c r="FI697" s="7"/>
      <c r="FJ697" s="7"/>
      <c r="FK697" s="7"/>
      <c r="FL697" s="53">
        <v>225881</v>
      </c>
      <c r="FN697" s="37"/>
      <c r="FO697" s="132"/>
      <c r="FP697" s="61"/>
      <c r="FQ697" s="132"/>
      <c r="FR697" s="61"/>
      <c r="FS697" s="134"/>
      <c r="FT697" s="134"/>
      <c r="FU697" s="191"/>
      <c r="FW697" s="67"/>
      <c r="FY697" s="61"/>
      <c r="GA697" s="50"/>
      <c r="GB697" s="51"/>
      <c r="GC697" s="52">
        <v>0</v>
      </c>
      <c r="GE697" s="50">
        <v>225881</v>
      </c>
      <c r="GF697" s="52">
        <f t="shared" si="611"/>
        <v>18823.416666666668</v>
      </c>
      <c r="GG697" s="51"/>
      <c r="GH697" s="6">
        <v>90080791</v>
      </c>
      <c r="GI697" s="6" t="s">
        <v>697</v>
      </c>
      <c r="GJ697" s="7"/>
      <c r="GK697" s="7"/>
      <c r="GL697" s="7"/>
      <c r="GM697" s="53">
        <v>225881</v>
      </c>
      <c r="GO697" s="37"/>
      <c r="GP697" s="132"/>
      <c r="GQ697" s="61"/>
      <c r="GR697" s="134"/>
      <c r="GS697" s="134"/>
      <c r="GT697" s="191"/>
      <c r="GV697" s="67"/>
      <c r="GX697" s="61"/>
      <c r="GZ697" s="50"/>
      <c r="HA697" s="51"/>
      <c r="HB697" s="52">
        <v>0</v>
      </c>
      <c r="HD697" s="50">
        <v>225881</v>
      </c>
      <c r="HE697" s="52">
        <f t="shared" si="604"/>
        <v>18823.416666666668</v>
      </c>
      <c r="HF697" s="51"/>
      <c r="HI697" s="7"/>
      <c r="HJ697" s="7"/>
      <c r="HK697" s="7"/>
      <c r="HL697" s="53"/>
      <c r="HN697" s="37"/>
      <c r="HO697" s="132"/>
      <c r="HP697" s="61"/>
      <c r="HQ697" s="134"/>
      <c r="HR697" s="61"/>
      <c r="HT697" s="67"/>
      <c r="HV697" s="61"/>
      <c r="HX697" s="50"/>
      <c r="HY697" s="51"/>
      <c r="HZ697" s="52"/>
      <c r="IB697" s="70"/>
      <c r="IC697" s="51"/>
      <c r="IF697" s="7"/>
      <c r="IG697" s="7"/>
      <c r="IH697" s="7"/>
      <c r="II697" s="53"/>
      <c r="IK697" s="37"/>
      <c r="IL697" s="132"/>
      <c r="IM697" s="61"/>
      <c r="IN697" s="134"/>
      <c r="IO697" s="61"/>
      <c r="IQ697" s="67"/>
      <c r="IS697" s="61"/>
      <c r="IU697" s="50"/>
      <c r="IV697" s="51"/>
      <c r="IW697" s="52"/>
      <c r="IY697" s="70"/>
      <c r="IZ697" s="51"/>
      <c r="JC697" s="7"/>
      <c r="JD697" s="7"/>
      <c r="JE697" s="7"/>
      <c r="JF697" s="53"/>
      <c r="JH697" s="37"/>
      <c r="JI697" s="132"/>
      <c r="JJ697" s="61"/>
      <c r="JK697" s="134"/>
      <c r="JL697" s="61"/>
      <c r="JN697" s="67"/>
      <c r="JP697" s="61"/>
      <c r="JR697" s="50"/>
      <c r="JS697" s="51"/>
      <c r="JT697" s="52"/>
      <c r="JV697" s="70"/>
      <c r="JW697" s="51"/>
      <c r="JZ697" s="7"/>
      <c r="KA697" s="7"/>
      <c r="KB697" s="7"/>
      <c r="KC697" s="53"/>
      <c r="KE697" s="37"/>
      <c r="KF697" s="132"/>
      <c r="KG697" s="61"/>
      <c r="KH697" s="134"/>
      <c r="KI697" s="61"/>
      <c r="KK697" s="67"/>
      <c r="KM697" s="61"/>
      <c r="KO697" s="50"/>
      <c r="KP697" s="51"/>
      <c r="KQ697" s="52"/>
      <c r="KS697" s="70"/>
      <c r="KT697" s="51"/>
      <c r="KW697" s="7"/>
      <c r="KX697" s="7"/>
      <c r="KY697" s="7"/>
      <c r="KZ697" s="53"/>
      <c r="LB697" s="37"/>
      <c r="LC697" s="132"/>
      <c r="LD697" s="61"/>
      <c r="LE697" s="134"/>
      <c r="LF697" s="61"/>
      <c r="LH697" s="67"/>
      <c r="LJ697" s="61"/>
      <c r="LL697" s="50"/>
      <c r="LM697" s="51"/>
      <c r="LN697" s="52"/>
      <c r="LP697" s="70"/>
      <c r="LQ697" s="51"/>
      <c r="LT697" s="7"/>
      <c r="LU697" s="7"/>
      <c r="LV697" s="7"/>
      <c r="LW697" s="53"/>
      <c r="LY697" s="37"/>
      <c r="LZ697" s="132"/>
      <c r="MA697" s="61"/>
      <c r="MB697" s="134"/>
      <c r="MC697" s="61"/>
      <c r="ME697" s="67"/>
      <c r="MG697" s="61"/>
      <c r="MI697" s="50"/>
      <c r="MJ697" s="51"/>
      <c r="MK697" s="52"/>
      <c r="MM697" s="70"/>
      <c r="MN697" s="51"/>
      <c r="MQ697" s="7"/>
      <c r="MR697" s="7"/>
      <c r="MS697" s="7"/>
      <c r="MT697" s="53"/>
      <c r="MV697" s="37"/>
      <c r="MW697" s="132"/>
      <c r="MX697" s="134"/>
      <c r="MZ697" s="67"/>
      <c r="NB697" s="61"/>
      <c r="NF697" s="7"/>
      <c r="NG697" s="7"/>
      <c r="NH697" s="7"/>
      <c r="NI697" s="53"/>
      <c r="NK697" s="37"/>
      <c r="NM697" s="67"/>
      <c r="NO697" s="61"/>
      <c r="NQ697" s="50"/>
      <c r="NR697" s="51"/>
      <c r="NS697" s="52"/>
      <c r="NU697" s="70"/>
      <c r="NV697" s="51"/>
      <c r="NW697" s="125"/>
      <c r="NX697" s="51"/>
      <c r="OL697" s="53"/>
    </row>
    <row r="698" spans="1:402" x14ac:dyDescent="0.25">
      <c r="A698" s="12">
        <v>90016861</v>
      </c>
      <c r="B698" s="12" t="s">
        <v>698</v>
      </c>
      <c r="C698" s="352"/>
      <c r="D698" s="352"/>
      <c r="E698" s="352"/>
      <c r="F698" s="353">
        <v>1311828</v>
      </c>
      <c r="H698" s="354"/>
      <c r="I698" s="355"/>
      <c r="J698" s="315"/>
      <c r="K698" s="355"/>
      <c r="L698" s="315"/>
      <c r="M698" s="356"/>
      <c r="N698" s="356"/>
      <c r="O698" s="357"/>
      <c r="Q698" s="67"/>
      <c r="S698" s="61"/>
      <c r="U698" s="50"/>
      <c r="V698" s="51"/>
      <c r="W698" s="52">
        <v>0</v>
      </c>
      <c r="Y698" s="50">
        <v>1311828</v>
      </c>
      <c r="Z698" s="52">
        <f t="shared" si="605"/>
        <v>109319</v>
      </c>
      <c r="AA698" s="51"/>
      <c r="AB698" s="6">
        <v>90016861</v>
      </c>
      <c r="AC698" s="6" t="s">
        <v>698</v>
      </c>
      <c r="AD698" s="7"/>
      <c r="AE698" s="304"/>
      <c r="AF698" s="7"/>
      <c r="AG698" s="53">
        <v>1311828</v>
      </c>
      <c r="AI698" s="37"/>
      <c r="AJ698" s="132"/>
      <c r="AK698" s="61"/>
      <c r="AL698" s="132"/>
      <c r="AM698" s="312"/>
      <c r="AN698" s="134"/>
      <c r="AO698" s="134"/>
      <c r="AP698" s="191"/>
      <c r="AR698" s="67"/>
      <c r="AT698" s="61"/>
      <c r="AV698" s="50"/>
      <c r="AW698" s="51"/>
      <c r="AX698" s="52">
        <v>0</v>
      </c>
      <c r="AZ698" s="50">
        <v>1311828</v>
      </c>
      <c r="BA698" s="52">
        <f t="shared" si="606"/>
        <v>109319</v>
      </c>
      <c r="BB698" s="51"/>
      <c r="BC698" s="6">
        <v>90016861</v>
      </c>
      <c r="BD698" s="6" t="s">
        <v>698</v>
      </c>
      <c r="BE698" s="7"/>
      <c r="BF698" s="304"/>
      <c r="BG698" s="7"/>
      <c r="BH698" s="53">
        <v>1311828</v>
      </c>
      <c r="BJ698" s="37"/>
      <c r="BK698" s="132"/>
      <c r="BL698" s="61"/>
      <c r="BM698" s="132"/>
      <c r="BN698" s="312"/>
      <c r="BO698" s="134"/>
      <c r="BP698" s="134"/>
      <c r="BQ698" s="191"/>
      <c r="BS698" s="67"/>
      <c r="BU698" s="61"/>
      <c r="BW698" s="50"/>
      <c r="BX698" s="51"/>
      <c r="BY698" s="52">
        <v>0</v>
      </c>
      <c r="CA698" s="50">
        <v>1311828</v>
      </c>
      <c r="CB698" s="52">
        <f t="shared" si="607"/>
        <v>109319</v>
      </c>
      <c r="CC698" s="51"/>
      <c r="CD698" s="6">
        <v>90016861</v>
      </c>
      <c r="CE698" s="6" t="s">
        <v>698</v>
      </c>
      <c r="CF698" s="7"/>
      <c r="CG698" s="7"/>
      <c r="CH698" s="7"/>
      <c r="CI698" s="53">
        <v>1311828</v>
      </c>
      <c r="CK698" s="37"/>
      <c r="CL698" s="132"/>
      <c r="CM698" s="61"/>
      <c r="CN698" s="132"/>
      <c r="CO698" s="61"/>
      <c r="CP698" s="134"/>
      <c r="CQ698" s="134"/>
      <c r="CR698" s="191"/>
      <c r="CT698" s="67"/>
      <c r="CV698" s="61"/>
      <c r="CX698" s="50"/>
      <c r="CY698" s="51"/>
      <c r="CZ698" s="52">
        <v>0</v>
      </c>
      <c r="DB698" s="50">
        <v>1311828</v>
      </c>
      <c r="DC698" s="52">
        <f t="shared" si="608"/>
        <v>109319</v>
      </c>
      <c r="DD698" s="51"/>
      <c r="DE698" s="6">
        <v>90016861</v>
      </c>
      <c r="DF698" s="6" t="s">
        <v>698</v>
      </c>
      <c r="DG698" s="7"/>
      <c r="DH698" s="7"/>
      <c r="DI698" s="7"/>
      <c r="DJ698" s="53">
        <v>1311828</v>
      </c>
      <c r="DL698" s="275"/>
      <c r="DM698" s="276"/>
      <c r="DN698" s="194"/>
      <c r="DO698" s="276"/>
      <c r="DP698" s="194"/>
      <c r="DQ698" s="53"/>
      <c r="DR698" s="53"/>
      <c r="DS698" s="277"/>
      <c r="DU698" s="274"/>
      <c r="DW698" s="194"/>
      <c r="DY698" s="50"/>
      <c r="DZ698" s="278"/>
      <c r="EA698" s="52">
        <v>0</v>
      </c>
      <c r="EC698" s="50">
        <v>1311828</v>
      </c>
      <c r="ED698" s="52">
        <f t="shared" si="609"/>
        <v>109319</v>
      </c>
      <c r="EE698" s="278"/>
      <c r="EF698" s="6">
        <v>90016861</v>
      </c>
      <c r="EG698" s="6" t="s">
        <v>698</v>
      </c>
      <c r="EH698" s="7"/>
      <c r="EI698" s="7"/>
      <c r="EJ698" s="7"/>
      <c r="EK698" s="53">
        <v>1311828</v>
      </c>
      <c r="EM698" s="37"/>
      <c r="EN698" s="132"/>
      <c r="EO698" s="61"/>
      <c r="EP698" s="132"/>
      <c r="EQ698" s="61"/>
      <c r="ER698" s="134"/>
      <c r="ES698" s="134"/>
      <c r="ET698" s="191"/>
      <c r="EV698" s="67"/>
      <c r="EX698" s="61"/>
      <c r="EZ698" s="50"/>
      <c r="FA698" s="51"/>
      <c r="FB698" s="52">
        <v>0</v>
      </c>
      <c r="FD698" s="50">
        <v>1311828</v>
      </c>
      <c r="FE698" s="52">
        <f t="shared" si="610"/>
        <v>109319</v>
      </c>
      <c r="FF698" s="51"/>
      <c r="FG698" s="6">
        <v>90016861</v>
      </c>
      <c r="FH698" s="6" t="s">
        <v>698</v>
      </c>
      <c r="FI698" s="7"/>
      <c r="FJ698" s="7"/>
      <c r="FK698" s="7"/>
      <c r="FL698" s="53">
        <v>1311828</v>
      </c>
      <c r="FN698" s="37"/>
      <c r="FO698" s="132"/>
      <c r="FP698" s="61"/>
      <c r="FQ698" s="132"/>
      <c r="FR698" s="61"/>
      <c r="FS698" s="134"/>
      <c r="FT698" s="134"/>
      <c r="FU698" s="191"/>
      <c r="FW698" s="67"/>
      <c r="FY698" s="61"/>
      <c r="GA698" s="50"/>
      <c r="GB698" s="51"/>
      <c r="GC698" s="52">
        <v>0</v>
      </c>
      <c r="GE698" s="50">
        <v>1311828</v>
      </c>
      <c r="GF698" s="52">
        <f t="shared" si="611"/>
        <v>109319</v>
      </c>
      <c r="GG698" s="51"/>
      <c r="GH698" s="6">
        <v>90016861</v>
      </c>
      <c r="GI698" s="6" t="s">
        <v>698</v>
      </c>
      <c r="GJ698" s="7"/>
      <c r="GK698" s="7"/>
      <c r="GL698" s="7"/>
      <c r="GM698" s="53">
        <v>1311828</v>
      </c>
      <c r="GO698" s="37"/>
      <c r="GP698" s="132"/>
      <c r="GQ698" s="61"/>
      <c r="GR698" s="134"/>
      <c r="GS698" s="134"/>
      <c r="GT698" s="191"/>
      <c r="GV698" s="67"/>
      <c r="GX698" s="61"/>
      <c r="GZ698" s="50"/>
      <c r="HA698" s="51"/>
      <c r="HB698" s="52">
        <v>0</v>
      </c>
      <c r="HD698" s="50">
        <v>1311828</v>
      </c>
      <c r="HE698" s="52">
        <f t="shared" si="604"/>
        <v>109319</v>
      </c>
      <c r="HF698" s="51"/>
      <c r="HI698" s="7"/>
      <c r="HJ698" s="7"/>
      <c r="HK698" s="7"/>
      <c r="HL698" s="53"/>
      <c r="HN698" s="37"/>
      <c r="HO698" s="132"/>
      <c r="HP698" s="61"/>
      <c r="HQ698" s="134"/>
      <c r="HR698" s="61"/>
      <c r="HT698" s="67"/>
      <c r="HV698" s="61"/>
      <c r="HX698" s="50"/>
      <c r="HY698" s="51"/>
      <c r="HZ698" s="52"/>
      <c r="IB698" s="70"/>
      <c r="IC698" s="51"/>
      <c r="IF698" s="7"/>
      <c r="IG698" s="7"/>
      <c r="IH698" s="7"/>
      <c r="II698" s="53"/>
      <c r="IK698" s="37"/>
      <c r="IL698" s="132"/>
      <c r="IM698" s="61"/>
      <c r="IN698" s="134"/>
      <c r="IO698" s="61"/>
      <c r="IQ698" s="67"/>
      <c r="IS698" s="61"/>
      <c r="IU698" s="50"/>
      <c r="IV698" s="51"/>
      <c r="IW698" s="52"/>
      <c r="IY698" s="70"/>
      <c r="IZ698" s="51"/>
      <c r="JC698" s="7"/>
      <c r="JD698" s="7"/>
      <c r="JE698" s="7"/>
      <c r="JF698" s="53"/>
      <c r="JH698" s="37"/>
      <c r="JI698" s="132"/>
      <c r="JJ698" s="61"/>
      <c r="JK698" s="134"/>
      <c r="JL698" s="61"/>
      <c r="JN698" s="67"/>
      <c r="JP698" s="61"/>
      <c r="JR698" s="50"/>
      <c r="JS698" s="51"/>
      <c r="JT698" s="52"/>
      <c r="JV698" s="70"/>
      <c r="JW698" s="51"/>
      <c r="JZ698" s="7"/>
      <c r="KA698" s="7"/>
      <c r="KB698" s="7"/>
      <c r="KC698" s="53"/>
      <c r="KE698" s="37"/>
      <c r="KF698" s="132"/>
      <c r="KG698" s="61"/>
      <c r="KH698" s="134"/>
      <c r="KI698" s="61"/>
      <c r="KK698" s="67"/>
      <c r="KM698" s="61"/>
      <c r="KO698" s="50"/>
      <c r="KP698" s="51"/>
      <c r="KQ698" s="52"/>
      <c r="KS698" s="70"/>
      <c r="KT698" s="51"/>
      <c r="KW698" s="7"/>
      <c r="KX698" s="7"/>
      <c r="KY698" s="7"/>
      <c r="KZ698" s="53"/>
      <c r="LB698" s="37"/>
      <c r="LC698" s="132"/>
      <c r="LD698" s="61"/>
      <c r="LE698" s="134"/>
      <c r="LF698" s="61"/>
      <c r="LH698" s="67"/>
      <c r="LJ698" s="61"/>
      <c r="LL698" s="50"/>
      <c r="LM698" s="51"/>
      <c r="LN698" s="52"/>
      <c r="LP698" s="70"/>
      <c r="LQ698" s="51"/>
      <c r="LT698" s="7"/>
      <c r="LU698" s="7"/>
      <c r="LV698" s="7"/>
      <c r="LW698" s="53"/>
      <c r="LY698" s="37"/>
      <c r="LZ698" s="132"/>
      <c r="MA698" s="61"/>
      <c r="MB698" s="134"/>
      <c r="MC698" s="61"/>
      <c r="ME698" s="67"/>
      <c r="MG698" s="61"/>
      <c r="MI698" s="50"/>
      <c r="MJ698" s="51"/>
      <c r="MK698" s="52"/>
      <c r="MM698" s="70"/>
      <c r="MN698" s="51"/>
      <c r="MQ698" s="7"/>
      <c r="MR698" s="7"/>
      <c r="MS698" s="7"/>
      <c r="MT698" s="53"/>
      <c r="MV698" s="37"/>
      <c r="MW698" s="132"/>
      <c r="MX698" s="134"/>
      <c r="MZ698" s="67"/>
      <c r="NB698" s="61"/>
      <c r="NF698" s="7"/>
      <c r="NG698" s="7"/>
      <c r="NH698" s="7"/>
      <c r="NI698" s="53"/>
      <c r="NK698" s="37"/>
      <c r="NM698" s="67"/>
      <c r="NO698" s="61"/>
      <c r="NQ698" s="50"/>
      <c r="NR698" s="51"/>
      <c r="NS698" s="52"/>
      <c r="NU698" s="70"/>
      <c r="NV698" s="51"/>
      <c r="NW698" s="125"/>
      <c r="NX698" s="51"/>
      <c r="OL698" s="53"/>
    </row>
    <row r="699" spans="1:402" x14ac:dyDescent="0.25">
      <c r="A699" s="12">
        <v>90081491</v>
      </c>
      <c r="B699" s="12" t="s">
        <v>699</v>
      </c>
      <c r="C699" s="352"/>
      <c r="D699" s="352"/>
      <c r="E699" s="352"/>
      <c r="F699" s="353">
        <v>135528</v>
      </c>
      <c r="H699" s="354"/>
      <c r="I699" s="355"/>
      <c r="J699" s="315"/>
      <c r="K699" s="355"/>
      <c r="L699" s="315"/>
      <c r="M699" s="356"/>
      <c r="N699" s="356"/>
      <c r="O699" s="357"/>
      <c r="Q699" s="67"/>
      <c r="S699" s="61"/>
      <c r="U699" s="50"/>
      <c r="V699" s="51"/>
      <c r="W699" s="52">
        <v>0</v>
      </c>
      <c r="Y699" s="50">
        <v>135528</v>
      </c>
      <c r="Z699" s="52">
        <f t="shared" si="605"/>
        <v>11294</v>
      </c>
      <c r="AA699" s="51"/>
      <c r="AB699" s="6">
        <v>90081491</v>
      </c>
      <c r="AC699" s="6" t="s">
        <v>699</v>
      </c>
      <c r="AD699" s="7"/>
      <c r="AE699" s="304"/>
      <c r="AF699" s="7"/>
      <c r="AG699" s="53">
        <v>135528</v>
      </c>
      <c r="AI699" s="37"/>
      <c r="AJ699" s="132"/>
      <c r="AK699" s="61"/>
      <c r="AL699" s="132"/>
      <c r="AM699" s="312"/>
      <c r="AN699" s="134"/>
      <c r="AO699" s="134"/>
      <c r="AP699" s="191"/>
      <c r="AR699" s="67"/>
      <c r="AT699" s="61"/>
      <c r="AV699" s="50"/>
      <c r="AW699" s="51"/>
      <c r="AX699" s="52">
        <v>0</v>
      </c>
      <c r="AZ699" s="50">
        <v>135528</v>
      </c>
      <c r="BA699" s="52">
        <f t="shared" si="606"/>
        <v>11294</v>
      </c>
      <c r="BB699" s="51"/>
      <c r="BC699" s="6">
        <v>90081491</v>
      </c>
      <c r="BD699" s="6" t="s">
        <v>699</v>
      </c>
      <c r="BE699" s="7"/>
      <c r="BF699" s="304"/>
      <c r="BG699" s="7"/>
      <c r="BH699" s="53">
        <v>135528</v>
      </c>
      <c r="BJ699" s="37"/>
      <c r="BK699" s="132"/>
      <c r="BL699" s="61"/>
      <c r="BM699" s="132"/>
      <c r="BN699" s="312"/>
      <c r="BO699" s="134"/>
      <c r="BP699" s="134"/>
      <c r="BQ699" s="191"/>
      <c r="BS699" s="67"/>
      <c r="BU699" s="61"/>
      <c r="BW699" s="50"/>
      <c r="BX699" s="51"/>
      <c r="BY699" s="52">
        <v>0</v>
      </c>
      <c r="CA699" s="50">
        <v>135528</v>
      </c>
      <c r="CB699" s="52">
        <f t="shared" si="607"/>
        <v>11294</v>
      </c>
      <c r="CC699" s="51"/>
      <c r="CD699" s="6">
        <v>90081491</v>
      </c>
      <c r="CE699" s="6" t="s">
        <v>699</v>
      </c>
      <c r="CF699" s="7"/>
      <c r="CG699" s="7"/>
      <c r="CH699" s="7"/>
      <c r="CI699" s="53">
        <v>135528</v>
      </c>
      <c r="CK699" s="37"/>
      <c r="CL699" s="132"/>
      <c r="CM699" s="61"/>
      <c r="CN699" s="132"/>
      <c r="CO699" s="61"/>
      <c r="CP699" s="134"/>
      <c r="CQ699" s="134"/>
      <c r="CR699" s="191"/>
      <c r="CT699" s="67"/>
      <c r="CV699" s="61"/>
      <c r="CX699" s="50"/>
      <c r="CY699" s="51"/>
      <c r="CZ699" s="52">
        <v>0</v>
      </c>
      <c r="DB699" s="50">
        <v>135528</v>
      </c>
      <c r="DC699" s="52">
        <f t="shared" si="608"/>
        <v>11294</v>
      </c>
      <c r="DD699" s="51"/>
      <c r="DE699" s="6">
        <v>90081491</v>
      </c>
      <c r="DF699" s="6" t="s">
        <v>699</v>
      </c>
      <c r="DG699" s="7"/>
      <c r="DH699" s="7"/>
      <c r="DI699" s="7"/>
      <c r="DJ699" s="53">
        <v>135528</v>
      </c>
      <c r="DL699" s="275"/>
      <c r="DM699" s="276"/>
      <c r="DN699" s="194"/>
      <c r="DO699" s="276"/>
      <c r="DP699" s="194"/>
      <c r="DQ699" s="53"/>
      <c r="DR699" s="53"/>
      <c r="DS699" s="277"/>
      <c r="DU699" s="274"/>
      <c r="DW699" s="194"/>
      <c r="DY699" s="50"/>
      <c r="DZ699" s="278"/>
      <c r="EA699" s="52">
        <v>0</v>
      </c>
      <c r="EC699" s="50">
        <v>135528</v>
      </c>
      <c r="ED699" s="52">
        <f t="shared" si="609"/>
        <v>11294</v>
      </c>
      <c r="EE699" s="278"/>
      <c r="EF699" s="6">
        <v>90081491</v>
      </c>
      <c r="EG699" s="6" t="s">
        <v>699</v>
      </c>
      <c r="EH699" s="7"/>
      <c r="EI699" s="7"/>
      <c r="EJ699" s="7"/>
      <c r="EK699" s="53">
        <v>135528</v>
      </c>
      <c r="EM699" s="37"/>
      <c r="EN699" s="132"/>
      <c r="EO699" s="61"/>
      <c r="EP699" s="132"/>
      <c r="EQ699" s="61"/>
      <c r="ER699" s="134"/>
      <c r="ES699" s="134"/>
      <c r="ET699" s="191"/>
      <c r="EV699" s="67"/>
      <c r="EX699" s="61"/>
      <c r="EZ699" s="50"/>
      <c r="FA699" s="51"/>
      <c r="FB699" s="52">
        <v>0</v>
      </c>
      <c r="FD699" s="50">
        <v>135528</v>
      </c>
      <c r="FE699" s="52">
        <f t="shared" si="610"/>
        <v>11294</v>
      </c>
      <c r="FF699" s="51"/>
      <c r="FG699" s="6">
        <v>90081491</v>
      </c>
      <c r="FH699" s="6" t="s">
        <v>699</v>
      </c>
      <c r="FI699" s="7"/>
      <c r="FJ699" s="7"/>
      <c r="FK699" s="7"/>
      <c r="FL699" s="53">
        <v>135528</v>
      </c>
      <c r="FN699" s="37"/>
      <c r="FO699" s="132"/>
      <c r="FP699" s="61"/>
      <c r="FQ699" s="132"/>
      <c r="FR699" s="61"/>
      <c r="FS699" s="134"/>
      <c r="FT699" s="134"/>
      <c r="FU699" s="191"/>
      <c r="FW699" s="67"/>
      <c r="FY699" s="61"/>
      <c r="GA699" s="50"/>
      <c r="GB699" s="51"/>
      <c r="GC699" s="52">
        <v>0</v>
      </c>
      <c r="GE699" s="50">
        <v>135528</v>
      </c>
      <c r="GF699" s="52">
        <f t="shared" si="611"/>
        <v>11294</v>
      </c>
      <c r="GG699" s="51"/>
      <c r="GH699" s="6">
        <v>90081491</v>
      </c>
      <c r="GI699" s="6" t="s">
        <v>699</v>
      </c>
      <c r="GJ699" s="7"/>
      <c r="GK699" s="7"/>
      <c r="GL699" s="7"/>
      <c r="GM699" s="53">
        <v>135528</v>
      </c>
      <c r="GO699" s="37"/>
      <c r="GP699" s="132"/>
      <c r="GQ699" s="61"/>
      <c r="GR699" s="134"/>
      <c r="GS699" s="134"/>
      <c r="GT699" s="191"/>
      <c r="GV699" s="67"/>
      <c r="GX699" s="61"/>
      <c r="GZ699" s="50"/>
      <c r="HA699" s="51"/>
      <c r="HB699" s="52">
        <v>0</v>
      </c>
      <c r="HD699" s="50">
        <v>135528</v>
      </c>
      <c r="HE699" s="52">
        <f t="shared" si="604"/>
        <v>11294</v>
      </c>
      <c r="HF699" s="51"/>
      <c r="HI699" s="7"/>
      <c r="HJ699" s="7"/>
      <c r="HK699" s="7"/>
      <c r="HL699" s="53"/>
      <c r="HN699" s="37"/>
      <c r="HO699" s="132"/>
      <c r="HP699" s="61"/>
      <c r="HQ699" s="134"/>
      <c r="HR699" s="61"/>
      <c r="HT699" s="67"/>
      <c r="HV699" s="61"/>
      <c r="HX699" s="50"/>
      <c r="HY699" s="51"/>
      <c r="HZ699" s="52"/>
      <c r="IB699" s="70"/>
      <c r="IC699" s="51"/>
      <c r="IF699" s="7"/>
      <c r="IG699" s="7"/>
      <c r="IH699" s="7"/>
      <c r="II699" s="53"/>
      <c r="IK699" s="37"/>
      <c r="IL699" s="132"/>
      <c r="IM699" s="61"/>
      <c r="IN699" s="134"/>
      <c r="IO699" s="61"/>
      <c r="IQ699" s="67"/>
      <c r="IS699" s="61"/>
      <c r="IU699" s="50"/>
      <c r="IV699" s="51"/>
      <c r="IW699" s="52"/>
      <c r="IY699" s="70"/>
      <c r="IZ699" s="51"/>
      <c r="JC699" s="7"/>
      <c r="JD699" s="7"/>
      <c r="JE699" s="7"/>
      <c r="JF699" s="53"/>
      <c r="JH699" s="37"/>
      <c r="JI699" s="132"/>
      <c r="JJ699" s="61"/>
      <c r="JK699" s="134"/>
      <c r="JL699" s="61"/>
      <c r="JN699" s="67"/>
      <c r="JP699" s="61"/>
      <c r="JR699" s="50"/>
      <c r="JS699" s="51"/>
      <c r="JT699" s="52"/>
      <c r="JV699" s="70"/>
      <c r="JW699" s="51"/>
      <c r="JZ699" s="7"/>
      <c r="KA699" s="7"/>
      <c r="KB699" s="7"/>
      <c r="KC699" s="53"/>
      <c r="KE699" s="37"/>
      <c r="KF699" s="132"/>
      <c r="KG699" s="61"/>
      <c r="KH699" s="134"/>
      <c r="KI699" s="61"/>
      <c r="KK699" s="67"/>
      <c r="KM699" s="61"/>
      <c r="KO699" s="50"/>
      <c r="KP699" s="51"/>
      <c r="KQ699" s="52"/>
      <c r="KS699" s="70"/>
      <c r="KT699" s="51"/>
      <c r="KW699" s="7"/>
      <c r="KX699" s="7"/>
      <c r="KY699" s="7"/>
      <c r="KZ699" s="53"/>
      <c r="LB699" s="37"/>
      <c r="LC699" s="132"/>
      <c r="LD699" s="61"/>
      <c r="LE699" s="134"/>
      <c r="LF699" s="61"/>
      <c r="LH699" s="67"/>
      <c r="LJ699" s="61"/>
      <c r="LL699" s="50"/>
      <c r="LM699" s="51"/>
      <c r="LN699" s="52"/>
      <c r="LP699" s="70"/>
      <c r="LQ699" s="51"/>
      <c r="LT699" s="7"/>
      <c r="LU699" s="7"/>
      <c r="LV699" s="7"/>
      <c r="LW699" s="53"/>
      <c r="LY699" s="37"/>
      <c r="LZ699" s="132"/>
      <c r="MA699" s="61"/>
      <c r="MB699" s="134"/>
      <c r="MC699" s="61"/>
      <c r="ME699" s="67"/>
      <c r="MG699" s="61"/>
      <c r="MI699" s="50"/>
      <c r="MJ699" s="51"/>
      <c r="MK699" s="52"/>
      <c r="MM699" s="70"/>
      <c r="MN699" s="51"/>
      <c r="MQ699" s="7"/>
      <c r="MR699" s="7"/>
      <c r="MS699" s="7"/>
      <c r="MT699" s="53"/>
      <c r="MV699" s="37"/>
      <c r="MW699" s="132"/>
      <c r="MX699" s="134"/>
      <c r="MZ699" s="67"/>
      <c r="NB699" s="61"/>
      <c r="NF699" s="7"/>
      <c r="NG699" s="7"/>
      <c r="NH699" s="7"/>
      <c r="NI699" s="53"/>
      <c r="NK699" s="37"/>
      <c r="NM699" s="67"/>
      <c r="NO699" s="61"/>
      <c r="NQ699" s="50"/>
      <c r="NR699" s="51"/>
      <c r="NS699" s="52"/>
      <c r="NU699" s="70"/>
      <c r="NV699" s="51"/>
      <c r="NW699" s="125"/>
      <c r="NX699" s="51"/>
      <c r="OL699" s="53"/>
    </row>
    <row r="700" spans="1:402" x14ac:dyDescent="0.25">
      <c r="A700" s="12">
        <v>90017041</v>
      </c>
      <c r="B700" s="12" t="s">
        <v>700</v>
      </c>
      <c r="C700" s="352"/>
      <c r="D700" s="352"/>
      <c r="E700" s="352"/>
      <c r="F700" s="353">
        <v>987722</v>
      </c>
      <c r="H700" s="354"/>
      <c r="I700" s="355"/>
      <c r="J700" s="315"/>
      <c r="K700" s="355"/>
      <c r="L700" s="315"/>
      <c r="M700" s="356"/>
      <c r="N700" s="356"/>
      <c r="O700" s="357"/>
      <c r="Q700" s="67"/>
      <c r="S700" s="61"/>
      <c r="U700" s="50"/>
      <c r="V700" s="51"/>
      <c r="W700" s="52">
        <v>0</v>
      </c>
      <c r="Y700" s="50">
        <v>987722</v>
      </c>
      <c r="Z700" s="52">
        <f t="shared" si="605"/>
        <v>82310.166666666672</v>
      </c>
      <c r="AA700" s="51"/>
      <c r="AB700" s="6">
        <v>90017041</v>
      </c>
      <c r="AC700" s="6" t="s">
        <v>700</v>
      </c>
      <c r="AD700" s="7"/>
      <c r="AE700" s="304"/>
      <c r="AF700" s="7"/>
      <c r="AG700" s="53">
        <v>987722</v>
      </c>
      <c r="AI700" s="37"/>
      <c r="AJ700" s="132"/>
      <c r="AK700" s="61"/>
      <c r="AL700" s="132"/>
      <c r="AM700" s="312"/>
      <c r="AN700" s="134"/>
      <c r="AO700" s="134"/>
      <c r="AP700" s="191"/>
      <c r="AR700" s="67"/>
      <c r="AT700" s="61"/>
      <c r="AV700" s="50"/>
      <c r="AW700" s="51"/>
      <c r="AX700" s="52">
        <v>0</v>
      </c>
      <c r="AZ700" s="50">
        <v>987722</v>
      </c>
      <c r="BA700" s="52">
        <f t="shared" si="606"/>
        <v>82310.166666666672</v>
      </c>
      <c r="BB700" s="51"/>
      <c r="BC700" s="6">
        <v>90017041</v>
      </c>
      <c r="BD700" s="6" t="s">
        <v>700</v>
      </c>
      <c r="BE700" s="7"/>
      <c r="BF700" s="304"/>
      <c r="BG700" s="7"/>
      <c r="BH700" s="53">
        <v>987722</v>
      </c>
      <c r="BJ700" s="37"/>
      <c r="BK700" s="132"/>
      <c r="BL700" s="61"/>
      <c r="BM700" s="132"/>
      <c r="BN700" s="312"/>
      <c r="BO700" s="134"/>
      <c r="BP700" s="134"/>
      <c r="BQ700" s="191"/>
      <c r="BS700" s="67"/>
      <c r="BU700" s="61"/>
      <c r="BW700" s="50"/>
      <c r="BX700" s="51"/>
      <c r="BY700" s="52">
        <v>0</v>
      </c>
      <c r="CA700" s="50">
        <v>987722</v>
      </c>
      <c r="CB700" s="52">
        <f t="shared" si="607"/>
        <v>82310.166666666672</v>
      </c>
      <c r="CC700" s="51"/>
      <c r="CD700" s="6">
        <v>90017041</v>
      </c>
      <c r="CE700" s="6" t="s">
        <v>700</v>
      </c>
      <c r="CF700" s="7"/>
      <c r="CG700" s="7"/>
      <c r="CH700" s="7"/>
      <c r="CI700" s="53">
        <v>987722</v>
      </c>
      <c r="CK700" s="37"/>
      <c r="CL700" s="132"/>
      <c r="CM700" s="61"/>
      <c r="CN700" s="132"/>
      <c r="CO700" s="61"/>
      <c r="CP700" s="134"/>
      <c r="CQ700" s="134"/>
      <c r="CR700" s="191"/>
      <c r="CT700" s="67"/>
      <c r="CV700" s="61"/>
      <c r="CX700" s="50"/>
      <c r="CY700" s="51"/>
      <c r="CZ700" s="52">
        <v>0</v>
      </c>
      <c r="DB700" s="50">
        <v>987722</v>
      </c>
      <c r="DC700" s="52">
        <f t="shared" si="608"/>
        <v>82310.166666666672</v>
      </c>
      <c r="DD700" s="51"/>
      <c r="DE700" s="6">
        <v>90017041</v>
      </c>
      <c r="DF700" s="6" t="s">
        <v>700</v>
      </c>
      <c r="DG700" s="7"/>
      <c r="DH700" s="7"/>
      <c r="DI700" s="7"/>
      <c r="DJ700" s="53">
        <v>987722</v>
      </c>
      <c r="DL700" s="275"/>
      <c r="DM700" s="276"/>
      <c r="DN700" s="194"/>
      <c r="DO700" s="276"/>
      <c r="DP700" s="194"/>
      <c r="DQ700" s="53"/>
      <c r="DR700" s="53"/>
      <c r="DS700" s="277"/>
      <c r="DU700" s="274"/>
      <c r="DW700" s="194"/>
      <c r="DY700" s="50"/>
      <c r="DZ700" s="278"/>
      <c r="EA700" s="52">
        <v>0</v>
      </c>
      <c r="EC700" s="50">
        <v>987722</v>
      </c>
      <c r="ED700" s="52">
        <f t="shared" si="609"/>
        <v>82310.166666666672</v>
      </c>
      <c r="EE700" s="278"/>
      <c r="EF700" s="6">
        <v>90017041</v>
      </c>
      <c r="EG700" s="6" t="s">
        <v>700</v>
      </c>
      <c r="EH700" s="7"/>
      <c r="EI700" s="7"/>
      <c r="EJ700" s="7"/>
      <c r="EK700" s="53">
        <v>987722</v>
      </c>
      <c r="EM700" s="37"/>
      <c r="EN700" s="132"/>
      <c r="EO700" s="61"/>
      <c r="EP700" s="132"/>
      <c r="EQ700" s="61"/>
      <c r="ER700" s="134"/>
      <c r="ES700" s="134"/>
      <c r="ET700" s="191"/>
      <c r="EV700" s="67"/>
      <c r="EX700" s="61"/>
      <c r="EZ700" s="50"/>
      <c r="FA700" s="51"/>
      <c r="FB700" s="52">
        <v>0</v>
      </c>
      <c r="FD700" s="50">
        <v>987722</v>
      </c>
      <c r="FE700" s="52">
        <f t="shared" si="610"/>
        <v>82310.166666666672</v>
      </c>
      <c r="FF700" s="51"/>
      <c r="FG700" s="6">
        <v>90017041</v>
      </c>
      <c r="FH700" s="6" t="s">
        <v>700</v>
      </c>
      <c r="FI700" s="7"/>
      <c r="FJ700" s="7"/>
      <c r="FK700" s="7"/>
      <c r="FL700" s="53">
        <v>987722</v>
      </c>
      <c r="FN700" s="37"/>
      <c r="FO700" s="132"/>
      <c r="FP700" s="61"/>
      <c r="FQ700" s="132"/>
      <c r="FR700" s="61"/>
      <c r="FS700" s="134"/>
      <c r="FT700" s="134"/>
      <c r="FU700" s="191"/>
      <c r="FW700" s="67"/>
      <c r="FY700" s="61"/>
      <c r="GA700" s="50"/>
      <c r="GB700" s="51"/>
      <c r="GC700" s="52">
        <v>0</v>
      </c>
      <c r="GE700" s="50">
        <v>987722</v>
      </c>
      <c r="GF700" s="52">
        <f t="shared" si="611"/>
        <v>82310.166666666672</v>
      </c>
      <c r="GG700" s="51"/>
      <c r="GH700" s="6">
        <v>90017041</v>
      </c>
      <c r="GI700" s="6" t="s">
        <v>700</v>
      </c>
      <c r="GJ700" s="7"/>
      <c r="GK700" s="7"/>
      <c r="GL700" s="7"/>
      <c r="GM700" s="53">
        <v>987722</v>
      </c>
      <c r="GO700" s="37"/>
      <c r="GP700" s="132"/>
      <c r="GQ700" s="61"/>
      <c r="GR700" s="134"/>
      <c r="GS700" s="134"/>
      <c r="GT700" s="191"/>
      <c r="GV700" s="67"/>
      <c r="GX700" s="61"/>
      <c r="GZ700" s="50"/>
      <c r="HA700" s="51"/>
      <c r="HB700" s="52">
        <v>0</v>
      </c>
      <c r="HD700" s="50">
        <v>987722</v>
      </c>
      <c r="HE700" s="52">
        <f t="shared" si="604"/>
        <v>82310.166666666672</v>
      </c>
      <c r="HF700" s="51"/>
      <c r="HI700" s="7"/>
      <c r="HJ700" s="7"/>
      <c r="HK700" s="7"/>
      <c r="HL700" s="53"/>
      <c r="HN700" s="37"/>
      <c r="HO700" s="132"/>
      <c r="HP700" s="61"/>
      <c r="HQ700" s="134"/>
      <c r="HR700" s="61"/>
      <c r="HT700" s="67"/>
      <c r="HV700" s="61"/>
      <c r="HX700" s="50"/>
      <c r="HY700" s="51"/>
      <c r="HZ700" s="52"/>
      <c r="IB700" s="70"/>
      <c r="IC700" s="51"/>
      <c r="IF700" s="7"/>
      <c r="IG700" s="7"/>
      <c r="IH700" s="7"/>
      <c r="II700" s="53"/>
      <c r="IK700" s="37"/>
      <c r="IL700" s="132"/>
      <c r="IM700" s="61"/>
      <c r="IN700" s="134"/>
      <c r="IO700" s="61"/>
      <c r="IQ700" s="67"/>
      <c r="IS700" s="61"/>
      <c r="IU700" s="50"/>
      <c r="IV700" s="51"/>
      <c r="IW700" s="52"/>
      <c r="IY700" s="70"/>
      <c r="IZ700" s="51"/>
      <c r="JC700" s="7"/>
      <c r="JD700" s="7"/>
      <c r="JE700" s="7"/>
      <c r="JF700" s="53"/>
      <c r="JH700" s="37"/>
      <c r="JI700" s="132"/>
      <c r="JJ700" s="61"/>
      <c r="JK700" s="134"/>
      <c r="JL700" s="61"/>
      <c r="JN700" s="67"/>
      <c r="JP700" s="61"/>
      <c r="JR700" s="50"/>
      <c r="JS700" s="51"/>
      <c r="JT700" s="52"/>
      <c r="JV700" s="70"/>
      <c r="JW700" s="51"/>
      <c r="JZ700" s="7"/>
      <c r="KA700" s="7"/>
      <c r="KB700" s="7"/>
      <c r="KC700" s="53"/>
      <c r="KE700" s="37"/>
      <c r="KF700" s="132"/>
      <c r="KG700" s="61"/>
      <c r="KH700" s="134"/>
      <c r="KI700" s="61"/>
      <c r="KK700" s="67"/>
      <c r="KM700" s="61"/>
      <c r="KO700" s="50"/>
      <c r="KP700" s="51"/>
      <c r="KQ700" s="52"/>
      <c r="KS700" s="70"/>
      <c r="KT700" s="51"/>
      <c r="KW700" s="7"/>
      <c r="KX700" s="7"/>
      <c r="KY700" s="7"/>
      <c r="KZ700" s="53"/>
      <c r="LB700" s="37"/>
      <c r="LC700" s="132"/>
      <c r="LD700" s="61"/>
      <c r="LE700" s="134"/>
      <c r="LF700" s="61"/>
      <c r="LH700" s="67"/>
      <c r="LJ700" s="61"/>
      <c r="LL700" s="50"/>
      <c r="LM700" s="51"/>
      <c r="LN700" s="52"/>
      <c r="LP700" s="70"/>
      <c r="LQ700" s="51"/>
      <c r="LT700" s="7"/>
      <c r="LU700" s="7"/>
      <c r="LV700" s="7"/>
      <c r="LW700" s="53"/>
      <c r="LY700" s="37"/>
      <c r="LZ700" s="132"/>
      <c r="MA700" s="61"/>
      <c r="MB700" s="134"/>
      <c r="MC700" s="61"/>
      <c r="ME700" s="67"/>
      <c r="MG700" s="61"/>
      <c r="MI700" s="50"/>
      <c r="MJ700" s="51"/>
      <c r="MK700" s="52"/>
      <c r="MM700" s="70"/>
      <c r="MN700" s="51"/>
      <c r="MQ700" s="7"/>
      <c r="MR700" s="7"/>
      <c r="MS700" s="7"/>
      <c r="MT700" s="53"/>
      <c r="MV700" s="37"/>
      <c r="MW700" s="132"/>
      <c r="MX700" s="134"/>
      <c r="MZ700" s="67"/>
      <c r="NB700" s="61"/>
      <c r="NF700" s="7"/>
      <c r="NG700" s="7"/>
      <c r="NH700" s="7"/>
      <c r="NI700" s="53"/>
      <c r="NK700" s="37"/>
      <c r="NM700" s="67"/>
      <c r="NO700" s="61"/>
      <c r="NQ700" s="50"/>
      <c r="NR700" s="51"/>
      <c r="NS700" s="52"/>
      <c r="NU700" s="70"/>
      <c r="NV700" s="51"/>
      <c r="NW700" s="125"/>
      <c r="NX700" s="51"/>
      <c r="OL700" s="53"/>
    </row>
    <row r="701" spans="1:402" x14ac:dyDescent="0.25">
      <c r="A701" s="12">
        <v>90051401</v>
      </c>
      <c r="B701" s="12" t="s">
        <v>701</v>
      </c>
      <c r="C701" s="352"/>
      <c r="D701" s="352"/>
      <c r="E701" s="352"/>
      <c r="F701" s="353">
        <v>66668</v>
      </c>
      <c r="H701" s="354"/>
      <c r="I701" s="355"/>
      <c r="J701" s="315"/>
      <c r="K701" s="355"/>
      <c r="L701" s="315"/>
      <c r="M701" s="356"/>
      <c r="N701" s="356"/>
      <c r="O701" s="357"/>
      <c r="Q701" s="67"/>
      <c r="S701" s="61"/>
      <c r="U701" s="50"/>
      <c r="V701" s="51"/>
      <c r="W701" s="52">
        <v>0</v>
      </c>
      <c r="Y701" s="50">
        <v>66668</v>
      </c>
      <c r="Z701" s="52">
        <f t="shared" si="605"/>
        <v>5555.666666666667</v>
      </c>
      <c r="AA701" s="51"/>
      <c r="AB701" s="6">
        <v>90051401</v>
      </c>
      <c r="AC701" s="6" t="s">
        <v>701</v>
      </c>
      <c r="AD701" s="7"/>
      <c r="AE701" s="304"/>
      <c r="AF701" s="7"/>
      <c r="AG701" s="53">
        <v>66668</v>
      </c>
      <c r="AI701" s="37"/>
      <c r="AJ701" s="132"/>
      <c r="AK701" s="61"/>
      <c r="AL701" s="132"/>
      <c r="AM701" s="312"/>
      <c r="AN701" s="134"/>
      <c r="AO701" s="134"/>
      <c r="AP701" s="191"/>
      <c r="AR701" s="67"/>
      <c r="AT701" s="61"/>
      <c r="AV701" s="50"/>
      <c r="AW701" s="51"/>
      <c r="AX701" s="52">
        <v>0</v>
      </c>
      <c r="AZ701" s="50">
        <v>66668</v>
      </c>
      <c r="BA701" s="52">
        <f t="shared" si="606"/>
        <v>5555.666666666667</v>
      </c>
      <c r="BB701" s="51"/>
      <c r="BC701" s="6">
        <v>90051401</v>
      </c>
      <c r="BD701" s="6" t="s">
        <v>701</v>
      </c>
      <c r="BE701" s="7"/>
      <c r="BF701" s="304"/>
      <c r="BG701" s="7"/>
      <c r="BH701" s="53">
        <v>66668</v>
      </c>
      <c r="BJ701" s="37"/>
      <c r="BK701" s="132"/>
      <c r="BL701" s="61"/>
      <c r="BM701" s="132"/>
      <c r="BN701" s="312"/>
      <c r="BO701" s="134"/>
      <c r="BP701" s="134"/>
      <c r="BQ701" s="191"/>
      <c r="BS701" s="67"/>
      <c r="BU701" s="61"/>
      <c r="BW701" s="50"/>
      <c r="BX701" s="51"/>
      <c r="BY701" s="52">
        <v>0</v>
      </c>
      <c r="CA701" s="50">
        <v>66668</v>
      </c>
      <c r="CB701" s="52">
        <f t="shared" si="607"/>
        <v>5555.666666666667</v>
      </c>
      <c r="CC701" s="51"/>
      <c r="CD701" s="6">
        <v>90051401</v>
      </c>
      <c r="CE701" s="6" t="s">
        <v>701</v>
      </c>
      <c r="CF701" s="7"/>
      <c r="CG701" s="7"/>
      <c r="CH701" s="7"/>
      <c r="CI701" s="53">
        <v>66668</v>
      </c>
      <c r="CK701" s="37"/>
      <c r="CL701" s="132"/>
      <c r="CM701" s="61"/>
      <c r="CN701" s="132"/>
      <c r="CO701" s="61"/>
      <c r="CP701" s="134"/>
      <c r="CQ701" s="134"/>
      <c r="CR701" s="191"/>
      <c r="CT701" s="67"/>
      <c r="CV701" s="61"/>
      <c r="CX701" s="50"/>
      <c r="CY701" s="51"/>
      <c r="CZ701" s="52">
        <v>0</v>
      </c>
      <c r="DB701" s="50">
        <v>66668</v>
      </c>
      <c r="DC701" s="52">
        <f t="shared" si="608"/>
        <v>5555.666666666667</v>
      </c>
      <c r="DD701" s="51"/>
      <c r="DE701" s="6">
        <v>90051401</v>
      </c>
      <c r="DF701" s="6" t="s">
        <v>701</v>
      </c>
      <c r="DG701" s="7"/>
      <c r="DH701" s="7"/>
      <c r="DI701" s="7"/>
      <c r="DJ701" s="53">
        <v>66668</v>
      </c>
      <c r="DL701" s="275"/>
      <c r="DM701" s="276"/>
      <c r="DN701" s="194"/>
      <c r="DO701" s="276"/>
      <c r="DP701" s="194"/>
      <c r="DQ701" s="53"/>
      <c r="DR701" s="53"/>
      <c r="DS701" s="277"/>
      <c r="DU701" s="274"/>
      <c r="DW701" s="194"/>
      <c r="DY701" s="50"/>
      <c r="DZ701" s="278"/>
      <c r="EA701" s="52">
        <v>0</v>
      </c>
      <c r="EC701" s="50">
        <v>66668</v>
      </c>
      <c r="ED701" s="52">
        <f t="shared" si="609"/>
        <v>5555.666666666667</v>
      </c>
      <c r="EE701" s="278"/>
      <c r="EF701" s="6">
        <v>90051401</v>
      </c>
      <c r="EG701" s="6" t="s">
        <v>701</v>
      </c>
      <c r="EH701" s="7"/>
      <c r="EI701" s="7"/>
      <c r="EJ701" s="7"/>
      <c r="EK701" s="53">
        <v>66668</v>
      </c>
      <c r="EM701" s="37"/>
      <c r="EN701" s="132"/>
      <c r="EO701" s="61"/>
      <c r="EP701" s="132"/>
      <c r="EQ701" s="61"/>
      <c r="ER701" s="134"/>
      <c r="ES701" s="134"/>
      <c r="ET701" s="191"/>
      <c r="EV701" s="67"/>
      <c r="EX701" s="61"/>
      <c r="EZ701" s="50"/>
      <c r="FA701" s="51"/>
      <c r="FB701" s="52">
        <v>0</v>
      </c>
      <c r="FD701" s="50">
        <v>66668</v>
      </c>
      <c r="FE701" s="52">
        <f t="shared" si="610"/>
        <v>5555.666666666667</v>
      </c>
      <c r="FF701" s="51"/>
      <c r="FG701" s="6">
        <v>90051401</v>
      </c>
      <c r="FH701" s="6" t="s">
        <v>701</v>
      </c>
      <c r="FI701" s="7"/>
      <c r="FJ701" s="7"/>
      <c r="FK701" s="7"/>
      <c r="FL701" s="53">
        <v>66668</v>
      </c>
      <c r="FN701" s="37"/>
      <c r="FO701" s="132"/>
      <c r="FP701" s="61"/>
      <c r="FQ701" s="132"/>
      <c r="FR701" s="61"/>
      <c r="FS701" s="134"/>
      <c r="FT701" s="134"/>
      <c r="FU701" s="191"/>
      <c r="FW701" s="67"/>
      <c r="FY701" s="61"/>
      <c r="GA701" s="50"/>
      <c r="GB701" s="51"/>
      <c r="GC701" s="52">
        <v>0</v>
      </c>
      <c r="GE701" s="50">
        <v>66668</v>
      </c>
      <c r="GF701" s="52">
        <f t="shared" si="611"/>
        <v>5555.666666666667</v>
      </c>
      <c r="GG701" s="51"/>
      <c r="GH701" s="6">
        <v>90051401</v>
      </c>
      <c r="GI701" s="6" t="s">
        <v>701</v>
      </c>
      <c r="GJ701" s="7"/>
      <c r="GK701" s="7"/>
      <c r="GL701" s="7"/>
      <c r="GM701" s="53">
        <v>66668</v>
      </c>
      <c r="GO701" s="37"/>
      <c r="GP701" s="132"/>
      <c r="GQ701" s="61"/>
      <c r="GR701" s="134"/>
      <c r="GS701" s="134"/>
      <c r="GT701" s="191"/>
      <c r="GV701" s="67"/>
      <c r="GX701" s="61"/>
      <c r="GZ701" s="50"/>
      <c r="HA701" s="51"/>
      <c r="HB701" s="52">
        <v>0</v>
      </c>
      <c r="HD701" s="50">
        <v>66668</v>
      </c>
      <c r="HE701" s="52">
        <f t="shared" si="604"/>
        <v>5555.666666666667</v>
      </c>
      <c r="HF701" s="51"/>
      <c r="HI701" s="7"/>
      <c r="HJ701" s="7"/>
      <c r="HK701" s="7"/>
      <c r="HL701" s="53"/>
      <c r="HN701" s="37"/>
      <c r="HO701" s="132"/>
      <c r="HP701" s="61"/>
      <c r="HQ701" s="134"/>
      <c r="HR701" s="61"/>
      <c r="HT701" s="67"/>
      <c r="HV701" s="61"/>
      <c r="HX701" s="50"/>
      <c r="HY701" s="51"/>
      <c r="HZ701" s="52"/>
      <c r="IB701" s="70"/>
      <c r="IC701" s="51"/>
      <c r="IF701" s="7"/>
      <c r="IG701" s="7"/>
      <c r="IH701" s="7"/>
      <c r="II701" s="53"/>
      <c r="IK701" s="37"/>
      <c r="IL701" s="132"/>
      <c r="IM701" s="61"/>
      <c r="IN701" s="134"/>
      <c r="IO701" s="61"/>
      <c r="IQ701" s="67"/>
      <c r="IS701" s="61"/>
      <c r="IU701" s="50"/>
      <c r="IV701" s="51"/>
      <c r="IW701" s="52"/>
      <c r="IY701" s="70"/>
      <c r="IZ701" s="51"/>
      <c r="JC701" s="7"/>
      <c r="JD701" s="7"/>
      <c r="JE701" s="7"/>
      <c r="JF701" s="53"/>
      <c r="JH701" s="37"/>
      <c r="JI701" s="132"/>
      <c r="JJ701" s="61"/>
      <c r="JK701" s="134"/>
      <c r="JL701" s="61"/>
      <c r="JN701" s="67"/>
      <c r="JP701" s="61"/>
      <c r="JR701" s="50"/>
      <c r="JS701" s="51"/>
      <c r="JT701" s="52"/>
      <c r="JV701" s="70"/>
      <c r="JW701" s="51"/>
      <c r="JZ701" s="7"/>
      <c r="KA701" s="7"/>
      <c r="KB701" s="7"/>
      <c r="KC701" s="53"/>
      <c r="KE701" s="37"/>
      <c r="KF701" s="132"/>
      <c r="KG701" s="61"/>
      <c r="KH701" s="134"/>
      <c r="KI701" s="61"/>
      <c r="KK701" s="67"/>
      <c r="KM701" s="61"/>
      <c r="KO701" s="50"/>
      <c r="KP701" s="51"/>
      <c r="KQ701" s="52"/>
      <c r="KS701" s="70"/>
      <c r="KT701" s="51"/>
      <c r="KW701" s="7"/>
      <c r="KX701" s="7"/>
      <c r="KY701" s="7"/>
      <c r="KZ701" s="53"/>
      <c r="LB701" s="37"/>
      <c r="LC701" s="132"/>
      <c r="LD701" s="61"/>
      <c r="LE701" s="134"/>
      <c r="LF701" s="61"/>
      <c r="LH701" s="67"/>
      <c r="LJ701" s="61"/>
      <c r="LL701" s="50"/>
      <c r="LM701" s="51"/>
      <c r="LN701" s="52"/>
      <c r="LP701" s="70"/>
      <c r="LQ701" s="51"/>
      <c r="LT701" s="7"/>
      <c r="LU701" s="7"/>
      <c r="LV701" s="7"/>
      <c r="LW701" s="53"/>
      <c r="LY701" s="37"/>
      <c r="LZ701" s="132"/>
      <c r="MA701" s="61"/>
      <c r="MB701" s="134"/>
      <c r="MC701" s="61"/>
      <c r="ME701" s="67"/>
      <c r="MG701" s="61"/>
      <c r="MI701" s="50"/>
      <c r="MJ701" s="51"/>
      <c r="MK701" s="52"/>
      <c r="MM701" s="70"/>
      <c r="MN701" s="51"/>
      <c r="MQ701" s="7"/>
      <c r="MR701" s="7"/>
      <c r="MS701" s="7"/>
      <c r="MT701" s="53"/>
      <c r="MV701" s="37"/>
      <c r="MW701" s="132"/>
      <c r="MX701" s="134"/>
      <c r="MZ701" s="67"/>
      <c r="NB701" s="61"/>
      <c r="NF701" s="7"/>
      <c r="NG701" s="7"/>
      <c r="NH701" s="7"/>
      <c r="NI701" s="53"/>
      <c r="NK701" s="37"/>
      <c r="NM701" s="67"/>
      <c r="NO701" s="61"/>
      <c r="NQ701" s="50"/>
      <c r="NR701" s="51"/>
      <c r="NS701" s="52"/>
      <c r="NU701" s="70"/>
      <c r="NV701" s="51"/>
      <c r="NW701" s="125"/>
      <c r="NX701" s="51"/>
      <c r="OL701" s="53"/>
    </row>
    <row r="702" spans="1:402" x14ac:dyDescent="0.25">
      <c r="A702" s="12">
        <v>90016831</v>
      </c>
      <c r="B702" s="12" t="s">
        <v>702</v>
      </c>
      <c r="C702" s="352"/>
      <c r="D702" s="352"/>
      <c r="E702" s="352"/>
      <c r="F702" s="353">
        <v>303361</v>
      </c>
      <c r="H702" s="354"/>
      <c r="I702" s="355"/>
      <c r="J702" s="315"/>
      <c r="K702" s="355"/>
      <c r="L702" s="315"/>
      <c r="M702" s="356"/>
      <c r="N702" s="356"/>
      <c r="O702" s="357"/>
      <c r="Q702" s="67"/>
      <c r="S702" s="61"/>
      <c r="U702" s="50"/>
      <c r="V702" s="51"/>
      <c r="W702" s="52">
        <v>0</v>
      </c>
      <c r="Y702" s="50">
        <v>303361</v>
      </c>
      <c r="Z702" s="52">
        <f t="shared" si="605"/>
        <v>25280.083333333332</v>
      </c>
      <c r="AA702" s="51"/>
      <c r="AB702" s="6">
        <v>90016831</v>
      </c>
      <c r="AC702" s="6" t="s">
        <v>702</v>
      </c>
      <c r="AD702" s="7"/>
      <c r="AE702" s="304"/>
      <c r="AF702" s="7"/>
      <c r="AG702" s="53">
        <v>303361</v>
      </c>
      <c r="AI702" s="37"/>
      <c r="AJ702" s="132"/>
      <c r="AK702" s="61"/>
      <c r="AL702" s="132"/>
      <c r="AM702" s="312"/>
      <c r="AN702" s="134"/>
      <c r="AO702" s="134"/>
      <c r="AP702" s="191"/>
      <c r="AR702" s="67"/>
      <c r="AT702" s="61"/>
      <c r="AV702" s="50"/>
      <c r="AW702" s="51"/>
      <c r="AX702" s="52">
        <v>0</v>
      </c>
      <c r="AZ702" s="50">
        <v>303361</v>
      </c>
      <c r="BA702" s="52">
        <f t="shared" si="606"/>
        <v>25280.083333333332</v>
      </c>
      <c r="BB702" s="51"/>
      <c r="BC702" s="6">
        <v>90016831</v>
      </c>
      <c r="BD702" s="6" t="s">
        <v>702</v>
      </c>
      <c r="BE702" s="7"/>
      <c r="BF702" s="304"/>
      <c r="BG702" s="7"/>
      <c r="BH702" s="53">
        <v>303361</v>
      </c>
      <c r="BJ702" s="37"/>
      <c r="BK702" s="132"/>
      <c r="BL702" s="61"/>
      <c r="BM702" s="132"/>
      <c r="BN702" s="312"/>
      <c r="BO702" s="134"/>
      <c r="BP702" s="134"/>
      <c r="BQ702" s="191"/>
      <c r="BS702" s="67"/>
      <c r="BU702" s="61"/>
      <c r="BW702" s="50"/>
      <c r="BX702" s="51"/>
      <c r="BY702" s="52">
        <v>0</v>
      </c>
      <c r="CA702" s="50">
        <v>303361</v>
      </c>
      <c r="CB702" s="52">
        <f t="shared" si="607"/>
        <v>25280.083333333332</v>
      </c>
      <c r="CC702" s="51"/>
      <c r="CD702" s="6">
        <v>90016831</v>
      </c>
      <c r="CE702" s="6" t="s">
        <v>702</v>
      </c>
      <c r="CF702" s="7"/>
      <c r="CG702" s="7"/>
      <c r="CH702" s="7"/>
      <c r="CI702" s="53">
        <v>303361</v>
      </c>
      <c r="CK702" s="37"/>
      <c r="CL702" s="132"/>
      <c r="CM702" s="61"/>
      <c r="CN702" s="132"/>
      <c r="CO702" s="61"/>
      <c r="CP702" s="134"/>
      <c r="CQ702" s="134"/>
      <c r="CR702" s="191"/>
      <c r="CT702" s="67"/>
      <c r="CV702" s="61"/>
      <c r="CX702" s="50"/>
      <c r="CY702" s="51"/>
      <c r="CZ702" s="52">
        <v>0</v>
      </c>
      <c r="DB702" s="50">
        <v>303361</v>
      </c>
      <c r="DC702" s="52">
        <f t="shared" si="608"/>
        <v>25280.083333333332</v>
      </c>
      <c r="DD702" s="51"/>
      <c r="DE702" s="6">
        <v>90016831</v>
      </c>
      <c r="DF702" s="6" t="s">
        <v>702</v>
      </c>
      <c r="DG702" s="7"/>
      <c r="DH702" s="7"/>
      <c r="DI702" s="7"/>
      <c r="DJ702" s="53">
        <v>303361</v>
      </c>
      <c r="DL702" s="275"/>
      <c r="DM702" s="276"/>
      <c r="DN702" s="194"/>
      <c r="DO702" s="276"/>
      <c r="DP702" s="194"/>
      <c r="DQ702" s="53"/>
      <c r="DR702" s="53"/>
      <c r="DS702" s="277"/>
      <c r="DU702" s="274"/>
      <c r="DW702" s="194"/>
      <c r="DY702" s="50"/>
      <c r="DZ702" s="278"/>
      <c r="EA702" s="52">
        <v>0</v>
      </c>
      <c r="EC702" s="50">
        <v>303361</v>
      </c>
      <c r="ED702" s="52">
        <f t="shared" si="609"/>
        <v>25280.083333333332</v>
      </c>
      <c r="EE702" s="278"/>
      <c r="EF702" s="6">
        <v>90016831</v>
      </c>
      <c r="EG702" s="6" t="s">
        <v>702</v>
      </c>
      <c r="EH702" s="7"/>
      <c r="EI702" s="7"/>
      <c r="EJ702" s="7"/>
      <c r="EK702" s="53">
        <v>303361</v>
      </c>
      <c r="EM702" s="37"/>
      <c r="EN702" s="132"/>
      <c r="EO702" s="61"/>
      <c r="EP702" s="132"/>
      <c r="EQ702" s="61"/>
      <c r="ER702" s="134"/>
      <c r="ES702" s="134"/>
      <c r="ET702" s="191"/>
      <c r="EV702" s="67"/>
      <c r="EX702" s="61"/>
      <c r="EZ702" s="50"/>
      <c r="FA702" s="51"/>
      <c r="FB702" s="52">
        <v>0</v>
      </c>
      <c r="FD702" s="50">
        <v>303361</v>
      </c>
      <c r="FE702" s="52">
        <f t="shared" si="610"/>
        <v>25280.083333333332</v>
      </c>
      <c r="FF702" s="51"/>
      <c r="FG702" s="6">
        <v>90016831</v>
      </c>
      <c r="FH702" s="6" t="s">
        <v>702</v>
      </c>
      <c r="FI702" s="7"/>
      <c r="FJ702" s="7"/>
      <c r="FK702" s="7"/>
      <c r="FL702" s="53">
        <v>303361</v>
      </c>
      <c r="FN702" s="37"/>
      <c r="FO702" s="132"/>
      <c r="FP702" s="61"/>
      <c r="FQ702" s="132"/>
      <c r="FR702" s="61"/>
      <c r="FS702" s="134"/>
      <c r="FT702" s="134"/>
      <c r="FU702" s="191"/>
      <c r="FW702" s="67"/>
      <c r="FY702" s="61"/>
      <c r="GA702" s="50"/>
      <c r="GB702" s="51"/>
      <c r="GC702" s="52">
        <v>0</v>
      </c>
      <c r="GE702" s="50">
        <v>303361</v>
      </c>
      <c r="GF702" s="52">
        <f t="shared" si="611"/>
        <v>25280.083333333332</v>
      </c>
      <c r="GG702" s="51"/>
      <c r="GH702" s="6">
        <v>90016831</v>
      </c>
      <c r="GI702" s="6" t="s">
        <v>702</v>
      </c>
      <c r="GJ702" s="7"/>
      <c r="GK702" s="7"/>
      <c r="GL702" s="7"/>
      <c r="GM702" s="53">
        <v>303361</v>
      </c>
      <c r="GO702" s="37"/>
      <c r="GP702" s="132"/>
      <c r="GQ702" s="61"/>
      <c r="GR702" s="134"/>
      <c r="GS702" s="134"/>
      <c r="GT702" s="191"/>
      <c r="GV702" s="67"/>
      <c r="GX702" s="61"/>
      <c r="GZ702" s="50"/>
      <c r="HA702" s="51"/>
      <c r="HB702" s="52">
        <v>0</v>
      </c>
      <c r="HD702" s="50">
        <v>303361</v>
      </c>
      <c r="HE702" s="52">
        <f t="shared" si="604"/>
        <v>25280.083333333332</v>
      </c>
      <c r="HF702" s="51"/>
      <c r="HI702" s="7"/>
      <c r="HJ702" s="7"/>
      <c r="HK702" s="7"/>
      <c r="HL702" s="53"/>
      <c r="HN702" s="37"/>
      <c r="HO702" s="132"/>
      <c r="HP702" s="61"/>
      <c r="HQ702" s="134"/>
      <c r="HR702" s="61"/>
      <c r="HT702" s="67"/>
      <c r="HV702" s="61"/>
      <c r="HX702" s="50"/>
      <c r="HY702" s="51"/>
      <c r="HZ702" s="52"/>
      <c r="IB702" s="70"/>
      <c r="IC702" s="51"/>
      <c r="IF702" s="7"/>
      <c r="IG702" s="7"/>
      <c r="IH702" s="7"/>
      <c r="II702" s="53"/>
      <c r="IK702" s="37"/>
      <c r="IL702" s="132"/>
      <c r="IM702" s="61"/>
      <c r="IN702" s="134"/>
      <c r="IO702" s="61"/>
      <c r="IQ702" s="67"/>
      <c r="IS702" s="61"/>
      <c r="IU702" s="50"/>
      <c r="IV702" s="51"/>
      <c r="IW702" s="52"/>
      <c r="IY702" s="70"/>
      <c r="IZ702" s="51"/>
      <c r="JC702" s="7"/>
      <c r="JD702" s="7"/>
      <c r="JE702" s="7"/>
      <c r="JF702" s="53"/>
      <c r="JH702" s="37"/>
      <c r="JI702" s="132"/>
      <c r="JJ702" s="61"/>
      <c r="JK702" s="134"/>
      <c r="JL702" s="61"/>
      <c r="JN702" s="67"/>
      <c r="JP702" s="61"/>
      <c r="JR702" s="50"/>
      <c r="JS702" s="51"/>
      <c r="JT702" s="52"/>
      <c r="JV702" s="70"/>
      <c r="JW702" s="51"/>
      <c r="JZ702" s="7"/>
      <c r="KA702" s="7"/>
      <c r="KB702" s="7"/>
      <c r="KC702" s="53"/>
      <c r="KE702" s="37"/>
      <c r="KF702" s="132"/>
      <c r="KG702" s="61"/>
      <c r="KH702" s="134"/>
      <c r="KI702" s="61"/>
      <c r="KK702" s="67"/>
      <c r="KM702" s="61"/>
      <c r="KO702" s="50"/>
      <c r="KP702" s="51"/>
      <c r="KQ702" s="52"/>
      <c r="KS702" s="70"/>
      <c r="KT702" s="51"/>
      <c r="KW702" s="7"/>
      <c r="KX702" s="7"/>
      <c r="KY702" s="7"/>
      <c r="KZ702" s="53"/>
      <c r="LB702" s="37"/>
      <c r="LC702" s="132"/>
      <c r="LD702" s="61"/>
      <c r="LE702" s="134"/>
      <c r="LF702" s="61"/>
      <c r="LH702" s="67"/>
      <c r="LJ702" s="61"/>
      <c r="LL702" s="50"/>
      <c r="LM702" s="51"/>
      <c r="LN702" s="52"/>
      <c r="LP702" s="70"/>
      <c r="LQ702" s="51"/>
      <c r="LT702" s="7"/>
      <c r="LU702" s="7"/>
      <c r="LV702" s="7"/>
      <c r="LW702" s="53"/>
      <c r="LY702" s="37"/>
      <c r="LZ702" s="132"/>
      <c r="MA702" s="61"/>
      <c r="MB702" s="134"/>
      <c r="MC702" s="61"/>
      <c r="ME702" s="67"/>
      <c r="MG702" s="61"/>
      <c r="MI702" s="50"/>
      <c r="MJ702" s="51"/>
      <c r="MK702" s="52"/>
      <c r="MM702" s="70"/>
      <c r="MN702" s="51"/>
      <c r="MQ702" s="7"/>
      <c r="MR702" s="7"/>
      <c r="MS702" s="7"/>
      <c r="MT702" s="53"/>
      <c r="MV702" s="37"/>
      <c r="MW702" s="132"/>
      <c r="MX702" s="134"/>
      <c r="MZ702" s="67"/>
      <c r="NB702" s="61"/>
      <c r="NF702" s="7"/>
      <c r="NG702" s="7"/>
      <c r="NH702" s="7"/>
      <c r="NI702" s="53"/>
      <c r="NK702" s="37"/>
      <c r="NM702" s="67"/>
      <c r="NO702" s="61"/>
      <c r="NQ702" s="50"/>
      <c r="NR702" s="51"/>
      <c r="NS702" s="52"/>
      <c r="NU702" s="70"/>
      <c r="NV702" s="51"/>
      <c r="NW702" s="125"/>
      <c r="NX702" s="51"/>
      <c r="OL702" s="53"/>
    </row>
    <row r="703" spans="1:402" x14ac:dyDescent="0.25">
      <c r="A703" s="12">
        <v>90080811</v>
      </c>
      <c r="B703" s="12" t="s">
        <v>704</v>
      </c>
      <c r="C703" s="352"/>
      <c r="D703" s="352"/>
      <c r="E703" s="352"/>
      <c r="F703" s="353">
        <v>485291</v>
      </c>
      <c r="H703" s="354"/>
      <c r="I703" s="355"/>
      <c r="J703" s="315"/>
      <c r="K703" s="355"/>
      <c r="L703" s="315"/>
      <c r="M703" s="356"/>
      <c r="N703" s="356"/>
      <c r="O703" s="357"/>
      <c r="Q703" s="67"/>
      <c r="S703" s="61"/>
      <c r="U703" s="50"/>
      <c r="V703" s="51"/>
      <c r="W703" s="52">
        <v>0</v>
      </c>
      <c r="Y703" s="50">
        <v>485291</v>
      </c>
      <c r="Z703" s="52">
        <f t="shared" si="605"/>
        <v>40440.916666666664</v>
      </c>
      <c r="AA703" s="51"/>
      <c r="AB703" s="6">
        <v>90080811</v>
      </c>
      <c r="AC703" s="6" t="s">
        <v>704</v>
      </c>
      <c r="AD703" s="7"/>
      <c r="AE703" s="304"/>
      <c r="AF703" s="7"/>
      <c r="AG703" s="53">
        <v>485291</v>
      </c>
      <c r="AI703" s="37"/>
      <c r="AJ703" s="132"/>
      <c r="AK703" s="61"/>
      <c r="AL703" s="132"/>
      <c r="AM703" s="312"/>
      <c r="AN703" s="134"/>
      <c r="AO703" s="134"/>
      <c r="AP703" s="191"/>
      <c r="AR703" s="67"/>
      <c r="AT703" s="61"/>
      <c r="AV703" s="50"/>
      <c r="AW703" s="51"/>
      <c r="AX703" s="52">
        <v>0</v>
      </c>
      <c r="AZ703" s="50">
        <v>485291</v>
      </c>
      <c r="BA703" s="52">
        <f t="shared" si="606"/>
        <v>40440.916666666664</v>
      </c>
      <c r="BB703" s="51"/>
      <c r="BC703" s="6">
        <v>90080811</v>
      </c>
      <c r="BD703" s="6" t="s">
        <v>704</v>
      </c>
      <c r="BE703" s="7"/>
      <c r="BF703" s="304"/>
      <c r="BG703" s="7"/>
      <c r="BH703" s="53">
        <v>485291</v>
      </c>
      <c r="BJ703" s="37"/>
      <c r="BK703" s="132"/>
      <c r="BL703" s="61"/>
      <c r="BM703" s="132"/>
      <c r="BN703" s="312"/>
      <c r="BO703" s="134"/>
      <c r="BP703" s="134"/>
      <c r="BQ703" s="191"/>
      <c r="BS703" s="67"/>
      <c r="BU703" s="61"/>
      <c r="BW703" s="50"/>
      <c r="BX703" s="51"/>
      <c r="BY703" s="52">
        <v>0</v>
      </c>
      <c r="CA703" s="50">
        <v>485291</v>
      </c>
      <c r="CB703" s="52">
        <f t="shared" si="607"/>
        <v>40440.916666666664</v>
      </c>
      <c r="CC703" s="51"/>
      <c r="CD703" s="6">
        <v>90080811</v>
      </c>
      <c r="CE703" s="6" t="s">
        <v>704</v>
      </c>
      <c r="CF703" s="7"/>
      <c r="CG703" s="7"/>
      <c r="CH703" s="7"/>
      <c r="CI703" s="53">
        <v>485291</v>
      </c>
      <c r="CK703" s="37"/>
      <c r="CL703" s="132"/>
      <c r="CM703" s="61"/>
      <c r="CN703" s="132"/>
      <c r="CO703" s="61"/>
      <c r="CP703" s="134"/>
      <c r="CQ703" s="134"/>
      <c r="CR703" s="191"/>
      <c r="CT703" s="67"/>
      <c r="CV703" s="61"/>
      <c r="CX703" s="50"/>
      <c r="CY703" s="51"/>
      <c r="CZ703" s="52">
        <v>0</v>
      </c>
      <c r="DB703" s="50">
        <v>485291</v>
      </c>
      <c r="DC703" s="52">
        <f t="shared" si="608"/>
        <v>40440.916666666664</v>
      </c>
      <c r="DD703" s="51"/>
      <c r="DE703" s="6">
        <v>90080811</v>
      </c>
      <c r="DF703" s="6" t="s">
        <v>704</v>
      </c>
      <c r="DG703" s="7"/>
      <c r="DH703" s="7"/>
      <c r="DI703" s="7"/>
      <c r="DJ703" s="53">
        <v>485291</v>
      </c>
      <c r="DL703" s="275"/>
      <c r="DM703" s="276"/>
      <c r="DN703" s="194"/>
      <c r="DO703" s="276"/>
      <c r="DP703" s="194"/>
      <c r="DQ703" s="53"/>
      <c r="DR703" s="53"/>
      <c r="DS703" s="277"/>
      <c r="DU703" s="274"/>
      <c r="DW703" s="194"/>
      <c r="DY703" s="50"/>
      <c r="DZ703" s="278"/>
      <c r="EA703" s="52">
        <v>0</v>
      </c>
      <c r="EC703" s="50">
        <v>485291</v>
      </c>
      <c r="ED703" s="52">
        <f t="shared" si="609"/>
        <v>40440.916666666664</v>
      </c>
      <c r="EE703" s="278"/>
      <c r="EF703" s="6">
        <v>90080811</v>
      </c>
      <c r="EG703" s="6" t="s">
        <v>704</v>
      </c>
      <c r="EH703" s="7"/>
      <c r="EI703" s="7"/>
      <c r="EJ703" s="7"/>
      <c r="EK703" s="53">
        <v>485291</v>
      </c>
      <c r="EM703" s="37"/>
      <c r="EN703" s="132"/>
      <c r="EO703" s="61"/>
      <c r="EP703" s="132"/>
      <c r="EQ703" s="61"/>
      <c r="ER703" s="134"/>
      <c r="ES703" s="134"/>
      <c r="ET703" s="191"/>
      <c r="EV703" s="67"/>
      <c r="EX703" s="61"/>
      <c r="EZ703" s="50"/>
      <c r="FA703" s="51"/>
      <c r="FB703" s="52">
        <v>0</v>
      </c>
      <c r="FD703" s="50">
        <v>485291</v>
      </c>
      <c r="FE703" s="52">
        <f t="shared" si="610"/>
        <v>40440.916666666664</v>
      </c>
      <c r="FF703" s="51"/>
      <c r="FG703" s="6">
        <v>90080811</v>
      </c>
      <c r="FH703" s="6" t="s">
        <v>704</v>
      </c>
      <c r="FI703" s="7"/>
      <c r="FJ703" s="7"/>
      <c r="FK703" s="7"/>
      <c r="FL703" s="53">
        <v>485291</v>
      </c>
      <c r="FN703" s="37"/>
      <c r="FO703" s="132"/>
      <c r="FP703" s="61"/>
      <c r="FQ703" s="132"/>
      <c r="FR703" s="61"/>
      <c r="FS703" s="134"/>
      <c r="FT703" s="134"/>
      <c r="FU703" s="191"/>
      <c r="FW703" s="67"/>
      <c r="FY703" s="61"/>
      <c r="GA703" s="50"/>
      <c r="GB703" s="51"/>
      <c r="GC703" s="52">
        <v>0</v>
      </c>
      <c r="GE703" s="50">
        <v>485291</v>
      </c>
      <c r="GF703" s="52">
        <f t="shared" si="611"/>
        <v>40440.916666666664</v>
      </c>
      <c r="GG703" s="51"/>
      <c r="GH703" s="6">
        <v>90080811</v>
      </c>
      <c r="GI703" s="6" t="s">
        <v>704</v>
      </c>
      <c r="GJ703" s="7"/>
      <c r="GK703" s="7"/>
      <c r="GL703" s="7"/>
      <c r="GM703" s="53">
        <v>485291</v>
      </c>
      <c r="GO703" s="37"/>
      <c r="GP703" s="132"/>
      <c r="GQ703" s="61"/>
      <c r="GR703" s="134"/>
      <c r="GS703" s="134"/>
      <c r="GT703" s="191"/>
      <c r="GV703" s="67"/>
      <c r="GX703" s="61"/>
      <c r="GZ703" s="50"/>
      <c r="HA703" s="51"/>
      <c r="HB703" s="52">
        <v>0</v>
      </c>
      <c r="HD703" s="50">
        <v>485291</v>
      </c>
      <c r="HE703" s="52">
        <f t="shared" si="604"/>
        <v>40440.916666666664</v>
      </c>
      <c r="HF703" s="51"/>
      <c r="HI703" s="7"/>
      <c r="HJ703" s="7"/>
      <c r="HK703" s="7"/>
      <c r="HL703" s="53"/>
      <c r="HN703" s="37"/>
      <c r="HO703" s="132"/>
      <c r="HP703" s="61"/>
      <c r="HQ703" s="134"/>
      <c r="HR703" s="61"/>
      <c r="HT703" s="67"/>
      <c r="HV703" s="61"/>
      <c r="HX703" s="50"/>
      <c r="HY703" s="51"/>
      <c r="HZ703" s="52"/>
      <c r="IB703" s="70"/>
      <c r="IC703" s="51"/>
      <c r="IF703" s="7"/>
      <c r="IG703" s="7"/>
      <c r="IH703" s="7"/>
      <c r="II703" s="53"/>
      <c r="IK703" s="37"/>
      <c r="IL703" s="132"/>
      <c r="IM703" s="61"/>
      <c r="IN703" s="134"/>
      <c r="IO703" s="61"/>
      <c r="IQ703" s="67"/>
      <c r="IS703" s="61"/>
      <c r="IU703" s="50"/>
      <c r="IV703" s="51"/>
      <c r="IW703" s="52"/>
      <c r="IY703" s="70"/>
      <c r="IZ703" s="51"/>
      <c r="JC703" s="7"/>
      <c r="JD703" s="7"/>
      <c r="JE703" s="7"/>
      <c r="JF703" s="53"/>
      <c r="JH703" s="37"/>
      <c r="JI703" s="132"/>
      <c r="JJ703" s="61"/>
      <c r="JK703" s="134"/>
      <c r="JL703" s="61"/>
      <c r="JN703" s="67"/>
      <c r="JP703" s="61"/>
      <c r="JR703" s="50"/>
      <c r="JS703" s="51"/>
      <c r="JT703" s="52"/>
      <c r="JV703" s="70"/>
      <c r="JW703" s="51"/>
      <c r="JZ703" s="7"/>
      <c r="KA703" s="7"/>
      <c r="KB703" s="7"/>
      <c r="KC703" s="53"/>
      <c r="KE703" s="37"/>
      <c r="KF703" s="132"/>
      <c r="KG703" s="61"/>
      <c r="KH703" s="134"/>
      <c r="KI703" s="61"/>
      <c r="KK703" s="67"/>
      <c r="KM703" s="61"/>
      <c r="KO703" s="50"/>
      <c r="KP703" s="51"/>
      <c r="KQ703" s="52"/>
      <c r="KS703" s="70"/>
      <c r="KT703" s="51"/>
      <c r="KW703" s="7"/>
      <c r="KX703" s="7"/>
      <c r="KY703" s="7"/>
      <c r="KZ703" s="53"/>
      <c r="LB703" s="37"/>
      <c r="LC703" s="132"/>
      <c r="LD703" s="61"/>
      <c r="LE703" s="134"/>
      <c r="LF703" s="61"/>
      <c r="LH703" s="67"/>
      <c r="LJ703" s="61"/>
      <c r="LL703" s="50"/>
      <c r="LM703" s="51"/>
      <c r="LN703" s="52"/>
      <c r="LP703" s="70"/>
      <c r="LQ703" s="51"/>
      <c r="LT703" s="7"/>
      <c r="LU703" s="7"/>
      <c r="LV703" s="7"/>
      <c r="LW703" s="53"/>
      <c r="LY703" s="37"/>
      <c r="LZ703" s="132"/>
      <c r="MA703" s="61"/>
      <c r="MB703" s="134"/>
      <c r="MC703" s="61"/>
      <c r="ME703" s="67"/>
      <c r="MG703" s="61"/>
      <c r="MI703" s="50"/>
      <c r="MJ703" s="51"/>
      <c r="MK703" s="52"/>
      <c r="MM703" s="70"/>
      <c r="MN703" s="51"/>
      <c r="MQ703" s="7"/>
      <c r="MR703" s="7"/>
      <c r="MS703" s="7"/>
      <c r="MT703" s="53"/>
      <c r="MV703" s="37"/>
      <c r="MW703" s="132"/>
      <c r="MX703" s="134"/>
      <c r="MZ703" s="67"/>
      <c r="NB703" s="61"/>
      <c r="NF703" s="7"/>
      <c r="NG703" s="7"/>
      <c r="NH703" s="7"/>
      <c r="NI703" s="53"/>
      <c r="NK703" s="37"/>
      <c r="NM703" s="67"/>
      <c r="NO703" s="61"/>
      <c r="NQ703" s="50"/>
      <c r="NR703" s="51"/>
      <c r="NS703" s="52"/>
      <c r="NU703" s="70"/>
      <c r="NV703" s="51"/>
      <c r="NW703" s="125"/>
      <c r="NX703" s="51"/>
      <c r="OL703" s="53"/>
    </row>
    <row r="704" spans="1:402" x14ac:dyDescent="0.25">
      <c r="A704" s="12">
        <v>90017291</v>
      </c>
      <c r="B704" s="12" t="s">
        <v>705</v>
      </c>
      <c r="C704" s="352"/>
      <c r="D704" s="352"/>
      <c r="E704" s="352"/>
      <c r="F704" s="353">
        <v>5581669</v>
      </c>
      <c r="H704" s="354"/>
      <c r="I704" s="355"/>
      <c r="J704" s="315"/>
      <c r="K704" s="355"/>
      <c r="L704" s="315"/>
      <c r="M704" s="356"/>
      <c r="N704" s="356"/>
      <c r="O704" s="357"/>
      <c r="Q704" s="67"/>
      <c r="S704" s="61"/>
      <c r="U704" s="50"/>
      <c r="V704" s="51"/>
      <c r="W704" s="52">
        <v>0</v>
      </c>
      <c r="Y704" s="50">
        <v>5581669</v>
      </c>
      <c r="Z704" s="52">
        <f t="shared" si="605"/>
        <v>465139.08333333331</v>
      </c>
      <c r="AA704" s="51"/>
      <c r="AB704" s="6">
        <v>90017291</v>
      </c>
      <c r="AC704" s="6" t="s">
        <v>705</v>
      </c>
      <c r="AD704" s="7"/>
      <c r="AE704" s="304"/>
      <c r="AF704" s="7"/>
      <c r="AG704" s="53">
        <v>5581669</v>
      </c>
      <c r="AI704" s="37"/>
      <c r="AJ704" s="132"/>
      <c r="AK704" s="61"/>
      <c r="AL704" s="132"/>
      <c r="AM704" s="312"/>
      <c r="AN704" s="134"/>
      <c r="AO704" s="134"/>
      <c r="AP704" s="191"/>
      <c r="AR704" s="67"/>
      <c r="AT704" s="61"/>
      <c r="AV704" s="50"/>
      <c r="AW704" s="51"/>
      <c r="AX704" s="52">
        <v>0</v>
      </c>
      <c r="AZ704" s="50">
        <v>5581669</v>
      </c>
      <c r="BA704" s="52">
        <f t="shared" si="606"/>
        <v>465139.08333333331</v>
      </c>
      <c r="BB704" s="51"/>
      <c r="BC704" s="6">
        <v>90017291</v>
      </c>
      <c r="BD704" s="6" t="s">
        <v>705</v>
      </c>
      <c r="BE704" s="7"/>
      <c r="BF704" s="304"/>
      <c r="BG704" s="7"/>
      <c r="BH704" s="53">
        <v>5581669</v>
      </c>
      <c r="BJ704" s="37"/>
      <c r="BK704" s="132"/>
      <c r="BL704" s="61"/>
      <c r="BM704" s="132"/>
      <c r="BN704" s="312"/>
      <c r="BO704" s="134"/>
      <c r="BP704" s="134"/>
      <c r="BQ704" s="191"/>
      <c r="BS704" s="67"/>
      <c r="BU704" s="61"/>
      <c r="BW704" s="50"/>
      <c r="BX704" s="51"/>
      <c r="BY704" s="52">
        <v>0</v>
      </c>
      <c r="CA704" s="50">
        <v>5581669</v>
      </c>
      <c r="CB704" s="52">
        <f t="shared" si="607"/>
        <v>465139.08333333331</v>
      </c>
      <c r="CC704" s="51"/>
      <c r="CD704" s="6">
        <v>90017291</v>
      </c>
      <c r="CE704" s="6" t="s">
        <v>705</v>
      </c>
      <c r="CF704" s="7"/>
      <c r="CG704" s="7"/>
      <c r="CH704" s="7"/>
      <c r="CI704" s="53">
        <v>5581669</v>
      </c>
      <c r="CK704" s="37"/>
      <c r="CL704" s="132"/>
      <c r="CM704" s="61"/>
      <c r="CN704" s="132"/>
      <c r="CO704" s="61"/>
      <c r="CP704" s="134"/>
      <c r="CQ704" s="134"/>
      <c r="CR704" s="191"/>
      <c r="CT704" s="67"/>
      <c r="CV704" s="61"/>
      <c r="CX704" s="50"/>
      <c r="CY704" s="51"/>
      <c r="CZ704" s="52">
        <v>0</v>
      </c>
      <c r="DB704" s="50">
        <v>5581669</v>
      </c>
      <c r="DC704" s="52">
        <f t="shared" si="608"/>
        <v>465139.08333333331</v>
      </c>
      <c r="DD704" s="51"/>
      <c r="DE704" s="6">
        <v>90017291</v>
      </c>
      <c r="DF704" s="6" t="s">
        <v>705</v>
      </c>
      <c r="DG704" s="7"/>
      <c r="DH704" s="7"/>
      <c r="DI704" s="7"/>
      <c r="DJ704" s="53">
        <v>5581669</v>
      </c>
      <c r="DL704" s="275"/>
      <c r="DM704" s="276"/>
      <c r="DN704" s="194"/>
      <c r="DO704" s="276"/>
      <c r="DP704" s="194"/>
      <c r="DQ704" s="53"/>
      <c r="DR704" s="53"/>
      <c r="DS704" s="277"/>
      <c r="DU704" s="274"/>
      <c r="DW704" s="194"/>
      <c r="DY704" s="50"/>
      <c r="DZ704" s="278"/>
      <c r="EA704" s="52">
        <v>0</v>
      </c>
      <c r="EC704" s="50">
        <v>5581669</v>
      </c>
      <c r="ED704" s="52">
        <f t="shared" si="609"/>
        <v>465139.08333333331</v>
      </c>
      <c r="EE704" s="278"/>
      <c r="EF704" s="6">
        <v>90017291</v>
      </c>
      <c r="EG704" s="6" t="s">
        <v>705</v>
      </c>
      <c r="EH704" s="7"/>
      <c r="EI704" s="7"/>
      <c r="EJ704" s="7"/>
      <c r="EK704" s="53">
        <v>5581669</v>
      </c>
      <c r="EM704" s="37"/>
      <c r="EN704" s="132"/>
      <c r="EO704" s="61"/>
      <c r="EP704" s="132"/>
      <c r="EQ704" s="61"/>
      <c r="ER704" s="134"/>
      <c r="ES704" s="134"/>
      <c r="ET704" s="191"/>
      <c r="EV704" s="67"/>
      <c r="EX704" s="61"/>
      <c r="EZ704" s="50"/>
      <c r="FA704" s="51"/>
      <c r="FB704" s="52">
        <v>0</v>
      </c>
      <c r="FD704" s="50">
        <v>5581669</v>
      </c>
      <c r="FE704" s="52">
        <f t="shared" si="610"/>
        <v>465139.08333333331</v>
      </c>
      <c r="FF704" s="51"/>
      <c r="FG704" s="6">
        <v>90017291</v>
      </c>
      <c r="FH704" s="6" t="s">
        <v>705</v>
      </c>
      <c r="FI704" s="7"/>
      <c r="FJ704" s="7"/>
      <c r="FK704" s="7"/>
      <c r="FL704" s="53">
        <v>5581669</v>
      </c>
      <c r="FN704" s="37"/>
      <c r="FO704" s="132"/>
      <c r="FP704" s="61"/>
      <c r="FQ704" s="132"/>
      <c r="FR704" s="61"/>
      <c r="FS704" s="134"/>
      <c r="FT704" s="134"/>
      <c r="FU704" s="191"/>
      <c r="FW704" s="67"/>
      <c r="FY704" s="61"/>
      <c r="GA704" s="50"/>
      <c r="GB704" s="51"/>
      <c r="GC704" s="52">
        <v>0</v>
      </c>
      <c r="GE704" s="50">
        <v>5581669</v>
      </c>
      <c r="GF704" s="52">
        <f t="shared" si="611"/>
        <v>465139.08333333331</v>
      </c>
      <c r="GG704" s="51"/>
      <c r="GH704" s="6">
        <v>90017291</v>
      </c>
      <c r="GI704" s="6" t="s">
        <v>705</v>
      </c>
      <c r="GJ704" s="7"/>
      <c r="GK704" s="7"/>
      <c r="GL704" s="7"/>
      <c r="GM704" s="53">
        <v>5581669</v>
      </c>
      <c r="GO704" s="37"/>
      <c r="GP704" s="132"/>
      <c r="GQ704" s="61"/>
      <c r="GR704" s="134"/>
      <c r="GS704" s="134"/>
      <c r="GT704" s="191"/>
      <c r="GV704" s="67"/>
      <c r="GX704" s="61"/>
      <c r="GZ704" s="50"/>
      <c r="HA704" s="51"/>
      <c r="HB704" s="52">
        <v>0</v>
      </c>
      <c r="HD704" s="50">
        <v>5581669</v>
      </c>
      <c r="HE704" s="52">
        <f t="shared" si="604"/>
        <v>465139.08333333331</v>
      </c>
      <c r="HF704" s="51"/>
      <c r="HI704" s="7"/>
      <c r="HJ704" s="7"/>
      <c r="HK704" s="7"/>
      <c r="HL704" s="53"/>
      <c r="HN704" s="37"/>
      <c r="HO704" s="132"/>
      <c r="HP704" s="61"/>
      <c r="HQ704" s="134"/>
      <c r="HR704" s="61"/>
      <c r="HT704" s="67"/>
      <c r="HV704" s="61"/>
      <c r="HX704" s="50"/>
      <c r="HY704" s="51"/>
      <c r="HZ704" s="52"/>
      <c r="IB704" s="70"/>
      <c r="IC704" s="51"/>
      <c r="IF704" s="7"/>
      <c r="IG704" s="7"/>
      <c r="IH704" s="7"/>
      <c r="II704" s="53"/>
      <c r="IK704" s="37"/>
      <c r="IL704" s="132"/>
      <c r="IM704" s="61"/>
      <c r="IN704" s="134"/>
      <c r="IO704" s="61"/>
      <c r="IQ704" s="67"/>
      <c r="IS704" s="61"/>
      <c r="IU704" s="50"/>
      <c r="IV704" s="51"/>
      <c r="IW704" s="52"/>
      <c r="IY704" s="70"/>
      <c r="IZ704" s="51"/>
      <c r="JC704" s="7"/>
      <c r="JD704" s="7"/>
      <c r="JE704" s="7"/>
      <c r="JF704" s="53"/>
      <c r="JH704" s="37"/>
      <c r="JI704" s="132"/>
      <c r="JJ704" s="61"/>
      <c r="JK704" s="134"/>
      <c r="JL704" s="61"/>
      <c r="JN704" s="67"/>
      <c r="JP704" s="61"/>
      <c r="JR704" s="50"/>
      <c r="JS704" s="51"/>
      <c r="JT704" s="52"/>
      <c r="JV704" s="70"/>
      <c r="JW704" s="51"/>
      <c r="JZ704" s="7"/>
      <c r="KA704" s="7"/>
      <c r="KB704" s="7"/>
      <c r="KC704" s="53"/>
      <c r="KE704" s="37"/>
      <c r="KF704" s="132"/>
      <c r="KG704" s="61"/>
      <c r="KH704" s="134"/>
      <c r="KI704" s="61"/>
      <c r="KK704" s="67"/>
      <c r="KM704" s="61"/>
      <c r="KO704" s="50"/>
      <c r="KP704" s="51"/>
      <c r="KQ704" s="52"/>
      <c r="KS704" s="70"/>
      <c r="KT704" s="51"/>
      <c r="KW704" s="7"/>
      <c r="KX704" s="7"/>
      <c r="KY704" s="7"/>
      <c r="KZ704" s="53"/>
      <c r="LB704" s="37"/>
      <c r="LC704" s="132"/>
      <c r="LD704" s="61"/>
      <c r="LE704" s="134"/>
      <c r="LF704" s="61"/>
      <c r="LH704" s="67"/>
      <c r="LJ704" s="61"/>
      <c r="LL704" s="50"/>
      <c r="LM704" s="51"/>
      <c r="LN704" s="52"/>
      <c r="LP704" s="70"/>
      <c r="LQ704" s="51"/>
      <c r="LT704" s="7"/>
      <c r="LU704" s="7"/>
      <c r="LV704" s="7"/>
      <c r="LW704" s="53"/>
      <c r="LY704" s="37"/>
      <c r="LZ704" s="132"/>
      <c r="MA704" s="61"/>
      <c r="MB704" s="134"/>
      <c r="MC704" s="61"/>
      <c r="ME704" s="67"/>
      <c r="MG704" s="61"/>
      <c r="MI704" s="50"/>
      <c r="MJ704" s="51"/>
      <c r="MK704" s="52"/>
      <c r="MM704" s="70"/>
      <c r="MN704" s="51"/>
      <c r="MQ704" s="7"/>
      <c r="MR704" s="7"/>
      <c r="MS704" s="7"/>
      <c r="MT704" s="53"/>
      <c r="MV704" s="37"/>
      <c r="MW704" s="132"/>
      <c r="MX704" s="134"/>
      <c r="MZ704" s="67"/>
      <c r="NB704" s="61"/>
      <c r="NF704" s="7"/>
      <c r="NG704" s="7"/>
      <c r="NH704" s="7"/>
      <c r="NI704" s="53"/>
      <c r="NK704" s="37"/>
      <c r="NM704" s="67"/>
      <c r="NO704" s="61"/>
      <c r="NQ704" s="50"/>
      <c r="NR704" s="51"/>
      <c r="NS704" s="52"/>
      <c r="NU704" s="70"/>
      <c r="NV704" s="51"/>
      <c r="NW704" s="125"/>
      <c r="NX704" s="51"/>
      <c r="OL704" s="53"/>
    </row>
    <row r="705" spans="1:402" x14ac:dyDescent="0.25">
      <c r="A705" s="12">
        <v>90080831</v>
      </c>
      <c r="B705" s="12" t="s">
        <v>706</v>
      </c>
      <c r="C705" s="352"/>
      <c r="D705" s="352"/>
      <c r="E705" s="352"/>
      <c r="F705" s="353">
        <v>917056</v>
      </c>
      <c r="H705" s="354"/>
      <c r="I705" s="355"/>
      <c r="J705" s="315"/>
      <c r="K705" s="355"/>
      <c r="L705" s="315"/>
      <c r="M705" s="356"/>
      <c r="N705" s="356"/>
      <c r="O705" s="357"/>
      <c r="Q705" s="67"/>
      <c r="S705" s="61"/>
      <c r="U705" s="50"/>
      <c r="V705" s="51"/>
      <c r="W705" s="52">
        <v>0</v>
      </c>
      <c r="Y705" s="50">
        <v>917056</v>
      </c>
      <c r="Z705" s="52">
        <f t="shared" si="605"/>
        <v>76421.333333333328</v>
      </c>
      <c r="AA705" s="51"/>
      <c r="AB705" s="6">
        <v>90080831</v>
      </c>
      <c r="AC705" s="6" t="s">
        <v>706</v>
      </c>
      <c r="AD705" s="7"/>
      <c r="AE705" s="304"/>
      <c r="AF705" s="7"/>
      <c r="AG705" s="53">
        <v>917056</v>
      </c>
      <c r="AI705" s="37"/>
      <c r="AJ705" s="132"/>
      <c r="AK705" s="61"/>
      <c r="AL705" s="132"/>
      <c r="AM705" s="312"/>
      <c r="AN705" s="134"/>
      <c r="AO705" s="134"/>
      <c r="AP705" s="191"/>
      <c r="AR705" s="67"/>
      <c r="AT705" s="61"/>
      <c r="AV705" s="50"/>
      <c r="AW705" s="51"/>
      <c r="AX705" s="52">
        <v>0</v>
      </c>
      <c r="AZ705" s="50">
        <v>917056</v>
      </c>
      <c r="BA705" s="52">
        <f t="shared" si="606"/>
        <v>76421.333333333328</v>
      </c>
      <c r="BB705" s="51"/>
      <c r="BC705" s="6">
        <v>90080831</v>
      </c>
      <c r="BD705" s="6" t="s">
        <v>706</v>
      </c>
      <c r="BE705" s="7"/>
      <c r="BF705" s="304"/>
      <c r="BG705" s="7"/>
      <c r="BH705" s="53">
        <v>917056</v>
      </c>
      <c r="BJ705" s="37"/>
      <c r="BK705" s="132"/>
      <c r="BL705" s="61"/>
      <c r="BM705" s="132"/>
      <c r="BN705" s="312"/>
      <c r="BO705" s="134"/>
      <c r="BP705" s="134"/>
      <c r="BQ705" s="191"/>
      <c r="BS705" s="67"/>
      <c r="BU705" s="61"/>
      <c r="BW705" s="50"/>
      <c r="BX705" s="51"/>
      <c r="BY705" s="52">
        <v>0</v>
      </c>
      <c r="CA705" s="50">
        <v>917056</v>
      </c>
      <c r="CB705" s="52">
        <f t="shared" si="607"/>
        <v>76421.333333333328</v>
      </c>
      <c r="CC705" s="51"/>
      <c r="CD705" s="6">
        <v>90080831</v>
      </c>
      <c r="CE705" s="6" t="s">
        <v>706</v>
      </c>
      <c r="CF705" s="7"/>
      <c r="CG705" s="7"/>
      <c r="CH705" s="7"/>
      <c r="CI705" s="53">
        <v>917056</v>
      </c>
      <c r="CK705" s="37"/>
      <c r="CL705" s="132"/>
      <c r="CM705" s="61"/>
      <c r="CN705" s="132"/>
      <c r="CO705" s="61"/>
      <c r="CP705" s="134"/>
      <c r="CQ705" s="134"/>
      <c r="CR705" s="191"/>
      <c r="CT705" s="67"/>
      <c r="CV705" s="61"/>
      <c r="CX705" s="50"/>
      <c r="CY705" s="51"/>
      <c r="CZ705" s="52">
        <v>0</v>
      </c>
      <c r="DB705" s="50">
        <v>917056</v>
      </c>
      <c r="DC705" s="52">
        <f t="shared" si="608"/>
        <v>76421.333333333328</v>
      </c>
      <c r="DD705" s="51"/>
      <c r="DE705" s="6">
        <v>90080831</v>
      </c>
      <c r="DF705" s="6" t="s">
        <v>706</v>
      </c>
      <c r="DG705" s="7"/>
      <c r="DH705" s="7"/>
      <c r="DI705" s="7"/>
      <c r="DJ705" s="53">
        <v>917056</v>
      </c>
      <c r="DL705" s="275"/>
      <c r="DM705" s="276"/>
      <c r="DN705" s="194"/>
      <c r="DO705" s="276"/>
      <c r="DP705" s="194"/>
      <c r="DQ705" s="53"/>
      <c r="DR705" s="53"/>
      <c r="DS705" s="277"/>
      <c r="DU705" s="274"/>
      <c r="DW705" s="194"/>
      <c r="DY705" s="50"/>
      <c r="DZ705" s="278"/>
      <c r="EA705" s="52">
        <v>0</v>
      </c>
      <c r="EC705" s="50">
        <v>917056</v>
      </c>
      <c r="ED705" s="52">
        <f t="shared" si="609"/>
        <v>76421.333333333328</v>
      </c>
      <c r="EE705" s="278"/>
      <c r="EF705" s="6">
        <v>90080831</v>
      </c>
      <c r="EG705" s="6" t="s">
        <v>706</v>
      </c>
      <c r="EH705" s="7"/>
      <c r="EI705" s="7"/>
      <c r="EJ705" s="7"/>
      <c r="EK705" s="53">
        <v>917056</v>
      </c>
      <c r="EM705" s="37"/>
      <c r="EN705" s="132"/>
      <c r="EO705" s="61"/>
      <c r="EP705" s="132"/>
      <c r="EQ705" s="61"/>
      <c r="ER705" s="134"/>
      <c r="ES705" s="134"/>
      <c r="ET705" s="191"/>
      <c r="EV705" s="67"/>
      <c r="EX705" s="61"/>
      <c r="EZ705" s="50"/>
      <c r="FA705" s="51"/>
      <c r="FB705" s="52">
        <v>0</v>
      </c>
      <c r="FD705" s="50">
        <v>917056</v>
      </c>
      <c r="FE705" s="52">
        <f t="shared" si="610"/>
        <v>76421.333333333328</v>
      </c>
      <c r="FF705" s="51"/>
      <c r="FG705" s="6">
        <v>90080831</v>
      </c>
      <c r="FH705" s="6" t="s">
        <v>706</v>
      </c>
      <c r="FI705" s="7"/>
      <c r="FJ705" s="7"/>
      <c r="FK705" s="7"/>
      <c r="FL705" s="53">
        <v>917056</v>
      </c>
      <c r="FN705" s="37"/>
      <c r="FO705" s="132"/>
      <c r="FP705" s="61"/>
      <c r="FQ705" s="132"/>
      <c r="FR705" s="61"/>
      <c r="FS705" s="134"/>
      <c r="FT705" s="134"/>
      <c r="FU705" s="191"/>
      <c r="FW705" s="67"/>
      <c r="FY705" s="61"/>
      <c r="GA705" s="50"/>
      <c r="GB705" s="51"/>
      <c r="GC705" s="52">
        <v>0</v>
      </c>
      <c r="GE705" s="50">
        <v>917056</v>
      </c>
      <c r="GF705" s="52">
        <f t="shared" si="611"/>
        <v>76421.333333333328</v>
      </c>
      <c r="GG705" s="51"/>
      <c r="GH705" s="6">
        <v>90080831</v>
      </c>
      <c r="GI705" s="6" t="s">
        <v>706</v>
      </c>
      <c r="GJ705" s="7"/>
      <c r="GK705" s="7"/>
      <c r="GL705" s="7"/>
      <c r="GM705" s="53">
        <v>917056</v>
      </c>
      <c r="GO705" s="37"/>
      <c r="GP705" s="132"/>
      <c r="GQ705" s="61"/>
      <c r="GR705" s="134"/>
      <c r="GS705" s="134"/>
      <c r="GT705" s="191"/>
      <c r="GV705" s="67"/>
      <c r="GX705" s="61"/>
      <c r="GZ705" s="50"/>
      <c r="HA705" s="51"/>
      <c r="HB705" s="52">
        <v>0</v>
      </c>
      <c r="HD705" s="50">
        <v>917056</v>
      </c>
      <c r="HE705" s="52">
        <f t="shared" si="604"/>
        <v>76421.333333333328</v>
      </c>
      <c r="HF705" s="51"/>
      <c r="HI705" s="7"/>
      <c r="HJ705" s="7"/>
      <c r="HK705" s="7"/>
      <c r="HL705" s="53"/>
      <c r="HN705" s="37"/>
      <c r="HO705" s="132"/>
      <c r="HP705" s="61"/>
      <c r="HQ705" s="134"/>
      <c r="HR705" s="61"/>
      <c r="HT705" s="67"/>
      <c r="HV705" s="61"/>
      <c r="HX705" s="50"/>
      <c r="HY705" s="51"/>
      <c r="HZ705" s="52"/>
      <c r="IB705" s="70"/>
      <c r="IC705" s="51"/>
      <c r="IF705" s="7"/>
      <c r="IG705" s="7"/>
      <c r="IH705" s="7"/>
      <c r="II705" s="53"/>
      <c r="IK705" s="37"/>
      <c r="IL705" s="132"/>
      <c r="IM705" s="61"/>
      <c r="IN705" s="134"/>
      <c r="IO705" s="61"/>
      <c r="IQ705" s="67"/>
      <c r="IS705" s="61"/>
      <c r="IU705" s="50"/>
      <c r="IV705" s="51"/>
      <c r="IW705" s="52"/>
      <c r="IY705" s="70"/>
      <c r="IZ705" s="51"/>
      <c r="JC705" s="7"/>
      <c r="JD705" s="7"/>
      <c r="JE705" s="7"/>
      <c r="JF705" s="53"/>
      <c r="JH705" s="37"/>
      <c r="JI705" s="132"/>
      <c r="JJ705" s="61"/>
      <c r="JK705" s="134"/>
      <c r="JL705" s="61"/>
      <c r="JN705" s="67"/>
      <c r="JP705" s="61"/>
      <c r="JR705" s="50"/>
      <c r="JS705" s="51"/>
      <c r="JT705" s="52"/>
      <c r="JV705" s="70"/>
      <c r="JW705" s="51"/>
      <c r="JZ705" s="7"/>
      <c r="KA705" s="7"/>
      <c r="KB705" s="7"/>
      <c r="KC705" s="53"/>
      <c r="KE705" s="37"/>
      <c r="KF705" s="132"/>
      <c r="KG705" s="61"/>
      <c r="KH705" s="134"/>
      <c r="KI705" s="61"/>
      <c r="KK705" s="67"/>
      <c r="KM705" s="61"/>
      <c r="KO705" s="50"/>
      <c r="KP705" s="51"/>
      <c r="KQ705" s="52"/>
      <c r="KS705" s="70"/>
      <c r="KT705" s="51"/>
      <c r="KW705" s="7"/>
      <c r="KX705" s="7"/>
      <c r="KY705" s="7"/>
      <c r="KZ705" s="53"/>
      <c r="LB705" s="37"/>
      <c r="LC705" s="132"/>
      <c r="LD705" s="61"/>
      <c r="LE705" s="134"/>
      <c r="LF705" s="61"/>
      <c r="LH705" s="67"/>
      <c r="LJ705" s="61"/>
      <c r="LL705" s="50"/>
      <c r="LM705" s="51"/>
      <c r="LN705" s="52"/>
      <c r="LP705" s="70"/>
      <c r="LQ705" s="51"/>
      <c r="LT705" s="7"/>
      <c r="LU705" s="7"/>
      <c r="LV705" s="7"/>
      <c r="LW705" s="53"/>
      <c r="LY705" s="37"/>
      <c r="LZ705" s="132"/>
      <c r="MA705" s="61"/>
      <c r="MB705" s="134"/>
      <c r="MC705" s="61"/>
      <c r="ME705" s="67"/>
      <c r="MG705" s="61"/>
      <c r="MI705" s="50"/>
      <c r="MJ705" s="51"/>
      <c r="MK705" s="52"/>
      <c r="MM705" s="70"/>
      <c r="MN705" s="51"/>
      <c r="MQ705" s="7"/>
      <c r="MR705" s="7"/>
      <c r="MS705" s="7"/>
      <c r="MT705" s="53"/>
      <c r="MV705" s="37"/>
      <c r="MW705" s="132"/>
      <c r="MX705" s="134"/>
      <c r="MZ705" s="67"/>
      <c r="NB705" s="61"/>
      <c r="NF705" s="7"/>
      <c r="NG705" s="7"/>
      <c r="NH705" s="7"/>
      <c r="NI705" s="53"/>
      <c r="NK705" s="37"/>
      <c r="NM705" s="67"/>
      <c r="NO705" s="61"/>
      <c r="NQ705" s="50"/>
      <c r="NR705" s="51"/>
      <c r="NS705" s="52"/>
      <c r="NU705" s="70"/>
      <c r="NV705" s="51"/>
      <c r="NW705" s="125"/>
      <c r="NX705" s="51"/>
      <c r="OL705" s="53"/>
    </row>
    <row r="706" spans="1:402" x14ac:dyDescent="0.25">
      <c r="A706" s="12">
        <v>90051131</v>
      </c>
      <c r="B706" s="12" t="s">
        <v>707</v>
      </c>
      <c r="C706" s="352"/>
      <c r="D706" s="352"/>
      <c r="E706" s="352"/>
      <c r="F706" s="353">
        <v>1799763</v>
      </c>
      <c r="H706" s="354"/>
      <c r="I706" s="355"/>
      <c r="J706" s="315"/>
      <c r="K706" s="355"/>
      <c r="L706" s="315"/>
      <c r="M706" s="356"/>
      <c r="N706" s="356"/>
      <c r="O706" s="357"/>
      <c r="Q706" s="67"/>
      <c r="S706" s="61"/>
      <c r="U706" s="50"/>
      <c r="V706" s="51"/>
      <c r="W706" s="52">
        <v>0</v>
      </c>
      <c r="Y706" s="50">
        <v>1799763</v>
      </c>
      <c r="Z706" s="52">
        <f t="shared" si="605"/>
        <v>149980.25</v>
      </c>
      <c r="AA706" s="51"/>
      <c r="AB706" s="6">
        <v>90051131</v>
      </c>
      <c r="AC706" s="6" t="s">
        <v>707</v>
      </c>
      <c r="AD706" s="7"/>
      <c r="AE706" s="304"/>
      <c r="AF706" s="7"/>
      <c r="AG706" s="53">
        <v>1799763</v>
      </c>
      <c r="AI706" s="37"/>
      <c r="AJ706" s="132"/>
      <c r="AK706" s="61"/>
      <c r="AL706" s="132"/>
      <c r="AM706" s="312"/>
      <c r="AN706" s="134"/>
      <c r="AO706" s="134"/>
      <c r="AP706" s="191"/>
      <c r="AR706" s="67"/>
      <c r="AT706" s="61"/>
      <c r="AV706" s="50"/>
      <c r="AW706" s="51"/>
      <c r="AX706" s="52">
        <v>0</v>
      </c>
      <c r="AZ706" s="50">
        <v>1799763</v>
      </c>
      <c r="BA706" s="52">
        <f t="shared" si="606"/>
        <v>149980.25</v>
      </c>
      <c r="BB706" s="51"/>
      <c r="BC706" s="6">
        <v>90051131</v>
      </c>
      <c r="BD706" s="6" t="s">
        <v>707</v>
      </c>
      <c r="BE706" s="7"/>
      <c r="BF706" s="304"/>
      <c r="BG706" s="7"/>
      <c r="BH706" s="53">
        <v>1799763</v>
      </c>
      <c r="BJ706" s="37"/>
      <c r="BK706" s="132"/>
      <c r="BL706" s="61"/>
      <c r="BM706" s="132"/>
      <c r="BN706" s="312"/>
      <c r="BO706" s="134"/>
      <c r="BP706" s="134"/>
      <c r="BQ706" s="191"/>
      <c r="BS706" s="67"/>
      <c r="BU706" s="61"/>
      <c r="BW706" s="50"/>
      <c r="BX706" s="51"/>
      <c r="BY706" s="52">
        <v>0</v>
      </c>
      <c r="CA706" s="50">
        <v>1799763</v>
      </c>
      <c r="CB706" s="52">
        <f t="shared" si="607"/>
        <v>149980.25</v>
      </c>
      <c r="CC706" s="51"/>
      <c r="CD706" s="6">
        <v>90051131</v>
      </c>
      <c r="CE706" s="6" t="s">
        <v>707</v>
      </c>
      <c r="CF706" s="7"/>
      <c r="CG706" s="7"/>
      <c r="CH706" s="7"/>
      <c r="CI706" s="53">
        <v>1799763</v>
      </c>
      <c r="CK706" s="37"/>
      <c r="CL706" s="132"/>
      <c r="CM706" s="61"/>
      <c r="CN706" s="132"/>
      <c r="CO706" s="61"/>
      <c r="CP706" s="134"/>
      <c r="CQ706" s="134"/>
      <c r="CR706" s="191"/>
      <c r="CT706" s="67"/>
      <c r="CV706" s="61"/>
      <c r="CX706" s="50"/>
      <c r="CY706" s="51"/>
      <c r="CZ706" s="52">
        <v>0</v>
      </c>
      <c r="DB706" s="50">
        <v>1799763</v>
      </c>
      <c r="DC706" s="52">
        <f t="shared" si="608"/>
        <v>149980.25</v>
      </c>
      <c r="DD706" s="51"/>
      <c r="DE706" s="6">
        <v>90051131</v>
      </c>
      <c r="DF706" s="6" t="s">
        <v>707</v>
      </c>
      <c r="DG706" s="7"/>
      <c r="DH706" s="7"/>
      <c r="DI706" s="7"/>
      <c r="DJ706" s="53">
        <v>1799763</v>
      </c>
      <c r="DL706" s="275"/>
      <c r="DM706" s="276"/>
      <c r="DN706" s="194"/>
      <c r="DO706" s="276"/>
      <c r="DP706" s="194"/>
      <c r="DQ706" s="53"/>
      <c r="DR706" s="53"/>
      <c r="DS706" s="277"/>
      <c r="DU706" s="274"/>
      <c r="DW706" s="194"/>
      <c r="DY706" s="50"/>
      <c r="DZ706" s="278"/>
      <c r="EA706" s="52">
        <v>0</v>
      </c>
      <c r="EC706" s="50">
        <v>1799763</v>
      </c>
      <c r="ED706" s="52">
        <f t="shared" si="609"/>
        <v>149980.25</v>
      </c>
      <c r="EE706" s="278"/>
      <c r="EF706" s="6">
        <v>90051131</v>
      </c>
      <c r="EG706" s="6" t="s">
        <v>707</v>
      </c>
      <c r="EH706" s="7"/>
      <c r="EI706" s="7"/>
      <c r="EJ706" s="7"/>
      <c r="EK706" s="53">
        <v>1799763</v>
      </c>
      <c r="EM706" s="37"/>
      <c r="EN706" s="132"/>
      <c r="EO706" s="61"/>
      <c r="EP706" s="132"/>
      <c r="EQ706" s="61"/>
      <c r="ER706" s="134"/>
      <c r="ES706" s="134"/>
      <c r="ET706" s="191"/>
      <c r="EV706" s="67"/>
      <c r="EX706" s="61"/>
      <c r="EZ706" s="50"/>
      <c r="FA706" s="51"/>
      <c r="FB706" s="52">
        <v>0</v>
      </c>
      <c r="FD706" s="50">
        <v>1799763</v>
      </c>
      <c r="FE706" s="52">
        <f t="shared" si="610"/>
        <v>149980.25</v>
      </c>
      <c r="FF706" s="51"/>
      <c r="FG706" s="6">
        <v>90051131</v>
      </c>
      <c r="FH706" s="6" t="s">
        <v>707</v>
      </c>
      <c r="FI706" s="7"/>
      <c r="FJ706" s="7"/>
      <c r="FK706" s="7"/>
      <c r="FL706" s="53">
        <v>1799763</v>
      </c>
      <c r="FN706" s="37"/>
      <c r="FO706" s="132"/>
      <c r="FP706" s="61"/>
      <c r="FQ706" s="132"/>
      <c r="FR706" s="61"/>
      <c r="FS706" s="134"/>
      <c r="FT706" s="134"/>
      <c r="FU706" s="191"/>
      <c r="FW706" s="67"/>
      <c r="FY706" s="61"/>
      <c r="GA706" s="50"/>
      <c r="GB706" s="51"/>
      <c r="GC706" s="52">
        <v>0</v>
      </c>
      <c r="GE706" s="50">
        <v>1799763</v>
      </c>
      <c r="GF706" s="52">
        <f t="shared" si="611"/>
        <v>149980.25</v>
      </c>
      <c r="GG706" s="51"/>
      <c r="GH706" s="6">
        <v>90051131</v>
      </c>
      <c r="GI706" s="6" t="s">
        <v>707</v>
      </c>
      <c r="GJ706" s="7"/>
      <c r="GK706" s="7"/>
      <c r="GL706" s="7"/>
      <c r="GM706" s="53">
        <v>1799763</v>
      </c>
      <c r="GO706" s="37"/>
      <c r="GP706" s="132"/>
      <c r="GQ706" s="61"/>
      <c r="GR706" s="134"/>
      <c r="GS706" s="134"/>
      <c r="GT706" s="191"/>
      <c r="GV706" s="67"/>
      <c r="GX706" s="61"/>
      <c r="GZ706" s="50"/>
      <c r="HA706" s="51"/>
      <c r="HB706" s="52">
        <v>0</v>
      </c>
      <c r="HD706" s="50">
        <v>1799763</v>
      </c>
      <c r="HE706" s="52">
        <f t="shared" si="604"/>
        <v>149980.25</v>
      </c>
      <c r="HF706" s="51"/>
      <c r="HI706" s="7"/>
      <c r="HJ706" s="7"/>
      <c r="HK706" s="7"/>
      <c r="HL706" s="53"/>
      <c r="HN706" s="37"/>
      <c r="HO706" s="132"/>
      <c r="HP706" s="61"/>
      <c r="HQ706" s="134"/>
      <c r="HR706" s="61"/>
      <c r="HT706" s="67"/>
      <c r="HV706" s="61"/>
      <c r="HX706" s="50"/>
      <c r="HY706" s="51"/>
      <c r="HZ706" s="52"/>
      <c r="IB706" s="70"/>
      <c r="IC706" s="51"/>
      <c r="IF706" s="7"/>
      <c r="IG706" s="7"/>
      <c r="IH706" s="7"/>
      <c r="II706" s="53"/>
      <c r="IK706" s="37"/>
      <c r="IL706" s="132"/>
      <c r="IM706" s="61"/>
      <c r="IN706" s="134"/>
      <c r="IO706" s="61"/>
      <c r="IQ706" s="67"/>
      <c r="IS706" s="61"/>
      <c r="IU706" s="50"/>
      <c r="IV706" s="51"/>
      <c r="IW706" s="52"/>
      <c r="IY706" s="70"/>
      <c r="IZ706" s="51"/>
      <c r="JC706" s="7"/>
      <c r="JD706" s="7"/>
      <c r="JE706" s="7"/>
      <c r="JF706" s="53"/>
      <c r="JH706" s="37"/>
      <c r="JI706" s="132"/>
      <c r="JJ706" s="61"/>
      <c r="JK706" s="134"/>
      <c r="JL706" s="61"/>
      <c r="JN706" s="67"/>
      <c r="JP706" s="61"/>
      <c r="JR706" s="50"/>
      <c r="JS706" s="51"/>
      <c r="JT706" s="52"/>
      <c r="JV706" s="70"/>
      <c r="JW706" s="51"/>
      <c r="JZ706" s="7"/>
      <c r="KA706" s="7"/>
      <c r="KB706" s="7"/>
      <c r="KC706" s="53"/>
      <c r="KE706" s="37"/>
      <c r="KF706" s="132"/>
      <c r="KG706" s="61"/>
      <c r="KH706" s="134"/>
      <c r="KI706" s="61"/>
      <c r="KK706" s="67"/>
      <c r="KM706" s="61"/>
      <c r="KO706" s="50"/>
      <c r="KP706" s="51"/>
      <c r="KQ706" s="52"/>
      <c r="KS706" s="70"/>
      <c r="KT706" s="51"/>
      <c r="KW706" s="7"/>
      <c r="KX706" s="7"/>
      <c r="KY706" s="7"/>
      <c r="KZ706" s="53"/>
      <c r="LB706" s="37"/>
      <c r="LC706" s="132"/>
      <c r="LD706" s="61"/>
      <c r="LE706" s="134"/>
      <c r="LF706" s="61"/>
      <c r="LH706" s="67"/>
      <c r="LJ706" s="61"/>
      <c r="LL706" s="50"/>
      <c r="LM706" s="51"/>
      <c r="LN706" s="52"/>
      <c r="LP706" s="70"/>
      <c r="LQ706" s="51"/>
      <c r="LT706" s="7"/>
      <c r="LU706" s="7"/>
      <c r="LV706" s="7"/>
      <c r="LW706" s="53"/>
      <c r="LY706" s="37"/>
      <c r="LZ706" s="132"/>
      <c r="MA706" s="61"/>
      <c r="MB706" s="134"/>
      <c r="MC706" s="61"/>
      <c r="ME706" s="67"/>
      <c r="MG706" s="61"/>
      <c r="MI706" s="50"/>
      <c r="MJ706" s="51"/>
      <c r="MK706" s="52"/>
      <c r="MM706" s="70"/>
      <c r="MN706" s="51"/>
      <c r="MQ706" s="7"/>
      <c r="MR706" s="7"/>
      <c r="MS706" s="7"/>
      <c r="MT706" s="53"/>
      <c r="MV706" s="37"/>
      <c r="MW706" s="132"/>
      <c r="MX706" s="134"/>
      <c r="MZ706" s="67"/>
      <c r="NB706" s="61"/>
      <c r="NF706" s="7"/>
      <c r="NG706" s="7"/>
      <c r="NH706" s="7"/>
      <c r="NI706" s="53"/>
      <c r="NK706" s="37"/>
      <c r="NM706" s="67"/>
      <c r="NO706" s="61"/>
      <c r="NQ706" s="50"/>
      <c r="NR706" s="51"/>
      <c r="NS706" s="52"/>
      <c r="NU706" s="70"/>
      <c r="NV706" s="51"/>
      <c r="NW706" s="125"/>
      <c r="NX706" s="51"/>
      <c r="OL706" s="53"/>
    </row>
    <row r="707" spans="1:402" x14ac:dyDescent="0.25">
      <c r="A707" s="12">
        <v>90012921</v>
      </c>
      <c r="B707" s="12" t="s">
        <v>708</v>
      </c>
      <c r="C707" s="352"/>
      <c r="D707" s="352"/>
      <c r="E707" s="352"/>
      <c r="F707" s="353">
        <v>5169248</v>
      </c>
      <c r="H707" s="354"/>
      <c r="I707" s="355"/>
      <c r="J707" s="315"/>
      <c r="K707" s="355"/>
      <c r="L707" s="315"/>
      <c r="M707" s="356"/>
      <c r="N707" s="356"/>
      <c r="O707" s="357"/>
      <c r="Q707" s="67"/>
      <c r="S707" s="61"/>
      <c r="U707" s="50"/>
      <c r="V707" s="51"/>
      <c r="W707" s="52">
        <v>0</v>
      </c>
      <c r="Y707" s="50">
        <v>5169248</v>
      </c>
      <c r="Z707" s="52">
        <f t="shared" si="605"/>
        <v>430770.66666666669</v>
      </c>
      <c r="AA707" s="51"/>
      <c r="AB707" s="6">
        <v>90012921</v>
      </c>
      <c r="AC707" s="6" t="s">
        <v>708</v>
      </c>
      <c r="AD707" s="7"/>
      <c r="AE707" s="304"/>
      <c r="AF707" s="7"/>
      <c r="AG707" s="53">
        <v>5169248</v>
      </c>
      <c r="AI707" s="37"/>
      <c r="AJ707" s="132"/>
      <c r="AK707" s="61"/>
      <c r="AL707" s="132"/>
      <c r="AM707" s="312"/>
      <c r="AN707" s="134"/>
      <c r="AO707" s="134"/>
      <c r="AP707" s="191"/>
      <c r="AR707" s="67"/>
      <c r="AT707" s="61"/>
      <c r="AV707" s="50"/>
      <c r="AW707" s="51"/>
      <c r="AX707" s="52">
        <v>0</v>
      </c>
      <c r="AZ707" s="50">
        <v>5169248</v>
      </c>
      <c r="BA707" s="52">
        <f t="shared" si="606"/>
        <v>430770.66666666669</v>
      </c>
      <c r="BB707" s="51"/>
      <c r="BC707" s="6">
        <v>90012921</v>
      </c>
      <c r="BD707" s="6" t="s">
        <v>708</v>
      </c>
      <c r="BE707" s="7"/>
      <c r="BF707" s="304"/>
      <c r="BG707" s="7"/>
      <c r="BH707" s="53">
        <v>5169248</v>
      </c>
      <c r="BJ707" s="37"/>
      <c r="BK707" s="132"/>
      <c r="BL707" s="61"/>
      <c r="BM707" s="132"/>
      <c r="BN707" s="312"/>
      <c r="BO707" s="134"/>
      <c r="BP707" s="134"/>
      <c r="BQ707" s="191"/>
      <c r="BS707" s="67"/>
      <c r="BU707" s="61"/>
      <c r="BW707" s="50"/>
      <c r="BX707" s="51"/>
      <c r="BY707" s="52">
        <v>0</v>
      </c>
      <c r="CA707" s="50">
        <v>5169248</v>
      </c>
      <c r="CB707" s="52">
        <f t="shared" si="607"/>
        <v>430770.66666666669</v>
      </c>
      <c r="CC707" s="51"/>
      <c r="CD707" s="6">
        <v>90012921</v>
      </c>
      <c r="CE707" s="6" t="s">
        <v>708</v>
      </c>
      <c r="CF707" s="7"/>
      <c r="CG707" s="7"/>
      <c r="CH707" s="7"/>
      <c r="CI707" s="53">
        <v>5169248</v>
      </c>
      <c r="CK707" s="37"/>
      <c r="CL707" s="132"/>
      <c r="CM707" s="61"/>
      <c r="CN707" s="132"/>
      <c r="CO707" s="61"/>
      <c r="CP707" s="134"/>
      <c r="CQ707" s="134"/>
      <c r="CR707" s="191"/>
      <c r="CT707" s="67"/>
      <c r="CV707" s="61"/>
      <c r="CX707" s="50"/>
      <c r="CY707" s="51"/>
      <c r="CZ707" s="52">
        <v>0</v>
      </c>
      <c r="DB707" s="50">
        <v>5169248</v>
      </c>
      <c r="DC707" s="52">
        <f t="shared" si="608"/>
        <v>430770.66666666669</v>
      </c>
      <c r="DD707" s="51"/>
      <c r="DE707" s="6">
        <v>90012921</v>
      </c>
      <c r="DF707" s="6" t="s">
        <v>708</v>
      </c>
      <c r="DG707" s="7"/>
      <c r="DH707" s="7"/>
      <c r="DI707" s="7"/>
      <c r="DJ707" s="53">
        <v>5169248</v>
      </c>
      <c r="DL707" s="275"/>
      <c r="DM707" s="276"/>
      <c r="DN707" s="194"/>
      <c r="DO707" s="276"/>
      <c r="DP707" s="194"/>
      <c r="DQ707" s="53"/>
      <c r="DR707" s="53"/>
      <c r="DS707" s="277"/>
      <c r="DU707" s="274"/>
      <c r="DW707" s="194"/>
      <c r="DY707" s="50"/>
      <c r="DZ707" s="278"/>
      <c r="EA707" s="52">
        <v>0</v>
      </c>
      <c r="EC707" s="50">
        <v>5169248</v>
      </c>
      <c r="ED707" s="52">
        <f t="shared" si="609"/>
        <v>430770.66666666669</v>
      </c>
      <c r="EE707" s="278"/>
      <c r="EF707" s="6">
        <v>90012921</v>
      </c>
      <c r="EG707" s="6" t="s">
        <v>708</v>
      </c>
      <c r="EH707" s="7"/>
      <c r="EI707" s="7"/>
      <c r="EJ707" s="7"/>
      <c r="EK707" s="53">
        <v>5169248</v>
      </c>
      <c r="EM707" s="37"/>
      <c r="EN707" s="132"/>
      <c r="EO707" s="61"/>
      <c r="EP707" s="132"/>
      <c r="EQ707" s="61"/>
      <c r="ER707" s="134"/>
      <c r="ES707" s="134"/>
      <c r="ET707" s="191"/>
      <c r="EV707" s="67"/>
      <c r="EX707" s="61"/>
      <c r="EZ707" s="50"/>
      <c r="FA707" s="51"/>
      <c r="FB707" s="52">
        <v>0</v>
      </c>
      <c r="FD707" s="50">
        <v>5169248</v>
      </c>
      <c r="FE707" s="52">
        <f t="shared" si="610"/>
        <v>430770.66666666669</v>
      </c>
      <c r="FF707" s="51"/>
      <c r="FG707" s="6">
        <v>90012921</v>
      </c>
      <c r="FH707" s="6" t="s">
        <v>708</v>
      </c>
      <c r="FI707" s="7"/>
      <c r="FJ707" s="7"/>
      <c r="FK707" s="7"/>
      <c r="FL707" s="53">
        <v>5169248</v>
      </c>
      <c r="FN707" s="37"/>
      <c r="FO707" s="132"/>
      <c r="FP707" s="61"/>
      <c r="FQ707" s="132"/>
      <c r="FR707" s="61"/>
      <c r="FS707" s="134"/>
      <c r="FT707" s="134"/>
      <c r="FU707" s="191"/>
      <c r="FW707" s="67"/>
      <c r="FY707" s="61"/>
      <c r="GA707" s="50"/>
      <c r="GB707" s="51"/>
      <c r="GC707" s="52">
        <v>0</v>
      </c>
      <c r="GE707" s="50">
        <v>5169248</v>
      </c>
      <c r="GF707" s="52">
        <f t="shared" si="611"/>
        <v>430770.66666666669</v>
      </c>
      <c r="GG707" s="51"/>
      <c r="GH707" s="6">
        <v>90012921</v>
      </c>
      <c r="GI707" s="6" t="s">
        <v>708</v>
      </c>
      <c r="GJ707" s="7"/>
      <c r="GK707" s="7"/>
      <c r="GL707" s="7"/>
      <c r="GM707" s="53">
        <v>5169248</v>
      </c>
      <c r="GO707" s="37"/>
      <c r="GP707" s="132"/>
      <c r="GQ707" s="61"/>
      <c r="GR707" s="134"/>
      <c r="GS707" s="134"/>
      <c r="GT707" s="191"/>
      <c r="GV707" s="67"/>
      <c r="GX707" s="61"/>
      <c r="GZ707" s="50"/>
      <c r="HA707" s="51"/>
      <c r="HB707" s="52">
        <v>0</v>
      </c>
      <c r="HD707" s="50">
        <v>5169248</v>
      </c>
      <c r="HE707" s="52">
        <f t="shared" si="604"/>
        <v>430770.66666666669</v>
      </c>
      <c r="HF707" s="51"/>
      <c r="HI707" s="7"/>
      <c r="HJ707" s="7"/>
      <c r="HK707" s="7"/>
      <c r="HL707" s="53"/>
      <c r="HN707" s="37"/>
      <c r="HO707" s="132"/>
      <c r="HP707" s="61"/>
      <c r="HQ707" s="134"/>
      <c r="HR707" s="61"/>
      <c r="HT707" s="67"/>
      <c r="HV707" s="61"/>
      <c r="HX707" s="50"/>
      <c r="HY707" s="51"/>
      <c r="HZ707" s="52"/>
      <c r="IB707" s="70"/>
      <c r="IC707" s="51"/>
      <c r="IF707" s="7"/>
      <c r="IG707" s="7"/>
      <c r="IH707" s="7"/>
      <c r="II707" s="53"/>
      <c r="IK707" s="37"/>
      <c r="IL707" s="132"/>
      <c r="IM707" s="61"/>
      <c r="IN707" s="134"/>
      <c r="IO707" s="61"/>
      <c r="IQ707" s="67"/>
      <c r="IS707" s="61"/>
      <c r="IU707" s="50"/>
      <c r="IV707" s="51"/>
      <c r="IW707" s="52"/>
      <c r="IY707" s="70"/>
      <c r="IZ707" s="51"/>
      <c r="JC707" s="7"/>
      <c r="JD707" s="7"/>
      <c r="JE707" s="7"/>
      <c r="JF707" s="53"/>
      <c r="JH707" s="37"/>
      <c r="JI707" s="132"/>
      <c r="JJ707" s="61"/>
      <c r="JK707" s="134"/>
      <c r="JL707" s="61"/>
      <c r="JN707" s="67"/>
      <c r="JP707" s="61"/>
      <c r="JR707" s="50"/>
      <c r="JS707" s="51"/>
      <c r="JT707" s="52"/>
      <c r="JV707" s="70"/>
      <c r="JW707" s="51"/>
      <c r="JZ707" s="7"/>
      <c r="KA707" s="7"/>
      <c r="KB707" s="7"/>
      <c r="KC707" s="53"/>
      <c r="KE707" s="37"/>
      <c r="KF707" s="132"/>
      <c r="KG707" s="61"/>
      <c r="KH707" s="134"/>
      <c r="KI707" s="61"/>
      <c r="KK707" s="67"/>
      <c r="KM707" s="61"/>
      <c r="KO707" s="50"/>
      <c r="KP707" s="51"/>
      <c r="KQ707" s="52"/>
      <c r="KS707" s="70"/>
      <c r="KT707" s="51"/>
      <c r="KW707" s="7"/>
      <c r="KX707" s="7"/>
      <c r="KY707" s="7"/>
      <c r="KZ707" s="53"/>
      <c r="LB707" s="37"/>
      <c r="LC707" s="132"/>
      <c r="LD707" s="61"/>
      <c r="LE707" s="134"/>
      <c r="LF707" s="61"/>
      <c r="LH707" s="67"/>
      <c r="LJ707" s="61"/>
      <c r="LL707" s="50"/>
      <c r="LM707" s="51"/>
      <c r="LN707" s="52"/>
      <c r="LP707" s="70"/>
      <c r="LQ707" s="51"/>
      <c r="LT707" s="7"/>
      <c r="LU707" s="7"/>
      <c r="LV707" s="7"/>
      <c r="LW707" s="53"/>
      <c r="LY707" s="37"/>
      <c r="LZ707" s="132"/>
      <c r="MA707" s="61"/>
      <c r="MB707" s="134"/>
      <c r="MC707" s="61"/>
      <c r="ME707" s="67"/>
      <c r="MG707" s="61"/>
      <c r="MI707" s="50"/>
      <c r="MJ707" s="51"/>
      <c r="MK707" s="52"/>
      <c r="MM707" s="70"/>
      <c r="MN707" s="51"/>
      <c r="MQ707" s="7"/>
      <c r="MR707" s="7"/>
      <c r="MS707" s="7"/>
      <c r="MT707" s="53"/>
      <c r="MV707" s="37"/>
      <c r="MW707" s="132"/>
      <c r="MX707" s="134"/>
      <c r="MZ707" s="67"/>
      <c r="NB707" s="61"/>
      <c r="NF707" s="7"/>
      <c r="NG707" s="7"/>
      <c r="NH707" s="7"/>
      <c r="NI707" s="53"/>
      <c r="NK707" s="37"/>
      <c r="NM707" s="67"/>
      <c r="NO707" s="61"/>
      <c r="NQ707" s="50"/>
      <c r="NR707" s="51"/>
      <c r="NS707" s="52"/>
      <c r="NU707" s="70"/>
      <c r="NV707" s="51"/>
      <c r="NW707" s="125"/>
      <c r="NX707" s="51"/>
      <c r="OL707" s="53"/>
    </row>
    <row r="708" spans="1:402" x14ac:dyDescent="0.25">
      <c r="A708" s="12">
        <v>90031676</v>
      </c>
      <c r="B708" s="12" t="s">
        <v>822</v>
      </c>
      <c r="C708" s="352"/>
      <c r="D708" s="352"/>
      <c r="E708" s="352"/>
      <c r="F708" s="353">
        <v>5785828</v>
      </c>
      <c r="H708" s="354"/>
      <c r="I708" s="355"/>
      <c r="J708" s="315"/>
      <c r="K708" s="355"/>
      <c r="L708" s="315"/>
      <c r="M708" s="356"/>
      <c r="N708" s="356"/>
      <c r="O708" s="357"/>
      <c r="Q708" s="67"/>
      <c r="S708" s="61"/>
      <c r="U708" s="50"/>
      <c r="V708" s="51"/>
      <c r="W708" s="52">
        <v>0</v>
      </c>
      <c r="Y708" s="50">
        <v>5785828</v>
      </c>
      <c r="Z708" s="52">
        <f t="shared" si="605"/>
        <v>482152.33333333331</v>
      </c>
      <c r="AA708" s="51"/>
      <c r="AB708" s="6">
        <v>90031676</v>
      </c>
      <c r="AC708" s="6" t="s">
        <v>822</v>
      </c>
      <c r="AD708" s="7"/>
      <c r="AE708" s="304"/>
      <c r="AF708" s="7"/>
      <c r="AG708" s="53">
        <v>5785828</v>
      </c>
      <c r="AI708" s="37"/>
      <c r="AJ708" s="132"/>
      <c r="AK708" s="61"/>
      <c r="AL708" s="132"/>
      <c r="AM708" s="312"/>
      <c r="AN708" s="134"/>
      <c r="AO708" s="134"/>
      <c r="AP708" s="191"/>
      <c r="AR708" s="67"/>
      <c r="AT708" s="61"/>
      <c r="AV708" s="50"/>
      <c r="AW708" s="51"/>
      <c r="AX708" s="52">
        <v>0</v>
      </c>
      <c r="AZ708" s="50">
        <v>5785828</v>
      </c>
      <c r="BA708" s="52">
        <f t="shared" si="606"/>
        <v>482152.33333333331</v>
      </c>
      <c r="BB708" s="51"/>
      <c r="BC708" s="6">
        <v>90031676</v>
      </c>
      <c r="BD708" s="6" t="s">
        <v>822</v>
      </c>
      <c r="BE708" s="7"/>
      <c r="BF708" s="304"/>
      <c r="BG708" s="7"/>
      <c r="BH708" s="53">
        <v>5785828</v>
      </c>
      <c r="BJ708" s="37"/>
      <c r="BK708" s="132"/>
      <c r="BL708" s="61"/>
      <c r="BM708" s="132"/>
      <c r="BN708" s="312"/>
      <c r="BO708" s="134"/>
      <c r="BP708" s="134"/>
      <c r="BQ708" s="191"/>
      <c r="BS708" s="67"/>
      <c r="BU708" s="61"/>
      <c r="BW708" s="50"/>
      <c r="BX708" s="51"/>
      <c r="BY708" s="52">
        <v>0</v>
      </c>
      <c r="CA708" s="50">
        <v>5785828</v>
      </c>
      <c r="CB708" s="52">
        <f t="shared" si="607"/>
        <v>482152.33333333331</v>
      </c>
      <c r="CC708" s="51"/>
      <c r="CD708" s="6">
        <v>90031676</v>
      </c>
      <c r="CE708" s="6" t="s">
        <v>822</v>
      </c>
      <c r="CF708" s="7"/>
      <c r="CG708" s="7"/>
      <c r="CH708" s="7"/>
      <c r="CI708" s="53">
        <v>5785828</v>
      </c>
      <c r="CK708" s="37"/>
      <c r="CL708" s="132"/>
      <c r="CM708" s="61"/>
      <c r="CN708" s="132"/>
      <c r="CO708" s="61"/>
      <c r="CP708" s="134"/>
      <c r="CQ708" s="134"/>
      <c r="CR708" s="191"/>
      <c r="CT708" s="67"/>
      <c r="CV708" s="61"/>
      <c r="CX708" s="50"/>
      <c r="CY708" s="51"/>
      <c r="CZ708" s="52">
        <v>0</v>
      </c>
      <c r="DB708" s="50">
        <v>5785828</v>
      </c>
      <c r="DC708" s="52">
        <f t="shared" si="608"/>
        <v>482152.33333333331</v>
      </c>
      <c r="DD708" s="51"/>
      <c r="DE708" s="6">
        <v>90031676</v>
      </c>
      <c r="DF708" s="6" t="s">
        <v>822</v>
      </c>
      <c r="DG708" s="7"/>
      <c r="DH708" s="7"/>
      <c r="DI708" s="7"/>
      <c r="DJ708" s="53">
        <v>5785828</v>
      </c>
      <c r="DL708" s="275"/>
      <c r="DM708" s="276"/>
      <c r="DN708" s="194"/>
      <c r="DO708" s="276"/>
      <c r="DP708" s="194"/>
      <c r="DQ708" s="53"/>
      <c r="DR708" s="53"/>
      <c r="DS708" s="277"/>
      <c r="DU708" s="274"/>
      <c r="DW708" s="194"/>
      <c r="DY708" s="50"/>
      <c r="DZ708" s="278"/>
      <c r="EA708" s="52">
        <v>0</v>
      </c>
      <c r="EC708" s="50">
        <v>5785828</v>
      </c>
      <c r="ED708" s="52">
        <f t="shared" si="609"/>
        <v>482152.33333333331</v>
      </c>
      <c r="EE708" s="278"/>
      <c r="EF708" s="6">
        <v>90031676</v>
      </c>
      <c r="EG708" s="6" t="s">
        <v>822</v>
      </c>
      <c r="EH708" s="7"/>
      <c r="EI708" s="7"/>
      <c r="EJ708" s="7"/>
      <c r="EK708" s="53">
        <v>5785828</v>
      </c>
      <c r="EM708" s="37"/>
      <c r="EN708" s="132"/>
      <c r="EO708" s="61"/>
      <c r="EP708" s="132"/>
      <c r="EQ708" s="61"/>
      <c r="ER708" s="134"/>
      <c r="ES708" s="134"/>
      <c r="ET708" s="191"/>
      <c r="EV708" s="67"/>
      <c r="EX708" s="61"/>
      <c r="EZ708" s="50"/>
      <c r="FA708" s="51"/>
      <c r="FB708" s="52">
        <v>0</v>
      </c>
      <c r="FD708" s="50">
        <v>5785828</v>
      </c>
      <c r="FE708" s="52">
        <f t="shared" si="610"/>
        <v>482152.33333333331</v>
      </c>
      <c r="FF708" s="51"/>
      <c r="FG708" s="6">
        <v>90031676</v>
      </c>
      <c r="FH708" s="6" t="s">
        <v>822</v>
      </c>
      <c r="FI708" s="7"/>
      <c r="FJ708" s="7"/>
      <c r="FK708" s="7"/>
      <c r="FL708" s="53">
        <v>5785828</v>
      </c>
      <c r="FN708" s="37"/>
      <c r="FO708" s="132"/>
      <c r="FP708" s="61"/>
      <c r="FQ708" s="132"/>
      <c r="FR708" s="61"/>
      <c r="FS708" s="134"/>
      <c r="FT708" s="134"/>
      <c r="FU708" s="191"/>
      <c r="FW708" s="67"/>
      <c r="FY708" s="61"/>
      <c r="GA708" s="50"/>
      <c r="GB708" s="51"/>
      <c r="GC708" s="52">
        <v>0</v>
      </c>
      <c r="GE708" s="50">
        <v>5785828</v>
      </c>
      <c r="GF708" s="52">
        <f t="shared" si="611"/>
        <v>482152.33333333331</v>
      </c>
      <c r="GG708" s="51"/>
      <c r="GH708" s="6">
        <v>90031676</v>
      </c>
      <c r="GI708" s="6" t="s">
        <v>822</v>
      </c>
      <c r="GJ708" s="7"/>
      <c r="GK708" s="7"/>
      <c r="GL708" s="7"/>
      <c r="GM708" s="53">
        <v>5785828</v>
      </c>
      <c r="GO708" s="37"/>
      <c r="GP708" s="132"/>
      <c r="GQ708" s="61"/>
      <c r="GR708" s="134"/>
      <c r="GS708" s="134"/>
      <c r="GT708" s="191"/>
      <c r="GV708" s="67"/>
      <c r="GX708" s="61"/>
      <c r="GZ708" s="50"/>
      <c r="HA708" s="51"/>
      <c r="HB708" s="52">
        <v>0</v>
      </c>
      <c r="HD708" s="50">
        <v>5785828</v>
      </c>
      <c r="HE708" s="52">
        <f t="shared" si="604"/>
        <v>482152.33333333331</v>
      </c>
      <c r="HF708" s="51"/>
      <c r="HI708" s="7"/>
      <c r="HJ708" s="7"/>
      <c r="HK708" s="7"/>
      <c r="HL708" s="53"/>
      <c r="HN708" s="37"/>
      <c r="HO708" s="132"/>
      <c r="HP708" s="61"/>
      <c r="HQ708" s="134"/>
      <c r="HR708" s="61"/>
      <c r="HT708" s="67"/>
      <c r="HV708" s="61"/>
      <c r="HX708" s="50"/>
      <c r="HY708" s="51"/>
      <c r="HZ708" s="52"/>
      <c r="IB708" s="70"/>
      <c r="IC708" s="51"/>
      <c r="IF708" s="7"/>
      <c r="IG708" s="7"/>
      <c r="IH708" s="7"/>
      <c r="II708" s="53"/>
      <c r="IK708" s="37"/>
      <c r="IL708" s="132"/>
      <c r="IM708" s="61"/>
      <c r="IN708" s="134"/>
      <c r="IO708" s="61"/>
      <c r="IQ708" s="67"/>
      <c r="IS708" s="61"/>
      <c r="IU708" s="50"/>
      <c r="IV708" s="51"/>
      <c r="IW708" s="52"/>
      <c r="IY708" s="70"/>
      <c r="IZ708" s="51"/>
      <c r="JC708" s="7"/>
      <c r="JD708" s="7"/>
      <c r="JE708" s="7"/>
      <c r="JF708" s="53"/>
      <c r="JH708" s="37"/>
      <c r="JI708" s="132"/>
      <c r="JJ708" s="61"/>
      <c r="JK708" s="134"/>
      <c r="JL708" s="61"/>
      <c r="JN708" s="67"/>
      <c r="JP708" s="61"/>
      <c r="JR708" s="50"/>
      <c r="JS708" s="51"/>
      <c r="JT708" s="52"/>
      <c r="JV708" s="70"/>
      <c r="JW708" s="51"/>
      <c r="JZ708" s="7"/>
      <c r="KA708" s="7"/>
      <c r="KB708" s="7"/>
      <c r="KC708" s="53"/>
      <c r="KE708" s="37"/>
      <c r="KF708" s="132"/>
      <c r="KG708" s="61"/>
      <c r="KH708" s="134"/>
      <c r="KI708" s="61"/>
      <c r="KK708" s="67"/>
      <c r="KM708" s="61"/>
      <c r="KO708" s="50"/>
      <c r="KP708" s="51"/>
      <c r="KQ708" s="52"/>
      <c r="KS708" s="70"/>
      <c r="KT708" s="51"/>
      <c r="KW708" s="7"/>
      <c r="KX708" s="7"/>
      <c r="KY708" s="7"/>
      <c r="KZ708" s="53"/>
      <c r="LB708" s="37"/>
      <c r="LC708" s="132"/>
      <c r="LD708" s="61"/>
      <c r="LE708" s="134"/>
      <c r="LF708" s="61"/>
      <c r="LH708" s="67"/>
      <c r="LJ708" s="61"/>
      <c r="LL708" s="50"/>
      <c r="LM708" s="51"/>
      <c r="LN708" s="52"/>
      <c r="LP708" s="70"/>
      <c r="LQ708" s="51"/>
      <c r="LT708" s="7"/>
      <c r="LU708" s="7"/>
      <c r="LV708" s="7"/>
      <c r="LW708" s="53"/>
      <c r="LY708" s="37"/>
      <c r="LZ708" s="132"/>
      <c r="MA708" s="61"/>
      <c r="MB708" s="134"/>
      <c r="MC708" s="61"/>
      <c r="ME708" s="67"/>
      <c r="MG708" s="61"/>
      <c r="MI708" s="50"/>
      <c r="MJ708" s="51"/>
      <c r="MK708" s="52"/>
      <c r="MM708" s="70"/>
      <c r="MN708" s="51"/>
      <c r="MQ708" s="7"/>
      <c r="MR708" s="7"/>
      <c r="MS708" s="7"/>
      <c r="MT708" s="53"/>
      <c r="MV708" s="37"/>
      <c r="MW708" s="132"/>
      <c r="MX708" s="134"/>
      <c r="MZ708" s="67"/>
      <c r="NB708" s="61"/>
      <c r="NF708" s="7"/>
      <c r="NG708" s="7"/>
      <c r="NH708" s="7"/>
      <c r="NI708" s="53"/>
      <c r="NK708" s="37"/>
      <c r="NM708" s="67"/>
      <c r="NO708" s="61"/>
      <c r="NQ708" s="50"/>
      <c r="NR708" s="51"/>
      <c r="NS708" s="52"/>
      <c r="NU708" s="70"/>
      <c r="NV708" s="51"/>
      <c r="NW708" s="125"/>
      <c r="NX708" s="51"/>
      <c r="OL708" s="53"/>
    </row>
    <row r="709" spans="1:402" x14ac:dyDescent="0.25">
      <c r="A709" s="12">
        <v>90025271</v>
      </c>
      <c r="B709" s="12" t="s">
        <v>711</v>
      </c>
      <c r="C709" s="352"/>
      <c r="D709" s="352"/>
      <c r="E709" s="352"/>
      <c r="F709" s="353">
        <v>10506852</v>
      </c>
      <c r="H709" s="354"/>
      <c r="I709" s="355"/>
      <c r="J709" s="315"/>
      <c r="K709" s="355"/>
      <c r="L709" s="315"/>
      <c r="M709" s="356"/>
      <c r="N709" s="356"/>
      <c r="O709" s="357"/>
      <c r="Q709" s="67"/>
      <c r="S709" s="61"/>
      <c r="U709" s="50"/>
      <c r="V709" s="51"/>
      <c r="W709" s="52">
        <v>0</v>
      </c>
      <c r="Y709" s="50">
        <v>10506852</v>
      </c>
      <c r="Z709" s="52">
        <f t="shared" si="605"/>
        <v>875571</v>
      </c>
      <c r="AA709" s="51"/>
      <c r="AB709" s="6">
        <v>90025271</v>
      </c>
      <c r="AC709" s="6" t="s">
        <v>711</v>
      </c>
      <c r="AD709" s="7"/>
      <c r="AE709" s="304"/>
      <c r="AF709" s="7"/>
      <c r="AG709" s="53">
        <v>10506852</v>
      </c>
      <c r="AI709" s="37"/>
      <c r="AJ709" s="132"/>
      <c r="AK709" s="61"/>
      <c r="AL709" s="132"/>
      <c r="AM709" s="312"/>
      <c r="AN709" s="134"/>
      <c r="AO709" s="134"/>
      <c r="AP709" s="191"/>
      <c r="AR709" s="67"/>
      <c r="AT709" s="61"/>
      <c r="AV709" s="50"/>
      <c r="AW709" s="51"/>
      <c r="AX709" s="52">
        <v>0</v>
      </c>
      <c r="AZ709" s="50">
        <v>10506852</v>
      </c>
      <c r="BA709" s="52">
        <f t="shared" si="606"/>
        <v>875571</v>
      </c>
      <c r="BB709" s="51"/>
      <c r="BC709" s="6">
        <v>90025271</v>
      </c>
      <c r="BD709" s="6" t="s">
        <v>711</v>
      </c>
      <c r="BE709" s="7"/>
      <c r="BF709" s="304"/>
      <c r="BG709" s="7"/>
      <c r="BH709" s="53">
        <v>10506852</v>
      </c>
      <c r="BJ709" s="37"/>
      <c r="BK709" s="132"/>
      <c r="BL709" s="61"/>
      <c r="BM709" s="132"/>
      <c r="BN709" s="312"/>
      <c r="BO709" s="134"/>
      <c r="BP709" s="134"/>
      <c r="BQ709" s="191"/>
      <c r="BS709" s="67"/>
      <c r="BU709" s="61"/>
      <c r="BW709" s="50"/>
      <c r="BX709" s="51"/>
      <c r="BY709" s="52">
        <v>0</v>
      </c>
      <c r="CA709" s="50">
        <v>10506852</v>
      </c>
      <c r="CB709" s="52">
        <f t="shared" si="607"/>
        <v>875571</v>
      </c>
      <c r="CC709" s="51"/>
      <c r="CD709" s="6">
        <v>90025271</v>
      </c>
      <c r="CE709" s="6" t="s">
        <v>711</v>
      </c>
      <c r="CF709" s="7"/>
      <c r="CG709" s="7"/>
      <c r="CH709" s="7"/>
      <c r="CI709" s="53">
        <v>10506852</v>
      </c>
      <c r="CK709" s="37"/>
      <c r="CL709" s="132"/>
      <c r="CM709" s="61"/>
      <c r="CN709" s="132"/>
      <c r="CO709" s="61"/>
      <c r="CP709" s="134"/>
      <c r="CQ709" s="134"/>
      <c r="CR709" s="191"/>
      <c r="CT709" s="67"/>
      <c r="CV709" s="61"/>
      <c r="CX709" s="50"/>
      <c r="CY709" s="51"/>
      <c r="CZ709" s="52">
        <v>0</v>
      </c>
      <c r="DB709" s="50">
        <v>10506852</v>
      </c>
      <c r="DC709" s="52">
        <f t="shared" si="608"/>
        <v>875571</v>
      </c>
      <c r="DD709" s="51"/>
      <c r="DE709" s="6">
        <v>90025271</v>
      </c>
      <c r="DF709" s="6" t="s">
        <v>711</v>
      </c>
      <c r="DG709" s="7"/>
      <c r="DH709" s="7"/>
      <c r="DI709" s="7"/>
      <c r="DJ709" s="53">
        <v>10506852</v>
      </c>
      <c r="DL709" s="275"/>
      <c r="DM709" s="276"/>
      <c r="DN709" s="194"/>
      <c r="DO709" s="276"/>
      <c r="DP709" s="194"/>
      <c r="DQ709" s="53"/>
      <c r="DR709" s="53"/>
      <c r="DS709" s="277"/>
      <c r="DU709" s="274"/>
      <c r="DW709" s="194"/>
      <c r="DY709" s="50"/>
      <c r="DZ709" s="278"/>
      <c r="EA709" s="52">
        <v>0</v>
      </c>
      <c r="EC709" s="50">
        <v>10506852</v>
      </c>
      <c r="ED709" s="52">
        <f t="shared" si="609"/>
        <v>875571</v>
      </c>
      <c r="EE709" s="278"/>
      <c r="EF709" s="6">
        <v>90025271</v>
      </c>
      <c r="EG709" s="6" t="s">
        <v>711</v>
      </c>
      <c r="EH709" s="7"/>
      <c r="EI709" s="7"/>
      <c r="EJ709" s="7"/>
      <c r="EK709" s="53">
        <v>10506852</v>
      </c>
      <c r="EM709" s="37"/>
      <c r="EN709" s="132"/>
      <c r="EO709" s="61"/>
      <c r="EP709" s="132"/>
      <c r="EQ709" s="61"/>
      <c r="ER709" s="134"/>
      <c r="ES709" s="134"/>
      <c r="ET709" s="191"/>
      <c r="EV709" s="67"/>
      <c r="EX709" s="61"/>
      <c r="EZ709" s="50"/>
      <c r="FA709" s="51"/>
      <c r="FB709" s="52">
        <v>0</v>
      </c>
      <c r="FD709" s="50">
        <v>10506852</v>
      </c>
      <c r="FE709" s="52">
        <f t="shared" si="610"/>
        <v>875571</v>
      </c>
      <c r="FF709" s="51"/>
      <c r="FG709" s="6">
        <v>90025271</v>
      </c>
      <c r="FH709" s="6" t="s">
        <v>711</v>
      </c>
      <c r="FI709" s="7"/>
      <c r="FJ709" s="7"/>
      <c r="FK709" s="7"/>
      <c r="FL709" s="53">
        <v>10506852</v>
      </c>
      <c r="FN709" s="37"/>
      <c r="FO709" s="132"/>
      <c r="FP709" s="61"/>
      <c r="FQ709" s="132"/>
      <c r="FR709" s="61"/>
      <c r="FS709" s="134"/>
      <c r="FT709" s="134"/>
      <c r="FU709" s="191"/>
      <c r="FW709" s="67"/>
      <c r="FY709" s="61"/>
      <c r="GA709" s="50"/>
      <c r="GB709" s="51"/>
      <c r="GC709" s="52">
        <v>0</v>
      </c>
      <c r="GE709" s="50">
        <v>10506852</v>
      </c>
      <c r="GF709" s="52">
        <f t="shared" si="611"/>
        <v>875571</v>
      </c>
      <c r="GG709" s="51"/>
      <c r="GH709" s="6">
        <v>90025271</v>
      </c>
      <c r="GI709" s="6" t="s">
        <v>711</v>
      </c>
      <c r="GJ709" s="7"/>
      <c r="GK709" s="7"/>
      <c r="GL709" s="7"/>
      <c r="GM709" s="53">
        <v>10506852</v>
      </c>
      <c r="GO709" s="37"/>
      <c r="GP709" s="132"/>
      <c r="GQ709" s="61"/>
      <c r="GR709" s="134"/>
      <c r="GS709" s="134"/>
      <c r="GT709" s="191"/>
      <c r="GV709" s="67"/>
      <c r="GX709" s="61"/>
      <c r="GZ709" s="50"/>
      <c r="HA709" s="51"/>
      <c r="HB709" s="52">
        <v>0</v>
      </c>
      <c r="HD709" s="50">
        <v>10506852</v>
      </c>
      <c r="HE709" s="52">
        <f t="shared" si="604"/>
        <v>875571</v>
      </c>
      <c r="HF709" s="51"/>
      <c r="HI709" s="7"/>
      <c r="HJ709" s="7"/>
      <c r="HK709" s="7"/>
      <c r="HL709" s="53"/>
      <c r="HN709" s="37"/>
      <c r="HO709" s="132"/>
      <c r="HP709" s="61"/>
      <c r="HQ709" s="134"/>
      <c r="HR709" s="61"/>
      <c r="HT709" s="67"/>
      <c r="HV709" s="61"/>
      <c r="HX709" s="50"/>
      <c r="HY709" s="51"/>
      <c r="HZ709" s="52"/>
      <c r="IB709" s="70"/>
      <c r="IC709" s="51"/>
      <c r="IF709" s="7"/>
      <c r="IG709" s="7"/>
      <c r="IH709" s="7"/>
      <c r="II709" s="53"/>
      <c r="IK709" s="37"/>
      <c r="IL709" s="132"/>
      <c r="IM709" s="61"/>
      <c r="IN709" s="134"/>
      <c r="IO709" s="61"/>
      <c r="IQ709" s="67"/>
      <c r="IS709" s="61"/>
      <c r="IU709" s="50"/>
      <c r="IV709" s="51"/>
      <c r="IW709" s="52"/>
      <c r="IY709" s="70"/>
      <c r="IZ709" s="51"/>
      <c r="JC709" s="7"/>
      <c r="JD709" s="7"/>
      <c r="JE709" s="7"/>
      <c r="JF709" s="53"/>
      <c r="JH709" s="37"/>
      <c r="JI709" s="132"/>
      <c r="JJ709" s="61"/>
      <c r="JK709" s="134"/>
      <c r="JL709" s="61"/>
      <c r="JN709" s="67"/>
      <c r="JP709" s="61"/>
      <c r="JR709" s="50"/>
      <c r="JS709" s="51"/>
      <c r="JT709" s="52"/>
      <c r="JV709" s="70"/>
      <c r="JW709" s="51"/>
      <c r="JZ709" s="7"/>
      <c r="KA709" s="7"/>
      <c r="KB709" s="7"/>
      <c r="KC709" s="53"/>
      <c r="KE709" s="37"/>
      <c r="KF709" s="132"/>
      <c r="KG709" s="61"/>
      <c r="KH709" s="134"/>
      <c r="KI709" s="61"/>
      <c r="KK709" s="67"/>
      <c r="KM709" s="61"/>
      <c r="KO709" s="50"/>
      <c r="KP709" s="51"/>
      <c r="KQ709" s="52"/>
      <c r="KS709" s="70"/>
      <c r="KT709" s="51"/>
      <c r="KW709" s="7"/>
      <c r="KX709" s="7"/>
      <c r="KY709" s="7"/>
      <c r="KZ709" s="53"/>
      <c r="LB709" s="37"/>
      <c r="LC709" s="132"/>
      <c r="LD709" s="61"/>
      <c r="LE709" s="134"/>
      <c r="LF709" s="61"/>
      <c r="LH709" s="67"/>
      <c r="LJ709" s="61"/>
      <c r="LL709" s="50"/>
      <c r="LM709" s="51"/>
      <c r="LN709" s="52"/>
      <c r="LP709" s="70"/>
      <c r="LQ709" s="51"/>
      <c r="LT709" s="7"/>
      <c r="LU709" s="7"/>
      <c r="LV709" s="7"/>
      <c r="LW709" s="53"/>
      <c r="LY709" s="37"/>
      <c r="LZ709" s="132"/>
      <c r="MA709" s="61"/>
      <c r="MB709" s="134"/>
      <c r="MC709" s="61"/>
      <c r="ME709" s="67"/>
      <c r="MG709" s="61"/>
      <c r="MI709" s="50"/>
      <c r="MJ709" s="51"/>
      <c r="MK709" s="52"/>
      <c r="MM709" s="70"/>
      <c r="MN709" s="51"/>
      <c r="MQ709" s="7"/>
      <c r="MR709" s="7"/>
      <c r="MS709" s="7"/>
      <c r="MT709" s="53"/>
      <c r="MV709" s="37"/>
      <c r="MW709" s="132"/>
      <c r="MX709" s="134"/>
      <c r="MZ709" s="67"/>
      <c r="NB709" s="61"/>
      <c r="NF709" s="7"/>
      <c r="NG709" s="7"/>
      <c r="NH709" s="7"/>
      <c r="NI709" s="53"/>
      <c r="NK709" s="37"/>
      <c r="NM709" s="67"/>
      <c r="NO709" s="61"/>
      <c r="NQ709" s="50"/>
      <c r="NR709" s="51"/>
      <c r="NS709" s="52"/>
      <c r="NU709" s="70"/>
      <c r="NV709" s="51"/>
      <c r="NW709" s="125"/>
      <c r="NX709" s="51"/>
      <c r="OL709" s="53"/>
    </row>
    <row r="710" spans="1:402" x14ac:dyDescent="0.25">
      <c r="A710" s="12">
        <v>90082311</v>
      </c>
      <c r="B710" s="12" t="s">
        <v>709</v>
      </c>
      <c r="C710" s="352"/>
      <c r="D710" s="352"/>
      <c r="E710" s="352"/>
      <c r="F710" s="353">
        <v>4123958</v>
      </c>
      <c r="H710" s="354"/>
      <c r="I710" s="355"/>
      <c r="J710" s="315"/>
      <c r="K710" s="355"/>
      <c r="L710" s="315"/>
      <c r="M710" s="356"/>
      <c r="N710" s="356"/>
      <c r="O710" s="357"/>
      <c r="Q710" s="67"/>
      <c r="S710" s="61"/>
      <c r="U710" s="50"/>
      <c r="V710" s="51"/>
      <c r="W710" s="52">
        <v>0</v>
      </c>
      <c r="Y710" s="50">
        <v>4123958</v>
      </c>
      <c r="Z710" s="52">
        <f t="shared" si="605"/>
        <v>343663.16666666669</v>
      </c>
      <c r="AA710" s="51"/>
      <c r="AB710" s="6">
        <v>90082311</v>
      </c>
      <c r="AC710" s="6" t="s">
        <v>709</v>
      </c>
      <c r="AD710" s="7"/>
      <c r="AE710" s="304"/>
      <c r="AF710" s="7"/>
      <c r="AG710" s="53">
        <v>4123958</v>
      </c>
      <c r="AI710" s="37"/>
      <c r="AJ710" s="132"/>
      <c r="AK710" s="61"/>
      <c r="AL710" s="132"/>
      <c r="AM710" s="312"/>
      <c r="AN710" s="134"/>
      <c r="AO710" s="134"/>
      <c r="AP710" s="191"/>
      <c r="AR710" s="67"/>
      <c r="AT710" s="61"/>
      <c r="AV710" s="50"/>
      <c r="AW710" s="51"/>
      <c r="AX710" s="52">
        <v>0</v>
      </c>
      <c r="AZ710" s="50">
        <v>4123958</v>
      </c>
      <c r="BA710" s="52">
        <f t="shared" si="606"/>
        <v>343663.16666666669</v>
      </c>
      <c r="BB710" s="51"/>
      <c r="BC710" s="6">
        <v>90082311</v>
      </c>
      <c r="BD710" s="6" t="s">
        <v>709</v>
      </c>
      <c r="BE710" s="7"/>
      <c r="BF710" s="304"/>
      <c r="BG710" s="7"/>
      <c r="BH710" s="53">
        <v>4123958</v>
      </c>
      <c r="BJ710" s="37"/>
      <c r="BK710" s="132"/>
      <c r="BL710" s="61"/>
      <c r="BM710" s="132"/>
      <c r="BN710" s="312"/>
      <c r="BO710" s="134"/>
      <c r="BP710" s="134"/>
      <c r="BQ710" s="191"/>
      <c r="BS710" s="67"/>
      <c r="BU710" s="61"/>
      <c r="BW710" s="50"/>
      <c r="BX710" s="51"/>
      <c r="BY710" s="52">
        <v>0</v>
      </c>
      <c r="CA710" s="50">
        <v>4123958</v>
      </c>
      <c r="CB710" s="52">
        <f t="shared" si="607"/>
        <v>343663.16666666669</v>
      </c>
      <c r="CC710" s="51"/>
      <c r="CD710" s="6">
        <v>90082311</v>
      </c>
      <c r="CE710" s="6" t="s">
        <v>709</v>
      </c>
      <c r="CF710" s="7"/>
      <c r="CG710" s="7"/>
      <c r="CH710" s="7"/>
      <c r="CI710" s="53">
        <v>4123958</v>
      </c>
      <c r="CK710" s="37"/>
      <c r="CL710" s="132"/>
      <c r="CM710" s="61"/>
      <c r="CN710" s="132"/>
      <c r="CO710" s="61"/>
      <c r="CP710" s="134"/>
      <c r="CQ710" s="134"/>
      <c r="CR710" s="191"/>
      <c r="CT710" s="67"/>
      <c r="CV710" s="61"/>
      <c r="CX710" s="50"/>
      <c r="CY710" s="51"/>
      <c r="CZ710" s="52">
        <v>0</v>
      </c>
      <c r="DB710" s="50">
        <v>4123958</v>
      </c>
      <c r="DC710" s="52">
        <f t="shared" si="608"/>
        <v>343663.16666666669</v>
      </c>
      <c r="DD710" s="51"/>
      <c r="DE710" s="6">
        <v>90082311</v>
      </c>
      <c r="DF710" s="6" t="s">
        <v>709</v>
      </c>
      <c r="DG710" s="7"/>
      <c r="DH710" s="7"/>
      <c r="DI710" s="7"/>
      <c r="DJ710" s="53">
        <v>4123958</v>
      </c>
      <c r="DL710" s="275"/>
      <c r="DM710" s="276"/>
      <c r="DN710" s="194"/>
      <c r="DO710" s="276"/>
      <c r="DP710" s="194"/>
      <c r="DQ710" s="53"/>
      <c r="DR710" s="53"/>
      <c r="DS710" s="277"/>
      <c r="DU710" s="274"/>
      <c r="DW710" s="194"/>
      <c r="DY710" s="50"/>
      <c r="DZ710" s="278"/>
      <c r="EA710" s="52">
        <v>0</v>
      </c>
      <c r="EC710" s="50">
        <v>4123958</v>
      </c>
      <c r="ED710" s="52">
        <f t="shared" si="609"/>
        <v>343663.16666666669</v>
      </c>
      <c r="EE710" s="278"/>
      <c r="EF710" s="6">
        <v>90082311</v>
      </c>
      <c r="EG710" s="6" t="s">
        <v>709</v>
      </c>
      <c r="EH710" s="7"/>
      <c r="EI710" s="7"/>
      <c r="EJ710" s="7"/>
      <c r="EK710" s="53">
        <v>4123958</v>
      </c>
      <c r="EM710" s="37"/>
      <c r="EN710" s="132"/>
      <c r="EO710" s="61"/>
      <c r="EP710" s="132"/>
      <c r="EQ710" s="61"/>
      <c r="ER710" s="134"/>
      <c r="ES710" s="134"/>
      <c r="ET710" s="191"/>
      <c r="EV710" s="67"/>
      <c r="EX710" s="61"/>
      <c r="EZ710" s="50"/>
      <c r="FA710" s="51"/>
      <c r="FB710" s="52">
        <v>0</v>
      </c>
      <c r="FD710" s="50">
        <v>4123958</v>
      </c>
      <c r="FE710" s="52">
        <f t="shared" si="610"/>
        <v>343663.16666666669</v>
      </c>
      <c r="FF710" s="51"/>
      <c r="FG710" s="6">
        <v>90082311</v>
      </c>
      <c r="FH710" s="6" t="s">
        <v>709</v>
      </c>
      <c r="FI710" s="7"/>
      <c r="FJ710" s="7"/>
      <c r="FK710" s="7"/>
      <c r="FL710" s="53">
        <v>4123958</v>
      </c>
      <c r="FN710" s="37"/>
      <c r="FO710" s="132"/>
      <c r="FP710" s="61"/>
      <c r="FQ710" s="132"/>
      <c r="FR710" s="61"/>
      <c r="FS710" s="134"/>
      <c r="FT710" s="134"/>
      <c r="FU710" s="191"/>
      <c r="FW710" s="67"/>
      <c r="FY710" s="61"/>
      <c r="GA710" s="50"/>
      <c r="GB710" s="51"/>
      <c r="GC710" s="52">
        <v>0</v>
      </c>
      <c r="GE710" s="50">
        <v>4123958</v>
      </c>
      <c r="GF710" s="52">
        <f t="shared" si="611"/>
        <v>343663.16666666669</v>
      </c>
      <c r="GG710" s="51"/>
      <c r="GH710" s="6">
        <v>90082311</v>
      </c>
      <c r="GI710" s="6" t="s">
        <v>709</v>
      </c>
      <c r="GJ710" s="7"/>
      <c r="GK710" s="7"/>
      <c r="GL710" s="7"/>
      <c r="GM710" s="53">
        <v>4123958</v>
      </c>
      <c r="GO710" s="37"/>
      <c r="GP710" s="132"/>
      <c r="GQ710" s="61"/>
      <c r="GR710" s="134"/>
      <c r="GS710" s="134"/>
      <c r="GT710" s="191"/>
      <c r="GV710" s="67"/>
      <c r="GX710" s="61"/>
      <c r="GZ710" s="50"/>
      <c r="HA710" s="51"/>
      <c r="HB710" s="52">
        <v>0</v>
      </c>
      <c r="HD710" s="50">
        <v>4123958</v>
      </c>
      <c r="HE710" s="52">
        <f t="shared" si="604"/>
        <v>343663.16666666669</v>
      </c>
      <c r="HF710" s="51"/>
      <c r="HI710" s="7"/>
      <c r="HJ710" s="7"/>
      <c r="HK710" s="7"/>
      <c r="HL710" s="53"/>
      <c r="HN710" s="37"/>
      <c r="HO710" s="132"/>
      <c r="HP710" s="61"/>
      <c r="HQ710" s="134"/>
      <c r="HR710" s="61"/>
      <c r="HT710" s="67"/>
      <c r="HV710" s="61"/>
      <c r="HX710" s="50"/>
      <c r="HY710" s="51"/>
      <c r="HZ710" s="52"/>
      <c r="IB710" s="70"/>
      <c r="IC710" s="51"/>
      <c r="IF710" s="7"/>
      <c r="IG710" s="7"/>
      <c r="IH710" s="7"/>
      <c r="II710" s="53"/>
      <c r="IK710" s="37"/>
      <c r="IL710" s="132"/>
      <c r="IM710" s="61"/>
      <c r="IN710" s="134"/>
      <c r="IO710" s="61"/>
      <c r="IQ710" s="67"/>
      <c r="IS710" s="61"/>
      <c r="IU710" s="50"/>
      <c r="IV710" s="51"/>
      <c r="IW710" s="52"/>
      <c r="IY710" s="70"/>
      <c r="IZ710" s="51"/>
      <c r="JC710" s="7"/>
      <c r="JD710" s="7"/>
      <c r="JE710" s="7"/>
      <c r="JF710" s="53"/>
      <c r="JH710" s="37"/>
      <c r="JI710" s="132"/>
      <c r="JJ710" s="61"/>
      <c r="JK710" s="134"/>
      <c r="JL710" s="61"/>
      <c r="JN710" s="67"/>
      <c r="JP710" s="61"/>
      <c r="JR710" s="50"/>
      <c r="JS710" s="51"/>
      <c r="JT710" s="52"/>
      <c r="JV710" s="70"/>
      <c r="JW710" s="51"/>
      <c r="JZ710" s="7"/>
      <c r="KA710" s="7"/>
      <c r="KB710" s="7"/>
      <c r="KC710" s="53"/>
      <c r="KE710" s="37"/>
      <c r="KF710" s="132"/>
      <c r="KG710" s="61"/>
      <c r="KH710" s="134"/>
      <c r="KI710" s="61"/>
      <c r="KK710" s="67"/>
      <c r="KM710" s="61"/>
      <c r="KO710" s="50"/>
      <c r="KP710" s="51"/>
      <c r="KQ710" s="52"/>
      <c r="KS710" s="70"/>
      <c r="KT710" s="51"/>
      <c r="KW710" s="7"/>
      <c r="KX710" s="7"/>
      <c r="KY710" s="7"/>
      <c r="KZ710" s="53"/>
      <c r="LB710" s="37"/>
      <c r="LC710" s="132"/>
      <c r="LD710" s="61"/>
      <c r="LE710" s="134"/>
      <c r="LF710" s="61"/>
      <c r="LH710" s="67"/>
      <c r="LJ710" s="61"/>
      <c r="LL710" s="50"/>
      <c r="LM710" s="51"/>
      <c r="LN710" s="52"/>
      <c r="LP710" s="70"/>
      <c r="LQ710" s="51"/>
      <c r="LT710" s="7"/>
      <c r="LU710" s="7"/>
      <c r="LV710" s="7"/>
      <c r="LW710" s="53"/>
      <c r="LY710" s="37"/>
      <c r="LZ710" s="132"/>
      <c r="MA710" s="61"/>
      <c r="MB710" s="134"/>
      <c r="MC710" s="61"/>
      <c r="ME710" s="67"/>
      <c r="MG710" s="61"/>
      <c r="MI710" s="50"/>
      <c r="MJ710" s="51"/>
      <c r="MK710" s="52"/>
      <c r="MM710" s="70"/>
      <c r="MN710" s="51"/>
      <c r="MQ710" s="7"/>
      <c r="MR710" s="7"/>
      <c r="MS710" s="7"/>
      <c r="MT710" s="53"/>
      <c r="MV710" s="37"/>
      <c r="MW710" s="132"/>
      <c r="MX710" s="134"/>
      <c r="MZ710" s="67"/>
      <c r="NB710" s="61"/>
      <c r="NF710" s="7"/>
      <c r="NG710" s="7"/>
      <c r="NH710" s="7"/>
      <c r="NI710" s="53"/>
      <c r="NK710" s="37"/>
      <c r="NM710" s="67"/>
      <c r="NO710" s="61"/>
      <c r="NQ710" s="50"/>
      <c r="NR710" s="51"/>
      <c r="NS710" s="52"/>
      <c r="NU710" s="70"/>
      <c r="NV710" s="51"/>
      <c r="NW710" s="125"/>
      <c r="NX710" s="51"/>
      <c r="OL710" s="53"/>
    </row>
    <row r="711" spans="1:402" x14ac:dyDescent="0.25">
      <c r="A711" s="12">
        <v>90052276</v>
      </c>
      <c r="B711" s="12" t="s">
        <v>823</v>
      </c>
      <c r="C711" s="352"/>
      <c r="D711" s="352"/>
      <c r="E711" s="352"/>
      <c r="F711" s="353">
        <v>16466137</v>
      </c>
      <c r="H711" s="354"/>
      <c r="I711" s="355"/>
      <c r="J711" s="315"/>
      <c r="K711" s="355"/>
      <c r="L711" s="315"/>
      <c r="M711" s="356"/>
      <c r="N711" s="356"/>
      <c r="O711" s="357"/>
      <c r="Q711" s="67"/>
      <c r="S711" s="61"/>
      <c r="U711" s="50"/>
      <c r="V711" s="51"/>
      <c r="W711" s="52">
        <v>0</v>
      </c>
      <c r="Y711" s="50">
        <v>16466137</v>
      </c>
      <c r="Z711" s="52">
        <f t="shared" si="605"/>
        <v>1372178.0833333333</v>
      </c>
      <c r="AA711" s="51"/>
      <c r="AB711" s="6">
        <v>90052276</v>
      </c>
      <c r="AC711" s="6" t="s">
        <v>823</v>
      </c>
      <c r="AD711" s="7"/>
      <c r="AE711" s="304"/>
      <c r="AF711" s="7"/>
      <c r="AG711" s="53">
        <v>16466137</v>
      </c>
      <c r="AI711" s="37"/>
      <c r="AJ711" s="132"/>
      <c r="AK711" s="61"/>
      <c r="AL711" s="132"/>
      <c r="AM711" s="312"/>
      <c r="AN711" s="134"/>
      <c r="AO711" s="134"/>
      <c r="AP711" s="191"/>
      <c r="AR711" s="67"/>
      <c r="AT711" s="61"/>
      <c r="AV711" s="50"/>
      <c r="AW711" s="51"/>
      <c r="AX711" s="52">
        <v>0</v>
      </c>
      <c r="AZ711" s="50">
        <v>16466137</v>
      </c>
      <c r="BA711" s="52">
        <f t="shared" si="606"/>
        <v>1372178.0833333333</v>
      </c>
      <c r="BB711" s="51"/>
      <c r="BC711" s="6">
        <v>90052276</v>
      </c>
      <c r="BD711" s="6" t="s">
        <v>823</v>
      </c>
      <c r="BE711" s="7"/>
      <c r="BF711" s="304"/>
      <c r="BG711" s="7"/>
      <c r="BH711" s="53">
        <v>16466137</v>
      </c>
      <c r="BJ711" s="37"/>
      <c r="BK711" s="132"/>
      <c r="BL711" s="61"/>
      <c r="BM711" s="132"/>
      <c r="BN711" s="312"/>
      <c r="BO711" s="134"/>
      <c r="BP711" s="134"/>
      <c r="BQ711" s="191"/>
      <c r="BS711" s="67"/>
      <c r="BU711" s="61"/>
      <c r="BW711" s="50"/>
      <c r="BX711" s="51"/>
      <c r="BY711" s="52">
        <v>0</v>
      </c>
      <c r="CA711" s="50">
        <v>16466137</v>
      </c>
      <c r="CB711" s="52">
        <f t="shared" si="607"/>
        <v>1372178.0833333333</v>
      </c>
      <c r="CC711" s="51"/>
      <c r="CD711" s="6">
        <v>90052276</v>
      </c>
      <c r="CE711" s="6" t="s">
        <v>823</v>
      </c>
      <c r="CF711" s="7"/>
      <c r="CG711" s="7"/>
      <c r="CH711" s="7"/>
      <c r="CI711" s="53">
        <v>16466137</v>
      </c>
      <c r="CK711" s="37"/>
      <c r="CL711" s="132"/>
      <c r="CM711" s="61"/>
      <c r="CN711" s="132"/>
      <c r="CO711" s="61"/>
      <c r="CP711" s="134"/>
      <c r="CQ711" s="134"/>
      <c r="CR711" s="191"/>
      <c r="CT711" s="67"/>
      <c r="CV711" s="61"/>
      <c r="CX711" s="50"/>
      <c r="CY711" s="51"/>
      <c r="CZ711" s="52">
        <v>0</v>
      </c>
      <c r="DB711" s="50">
        <v>16466137</v>
      </c>
      <c r="DC711" s="52">
        <f t="shared" si="608"/>
        <v>1372178.0833333333</v>
      </c>
      <c r="DD711" s="51"/>
      <c r="DE711" s="6">
        <v>90052276</v>
      </c>
      <c r="DF711" s="6" t="s">
        <v>823</v>
      </c>
      <c r="DG711" s="7"/>
      <c r="DH711" s="7"/>
      <c r="DI711" s="7"/>
      <c r="DJ711" s="53">
        <v>16466137</v>
      </c>
      <c r="DL711" s="275"/>
      <c r="DM711" s="276"/>
      <c r="DN711" s="194"/>
      <c r="DO711" s="276"/>
      <c r="DP711" s="194"/>
      <c r="DQ711" s="53"/>
      <c r="DR711" s="53"/>
      <c r="DS711" s="277"/>
      <c r="DU711" s="274"/>
      <c r="DW711" s="194"/>
      <c r="DY711" s="50"/>
      <c r="DZ711" s="278"/>
      <c r="EA711" s="52">
        <v>0</v>
      </c>
      <c r="EC711" s="50">
        <v>16466137</v>
      </c>
      <c r="ED711" s="52">
        <f t="shared" si="609"/>
        <v>1372178.0833333333</v>
      </c>
      <c r="EE711" s="278"/>
      <c r="EF711" s="6">
        <v>90052276</v>
      </c>
      <c r="EG711" s="6" t="s">
        <v>823</v>
      </c>
      <c r="EH711" s="7"/>
      <c r="EI711" s="7"/>
      <c r="EJ711" s="7"/>
      <c r="EK711" s="53">
        <v>16466137</v>
      </c>
      <c r="EM711" s="37"/>
      <c r="EN711" s="132"/>
      <c r="EO711" s="61"/>
      <c r="EP711" s="132"/>
      <c r="EQ711" s="61"/>
      <c r="ER711" s="134"/>
      <c r="ES711" s="134"/>
      <c r="ET711" s="191"/>
      <c r="EV711" s="67"/>
      <c r="EX711" s="61"/>
      <c r="EZ711" s="50"/>
      <c r="FA711" s="51"/>
      <c r="FB711" s="52">
        <v>0</v>
      </c>
      <c r="FD711" s="50">
        <v>16466137</v>
      </c>
      <c r="FE711" s="52">
        <f t="shared" si="610"/>
        <v>1372178.0833333333</v>
      </c>
      <c r="FF711" s="51"/>
      <c r="FG711" s="6">
        <v>90052276</v>
      </c>
      <c r="FH711" s="6" t="s">
        <v>823</v>
      </c>
      <c r="FI711" s="7"/>
      <c r="FJ711" s="7"/>
      <c r="FK711" s="7"/>
      <c r="FL711" s="53">
        <v>16466137</v>
      </c>
      <c r="FN711" s="37"/>
      <c r="FO711" s="132"/>
      <c r="FP711" s="61"/>
      <c r="FQ711" s="132"/>
      <c r="FR711" s="61"/>
      <c r="FS711" s="134"/>
      <c r="FT711" s="134"/>
      <c r="FU711" s="191"/>
      <c r="FW711" s="67"/>
      <c r="FY711" s="61"/>
      <c r="GA711" s="50"/>
      <c r="GB711" s="51"/>
      <c r="GC711" s="52">
        <v>0</v>
      </c>
      <c r="GE711" s="50">
        <v>16466137</v>
      </c>
      <c r="GF711" s="52">
        <f t="shared" si="611"/>
        <v>1372178.0833333333</v>
      </c>
      <c r="GG711" s="51"/>
      <c r="GH711" s="6">
        <v>90052276</v>
      </c>
      <c r="GI711" s="6" t="s">
        <v>823</v>
      </c>
      <c r="GJ711" s="7"/>
      <c r="GK711" s="7"/>
      <c r="GL711" s="7"/>
      <c r="GM711" s="53">
        <v>16466137</v>
      </c>
      <c r="GO711" s="37"/>
      <c r="GP711" s="132"/>
      <c r="GQ711" s="61"/>
      <c r="GR711" s="134"/>
      <c r="GS711" s="134"/>
      <c r="GT711" s="191"/>
      <c r="GV711" s="67"/>
      <c r="GX711" s="61"/>
      <c r="GZ711" s="50"/>
      <c r="HA711" s="51"/>
      <c r="HB711" s="52">
        <v>0</v>
      </c>
      <c r="HD711" s="50">
        <v>16466137</v>
      </c>
      <c r="HE711" s="52">
        <f t="shared" si="604"/>
        <v>1372178.0833333333</v>
      </c>
      <c r="HF711" s="51"/>
      <c r="HI711" s="7"/>
      <c r="HJ711" s="7"/>
      <c r="HK711" s="7"/>
      <c r="HL711" s="53"/>
      <c r="HN711" s="37"/>
      <c r="HO711" s="132"/>
      <c r="HP711" s="61"/>
      <c r="HQ711" s="134"/>
      <c r="HR711" s="61"/>
      <c r="HT711" s="67"/>
      <c r="HV711" s="61"/>
      <c r="HX711" s="50"/>
      <c r="HY711" s="51"/>
      <c r="HZ711" s="52"/>
      <c r="IB711" s="70"/>
      <c r="IC711" s="51"/>
      <c r="IF711" s="7"/>
      <c r="IG711" s="7"/>
      <c r="IH711" s="7"/>
      <c r="II711" s="53"/>
      <c r="IK711" s="37"/>
      <c r="IL711" s="132"/>
      <c r="IM711" s="61"/>
      <c r="IN711" s="134"/>
      <c r="IO711" s="61"/>
      <c r="IQ711" s="67"/>
      <c r="IS711" s="61"/>
      <c r="IU711" s="50"/>
      <c r="IV711" s="51"/>
      <c r="IW711" s="52"/>
      <c r="IY711" s="70"/>
      <c r="IZ711" s="51"/>
      <c r="JC711" s="7"/>
      <c r="JD711" s="7"/>
      <c r="JE711" s="7"/>
      <c r="JF711" s="53"/>
      <c r="JH711" s="37"/>
      <c r="JI711" s="132"/>
      <c r="JJ711" s="61"/>
      <c r="JK711" s="134"/>
      <c r="JL711" s="61"/>
      <c r="JN711" s="67"/>
      <c r="JP711" s="61"/>
      <c r="JR711" s="50"/>
      <c r="JS711" s="51"/>
      <c r="JT711" s="52"/>
      <c r="JV711" s="70"/>
      <c r="JW711" s="51"/>
      <c r="JZ711" s="7"/>
      <c r="KA711" s="7"/>
      <c r="KB711" s="7"/>
      <c r="KC711" s="53"/>
      <c r="KE711" s="37"/>
      <c r="KF711" s="132"/>
      <c r="KG711" s="61"/>
      <c r="KH711" s="134"/>
      <c r="KI711" s="61"/>
      <c r="KK711" s="67"/>
      <c r="KM711" s="61"/>
      <c r="KO711" s="50"/>
      <c r="KP711" s="51"/>
      <c r="KQ711" s="52"/>
      <c r="KS711" s="70"/>
      <c r="KT711" s="51"/>
      <c r="KW711" s="7"/>
      <c r="KX711" s="7"/>
      <c r="KY711" s="7"/>
      <c r="KZ711" s="53"/>
      <c r="LB711" s="37"/>
      <c r="LC711" s="132"/>
      <c r="LD711" s="61"/>
      <c r="LE711" s="134"/>
      <c r="LF711" s="61"/>
      <c r="LH711" s="67"/>
      <c r="LJ711" s="61"/>
      <c r="LL711" s="50"/>
      <c r="LM711" s="51"/>
      <c r="LN711" s="52"/>
      <c r="LP711" s="70"/>
      <c r="LQ711" s="51"/>
      <c r="LT711" s="7"/>
      <c r="LU711" s="7"/>
      <c r="LV711" s="7"/>
      <c r="LW711" s="53"/>
      <c r="LY711" s="37"/>
      <c r="LZ711" s="132"/>
      <c r="MA711" s="61"/>
      <c r="MB711" s="134"/>
      <c r="MC711" s="61"/>
      <c r="ME711" s="67"/>
      <c r="MG711" s="61"/>
      <c r="MI711" s="50"/>
      <c r="MJ711" s="51"/>
      <c r="MK711" s="52"/>
      <c r="MM711" s="70"/>
      <c r="MN711" s="51"/>
      <c r="MQ711" s="7"/>
      <c r="MR711" s="7"/>
      <c r="MS711" s="7"/>
      <c r="MT711" s="53"/>
      <c r="MV711" s="37"/>
      <c r="MW711" s="132"/>
      <c r="MX711" s="134"/>
      <c r="MZ711" s="67"/>
      <c r="NB711" s="61"/>
      <c r="NF711" s="7"/>
      <c r="NG711" s="7"/>
      <c r="NH711" s="7"/>
      <c r="NI711" s="53"/>
      <c r="NK711" s="37"/>
      <c r="NM711" s="67"/>
      <c r="NO711" s="61"/>
      <c r="NQ711" s="50"/>
      <c r="NR711" s="51"/>
      <c r="NS711" s="52"/>
      <c r="NU711" s="70"/>
      <c r="NV711" s="51"/>
      <c r="NW711" s="125"/>
      <c r="NX711" s="51"/>
      <c r="OL711" s="53"/>
    </row>
    <row r="712" spans="1:402" x14ac:dyDescent="0.25">
      <c r="A712" s="12">
        <v>90034091</v>
      </c>
      <c r="B712" s="12" t="s">
        <v>712</v>
      </c>
      <c r="C712" s="352"/>
      <c r="D712" s="352"/>
      <c r="E712" s="352"/>
      <c r="F712" s="353">
        <v>1132734</v>
      </c>
      <c r="H712" s="354"/>
      <c r="I712" s="355"/>
      <c r="J712" s="315"/>
      <c r="K712" s="355"/>
      <c r="L712" s="315"/>
      <c r="M712" s="356"/>
      <c r="N712" s="356"/>
      <c r="O712" s="357"/>
      <c r="Q712" s="67"/>
      <c r="S712" s="61"/>
      <c r="U712" s="50"/>
      <c r="V712" s="51"/>
      <c r="W712" s="52">
        <v>336574.08877832757</v>
      </c>
      <c r="Y712" s="50">
        <v>1469308.0887783277</v>
      </c>
      <c r="Z712" s="52">
        <f t="shared" si="605"/>
        <v>122442.34073152731</v>
      </c>
      <c r="AA712" s="51"/>
      <c r="AB712" s="6">
        <v>90034091</v>
      </c>
      <c r="AC712" s="6" t="s">
        <v>712</v>
      </c>
      <c r="AD712" s="7"/>
      <c r="AE712" s="304"/>
      <c r="AF712" s="7"/>
      <c r="AG712" s="53">
        <v>1132734</v>
      </c>
      <c r="AI712" s="37"/>
      <c r="AJ712" s="132"/>
      <c r="AK712" s="61"/>
      <c r="AL712" s="132"/>
      <c r="AM712" s="312"/>
      <c r="AN712" s="134"/>
      <c r="AO712" s="134"/>
      <c r="AP712" s="191"/>
      <c r="AR712" s="67"/>
      <c r="AT712" s="61"/>
      <c r="AV712" s="50"/>
      <c r="AW712" s="51"/>
      <c r="AX712" s="52">
        <v>336574.08877832757</v>
      </c>
      <c r="AZ712" s="50">
        <v>1469308.0887783277</v>
      </c>
      <c r="BA712" s="52">
        <f t="shared" si="606"/>
        <v>122442.34073152731</v>
      </c>
      <c r="BB712" s="51"/>
      <c r="BC712" s="6">
        <v>90034091</v>
      </c>
      <c r="BD712" s="6" t="s">
        <v>712</v>
      </c>
      <c r="BE712" s="7"/>
      <c r="BF712" s="304"/>
      <c r="BG712" s="7"/>
      <c r="BH712" s="53">
        <v>1132734</v>
      </c>
      <c r="BJ712" s="37"/>
      <c r="BK712" s="132"/>
      <c r="BL712" s="61"/>
      <c r="BM712" s="132"/>
      <c r="BN712" s="312"/>
      <c r="BO712" s="134"/>
      <c r="BP712" s="134"/>
      <c r="BQ712" s="191"/>
      <c r="BS712" s="67"/>
      <c r="BU712" s="61"/>
      <c r="BW712" s="50"/>
      <c r="BX712" s="51"/>
      <c r="BY712" s="52">
        <v>336574.08877832757</v>
      </c>
      <c r="CA712" s="50">
        <v>1469308.0887783277</v>
      </c>
      <c r="CB712" s="52">
        <f t="shared" si="607"/>
        <v>122442.34073152731</v>
      </c>
      <c r="CC712" s="51"/>
      <c r="CD712" s="6">
        <v>90034091</v>
      </c>
      <c r="CE712" s="6" t="s">
        <v>712</v>
      </c>
      <c r="CF712" s="7"/>
      <c r="CG712" s="7"/>
      <c r="CH712" s="7"/>
      <c r="CI712" s="53">
        <v>1132734</v>
      </c>
      <c r="CK712" s="37"/>
      <c r="CL712" s="132"/>
      <c r="CM712" s="61"/>
      <c r="CN712" s="132"/>
      <c r="CO712" s="61"/>
      <c r="CP712" s="134"/>
      <c r="CQ712" s="134"/>
      <c r="CR712" s="191"/>
      <c r="CT712" s="67"/>
      <c r="CV712" s="61"/>
      <c r="CX712" s="50"/>
      <c r="CY712" s="51"/>
      <c r="CZ712" s="52">
        <v>336574.08877832757</v>
      </c>
      <c r="DB712" s="50">
        <v>1469308.0887783277</v>
      </c>
      <c r="DC712" s="52">
        <f t="shared" si="608"/>
        <v>122442.34073152731</v>
      </c>
      <c r="DD712" s="51"/>
      <c r="DE712" s="6">
        <v>90034091</v>
      </c>
      <c r="DF712" s="6" t="s">
        <v>712</v>
      </c>
      <c r="DG712" s="7"/>
      <c r="DH712" s="7"/>
      <c r="DI712" s="7"/>
      <c r="DJ712" s="53">
        <v>1132734</v>
      </c>
      <c r="DL712" s="275"/>
      <c r="DM712" s="276"/>
      <c r="DN712" s="194"/>
      <c r="DO712" s="276"/>
      <c r="DP712" s="194"/>
      <c r="DQ712" s="53"/>
      <c r="DR712" s="53"/>
      <c r="DS712" s="277"/>
      <c r="DU712" s="274"/>
      <c r="DW712" s="194"/>
      <c r="DY712" s="50"/>
      <c r="DZ712" s="278"/>
      <c r="EA712" s="52">
        <v>336574.08877832757</v>
      </c>
      <c r="EC712" s="50">
        <v>1469308.0887783277</v>
      </c>
      <c r="ED712" s="52">
        <f t="shared" si="609"/>
        <v>122442.34073152731</v>
      </c>
      <c r="EE712" s="278"/>
      <c r="EF712" s="6">
        <v>90034091</v>
      </c>
      <c r="EG712" s="6" t="s">
        <v>712</v>
      </c>
      <c r="EH712" s="7"/>
      <c r="EI712" s="7"/>
      <c r="EJ712" s="7"/>
      <c r="EK712" s="53">
        <v>1132734</v>
      </c>
      <c r="EM712" s="37"/>
      <c r="EN712" s="132"/>
      <c r="EO712" s="61"/>
      <c r="EP712" s="132"/>
      <c r="EQ712" s="61"/>
      <c r="ER712" s="134"/>
      <c r="ES712" s="134"/>
      <c r="ET712" s="191"/>
      <c r="EV712" s="67"/>
      <c r="EX712" s="61"/>
      <c r="EZ712" s="50"/>
      <c r="FA712" s="51"/>
      <c r="FB712" s="52">
        <v>336574.08877832757</v>
      </c>
      <c r="FD712" s="50">
        <v>1469308.0887783277</v>
      </c>
      <c r="FE712" s="52">
        <f t="shared" si="610"/>
        <v>122442.34073152731</v>
      </c>
      <c r="FF712" s="51"/>
      <c r="FG712" s="6">
        <v>90034091</v>
      </c>
      <c r="FH712" s="6" t="s">
        <v>712</v>
      </c>
      <c r="FI712" s="7"/>
      <c r="FJ712" s="7"/>
      <c r="FK712" s="7"/>
      <c r="FL712" s="53">
        <v>1132734</v>
      </c>
      <c r="FN712" s="37"/>
      <c r="FO712" s="132"/>
      <c r="FP712" s="61"/>
      <c r="FQ712" s="132"/>
      <c r="FR712" s="61"/>
      <c r="FS712" s="134"/>
      <c r="FT712" s="134"/>
      <c r="FU712" s="191"/>
      <c r="FW712" s="67"/>
      <c r="FY712" s="61"/>
      <c r="GA712" s="50"/>
      <c r="GB712" s="51"/>
      <c r="GC712" s="52">
        <v>336574.08877832757</v>
      </c>
      <c r="GE712" s="50">
        <v>1469308.0887783277</v>
      </c>
      <c r="GF712" s="52">
        <f t="shared" si="611"/>
        <v>122442.34073152731</v>
      </c>
      <c r="GG712" s="51"/>
      <c r="GH712" s="6">
        <v>90034091</v>
      </c>
      <c r="GI712" s="6" t="s">
        <v>712</v>
      </c>
      <c r="GJ712" s="7"/>
      <c r="GK712" s="7"/>
      <c r="GL712" s="7"/>
      <c r="GM712" s="53">
        <v>1132734</v>
      </c>
      <c r="GO712" s="37"/>
      <c r="GP712" s="132"/>
      <c r="GQ712" s="61"/>
      <c r="GR712" s="134"/>
      <c r="GS712" s="134"/>
      <c r="GT712" s="191"/>
      <c r="GV712" s="67"/>
      <c r="GX712" s="61"/>
      <c r="GZ712" s="50"/>
      <c r="HA712" s="51"/>
      <c r="HB712" s="52">
        <v>336574.08877832757</v>
      </c>
      <c r="HD712" s="50">
        <v>1469308.0887783277</v>
      </c>
      <c r="HE712" s="52">
        <f t="shared" si="604"/>
        <v>122442.34073152731</v>
      </c>
      <c r="HF712" s="51"/>
      <c r="HI712" s="7"/>
      <c r="HJ712" s="7"/>
      <c r="HK712" s="7"/>
      <c r="HL712" s="53"/>
      <c r="HN712" s="37"/>
      <c r="HO712" s="132"/>
      <c r="HP712" s="61"/>
      <c r="HQ712" s="134"/>
      <c r="HR712" s="61"/>
      <c r="HT712" s="67"/>
      <c r="HV712" s="61"/>
      <c r="HX712" s="50"/>
      <c r="HY712" s="51"/>
      <c r="HZ712" s="52"/>
      <c r="IB712" s="70"/>
      <c r="IC712" s="51"/>
      <c r="IF712" s="7"/>
      <c r="IG712" s="7"/>
      <c r="IH712" s="7"/>
      <c r="II712" s="53"/>
      <c r="IK712" s="37"/>
      <c r="IL712" s="132"/>
      <c r="IM712" s="61"/>
      <c r="IN712" s="134"/>
      <c r="IO712" s="61"/>
      <c r="IQ712" s="67"/>
      <c r="IS712" s="61"/>
      <c r="IU712" s="50"/>
      <c r="IV712" s="51"/>
      <c r="IW712" s="52"/>
      <c r="IY712" s="70"/>
      <c r="IZ712" s="51"/>
      <c r="JC712" s="7"/>
      <c r="JD712" s="7"/>
      <c r="JE712" s="7"/>
      <c r="JF712" s="53"/>
      <c r="JH712" s="37"/>
      <c r="JI712" s="132"/>
      <c r="JJ712" s="61"/>
      <c r="JK712" s="134"/>
      <c r="JL712" s="61"/>
      <c r="JN712" s="67"/>
      <c r="JP712" s="61"/>
      <c r="JR712" s="50"/>
      <c r="JS712" s="51"/>
      <c r="JT712" s="52"/>
      <c r="JV712" s="70"/>
      <c r="JW712" s="51"/>
      <c r="JZ712" s="7"/>
      <c r="KA712" s="7"/>
      <c r="KB712" s="7"/>
      <c r="KC712" s="53"/>
      <c r="KE712" s="37"/>
      <c r="KF712" s="132"/>
      <c r="KG712" s="61"/>
      <c r="KH712" s="134"/>
      <c r="KI712" s="61"/>
      <c r="KK712" s="67"/>
      <c r="KM712" s="61"/>
      <c r="KO712" s="50"/>
      <c r="KP712" s="51"/>
      <c r="KQ712" s="52"/>
      <c r="KS712" s="70"/>
      <c r="KT712" s="51"/>
      <c r="KW712" s="7"/>
      <c r="KX712" s="7"/>
      <c r="KY712" s="7"/>
      <c r="KZ712" s="53"/>
      <c r="LB712" s="37"/>
      <c r="LC712" s="132"/>
      <c r="LD712" s="61"/>
      <c r="LE712" s="134"/>
      <c r="LF712" s="61"/>
      <c r="LH712" s="67"/>
      <c r="LJ712" s="61"/>
      <c r="LL712" s="50"/>
      <c r="LM712" s="51"/>
      <c r="LN712" s="52"/>
      <c r="LP712" s="70"/>
      <c r="LQ712" s="51"/>
      <c r="LT712" s="7"/>
      <c r="LU712" s="7"/>
      <c r="LV712" s="7"/>
      <c r="LW712" s="53"/>
      <c r="LY712" s="37"/>
      <c r="LZ712" s="132"/>
      <c r="MA712" s="61"/>
      <c r="MB712" s="134"/>
      <c r="MC712" s="61"/>
      <c r="ME712" s="67"/>
      <c r="MG712" s="61"/>
      <c r="MI712" s="50"/>
      <c r="MJ712" s="51"/>
      <c r="MK712" s="52"/>
      <c r="MM712" s="70"/>
      <c r="MN712" s="51"/>
      <c r="MQ712" s="7"/>
      <c r="MR712" s="7"/>
      <c r="MS712" s="7"/>
      <c r="MT712" s="53"/>
      <c r="MV712" s="37"/>
      <c r="MW712" s="132"/>
      <c r="MX712" s="134"/>
      <c r="MZ712" s="67"/>
      <c r="NB712" s="61"/>
      <c r="NF712" s="7"/>
      <c r="NG712" s="7"/>
      <c r="NH712" s="7"/>
      <c r="NI712" s="53"/>
      <c r="NK712" s="37"/>
      <c r="NM712" s="67"/>
      <c r="NO712" s="61"/>
      <c r="NQ712" s="50"/>
      <c r="NR712" s="51"/>
      <c r="NS712" s="52"/>
      <c r="NU712" s="70"/>
      <c r="NV712" s="51"/>
      <c r="NW712" s="125"/>
      <c r="NX712" s="51"/>
      <c r="OL712" s="53"/>
    </row>
    <row r="713" spans="1:402" x14ac:dyDescent="0.25">
      <c r="A713" s="12">
        <v>90081071</v>
      </c>
      <c r="B713" s="12" t="s">
        <v>745</v>
      </c>
      <c r="C713" s="352"/>
      <c r="D713" s="352"/>
      <c r="E713" s="352"/>
      <c r="F713" s="353">
        <v>121411</v>
      </c>
      <c r="H713" s="354"/>
      <c r="I713" s="355"/>
      <c r="J713" s="315"/>
      <c r="K713" s="355"/>
      <c r="L713" s="315"/>
      <c r="M713" s="356"/>
      <c r="N713" s="356"/>
      <c r="O713" s="357"/>
      <c r="Q713" s="67"/>
      <c r="S713" s="61"/>
      <c r="U713" s="50"/>
      <c r="V713" s="51"/>
      <c r="W713" s="52">
        <v>0</v>
      </c>
      <c r="Y713" s="50">
        <v>121411</v>
      </c>
      <c r="Z713" s="52">
        <f t="shared" si="605"/>
        <v>10117.583333333334</v>
      </c>
      <c r="AA713" s="51"/>
      <c r="AB713" s="6">
        <v>90081071</v>
      </c>
      <c r="AC713" s="6" t="s">
        <v>745</v>
      </c>
      <c r="AD713" s="7"/>
      <c r="AE713" s="304"/>
      <c r="AF713" s="7"/>
      <c r="AG713" s="53">
        <v>121411</v>
      </c>
      <c r="AI713" s="37"/>
      <c r="AJ713" s="132"/>
      <c r="AK713" s="61"/>
      <c r="AL713" s="132"/>
      <c r="AM713" s="312"/>
      <c r="AN713" s="134"/>
      <c r="AO713" s="134"/>
      <c r="AP713" s="191"/>
      <c r="AR713" s="67"/>
      <c r="AT713" s="61"/>
      <c r="AV713" s="50"/>
      <c r="AW713" s="51"/>
      <c r="AX713" s="52">
        <v>0</v>
      </c>
      <c r="AZ713" s="50">
        <v>121411</v>
      </c>
      <c r="BA713" s="52">
        <f t="shared" si="606"/>
        <v>10117.583333333334</v>
      </c>
      <c r="BB713" s="51"/>
      <c r="BC713" s="6">
        <v>90081071</v>
      </c>
      <c r="BD713" s="6" t="s">
        <v>745</v>
      </c>
      <c r="BE713" s="7"/>
      <c r="BF713" s="304"/>
      <c r="BG713" s="7"/>
      <c r="BH713" s="53">
        <v>121411</v>
      </c>
      <c r="BJ713" s="37"/>
      <c r="BK713" s="132"/>
      <c r="BL713" s="61"/>
      <c r="BM713" s="132"/>
      <c r="BN713" s="312"/>
      <c r="BO713" s="134"/>
      <c r="BP713" s="134"/>
      <c r="BQ713" s="191"/>
      <c r="BS713" s="67"/>
      <c r="BU713" s="61"/>
      <c r="BW713" s="50"/>
      <c r="BX713" s="51"/>
      <c r="BY713" s="52">
        <v>0</v>
      </c>
      <c r="CA713" s="50">
        <v>121411</v>
      </c>
      <c r="CB713" s="52">
        <f t="shared" si="607"/>
        <v>10117.583333333334</v>
      </c>
      <c r="CC713" s="51"/>
      <c r="CD713" s="6">
        <v>90081071</v>
      </c>
      <c r="CE713" s="6" t="s">
        <v>745</v>
      </c>
      <c r="CF713" s="7"/>
      <c r="CG713" s="7"/>
      <c r="CH713" s="7"/>
      <c r="CI713" s="53">
        <v>121411</v>
      </c>
      <c r="CK713" s="37"/>
      <c r="CL713" s="132"/>
      <c r="CM713" s="61"/>
      <c r="CN713" s="132"/>
      <c r="CO713" s="61"/>
      <c r="CP713" s="134"/>
      <c r="CQ713" s="134"/>
      <c r="CR713" s="191"/>
      <c r="CT713" s="67"/>
      <c r="CV713" s="61"/>
      <c r="CX713" s="50"/>
      <c r="CY713" s="51"/>
      <c r="CZ713" s="52">
        <v>0</v>
      </c>
      <c r="DB713" s="50">
        <v>121411</v>
      </c>
      <c r="DC713" s="52">
        <f t="shared" si="608"/>
        <v>10117.583333333334</v>
      </c>
      <c r="DD713" s="51"/>
      <c r="DE713" s="6">
        <v>90081071</v>
      </c>
      <c r="DF713" s="6" t="s">
        <v>745</v>
      </c>
      <c r="DG713" s="7"/>
      <c r="DH713" s="7"/>
      <c r="DI713" s="7"/>
      <c r="DJ713" s="53">
        <v>121411</v>
      </c>
      <c r="DL713" s="275"/>
      <c r="DM713" s="276"/>
      <c r="DN713" s="194"/>
      <c r="DO713" s="276"/>
      <c r="DP713" s="194"/>
      <c r="DQ713" s="53"/>
      <c r="DR713" s="53"/>
      <c r="DS713" s="277"/>
      <c r="DU713" s="274"/>
      <c r="DW713" s="194"/>
      <c r="DY713" s="50"/>
      <c r="DZ713" s="278"/>
      <c r="EA713" s="52">
        <v>0</v>
      </c>
      <c r="EC713" s="50">
        <v>121411</v>
      </c>
      <c r="ED713" s="52">
        <f t="shared" si="609"/>
        <v>10117.583333333334</v>
      </c>
      <c r="EE713" s="278"/>
      <c r="EF713" s="6">
        <v>90081071</v>
      </c>
      <c r="EG713" s="6" t="s">
        <v>745</v>
      </c>
      <c r="EH713" s="7"/>
      <c r="EI713" s="7"/>
      <c r="EJ713" s="7"/>
      <c r="EK713" s="53">
        <v>121411</v>
      </c>
      <c r="EM713" s="37"/>
      <c r="EN713" s="132"/>
      <c r="EO713" s="61"/>
      <c r="EP713" s="132"/>
      <c r="EQ713" s="61"/>
      <c r="ER713" s="134"/>
      <c r="ES713" s="134"/>
      <c r="ET713" s="191"/>
      <c r="EV713" s="67"/>
      <c r="EX713" s="61"/>
      <c r="EZ713" s="50"/>
      <c r="FA713" s="51"/>
      <c r="FB713" s="52">
        <v>0</v>
      </c>
      <c r="FD713" s="50">
        <v>121411</v>
      </c>
      <c r="FE713" s="52">
        <f t="shared" si="610"/>
        <v>10117.583333333334</v>
      </c>
      <c r="FF713" s="51"/>
      <c r="FG713" s="6">
        <v>90081071</v>
      </c>
      <c r="FH713" s="6" t="s">
        <v>745</v>
      </c>
      <c r="FI713" s="7"/>
      <c r="FJ713" s="7"/>
      <c r="FK713" s="7"/>
      <c r="FL713" s="53">
        <v>121411</v>
      </c>
      <c r="FN713" s="37"/>
      <c r="FO713" s="132"/>
      <c r="FP713" s="61"/>
      <c r="FQ713" s="132"/>
      <c r="FR713" s="61"/>
      <c r="FS713" s="134"/>
      <c r="FT713" s="134"/>
      <c r="FU713" s="191"/>
      <c r="FW713" s="67"/>
      <c r="FY713" s="61"/>
      <c r="GA713" s="50"/>
      <c r="GB713" s="51"/>
      <c r="GC713" s="52">
        <v>0</v>
      </c>
      <c r="GE713" s="50">
        <v>121411</v>
      </c>
      <c r="GF713" s="52">
        <f t="shared" si="611"/>
        <v>10117.583333333334</v>
      </c>
      <c r="GG713" s="51"/>
      <c r="GH713" s="6">
        <v>90081071</v>
      </c>
      <c r="GI713" s="6" t="s">
        <v>745</v>
      </c>
      <c r="GJ713" s="7"/>
      <c r="GK713" s="7"/>
      <c r="GL713" s="7"/>
      <c r="GM713" s="53">
        <v>121411</v>
      </c>
      <c r="GO713" s="37"/>
      <c r="GP713" s="132"/>
      <c r="GQ713" s="61"/>
      <c r="GR713" s="134"/>
      <c r="GS713" s="134"/>
      <c r="GT713" s="191"/>
      <c r="GV713" s="67"/>
      <c r="GX713" s="61"/>
      <c r="GZ713" s="50"/>
      <c r="HA713" s="51"/>
      <c r="HB713" s="52">
        <v>0</v>
      </c>
      <c r="HD713" s="50">
        <v>121411</v>
      </c>
      <c r="HE713" s="52">
        <f t="shared" si="604"/>
        <v>10117.583333333334</v>
      </c>
      <c r="HF713" s="51"/>
      <c r="HI713" s="7"/>
      <c r="HJ713" s="7"/>
      <c r="HK713" s="7"/>
      <c r="HL713" s="53"/>
      <c r="HN713" s="37"/>
      <c r="HO713" s="132"/>
      <c r="HP713" s="61"/>
      <c r="HQ713" s="134"/>
      <c r="HR713" s="61"/>
      <c r="HT713" s="67"/>
      <c r="HV713" s="61"/>
      <c r="HX713" s="50"/>
      <c r="HY713" s="51"/>
      <c r="HZ713" s="52"/>
      <c r="IB713" s="70"/>
      <c r="IC713" s="51"/>
      <c r="IF713" s="7"/>
      <c r="IG713" s="7"/>
      <c r="IH713" s="7"/>
      <c r="II713" s="53"/>
      <c r="IK713" s="37"/>
      <c r="IL713" s="132"/>
      <c r="IM713" s="61"/>
      <c r="IN713" s="134"/>
      <c r="IO713" s="61"/>
      <c r="IQ713" s="67"/>
      <c r="IS713" s="61"/>
      <c r="IU713" s="50"/>
      <c r="IV713" s="51"/>
      <c r="IW713" s="52"/>
      <c r="IY713" s="70"/>
      <c r="IZ713" s="51"/>
      <c r="JC713" s="7"/>
      <c r="JD713" s="7"/>
      <c r="JE713" s="7"/>
      <c r="JF713" s="53"/>
      <c r="JH713" s="37"/>
      <c r="JI713" s="132"/>
      <c r="JJ713" s="61"/>
      <c r="JK713" s="134"/>
      <c r="JL713" s="61"/>
      <c r="JN713" s="67"/>
      <c r="JP713" s="61"/>
      <c r="JR713" s="50"/>
      <c r="JS713" s="51"/>
      <c r="JT713" s="52"/>
      <c r="JV713" s="70"/>
      <c r="JW713" s="51"/>
      <c r="JZ713" s="7"/>
      <c r="KA713" s="7"/>
      <c r="KB713" s="7"/>
      <c r="KC713" s="53"/>
      <c r="KE713" s="37"/>
      <c r="KF713" s="132"/>
      <c r="KG713" s="61"/>
      <c r="KH713" s="134"/>
      <c r="KI713" s="61"/>
      <c r="KK713" s="67"/>
      <c r="KM713" s="61"/>
      <c r="KO713" s="50"/>
      <c r="KP713" s="51"/>
      <c r="KQ713" s="52"/>
      <c r="KS713" s="70"/>
      <c r="KT713" s="51"/>
      <c r="KW713" s="7"/>
      <c r="KX713" s="7"/>
      <c r="KY713" s="7"/>
      <c r="KZ713" s="53"/>
      <c r="LB713" s="37"/>
      <c r="LC713" s="132"/>
      <c r="LD713" s="61"/>
      <c r="LE713" s="134"/>
      <c r="LF713" s="61"/>
      <c r="LH713" s="67"/>
      <c r="LJ713" s="61"/>
      <c r="LL713" s="50"/>
      <c r="LM713" s="51"/>
      <c r="LN713" s="52"/>
      <c r="LP713" s="70"/>
      <c r="LQ713" s="51"/>
      <c r="LT713" s="7"/>
      <c r="LU713" s="7"/>
      <c r="LV713" s="7"/>
      <c r="LW713" s="53"/>
      <c r="LY713" s="37"/>
      <c r="LZ713" s="132"/>
      <c r="MA713" s="61"/>
      <c r="MB713" s="134"/>
      <c r="MC713" s="61"/>
      <c r="ME713" s="67"/>
      <c r="MG713" s="61"/>
      <c r="MI713" s="50"/>
      <c r="MJ713" s="51"/>
      <c r="MK713" s="52"/>
      <c r="MM713" s="70"/>
      <c r="MN713" s="51"/>
      <c r="MQ713" s="7"/>
      <c r="MR713" s="7"/>
      <c r="MS713" s="7"/>
      <c r="MT713" s="53"/>
      <c r="MV713" s="37"/>
      <c r="MW713" s="132"/>
      <c r="MX713" s="134"/>
      <c r="MZ713" s="67"/>
      <c r="NB713" s="61"/>
      <c r="NF713" s="7"/>
      <c r="NG713" s="7"/>
      <c r="NH713" s="7"/>
      <c r="NI713" s="53"/>
      <c r="NK713" s="37"/>
      <c r="NM713" s="67"/>
      <c r="NO713" s="61"/>
      <c r="NQ713" s="50"/>
      <c r="NR713" s="51"/>
      <c r="NS713" s="52"/>
      <c r="NU713" s="70"/>
      <c r="NV713" s="51"/>
      <c r="NW713" s="125"/>
      <c r="NX713" s="51"/>
      <c r="OL713" s="53"/>
    </row>
    <row r="714" spans="1:402" x14ac:dyDescent="0.25">
      <c r="A714" s="12">
        <v>90080851</v>
      </c>
      <c r="B714" s="12" t="s">
        <v>713</v>
      </c>
      <c r="C714" s="352"/>
      <c r="D714" s="352"/>
      <c r="E714" s="352"/>
      <c r="F714" s="353">
        <v>1325936</v>
      </c>
      <c r="H714" s="354"/>
      <c r="I714" s="355"/>
      <c r="J714" s="315"/>
      <c r="K714" s="355"/>
      <c r="L714" s="315"/>
      <c r="M714" s="356"/>
      <c r="N714" s="356"/>
      <c r="O714" s="357"/>
      <c r="Q714" s="67"/>
      <c r="S714" s="61"/>
      <c r="U714" s="50"/>
      <c r="V714" s="51"/>
      <c r="W714" s="52">
        <v>0</v>
      </c>
      <c r="Y714" s="50">
        <v>1325936</v>
      </c>
      <c r="Z714" s="52">
        <f t="shared" si="605"/>
        <v>110494.66666666667</v>
      </c>
      <c r="AA714" s="51"/>
      <c r="AB714" s="6">
        <v>90080851</v>
      </c>
      <c r="AC714" s="6" t="s">
        <v>713</v>
      </c>
      <c r="AD714" s="7"/>
      <c r="AE714" s="304"/>
      <c r="AF714" s="7"/>
      <c r="AG714" s="53">
        <v>1325936</v>
      </c>
      <c r="AI714" s="37"/>
      <c r="AJ714" s="132"/>
      <c r="AK714" s="61"/>
      <c r="AL714" s="132"/>
      <c r="AM714" s="312"/>
      <c r="AN714" s="134"/>
      <c r="AO714" s="134"/>
      <c r="AP714" s="191"/>
      <c r="AR714" s="67"/>
      <c r="AT714" s="61"/>
      <c r="AV714" s="50"/>
      <c r="AW714" s="51"/>
      <c r="AX714" s="52">
        <v>0</v>
      </c>
      <c r="AZ714" s="50">
        <v>1325936</v>
      </c>
      <c r="BA714" s="52">
        <f t="shared" si="606"/>
        <v>110494.66666666667</v>
      </c>
      <c r="BB714" s="51"/>
      <c r="BC714" s="6">
        <v>90080851</v>
      </c>
      <c r="BD714" s="6" t="s">
        <v>713</v>
      </c>
      <c r="BE714" s="7"/>
      <c r="BF714" s="304"/>
      <c r="BG714" s="7"/>
      <c r="BH714" s="53">
        <v>1325936</v>
      </c>
      <c r="BJ714" s="37"/>
      <c r="BK714" s="132"/>
      <c r="BL714" s="61"/>
      <c r="BM714" s="132"/>
      <c r="BN714" s="312"/>
      <c r="BO714" s="134"/>
      <c r="BP714" s="134"/>
      <c r="BQ714" s="191"/>
      <c r="BS714" s="67"/>
      <c r="BU714" s="61"/>
      <c r="BW714" s="50"/>
      <c r="BX714" s="51"/>
      <c r="BY714" s="52">
        <v>0</v>
      </c>
      <c r="CA714" s="50">
        <v>1325936</v>
      </c>
      <c r="CB714" s="52">
        <f t="shared" si="607"/>
        <v>110494.66666666667</v>
      </c>
      <c r="CC714" s="51"/>
      <c r="CD714" s="6">
        <v>90080851</v>
      </c>
      <c r="CE714" s="6" t="s">
        <v>713</v>
      </c>
      <c r="CF714" s="7"/>
      <c r="CG714" s="7"/>
      <c r="CH714" s="7"/>
      <c r="CI714" s="53">
        <v>1325936</v>
      </c>
      <c r="CK714" s="37"/>
      <c r="CL714" s="132"/>
      <c r="CM714" s="61"/>
      <c r="CN714" s="132"/>
      <c r="CO714" s="61"/>
      <c r="CP714" s="134"/>
      <c r="CQ714" s="134"/>
      <c r="CR714" s="191"/>
      <c r="CT714" s="67"/>
      <c r="CV714" s="61"/>
      <c r="CX714" s="50"/>
      <c r="CY714" s="51"/>
      <c r="CZ714" s="52">
        <v>0</v>
      </c>
      <c r="DB714" s="50">
        <v>1325936</v>
      </c>
      <c r="DC714" s="52">
        <f t="shared" si="608"/>
        <v>110494.66666666667</v>
      </c>
      <c r="DD714" s="51"/>
      <c r="DE714" s="6">
        <v>90080851</v>
      </c>
      <c r="DF714" s="6" t="s">
        <v>713</v>
      </c>
      <c r="DG714" s="7"/>
      <c r="DH714" s="7"/>
      <c r="DI714" s="7"/>
      <c r="DJ714" s="53">
        <v>1325936</v>
      </c>
      <c r="DL714" s="275"/>
      <c r="DM714" s="276"/>
      <c r="DN714" s="194"/>
      <c r="DO714" s="276"/>
      <c r="DP714" s="194"/>
      <c r="DQ714" s="53"/>
      <c r="DR714" s="53"/>
      <c r="DS714" s="277"/>
      <c r="DU714" s="274"/>
      <c r="DW714" s="194"/>
      <c r="DY714" s="50"/>
      <c r="DZ714" s="278"/>
      <c r="EA714" s="52">
        <v>0</v>
      </c>
      <c r="EC714" s="50">
        <v>1325936</v>
      </c>
      <c r="ED714" s="52">
        <f t="shared" si="609"/>
        <v>110494.66666666667</v>
      </c>
      <c r="EE714" s="278"/>
      <c r="EF714" s="6">
        <v>90080851</v>
      </c>
      <c r="EG714" s="6" t="s">
        <v>713</v>
      </c>
      <c r="EH714" s="7"/>
      <c r="EI714" s="7"/>
      <c r="EJ714" s="7"/>
      <c r="EK714" s="53">
        <v>1325936</v>
      </c>
      <c r="EM714" s="37"/>
      <c r="EN714" s="132"/>
      <c r="EO714" s="61"/>
      <c r="EP714" s="132"/>
      <c r="EQ714" s="61"/>
      <c r="ER714" s="134"/>
      <c r="ES714" s="134"/>
      <c r="ET714" s="191"/>
      <c r="EV714" s="67"/>
      <c r="EX714" s="61"/>
      <c r="EZ714" s="50"/>
      <c r="FA714" s="51"/>
      <c r="FB714" s="52">
        <v>0</v>
      </c>
      <c r="FD714" s="50">
        <v>1325936</v>
      </c>
      <c r="FE714" s="52">
        <f t="shared" si="610"/>
        <v>110494.66666666667</v>
      </c>
      <c r="FF714" s="51"/>
      <c r="FG714" s="6">
        <v>90080851</v>
      </c>
      <c r="FH714" s="6" t="s">
        <v>713</v>
      </c>
      <c r="FI714" s="7"/>
      <c r="FJ714" s="7"/>
      <c r="FK714" s="7"/>
      <c r="FL714" s="53">
        <v>1325936</v>
      </c>
      <c r="FN714" s="37"/>
      <c r="FO714" s="132"/>
      <c r="FP714" s="61"/>
      <c r="FQ714" s="132"/>
      <c r="FR714" s="61"/>
      <c r="FS714" s="134"/>
      <c r="FT714" s="134"/>
      <c r="FU714" s="191"/>
      <c r="FW714" s="67"/>
      <c r="FY714" s="61"/>
      <c r="GA714" s="50"/>
      <c r="GB714" s="51"/>
      <c r="GC714" s="52">
        <v>0</v>
      </c>
      <c r="GE714" s="50">
        <v>1325936</v>
      </c>
      <c r="GF714" s="52">
        <f t="shared" si="611"/>
        <v>110494.66666666667</v>
      </c>
      <c r="GG714" s="51"/>
      <c r="GH714" s="6">
        <v>90080851</v>
      </c>
      <c r="GI714" s="6" t="s">
        <v>713</v>
      </c>
      <c r="GJ714" s="7"/>
      <c r="GK714" s="7"/>
      <c r="GL714" s="7"/>
      <c r="GM714" s="53">
        <v>1325936</v>
      </c>
      <c r="GO714" s="37"/>
      <c r="GP714" s="132"/>
      <c r="GQ714" s="61"/>
      <c r="GR714" s="134"/>
      <c r="GS714" s="134"/>
      <c r="GT714" s="191"/>
      <c r="GV714" s="67"/>
      <c r="GX714" s="61"/>
      <c r="GZ714" s="50"/>
      <c r="HA714" s="51"/>
      <c r="HB714" s="52">
        <v>0</v>
      </c>
      <c r="HD714" s="50">
        <v>1325936</v>
      </c>
      <c r="HE714" s="52">
        <f t="shared" si="604"/>
        <v>110494.66666666667</v>
      </c>
      <c r="HF714" s="51"/>
      <c r="HI714" s="7"/>
      <c r="HJ714" s="7"/>
      <c r="HK714" s="7"/>
      <c r="HL714" s="53"/>
      <c r="HN714" s="37"/>
      <c r="HO714" s="132"/>
      <c r="HP714" s="61"/>
      <c r="HQ714" s="134"/>
      <c r="HR714" s="61"/>
      <c r="HT714" s="67"/>
      <c r="HV714" s="61"/>
      <c r="HX714" s="50"/>
      <c r="HY714" s="51"/>
      <c r="HZ714" s="52"/>
      <c r="IB714" s="70"/>
      <c r="IC714" s="51"/>
      <c r="IF714" s="7"/>
      <c r="IG714" s="7"/>
      <c r="IH714" s="7"/>
      <c r="II714" s="53"/>
      <c r="IK714" s="37"/>
      <c r="IL714" s="132"/>
      <c r="IM714" s="61"/>
      <c r="IN714" s="134"/>
      <c r="IO714" s="61"/>
      <c r="IQ714" s="67"/>
      <c r="IS714" s="61"/>
      <c r="IU714" s="50"/>
      <c r="IV714" s="51"/>
      <c r="IW714" s="52"/>
      <c r="IY714" s="70"/>
      <c r="IZ714" s="51"/>
      <c r="JC714" s="7"/>
      <c r="JD714" s="7"/>
      <c r="JE714" s="7"/>
      <c r="JF714" s="53"/>
      <c r="JH714" s="37"/>
      <c r="JI714" s="132"/>
      <c r="JJ714" s="61"/>
      <c r="JK714" s="134"/>
      <c r="JL714" s="61"/>
      <c r="JN714" s="67"/>
      <c r="JP714" s="61"/>
      <c r="JR714" s="50"/>
      <c r="JS714" s="51"/>
      <c r="JT714" s="52"/>
      <c r="JV714" s="70"/>
      <c r="JW714" s="51"/>
      <c r="JZ714" s="7"/>
      <c r="KA714" s="7"/>
      <c r="KB714" s="7"/>
      <c r="KC714" s="53"/>
      <c r="KE714" s="37"/>
      <c r="KF714" s="132"/>
      <c r="KG714" s="61"/>
      <c r="KH714" s="134"/>
      <c r="KI714" s="61"/>
      <c r="KK714" s="67"/>
      <c r="KM714" s="61"/>
      <c r="KO714" s="50"/>
      <c r="KP714" s="51"/>
      <c r="KQ714" s="52"/>
      <c r="KS714" s="70"/>
      <c r="KT714" s="51"/>
      <c r="KW714" s="7"/>
      <c r="KX714" s="7"/>
      <c r="KY714" s="7"/>
      <c r="KZ714" s="53"/>
      <c r="LB714" s="37"/>
      <c r="LC714" s="132"/>
      <c r="LD714" s="61"/>
      <c r="LE714" s="134"/>
      <c r="LF714" s="61"/>
      <c r="LH714" s="67"/>
      <c r="LJ714" s="61"/>
      <c r="LL714" s="50"/>
      <c r="LM714" s="51"/>
      <c r="LN714" s="52"/>
      <c r="LP714" s="70"/>
      <c r="LQ714" s="51"/>
      <c r="LT714" s="7"/>
      <c r="LU714" s="7"/>
      <c r="LV714" s="7"/>
      <c r="LW714" s="53"/>
      <c r="LY714" s="37"/>
      <c r="LZ714" s="132"/>
      <c r="MA714" s="61"/>
      <c r="MB714" s="134"/>
      <c r="MC714" s="61"/>
      <c r="ME714" s="67"/>
      <c r="MG714" s="61"/>
      <c r="MI714" s="50"/>
      <c r="MJ714" s="51"/>
      <c r="MK714" s="52"/>
      <c r="MM714" s="70"/>
      <c r="MN714" s="51"/>
      <c r="MQ714" s="7"/>
      <c r="MR714" s="7"/>
      <c r="MS714" s="7"/>
      <c r="MT714" s="53"/>
      <c r="MV714" s="37"/>
      <c r="MW714" s="132"/>
      <c r="MX714" s="134"/>
      <c r="MZ714" s="67"/>
      <c r="NB714" s="61"/>
      <c r="NF714" s="7"/>
      <c r="NG714" s="7"/>
      <c r="NH714" s="7"/>
      <c r="NI714" s="53"/>
      <c r="NK714" s="37"/>
      <c r="NM714" s="67"/>
      <c r="NO714" s="61"/>
      <c r="NQ714" s="50"/>
      <c r="NR714" s="51"/>
      <c r="NS714" s="52"/>
      <c r="NU714" s="70"/>
      <c r="NV714" s="51"/>
      <c r="NW714" s="125"/>
      <c r="NX714" s="51"/>
      <c r="OL714" s="53"/>
    </row>
    <row r="715" spans="1:402" x14ac:dyDescent="0.25">
      <c r="A715" s="12">
        <v>90051181</v>
      </c>
      <c r="B715" s="12" t="s">
        <v>714</v>
      </c>
      <c r="C715" s="352"/>
      <c r="D715" s="352"/>
      <c r="E715" s="352"/>
      <c r="F715" s="353">
        <v>116531</v>
      </c>
      <c r="H715" s="354"/>
      <c r="I715" s="355"/>
      <c r="J715" s="315"/>
      <c r="K715" s="355"/>
      <c r="L715" s="315"/>
      <c r="M715" s="356"/>
      <c r="N715" s="356"/>
      <c r="O715" s="357"/>
      <c r="Q715" s="67"/>
      <c r="S715" s="61"/>
      <c r="U715" s="50"/>
      <c r="V715" s="51"/>
      <c r="W715" s="52">
        <v>0</v>
      </c>
      <c r="Y715" s="50">
        <v>116531</v>
      </c>
      <c r="Z715" s="52">
        <f t="shared" si="605"/>
        <v>9710.9166666666661</v>
      </c>
      <c r="AA715" s="51"/>
      <c r="AB715" s="6">
        <v>90051181</v>
      </c>
      <c r="AC715" s="6" t="s">
        <v>714</v>
      </c>
      <c r="AD715" s="7"/>
      <c r="AE715" s="304"/>
      <c r="AF715" s="7"/>
      <c r="AG715" s="53">
        <v>116531</v>
      </c>
      <c r="AI715" s="37"/>
      <c r="AJ715" s="132"/>
      <c r="AK715" s="61"/>
      <c r="AL715" s="132"/>
      <c r="AM715" s="312"/>
      <c r="AN715" s="134"/>
      <c r="AO715" s="134"/>
      <c r="AP715" s="191"/>
      <c r="AR715" s="67"/>
      <c r="AT715" s="61"/>
      <c r="AV715" s="50"/>
      <c r="AW715" s="51"/>
      <c r="AX715" s="52">
        <v>0</v>
      </c>
      <c r="AZ715" s="50">
        <v>116531</v>
      </c>
      <c r="BA715" s="52">
        <f t="shared" si="606"/>
        <v>9710.9166666666661</v>
      </c>
      <c r="BB715" s="51"/>
      <c r="BC715" s="6">
        <v>90051181</v>
      </c>
      <c r="BD715" s="6" t="s">
        <v>714</v>
      </c>
      <c r="BE715" s="7"/>
      <c r="BF715" s="304"/>
      <c r="BG715" s="7"/>
      <c r="BH715" s="53">
        <v>116531</v>
      </c>
      <c r="BJ715" s="37"/>
      <c r="BK715" s="132"/>
      <c r="BL715" s="61"/>
      <c r="BM715" s="132"/>
      <c r="BN715" s="312"/>
      <c r="BO715" s="134"/>
      <c r="BP715" s="134"/>
      <c r="BQ715" s="191"/>
      <c r="BS715" s="67"/>
      <c r="BU715" s="61"/>
      <c r="BW715" s="50"/>
      <c r="BX715" s="51"/>
      <c r="BY715" s="52">
        <v>0</v>
      </c>
      <c r="CA715" s="50">
        <v>116531</v>
      </c>
      <c r="CB715" s="52">
        <f t="shared" si="607"/>
        <v>9710.9166666666661</v>
      </c>
      <c r="CC715" s="51"/>
      <c r="CD715" s="6">
        <v>90051181</v>
      </c>
      <c r="CE715" s="6" t="s">
        <v>714</v>
      </c>
      <c r="CF715" s="7"/>
      <c r="CG715" s="7"/>
      <c r="CH715" s="7"/>
      <c r="CI715" s="53">
        <v>116531</v>
      </c>
      <c r="CK715" s="37"/>
      <c r="CL715" s="132"/>
      <c r="CM715" s="61"/>
      <c r="CN715" s="132"/>
      <c r="CO715" s="61"/>
      <c r="CP715" s="134"/>
      <c r="CQ715" s="134"/>
      <c r="CR715" s="191"/>
      <c r="CT715" s="67"/>
      <c r="CV715" s="61"/>
      <c r="CX715" s="50"/>
      <c r="CY715" s="51"/>
      <c r="CZ715" s="52">
        <v>0</v>
      </c>
      <c r="DB715" s="50">
        <v>116531</v>
      </c>
      <c r="DC715" s="52">
        <f t="shared" si="608"/>
        <v>9710.9166666666661</v>
      </c>
      <c r="DD715" s="51"/>
      <c r="DE715" s="6">
        <v>90051181</v>
      </c>
      <c r="DF715" s="6" t="s">
        <v>714</v>
      </c>
      <c r="DG715" s="7"/>
      <c r="DH715" s="7"/>
      <c r="DI715" s="7"/>
      <c r="DJ715" s="53">
        <v>116531</v>
      </c>
      <c r="DL715" s="275"/>
      <c r="DM715" s="276"/>
      <c r="DN715" s="194"/>
      <c r="DO715" s="276"/>
      <c r="DP715" s="194"/>
      <c r="DQ715" s="53"/>
      <c r="DR715" s="53"/>
      <c r="DS715" s="277"/>
      <c r="DU715" s="274"/>
      <c r="DW715" s="194"/>
      <c r="DY715" s="50"/>
      <c r="DZ715" s="278"/>
      <c r="EA715" s="52">
        <v>0</v>
      </c>
      <c r="EC715" s="50">
        <v>116531</v>
      </c>
      <c r="ED715" s="52">
        <f t="shared" si="609"/>
        <v>9710.9166666666661</v>
      </c>
      <c r="EE715" s="278"/>
      <c r="EF715" s="6">
        <v>90051181</v>
      </c>
      <c r="EG715" s="6" t="s">
        <v>714</v>
      </c>
      <c r="EH715" s="7"/>
      <c r="EI715" s="7"/>
      <c r="EJ715" s="7"/>
      <c r="EK715" s="53">
        <v>116531</v>
      </c>
      <c r="EM715" s="37"/>
      <c r="EN715" s="132"/>
      <c r="EO715" s="61"/>
      <c r="EP715" s="132"/>
      <c r="EQ715" s="61"/>
      <c r="ER715" s="134"/>
      <c r="ES715" s="134"/>
      <c r="ET715" s="191"/>
      <c r="EV715" s="67"/>
      <c r="EX715" s="61"/>
      <c r="EZ715" s="50"/>
      <c r="FA715" s="51"/>
      <c r="FB715" s="52">
        <v>0</v>
      </c>
      <c r="FD715" s="50">
        <v>116531</v>
      </c>
      <c r="FE715" s="52">
        <f t="shared" si="610"/>
        <v>9710.9166666666661</v>
      </c>
      <c r="FF715" s="51"/>
      <c r="FG715" s="6">
        <v>90051181</v>
      </c>
      <c r="FH715" s="6" t="s">
        <v>714</v>
      </c>
      <c r="FI715" s="7"/>
      <c r="FJ715" s="7"/>
      <c r="FK715" s="7"/>
      <c r="FL715" s="53">
        <v>116531</v>
      </c>
      <c r="FN715" s="37"/>
      <c r="FO715" s="132"/>
      <c r="FP715" s="61"/>
      <c r="FQ715" s="132"/>
      <c r="FR715" s="61"/>
      <c r="FS715" s="134"/>
      <c r="FT715" s="134"/>
      <c r="FU715" s="191"/>
      <c r="FW715" s="67"/>
      <c r="FY715" s="61"/>
      <c r="GA715" s="50"/>
      <c r="GB715" s="51"/>
      <c r="GC715" s="52">
        <v>0</v>
      </c>
      <c r="GE715" s="50">
        <v>116531</v>
      </c>
      <c r="GF715" s="52">
        <f t="shared" si="611"/>
        <v>9710.9166666666661</v>
      </c>
      <c r="GG715" s="51"/>
      <c r="GH715" s="6">
        <v>90051181</v>
      </c>
      <c r="GI715" s="6" t="s">
        <v>714</v>
      </c>
      <c r="GJ715" s="7"/>
      <c r="GK715" s="7"/>
      <c r="GL715" s="7"/>
      <c r="GM715" s="53">
        <v>116531</v>
      </c>
      <c r="GO715" s="37"/>
      <c r="GP715" s="132"/>
      <c r="GQ715" s="61"/>
      <c r="GR715" s="134"/>
      <c r="GS715" s="134"/>
      <c r="GT715" s="191"/>
      <c r="GV715" s="67"/>
      <c r="GX715" s="61"/>
      <c r="GZ715" s="50"/>
      <c r="HA715" s="51"/>
      <c r="HB715" s="52">
        <v>0</v>
      </c>
      <c r="HD715" s="50">
        <v>116531</v>
      </c>
      <c r="HE715" s="52">
        <f t="shared" si="604"/>
        <v>9710.9166666666661</v>
      </c>
      <c r="HF715" s="51"/>
      <c r="HI715" s="7"/>
      <c r="HJ715" s="7"/>
      <c r="HK715" s="7"/>
      <c r="HL715" s="53"/>
      <c r="HN715" s="37"/>
      <c r="HO715" s="132"/>
      <c r="HP715" s="61"/>
      <c r="HQ715" s="134"/>
      <c r="HR715" s="61"/>
      <c r="HT715" s="67"/>
      <c r="HV715" s="61"/>
      <c r="HX715" s="50"/>
      <c r="HY715" s="51"/>
      <c r="HZ715" s="52"/>
      <c r="IB715" s="70"/>
      <c r="IC715" s="51"/>
      <c r="IF715" s="7"/>
      <c r="IG715" s="7"/>
      <c r="IH715" s="7"/>
      <c r="II715" s="53"/>
      <c r="IK715" s="37"/>
      <c r="IL715" s="132"/>
      <c r="IM715" s="61"/>
      <c r="IN715" s="134"/>
      <c r="IO715" s="61"/>
      <c r="IQ715" s="67"/>
      <c r="IS715" s="61"/>
      <c r="IU715" s="50"/>
      <c r="IV715" s="51"/>
      <c r="IW715" s="52"/>
      <c r="IY715" s="70"/>
      <c r="IZ715" s="51"/>
      <c r="JC715" s="7"/>
      <c r="JD715" s="7"/>
      <c r="JE715" s="7"/>
      <c r="JF715" s="53"/>
      <c r="JH715" s="37"/>
      <c r="JI715" s="132"/>
      <c r="JJ715" s="61"/>
      <c r="JK715" s="134"/>
      <c r="JL715" s="61"/>
      <c r="JN715" s="67"/>
      <c r="JP715" s="61"/>
      <c r="JR715" s="50"/>
      <c r="JS715" s="51"/>
      <c r="JT715" s="52"/>
      <c r="JV715" s="70"/>
      <c r="JW715" s="51"/>
      <c r="JZ715" s="7"/>
      <c r="KA715" s="7"/>
      <c r="KB715" s="7"/>
      <c r="KC715" s="53"/>
      <c r="KE715" s="37"/>
      <c r="KF715" s="132"/>
      <c r="KG715" s="61"/>
      <c r="KH715" s="134"/>
      <c r="KI715" s="61"/>
      <c r="KK715" s="67"/>
      <c r="KM715" s="61"/>
      <c r="KO715" s="50"/>
      <c r="KP715" s="51"/>
      <c r="KQ715" s="52"/>
      <c r="KS715" s="70"/>
      <c r="KT715" s="51"/>
      <c r="KW715" s="7"/>
      <c r="KX715" s="7"/>
      <c r="KY715" s="7"/>
      <c r="KZ715" s="53"/>
      <c r="LB715" s="37"/>
      <c r="LC715" s="132"/>
      <c r="LD715" s="61"/>
      <c r="LE715" s="134"/>
      <c r="LF715" s="61"/>
      <c r="LH715" s="67"/>
      <c r="LJ715" s="61"/>
      <c r="LL715" s="50"/>
      <c r="LM715" s="51"/>
      <c r="LN715" s="52"/>
      <c r="LP715" s="70"/>
      <c r="LQ715" s="51"/>
      <c r="LT715" s="7"/>
      <c r="LU715" s="7"/>
      <c r="LV715" s="7"/>
      <c r="LW715" s="53"/>
      <c r="LY715" s="37"/>
      <c r="LZ715" s="132"/>
      <c r="MA715" s="61"/>
      <c r="MB715" s="134"/>
      <c r="MC715" s="61"/>
      <c r="ME715" s="67"/>
      <c r="MG715" s="61"/>
      <c r="MI715" s="50"/>
      <c r="MJ715" s="51"/>
      <c r="MK715" s="52"/>
      <c r="MM715" s="70"/>
      <c r="MN715" s="51"/>
      <c r="MQ715" s="7"/>
      <c r="MR715" s="7"/>
      <c r="MS715" s="7"/>
      <c r="MT715" s="53"/>
      <c r="MV715" s="37"/>
      <c r="MW715" s="132"/>
      <c r="MX715" s="134"/>
      <c r="MZ715" s="67"/>
      <c r="NB715" s="61"/>
      <c r="NF715" s="7"/>
      <c r="NG715" s="7"/>
      <c r="NH715" s="7"/>
      <c r="NI715" s="53"/>
      <c r="NK715" s="37"/>
      <c r="NM715" s="67"/>
      <c r="NO715" s="61"/>
      <c r="NQ715" s="50"/>
      <c r="NR715" s="51"/>
      <c r="NS715" s="52"/>
      <c r="NU715" s="70"/>
      <c r="NV715" s="51"/>
      <c r="NW715" s="125"/>
      <c r="NX715" s="51"/>
      <c r="OL715" s="53"/>
    </row>
    <row r="716" spans="1:402" x14ac:dyDescent="0.25">
      <c r="A716" s="12">
        <v>90053331</v>
      </c>
      <c r="B716" s="12" t="s">
        <v>715</v>
      </c>
      <c r="C716" s="352"/>
      <c r="D716" s="352"/>
      <c r="E716" s="352"/>
      <c r="F716" s="353">
        <v>140347</v>
      </c>
      <c r="H716" s="354"/>
      <c r="I716" s="355"/>
      <c r="J716" s="315"/>
      <c r="K716" s="355"/>
      <c r="L716" s="315"/>
      <c r="M716" s="356"/>
      <c r="N716" s="356"/>
      <c r="O716" s="357"/>
      <c r="Q716" s="67"/>
      <c r="S716" s="61"/>
      <c r="U716" s="50"/>
      <c r="V716" s="51"/>
      <c r="W716" s="52">
        <v>0</v>
      </c>
      <c r="Y716" s="50">
        <v>140347</v>
      </c>
      <c r="Z716" s="52">
        <f t="shared" si="605"/>
        <v>11695.583333333334</v>
      </c>
      <c r="AA716" s="51"/>
      <c r="AB716" s="6">
        <v>90053331</v>
      </c>
      <c r="AC716" s="6" t="s">
        <v>715</v>
      </c>
      <c r="AD716" s="7"/>
      <c r="AE716" s="304"/>
      <c r="AF716" s="7"/>
      <c r="AG716" s="53">
        <v>140347</v>
      </c>
      <c r="AI716" s="37"/>
      <c r="AJ716" s="132"/>
      <c r="AK716" s="61"/>
      <c r="AL716" s="132"/>
      <c r="AM716" s="312"/>
      <c r="AN716" s="134"/>
      <c r="AO716" s="134"/>
      <c r="AP716" s="191"/>
      <c r="AR716" s="67"/>
      <c r="AT716" s="61"/>
      <c r="AV716" s="50"/>
      <c r="AW716" s="51"/>
      <c r="AX716" s="52">
        <v>0</v>
      </c>
      <c r="AZ716" s="50">
        <v>140347</v>
      </c>
      <c r="BA716" s="52">
        <f t="shared" si="606"/>
        <v>11695.583333333334</v>
      </c>
      <c r="BB716" s="51"/>
      <c r="BC716" s="6">
        <v>90053331</v>
      </c>
      <c r="BD716" s="6" t="s">
        <v>715</v>
      </c>
      <c r="BE716" s="7"/>
      <c r="BF716" s="304"/>
      <c r="BG716" s="7"/>
      <c r="BH716" s="53">
        <v>140347</v>
      </c>
      <c r="BJ716" s="37"/>
      <c r="BK716" s="132"/>
      <c r="BL716" s="61"/>
      <c r="BM716" s="132"/>
      <c r="BN716" s="312"/>
      <c r="BO716" s="134"/>
      <c r="BP716" s="134"/>
      <c r="BQ716" s="191"/>
      <c r="BS716" s="67"/>
      <c r="BU716" s="61"/>
      <c r="BW716" s="50"/>
      <c r="BX716" s="51"/>
      <c r="BY716" s="52">
        <v>0</v>
      </c>
      <c r="CA716" s="50">
        <v>140347</v>
      </c>
      <c r="CB716" s="52">
        <f t="shared" si="607"/>
        <v>11695.583333333334</v>
      </c>
      <c r="CC716" s="51"/>
      <c r="CD716" s="6">
        <v>90053331</v>
      </c>
      <c r="CE716" s="6" t="s">
        <v>715</v>
      </c>
      <c r="CF716" s="7"/>
      <c r="CG716" s="7"/>
      <c r="CH716" s="7"/>
      <c r="CI716" s="53">
        <v>140347</v>
      </c>
      <c r="CK716" s="37"/>
      <c r="CL716" s="132"/>
      <c r="CM716" s="61"/>
      <c r="CN716" s="132"/>
      <c r="CO716" s="61"/>
      <c r="CP716" s="134"/>
      <c r="CQ716" s="134"/>
      <c r="CR716" s="191"/>
      <c r="CT716" s="67"/>
      <c r="CV716" s="61"/>
      <c r="CX716" s="50"/>
      <c r="CY716" s="51"/>
      <c r="CZ716" s="52">
        <v>0</v>
      </c>
      <c r="DB716" s="50">
        <v>140347</v>
      </c>
      <c r="DC716" s="52">
        <f t="shared" si="608"/>
        <v>11695.583333333334</v>
      </c>
      <c r="DD716" s="51"/>
      <c r="DE716" s="6">
        <v>90053331</v>
      </c>
      <c r="DF716" s="6" t="s">
        <v>715</v>
      </c>
      <c r="DG716" s="7"/>
      <c r="DH716" s="7"/>
      <c r="DI716" s="7"/>
      <c r="DJ716" s="53">
        <v>140347</v>
      </c>
      <c r="DL716" s="275"/>
      <c r="DM716" s="276"/>
      <c r="DN716" s="194"/>
      <c r="DO716" s="276"/>
      <c r="DP716" s="194"/>
      <c r="DQ716" s="53"/>
      <c r="DR716" s="53"/>
      <c r="DS716" s="277"/>
      <c r="DU716" s="274"/>
      <c r="DW716" s="194"/>
      <c r="DY716" s="50"/>
      <c r="DZ716" s="278"/>
      <c r="EA716" s="52">
        <v>0</v>
      </c>
      <c r="EC716" s="50">
        <v>140347</v>
      </c>
      <c r="ED716" s="52">
        <f t="shared" si="609"/>
        <v>11695.583333333334</v>
      </c>
      <c r="EE716" s="278"/>
      <c r="EF716" s="6">
        <v>90053331</v>
      </c>
      <c r="EG716" s="6" t="s">
        <v>715</v>
      </c>
      <c r="EH716" s="7"/>
      <c r="EI716" s="7"/>
      <c r="EJ716" s="7"/>
      <c r="EK716" s="53">
        <v>140347</v>
      </c>
      <c r="EM716" s="37"/>
      <c r="EN716" s="132"/>
      <c r="EO716" s="61"/>
      <c r="EP716" s="132"/>
      <c r="EQ716" s="61"/>
      <c r="ER716" s="134"/>
      <c r="ES716" s="134"/>
      <c r="ET716" s="191"/>
      <c r="EV716" s="67"/>
      <c r="EX716" s="61"/>
      <c r="EZ716" s="50"/>
      <c r="FA716" s="51"/>
      <c r="FB716" s="52">
        <v>0</v>
      </c>
      <c r="FD716" s="50">
        <v>140347</v>
      </c>
      <c r="FE716" s="52">
        <f t="shared" si="610"/>
        <v>11695.583333333334</v>
      </c>
      <c r="FF716" s="51"/>
      <c r="FG716" s="6">
        <v>90053331</v>
      </c>
      <c r="FH716" s="6" t="s">
        <v>715</v>
      </c>
      <c r="FI716" s="7"/>
      <c r="FJ716" s="7"/>
      <c r="FK716" s="7"/>
      <c r="FL716" s="53">
        <v>140347</v>
      </c>
      <c r="FN716" s="37"/>
      <c r="FO716" s="132"/>
      <c r="FP716" s="61"/>
      <c r="FQ716" s="132"/>
      <c r="FR716" s="61"/>
      <c r="FS716" s="134"/>
      <c r="FT716" s="134"/>
      <c r="FU716" s="191"/>
      <c r="FW716" s="67"/>
      <c r="FY716" s="61"/>
      <c r="GA716" s="50"/>
      <c r="GB716" s="51"/>
      <c r="GC716" s="52">
        <v>0</v>
      </c>
      <c r="GE716" s="50">
        <v>140347</v>
      </c>
      <c r="GF716" s="52">
        <f t="shared" si="611"/>
        <v>11695.583333333334</v>
      </c>
      <c r="GG716" s="51"/>
      <c r="GH716" s="6">
        <v>90053331</v>
      </c>
      <c r="GI716" s="6" t="s">
        <v>715</v>
      </c>
      <c r="GJ716" s="7"/>
      <c r="GK716" s="7"/>
      <c r="GL716" s="7"/>
      <c r="GM716" s="53">
        <v>140347</v>
      </c>
      <c r="GO716" s="37"/>
      <c r="GP716" s="132"/>
      <c r="GQ716" s="61"/>
      <c r="GR716" s="134"/>
      <c r="GS716" s="134"/>
      <c r="GT716" s="191"/>
      <c r="GV716" s="67"/>
      <c r="GX716" s="61"/>
      <c r="GZ716" s="50"/>
      <c r="HA716" s="51"/>
      <c r="HB716" s="52">
        <v>0</v>
      </c>
      <c r="HD716" s="50">
        <v>140347</v>
      </c>
      <c r="HE716" s="52">
        <f t="shared" si="604"/>
        <v>11695.583333333334</v>
      </c>
      <c r="HF716" s="51"/>
      <c r="HI716" s="7"/>
      <c r="HJ716" s="7"/>
      <c r="HK716" s="7"/>
      <c r="HL716" s="53"/>
      <c r="HN716" s="37"/>
      <c r="HO716" s="132"/>
      <c r="HP716" s="61"/>
      <c r="HQ716" s="134"/>
      <c r="HR716" s="61"/>
      <c r="HT716" s="67"/>
      <c r="HV716" s="61"/>
      <c r="HX716" s="50"/>
      <c r="HY716" s="51"/>
      <c r="HZ716" s="52"/>
      <c r="IB716" s="70"/>
      <c r="IC716" s="51"/>
      <c r="IF716" s="7"/>
      <c r="IG716" s="7"/>
      <c r="IH716" s="7"/>
      <c r="II716" s="53"/>
      <c r="IK716" s="37"/>
      <c r="IL716" s="132"/>
      <c r="IM716" s="61"/>
      <c r="IN716" s="134"/>
      <c r="IO716" s="61"/>
      <c r="IQ716" s="67"/>
      <c r="IS716" s="61"/>
      <c r="IU716" s="50"/>
      <c r="IV716" s="51"/>
      <c r="IW716" s="52"/>
      <c r="IY716" s="70"/>
      <c r="IZ716" s="51"/>
      <c r="JC716" s="7"/>
      <c r="JD716" s="7"/>
      <c r="JE716" s="7"/>
      <c r="JF716" s="53"/>
      <c r="JH716" s="37"/>
      <c r="JI716" s="132"/>
      <c r="JJ716" s="61"/>
      <c r="JK716" s="134"/>
      <c r="JL716" s="61"/>
      <c r="JN716" s="67"/>
      <c r="JP716" s="61"/>
      <c r="JR716" s="50"/>
      <c r="JS716" s="51"/>
      <c r="JT716" s="52"/>
      <c r="JV716" s="70"/>
      <c r="JW716" s="51"/>
      <c r="JZ716" s="7"/>
      <c r="KA716" s="7"/>
      <c r="KB716" s="7"/>
      <c r="KC716" s="53"/>
      <c r="KE716" s="37"/>
      <c r="KF716" s="132"/>
      <c r="KG716" s="61"/>
      <c r="KH716" s="134"/>
      <c r="KI716" s="61"/>
      <c r="KK716" s="67"/>
      <c r="KM716" s="61"/>
      <c r="KO716" s="50"/>
      <c r="KP716" s="51"/>
      <c r="KQ716" s="52"/>
      <c r="KS716" s="70"/>
      <c r="KT716" s="51"/>
      <c r="KW716" s="7"/>
      <c r="KX716" s="7"/>
      <c r="KY716" s="7"/>
      <c r="KZ716" s="53"/>
      <c r="LB716" s="37"/>
      <c r="LC716" s="132"/>
      <c r="LD716" s="61"/>
      <c r="LE716" s="134"/>
      <c r="LF716" s="61"/>
      <c r="LH716" s="67"/>
      <c r="LJ716" s="61"/>
      <c r="LL716" s="50"/>
      <c r="LM716" s="51"/>
      <c r="LN716" s="52"/>
      <c r="LP716" s="70"/>
      <c r="LQ716" s="51"/>
      <c r="LT716" s="7"/>
      <c r="LU716" s="7"/>
      <c r="LV716" s="7"/>
      <c r="LW716" s="53"/>
      <c r="LY716" s="37"/>
      <c r="LZ716" s="132"/>
      <c r="MA716" s="61"/>
      <c r="MB716" s="134"/>
      <c r="MC716" s="61"/>
      <c r="ME716" s="67"/>
      <c r="MG716" s="61"/>
      <c r="MI716" s="50"/>
      <c r="MJ716" s="51"/>
      <c r="MK716" s="52"/>
      <c r="MM716" s="70"/>
      <c r="MN716" s="51"/>
      <c r="MQ716" s="7"/>
      <c r="MR716" s="7"/>
      <c r="MS716" s="7"/>
      <c r="MT716" s="53"/>
      <c r="MV716" s="37"/>
      <c r="MW716" s="132"/>
      <c r="MX716" s="134"/>
      <c r="MZ716" s="67"/>
      <c r="NB716" s="61"/>
      <c r="NF716" s="7"/>
      <c r="NG716" s="7"/>
      <c r="NH716" s="7"/>
      <c r="NI716" s="53"/>
      <c r="NK716" s="37"/>
      <c r="NM716" s="67"/>
      <c r="NO716" s="61"/>
      <c r="NQ716" s="50"/>
      <c r="NR716" s="51"/>
      <c r="NS716" s="52"/>
      <c r="NU716" s="70"/>
      <c r="NV716" s="51"/>
      <c r="NW716" s="125"/>
      <c r="NX716" s="51"/>
      <c r="OL716" s="53"/>
    </row>
    <row r="717" spans="1:402" x14ac:dyDescent="0.25">
      <c r="A717" s="12">
        <v>90051171</v>
      </c>
      <c r="B717" s="12" t="s">
        <v>716</v>
      </c>
      <c r="C717" s="352"/>
      <c r="D717" s="352"/>
      <c r="E717" s="352"/>
      <c r="F717" s="353">
        <v>115045</v>
      </c>
      <c r="H717" s="354"/>
      <c r="I717" s="355"/>
      <c r="J717" s="315"/>
      <c r="K717" s="355"/>
      <c r="L717" s="315"/>
      <c r="M717" s="356"/>
      <c r="N717" s="356"/>
      <c r="O717" s="357"/>
      <c r="Q717" s="67"/>
      <c r="S717" s="61"/>
      <c r="U717" s="50"/>
      <c r="V717" s="51"/>
      <c r="W717" s="52">
        <v>0</v>
      </c>
      <c r="Y717" s="50">
        <v>115045</v>
      </c>
      <c r="Z717" s="52">
        <f t="shared" si="605"/>
        <v>9587.0833333333339</v>
      </c>
      <c r="AA717" s="51"/>
      <c r="AB717" s="6">
        <v>90051171</v>
      </c>
      <c r="AC717" s="6" t="s">
        <v>716</v>
      </c>
      <c r="AD717" s="7"/>
      <c r="AE717" s="304"/>
      <c r="AF717" s="7"/>
      <c r="AG717" s="53">
        <v>115045</v>
      </c>
      <c r="AI717" s="37"/>
      <c r="AJ717" s="132"/>
      <c r="AK717" s="61"/>
      <c r="AL717" s="132"/>
      <c r="AM717" s="312"/>
      <c r="AN717" s="134"/>
      <c r="AO717" s="134"/>
      <c r="AP717" s="191"/>
      <c r="AR717" s="67"/>
      <c r="AT717" s="61"/>
      <c r="AV717" s="50"/>
      <c r="AW717" s="51"/>
      <c r="AX717" s="52">
        <v>0</v>
      </c>
      <c r="AZ717" s="50">
        <v>115045</v>
      </c>
      <c r="BA717" s="52">
        <f t="shared" si="606"/>
        <v>9587.0833333333339</v>
      </c>
      <c r="BB717" s="51"/>
      <c r="BC717" s="6">
        <v>90051171</v>
      </c>
      <c r="BD717" s="6" t="s">
        <v>716</v>
      </c>
      <c r="BE717" s="7"/>
      <c r="BF717" s="304"/>
      <c r="BG717" s="7"/>
      <c r="BH717" s="53">
        <v>115045</v>
      </c>
      <c r="BJ717" s="37"/>
      <c r="BK717" s="132"/>
      <c r="BL717" s="61"/>
      <c r="BM717" s="132"/>
      <c r="BN717" s="312"/>
      <c r="BO717" s="134"/>
      <c r="BP717" s="134"/>
      <c r="BQ717" s="191"/>
      <c r="BS717" s="67"/>
      <c r="BU717" s="61"/>
      <c r="BW717" s="50"/>
      <c r="BX717" s="51"/>
      <c r="BY717" s="52">
        <v>0</v>
      </c>
      <c r="CA717" s="50">
        <v>115045</v>
      </c>
      <c r="CB717" s="52">
        <f t="shared" si="607"/>
        <v>9587.0833333333339</v>
      </c>
      <c r="CC717" s="51"/>
      <c r="CD717" s="6">
        <v>90051171</v>
      </c>
      <c r="CE717" s="6" t="s">
        <v>716</v>
      </c>
      <c r="CF717" s="7"/>
      <c r="CG717" s="7"/>
      <c r="CH717" s="7"/>
      <c r="CI717" s="53">
        <v>115045</v>
      </c>
      <c r="CK717" s="37"/>
      <c r="CL717" s="132"/>
      <c r="CM717" s="61"/>
      <c r="CN717" s="132"/>
      <c r="CO717" s="61"/>
      <c r="CP717" s="134"/>
      <c r="CQ717" s="134"/>
      <c r="CR717" s="191"/>
      <c r="CT717" s="67"/>
      <c r="CV717" s="61"/>
      <c r="CX717" s="50"/>
      <c r="CY717" s="51"/>
      <c r="CZ717" s="52">
        <v>0</v>
      </c>
      <c r="DB717" s="50">
        <v>115045</v>
      </c>
      <c r="DC717" s="52">
        <f t="shared" si="608"/>
        <v>9587.0833333333339</v>
      </c>
      <c r="DD717" s="51"/>
      <c r="DE717" s="6">
        <v>90051171</v>
      </c>
      <c r="DF717" s="6" t="s">
        <v>716</v>
      </c>
      <c r="DG717" s="7"/>
      <c r="DH717" s="7"/>
      <c r="DI717" s="7"/>
      <c r="DJ717" s="53">
        <v>115045</v>
      </c>
      <c r="DL717" s="275"/>
      <c r="DM717" s="276"/>
      <c r="DN717" s="194"/>
      <c r="DO717" s="276"/>
      <c r="DP717" s="194"/>
      <c r="DQ717" s="53"/>
      <c r="DR717" s="53"/>
      <c r="DS717" s="277"/>
      <c r="DU717" s="274"/>
      <c r="DW717" s="194"/>
      <c r="DY717" s="50"/>
      <c r="DZ717" s="278"/>
      <c r="EA717" s="52">
        <v>0</v>
      </c>
      <c r="EC717" s="50">
        <v>115045</v>
      </c>
      <c r="ED717" s="52">
        <f t="shared" si="609"/>
        <v>9587.0833333333339</v>
      </c>
      <c r="EE717" s="278"/>
      <c r="EF717" s="6">
        <v>90051171</v>
      </c>
      <c r="EG717" s="6" t="s">
        <v>716</v>
      </c>
      <c r="EH717" s="7"/>
      <c r="EI717" s="7"/>
      <c r="EJ717" s="7"/>
      <c r="EK717" s="53">
        <v>115045</v>
      </c>
      <c r="EM717" s="37"/>
      <c r="EN717" s="132"/>
      <c r="EO717" s="61"/>
      <c r="EP717" s="132"/>
      <c r="EQ717" s="61"/>
      <c r="ER717" s="134"/>
      <c r="ES717" s="134"/>
      <c r="ET717" s="191"/>
      <c r="EV717" s="67"/>
      <c r="EX717" s="61"/>
      <c r="EZ717" s="50"/>
      <c r="FA717" s="51"/>
      <c r="FB717" s="52">
        <v>0</v>
      </c>
      <c r="FD717" s="50">
        <v>115045</v>
      </c>
      <c r="FE717" s="52">
        <f t="shared" si="610"/>
        <v>9587.0833333333339</v>
      </c>
      <c r="FF717" s="51"/>
      <c r="FG717" s="6">
        <v>90051171</v>
      </c>
      <c r="FH717" s="6" t="s">
        <v>716</v>
      </c>
      <c r="FI717" s="7"/>
      <c r="FJ717" s="7"/>
      <c r="FK717" s="7"/>
      <c r="FL717" s="53">
        <v>115045</v>
      </c>
      <c r="FN717" s="37"/>
      <c r="FO717" s="132"/>
      <c r="FP717" s="61"/>
      <c r="FQ717" s="132"/>
      <c r="FR717" s="61"/>
      <c r="FS717" s="134"/>
      <c r="FT717" s="134"/>
      <c r="FU717" s="191"/>
      <c r="FW717" s="67"/>
      <c r="FY717" s="61"/>
      <c r="GA717" s="50"/>
      <c r="GB717" s="51"/>
      <c r="GC717" s="52">
        <v>0</v>
      </c>
      <c r="GE717" s="50">
        <v>115045</v>
      </c>
      <c r="GF717" s="52">
        <f t="shared" si="611"/>
        <v>9587.0833333333339</v>
      </c>
      <c r="GG717" s="51"/>
      <c r="GH717" s="6">
        <v>90051171</v>
      </c>
      <c r="GI717" s="6" t="s">
        <v>716</v>
      </c>
      <c r="GJ717" s="7"/>
      <c r="GK717" s="7"/>
      <c r="GL717" s="7"/>
      <c r="GM717" s="53">
        <v>115045</v>
      </c>
      <c r="GO717" s="37"/>
      <c r="GP717" s="132"/>
      <c r="GQ717" s="61"/>
      <c r="GR717" s="134"/>
      <c r="GS717" s="134"/>
      <c r="GT717" s="191"/>
      <c r="GV717" s="67"/>
      <c r="GX717" s="61"/>
      <c r="GZ717" s="50"/>
      <c r="HA717" s="51"/>
      <c r="HB717" s="52">
        <v>0</v>
      </c>
      <c r="HD717" s="50">
        <v>115045</v>
      </c>
      <c r="HE717" s="52">
        <f t="shared" si="604"/>
        <v>9587.0833333333339</v>
      </c>
      <c r="HF717" s="51"/>
      <c r="HI717" s="7"/>
      <c r="HJ717" s="7"/>
      <c r="HK717" s="7"/>
      <c r="HL717" s="53"/>
      <c r="HN717" s="37"/>
      <c r="HO717" s="132"/>
      <c r="HP717" s="61"/>
      <c r="HQ717" s="134"/>
      <c r="HR717" s="61"/>
      <c r="HT717" s="67"/>
      <c r="HV717" s="61"/>
      <c r="HX717" s="50"/>
      <c r="HY717" s="51"/>
      <c r="HZ717" s="52"/>
      <c r="IB717" s="70"/>
      <c r="IC717" s="51"/>
      <c r="IF717" s="7"/>
      <c r="IG717" s="7"/>
      <c r="IH717" s="7"/>
      <c r="II717" s="53"/>
      <c r="IK717" s="37"/>
      <c r="IL717" s="132"/>
      <c r="IM717" s="61"/>
      <c r="IN717" s="134"/>
      <c r="IO717" s="61"/>
      <c r="IQ717" s="67"/>
      <c r="IS717" s="61"/>
      <c r="IU717" s="50"/>
      <c r="IV717" s="51"/>
      <c r="IW717" s="52"/>
      <c r="IY717" s="70"/>
      <c r="IZ717" s="51"/>
      <c r="JC717" s="7"/>
      <c r="JD717" s="7"/>
      <c r="JE717" s="7"/>
      <c r="JF717" s="53"/>
      <c r="JH717" s="37"/>
      <c r="JI717" s="132"/>
      <c r="JJ717" s="61"/>
      <c r="JK717" s="134"/>
      <c r="JL717" s="61"/>
      <c r="JN717" s="67"/>
      <c r="JP717" s="61"/>
      <c r="JR717" s="50"/>
      <c r="JS717" s="51"/>
      <c r="JT717" s="52"/>
      <c r="JV717" s="70"/>
      <c r="JW717" s="51"/>
      <c r="JZ717" s="7"/>
      <c r="KA717" s="7"/>
      <c r="KB717" s="7"/>
      <c r="KC717" s="53"/>
      <c r="KE717" s="37"/>
      <c r="KF717" s="132"/>
      <c r="KG717" s="61"/>
      <c r="KH717" s="134"/>
      <c r="KI717" s="61"/>
      <c r="KK717" s="67"/>
      <c r="KM717" s="61"/>
      <c r="KO717" s="50"/>
      <c r="KP717" s="51"/>
      <c r="KQ717" s="52"/>
      <c r="KS717" s="70"/>
      <c r="KT717" s="51"/>
      <c r="KW717" s="7"/>
      <c r="KX717" s="7"/>
      <c r="KY717" s="7"/>
      <c r="KZ717" s="53"/>
      <c r="LB717" s="37"/>
      <c r="LC717" s="132"/>
      <c r="LD717" s="61"/>
      <c r="LE717" s="134"/>
      <c r="LF717" s="61"/>
      <c r="LH717" s="67"/>
      <c r="LJ717" s="61"/>
      <c r="LL717" s="50"/>
      <c r="LM717" s="51"/>
      <c r="LN717" s="52"/>
      <c r="LP717" s="70"/>
      <c r="LQ717" s="51"/>
      <c r="LT717" s="7"/>
      <c r="LU717" s="7"/>
      <c r="LV717" s="7"/>
      <c r="LW717" s="53"/>
      <c r="LY717" s="37"/>
      <c r="LZ717" s="132"/>
      <c r="MA717" s="61"/>
      <c r="MB717" s="134"/>
      <c r="MC717" s="61"/>
      <c r="ME717" s="67"/>
      <c r="MG717" s="61"/>
      <c r="MI717" s="50"/>
      <c r="MJ717" s="51"/>
      <c r="MK717" s="52"/>
      <c r="MM717" s="70"/>
      <c r="MN717" s="51"/>
      <c r="MQ717" s="7"/>
      <c r="MR717" s="7"/>
      <c r="MS717" s="7"/>
      <c r="MT717" s="53"/>
      <c r="MV717" s="37"/>
      <c r="MW717" s="132"/>
      <c r="MX717" s="134"/>
      <c r="MZ717" s="67"/>
      <c r="NB717" s="61"/>
      <c r="NF717" s="7"/>
      <c r="NG717" s="7"/>
      <c r="NH717" s="7"/>
      <c r="NI717" s="53"/>
      <c r="NK717" s="37"/>
      <c r="NM717" s="67"/>
      <c r="NO717" s="61"/>
      <c r="NQ717" s="50"/>
      <c r="NR717" s="51"/>
      <c r="NS717" s="52"/>
      <c r="NU717" s="70"/>
      <c r="NV717" s="51"/>
      <c r="NW717" s="125"/>
      <c r="NX717" s="51"/>
      <c r="OL717" s="53"/>
    </row>
    <row r="718" spans="1:402" x14ac:dyDescent="0.25">
      <c r="A718" s="12">
        <v>90051351</v>
      </c>
      <c r="B718" s="12" t="s">
        <v>717</v>
      </c>
      <c r="C718" s="352"/>
      <c r="D718" s="352"/>
      <c r="E718" s="352"/>
      <c r="F718" s="353">
        <v>90996</v>
      </c>
      <c r="H718" s="354"/>
      <c r="I718" s="355"/>
      <c r="J718" s="315"/>
      <c r="K718" s="355"/>
      <c r="L718" s="315"/>
      <c r="M718" s="356"/>
      <c r="N718" s="356"/>
      <c r="O718" s="357"/>
      <c r="Q718" s="67"/>
      <c r="S718" s="61"/>
      <c r="U718" s="50"/>
      <c r="V718" s="51"/>
      <c r="W718" s="52">
        <v>0</v>
      </c>
      <c r="Y718" s="50">
        <v>90996</v>
      </c>
      <c r="Z718" s="52">
        <f t="shared" si="605"/>
        <v>7583</v>
      </c>
      <c r="AA718" s="51"/>
      <c r="AB718" s="6">
        <v>90051351</v>
      </c>
      <c r="AC718" s="6" t="s">
        <v>717</v>
      </c>
      <c r="AD718" s="7"/>
      <c r="AE718" s="304"/>
      <c r="AF718" s="7"/>
      <c r="AG718" s="53">
        <v>90996</v>
      </c>
      <c r="AI718" s="37"/>
      <c r="AJ718" s="132"/>
      <c r="AK718" s="61"/>
      <c r="AL718" s="132"/>
      <c r="AM718" s="312"/>
      <c r="AN718" s="134"/>
      <c r="AO718" s="134"/>
      <c r="AP718" s="191"/>
      <c r="AR718" s="67"/>
      <c r="AT718" s="61"/>
      <c r="AV718" s="50"/>
      <c r="AW718" s="51"/>
      <c r="AX718" s="52">
        <v>0</v>
      </c>
      <c r="AZ718" s="50">
        <v>90996</v>
      </c>
      <c r="BA718" s="52">
        <f t="shared" si="606"/>
        <v>7583</v>
      </c>
      <c r="BB718" s="51"/>
      <c r="BC718" s="6">
        <v>90051351</v>
      </c>
      <c r="BD718" s="6" t="s">
        <v>717</v>
      </c>
      <c r="BE718" s="7"/>
      <c r="BF718" s="304"/>
      <c r="BG718" s="7"/>
      <c r="BH718" s="53">
        <v>90996</v>
      </c>
      <c r="BJ718" s="37"/>
      <c r="BK718" s="132"/>
      <c r="BL718" s="61"/>
      <c r="BM718" s="132"/>
      <c r="BN718" s="312"/>
      <c r="BO718" s="134"/>
      <c r="BP718" s="134"/>
      <c r="BQ718" s="191"/>
      <c r="BS718" s="67"/>
      <c r="BU718" s="61"/>
      <c r="BW718" s="50"/>
      <c r="BX718" s="51"/>
      <c r="BY718" s="52">
        <v>0</v>
      </c>
      <c r="CA718" s="50">
        <v>90996</v>
      </c>
      <c r="CB718" s="52">
        <f t="shared" si="607"/>
        <v>7583</v>
      </c>
      <c r="CC718" s="51"/>
      <c r="CD718" s="6">
        <v>90051351</v>
      </c>
      <c r="CE718" s="6" t="s">
        <v>717</v>
      </c>
      <c r="CF718" s="7"/>
      <c r="CG718" s="7"/>
      <c r="CH718" s="7"/>
      <c r="CI718" s="53">
        <v>90996</v>
      </c>
      <c r="CK718" s="37"/>
      <c r="CL718" s="132"/>
      <c r="CM718" s="61"/>
      <c r="CN718" s="132"/>
      <c r="CO718" s="61"/>
      <c r="CP718" s="134"/>
      <c r="CQ718" s="134"/>
      <c r="CR718" s="191"/>
      <c r="CT718" s="67"/>
      <c r="CV718" s="61"/>
      <c r="CX718" s="50"/>
      <c r="CY718" s="51"/>
      <c r="CZ718" s="52">
        <v>0</v>
      </c>
      <c r="DB718" s="50">
        <v>90996</v>
      </c>
      <c r="DC718" s="52">
        <f t="shared" si="608"/>
        <v>7583</v>
      </c>
      <c r="DD718" s="51"/>
      <c r="DE718" s="6">
        <v>90051351</v>
      </c>
      <c r="DF718" s="6" t="s">
        <v>717</v>
      </c>
      <c r="DG718" s="7"/>
      <c r="DH718" s="7"/>
      <c r="DI718" s="7"/>
      <c r="DJ718" s="53">
        <v>90996</v>
      </c>
      <c r="DL718" s="275"/>
      <c r="DM718" s="276"/>
      <c r="DN718" s="194"/>
      <c r="DO718" s="276"/>
      <c r="DP718" s="194"/>
      <c r="DQ718" s="53"/>
      <c r="DR718" s="53"/>
      <c r="DS718" s="277"/>
      <c r="DU718" s="274"/>
      <c r="DW718" s="194"/>
      <c r="DY718" s="50"/>
      <c r="DZ718" s="278"/>
      <c r="EA718" s="52">
        <v>0</v>
      </c>
      <c r="EC718" s="50">
        <v>90996</v>
      </c>
      <c r="ED718" s="52">
        <f t="shared" si="609"/>
        <v>7583</v>
      </c>
      <c r="EE718" s="278"/>
      <c r="EF718" s="6">
        <v>90051351</v>
      </c>
      <c r="EG718" s="6" t="s">
        <v>717</v>
      </c>
      <c r="EH718" s="7"/>
      <c r="EI718" s="7"/>
      <c r="EJ718" s="7"/>
      <c r="EK718" s="53">
        <v>90996</v>
      </c>
      <c r="EM718" s="37"/>
      <c r="EN718" s="132"/>
      <c r="EO718" s="61"/>
      <c r="EP718" s="132"/>
      <c r="EQ718" s="61"/>
      <c r="ER718" s="134"/>
      <c r="ES718" s="134"/>
      <c r="ET718" s="191"/>
      <c r="EV718" s="67"/>
      <c r="EX718" s="61"/>
      <c r="EZ718" s="50"/>
      <c r="FA718" s="51"/>
      <c r="FB718" s="52">
        <v>0</v>
      </c>
      <c r="FD718" s="50">
        <v>90996</v>
      </c>
      <c r="FE718" s="52">
        <f t="shared" si="610"/>
        <v>7583</v>
      </c>
      <c r="FF718" s="51"/>
      <c r="FG718" s="6">
        <v>90051351</v>
      </c>
      <c r="FH718" s="6" t="s">
        <v>717</v>
      </c>
      <c r="FI718" s="7"/>
      <c r="FJ718" s="7"/>
      <c r="FK718" s="7"/>
      <c r="FL718" s="53">
        <v>90996</v>
      </c>
      <c r="FN718" s="37"/>
      <c r="FO718" s="132"/>
      <c r="FP718" s="61"/>
      <c r="FQ718" s="132"/>
      <c r="FR718" s="61"/>
      <c r="FS718" s="134"/>
      <c r="FT718" s="134"/>
      <c r="FU718" s="191"/>
      <c r="FW718" s="67"/>
      <c r="FY718" s="61"/>
      <c r="GA718" s="50"/>
      <c r="GB718" s="51"/>
      <c r="GC718" s="52">
        <v>0</v>
      </c>
      <c r="GE718" s="50">
        <v>90996</v>
      </c>
      <c r="GF718" s="52">
        <f t="shared" si="611"/>
        <v>7583</v>
      </c>
      <c r="GG718" s="51"/>
      <c r="GH718" s="6">
        <v>90051351</v>
      </c>
      <c r="GI718" s="6" t="s">
        <v>717</v>
      </c>
      <c r="GJ718" s="7"/>
      <c r="GK718" s="7"/>
      <c r="GL718" s="7"/>
      <c r="GM718" s="53">
        <v>90996</v>
      </c>
      <c r="GO718" s="37"/>
      <c r="GP718" s="132"/>
      <c r="GQ718" s="61"/>
      <c r="GR718" s="134"/>
      <c r="GS718" s="134"/>
      <c r="GT718" s="191"/>
      <c r="GV718" s="67"/>
      <c r="GX718" s="61"/>
      <c r="GZ718" s="50"/>
      <c r="HA718" s="51"/>
      <c r="HB718" s="52">
        <v>0</v>
      </c>
      <c r="HD718" s="50">
        <v>90996</v>
      </c>
      <c r="HE718" s="52">
        <f t="shared" si="604"/>
        <v>7583</v>
      </c>
      <c r="HF718" s="51"/>
      <c r="HI718" s="7"/>
      <c r="HJ718" s="7"/>
      <c r="HK718" s="7"/>
      <c r="HL718" s="53"/>
      <c r="HN718" s="37"/>
      <c r="HO718" s="132"/>
      <c r="HP718" s="61"/>
      <c r="HQ718" s="134"/>
      <c r="HR718" s="61"/>
      <c r="HT718" s="67"/>
      <c r="HV718" s="61"/>
      <c r="HX718" s="50"/>
      <c r="HY718" s="51"/>
      <c r="HZ718" s="52"/>
      <c r="IB718" s="70"/>
      <c r="IC718" s="51"/>
      <c r="IF718" s="7"/>
      <c r="IG718" s="7"/>
      <c r="IH718" s="7"/>
      <c r="II718" s="53"/>
      <c r="IK718" s="37"/>
      <c r="IL718" s="132"/>
      <c r="IM718" s="61"/>
      <c r="IN718" s="134"/>
      <c r="IO718" s="61"/>
      <c r="IQ718" s="67"/>
      <c r="IS718" s="61"/>
      <c r="IU718" s="50"/>
      <c r="IV718" s="51"/>
      <c r="IW718" s="52"/>
      <c r="IY718" s="70"/>
      <c r="IZ718" s="51"/>
      <c r="JC718" s="7"/>
      <c r="JD718" s="7"/>
      <c r="JE718" s="7"/>
      <c r="JF718" s="53"/>
      <c r="JH718" s="37"/>
      <c r="JI718" s="132"/>
      <c r="JJ718" s="61"/>
      <c r="JK718" s="134"/>
      <c r="JL718" s="61"/>
      <c r="JN718" s="67"/>
      <c r="JP718" s="61"/>
      <c r="JR718" s="50"/>
      <c r="JS718" s="51"/>
      <c r="JT718" s="52"/>
      <c r="JV718" s="70"/>
      <c r="JW718" s="51"/>
      <c r="JZ718" s="7"/>
      <c r="KA718" s="7"/>
      <c r="KB718" s="7"/>
      <c r="KC718" s="53"/>
      <c r="KE718" s="37"/>
      <c r="KF718" s="132"/>
      <c r="KG718" s="61"/>
      <c r="KH718" s="134"/>
      <c r="KI718" s="61"/>
      <c r="KK718" s="67"/>
      <c r="KM718" s="61"/>
      <c r="KO718" s="50"/>
      <c r="KP718" s="51"/>
      <c r="KQ718" s="52"/>
      <c r="KS718" s="70"/>
      <c r="KT718" s="51"/>
      <c r="KW718" s="7"/>
      <c r="KX718" s="7"/>
      <c r="KY718" s="7"/>
      <c r="KZ718" s="53"/>
      <c r="LB718" s="37"/>
      <c r="LC718" s="132"/>
      <c r="LD718" s="61"/>
      <c r="LE718" s="134"/>
      <c r="LF718" s="61"/>
      <c r="LH718" s="67"/>
      <c r="LJ718" s="61"/>
      <c r="LL718" s="50"/>
      <c r="LM718" s="51"/>
      <c r="LN718" s="52"/>
      <c r="LP718" s="70"/>
      <c r="LQ718" s="51"/>
      <c r="LT718" s="7"/>
      <c r="LU718" s="7"/>
      <c r="LV718" s="7"/>
      <c r="LW718" s="53"/>
      <c r="LY718" s="37"/>
      <c r="LZ718" s="132"/>
      <c r="MA718" s="61"/>
      <c r="MB718" s="134"/>
      <c r="MC718" s="61"/>
      <c r="ME718" s="67"/>
      <c r="MG718" s="61"/>
      <c r="MI718" s="50"/>
      <c r="MJ718" s="51"/>
      <c r="MK718" s="52"/>
      <c r="MM718" s="70"/>
      <c r="MN718" s="51"/>
      <c r="MQ718" s="7"/>
      <c r="MR718" s="7"/>
      <c r="MS718" s="7"/>
      <c r="MT718" s="53"/>
      <c r="MV718" s="37"/>
      <c r="MW718" s="132"/>
      <c r="MX718" s="134"/>
      <c r="MZ718" s="67"/>
      <c r="NB718" s="61"/>
      <c r="NF718" s="7"/>
      <c r="NG718" s="7"/>
      <c r="NH718" s="7"/>
      <c r="NI718" s="53"/>
      <c r="NK718" s="37"/>
      <c r="NM718" s="67"/>
      <c r="NO718" s="61"/>
      <c r="NQ718" s="50"/>
      <c r="NR718" s="51"/>
      <c r="NS718" s="52"/>
      <c r="NU718" s="70"/>
      <c r="NV718" s="51"/>
      <c r="NW718" s="125"/>
      <c r="NX718" s="51"/>
      <c r="OL718" s="53"/>
    </row>
    <row r="719" spans="1:402" x14ac:dyDescent="0.25">
      <c r="A719" s="12">
        <v>90029821</v>
      </c>
      <c r="B719" s="12" t="s">
        <v>718</v>
      </c>
      <c r="C719" s="352"/>
      <c r="D719" s="352"/>
      <c r="E719" s="352"/>
      <c r="F719" s="353">
        <v>161054</v>
      </c>
      <c r="H719" s="354"/>
      <c r="I719" s="355"/>
      <c r="J719" s="315"/>
      <c r="K719" s="355"/>
      <c r="L719" s="315"/>
      <c r="M719" s="356"/>
      <c r="N719" s="356"/>
      <c r="O719" s="357"/>
      <c r="Q719" s="67"/>
      <c r="S719" s="61"/>
      <c r="U719" s="50"/>
      <c r="V719" s="51"/>
      <c r="W719" s="52">
        <v>0</v>
      </c>
      <c r="Y719" s="50">
        <v>161054</v>
      </c>
      <c r="Z719" s="52">
        <f t="shared" si="605"/>
        <v>13421.166666666666</v>
      </c>
      <c r="AA719" s="51"/>
      <c r="AB719" s="6">
        <v>90029821</v>
      </c>
      <c r="AC719" s="6" t="s">
        <v>718</v>
      </c>
      <c r="AD719" s="7"/>
      <c r="AE719" s="304"/>
      <c r="AF719" s="7"/>
      <c r="AG719" s="53">
        <v>161054</v>
      </c>
      <c r="AI719" s="37"/>
      <c r="AJ719" s="132"/>
      <c r="AK719" s="61"/>
      <c r="AL719" s="132"/>
      <c r="AM719" s="312"/>
      <c r="AN719" s="134"/>
      <c r="AO719" s="134"/>
      <c r="AP719" s="191"/>
      <c r="AR719" s="67"/>
      <c r="AT719" s="61"/>
      <c r="AV719" s="50"/>
      <c r="AW719" s="51"/>
      <c r="AX719" s="52">
        <v>0</v>
      </c>
      <c r="AZ719" s="50">
        <v>161054</v>
      </c>
      <c r="BA719" s="52">
        <f t="shared" si="606"/>
        <v>13421.166666666666</v>
      </c>
      <c r="BB719" s="51"/>
      <c r="BC719" s="6">
        <v>90029821</v>
      </c>
      <c r="BD719" s="6" t="s">
        <v>718</v>
      </c>
      <c r="BE719" s="7"/>
      <c r="BF719" s="304"/>
      <c r="BG719" s="7"/>
      <c r="BH719" s="53">
        <v>161054</v>
      </c>
      <c r="BJ719" s="37"/>
      <c r="BK719" s="132"/>
      <c r="BL719" s="61"/>
      <c r="BM719" s="132"/>
      <c r="BN719" s="312"/>
      <c r="BO719" s="134"/>
      <c r="BP719" s="134"/>
      <c r="BQ719" s="191"/>
      <c r="BS719" s="67"/>
      <c r="BU719" s="61"/>
      <c r="BW719" s="50"/>
      <c r="BX719" s="51"/>
      <c r="BY719" s="52">
        <v>0</v>
      </c>
      <c r="CA719" s="50">
        <v>161054</v>
      </c>
      <c r="CB719" s="52">
        <f t="shared" si="607"/>
        <v>13421.166666666666</v>
      </c>
      <c r="CC719" s="51"/>
      <c r="CD719" s="6">
        <v>90029821</v>
      </c>
      <c r="CE719" s="6" t="s">
        <v>718</v>
      </c>
      <c r="CF719" s="7"/>
      <c r="CG719" s="7"/>
      <c r="CH719" s="7"/>
      <c r="CI719" s="53">
        <v>161054</v>
      </c>
      <c r="CK719" s="37"/>
      <c r="CL719" s="132"/>
      <c r="CM719" s="61"/>
      <c r="CN719" s="132"/>
      <c r="CO719" s="61"/>
      <c r="CP719" s="134"/>
      <c r="CQ719" s="134"/>
      <c r="CR719" s="191"/>
      <c r="CT719" s="67"/>
      <c r="CV719" s="61"/>
      <c r="CX719" s="50"/>
      <c r="CY719" s="51"/>
      <c r="CZ719" s="52">
        <v>0</v>
      </c>
      <c r="DB719" s="50">
        <v>161054</v>
      </c>
      <c r="DC719" s="52">
        <f t="shared" si="608"/>
        <v>13421.166666666666</v>
      </c>
      <c r="DD719" s="51"/>
      <c r="DE719" s="6">
        <v>90029821</v>
      </c>
      <c r="DF719" s="6" t="s">
        <v>718</v>
      </c>
      <c r="DG719" s="7"/>
      <c r="DH719" s="7"/>
      <c r="DI719" s="7"/>
      <c r="DJ719" s="53">
        <v>161054</v>
      </c>
      <c r="DL719" s="275"/>
      <c r="DM719" s="276"/>
      <c r="DN719" s="194"/>
      <c r="DO719" s="276"/>
      <c r="DP719" s="194"/>
      <c r="DQ719" s="53"/>
      <c r="DR719" s="53"/>
      <c r="DS719" s="277"/>
      <c r="DU719" s="274"/>
      <c r="DW719" s="194"/>
      <c r="DY719" s="50"/>
      <c r="DZ719" s="278"/>
      <c r="EA719" s="52">
        <v>0</v>
      </c>
      <c r="EC719" s="50">
        <v>161054</v>
      </c>
      <c r="ED719" s="52">
        <f t="shared" si="609"/>
        <v>13421.166666666666</v>
      </c>
      <c r="EE719" s="278"/>
      <c r="EF719" s="6">
        <v>90029821</v>
      </c>
      <c r="EG719" s="6" t="s">
        <v>718</v>
      </c>
      <c r="EH719" s="7"/>
      <c r="EI719" s="7"/>
      <c r="EJ719" s="7"/>
      <c r="EK719" s="53">
        <v>161054</v>
      </c>
      <c r="EM719" s="37"/>
      <c r="EN719" s="132"/>
      <c r="EO719" s="61"/>
      <c r="EP719" s="132"/>
      <c r="EQ719" s="61"/>
      <c r="ER719" s="134"/>
      <c r="ES719" s="134"/>
      <c r="ET719" s="191"/>
      <c r="EV719" s="67"/>
      <c r="EX719" s="61"/>
      <c r="EZ719" s="50"/>
      <c r="FA719" s="51"/>
      <c r="FB719" s="52">
        <v>0</v>
      </c>
      <c r="FD719" s="50">
        <v>161054</v>
      </c>
      <c r="FE719" s="52">
        <f t="shared" si="610"/>
        <v>13421.166666666666</v>
      </c>
      <c r="FF719" s="51"/>
      <c r="FG719" s="6">
        <v>90029821</v>
      </c>
      <c r="FH719" s="6" t="s">
        <v>718</v>
      </c>
      <c r="FI719" s="7"/>
      <c r="FJ719" s="7"/>
      <c r="FK719" s="7"/>
      <c r="FL719" s="53">
        <v>161054</v>
      </c>
      <c r="FN719" s="37"/>
      <c r="FO719" s="132"/>
      <c r="FP719" s="61"/>
      <c r="FQ719" s="132"/>
      <c r="FR719" s="61"/>
      <c r="FS719" s="134"/>
      <c r="FT719" s="134"/>
      <c r="FU719" s="191"/>
      <c r="FW719" s="67"/>
      <c r="FY719" s="61"/>
      <c r="GA719" s="50"/>
      <c r="GB719" s="51"/>
      <c r="GC719" s="52">
        <v>0</v>
      </c>
      <c r="GE719" s="50">
        <v>161054</v>
      </c>
      <c r="GF719" s="52">
        <f t="shared" si="611"/>
        <v>13421.166666666666</v>
      </c>
      <c r="GG719" s="51"/>
      <c r="GH719" s="6">
        <v>90029821</v>
      </c>
      <c r="GI719" s="6" t="s">
        <v>718</v>
      </c>
      <c r="GJ719" s="7"/>
      <c r="GK719" s="7"/>
      <c r="GL719" s="7"/>
      <c r="GM719" s="53">
        <v>161054</v>
      </c>
      <c r="GO719" s="37"/>
      <c r="GP719" s="132"/>
      <c r="GQ719" s="61"/>
      <c r="GR719" s="134"/>
      <c r="GS719" s="134"/>
      <c r="GT719" s="191"/>
      <c r="GV719" s="67"/>
      <c r="GX719" s="61"/>
      <c r="GZ719" s="50"/>
      <c r="HA719" s="51"/>
      <c r="HB719" s="52">
        <v>0</v>
      </c>
      <c r="HD719" s="50">
        <v>161054</v>
      </c>
      <c r="HE719" s="52">
        <f t="shared" si="604"/>
        <v>13421.166666666666</v>
      </c>
      <c r="HF719" s="51"/>
      <c r="HI719" s="7"/>
      <c r="HJ719" s="7"/>
      <c r="HK719" s="7"/>
      <c r="HL719" s="53"/>
      <c r="HN719" s="37"/>
      <c r="HO719" s="132"/>
      <c r="HP719" s="61"/>
      <c r="HQ719" s="134"/>
      <c r="HR719" s="61"/>
      <c r="HT719" s="67"/>
      <c r="HV719" s="61"/>
      <c r="HX719" s="50"/>
      <c r="HY719" s="51"/>
      <c r="HZ719" s="52"/>
      <c r="IB719" s="70"/>
      <c r="IC719" s="51"/>
      <c r="IF719" s="7"/>
      <c r="IG719" s="7"/>
      <c r="IH719" s="7"/>
      <c r="II719" s="53"/>
      <c r="IK719" s="37"/>
      <c r="IL719" s="132"/>
      <c r="IM719" s="61"/>
      <c r="IN719" s="134"/>
      <c r="IO719" s="61"/>
      <c r="IQ719" s="67"/>
      <c r="IS719" s="61"/>
      <c r="IU719" s="50"/>
      <c r="IV719" s="51"/>
      <c r="IW719" s="52"/>
      <c r="IY719" s="70"/>
      <c r="IZ719" s="51"/>
      <c r="JC719" s="7"/>
      <c r="JD719" s="7"/>
      <c r="JE719" s="7"/>
      <c r="JF719" s="53"/>
      <c r="JH719" s="37"/>
      <c r="JI719" s="132"/>
      <c r="JJ719" s="61"/>
      <c r="JK719" s="134"/>
      <c r="JL719" s="61"/>
      <c r="JN719" s="67"/>
      <c r="JP719" s="61"/>
      <c r="JR719" s="50"/>
      <c r="JS719" s="51"/>
      <c r="JT719" s="52"/>
      <c r="JV719" s="70"/>
      <c r="JW719" s="51"/>
      <c r="JZ719" s="7"/>
      <c r="KA719" s="7"/>
      <c r="KB719" s="7"/>
      <c r="KC719" s="53"/>
      <c r="KE719" s="37"/>
      <c r="KF719" s="132"/>
      <c r="KG719" s="61"/>
      <c r="KH719" s="134"/>
      <c r="KI719" s="61"/>
      <c r="KK719" s="67"/>
      <c r="KM719" s="61"/>
      <c r="KO719" s="50"/>
      <c r="KP719" s="51"/>
      <c r="KQ719" s="52"/>
      <c r="KS719" s="70"/>
      <c r="KT719" s="51"/>
      <c r="KW719" s="7"/>
      <c r="KX719" s="7"/>
      <c r="KY719" s="7"/>
      <c r="KZ719" s="53"/>
      <c r="LB719" s="37"/>
      <c r="LC719" s="132"/>
      <c r="LD719" s="61"/>
      <c r="LE719" s="134"/>
      <c r="LF719" s="61"/>
      <c r="LH719" s="67"/>
      <c r="LJ719" s="61"/>
      <c r="LL719" s="50"/>
      <c r="LM719" s="51"/>
      <c r="LN719" s="52"/>
      <c r="LP719" s="70"/>
      <c r="LQ719" s="51"/>
      <c r="LT719" s="7"/>
      <c r="LU719" s="7"/>
      <c r="LV719" s="7"/>
      <c r="LW719" s="53"/>
      <c r="LY719" s="37"/>
      <c r="LZ719" s="132"/>
      <c r="MA719" s="61"/>
      <c r="MB719" s="134"/>
      <c r="MC719" s="61"/>
      <c r="ME719" s="67"/>
      <c r="MG719" s="61"/>
      <c r="MI719" s="50"/>
      <c r="MJ719" s="51"/>
      <c r="MK719" s="52"/>
      <c r="MM719" s="70"/>
      <c r="MN719" s="51"/>
      <c r="MQ719" s="7"/>
      <c r="MR719" s="7"/>
      <c r="MS719" s="7"/>
      <c r="MT719" s="53"/>
      <c r="MV719" s="37"/>
      <c r="MW719" s="132"/>
      <c r="MX719" s="134"/>
      <c r="MZ719" s="67"/>
      <c r="NB719" s="61"/>
      <c r="NF719" s="7"/>
      <c r="NG719" s="7"/>
      <c r="NH719" s="7"/>
      <c r="NI719" s="53"/>
      <c r="NK719" s="37"/>
      <c r="NM719" s="67"/>
      <c r="NO719" s="61"/>
      <c r="NQ719" s="50"/>
      <c r="NR719" s="51"/>
      <c r="NS719" s="52"/>
      <c r="NU719" s="70"/>
      <c r="NV719" s="51"/>
      <c r="NW719" s="125"/>
      <c r="NX719" s="51"/>
      <c r="OL719" s="53"/>
    </row>
    <row r="720" spans="1:402" x14ac:dyDescent="0.25">
      <c r="A720" s="12">
        <v>90029751</v>
      </c>
      <c r="B720" s="12" t="s">
        <v>719</v>
      </c>
      <c r="C720" s="352"/>
      <c r="D720" s="352"/>
      <c r="E720" s="352"/>
      <c r="F720" s="353">
        <v>406418</v>
      </c>
      <c r="H720" s="354"/>
      <c r="I720" s="355"/>
      <c r="J720" s="315"/>
      <c r="K720" s="355"/>
      <c r="L720" s="315"/>
      <c r="M720" s="356"/>
      <c r="N720" s="356"/>
      <c r="O720" s="357"/>
      <c r="Q720" s="67"/>
      <c r="S720" s="61"/>
      <c r="U720" s="50"/>
      <c r="V720" s="51"/>
      <c r="W720" s="52">
        <v>0</v>
      </c>
      <c r="Y720" s="50">
        <v>406418</v>
      </c>
      <c r="Z720" s="52">
        <f t="shared" si="605"/>
        <v>33868.166666666664</v>
      </c>
      <c r="AA720" s="51"/>
      <c r="AB720" s="6">
        <v>90029751</v>
      </c>
      <c r="AC720" s="6" t="s">
        <v>719</v>
      </c>
      <c r="AD720" s="7"/>
      <c r="AE720" s="304"/>
      <c r="AF720" s="7"/>
      <c r="AG720" s="53">
        <v>406418</v>
      </c>
      <c r="AI720" s="37"/>
      <c r="AJ720" s="132"/>
      <c r="AK720" s="61"/>
      <c r="AL720" s="132"/>
      <c r="AM720" s="312"/>
      <c r="AN720" s="134"/>
      <c r="AO720" s="134"/>
      <c r="AP720" s="191"/>
      <c r="AR720" s="67"/>
      <c r="AT720" s="61"/>
      <c r="AV720" s="50"/>
      <c r="AW720" s="51"/>
      <c r="AX720" s="52">
        <v>0</v>
      </c>
      <c r="AZ720" s="50">
        <v>406418</v>
      </c>
      <c r="BA720" s="52">
        <f t="shared" si="606"/>
        <v>33868.166666666664</v>
      </c>
      <c r="BB720" s="51"/>
      <c r="BC720" s="6">
        <v>90029751</v>
      </c>
      <c r="BD720" s="6" t="s">
        <v>719</v>
      </c>
      <c r="BE720" s="7"/>
      <c r="BF720" s="304"/>
      <c r="BG720" s="7"/>
      <c r="BH720" s="53">
        <v>406418</v>
      </c>
      <c r="BJ720" s="37"/>
      <c r="BK720" s="132"/>
      <c r="BL720" s="61"/>
      <c r="BM720" s="132"/>
      <c r="BN720" s="312"/>
      <c r="BO720" s="134"/>
      <c r="BP720" s="134"/>
      <c r="BQ720" s="191"/>
      <c r="BS720" s="67"/>
      <c r="BU720" s="61"/>
      <c r="BW720" s="50"/>
      <c r="BX720" s="51"/>
      <c r="BY720" s="52">
        <v>0</v>
      </c>
      <c r="CA720" s="50">
        <v>406418</v>
      </c>
      <c r="CB720" s="52">
        <f t="shared" si="607"/>
        <v>33868.166666666664</v>
      </c>
      <c r="CC720" s="51"/>
      <c r="CD720" s="6">
        <v>90029751</v>
      </c>
      <c r="CE720" s="6" t="s">
        <v>719</v>
      </c>
      <c r="CF720" s="7"/>
      <c r="CG720" s="7"/>
      <c r="CH720" s="7"/>
      <c r="CI720" s="53">
        <v>406418</v>
      </c>
      <c r="CK720" s="37"/>
      <c r="CL720" s="132"/>
      <c r="CM720" s="61"/>
      <c r="CN720" s="132"/>
      <c r="CO720" s="61"/>
      <c r="CP720" s="134"/>
      <c r="CQ720" s="134"/>
      <c r="CR720" s="191"/>
      <c r="CT720" s="67"/>
      <c r="CV720" s="61"/>
      <c r="CX720" s="50"/>
      <c r="CY720" s="51"/>
      <c r="CZ720" s="52">
        <v>0</v>
      </c>
      <c r="DB720" s="50">
        <v>406418</v>
      </c>
      <c r="DC720" s="52">
        <f t="shared" si="608"/>
        <v>33868.166666666664</v>
      </c>
      <c r="DD720" s="51"/>
      <c r="DE720" s="6">
        <v>90029751</v>
      </c>
      <c r="DF720" s="6" t="s">
        <v>719</v>
      </c>
      <c r="DG720" s="7"/>
      <c r="DH720" s="7"/>
      <c r="DI720" s="7"/>
      <c r="DJ720" s="53">
        <v>406418</v>
      </c>
      <c r="DL720" s="275"/>
      <c r="DM720" s="276"/>
      <c r="DN720" s="194"/>
      <c r="DO720" s="276"/>
      <c r="DP720" s="194"/>
      <c r="DQ720" s="53"/>
      <c r="DR720" s="53"/>
      <c r="DS720" s="277"/>
      <c r="DU720" s="274"/>
      <c r="DW720" s="194"/>
      <c r="DY720" s="50"/>
      <c r="DZ720" s="278"/>
      <c r="EA720" s="52">
        <v>0</v>
      </c>
      <c r="EC720" s="50">
        <v>406418</v>
      </c>
      <c r="ED720" s="52">
        <f t="shared" si="609"/>
        <v>33868.166666666664</v>
      </c>
      <c r="EE720" s="278"/>
      <c r="EF720" s="6">
        <v>90029751</v>
      </c>
      <c r="EG720" s="6" t="s">
        <v>719</v>
      </c>
      <c r="EH720" s="7"/>
      <c r="EI720" s="7"/>
      <c r="EJ720" s="7"/>
      <c r="EK720" s="53">
        <v>406418</v>
      </c>
      <c r="EM720" s="37"/>
      <c r="EN720" s="132"/>
      <c r="EO720" s="61"/>
      <c r="EP720" s="132"/>
      <c r="EQ720" s="61"/>
      <c r="ER720" s="134"/>
      <c r="ES720" s="134"/>
      <c r="ET720" s="191"/>
      <c r="EV720" s="67"/>
      <c r="EX720" s="61"/>
      <c r="EZ720" s="50"/>
      <c r="FA720" s="51"/>
      <c r="FB720" s="52">
        <v>0</v>
      </c>
      <c r="FD720" s="50">
        <v>406418</v>
      </c>
      <c r="FE720" s="52">
        <f t="shared" si="610"/>
        <v>33868.166666666664</v>
      </c>
      <c r="FF720" s="51"/>
      <c r="FG720" s="6">
        <v>90029751</v>
      </c>
      <c r="FH720" s="6" t="s">
        <v>719</v>
      </c>
      <c r="FI720" s="7"/>
      <c r="FJ720" s="7"/>
      <c r="FK720" s="7"/>
      <c r="FL720" s="53">
        <v>406418</v>
      </c>
      <c r="FN720" s="37"/>
      <c r="FO720" s="132"/>
      <c r="FP720" s="61"/>
      <c r="FQ720" s="132"/>
      <c r="FR720" s="61"/>
      <c r="FS720" s="134"/>
      <c r="FT720" s="134"/>
      <c r="FU720" s="191"/>
      <c r="FW720" s="67"/>
      <c r="FY720" s="61"/>
      <c r="GA720" s="50"/>
      <c r="GB720" s="51"/>
      <c r="GC720" s="52">
        <v>0</v>
      </c>
      <c r="GE720" s="50">
        <v>406418</v>
      </c>
      <c r="GF720" s="52">
        <f t="shared" si="611"/>
        <v>33868.166666666664</v>
      </c>
      <c r="GG720" s="51"/>
      <c r="GH720" s="6">
        <v>90029751</v>
      </c>
      <c r="GI720" s="6" t="s">
        <v>719</v>
      </c>
      <c r="GJ720" s="7"/>
      <c r="GK720" s="7"/>
      <c r="GL720" s="7"/>
      <c r="GM720" s="53">
        <v>406418</v>
      </c>
      <c r="GO720" s="37"/>
      <c r="GP720" s="132"/>
      <c r="GQ720" s="61"/>
      <c r="GR720" s="134"/>
      <c r="GS720" s="134"/>
      <c r="GT720" s="191"/>
      <c r="GV720" s="67"/>
      <c r="GX720" s="61"/>
      <c r="GZ720" s="50"/>
      <c r="HA720" s="51"/>
      <c r="HB720" s="52">
        <v>0</v>
      </c>
      <c r="HD720" s="50">
        <v>406418</v>
      </c>
      <c r="HE720" s="52">
        <f t="shared" ref="HE720:HE783" si="612">HD720/12</f>
        <v>33868.166666666664</v>
      </c>
      <c r="HF720" s="51"/>
      <c r="HI720" s="7"/>
      <c r="HJ720" s="7"/>
      <c r="HK720" s="7"/>
      <c r="HL720" s="53"/>
      <c r="HN720" s="37"/>
      <c r="HO720" s="132"/>
      <c r="HP720" s="61"/>
      <c r="HQ720" s="134"/>
      <c r="HR720" s="61"/>
      <c r="HT720" s="67"/>
      <c r="HV720" s="61"/>
      <c r="HX720" s="50"/>
      <c r="HY720" s="51"/>
      <c r="HZ720" s="52"/>
      <c r="IB720" s="70"/>
      <c r="IC720" s="51"/>
      <c r="IF720" s="7"/>
      <c r="IG720" s="7"/>
      <c r="IH720" s="7"/>
      <c r="II720" s="53"/>
      <c r="IK720" s="37"/>
      <c r="IL720" s="132"/>
      <c r="IM720" s="61"/>
      <c r="IN720" s="134"/>
      <c r="IO720" s="61"/>
      <c r="IQ720" s="67"/>
      <c r="IS720" s="61"/>
      <c r="IU720" s="50"/>
      <c r="IV720" s="51"/>
      <c r="IW720" s="52"/>
      <c r="IY720" s="70"/>
      <c r="IZ720" s="51"/>
      <c r="JC720" s="7"/>
      <c r="JD720" s="7"/>
      <c r="JE720" s="7"/>
      <c r="JF720" s="53"/>
      <c r="JH720" s="37"/>
      <c r="JI720" s="132"/>
      <c r="JJ720" s="61"/>
      <c r="JK720" s="134"/>
      <c r="JL720" s="61"/>
      <c r="JN720" s="67"/>
      <c r="JP720" s="61"/>
      <c r="JR720" s="50"/>
      <c r="JS720" s="51"/>
      <c r="JT720" s="52"/>
      <c r="JV720" s="70"/>
      <c r="JW720" s="51"/>
      <c r="JZ720" s="7"/>
      <c r="KA720" s="7"/>
      <c r="KB720" s="7"/>
      <c r="KC720" s="53"/>
      <c r="KE720" s="37"/>
      <c r="KF720" s="132"/>
      <c r="KG720" s="61"/>
      <c r="KH720" s="134"/>
      <c r="KI720" s="61"/>
      <c r="KK720" s="67"/>
      <c r="KM720" s="61"/>
      <c r="KO720" s="50"/>
      <c r="KP720" s="51"/>
      <c r="KQ720" s="52"/>
      <c r="KS720" s="70"/>
      <c r="KT720" s="51"/>
      <c r="KW720" s="7"/>
      <c r="KX720" s="7"/>
      <c r="KY720" s="7"/>
      <c r="KZ720" s="53"/>
      <c r="LB720" s="37"/>
      <c r="LC720" s="132"/>
      <c r="LD720" s="61"/>
      <c r="LE720" s="134"/>
      <c r="LF720" s="61"/>
      <c r="LH720" s="67"/>
      <c r="LJ720" s="61"/>
      <c r="LL720" s="50"/>
      <c r="LM720" s="51"/>
      <c r="LN720" s="52"/>
      <c r="LP720" s="70"/>
      <c r="LQ720" s="51"/>
      <c r="LT720" s="7"/>
      <c r="LU720" s="7"/>
      <c r="LV720" s="7"/>
      <c r="LW720" s="53"/>
      <c r="LY720" s="37"/>
      <c r="LZ720" s="132"/>
      <c r="MA720" s="61"/>
      <c r="MB720" s="134"/>
      <c r="MC720" s="61"/>
      <c r="ME720" s="67"/>
      <c r="MG720" s="61"/>
      <c r="MI720" s="50"/>
      <c r="MJ720" s="51"/>
      <c r="MK720" s="52"/>
      <c r="MM720" s="70"/>
      <c r="MN720" s="51"/>
      <c r="MQ720" s="7"/>
      <c r="MR720" s="7"/>
      <c r="MS720" s="7"/>
      <c r="MT720" s="53"/>
      <c r="MV720" s="37"/>
      <c r="MW720" s="132"/>
      <c r="MX720" s="134"/>
      <c r="MZ720" s="67"/>
      <c r="NB720" s="61"/>
      <c r="NF720" s="7"/>
      <c r="NG720" s="7"/>
      <c r="NH720" s="7"/>
      <c r="NI720" s="53"/>
      <c r="NK720" s="37"/>
      <c r="NM720" s="67"/>
      <c r="NO720" s="61"/>
      <c r="NQ720" s="50"/>
      <c r="NR720" s="51"/>
      <c r="NS720" s="52"/>
      <c r="NU720" s="70"/>
      <c r="NV720" s="51"/>
      <c r="NW720" s="125"/>
      <c r="NX720" s="51"/>
      <c r="OL720" s="53"/>
    </row>
    <row r="721" spans="1:402" x14ac:dyDescent="0.25">
      <c r="A721" s="12">
        <v>90089971</v>
      </c>
      <c r="B721" s="12" t="s">
        <v>720</v>
      </c>
      <c r="C721" s="352"/>
      <c r="D721" s="352"/>
      <c r="E721" s="352"/>
      <c r="F721" s="353">
        <v>276242</v>
      </c>
      <c r="H721" s="354"/>
      <c r="I721" s="355"/>
      <c r="J721" s="315"/>
      <c r="K721" s="355"/>
      <c r="L721" s="315"/>
      <c r="M721" s="356"/>
      <c r="N721" s="356"/>
      <c r="O721" s="357"/>
      <c r="Q721" s="67"/>
      <c r="S721" s="61"/>
      <c r="U721" s="50"/>
      <c r="V721" s="51"/>
      <c r="W721" s="52">
        <v>0</v>
      </c>
      <c r="Y721" s="50">
        <v>276242</v>
      </c>
      <c r="Z721" s="52">
        <f t="shared" si="605"/>
        <v>23020.166666666668</v>
      </c>
      <c r="AA721" s="51"/>
      <c r="AB721" s="6">
        <v>90089971</v>
      </c>
      <c r="AC721" s="6" t="s">
        <v>720</v>
      </c>
      <c r="AD721" s="7"/>
      <c r="AE721" s="304"/>
      <c r="AF721" s="7"/>
      <c r="AG721" s="53">
        <v>276242</v>
      </c>
      <c r="AI721" s="37"/>
      <c r="AJ721" s="132"/>
      <c r="AK721" s="61"/>
      <c r="AL721" s="132"/>
      <c r="AM721" s="312"/>
      <c r="AN721" s="134"/>
      <c r="AO721" s="134"/>
      <c r="AP721" s="191"/>
      <c r="AR721" s="67"/>
      <c r="AT721" s="61"/>
      <c r="AV721" s="50"/>
      <c r="AW721" s="51"/>
      <c r="AX721" s="52">
        <v>0</v>
      </c>
      <c r="AZ721" s="50">
        <v>276242</v>
      </c>
      <c r="BA721" s="52">
        <f t="shared" si="606"/>
        <v>23020.166666666668</v>
      </c>
      <c r="BB721" s="51"/>
      <c r="BC721" s="6">
        <v>90089971</v>
      </c>
      <c r="BD721" s="6" t="s">
        <v>720</v>
      </c>
      <c r="BE721" s="7"/>
      <c r="BF721" s="304"/>
      <c r="BG721" s="7"/>
      <c r="BH721" s="53">
        <v>276242</v>
      </c>
      <c r="BJ721" s="37"/>
      <c r="BK721" s="132"/>
      <c r="BL721" s="61"/>
      <c r="BM721" s="132"/>
      <c r="BN721" s="312"/>
      <c r="BO721" s="134"/>
      <c r="BP721" s="134"/>
      <c r="BQ721" s="191"/>
      <c r="BS721" s="67"/>
      <c r="BU721" s="61"/>
      <c r="BW721" s="50"/>
      <c r="BX721" s="51"/>
      <c r="BY721" s="52">
        <v>0</v>
      </c>
      <c r="CA721" s="50">
        <v>276242</v>
      </c>
      <c r="CB721" s="52">
        <f t="shared" si="607"/>
        <v>23020.166666666668</v>
      </c>
      <c r="CC721" s="51"/>
      <c r="CD721" s="6">
        <v>90089971</v>
      </c>
      <c r="CE721" s="6" t="s">
        <v>720</v>
      </c>
      <c r="CF721" s="7"/>
      <c r="CG721" s="7"/>
      <c r="CH721" s="7"/>
      <c r="CI721" s="53">
        <v>276242</v>
      </c>
      <c r="CK721" s="37"/>
      <c r="CL721" s="132"/>
      <c r="CM721" s="61"/>
      <c r="CN721" s="132"/>
      <c r="CO721" s="61"/>
      <c r="CP721" s="134"/>
      <c r="CQ721" s="134"/>
      <c r="CR721" s="191"/>
      <c r="CT721" s="67"/>
      <c r="CV721" s="61"/>
      <c r="CX721" s="50"/>
      <c r="CY721" s="51"/>
      <c r="CZ721" s="52">
        <v>0</v>
      </c>
      <c r="DB721" s="50">
        <v>276242</v>
      </c>
      <c r="DC721" s="52">
        <f t="shared" si="608"/>
        <v>23020.166666666668</v>
      </c>
      <c r="DD721" s="51"/>
      <c r="DE721" s="6">
        <v>90089971</v>
      </c>
      <c r="DF721" s="6" t="s">
        <v>720</v>
      </c>
      <c r="DG721" s="7"/>
      <c r="DH721" s="7"/>
      <c r="DI721" s="7"/>
      <c r="DJ721" s="53">
        <v>276242</v>
      </c>
      <c r="DL721" s="275"/>
      <c r="DM721" s="276"/>
      <c r="DN721" s="194"/>
      <c r="DO721" s="276"/>
      <c r="DP721" s="194"/>
      <c r="DQ721" s="53"/>
      <c r="DR721" s="53"/>
      <c r="DS721" s="277"/>
      <c r="DU721" s="274"/>
      <c r="DW721" s="194"/>
      <c r="DY721" s="50"/>
      <c r="DZ721" s="278"/>
      <c r="EA721" s="52">
        <v>0</v>
      </c>
      <c r="EC721" s="50">
        <v>276242</v>
      </c>
      <c r="ED721" s="52">
        <f t="shared" si="609"/>
        <v>23020.166666666668</v>
      </c>
      <c r="EE721" s="278"/>
      <c r="EF721" s="6">
        <v>90089971</v>
      </c>
      <c r="EG721" s="6" t="s">
        <v>720</v>
      </c>
      <c r="EH721" s="7"/>
      <c r="EI721" s="7"/>
      <c r="EJ721" s="7"/>
      <c r="EK721" s="53">
        <v>276242</v>
      </c>
      <c r="EM721" s="37"/>
      <c r="EN721" s="132"/>
      <c r="EO721" s="61"/>
      <c r="EP721" s="132"/>
      <c r="EQ721" s="61"/>
      <c r="ER721" s="134"/>
      <c r="ES721" s="134"/>
      <c r="ET721" s="191"/>
      <c r="EV721" s="67"/>
      <c r="EX721" s="61"/>
      <c r="EZ721" s="50"/>
      <c r="FA721" s="51"/>
      <c r="FB721" s="52">
        <v>0</v>
      </c>
      <c r="FD721" s="50">
        <v>276242</v>
      </c>
      <c r="FE721" s="52">
        <f t="shared" si="610"/>
        <v>23020.166666666668</v>
      </c>
      <c r="FF721" s="51"/>
      <c r="FG721" s="6">
        <v>90089971</v>
      </c>
      <c r="FH721" s="6" t="s">
        <v>720</v>
      </c>
      <c r="FI721" s="7"/>
      <c r="FJ721" s="7"/>
      <c r="FK721" s="7"/>
      <c r="FL721" s="53">
        <v>276242</v>
      </c>
      <c r="FN721" s="37"/>
      <c r="FO721" s="132"/>
      <c r="FP721" s="61"/>
      <c r="FQ721" s="132"/>
      <c r="FR721" s="61"/>
      <c r="FS721" s="134"/>
      <c r="FT721" s="134"/>
      <c r="FU721" s="191"/>
      <c r="FW721" s="67"/>
      <c r="FY721" s="61"/>
      <c r="GA721" s="50"/>
      <c r="GB721" s="51"/>
      <c r="GC721" s="52">
        <v>0</v>
      </c>
      <c r="GE721" s="50">
        <v>276242</v>
      </c>
      <c r="GF721" s="52">
        <f t="shared" si="611"/>
        <v>23020.166666666668</v>
      </c>
      <c r="GG721" s="51"/>
      <c r="GH721" s="6">
        <v>90089971</v>
      </c>
      <c r="GI721" s="6" t="s">
        <v>720</v>
      </c>
      <c r="GJ721" s="7"/>
      <c r="GK721" s="7"/>
      <c r="GL721" s="7"/>
      <c r="GM721" s="53">
        <v>276242</v>
      </c>
      <c r="GO721" s="37"/>
      <c r="GP721" s="132"/>
      <c r="GQ721" s="61"/>
      <c r="GR721" s="134"/>
      <c r="GS721" s="134"/>
      <c r="GT721" s="191"/>
      <c r="GV721" s="67"/>
      <c r="GX721" s="61"/>
      <c r="GZ721" s="50"/>
      <c r="HA721" s="51"/>
      <c r="HB721" s="52">
        <v>0</v>
      </c>
      <c r="HD721" s="50">
        <v>276242</v>
      </c>
      <c r="HE721" s="52">
        <f t="shared" si="612"/>
        <v>23020.166666666668</v>
      </c>
      <c r="HF721" s="51"/>
      <c r="HI721" s="7"/>
      <c r="HJ721" s="7"/>
      <c r="HK721" s="7"/>
      <c r="HL721" s="53"/>
      <c r="HN721" s="37"/>
      <c r="HO721" s="132"/>
      <c r="HP721" s="61"/>
      <c r="HQ721" s="134"/>
      <c r="HR721" s="61"/>
      <c r="HT721" s="67"/>
      <c r="HV721" s="61"/>
      <c r="HX721" s="50"/>
      <c r="HY721" s="51"/>
      <c r="HZ721" s="52"/>
      <c r="IB721" s="70"/>
      <c r="IC721" s="51"/>
      <c r="IF721" s="7"/>
      <c r="IG721" s="7"/>
      <c r="IH721" s="7"/>
      <c r="II721" s="53"/>
      <c r="IK721" s="37"/>
      <c r="IL721" s="132"/>
      <c r="IM721" s="61"/>
      <c r="IN721" s="134"/>
      <c r="IO721" s="61"/>
      <c r="IQ721" s="67"/>
      <c r="IS721" s="61"/>
      <c r="IU721" s="50"/>
      <c r="IV721" s="51"/>
      <c r="IW721" s="52"/>
      <c r="IY721" s="70"/>
      <c r="IZ721" s="51"/>
      <c r="JC721" s="7"/>
      <c r="JD721" s="7"/>
      <c r="JE721" s="7"/>
      <c r="JF721" s="53"/>
      <c r="JH721" s="37"/>
      <c r="JI721" s="132"/>
      <c r="JJ721" s="61"/>
      <c r="JK721" s="134"/>
      <c r="JL721" s="61"/>
      <c r="JN721" s="67"/>
      <c r="JP721" s="61"/>
      <c r="JR721" s="50"/>
      <c r="JS721" s="51"/>
      <c r="JT721" s="52"/>
      <c r="JV721" s="70"/>
      <c r="JW721" s="51"/>
      <c r="JZ721" s="7"/>
      <c r="KA721" s="7"/>
      <c r="KB721" s="7"/>
      <c r="KC721" s="53"/>
      <c r="KE721" s="37"/>
      <c r="KF721" s="132"/>
      <c r="KG721" s="61"/>
      <c r="KH721" s="134"/>
      <c r="KI721" s="61"/>
      <c r="KK721" s="67"/>
      <c r="KM721" s="61"/>
      <c r="KO721" s="50"/>
      <c r="KP721" s="51"/>
      <c r="KQ721" s="52"/>
      <c r="KS721" s="70"/>
      <c r="KT721" s="51"/>
      <c r="KW721" s="7"/>
      <c r="KX721" s="7"/>
      <c r="KY721" s="7"/>
      <c r="KZ721" s="53"/>
      <c r="LB721" s="37"/>
      <c r="LC721" s="132"/>
      <c r="LD721" s="61"/>
      <c r="LE721" s="134"/>
      <c r="LF721" s="61"/>
      <c r="LH721" s="67"/>
      <c r="LJ721" s="61"/>
      <c r="LL721" s="50"/>
      <c r="LM721" s="51"/>
      <c r="LN721" s="52"/>
      <c r="LP721" s="70"/>
      <c r="LQ721" s="51"/>
      <c r="LT721" s="7"/>
      <c r="LU721" s="7"/>
      <c r="LV721" s="7"/>
      <c r="LW721" s="53"/>
      <c r="LY721" s="37"/>
      <c r="LZ721" s="132"/>
      <c r="MA721" s="61"/>
      <c r="MB721" s="134"/>
      <c r="MC721" s="61"/>
      <c r="ME721" s="67"/>
      <c r="MG721" s="61"/>
      <c r="MI721" s="50"/>
      <c r="MJ721" s="51"/>
      <c r="MK721" s="52"/>
      <c r="MM721" s="70"/>
      <c r="MN721" s="51"/>
      <c r="MQ721" s="7"/>
      <c r="MR721" s="7"/>
      <c r="MS721" s="7"/>
      <c r="MT721" s="53"/>
      <c r="MV721" s="37"/>
      <c r="MW721" s="132"/>
      <c r="MX721" s="134"/>
      <c r="MZ721" s="67"/>
      <c r="NB721" s="61"/>
      <c r="NF721" s="7"/>
      <c r="NG721" s="7"/>
      <c r="NH721" s="7"/>
      <c r="NI721" s="53"/>
      <c r="NK721" s="37"/>
      <c r="NM721" s="67"/>
      <c r="NO721" s="61"/>
      <c r="NQ721" s="50"/>
      <c r="NR721" s="51"/>
      <c r="NS721" s="52"/>
      <c r="NU721" s="70"/>
      <c r="NV721" s="51"/>
      <c r="NW721" s="125"/>
      <c r="NX721" s="51"/>
      <c r="OL721" s="53"/>
    </row>
    <row r="722" spans="1:402" x14ac:dyDescent="0.25">
      <c r="A722" s="12">
        <v>90015951</v>
      </c>
      <c r="B722" s="12" t="s">
        <v>721</v>
      </c>
      <c r="C722" s="352"/>
      <c r="D722" s="352"/>
      <c r="E722" s="352"/>
      <c r="F722" s="353">
        <v>15177534</v>
      </c>
      <c r="H722" s="354"/>
      <c r="I722" s="355"/>
      <c r="J722" s="315"/>
      <c r="K722" s="355"/>
      <c r="L722" s="315"/>
      <c r="M722" s="356"/>
      <c r="N722" s="356"/>
      <c r="O722" s="357"/>
      <c r="Q722" s="67"/>
      <c r="S722" s="61"/>
      <c r="U722" s="50"/>
      <c r="V722" s="51"/>
      <c r="W722" s="52">
        <v>0</v>
      </c>
      <c r="Y722" s="50">
        <v>15177534</v>
      </c>
      <c r="Z722" s="52">
        <f t="shared" si="605"/>
        <v>1264794.5</v>
      </c>
      <c r="AA722" s="51"/>
      <c r="AB722" s="6">
        <v>90015951</v>
      </c>
      <c r="AC722" s="6" t="s">
        <v>721</v>
      </c>
      <c r="AD722" s="7"/>
      <c r="AE722" s="304"/>
      <c r="AF722" s="7"/>
      <c r="AG722" s="53">
        <v>15177534</v>
      </c>
      <c r="AI722" s="37"/>
      <c r="AJ722" s="132"/>
      <c r="AK722" s="61"/>
      <c r="AL722" s="132"/>
      <c r="AM722" s="312"/>
      <c r="AN722" s="134"/>
      <c r="AO722" s="134"/>
      <c r="AP722" s="191"/>
      <c r="AR722" s="67"/>
      <c r="AT722" s="61"/>
      <c r="AV722" s="50"/>
      <c r="AW722" s="51"/>
      <c r="AX722" s="52">
        <v>0</v>
      </c>
      <c r="AZ722" s="50">
        <v>15177534</v>
      </c>
      <c r="BA722" s="52">
        <f t="shared" si="606"/>
        <v>1264794.5</v>
      </c>
      <c r="BB722" s="51"/>
      <c r="BC722" s="6">
        <v>90015951</v>
      </c>
      <c r="BD722" s="6" t="s">
        <v>721</v>
      </c>
      <c r="BE722" s="7"/>
      <c r="BF722" s="304"/>
      <c r="BG722" s="7"/>
      <c r="BH722" s="53">
        <v>15177534</v>
      </c>
      <c r="BJ722" s="37"/>
      <c r="BK722" s="132"/>
      <c r="BL722" s="61"/>
      <c r="BM722" s="132"/>
      <c r="BN722" s="312"/>
      <c r="BO722" s="134"/>
      <c r="BP722" s="134"/>
      <c r="BQ722" s="191"/>
      <c r="BS722" s="67"/>
      <c r="BU722" s="61"/>
      <c r="BW722" s="50"/>
      <c r="BX722" s="51"/>
      <c r="BY722" s="52">
        <v>0</v>
      </c>
      <c r="CA722" s="50">
        <v>15177534</v>
      </c>
      <c r="CB722" s="52">
        <f t="shared" si="607"/>
        <v>1264794.5</v>
      </c>
      <c r="CC722" s="51"/>
      <c r="CD722" s="6">
        <v>90015951</v>
      </c>
      <c r="CE722" s="6" t="s">
        <v>721</v>
      </c>
      <c r="CF722" s="7"/>
      <c r="CG722" s="7"/>
      <c r="CH722" s="7"/>
      <c r="CI722" s="53">
        <v>15177534</v>
      </c>
      <c r="CK722" s="37"/>
      <c r="CL722" s="132"/>
      <c r="CM722" s="61"/>
      <c r="CN722" s="132"/>
      <c r="CO722" s="61"/>
      <c r="CP722" s="134"/>
      <c r="CQ722" s="134"/>
      <c r="CR722" s="191"/>
      <c r="CT722" s="67"/>
      <c r="CV722" s="61"/>
      <c r="CX722" s="50"/>
      <c r="CY722" s="51"/>
      <c r="CZ722" s="52">
        <v>0</v>
      </c>
      <c r="DB722" s="50">
        <v>15177534</v>
      </c>
      <c r="DC722" s="52">
        <f t="shared" si="608"/>
        <v>1264794.5</v>
      </c>
      <c r="DD722" s="51"/>
      <c r="DE722" s="6">
        <v>90015951</v>
      </c>
      <c r="DF722" s="6" t="s">
        <v>721</v>
      </c>
      <c r="DG722" s="7"/>
      <c r="DH722" s="7"/>
      <c r="DI722" s="7"/>
      <c r="DJ722" s="53">
        <v>15177534</v>
      </c>
      <c r="DL722" s="275"/>
      <c r="DM722" s="276"/>
      <c r="DN722" s="194"/>
      <c r="DO722" s="276"/>
      <c r="DP722" s="194"/>
      <c r="DQ722" s="53"/>
      <c r="DR722" s="53"/>
      <c r="DS722" s="277"/>
      <c r="DU722" s="274"/>
      <c r="DW722" s="194"/>
      <c r="DY722" s="50"/>
      <c r="DZ722" s="278"/>
      <c r="EA722" s="52">
        <v>0</v>
      </c>
      <c r="EC722" s="50">
        <v>15177534</v>
      </c>
      <c r="ED722" s="52">
        <f t="shared" si="609"/>
        <v>1264794.5</v>
      </c>
      <c r="EE722" s="278"/>
      <c r="EF722" s="6">
        <v>90015951</v>
      </c>
      <c r="EG722" s="6" t="s">
        <v>721</v>
      </c>
      <c r="EH722" s="7"/>
      <c r="EI722" s="7"/>
      <c r="EJ722" s="7"/>
      <c r="EK722" s="53">
        <v>15177534</v>
      </c>
      <c r="EM722" s="37"/>
      <c r="EN722" s="132"/>
      <c r="EO722" s="61"/>
      <c r="EP722" s="132"/>
      <c r="EQ722" s="61"/>
      <c r="ER722" s="134"/>
      <c r="ES722" s="134"/>
      <c r="ET722" s="191"/>
      <c r="EV722" s="67"/>
      <c r="EX722" s="61"/>
      <c r="EZ722" s="50"/>
      <c r="FA722" s="51"/>
      <c r="FB722" s="52">
        <v>0</v>
      </c>
      <c r="FD722" s="50">
        <v>15177534</v>
      </c>
      <c r="FE722" s="52">
        <f t="shared" si="610"/>
        <v>1264794.5</v>
      </c>
      <c r="FF722" s="51"/>
      <c r="FG722" s="6">
        <v>90015951</v>
      </c>
      <c r="FH722" s="6" t="s">
        <v>721</v>
      </c>
      <c r="FI722" s="7"/>
      <c r="FJ722" s="7"/>
      <c r="FK722" s="7"/>
      <c r="FL722" s="53">
        <v>15177534</v>
      </c>
      <c r="FN722" s="37"/>
      <c r="FO722" s="132"/>
      <c r="FP722" s="61"/>
      <c r="FQ722" s="132"/>
      <c r="FR722" s="61"/>
      <c r="FS722" s="134"/>
      <c r="FT722" s="134"/>
      <c r="FU722" s="191"/>
      <c r="FW722" s="67"/>
      <c r="FY722" s="61"/>
      <c r="GA722" s="50"/>
      <c r="GB722" s="51"/>
      <c r="GC722" s="52">
        <v>0</v>
      </c>
      <c r="GE722" s="50">
        <v>15177534</v>
      </c>
      <c r="GF722" s="52">
        <f t="shared" si="611"/>
        <v>1264794.5</v>
      </c>
      <c r="GG722" s="51"/>
      <c r="GH722" s="6">
        <v>90015951</v>
      </c>
      <c r="GI722" s="6" t="s">
        <v>721</v>
      </c>
      <c r="GJ722" s="7"/>
      <c r="GK722" s="7"/>
      <c r="GL722" s="7"/>
      <c r="GM722" s="53">
        <v>15177534</v>
      </c>
      <c r="GO722" s="37"/>
      <c r="GP722" s="132"/>
      <c r="GQ722" s="61"/>
      <c r="GR722" s="134"/>
      <c r="GS722" s="134"/>
      <c r="GT722" s="191"/>
      <c r="GV722" s="67"/>
      <c r="GX722" s="61"/>
      <c r="GZ722" s="50"/>
      <c r="HA722" s="51"/>
      <c r="HB722" s="52">
        <v>0</v>
      </c>
      <c r="HD722" s="50">
        <v>15177534</v>
      </c>
      <c r="HE722" s="52">
        <f t="shared" si="612"/>
        <v>1264794.5</v>
      </c>
      <c r="HF722" s="51"/>
      <c r="HI722" s="7"/>
      <c r="HJ722" s="7"/>
      <c r="HK722" s="7"/>
      <c r="HL722" s="53"/>
      <c r="HN722" s="37"/>
      <c r="HO722" s="132"/>
      <c r="HP722" s="61"/>
      <c r="HQ722" s="134"/>
      <c r="HR722" s="61"/>
      <c r="HT722" s="67"/>
      <c r="HV722" s="61"/>
      <c r="HX722" s="50"/>
      <c r="HY722" s="51"/>
      <c r="HZ722" s="52"/>
      <c r="IB722" s="70"/>
      <c r="IC722" s="51"/>
      <c r="IF722" s="7"/>
      <c r="IG722" s="7"/>
      <c r="IH722" s="7"/>
      <c r="II722" s="53"/>
      <c r="IK722" s="37"/>
      <c r="IL722" s="132"/>
      <c r="IM722" s="61"/>
      <c r="IN722" s="134"/>
      <c r="IO722" s="61"/>
      <c r="IQ722" s="67"/>
      <c r="IS722" s="61"/>
      <c r="IU722" s="50"/>
      <c r="IV722" s="51"/>
      <c r="IW722" s="52"/>
      <c r="IY722" s="70"/>
      <c r="IZ722" s="51"/>
      <c r="JC722" s="7"/>
      <c r="JD722" s="7"/>
      <c r="JE722" s="7"/>
      <c r="JF722" s="53"/>
      <c r="JH722" s="37"/>
      <c r="JI722" s="132"/>
      <c r="JJ722" s="61"/>
      <c r="JK722" s="134"/>
      <c r="JL722" s="61"/>
      <c r="JN722" s="67"/>
      <c r="JP722" s="61"/>
      <c r="JR722" s="50"/>
      <c r="JS722" s="51"/>
      <c r="JT722" s="52"/>
      <c r="JV722" s="70"/>
      <c r="JW722" s="51"/>
      <c r="JZ722" s="7"/>
      <c r="KA722" s="7"/>
      <c r="KB722" s="7"/>
      <c r="KC722" s="53"/>
      <c r="KE722" s="37"/>
      <c r="KF722" s="132"/>
      <c r="KG722" s="61"/>
      <c r="KH722" s="134"/>
      <c r="KI722" s="61"/>
      <c r="KK722" s="67"/>
      <c r="KM722" s="61"/>
      <c r="KO722" s="50"/>
      <c r="KP722" s="51"/>
      <c r="KQ722" s="52"/>
      <c r="KS722" s="70"/>
      <c r="KT722" s="51"/>
      <c r="KW722" s="7"/>
      <c r="KX722" s="7"/>
      <c r="KY722" s="7"/>
      <c r="KZ722" s="53"/>
      <c r="LB722" s="37"/>
      <c r="LC722" s="132"/>
      <c r="LD722" s="61"/>
      <c r="LE722" s="134"/>
      <c r="LF722" s="61"/>
      <c r="LH722" s="67"/>
      <c r="LJ722" s="61"/>
      <c r="LL722" s="50"/>
      <c r="LM722" s="51"/>
      <c r="LN722" s="52"/>
      <c r="LP722" s="70"/>
      <c r="LQ722" s="51"/>
      <c r="LT722" s="7"/>
      <c r="LU722" s="7"/>
      <c r="LV722" s="7"/>
      <c r="LW722" s="53"/>
      <c r="LY722" s="37"/>
      <c r="LZ722" s="132"/>
      <c r="MA722" s="61"/>
      <c r="MB722" s="134"/>
      <c r="MC722" s="61"/>
      <c r="ME722" s="67"/>
      <c r="MG722" s="61"/>
      <c r="MI722" s="50"/>
      <c r="MJ722" s="51"/>
      <c r="MK722" s="52"/>
      <c r="MM722" s="70"/>
      <c r="MN722" s="51"/>
      <c r="MQ722" s="7"/>
      <c r="MR722" s="7"/>
      <c r="MS722" s="7"/>
      <c r="MT722" s="53"/>
      <c r="MV722" s="37"/>
      <c r="MW722" s="132"/>
      <c r="MX722" s="134"/>
      <c r="MZ722" s="67"/>
      <c r="NB722" s="61"/>
      <c r="NF722" s="7"/>
      <c r="NG722" s="7"/>
      <c r="NH722" s="7"/>
      <c r="NI722" s="53"/>
      <c r="NK722" s="37"/>
      <c r="NM722" s="67"/>
      <c r="NO722" s="61"/>
      <c r="NQ722" s="50"/>
      <c r="NR722" s="51"/>
      <c r="NS722" s="52"/>
      <c r="NU722" s="70"/>
      <c r="NV722" s="51"/>
      <c r="NW722" s="125"/>
      <c r="NX722" s="51"/>
      <c r="OL722" s="53"/>
    </row>
    <row r="723" spans="1:402" x14ac:dyDescent="0.25">
      <c r="A723" s="12">
        <v>90099371</v>
      </c>
      <c r="B723" s="12" t="s">
        <v>722</v>
      </c>
      <c r="C723" s="352"/>
      <c r="D723" s="352"/>
      <c r="E723" s="352"/>
      <c r="F723" s="353">
        <v>695583</v>
      </c>
      <c r="H723" s="354"/>
      <c r="I723" s="355"/>
      <c r="J723" s="315"/>
      <c r="K723" s="355"/>
      <c r="L723" s="315"/>
      <c r="M723" s="356"/>
      <c r="N723" s="356"/>
      <c r="O723" s="357"/>
      <c r="Q723" s="67"/>
      <c r="S723" s="61"/>
      <c r="U723" s="50"/>
      <c r="V723" s="51"/>
      <c r="W723" s="52">
        <v>0</v>
      </c>
      <c r="Y723" s="50">
        <v>695583</v>
      </c>
      <c r="Z723" s="52">
        <f t="shared" si="605"/>
        <v>57965.25</v>
      </c>
      <c r="AA723" s="51"/>
      <c r="AB723" s="6">
        <v>90099371</v>
      </c>
      <c r="AC723" s="6" t="s">
        <v>722</v>
      </c>
      <c r="AD723" s="7"/>
      <c r="AE723" s="304"/>
      <c r="AF723" s="7"/>
      <c r="AG723" s="53">
        <v>695583</v>
      </c>
      <c r="AI723" s="37"/>
      <c r="AJ723" s="132"/>
      <c r="AK723" s="61"/>
      <c r="AL723" s="132"/>
      <c r="AM723" s="312"/>
      <c r="AN723" s="134"/>
      <c r="AO723" s="134"/>
      <c r="AP723" s="191"/>
      <c r="AR723" s="67"/>
      <c r="AT723" s="61"/>
      <c r="AV723" s="50"/>
      <c r="AW723" s="51"/>
      <c r="AX723" s="52">
        <v>0</v>
      </c>
      <c r="AZ723" s="50">
        <v>695583</v>
      </c>
      <c r="BA723" s="52">
        <f t="shared" si="606"/>
        <v>57965.25</v>
      </c>
      <c r="BB723" s="51"/>
      <c r="BC723" s="6">
        <v>90099371</v>
      </c>
      <c r="BD723" s="6" t="s">
        <v>722</v>
      </c>
      <c r="BE723" s="7"/>
      <c r="BF723" s="304"/>
      <c r="BG723" s="7"/>
      <c r="BH723" s="53">
        <v>695583</v>
      </c>
      <c r="BJ723" s="37"/>
      <c r="BK723" s="132"/>
      <c r="BL723" s="61"/>
      <c r="BM723" s="132"/>
      <c r="BN723" s="312"/>
      <c r="BO723" s="134"/>
      <c r="BP723" s="134"/>
      <c r="BQ723" s="191"/>
      <c r="BS723" s="67"/>
      <c r="BU723" s="61"/>
      <c r="BW723" s="50"/>
      <c r="BX723" s="51"/>
      <c r="BY723" s="52">
        <v>0</v>
      </c>
      <c r="CA723" s="50">
        <v>695583</v>
      </c>
      <c r="CB723" s="52">
        <f t="shared" si="607"/>
        <v>57965.25</v>
      </c>
      <c r="CC723" s="51"/>
      <c r="CD723" s="6">
        <v>90099371</v>
      </c>
      <c r="CE723" s="6" t="s">
        <v>722</v>
      </c>
      <c r="CF723" s="7"/>
      <c r="CG723" s="7"/>
      <c r="CH723" s="7"/>
      <c r="CI723" s="53">
        <v>695583</v>
      </c>
      <c r="CK723" s="37"/>
      <c r="CL723" s="132"/>
      <c r="CM723" s="61"/>
      <c r="CN723" s="132"/>
      <c r="CO723" s="61"/>
      <c r="CP723" s="134"/>
      <c r="CQ723" s="134"/>
      <c r="CR723" s="191"/>
      <c r="CT723" s="67"/>
      <c r="CV723" s="61"/>
      <c r="CX723" s="50"/>
      <c r="CY723" s="51"/>
      <c r="CZ723" s="52">
        <v>0</v>
      </c>
      <c r="DB723" s="50">
        <v>695583</v>
      </c>
      <c r="DC723" s="52">
        <f t="shared" si="608"/>
        <v>57965.25</v>
      </c>
      <c r="DD723" s="51"/>
      <c r="DE723" s="6">
        <v>90099371</v>
      </c>
      <c r="DF723" s="6" t="s">
        <v>722</v>
      </c>
      <c r="DG723" s="7"/>
      <c r="DH723" s="7"/>
      <c r="DI723" s="7"/>
      <c r="DJ723" s="53">
        <v>695583</v>
      </c>
      <c r="DL723" s="275"/>
      <c r="DM723" s="276"/>
      <c r="DN723" s="194"/>
      <c r="DO723" s="276"/>
      <c r="DP723" s="194"/>
      <c r="DQ723" s="53"/>
      <c r="DR723" s="53"/>
      <c r="DS723" s="277"/>
      <c r="DU723" s="274"/>
      <c r="DW723" s="194"/>
      <c r="DY723" s="50"/>
      <c r="DZ723" s="278"/>
      <c r="EA723" s="52">
        <v>0</v>
      </c>
      <c r="EC723" s="50">
        <v>695583</v>
      </c>
      <c r="ED723" s="52">
        <f t="shared" si="609"/>
        <v>57965.25</v>
      </c>
      <c r="EE723" s="278"/>
      <c r="EF723" s="6">
        <v>90099371</v>
      </c>
      <c r="EG723" s="6" t="s">
        <v>722</v>
      </c>
      <c r="EH723" s="7"/>
      <c r="EI723" s="7"/>
      <c r="EJ723" s="7"/>
      <c r="EK723" s="53">
        <v>695583</v>
      </c>
      <c r="EM723" s="37"/>
      <c r="EN723" s="132"/>
      <c r="EO723" s="61"/>
      <c r="EP723" s="132"/>
      <c r="EQ723" s="61"/>
      <c r="ER723" s="134"/>
      <c r="ES723" s="134"/>
      <c r="ET723" s="191"/>
      <c r="EV723" s="67"/>
      <c r="EX723" s="61"/>
      <c r="EZ723" s="50"/>
      <c r="FA723" s="51"/>
      <c r="FB723" s="52">
        <v>0</v>
      </c>
      <c r="FD723" s="50">
        <v>695583</v>
      </c>
      <c r="FE723" s="52">
        <f t="shared" si="610"/>
        <v>57965.25</v>
      </c>
      <c r="FF723" s="51"/>
      <c r="FG723" s="6">
        <v>90099371</v>
      </c>
      <c r="FH723" s="6" t="s">
        <v>722</v>
      </c>
      <c r="FI723" s="7"/>
      <c r="FJ723" s="7"/>
      <c r="FK723" s="7"/>
      <c r="FL723" s="53">
        <v>695583</v>
      </c>
      <c r="FN723" s="37"/>
      <c r="FO723" s="132"/>
      <c r="FP723" s="61"/>
      <c r="FQ723" s="132"/>
      <c r="FR723" s="61"/>
      <c r="FS723" s="134"/>
      <c r="FT723" s="134"/>
      <c r="FU723" s="191"/>
      <c r="FW723" s="67"/>
      <c r="FY723" s="61"/>
      <c r="GA723" s="50"/>
      <c r="GB723" s="51"/>
      <c r="GC723" s="52">
        <v>0</v>
      </c>
      <c r="GE723" s="50">
        <v>695583</v>
      </c>
      <c r="GF723" s="52">
        <f t="shared" si="611"/>
        <v>57965.25</v>
      </c>
      <c r="GG723" s="51"/>
      <c r="GH723" s="6">
        <v>90099371</v>
      </c>
      <c r="GI723" s="6" t="s">
        <v>722</v>
      </c>
      <c r="GJ723" s="7"/>
      <c r="GK723" s="7"/>
      <c r="GL723" s="7"/>
      <c r="GM723" s="53">
        <v>695583</v>
      </c>
      <c r="GO723" s="37"/>
      <c r="GP723" s="132"/>
      <c r="GQ723" s="61"/>
      <c r="GR723" s="134"/>
      <c r="GS723" s="134"/>
      <c r="GT723" s="191"/>
      <c r="GV723" s="67"/>
      <c r="GX723" s="61"/>
      <c r="GZ723" s="50"/>
      <c r="HA723" s="51"/>
      <c r="HB723" s="52">
        <v>0</v>
      </c>
      <c r="HD723" s="50">
        <v>695583</v>
      </c>
      <c r="HE723" s="52">
        <f t="shared" si="612"/>
        <v>57965.25</v>
      </c>
      <c r="HF723" s="51"/>
      <c r="HI723" s="7"/>
      <c r="HJ723" s="7"/>
      <c r="HK723" s="7"/>
      <c r="HL723" s="53"/>
      <c r="HN723" s="37"/>
      <c r="HO723" s="132"/>
      <c r="HP723" s="61"/>
      <c r="HQ723" s="134"/>
      <c r="HR723" s="61"/>
      <c r="HT723" s="67"/>
      <c r="HV723" s="61"/>
      <c r="HX723" s="50"/>
      <c r="HY723" s="51"/>
      <c r="HZ723" s="52"/>
      <c r="IB723" s="70"/>
      <c r="IC723" s="51"/>
      <c r="IF723" s="7"/>
      <c r="IG723" s="7"/>
      <c r="IH723" s="7"/>
      <c r="II723" s="53"/>
      <c r="IK723" s="37"/>
      <c r="IL723" s="132"/>
      <c r="IM723" s="61"/>
      <c r="IN723" s="134"/>
      <c r="IO723" s="61"/>
      <c r="IQ723" s="67"/>
      <c r="IS723" s="61"/>
      <c r="IU723" s="50"/>
      <c r="IV723" s="51"/>
      <c r="IW723" s="52"/>
      <c r="IY723" s="70"/>
      <c r="IZ723" s="51"/>
      <c r="JC723" s="7"/>
      <c r="JD723" s="7"/>
      <c r="JE723" s="7"/>
      <c r="JF723" s="53"/>
      <c r="JH723" s="37"/>
      <c r="JI723" s="132"/>
      <c r="JJ723" s="61"/>
      <c r="JK723" s="134"/>
      <c r="JL723" s="61"/>
      <c r="JN723" s="67"/>
      <c r="JP723" s="61"/>
      <c r="JR723" s="50"/>
      <c r="JS723" s="51"/>
      <c r="JT723" s="52"/>
      <c r="JV723" s="70"/>
      <c r="JW723" s="51"/>
      <c r="JZ723" s="7"/>
      <c r="KA723" s="7"/>
      <c r="KB723" s="7"/>
      <c r="KC723" s="53"/>
      <c r="KE723" s="37"/>
      <c r="KF723" s="132"/>
      <c r="KG723" s="61"/>
      <c r="KH723" s="134"/>
      <c r="KI723" s="61"/>
      <c r="KK723" s="67"/>
      <c r="KM723" s="61"/>
      <c r="KO723" s="50"/>
      <c r="KP723" s="51"/>
      <c r="KQ723" s="52"/>
      <c r="KS723" s="70"/>
      <c r="KT723" s="51"/>
      <c r="KW723" s="7"/>
      <c r="KX723" s="7"/>
      <c r="KY723" s="7"/>
      <c r="KZ723" s="53"/>
      <c r="LB723" s="37"/>
      <c r="LC723" s="132"/>
      <c r="LD723" s="61"/>
      <c r="LE723" s="134"/>
      <c r="LF723" s="61"/>
      <c r="LH723" s="67"/>
      <c r="LJ723" s="61"/>
      <c r="LL723" s="50"/>
      <c r="LM723" s="51"/>
      <c r="LN723" s="52"/>
      <c r="LP723" s="70"/>
      <c r="LQ723" s="51"/>
      <c r="LT723" s="7"/>
      <c r="LU723" s="7"/>
      <c r="LV723" s="7"/>
      <c r="LW723" s="53"/>
      <c r="LY723" s="37"/>
      <c r="LZ723" s="132"/>
      <c r="MA723" s="61"/>
      <c r="MB723" s="134"/>
      <c r="MC723" s="61"/>
      <c r="ME723" s="67"/>
      <c r="MG723" s="61"/>
      <c r="MI723" s="50"/>
      <c r="MJ723" s="51"/>
      <c r="MK723" s="52"/>
      <c r="MM723" s="70"/>
      <c r="MN723" s="51"/>
      <c r="MQ723" s="7"/>
      <c r="MR723" s="7"/>
      <c r="MS723" s="7"/>
      <c r="MT723" s="53"/>
      <c r="MV723" s="37"/>
      <c r="MW723" s="132"/>
      <c r="MX723" s="134"/>
      <c r="MZ723" s="67"/>
      <c r="NB723" s="61"/>
      <c r="NF723" s="7"/>
      <c r="NG723" s="7"/>
      <c r="NH723" s="7"/>
      <c r="NI723" s="53"/>
      <c r="NK723" s="37"/>
      <c r="NM723" s="67"/>
      <c r="NO723" s="61"/>
      <c r="NQ723" s="50"/>
      <c r="NR723" s="51"/>
      <c r="NS723" s="52"/>
      <c r="NU723" s="70"/>
      <c r="NV723" s="51"/>
      <c r="NW723" s="125"/>
      <c r="NX723" s="51"/>
      <c r="OL723" s="53"/>
    </row>
    <row r="724" spans="1:402" x14ac:dyDescent="0.25">
      <c r="A724" s="12">
        <v>90082601</v>
      </c>
      <c r="B724" s="12" t="s">
        <v>723</v>
      </c>
      <c r="C724" s="352"/>
      <c r="D724" s="352"/>
      <c r="E724" s="352"/>
      <c r="F724" s="353">
        <v>517242</v>
      </c>
      <c r="H724" s="354"/>
      <c r="I724" s="355"/>
      <c r="J724" s="315"/>
      <c r="K724" s="355"/>
      <c r="L724" s="315"/>
      <c r="M724" s="356"/>
      <c r="N724" s="356"/>
      <c r="O724" s="357"/>
      <c r="Q724" s="67"/>
      <c r="S724" s="61"/>
      <c r="U724" s="50"/>
      <c r="V724" s="51"/>
      <c r="W724" s="52">
        <v>0</v>
      </c>
      <c r="Y724" s="50">
        <v>517242</v>
      </c>
      <c r="Z724" s="52">
        <f t="shared" si="605"/>
        <v>43103.5</v>
      </c>
      <c r="AA724" s="51"/>
      <c r="AB724" s="6">
        <v>90082601</v>
      </c>
      <c r="AC724" s="6" t="s">
        <v>723</v>
      </c>
      <c r="AD724" s="7"/>
      <c r="AE724" s="304"/>
      <c r="AF724" s="7"/>
      <c r="AG724" s="53">
        <v>517242</v>
      </c>
      <c r="AI724" s="37"/>
      <c r="AJ724" s="132"/>
      <c r="AK724" s="61"/>
      <c r="AL724" s="132"/>
      <c r="AM724" s="312"/>
      <c r="AN724" s="134"/>
      <c r="AO724" s="134"/>
      <c r="AP724" s="191"/>
      <c r="AR724" s="67"/>
      <c r="AT724" s="61"/>
      <c r="AV724" s="50"/>
      <c r="AW724" s="51"/>
      <c r="AX724" s="52">
        <v>0</v>
      </c>
      <c r="AZ724" s="50">
        <v>517242</v>
      </c>
      <c r="BA724" s="52">
        <f t="shared" si="606"/>
        <v>43103.5</v>
      </c>
      <c r="BB724" s="51"/>
      <c r="BC724" s="6">
        <v>90082601</v>
      </c>
      <c r="BD724" s="6" t="s">
        <v>723</v>
      </c>
      <c r="BE724" s="7"/>
      <c r="BF724" s="304"/>
      <c r="BG724" s="7"/>
      <c r="BH724" s="53">
        <v>517242</v>
      </c>
      <c r="BJ724" s="37"/>
      <c r="BK724" s="132"/>
      <c r="BL724" s="61"/>
      <c r="BM724" s="132"/>
      <c r="BN724" s="312"/>
      <c r="BO724" s="134"/>
      <c r="BP724" s="134"/>
      <c r="BQ724" s="191"/>
      <c r="BS724" s="67"/>
      <c r="BU724" s="61"/>
      <c r="BW724" s="50"/>
      <c r="BX724" s="51"/>
      <c r="BY724" s="52">
        <v>0</v>
      </c>
      <c r="CA724" s="50">
        <v>517242</v>
      </c>
      <c r="CB724" s="52">
        <f t="shared" si="607"/>
        <v>43103.5</v>
      </c>
      <c r="CC724" s="51"/>
      <c r="CD724" s="6">
        <v>90082601</v>
      </c>
      <c r="CE724" s="6" t="s">
        <v>723</v>
      </c>
      <c r="CF724" s="7"/>
      <c r="CG724" s="7"/>
      <c r="CH724" s="7"/>
      <c r="CI724" s="53">
        <v>517242</v>
      </c>
      <c r="CK724" s="37"/>
      <c r="CL724" s="132"/>
      <c r="CM724" s="61"/>
      <c r="CN724" s="132"/>
      <c r="CO724" s="61"/>
      <c r="CP724" s="134"/>
      <c r="CQ724" s="134"/>
      <c r="CR724" s="191"/>
      <c r="CT724" s="67"/>
      <c r="CV724" s="61"/>
      <c r="CX724" s="50"/>
      <c r="CY724" s="51"/>
      <c r="CZ724" s="52">
        <v>0</v>
      </c>
      <c r="DB724" s="50">
        <v>517242</v>
      </c>
      <c r="DC724" s="52">
        <f t="shared" si="608"/>
        <v>43103.5</v>
      </c>
      <c r="DD724" s="51"/>
      <c r="DE724" s="6">
        <v>90082601</v>
      </c>
      <c r="DF724" s="6" t="s">
        <v>723</v>
      </c>
      <c r="DG724" s="7"/>
      <c r="DH724" s="7"/>
      <c r="DI724" s="7"/>
      <c r="DJ724" s="53">
        <v>517242</v>
      </c>
      <c r="DL724" s="275"/>
      <c r="DM724" s="276"/>
      <c r="DN724" s="194"/>
      <c r="DO724" s="276"/>
      <c r="DP724" s="194"/>
      <c r="DQ724" s="53"/>
      <c r="DR724" s="53"/>
      <c r="DS724" s="277"/>
      <c r="DU724" s="274"/>
      <c r="DW724" s="194"/>
      <c r="DY724" s="50"/>
      <c r="DZ724" s="278"/>
      <c r="EA724" s="52">
        <v>0</v>
      </c>
      <c r="EC724" s="50">
        <v>517242</v>
      </c>
      <c r="ED724" s="52">
        <f t="shared" si="609"/>
        <v>43103.5</v>
      </c>
      <c r="EE724" s="278"/>
      <c r="EF724" s="6">
        <v>90082601</v>
      </c>
      <c r="EG724" s="6" t="s">
        <v>723</v>
      </c>
      <c r="EH724" s="7"/>
      <c r="EI724" s="7"/>
      <c r="EJ724" s="7"/>
      <c r="EK724" s="53">
        <v>517242</v>
      </c>
      <c r="EM724" s="37"/>
      <c r="EN724" s="132"/>
      <c r="EO724" s="61"/>
      <c r="EP724" s="132"/>
      <c r="EQ724" s="61"/>
      <c r="ER724" s="134"/>
      <c r="ES724" s="134"/>
      <c r="ET724" s="191"/>
      <c r="EV724" s="67"/>
      <c r="EX724" s="61"/>
      <c r="EZ724" s="50"/>
      <c r="FA724" s="51"/>
      <c r="FB724" s="52">
        <v>0</v>
      </c>
      <c r="FD724" s="50">
        <v>517242</v>
      </c>
      <c r="FE724" s="52">
        <f t="shared" si="610"/>
        <v>43103.5</v>
      </c>
      <c r="FF724" s="51"/>
      <c r="FG724" s="6">
        <v>90082601</v>
      </c>
      <c r="FH724" s="6" t="s">
        <v>723</v>
      </c>
      <c r="FI724" s="7"/>
      <c r="FJ724" s="7"/>
      <c r="FK724" s="7"/>
      <c r="FL724" s="53">
        <v>517242</v>
      </c>
      <c r="FN724" s="37"/>
      <c r="FO724" s="132"/>
      <c r="FP724" s="61"/>
      <c r="FQ724" s="132"/>
      <c r="FR724" s="61"/>
      <c r="FS724" s="134"/>
      <c r="FT724" s="134"/>
      <c r="FU724" s="191"/>
      <c r="FW724" s="67"/>
      <c r="FY724" s="61"/>
      <c r="GA724" s="50"/>
      <c r="GB724" s="51"/>
      <c r="GC724" s="52">
        <v>0</v>
      </c>
      <c r="GE724" s="50">
        <v>517242</v>
      </c>
      <c r="GF724" s="52">
        <f t="shared" si="611"/>
        <v>43103.5</v>
      </c>
      <c r="GG724" s="51"/>
      <c r="GH724" s="6">
        <v>90082601</v>
      </c>
      <c r="GI724" s="6" t="s">
        <v>723</v>
      </c>
      <c r="GJ724" s="7"/>
      <c r="GK724" s="7"/>
      <c r="GL724" s="7"/>
      <c r="GM724" s="53">
        <v>517242</v>
      </c>
      <c r="GO724" s="37"/>
      <c r="GP724" s="132"/>
      <c r="GQ724" s="61"/>
      <c r="GR724" s="134"/>
      <c r="GS724" s="134"/>
      <c r="GT724" s="191"/>
      <c r="GV724" s="67"/>
      <c r="GX724" s="61"/>
      <c r="GZ724" s="50"/>
      <c r="HA724" s="51"/>
      <c r="HB724" s="52">
        <v>0</v>
      </c>
      <c r="HD724" s="50">
        <v>517242</v>
      </c>
      <c r="HE724" s="52">
        <f t="shared" si="612"/>
        <v>43103.5</v>
      </c>
      <c r="HF724" s="51"/>
      <c r="HI724" s="7"/>
      <c r="HJ724" s="7"/>
      <c r="HK724" s="7"/>
      <c r="HL724" s="53"/>
      <c r="HN724" s="37"/>
      <c r="HO724" s="132"/>
      <c r="HP724" s="61"/>
      <c r="HQ724" s="134"/>
      <c r="HR724" s="61"/>
      <c r="HT724" s="67"/>
      <c r="HV724" s="61"/>
      <c r="HX724" s="50"/>
      <c r="HY724" s="51"/>
      <c r="HZ724" s="52"/>
      <c r="IB724" s="70"/>
      <c r="IC724" s="51"/>
      <c r="IF724" s="7"/>
      <c r="IG724" s="7"/>
      <c r="IH724" s="7"/>
      <c r="II724" s="53"/>
      <c r="IK724" s="37"/>
      <c r="IL724" s="132"/>
      <c r="IM724" s="61"/>
      <c r="IN724" s="134"/>
      <c r="IO724" s="61"/>
      <c r="IQ724" s="67"/>
      <c r="IS724" s="61"/>
      <c r="IU724" s="50"/>
      <c r="IV724" s="51"/>
      <c r="IW724" s="52"/>
      <c r="IY724" s="70"/>
      <c r="IZ724" s="51"/>
      <c r="JC724" s="7"/>
      <c r="JD724" s="7"/>
      <c r="JE724" s="7"/>
      <c r="JF724" s="53"/>
      <c r="JH724" s="37"/>
      <c r="JI724" s="132"/>
      <c r="JJ724" s="61"/>
      <c r="JK724" s="134"/>
      <c r="JL724" s="61"/>
      <c r="JN724" s="67"/>
      <c r="JP724" s="61"/>
      <c r="JR724" s="50"/>
      <c r="JS724" s="51"/>
      <c r="JT724" s="52"/>
      <c r="JV724" s="70"/>
      <c r="JW724" s="51"/>
      <c r="JZ724" s="7"/>
      <c r="KA724" s="7"/>
      <c r="KB724" s="7"/>
      <c r="KC724" s="53"/>
      <c r="KE724" s="37"/>
      <c r="KF724" s="132"/>
      <c r="KG724" s="61"/>
      <c r="KH724" s="134"/>
      <c r="KI724" s="61"/>
      <c r="KK724" s="67"/>
      <c r="KM724" s="61"/>
      <c r="KO724" s="50"/>
      <c r="KP724" s="51"/>
      <c r="KQ724" s="52"/>
      <c r="KS724" s="70"/>
      <c r="KT724" s="51"/>
      <c r="KW724" s="7"/>
      <c r="KX724" s="7"/>
      <c r="KY724" s="7"/>
      <c r="KZ724" s="53"/>
      <c r="LB724" s="37"/>
      <c r="LC724" s="132"/>
      <c r="LD724" s="61"/>
      <c r="LE724" s="134"/>
      <c r="LF724" s="61"/>
      <c r="LH724" s="67"/>
      <c r="LJ724" s="61"/>
      <c r="LL724" s="50"/>
      <c r="LM724" s="51"/>
      <c r="LN724" s="52"/>
      <c r="LP724" s="70"/>
      <c r="LQ724" s="51"/>
      <c r="LT724" s="7"/>
      <c r="LU724" s="7"/>
      <c r="LV724" s="7"/>
      <c r="LW724" s="53"/>
      <c r="LY724" s="37"/>
      <c r="LZ724" s="132"/>
      <c r="MA724" s="61"/>
      <c r="MB724" s="134"/>
      <c r="MC724" s="61"/>
      <c r="ME724" s="67"/>
      <c r="MG724" s="61"/>
      <c r="MI724" s="50"/>
      <c r="MJ724" s="51"/>
      <c r="MK724" s="52"/>
      <c r="MM724" s="70"/>
      <c r="MN724" s="51"/>
      <c r="MQ724" s="7"/>
      <c r="MR724" s="7"/>
      <c r="MS724" s="7"/>
      <c r="MT724" s="53"/>
      <c r="MV724" s="37"/>
      <c r="MW724" s="132"/>
      <c r="MX724" s="134"/>
      <c r="MZ724" s="67"/>
      <c r="NB724" s="61"/>
      <c r="NF724" s="7"/>
      <c r="NG724" s="7"/>
      <c r="NH724" s="7"/>
      <c r="NI724" s="53"/>
      <c r="NK724" s="37"/>
      <c r="NM724" s="67"/>
      <c r="NO724" s="61"/>
      <c r="NQ724" s="50"/>
      <c r="NR724" s="51"/>
      <c r="NS724" s="52"/>
      <c r="NU724" s="70"/>
      <c r="NV724" s="51"/>
      <c r="NW724" s="125"/>
      <c r="NX724" s="51"/>
      <c r="OL724" s="53"/>
    </row>
    <row r="725" spans="1:402" x14ac:dyDescent="0.25">
      <c r="A725" s="12">
        <v>90019311</v>
      </c>
      <c r="B725" s="12" t="s">
        <v>724</v>
      </c>
      <c r="C725" s="352"/>
      <c r="D725" s="352"/>
      <c r="E725" s="352"/>
      <c r="F725" s="353">
        <v>2863807</v>
      </c>
      <c r="H725" s="354"/>
      <c r="I725" s="355"/>
      <c r="J725" s="315"/>
      <c r="K725" s="355"/>
      <c r="L725" s="315"/>
      <c r="M725" s="356"/>
      <c r="N725" s="356"/>
      <c r="O725" s="357"/>
      <c r="Q725" s="67"/>
      <c r="S725" s="61"/>
      <c r="U725" s="50"/>
      <c r="V725" s="51"/>
      <c r="W725" s="52">
        <v>0</v>
      </c>
      <c r="Y725" s="50">
        <v>2863807</v>
      </c>
      <c r="Z725" s="52">
        <f t="shared" si="605"/>
        <v>238650.58333333334</v>
      </c>
      <c r="AA725" s="51"/>
      <c r="AB725" s="6">
        <v>90019311</v>
      </c>
      <c r="AC725" s="6" t="s">
        <v>724</v>
      </c>
      <c r="AD725" s="7"/>
      <c r="AE725" s="304"/>
      <c r="AF725" s="7"/>
      <c r="AG725" s="53">
        <v>2863807</v>
      </c>
      <c r="AI725" s="37"/>
      <c r="AJ725" s="132"/>
      <c r="AK725" s="61"/>
      <c r="AL725" s="132"/>
      <c r="AM725" s="312"/>
      <c r="AN725" s="134"/>
      <c r="AO725" s="134"/>
      <c r="AP725" s="191"/>
      <c r="AR725" s="67"/>
      <c r="AT725" s="61"/>
      <c r="AV725" s="50"/>
      <c r="AW725" s="51"/>
      <c r="AX725" s="52">
        <v>0</v>
      </c>
      <c r="AZ725" s="50">
        <v>2863807</v>
      </c>
      <c r="BA725" s="52">
        <f t="shared" si="606"/>
        <v>238650.58333333334</v>
      </c>
      <c r="BB725" s="51"/>
      <c r="BC725" s="6">
        <v>90019311</v>
      </c>
      <c r="BD725" s="6" t="s">
        <v>724</v>
      </c>
      <c r="BE725" s="7"/>
      <c r="BF725" s="304"/>
      <c r="BG725" s="7"/>
      <c r="BH725" s="53">
        <v>2863807</v>
      </c>
      <c r="BJ725" s="37"/>
      <c r="BK725" s="132"/>
      <c r="BL725" s="61"/>
      <c r="BM725" s="132"/>
      <c r="BN725" s="312"/>
      <c r="BO725" s="134"/>
      <c r="BP725" s="134"/>
      <c r="BQ725" s="191"/>
      <c r="BS725" s="67"/>
      <c r="BU725" s="61"/>
      <c r="BW725" s="50"/>
      <c r="BX725" s="51"/>
      <c r="BY725" s="52">
        <v>0</v>
      </c>
      <c r="CA725" s="50">
        <v>2863807</v>
      </c>
      <c r="CB725" s="52">
        <f t="shared" si="607"/>
        <v>238650.58333333334</v>
      </c>
      <c r="CC725" s="51"/>
      <c r="CD725" s="6">
        <v>90019311</v>
      </c>
      <c r="CE725" s="6" t="s">
        <v>724</v>
      </c>
      <c r="CF725" s="7"/>
      <c r="CG725" s="7"/>
      <c r="CH725" s="7"/>
      <c r="CI725" s="53">
        <v>2863807</v>
      </c>
      <c r="CK725" s="37"/>
      <c r="CL725" s="132"/>
      <c r="CM725" s="61"/>
      <c r="CN725" s="132"/>
      <c r="CO725" s="61"/>
      <c r="CP725" s="134"/>
      <c r="CQ725" s="134"/>
      <c r="CR725" s="191"/>
      <c r="CT725" s="67"/>
      <c r="CV725" s="61"/>
      <c r="CX725" s="50"/>
      <c r="CY725" s="51"/>
      <c r="CZ725" s="52">
        <v>0</v>
      </c>
      <c r="DB725" s="50">
        <v>2863807</v>
      </c>
      <c r="DC725" s="52">
        <f t="shared" si="608"/>
        <v>238650.58333333334</v>
      </c>
      <c r="DD725" s="51"/>
      <c r="DE725" s="6">
        <v>90019311</v>
      </c>
      <c r="DF725" s="6" t="s">
        <v>724</v>
      </c>
      <c r="DG725" s="7"/>
      <c r="DH725" s="7"/>
      <c r="DI725" s="7"/>
      <c r="DJ725" s="53">
        <v>2863807</v>
      </c>
      <c r="DL725" s="275"/>
      <c r="DM725" s="276"/>
      <c r="DN725" s="194"/>
      <c r="DO725" s="276"/>
      <c r="DP725" s="194"/>
      <c r="DQ725" s="53"/>
      <c r="DR725" s="53"/>
      <c r="DS725" s="277"/>
      <c r="DU725" s="274"/>
      <c r="DW725" s="194"/>
      <c r="DY725" s="50"/>
      <c r="DZ725" s="278"/>
      <c r="EA725" s="52">
        <v>0</v>
      </c>
      <c r="EC725" s="50">
        <v>2863807</v>
      </c>
      <c r="ED725" s="52">
        <f t="shared" si="609"/>
        <v>238650.58333333334</v>
      </c>
      <c r="EE725" s="278"/>
      <c r="EF725" s="6">
        <v>90019311</v>
      </c>
      <c r="EG725" s="6" t="s">
        <v>724</v>
      </c>
      <c r="EH725" s="7"/>
      <c r="EI725" s="7"/>
      <c r="EJ725" s="7"/>
      <c r="EK725" s="53">
        <v>2863807</v>
      </c>
      <c r="EM725" s="37"/>
      <c r="EN725" s="132"/>
      <c r="EO725" s="61"/>
      <c r="EP725" s="132"/>
      <c r="EQ725" s="61"/>
      <c r="ER725" s="134"/>
      <c r="ES725" s="134"/>
      <c r="ET725" s="191"/>
      <c r="EV725" s="67"/>
      <c r="EX725" s="61"/>
      <c r="EZ725" s="50"/>
      <c r="FA725" s="51"/>
      <c r="FB725" s="52">
        <v>0</v>
      </c>
      <c r="FD725" s="50">
        <v>2863807</v>
      </c>
      <c r="FE725" s="52">
        <f t="shared" si="610"/>
        <v>238650.58333333334</v>
      </c>
      <c r="FF725" s="51"/>
      <c r="FG725" s="6">
        <v>90019311</v>
      </c>
      <c r="FH725" s="6" t="s">
        <v>724</v>
      </c>
      <c r="FI725" s="7"/>
      <c r="FJ725" s="7"/>
      <c r="FK725" s="7"/>
      <c r="FL725" s="53">
        <v>2863807</v>
      </c>
      <c r="FN725" s="37"/>
      <c r="FO725" s="132"/>
      <c r="FP725" s="61"/>
      <c r="FQ725" s="132"/>
      <c r="FR725" s="61"/>
      <c r="FS725" s="134"/>
      <c r="FT725" s="134"/>
      <c r="FU725" s="191"/>
      <c r="FW725" s="67"/>
      <c r="FY725" s="61"/>
      <c r="GA725" s="50"/>
      <c r="GB725" s="51"/>
      <c r="GC725" s="52">
        <v>0</v>
      </c>
      <c r="GE725" s="50">
        <v>2863807</v>
      </c>
      <c r="GF725" s="52">
        <f t="shared" si="611"/>
        <v>238650.58333333334</v>
      </c>
      <c r="GG725" s="51"/>
      <c r="GH725" s="6">
        <v>90019311</v>
      </c>
      <c r="GI725" s="6" t="s">
        <v>724</v>
      </c>
      <c r="GJ725" s="7"/>
      <c r="GK725" s="7"/>
      <c r="GL725" s="7"/>
      <c r="GM725" s="53">
        <v>2863807</v>
      </c>
      <c r="GO725" s="37"/>
      <c r="GP725" s="132"/>
      <c r="GQ725" s="61"/>
      <c r="GR725" s="134"/>
      <c r="GS725" s="134"/>
      <c r="GT725" s="191"/>
      <c r="GV725" s="67"/>
      <c r="GX725" s="61"/>
      <c r="GZ725" s="50"/>
      <c r="HA725" s="51"/>
      <c r="HB725" s="52">
        <v>0</v>
      </c>
      <c r="HD725" s="50">
        <v>2863807</v>
      </c>
      <c r="HE725" s="52">
        <f t="shared" si="612"/>
        <v>238650.58333333334</v>
      </c>
      <c r="HF725" s="51"/>
      <c r="HI725" s="7"/>
      <c r="HJ725" s="7"/>
      <c r="HK725" s="7"/>
      <c r="HL725" s="53"/>
      <c r="HN725" s="37"/>
      <c r="HO725" s="132"/>
      <c r="HP725" s="61"/>
      <c r="HQ725" s="134"/>
      <c r="HR725" s="61"/>
      <c r="HT725" s="67"/>
      <c r="HV725" s="61"/>
      <c r="HX725" s="50"/>
      <c r="HY725" s="51"/>
      <c r="HZ725" s="52"/>
      <c r="IB725" s="70"/>
      <c r="IC725" s="51"/>
      <c r="IF725" s="7"/>
      <c r="IG725" s="7"/>
      <c r="IH725" s="7"/>
      <c r="II725" s="53"/>
      <c r="IK725" s="37"/>
      <c r="IL725" s="132"/>
      <c r="IM725" s="61"/>
      <c r="IN725" s="134"/>
      <c r="IO725" s="61"/>
      <c r="IQ725" s="67"/>
      <c r="IS725" s="61"/>
      <c r="IU725" s="50"/>
      <c r="IV725" s="51"/>
      <c r="IW725" s="52"/>
      <c r="IY725" s="70"/>
      <c r="IZ725" s="51"/>
      <c r="JC725" s="7"/>
      <c r="JD725" s="7"/>
      <c r="JE725" s="7"/>
      <c r="JF725" s="53"/>
      <c r="JH725" s="37"/>
      <c r="JI725" s="132"/>
      <c r="JJ725" s="61"/>
      <c r="JK725" s="134"/>
      <c r="JL725" s="61"/>
      <c r="JN725" s="67"/>
      <c r="JP725" s="61"/>
      <c r="JR725" s="50"/>
      <c r="JS725" s="51"/>
      <c r="JT725" s="52"/>
      <c r="JV725" s="70"/>
      <c r="JW725" s="51"/>
      <c r="JZ725" s="7"/>
      <c r="KA725" s="7"/>
      <c r="KB725" s="7"/>
      <c r="KC725" s="53"/>
      <c r="KE725" s="37"/>
      <c r="KF725" s="132"/>
      <c r="KG725" s="61"/>
      <c r="KH725" s="134"/>
      <c r="KI725" s="61"/>
      <c r="KK725" s="67"/>
      <c r="KM725" s="61"/>
      <c r="KO725" s="50"/>
      <c r="KP725" s="51"/>
      <c r="KQ725" s="52"/>
      <c r="KS725" s="70"/>
      <c r="KT725" s="51"/>
      <c r="KW725" s="7"/>
      <c r="KX725" s="7"/>
      <c r="KY725" s="7"/>
      <c r="KZ725" s="53"/>
      <c r="LB725" s="37"/>
      <c r="LC725" s="132"/>
      <c r="LD725" s="61"/>
      <c r="LE725" s="134"/>
      <c r="LF725" s="61"/>
      <c r="LH725" s="67"/>
      <c r="LJ725" s="61"/>
      <c r="LL725" s="50"/>
      <c r="LM725" s="51"/>
      <c r="LN725" s="52"/>
      <c r="LP725" s="70"/>
      <c r="LQ725" s="51"/>
      <c r="LT725" s="7"/>
      <c r="LU725" s="7"/>
      <c r="LV725" s="7"/>
      <c r="LW725" s="53"/>
      <c r="LY725" s="37"/>
      <c r="LZ725" s="132"/>
      <c r="MA725" s="61"/>
      <c r="MB725" s="134"/>
      <c r="MC725" s="61"/>
      <c r="ME725" s="67"/>
      <c r="MG725" s="61"/>
      <c r="MI725" s="50"/>
      <c r="MJ725" s="51"/>
      <c r="MK725" s="52"/>
      <c r="MM725" s="70"/>
      <c r="MN725" s="51"/>
      <c r="MQ725" s="7"/>
      <c r="MR725" s="7"/>
      <c r="MS725" s="7"/>
      <c r="MT725" s="53"/>
      <c r="MV725" s="37"/>
      <c r="MW725" s="132"/>
      <c r="MX725" s="134"/>
      <c r="MZ725" s="67"/>
      <c r="NB725" s="61"/>
      <c r="NF725" s="7"/>
      <c r="NG725" s="7"/>
      <c r="NH725" s="7"/>
      <c r="NI725" s="53"/>
      <c r="NK725" s="37"/>
      <c r="NM725" s="67"/>
      <c r="NO725" s="61"/>
      <c r="NQ725" s="50"/>
      <c r="NR725" s="51"/>
      <c r="NS725" s="52"/>
      <c r="NU725" s="70"/>
      <c r="NV725" s="51"/>
      <c r="NW725" s="125"/>
      <c r="NX725" s="51"/>
      <c r="OL725" s="53"/>
    </row>
    <row r="726" spans="1:402" x14ac:dyDescent="0.25">
      <c r="A726" s="12">
        <v>90019791</v>
      </c>
      <c r="B726" s="12" t="s">
        <v>725</v>
      </c>
      <c r="C726" s="352"/>
      <c r="D726" s="352"/>
      <c r="E726" s="352"/>
      <c r="F726" s="353">
        <v>1716388</v>
      </c>
      <c r="H726" s="354"/>
      <c r="I726" s="355"/>
      <c r="J726" s="315"/>
      <c r="K726" s="355"/>
      <c r="L726" s="315"/>
      <c r="M726" s="356"/>
      <c r="N726" s="356"/>
      <c r="O726" s="357"/>
      <c r="Q726" s="67"/>
      <c r="S726" s="61"/>
      <c r="U726" s="50"/>
      <c r="V726" s="51"/>
      <c r="W726" s="52">
        <v>0</v>
      </c>
      <c r="Y726" s="50">
        <v>1716388</v>
      </c>
      <c r="Z726" s="52">
        <f t="shared" si="605"/>
        <v>143032.33333333334</v>
      </c>
      <c r="AA726" s="51"/>
      <c r="AB726" s="6">
        <v>90019791</v>
      </c>
      <c r="AC726" s="6" t="s">
        <v>725</v>
      </c>
      <c r="AD726" s="7"/>
      <c r="AE726" s="304"/>
      <c r="AF726" s="7"/>
      <c r="AG726" s="53">
        <v>1716388</v>
      </c>
      <c r="AI726" s="37"/>
      <c r="AJ726" s="132"/>
      <c r="AK726" s="61"/>
      <c r="AL726" s="132"/>
      <c r="AM726" s="312"/>
      <c r="AN726" s="134"/>
      <c r="AO726" s="134"/>
      <c r="AP726" s="191"/>
      <c r="AR726" s="67"/>
      <c r="AT726" s="61"/>
      <c r="AV726" s="50"/>
      <c r="AW726" s="51"/>
      <c r="AX726" s="52">
        <v>0</v>
      </c>
      <c r="AZ726" s="50">
        <v>1716388</v>
      </c>
      <c r="BA726" s="52">
        <f t="shared" si="606"/>
        <v>143032.33333333334</v>
      </c>
      <c r="BB726" s="51"/>
      <c r="BC726" s="6">
        <v>90019791</v>
      </c>
      <c r="BD726" s="6" t="s">
        <v>725</v>
      </c>
      <c r="BE726" s="7"/>
      <c r="BF726" s="304"/>
      <c r="BG726" s="7"/>
      <c r="BH726" s="53">
        <v>1716388</v>
      </c>
      <c r="BJ726" s="37"/>
      <c r="BK726" s="132"/>
      <c r="BL726" s="61"/>
      <c r="BM726" s="132"/>
      <c r="BN726" s="312"/>
      <c r="BO726" s="134"/>
      <c r="BP726" s="134"/>
      <c r="BQ726" s="191"/>
      <c r="BS726" s="67"/>
      <c r="BU726" s="61"/>
      <c r="BW726" s="50"/>
      <c r="BX726" s="51"/>
      <c r="BY726" s="52">
        <v>0</v>
      </c>
      <c r="CA726" s="50">
        <v>1716388</v>
      </c>
      <c r="CB726" s="52">
        <f t="shared" si="607"/>
        <v>143032.33333333334</v>
      </c>
      <c r="CC726" s="51"/>
      <c r="CD726" s="6">
        <v>90019791</v>
      </c>
      <c r="CE726" s="6" t="s">
        <v>725</v>
      </c>
      <c r="CF726" s="7"/>
      <c r="CG726" s="7"/>
      <c r="CH726" s="7"/>
      <c r="CI726" s="53">
        <v>1716388</v>
      </c>
      <c r="CK726" s="37"/>
      <c r="CL726" s="132"/>
      <c r="CM726" s="61"/>
      <c r="CN726" s="132"/>
      <c r="CO726" s="61"/>
      <c r="CP726" s="134"/>
      <c r="CQ726" s="134"/>
      <c r="CR726" s="191"/>
      <c r="CT726" s="67"/>
      <c r="CV726" s="61"/>
      <c r="CX726" s="50"/>
      <c r="CY726" s="51"/>
      <c r="CZ726" s="52">
        <v>0</v>
      </c>
      <c r="DB726" s="50">
        <v>1716388</v>
      </c>
      <c r="DC726" s="52">
        <f t="shared" si="608"/>
        <v>143032.33333333334</v>
      </c>
      <c r="DD726" s="51"/>
      <c r="DE726" s="6">
        <v>90019791</v>
      </c>
      <c r="DF726" s="6" t="s">
        <v>725</v>
      </c>
      <c r="DG726" s="7"/>
      <c r="DH726" s="7"/>
      <c r="DI726" s="7"/>
      <c r="DJ726" s="53">
        <v>1716388</v>
      </c>
      <c r="DL726" s="275"/>
      <c r="DM726" s="276"/>
      <c r="DN726" s="194"/>
      <c r="DO726" s="276"/>
      <c r="DP726" s="194"/>
      <c r="DQ726" s="53"/>
      <c r="DR726" s="53"/>
      <c r="DS726" s="277"/>
      <c r="DU726" s="274"/>
      <c r="DW726" s="194"/>
      <c r="DY726" s="50"/>
      <c r="DZ726" s="278"/>
      <c r="EA726" s="52">
        <v>0</v>
      </c>
      <c r="EC726" s="50">
        <v>1716388</v>
      </c>
      <c r="ED726" s="52">
        <f t="shared" si="609"/>
        <v>143032.33333333334</v>
      </c>
      <c r="EE726" s="278"/>
      <c r="EF726" s="6">
        <v>90019791</v>
      </c>
      <c r="EG726" s="6" t="s">
        <v>725</v>
      </c>
      <c r="EH726" s="7"/>
      <c r="EI726" s="7"/>
      <c r="EJ726" s="7"/>
      <c r="EK726" s="53">
        <v>1716388</v>
      </c>
      <c r="EM726" s="37"/>
      <c r="EN726" s="132"/>
      <c r="EO726" s="61"/>
      <c r="EP726" s="132"/>
      <c r="EQ726" s="61"/>
      <c r="ER726" s="134"/>
      <c r="ES726" s="134"/>
      <c r="ET726" s="191"/>
      <c r="EV726" s="67"/>
      <c r="EX726" s="61"/>
      <c r="EZ726" s="50"/>
      <c r="FA726" s="51"/>
      <c r="FB726" s="52">
        <v>0</v>
      </c>
      <c r="FD726" s="50">
        <v>1716388</v>
      </c>
      <c r="FE726" s="52">
        <f t="shared" si="610"/>
        <v>143032.33333333334</v>
      </c>
      <c r="FF726" s="51"/>
      <c r="FG726" s="6">
        <v>90019791</v>
      </c>
      <c r="FH726" s="6" t="s">
        <v>725</v>
      </c>
      <c r="FI726" s="7"/>
      <c r="FJ726" s="7"/>
      <c r="FK726" s="7"/>
      <c r="FL726" s="53">
        <v>1716388</v>
      </c>
      <c r="FN726" s="37"/>
      <c r="FO726" s="132"/>
      <c r="FP726" s="61"/>
      <c r="FQ726" s="132"/>
      <c r="FR726" s="61"/>
      <c r="FS726" s="134"/>
      <c r="FT726" s="134"/>
      <c r="FU726" s="191"/>
      <c r="FW726" s="67"/>
      <c r="FY726" s="61"/>
      <c r="GA726" s="50"/>
      <c r="GB726" s="51"/>
      <c r="GC726" s="52">
        <v>0</v>
      </c>
      <c r="GE726" s="50">
        <v>1716388</v>
      </c>
      <c r="GF726" s="52">
        <f t="shared" si="611"/>
        <v>143032.33333333334</v>
      </c>
      <c r="GG726" s="51"/>
      <c r="GH726" s="6">
        <v>90019791</v>
      </c>
      <c r="GI726" s="6" t="s">
        <v>725</v>
      </c>
      <c r="GJ726" s="7"/>
      <c r="GK726" s="7"/>
      <c r="GL726" s="7"/>
      <c r="GM726" s="53">
        <v>1716388</v>
      </c>
      <c r="GO726" s="37"/>
      <c r="GP726" s="132"/>
      <c r="GQ726" s="61"/>
      <c r="GR726" s="134"/>
      <c r="GS726" s="134"/>
      <c r="GT726" s="191"/>
      <c r="GV726" s="67"/>
      <c r="GX726" s="61"/>
      <c r="GZ726" s="50"/>
      <c r="HA726" s="51"/>
      <c r="HB726" s="52">
        <v>0</v>
      </c>
      <c r="HD726" s="50">
        <v>1716388</v>
      </c>
      <c r="HE726" s="52">
        <f t="shared" si="612"/>
        <v>143032.33333333334</v>
      </c>
      <c r="HF726" s="51"/>
      <c r="HI726" s="7"/>
      <c r="HJ726" s="7"/>
      <c r="HK726" s="7"/>
      <c r="HL726" s="53"/>
      <c r="HN726" s="37"/>
      <c r="HO726" s="132"/>
      <c r="HP726" s="61"/>
      <c r="HQ726" s="134"/>
      <c r="HR726" s="61"/>
      <c r="HT726" s="67"/>
      <c r="HV726" s="61"/>
      <c r="HX726" s="50"/>
      <c r="HY726" s="51"/>
      <c r="HZ726" s="52"/>
      <c r="IB726" s="70"/>
      <c r="IC726" s="51"/>
      <c r="IF726" s="7"/>
      <c r="IG726" s="7"/>
      <c r="IH726" s="7"/>
      <c r="II726" s="53"/>
      <c r="IK726" s="37"/>
      <c r="IL726" s="132"/>
      <c r="IM726" s="61"/>
      <c r="IN726" s="134"/>
      <c r="IO726" s="61"/>
      <c r="IQ726" s="67"/>
      <c r="IS726" s="61"/>
      <c r="IU726" s="50"/>
      <c r="IV726" s="51"/>
      <c r="IW726" s="52"/>
      <c r="IY726" s="70"/>
      <c r="IZ726" s="51"/>
      <c r="JC726" s="7"/>
      <c r="JD726" s="7"/>
      <c r="JE726" s="7"/>
      <c r="JF726" s="53"/>
      <c r="JH726" s="37"/>
      <c r="JI726" s="132"/>
      <c r="JJ726" s="61"/>
      <c r="JK726" s="134"/>
      <c r="JL726" s="61"/>
      <c r="JN726" s="67"/>
      <c r="JP726" s="61"/>
      <c r="JR726" s="50"/>
      <c r="JS726" s="51"/>
      <c r="JT726" s="52"/>
      <c r="JV726" s="70"/>
      <c r="JW726" s="51"/>
      <c r="JZ726" s="7"/>
      <c r="KA726" s="7"/>
      <c r="KB726" s="7"/>
      <c r="KC726" s="53"/>
      <c r="KE726" s="37"/>
      <c r="KF726" s="132"/>
      <c r="KG726" s="61"/>
      <c r="KH726" s="134"/>
      <c r="KI726" s="61"/>
      <c r="KK726" s="67"/>
      <c r="KM726" s="61"/>
      <c r="KO726" s="50"/>
      <c r="KP726" s="51"/>
      <c r="KQ726" s="52"/>
      <c r="KS726" s="70"/>
      <c r="KT726" s="51"/>
      <c r="KW726" s="7"/>
      <c r="KX726" s="7"/>
      <c r="KY726" s="7"/>
      <c r="KZ726" s="53"/>
      <c r="LB726" s="37"/>
      <c r="LC726" s="132"/>
      <c r="LD726" s="61"/>
      <c r="LE726" s="134"/>
      <c r="LF726" s="61"/>
      <c r="LH726" s="67"/>
      <c r="LJ726" s="61"/>
      <c r="LL726" s="50"/>
      <c r="LM726" s="51"/>
      <c r="LN726" s="52"/>
      <c r="LP726" s="70"/>
      <c r="LQ726" s="51"/>
      <c r="LT726" s="7"/>
      <c r="LU726" s="7"/>
      <c r="LV726" s="7"/>
      <c r="LW726" s="53"/>
      <c r="LY726" s="37"/>
      <c r="LZ726" s="132"/>
      <c r="MA726" s="61"/>
      <c r="MB726" s="134"/>
      <c r="MC726" s="61"/>
      <c r="ME726" s="67"/>
      <c r="MG726" s="61"/>
      <c r="MI726" s="50"/>
      <c r="MJ726" s="51"/>
      <c r="MK726" s="52"/>
      <c r="MM726" s="70"/>
      <c r="MN726" s="51"/>
      <c r="MQ726" s="7"/>
      <c r="MR726" s="7"/>
      <c r="MS726" s="7"/>
      <c r="MT726" s="53"/>
      <c r="MV726" s="37"/>
      <c r="MW726" s="132"/>
      <c r="MX726" s="134"/>
      <c r="MZ726" s="67"/>
      <c r="NB726" s="61"/>
      <c r="NF726" s="7"/>
      <c r="NG726" s="7"/>
      <c r="NH726" s="7"/>
      <c r="NI726" s="53"/>
      <c r="NK726" s="37"/>
      <c r="NM726" s="67"/>
      <c r="NO726" s="61"/>
      <c r="NQ726" s="50"/>
      <c r="NR726" s="51"/>
      <c r="NS726" s="52"/>
      <c r="NU726" s="70"/>
      <c r="NV726" s="51"/>
      <c r="NW726" s="125"/>
      <c r="NX726" s="51"/>
      <c r="OL726" s="53"/>
    </row>
    <row r="727" spans="1:402" x14ac:dyDescent="0.25">
      <c r="A727" s="12">
        <v>90004961</v>
      </c>
      <c r="B727" s="12" t="s">
        <v>726</v>
      </c>
      <c r="C727" s="352"/>
      <c r="D727" s="352"/>
      <c r="E727" s="352"/>
      <c r="F727" s="353">
        <v>1717236</v>
      </c>
      <c r="H727" s="354"/>
      <c r="I727" s="355"/>
      <c r="J727" s="315"/>
      <c r="K727" s="355"/>
      <c r="L727" s="315"/>
      <c r="M727" s="356"/>
      <c r="N727" s="356"/>
      <c r="O727" s="357"/>
      <c r="Q727" s="67"/>
      <c r="S727" s="61"/>
      <c r="U727" s="50"/>
      <c r="V727" s="51"/>
      <c r="W727" s="52">
        <v>3773459.6377612897</v>
      </c>
      <c r="Y727" s="50">
        <v>5490695.6377612893</v>
      </c>
      <c r="Z727" s="52">
        <f t="shared" si="605"/>
        <v>457557.96981344075</v>
      </c>
      <c r="AA727" s="51"/>
      <c r="AB727" s="6">
        <v>90004961</v>
      </c>
      <c r="AC727" s="6" t="s">
        <v>726</v>
      </c>
      <c r="AD727" s="7"/>
      <c r="AE727" s="304"/>
      <c r="AF727" s="7"/>
      <c r="AG727" s="53">
        <v>1717236</v>
      </c>
      <c r="AI727" s="37"/>
      <c r="AJ727" s="132"/>
      <c r="AK727" s="61"/>
      <c r="AL727" s="132"/>
      <c r="AM727" s="312"/>
      <c r="AN727" s="134"/>
      <c r="AO727" s="134"/>
      <c r="AP727" s="191"/>
      <c r="AR727" s="67"/>
      <c r="AT727" s="61"/>
      <c r="AV727" s="50"/>
      <c r="AW727" s="51"/>
      <c r="AX727" s="52">
        <v>3773459.6377612897</v>
      </c>
      <c r="AZ727" s="50">
        <v>5490695.6377612893</v>
      </c>
      <c r="BA727" s="52">
        <f t="shared" si="606"/>
        <v>457557.96981344075</v>
      </c>
      <c r="BB727" s="51"/>
      <c r="BC727" s="6">
        <v>90004961</v>
      </c>
      <c r="BD727" s="6" t="s">
        <v>726</v>
      </c>
      <c r="BE727" s="7"/>
      <c r="BF727" s="304"/>
      <c r="BG727" s="7"/>
      <c r="BH727" s="53">
        <v>1717236</v>
      </c>
      <c r="BJ727" s="37"/>
      <c r="BK727" s="132"/>
      <c r="BL727" s="61"/>
      <c r="BM727" s="132"/>
      <c r="BN727" s="312"/>
      <c r="BO727" s="134"/>
      <c r="BP727" s="134"/>
      <c r="BQ727" s="191"/>
      <c r="BS727" s="67"/>
      <c r="BU727" s="61"/>
      <c r="BW727" s="50"/>
      <c r="BX727" s="51"/>
      <c r="BY727" s="52">
        <v>3773459.6377612897</v>
      </c>
      <c r="CA727" s="50">
        <v>5490695.6377612893</v>
      </c>
      <c r="CB727" s="52">
        <f t="shared" si="607"/>
        <v>457557.96981344075</v>
      </c>
      <c r="CC727" s="51"/>
      <c r="CD727" s="6">
        <v>90004961</v>
      </c>
      <c r="CE727" s="6" t="s">
        <v>726</v>
      </c>
      <c r="CF727" s="7"/>
      <c r="CG727" s="7"/>
      <c r="CH727" s="7"/>
      <c r="CI727" s="53">
        <v>1717236</v>
      </c>
      <c r="CK727" s="37"/>
      <c r="CL727" s="132"/>
      <c r="CM727" s="61"/>
      <c r="CN727" s="132"/>
      <c r="CO727" s="61"/>
      <c r="CP727" s="134"/>
      <c r="CQ727" s="134"/>
      <c r="CR727" s="191"/>
      <c r="CT727" s="67"/>
      <c r="CV727" s="61"/>
      <c r="CX727" s="50"/>
      <c r="CY727" s="51"/>
      <c r="CZ727" s="52">
        <v>3773459.6377612897</v>
      </c>
      <c r="DB727" s="50">
        <v>5490695.6377612893</v>
      </c>
      <c r="DC727" s="52">
        <f t="shared" si="608"/>
        <v>457557.96981344075</v>
      </c>
      <c r="DD727" s="51"/>
      <c r="DE727" s="6">
        <v>90004961</v>
      </c>
      <c r="DF727" s="6" t="s">
        <v>726</v>
      </c>
      <c r="DG727" s="7"/>
      <c r="DH727" s="7"/>
      <c r="DI727" s="7"/>
      <c r="DJ727" s="53">
        <v>1717236</v>
      </c>
      <c r="DL727" s="275"/>
      <c r="DM727" s="276"/>
      <c r="DN727" s="194"/>
      <c r="DO727" s="276"/>
      <c r="DP727" s="194"/>
      <c r="DQ727" s="53"/>
      <c r="DR727" s="53"/>
      <c r="DS727" s="277"/>
      <c r="DU727" s="274"/>
      <c r="DW727" s="194"/>
      <c r="DY727" s="50"/>
      <c r="DZ727" s="278"/>
      <c r="EA727" s="52">
        <v>3773459.6377612897</v>
      </c>
      <c r="EC727" s="50">
        <v>5490695.6377612893</v>
      </c>
      <c r="ED727" s="52">
        <f t="shared" si="609"/>
        <v>457557.96981344075</v>
      </c>
      <c r="EE727" s="278"/>
      <c r="EF727" s="6">
        <v>90004961</v>
      </c>
      <c r="EG727" s="6" t="s">
        <v>726</v>
      </c>
      <c r="EH727" s="7"/>
      <c r="EI727" s="7"/>
      <c r="EJ727" s="7"/>
      <c r="EK727" s="53">
        <v>1717236</v>
      </c>
      <c r="EM727" s="37"/>
      <c r="EN727" s="132"/>
      <c r="EO727" s="61"/>
      <c r="EP727" s="132"/>
      <c r="EQ727" s="61"/>
      <c r="ER727" s="134"/>
      <c r="ES727" s="134"/>
      <c r="ET727" s="191"/>
      <c r="EV727" s="67"/>
      <c r="EX727" s="61"/>
      <c r="EZ727" s="50"/>
      <c r="FA727" s="51"/>
      <c r="FB727" s="52">
        <v>3773459.6377612897</v>
      </c>
      <c r="FD727" s="50">
        <v>5490695.6377612893</v>
      </c>
      <c r="FE727" s="52">
        <f t="shared" si="610"/>
        <v>457557.96981344075</v>
      </c>
      <c r="FF727" s="51"/>
      <c r="FG727" s="6">
        <v>90004961</v>
      </c>
      <c r="FH727" s="6" t="s">
        <v>726</v>
      </c>
      <c r="FI727" s="7"/>
      <c r="FJ727" s="7"/>
      <c r="FK727" s="7"/>
      <c r="FL727" s="53">
        <v>1717236</v>
      </c>
      <c r="FN727" s="37"/>
      <c r="FO727" s="132"/>
      <c r="FP727" s="61"/>
      <c r="FQ727" s="132"/>
      <c r="FR727" s="61"/>
      <c r="FS727" s="134"/>
      <c r="FT727" s="134"/>
      <c r="FU727" s="191"/>
      <c r="FW727" s="67"/>
      <c r="FY727" s="61"/>
      <c r="GA727" s="50"/>
      <c r="GB727" s="51"/>
      <c r="GC727" s="52">
        <v>3773459.6377612897</v>
      </c>
      <c r="GE727" s="50">
        <v>5490695.6377612893</v>
      </c>
      <c r="GF727" s="52">
        <f t="shared" si="611"/>
        <v>457557.96981344075</v>
      </c>
      <c r="GG727" s="51"/>
      <c r="GH727" s="6">
        <v>90004961</v>
      </c>
      <c r="GI727" s="6" t="s">
        <v>726</v>
      </c>
      <c r="GJ727" s="7"/>
      <c r="GK727" s="7"/>
      <c r="GL727" s="7"/>
      <c r="GM727" s="53">
        <v>1717236</v>
      </c>
      <c r="GO727" s="37"/>
      <c r="GP727" s="132"/>
      <c r="GQ727" s="61"/>
      <c r="GR727" s="134"/>
      <c r="GS727" s="134"/>
      <c r="GT727" s="191"/>
      <c r="GV727" s="67"/>
      <c r="GX727" s="61"/>
      <c r="GZ727" s="50"/>
      <c r="HA727" s="51"/>
      <c r="HB727" s="52">
        <v>3773459.6377612897</v>
      </c>
      <c r="HD727" s="50">
        <v>5490695.6377612893</v>
      </c>
      <c r="HE727" s="52">
        <f t="shared" si="612"/>
        <v>457557.96981344075</v>
      </c>
      <c r="HF727" s="51"/>
      <c r="HI727" s="7"/>
      <c r="HJ727" s="7"/>
      <c r="HK727" s="7"/>
      <c r="HL727" s="53"/>
      <c r="HN727" s="37"/>
      <c r="HO727" s="132"/>
      <c r="HP727" s="61"/>
      <c r="HQ727" s="134"/>
      <c r="HR727" s="61"/>
      <c r="HT727" s="67"/>
      <c r="HV727" s="61"/>
      <c r="HX727" s="50"/>
      <c r="HY727" s="51"/>
      <c r="HZ727" s="52"/>
      <c r="IB727" s="70"/>
      <c r="IC727" s="51"/>
      <c r="IF727" s="7"/>
      <c r="IG727" s="7"/>
      <c r="IH727" s="7"/>
      <c r="II727" s="53"/>
      <c r="IK727" s="37"/>
      <c r="IL727" s="132"/>
      <c r="IM727" s="61"/>
      <c r="IN727" s="134"/>
      <c r="IO727" s="61"/>
      <c r="IQ727" s="67"/>
      <c r="IS727" s="61"/>
      <c r="IU727" s="50"/>
      <c r="IV727" s="51"/>
      <c r="IW727" s="52"/>
      <c r="IY727" s="70"/>
      <c r="IZ727" s="51"/>
      <c r="JC727" s="7"/>
      <c r="JD727" s="7"/>
      <c r="JE727" s="7"/>
      <c r="JF727" s="53"/>
      <c r="JH727" s="37"/>
      <c r="JI727" s="132"/>
      <c r="JJ727" s="61"/>
      <c r="JK727" s="134"/>
      <c r="JL727" s="61"/>
      <c r="JN727" s="67"/>
      <c r="JP727" s="61"/>
      <c r="JR727" s="50"/>
      <c r="JS727" s="51"/>
      <c r="JT727" s="52"/>
      <c r="JV727" s="70"/>
      <c r="JW727" s="51"/>
      <c r="JZ727" s="7"/>
      <c r="KA727" s="7"/>
      <c r="KB727" s="7"/>
      <c r="KC727" s="53"/>
      <c r="KE727" s="37"/>
      <c r="KF727" s="132"/>
      <c r="KG727" s="61"/>
      <c r="KH727" s="134"/>
      <c r="KI727" s="61"/>
      <c r="KK727" s="67"/>
      <c r="KM727" s="61"/>
      <c r="KO727" s="50"/>
      <c r="KP727" s="51"/>
      <c r="KQ727" s="52"/>
      <c r="KS727" s="70"/>
      <c r="KT727" s="51"/>
      <c r="KW727" s="7"/>
      <c r="KX727" s="7"/>
      <c r="KY727" s="7"/>
      <c r="KZ727" s="53"/>
      <c r="LB727" s="37"/>
      <c r="LC727" s="132"/>
      <c r="LD727" s="61"/>
      <c r="LE727" s="134"/>
      <c r="LF727" s="61"/>
      <c r="LH727" s="67"/>
      <c r="LJ727" s="61"/>
      <c r="LL727" s="50"/>
      <c r="LM727" s="51"/>
      <c r="LN727" s="52"/>
      <c r="LP727" s="70"/>
      <c r="LQ727" s="51"/>
      <c r="LT727" s="7"/>
      <c r="LU727" s="7"/>
      <c r="LV727" s="7"/>
      <c r="LW727" s="53"/>
      <c r="LY727" s="37"/>
      <c r="LZ727" s="132"/>
      <c r="MA727" s="61"/>
      <c r="MB727" s="134"/>
      <c r="MC727" s="61"/>
      <c r="ME727" s="67"/>
      <c r="MG727" s="61"/>
      <c r="MI727" s="50"/>
      <c r="MJ727" s="51"/>
      <c r="MK727" s="52"/>
      <c r="MM727" s="70"/>
      <c r="MN727" s="51"/>
      <c r="MQ727" s="7"/>
      <c r="MR727" s="7"/>
      <c r="MS727" s="7"/>
      <c r="MT727" s="53"/>
      <c r="MV727" s="37"/>
      <c r="MW727" s="132"/>
      <c r="MX727" s="134"/>
      <c r="MZ727" s="67"/>
      <c r="NB727" s="61"/>
      <c r="NF727" s="7"/>
      <c r="NG727" s="7"/>
      <c r="NH727" s="7"/>
      <c r="NI727" s="53"/>
      <c r="NK727" s="37"/>
      <c r="NM727" s="67"/>
      <c r="NO727" s="61"/>
      <c r="NQ727" s="50"/>
      <c r="NR727" s="51"/>
      <c r="NS727" s="52"/>
      <c r="NU727" s="70"/>
      <c r="NV727" s="51"/>
      <c r="NW727" s="125"/>
      <c r="NX727" s="51"/>
      <c r="OL727" s="53"/>
    </row>
    <row r="728" spans="1:402" x14ac:dyDescent="0.25">
      <c r="A728" s="12">
        <v>90082331</v>
      </c>
      <c r="B728" s="12" t="s">
        <v>727</v>
      </c>
      <c r="C728" s="352"/>
      <c r="D728" s="352"/>
      <c r="E728" s="352"/>
      <c r="F728" s="353">
        <v>2543108</v>
      </c>
      <c r="H728" s="354"/>
      <c r="I728" s="355"/>
      <c r="J728" s="315"/>
      <c r="K728" s="355"/>
      <c r="L728" s="315"/>
      <c r="M728" s="356"/>
      <c r="N728" s="356"/>
      <c r="O728" s="357"/>
      <c r="Q728" s="67"/>
      <c r="S728" s="61"/>
      <c r="U728" s="50"/>
      <c r="V728" s="51"/>
      <c r="W728" s="52">
        <v>0</v>
      </c>
      <c r="Y728" s="50">
        <v>2543108</v>
      </c>
      <c r="Z728" s="52">
        <f t="shared" si="605"/>
        <v>211925.66666666666</v>
      </c>
      <c r="AA728" s="51"/>
      <c r="AB728" s="6">
        <v>90082331</v>
      </c>
      <c r="AC728" s="6" t="s">
        <v>727</v>
      </c>
      <c r="AD728" s="7"/>
      <c r="AE728" s="304"/>
      <c r="AF728" s="7"/>
      <c r="AG728" s="53">
        <v>2543108</v>
      </c>
      <c r="AI728" s="37"/>
      <c r="AJ728" s="132"/>
      <c r="AK728" s="61"/>
      <c r="AL728" s="132"/>
      <c r="AM728" s="312"/>
      <c r="AN728" s="134"/>
      <c r="AO728" s="134"/>
      <c r="AP728" s="191"/>
      <c r="AR728" s="67"/>
      <c r="AT728" s="61"/>
      <c r="AV728" s="50"/>
      <c r="AW728" s="51"/>
      <c r="AX728" s="52">
        <v>0</v>
      </c>
      <c r="AZ728" s="50">
        <v>2543108</v>
      </c>
      <c r="BA728" s="52">
        <f t="shared" si="606"/>
        <v>211925.66666666666</v>
      </c>
      <c r="BB728" s="51"/>
      <c r="BC728" s="6">
        <v>90082331</v>
      </c>
      <c r="BD728" s="6" t="s">
        <v>727</v>
      </c>
      <c r="BE728" s="7"/>
      <c r="BF728" s="304"/>
      <c r="BG728" s="7"/>
      <c r="BH728" s="53">
        <v>2543108</v>
      </c>
      <c r="BJ728" s="37"/>
      <c r="BK728" s="132"/>
      <c r="BL728" s="61"/>
      <c r="BM728" s="132"/>
      <c r="BN728" s="312"/>
      <c r="BO728" s="134"/>
      <c r="BP728" s="134"/>
      <c r="BQ728" s="191"/>
      <c r="BS728" s="67"/>
      <c r="BU728" s="61"/>
      <c r="BW728" s="50"/>
      <c r="BX728" s="51"/>
      <c r="BY728" s="52">
        <v>0</v>
      </c>
      <c r="CA728" s="50">
        <v>2543108</v>
      </c>
      <c r="CB728" s="52">
        <f t="shared" si="607"/>
        <v>211925.66666666666</v>
      </c>
      <c r="CC728" s="51"/>
      <c r="CD728" s="6">
        <v>90082331</v>
      </c>
      <c r="CE728" s="6" t="s">
        <v>727</v>
      </c>
      <c r="CF728" s="7"/>
      <c r="CG728" s="7"/>
      <c r="CH728" s="7"/>
      <c r="CI728" s="53">
        <v>2543108</v>
      </c>
      <c r="CK728" s="37"/>
      <c r="CL728" s="132"/>
      <c r="CM728" s="61"/>
      <c r="CN728" s="132"/>
      <c r="CO728" s="61"/>
      <c r="CP728" s="134"/>
      <c r="CQ728" s="134"/>
      <c r="CR728" s="191"/>
      <c r="CT728" s="67"/>
      <c r="CV728" s="61"/>
      <c r="CX728" s="50"/>
      <c r="CY728" s="51"/>
      <c r="CZ728" s="52">
        <v>0</v>
      </c>
      <c r="DB728" s="50">
        <v>2543108</v>
      </c>
      <c r="DC728" s="52">
        <f t="shared" si="608"/>
        <v>211925.66666666666</v>
      </c>
      <c r="DD728" s="51"/>
      <c r="DE728" s="6">
        <v>90082331</v>
      </c>
      <c r="DF728" s="6" t="s">
        <v>727</v>
      </c>
      <c r="DG728" s="7"/>
      <c r="DH728" s="7"/>
      <c r="DI728" s="7"/>
      <c r="DJ728" s="53">
        <v>2543108</v>
      </c>
      <c r="DL728" s="275"/>
      <c r="DM728" s="276"/>
      <c r="DN728" s="194"/>
      <c r="DO728" s="276"/>
      <c r="DP728" s="194"/>
      <c r="DQ728" s="53"/>
      <c r="DR728" s="53"/>
      <c r="DS728" s="277"/>
      <c r="DU728" s="274"/>
      <c r="DW728" s="194"/>
      <c r="DY728" s="50"/>
      <c r="DZ728" s="278"/>
      <c r="EA728" s="52">
        <v>0</v>
      </c>
      <c r="EC728" s="50">
        <v>2543108</v>
      </c>
      <c r="ED728" s="52">
        <f t="shared" si="609"/>
        <v>211925.66666666666</v>
      </c>
      <c r="EE728" s="278"/>
      <c r="EF728" s="6">
        <v>90082331</v>
      </c>
      <c r="EG728" s="6" t="s">
        <v>727</v>
      </c>
      <c r="EH728" s="7"/>
      <c r="EI728" s="7"/>
      <c r="EJ728" s="7"/>
      <c r="EK728" s="53">
        <v>2543108</v>
      </c>
      <c r="EM728" s="37"/>
      <c r="EN728" s="132"/>
      <c r="EO728" s="61"/>
      <c r="EP728" s="132"/>
      <c r="EQ728" s="61"/>
      <c r="ER728" s="134"/>
      <c r="ES728" s="134"/>
      <c r="ET728" s="191"/>
      <c r="EV728" s="67"/>
      <c r="EX728" s="61"/>
      <c r="EZ728" s="50"/>
      <c r="FA728" s="51"/>
      <c r="FB728" s="52">
        <v>0</v>
      </c>
      <c r="FD728" s="50">
        <v>2543108</v>
      </c>
      <c r="FE728" s="52">
        <f t="shared" si="610"/>
        <v>211925.66666666666</v>
      </c>
      <c r="FF728" s="51"/>
      <c r="FG728" s="6">
        <v>90082331</v>
      </c>
      <c r="FH728" s="6" t="s">
        <v>727</v>
      </c>
      <c r="FI728" s="7"/>
      <c r="FJ728" s="7"/>
      <c r="FK728" s="7"/>
      <c r="FL728" s="53">
        <v>2543108</v>
      </c>
      <c r="FN728" s="37"/>
      <c r="FO728" s="132"/>
      <c r="FP728" s="61"/>
      <c r="FQ728" s="132"/>
      <c r="FR728" s="61"/>
      <c r="FS728" s="134"/>
      <c r="FT728" s="134"/>
      <c r="FU728" s="191"/>
      <c r="FW728" s="67"/>
      <c r="FY728" s="61"/>
      <c r="GA728" s="50"/>
      <c r="GB728" s="51"/>
      <c r="GC728" s="52">
        <v>0</v>
      </c>
      <c r="GE728" s="50">
        <v>2543108</v>
      </c>
      <c r="GF728" s="52">
        <f t="shared" si="611"/>
        <v>211925.66666666666</v>
      </c>
      <c r="GG728" s="51"/>
      <c r="GH728" s="6">
        <v>90082331</v>
      </c>
      <c r="GI728" s="6" t="s">
        <v>727</v>
      </c>
      <c r="GJ728" s="7"/>
      <c r="GK728" s="7"/>
      <c r="GL728" s="7"/>
      <c r="GM728" s="53">
        <v>2543108</v>
      </c>
      <c r="GO728" s="37"/>
      <c r="GP728" s="132"/>
      <c r="GQ728" s="61"/>
      <c r="GR728" s="134"/>
      <c r="GS728" s="134"/>
      <c r="GT728" s="191"/>
      <c r="GV728" s="67"/>
      <c r="GX728" s="61"/>
      <c r="GZ728" s="50"/>
      <c r="HA728" s="51"/>
      <c r="HB728" s="52">
        <v>0</v>
      </c>
      <c r="HD728" s="50">
        <v>2543108</v>
      </c>
      <c r="HE728" s="52">
        <f t="shared" si="612"/>
        <v>211925.66666666666</v>
      </c>
      <c r="HF728" s="51"/>
      <c r="HI728" s="7"/>
      <c r="HJ728" s="7"/>
      <c r="HK728" s="7"/>
      <c r="HL728" s="53"/>
      <c r="HN728" s="37"/>
      <c r="HO728" s="132"/>
      <c r="HP728" s="61"/>
      <c r="HQ728" s="134"/>
      <c r="HR728" s="61"/>
      <c r="HT728" s="67"/>
      <c r="HV728" s="61"/>
      <c r="HX728" s="50"/>
      <c r="HY728" s="51"/>
      <c r="HZ728" s="52"/>
      <c r="IB728" s="70"/>
      <c r="IC728" s="51"/>
      <c r="IF728" s="7"/>
      <c r="IG728" s="7"/>
      <c r="IH728" s="7"/>
      <c r="II728" s="53"/>
      <c r="IK728" s="37"/>
      <c r="IL728" s="132"/>
      <c r="IM728" s="61"/>
      <c r="IN728" s="134"/>
      <c r="IO728" s="61"/>
      <c r="IQ728" s="67"/>
      <c r="IS728" s="61"/>
      <c r="IU728" s="50"/>
      <c r="IV728" s="51"/>
      <c r="IW728" s="52"/>
      <c r="IY728" s="70"/>
      <c r="IZ728" s="51"/>
      <c r="JC728" s="7"/>
      <c r="JD728" s="7"/>
      <c r="JE728" s="7"/>
      <c r="JF728" s="53"/>
      <c r="JH728" s="37"/>
      <c r="JI728" s="132"/>
      <c r="JJ728" s="61"/>
      <c r="JK728" s="134"/>
      <c r="JL728" s="61"/>
      <c r="JN728" s="67"/>
      <c r="JP728" s="61"/>
      <c r="JR728" s="50"/>
      <c r="JS728" s="51"/>
      <c r="JT728" s="52"/>
      <c r="JV728" s="70"/>
      <c r="JW728" s="51"/>
      <c r="JZ728" s="7"/>
      <c r="KA728" s="7"/>
      <c r="KB728" s="7"/>
      <c r="KC728" s="53"/>
      <c r="KE728" s="37"/>
      <c r="KF728" s="132"/>
      <c r="KG728" s="61"/>
      <c r="KH728" s="134"/>
      <c r="KI728" s="61"/>
      <c r="KK728" s="67"/>
      <c r="KM728" s="61"/>
      <c r="KO728" s="50"/>
      <c r="KP728" s="51"/>
      <c r="KQ728" s="52"/>
      <c r="KS728" s="70"/>
      <c r="KT728" s="51"/>
      <c r="KW728" s="7"/>
      <c r="KX728" s="7"/>
      <c r="KY728" s="7"/>
      <c r="KZ728" s="53"/>
      <c r="LB728" s="37"/>
      <c r="LC728" s="132"/>
      <c r="LD728" s="61"/>
      <c r="LE728" s="134"/>
      <c r="LF728" s="61"/>
      <c r="LH728" s="67"/>
      <c r="LJ728" s="61"/>
      <c r="LL728" s="50"/>
      <c r="LM728" s="51"/>
      <c r="LN728" s="52"/>
      <c r="LP728" s="70"/>
      <c r="LQ728" s="51"/>
      <c r="LT728" s="7"/>
      <c r="LU728" s="7"/>
      <c r="LV728" s="7"/>
      <c r="LW728" s="53"/>
      <c r="LY728" s="37"/>
      <c r="LZ728" s="132"/>
      <c r="MA728" s="61"/>
      <c r="MB728" s="134"/>
      <c r="MC728" s="61"/>
      <c r="ME728" s="67"/>
      <c r="MG728" s="61"/>
      <c r="MI728" s="50"/>
      <c r="MJ728" s="51"/>
      <c r="MK728" s="52"/>
      <c r="MM728" s="70"/>
      <c r="MN728" s="51"/>
      <c r="MQ728" s="7"/>
      <c r="MR728" s="7"/>
      <c r="MS728" s="7"/>
      <c r="MT728" s="53"/>
      <c r="MV728" s="37"/>
      <c r="MW728" s="132"/>
      <c r="MX728" s="134"/>
      <c r="MZ728" s="67"/>
      <c r="NB728" s="61"/>
      <c r="NF728" s="7"/>
      <c r="NG728" s="7"/>
      <c r="NH728" s="7"/>
      <c r="NI728" s="53"/>
      <c r="NK728" s="37"/>
      <c r="NM728" s="67"/>
      <c r="NO728" s="61"/>
      <c r="NQ728" s="50"/>
      <c r="NR728" s="51"/>
      <c r="NS728" s="52"/>
      <c r="NU728" s="70"/>
      <c r="NV728" s="51"/>
      <c r="NW728" s="125"/>
      <c r="NX728" s="51"/>
      <c r="OL728" s="53"/>
    </row>
    <row r="729" spans="1:402" x14ac:dyDescent="0.25">
      <c r="A729" s="12">
        <v>90082341</v>
      </c>
      <c r="B729" s="12" t="s">
        <v>728</v>
      </c>
      <c r="C729" s="352"/>
      <c r="D729" s="352"/>
      <c r="E729" s="352"/>
      <c r="F729" s="353">
        <v>5521910</v>
      </c>
      <c r="H729" s="354"/>
      <c r="I729" s="355"/>
      <c r="J729" s="315"/>
      <c r="K729" s="355"/>
      <c r="L729" s="315"/>
      <c r="M729" s="356"/>
      <c r="N729" s="356"/>
      <c r="O729" s="357"/>
      <c r="Q729" s="67"/>
      <c r="S729" s="61"/>
      <c r="U729" s="50"/>
      <c r="V729" s="51"/>
      <c r="W729" s="52">
        <v>0</v>
      </c>
      <c r="Y729" s="50">
        <v>5521910</v>
      </c>
      <c r="Z729" s="52">
        <f t="shared" si="605"/>
        <v>460159.16666666669</v>
      </c>
      <c r="AA729" s="51"/>
      <c r="AB729" s="6">
        <v>90082341</v>
      </c>
      <c r="AC729" s="6" t="s">
        <v>728</v>
      </c>
      <c r="AD729" s="7"/>
      <c r="AE729" s="304"/>
      <c r="AF729" s="7"/>
      <c r="AG729" s="53">
        <v>5521910</v>
      </c>
      <c r="AI729" s="37"/>
      <c r="AJ729" s="132"/>
      <c r="AK729" s="61"/>
      <c r="AL729" s="132"/>
      <c r="AM729" s="312"/>
      <c r="AN729" s="134"/>
      <c r="AO729" s="134"/>
      <c r="AP729" s="191"/>
      <c r="AR729" s="67"/>
      <c r="AT729" s="61"/>
      <c r="AV729" s="50"/>
      <c r="AW729" s="51"/>
      <c r="AX729" s="52">
        <v>0</v>
      </c>
      <c r="AZ729" s="50">
        <v>5521910</v>
      </c>
      <c r="BA729" s="52">
        <f t="shared" si="606"/>
        <v>460159.16666666669</v>
      </c>
      <c r="BB729" s="51"/>
      <c r="BC729" s="6">
        <v>90082341</v>
      </c>
      <c r="BD729" s="6" t="s">
        <v>728</v>
      </c>
      <c r="BE729" s="7"/>
      <c r="BF729" s="304"/>
      <c r="BG729" s="7"/>
      <c r="BH729" s="53">
        <v>5521910</v>
      </c>
      <c r="BJ729" s="37"/>
      <c r="BK729" s="132"/>
      <c r="BL729" s="61"/>
      <c r="BM729" s="132"/>
      <c r="BN729" s="312"/>
      <c r="BO729" s="134"/>
      <c r="BP729" s="134"/>
      <c r="BQ729" s="191"/>
      <c r="BS729" s="67"/>
      <c r="BU729" s="61"/>
      <c r="BW729" s="50"/>
      <c r="BX729" s="51"/>
      <c r="BY729" s="52">
        <v>0</v>
      </c>
      <c r="CA729" s="50">
        <v>5521910</v>
      </c>
      <c r="CB729" s="52">
        <f t="shared" si="607"/>
        <v>460159.16666666669</v>
      </c>
      <c r="CC729" s="51"/>
      <c r="CD729" s="6">
        <v>90082341</v>
      </c>
      <c r="CE729" s="6" t="s">
        <v>728</v>
      </c>
      <c r="CF729" s="7"/>
      <c r="CG729" s="7"/>
      <c r="CH729" s="7"/>
      <c r="CI729" s="53">
        <v>5521910</v>
      </c>
      <c r="CK729" s="37"/>
      <c r="CL729" s="132"/>
      <c r="CM729" s="61"/>
      <c r="CN729" s="132"/>
      <c r="CO729" s="61"/>
      <c r="CP729" s="134"/>
      <c r="CQ729" s="134"/>
      <c r="CR729" s="191"/>
      <c r="CT729" s="67"/>
      <c r="CV729" s="61"/>
      <c r="CX729" s="50"/>
      <c r="CY729" s="51"/>
      <c r="CZ729" s="52">
        <v>0</v>
      </c>
      <c r="DB729" s="50">
        <v>5521910</v>
      </c>
      <c r="DC729" s="52">
        <f t="shared" si="608"/>
        <v>460159.16666666669</v>
      </c>
      <c r="DD729" s="51"/>
      <c r="DE729" s="6">
        <v>90082341</v>
      </c>
      <c r="DF729" s="6" t="s">
        <v>728</v>
      </c>
      <c r="DG729" s="7"/>
      <c r="DH729" s="7"/>
      <c r="DI729" s="7"/>
      <c r="DJ729" s="53">
        <v>5521910</v>
      </c>
      <c r="DL729" s="275"/>
      <c r="DM729" s="276"/>
      <c r="DN729" s="194"/>
      <c r="DO729" s="276"/>
      <c r="DP729" s="194"/>
      <c r="DQ729" s="53"/>
      <c r="DR729" s="53"/>
      <c r="DS729" s="277"/>
      <c r="DU729" s="274"/>
      <c r="DW729" s="194"/>
      <c r="DY729" s="50"/>
      <c r="DZ729" s="278"/>
      <c r="EA729" s="52">
        <v>0</v>
      </c>
      <c r="EC729" s="50">
        <v>5521910</v>
      </c>
      <c r="ED729" s="52">
        <f t="shared" si="609"/>
        <v>460159.16666666669</v>
      </c>
      <c r="EE729" s="278"/>
      <c r="EF729" s="6">
        <v>90082341</v>
      </c>
      <c r="EG729" s="6" t="s">
        <v>728</v>
      </c>
      <c r="EH729" s="7"/>
      <c r="EI729" s="7"/>
      <c r="EJ729" s="7"/>
      <c r="EK729" s="53">
        <v>5521910</v>
      </c>
      <c r="EM729" s="37"/>
      <c r="EN729" s="132"/>
      <c r="EO729" s="61"/>
      <c r="EP729" s="132"/>
      <c r="EQ729" s="61"/>
      <c r="ER729" s="134"/>
      <c r="ES729" s="134"/>
      <c r="ET729" s="191"/>
      <c r="EV729" s="67"/>
      <c r="EX729" s="61"/>
      <c r="EZ729" s="50"/>
      <c r="FA729" s="51"/>
      <c r="FB729" s="52">
        <v>0</v>
      </c>
      <c r="FD729" s="50">
        <v>5521910</v>
      </c>
      <c r="FE729" s="52">
        <f t="shared" si="610"/>
        <v>460159.16666666669</v>
      </c>
      <c r="FF729" s="51"/>
      <c r="FG729" s="6">
        <v>90082341</v>
      </c>
      <c r="FH729" s="6" t="s">
        <v>728</v>
      </c>
      <c r="FI729" s="7"/>
      <c r="FJ729" s="7"/>
      <c r="FK729" s="7"/>
      <c r="FL729" s="53">
        <v>5521910</v>
      </c>
      <c r="FN729" s="37"/>
      <c r="FO729" s="132"/>
      <c r="FP729" s="61"/>
      <c r="FQ729" s="132"/>
      <c r="FR729" s="61"/>
      <c r="FS729" s="134"/>
      <c r="FT729" s="134"/>
      <c r="FU729" s="191"/>
      <c r="FW729" s="67"/>
      <c r="FY729" s="61"/>
      <c r="GA729" s="50"/>
      <c r="GB729" s="51"/>
      <c r="GC729" s="52">
        <v>0</v>
      </c>
      <c r="GE729" s="50">
        <v>5521910</v>
      </c>
      <c r="GF729" s="52">
        <f t="shared" si="611"/>
        <v>460159.16666666669</v>
      </c>
      <c r="GG729" s="51"/>
      <c r="GH729" s="6">
        <v>90082341</v>
      </c>
      <c r="GI729" s="6" t="s">
        <v>728</v>
      </c>
      <c r="GJ729" s="7"/>
      <c r="GK729" s="7"/>
      <c r="GL729" s="7"/>
      <c r="GM729" s="53">
        <v>5521910</v>
      </c>
      <c r="GO729" s="37"/>
      <c r="GP729" s="132"/>
      <c r="GQ729" s="61"/>
      <c r="GR729" s="134"/>
      <c r="GS729" s="134"/>
      <c r="GT729" s="191"/>
      <c r="GV729" s="67"/>
      <c r="GX729" s="61"/>
      <c r="GZ729" s="50"/>
      <c r="HA729" s="51"/>
      <c r="HB729" s="52">
        <v>0</v>
      </c>
      <c r="HD729" s="50">
        <v>5521910</v>
      </c>
      <c r="HE729" s="52">
        <f t="shared" si="612"/>
        <v>460159.16666666669</v>
      </c>
      <c r="HF729" s="51"/>
      <c r="HI729" s="7"/>
      <c r="HJ729" s="7"/>
      <c r="HK729" s="7"/>
      <c r="HL729" s="53"/>
      <c r="HN729" s="37"/>
      <c r="HO729" s="132"/>
      <c r="HP729" s="61"/>
      <c r="HQ729" s="134"/>
      <c r="HR729" s="61"/>
      <c r="HT729" s="67"/>
      <c r="HV729" s="61"/>
      <c r="HX729" s="50"/>
      <c r="HY729" s="51"/>
      <c r="HZ729" s="52"/>
      <c r="IB729" s="70"/>
      <c r="IC729" s="51"/>
      <c r="IF729" s="7"/>
      <c r="IG729" s="7"/>
      <c r="IH729" s="7"/>
      <c r="II729" s="53"/>
      <c r="IK729" s="37"/>
      <c r="IL729" s="132"/>
      <c r="IM729" s="61"/>
      <c r="IN729" s="134"/>
      <c r="IO729" s="61"/>
      <c r="IQ729" s="67"/>
      <c r="IS729" s="61"/>
      <c r="IU729" s="50"/>
      <c r="IV729" s="51"/>
      <c r="IW729" s="52"/>
      <c r="IY729" s="70"/>
      <c r="IZ729" s="51"/>
      <c r="JC729" s="7"/>
      <c r="JD729" s="7"/>
      <c r="JE729" s="7"/>
      <c r="JF729" s="53"/>
      <c r="JH729" s="37"/>
      <c r="JI729" s="132"/>
      <c r="JJ729" s="61"/>
      <c r="JK729" s="134"/>
      <c r="JL729" s="61"/>
      <c r="JN729" s="67"/>
      <c r="JP729" s="61"/>
      <c r="JR729" s="50"/>
      <c r="JS729" s="51"/>
      <c r="JT729" s="52"/>
      <c r="JV729" s="70"/>
      <c r="JW729" s="51"/>
      <c r="JZ729" s="7"/>
      <c r="KA729" s="7"/>
      <c r="KB729" s="7"/>
      <c r="KC729" s="53"/>
      <c r="KE729" s="37"/>
      <c r="KF729" s="132"/>
      <c r="KG729" s="61"/>
      <c r="KH729" s="134"/>
      <c r="KI729" s="61"/>
      <c r="KK729" s="67"/>
      <c r="KM729" s="61"/>
      <c r="KO729" s="50"/>
      <c r="KP729" s="51"/>
      <c r="KQ729" s="52"/>
      <c r="KS729" s="70"/>
      <c r="KT729" s="51"/>
      <c r="KW729" s="7"/>
      <c r="KX729" s="7"/>
      <c r="KY729" s="7"/>
      <c r="KZ729" s="53"/>
      <c r="LB729" s="37"/>
      <c r="LC729" s="132"/>
      <c r="LD729" s="61"/>
      <c r="LE729" s="134"/>
      <c r="LF729" s="61"/>
      <c r="LH729" s="67"/>
      <c r="LJ729" s="61"/>
      <c r="LL729" s="50"/>
      <c r="LM729" s="51"/>
      <c r="LN729" s="52"/>
      <c r="LP729" s="70"/>
      <c r="LQ729" s="51"/>
      <c r="LT729" s="7"/>
      <c r="LU729" s="7"/>
      <c r="LV729" s="7"/>
      <c r="LW729" s="53"/>
      <c r="LY729" s="37"/>
      <c r="LZ729" s="132"/>
      <c r="MA729" s="61"/>
      <c r="MB729" s="134"/>
      <c r="MC729" s="61"/>
      <c r="ME729" s="67"/>
      <c r="MG729" s="61"/>
      <c r="MI729" s="50"/>
      <c r="MJ729" s="51"/>
      <c r="MK729" s="52"/>
      <c r="MM729" s="70"/>
      <c r="MN729" s="51"/>
      <c r="MQ729" s="7"/>
      <c r="MR729" s="7"/>
      <c r="MS729" s="7"/>
      <c r="MT729" s="53"/>
      <c r="MV729" s="37"/>
      <c r="MW729" s="132"/>
      <c r="MX729" s="134"/>
      <c r="MZ729" s="67"/>
      <c r="NB729" s="61"/>
      <c r="NF729" s="7"/>
      <c r="NG729" s="7"/>
      <c r="NH729" s="7"/>
      <c r="NI729" s="53"/>
      <c r="NK729" s="37"/>
      <c r="NM729" s="67"/>
      <c r="NO729" s="61"/>
      <c r="NQ729" s="50"/>
      <c r="NR729" s="51"/>
      <c r="NS729" s="52"/>
      <c r="NU729" s="70"/>
      <c r="NV729" s="51"/>
      <c r="NW729" s="125"/>
      <c r="NX729" s="51"/>
      <c r="OL729" s="53"/>
    </row>
    <row r="730" spans="1:402" x14ac:dyDescent="0.25">
      <c r="A730" s="12">
        <v>90008191</v>
      </c>
      <c r="B730" s="12" t="s">
        <v>729</v>
      </c>
      <c r="C730" s="352"/>
      <c r="D730" s="352"/>
      <c r="E730" s="352"/>
      <c r="F730" s="353">
        <v>5600307</v>
      </c>
      <c r="H730" s="354"/>
      <c r="I730" s="355"/>
      <c r="J730" s="315"/>
      <c r="K730" s="355"/>
      <c r="L730" s="315"/>
      <c r="M730" s="356"/>
      <c r="N730" s="356"/>
      <c r="O730" s="357"/>
      <c r="Q730" s="67"/>
      <c r="S730" s="61"/>
      <c r="U730" s="50"/>
      <c r="V730" s="51"/>
      <c r="W730" s="52">
        <v>0</v>
      </c>
      <c r="Y730" s="50">
        <v>5600307</v>
      </c>
      <c r="Z730" s="52">
        <f t="shared" si="605"/>
        <v>466692.25</v>
      </c>
      <c r="AA730" s="51"/>
      <c r="AB730" s="6">
        <v>90008191</v>
      </c>
      <c r="AC730" s="6" t="s">
        <v>729</v>
      </c>
      <c r="AD730" s="7"/>
      <c r="AE730" s="304"/>
      <c r="AF730" s="7"/>
      <c r="AG730" s="53">
        <v>5600307</v>
      </c>
      <c r="AI730" s="37"/>
      <c r="AJ730" s="132"/>
      <c r="AK730" s="61"/>
      <c r="AL730" s="132"/>
      <c r="AM730" s="312"/>
      <c r="AN730" s="134"/>
      <c r="AO730" s="134"/>
      <c r="AP730" s="191"/>
      <c r="AR730" s="67"/>
      <c r="AT730" s="61"/>
      <c r="AV730" s="50"/>
      <c r="AW730" s="51"/>
      <c r="AX730" s="52">
        <v>0</v>
      </c>
      <c r="AZ730" s="50">
        <v>5600307</v>
      </c>
      <c r="BA730" s="52">
        <f t="shared" si="606"/>
        <v>466692.25</v>
      </c>
      <c r="BB730" s="51"/>
      <c r="BC730" s="6">
        <v>90008191</v>
      </c>
      <c r="BD730" s="6" t="s">
        <v>729</v>
      </c>
      <c r="BE730" s="7"/>
      <c r="BF730" s="304"/>
      <c r="BG730" s="7"/>
      <c r="BH730" s="53">
        <v>5600307</v>
      </c>
      <c r="BJ730" s="37"/>
      <c r="BK730" s="132"/>
      <c r="BL730" s="61"/>
      <c r="BM730" s="132"/>
      <c r="BN730" s="312"/>
      <c r="BO730" s="134"/>
      <c r="BP730" s="134"/>
      <c r="BQ730" s="191"/>
      <c r="BS730" s="67"/>
      <c r="BU730" s="61"/>
      <c r="BW730" s="50"/>
      <c r="BX730" s="51"/>
      <c r="BY730" s="52">
        <v>0</v>
      </c>
      <c r="CA730" s="50">
        <v>5600307</v>
      </c>
      <c r="CB730" s="52">
        <f t="shared" si="607"/>
        <v>466692.25</v>
      </c>
      <c r="CC730" s="51"/>
      <c r="CD730" s="6">
        <v>90008191</v>
      </c>
      <c r="CE730" s="6" t="s">
        <v>729</v>
      </c>
      <c r="CF730" s="7"/>
      <c r="CG730" s="7"/>
      <c r="CH730" s="7"/>
      <c r="CI730" s="53">
        <v>5600307</v>
      </c>
      <c r="CK730" s="37"/>
      <c r="CL730" s="132"/>
      <c r="CM730" s="61"/>
      <c r="CN730" s="132"/>
      <c r="CO730" s="61"/>
      <c r="CP730" s="134"/>
      <c r="CQ730" s="134"/>
      <c r="CR730" s="191"/>
      <c r="CT730" s="67"/>
      <c r="CV730" s="61"/>
      <c r="CX730" s="50"/>
      <c r="CY730" s="51"/>
      <c r="CZ730" s="52">
        <v>0</v>
      </c>
      <c r="DB730" s="50">
        <v>5600307</v>
      </c>
      <c r="DC730" s="52">
        <f t="shared" si="608"/>
        <v>466692.25</v>
      </c>
      <c r="DD730" s="51"/>
      <c r="DE730" s="6">
        <v>90008191</v>
      </c>
      <c r="DF730" s="6" t="s">
        <v>729</v>
      </c>
      <c r="DG730" s="7"/>
      <c r="DH730" s="7"/>
      <c r="DI730" s="7"/>
      <c r="DJ730" s="53">
        <v>5600307</v>
      </c>
      <c r="DL730" s="275"/>
      <c r="DM730" s="276"/>
      <c r="DN730" s="194"/>
      <c r="DO730" s="276"/>
      <c r="DP730" s="194"/>
      <c r="DQ730" s="53"/>
      <c r="DR730" s="53"/>
      <c r="DS730" s="277"/>
      <c r="DU730" s="274"/>
      <c r="DW730" s="194"/>
      <c r="DY730" s="50"/>
      <c r="DZ730" s="278"/>
      <c r="EA730" s="52">
        <v>0</v>
      </c>
      <c r="EC730" s="50">
        <v>5600307</v>
      </c>
      <c r="ED730" s="52">
        <f t="shared" si="609"/>
        <v>466692.25</v>
      </c>
      <c r="EE730" s="278"/>
      <c r="EF730" s="6">
        <v>90008191</v>
      </c>
      <c r="EG730" s="6" t="s">
        <v>729</v>
      </c>
      <c r="EH730" s="7"/>
      <c r="EI730" s="7"/>
      <c r="EJ730" s="7"/>
      <c r="EK730" s="53">
        <v>5600307</v>
      </c>
      <c r="EM730" s="37"/>
      <c r="EN730" s="132"/>
      <c r="EO730" s="61"/>
      <c r="EP730" s="132"/>
      <c r="EQ730" s="61"/>
      <c r="ER730" s="134"/>
      <c r="ES730" s="134"/>
      <c r="ET730" s="191"/>
      <c r="EV730" s="67"/>
      <c r="EX730" s="61"/>
      <c r="EZ730" s="50"/>
      <c r="FA730" s="51"/>
      <c r="FB730" s="52">
        <v>0</v>
      </c>
      <c r="FD730" s="50">
        <v>5600307</v>
      </c>
      <c r="FE730" s="52">
        <f t="shared" si="610"/>
        <v>466692.25</v>
      </c>
      <c r="FF730" s="51"/>
      <c r="FG730" s="6">
        <v>90008191</v>
      </c>
      <c r="FH730" s="6" t="s">
        <v>729</v>
      </c>
      <c r="FI730" s="7"/>
      <c r="FJ730" s="7"/>
      <c r="FK730" s="7"/>
      <c r="FL730" s="53">
        <v>5600307</v>
      </c>
      <c r="FN730" s="37"/>
      <c r="FO730" s="132"/>
      <c r="FP730" s="61"/>
      <c r="FQ730" s="132"/>
      <c r="FR730" s="61"/>
      <c r="FS730" s="134"/>
      <c r="FT730" s="134"/>
      <c r="FU730" s="191"/>
      <c r="FW730" s="67"/>
      <c r="FY730" s="61"/>
      <c r="GA730" s="50"/>
      <c r="GB730" s="51"/>
      <c r="GC730" s="52">
        <v>0</v>
      </c>
      <c r="GE730" s="50">
        <v>5600307</v>
      </c>
      <c r="GF730" s="52">
        <f t="shared" si="611"/>
        <v>466692.25</v>
      </c>
      <c r="GG730" s="51"/>
      <c r="GH730" s="6">
        <v>90008191</v>
      </c>
      <c r="GI730" s="6" t="s">
        <v>729</v>
      </c>
      <c r="GJ730" s="7"/>
      <c r="GK730" s="7"/>
      <c r="GL730" s="7"/>
      <c r="GM730" s="53">
        <v>5600307</v>
      </c>
      <c r="GO730" s="37"/>
      <c r="GP730" s="132"/>
      <c r="GQ730" s="61"/>
      <c r="GR730" s="134"/>
      <c r="GS730" s="134"/>
      <c r="GT730" s="191"/>
      <c r="GV730" s="67"/>
      <c r="GX730" s="61"/>
      <c r="GZ730" s="50"/>
      <c r="HA730" s="51"/>
      <c r="HB730" s="52">
        <v>0</v>
      </c>
      <c r="HD730" s="50">
        <v>5600307</v>
      </c>
      <c r="HE730" s="52">
        <f t="shared" si="612"/>
        <v>466692.25</v>
      </c>
      <c r="HF730" s="51"/>
      <c r="HI730" s="7"/>
      <c r="HJ730" s="7"/>
      <c r="HK730" s="7"/>
      <c r="HL730" s="53"/>
      <c r="HN730" s="37"/>
      <c r="HO730" s="132"/>
      <c r="HP730" s="61"/>
      <c r="HQ730" s="134"/>
      <c r="HR730" s="61"/>
      <c r="HT730" s="67"/>
      <c r="HV730" s="61"/>
      <c r="HX730" s="50"/>
      <c r="HY730" s="51"/>
      <c r="HZ730" s="52"/>
      <c r="IB730" s="70"/>
      <c r="IC730" s="51"/>
      <c r="IF730" s="7"/>
      <c r="IG730" s="7"/>
      <c r="IH730" s="7"/>
      <c r="II730" s="53"/>
      <c r="IK730" s="37"/>
      <c r="IL730" s="132"/>
      <c r="IM730" s="61"/>
      <c r="IN730" s="134"/>
      <c r="IO730" s="61"/>
      <c r="IQ730" s="67"/>
      <c r="IS730" s="61"/>
      <c r="IU730" s="50"/>
      <c r="IV730" s="51"/>
      <c r="IW730" s="52"/>
      <c r="IY730" s="70"/>
      <c r="IZ730" s="51"/>
      <c r="JC730" s="7"/>
      <c r="JD730" s="7"/>
      <c r="JE730" s="7"/>
      <c r="JF730" s="53"/>
      <c r="JH730" s="37"/>
      <c r="JI730" s="132"/>
      <c r="JJ730" s="61"/>
      <c r="JK730" s="134"/>
      <c r="JL730" s="61"/>
      <c r="JN730" s="67"/>
      <c r="JP730" s="61"/>
      <c r="JR730" s="50"/>
      <c r="JS730" s="51"/>
      <c r="JT730" s="52"/>
      <c r="JV730" s="70"/>
      <c r="JW730" s="51"/>
      <c r="JZ730" s="7"/>
      <c r="KA730" s="7"/>
      <c r="KB730" s="7"/>
      <c r="KC730" s="53"/>
      <c r="KE730" s="37"/>
      <c r="KF730" s="132"/>
      <c r="KG730" s="61"/>
      <c r="KH730" s="134"/>
      <c r="KI730" s="61"/>
      <c r="KK730" s="67"/>
      <c r="KM730" s="61"/>
      <c r="KO730" s="50"/>
      <c r="KP730" s="51"/>
      <c r="KQ730" s="52"/>
      <c r="KS730" s="70"/>
      <c r="KT730" s="51"/>
      <c r="KW730" s="7"/>
      <c r="KX730" s="7"/>
      <c r="KY730" s="7"/>
      <c r="KZ730" s="53"/>
      <c r="LB730" s="37"/>
      <c r="LC730" s="132"/>
      <c r="LD730" s="61"/>
      <c r="LE730" s="134"/>
      <c r="LF730" s="61"/>
      <c r="LH730" s="67"/>
      <c r="LJ730" s="61"/>
      <c r="LL730" s="50"/>
      <c r="LM730" s="51"/>
      <c r="LN730" s="52"/>
      <c r="LP730" s="70"/>
      <c r="LQ730" s="51"/>
      <c r="LT730" s="7"/>
      <c r="LU730" s="7"/>
      <c r="LV730" s="7"/>
      <c r="LW730" s="53"/>
      <c r="LY730" s="37"/>
      <c r="LZ730" s="132"/>
      <c r="MA730" s="61"/>
      <c r="MB730" s="134"/>
      <c r="MC730" s="61"/>
      <c r="ME730" s="67"/>
      <c r="MG730" s="61"/>
      <c r="MI730" s="50"/>
      <c r="MJ730" s="51"/>
      <c r="MK730" s="52"/>
      <c r="MM730" s="70"/>
      <c r="MN730" s="51"/>
      <c r="MQ730" s="7"/>
      <c r="MR730" s="7"/>
      <c r="MS730" s="7"/>
      <c r="MT730" s="53"/>
      <c r="MV730" s="37"/>
      <c r="MW730" s="132"/>
      <c r="MX730" s="134"/>
      <c r="MZ730" s="67"/>
      <c r="NB730" s="61"/>
      <c r="NF730" s="7"/>
      <c r="NG730" s="7"/>
      <c r="NH730" s="7"/>
      <c r="NI730" s="53"/>
      <c r="NK730" s="37"/>
      <c r="NM730" s="67"/>
      <c r="NO730" s="61"/>
      <c r="NQ730" s="50"/>
      <c r="NR730" s="51"/>
      <c r="NS730" s="52"/>
      <c r="NU730" s="70"/>
      <c r="NV730" s="51"/>
      <c r="NW730" s="125"/>
      <c r="NX730" s="51"/>
      <c r="OL730" s="53"/>
    </row>
    <row r="731" spans="1:402" x14ac:dyDescent="0.25">
      <c r="A731" s="12">
        <v>90008172</v>
      </c>
      <c r="B731" s="12" t="s">
        <v>863</v>
      </c>
      <c r="C731" s="352"/>
      <c r="D731" s="352"/>
      <c r="E731" s="352"/>
      <c r="F731" s="353">
        <v>0</v>
      </c>
      <c r="H731" s="354"/>
      <c r="I731" s="355"/>
      <c r="J731" s="315"/>
      <c r="K731" s="355"/>
      <c r="L731" s="315"/>
      <c r="M731" s="356"/>
      <c r="N731" s="356"/>
      <c r="O731" s="357"/>
      <c r="Q731" s="67"/>
      <c r="S731" s="61"/>
      <c r="U731" s="50"/>
      <c r="V731" s="51"/>
      <c r="W731" s="52">
        <v>5368429.8553856518</v>
      </c>
      <c r="Y731" s="50">
        <v>5368429.8553856518</v>
      </c>
      <c r="Z731" s="52">
        <f t="shared" si="605"/>
        <v>447369.15461547096</v>
      </c>
      <c r="AA731" s="51"/>
      <c r="AB731" s="6">
        <v>90008172</v>
      </c>
      <c r="AC731" s="6" t="s">
        <v>863</v>
      </c>
      <c r="AD731" s="7"/>
      <c r="AE731" s="304"/>
      <c r="AF731" s="7"/>
      <c r="AG731" s="53">
        <v>0</v>
      </c>
      <c r="AI731" s="37"/>
      <c r="AJ731" s="132"/>
      <c r="AK731" s="61"/>
      <c r="AL731" s="132"/>
      <c r="AM731" s="312"/>
      <c r="AN731" s="134"/>
      <c r="AO731" s="134"/>
      <c r="AP731" s="191"/>
      <c r="AR731" s="67"/>
      <c r="AT731" s="61"/>
      <c r="AV731" s="50"/>
      <c r="AW731" s="51"/>
      <c r="AX731" s="52">
        <v>5368429.8553856518</v>
      </c>
      <c r="AZ731" s="50">
        <v>5368429.8553856518</v>
      </c>
      <c r="BA731" s="52">
        <f t="shared" si="606"/>
        <v>447369.15461547096</v>
      </c>
      <c r="BB731" s="51"/>
      <c r="BC731" s="6">
        <v>90008172</v>
      </c>
      <c r="BD731" s="6" t="s">
        <v>863</v>
      </c>
      <c r="BE731" s="7"/>
      <c r="BF731" s="304"/>
      <c r="BG731" s="7"/>
      <c r="BH731" s="53">
        <v>0</v>
      </c>
      <c r="BJ731" s="37"/>
      <c r="BK731" s="132"/>
      <c r="BL731" s="61"/>
      <c r="BM731" s="132"/>
      <c r="BN731" s="312"/>
      <c r="BO731" s="134"/>
      <c r="BP731" s="134"/>
      <c r="BQ731" s="191"/>
      <c r="BS731" s="67"/>
      <c r="BU731" s="61"/>
      <c r="BW731" s="50"/>
      <c r="BX731" s="51"/>
      <c r="BY731" s="52">
        <v>5368429.8553856518</v>
      </c>
      <c r="CA731" s="50">
        <v>5368429.8553856518</v>
      </c>
      <c r="CB731" s="52">
        <f t="shared" si="607"/>
        <v>447369.15461547096</v>
      </c>
      <c r="CC731" s="51"/>
      <c r="CD731" s="6">
        <v>90008172</v>
      </c>
      <c r="CE731" s="6" t="s">
        <v>863</v>
      </c>
      <c r="CF731" s="7"/>
      <c r="CG731" s="7"/>
      <c r="CH731" s="7"/>
      <c r="CI731" s="53">
        <v>0</v>
      </c>
      <c r="CK731" s="37"/>
      <c r="CL731" s="132"/>
      <c r="CM731" s="61"/>
      <c r="CN731" s="132"/>
      <c r="CO731" s="61"/>
      <c r="CP731" s="134"/>
      <c r="CQ731" s="134"/>
      <c r="CR731" s="191"/>
      <c r="CT731" s="67"/>
      <c r="CV731" s="61"/>
      <c r="CX731" s="50"/>
      <c r="CY731" s="51"/>
      <c r="CZ731" s="52">
        <v>5368429.8553856518</v>
      </c>
      <c r="DB731" s="50">
        <v>5368429.8553856518</v>
      </c>
      <c r="DC731" s="52">
        <f t="shared" si="608"/>
        <v>447369.15461547096</v>
      </c>
      <c r="DD731" s="51"/>
      <c r="DE731" s="6">
        <v>90008172</v>
      </c>
      <c r="DF731" s="6" t="s">
        <v>863</v>
      </c>
      <c r="DG731" s="7"/>
      <c r="DH731" s="7"/>
      <c r="DI731" s="7"/>
      <c r="DJ731" s="53">
        <v>0</v>
      </c>
      <c r="DL731" s="275"/>
      <c r="DM731" s="276"/>
      <c r="DN731" s="194"/>
      <c r="DO731" s="276"/>
      <c r="DP731" s="194"/>
      <c r="DQ731" s="53"/>
      <c r="DR731" s="53"/>
      <c r="DS731" s="277"/>
      <c r="DU731" s="274"/>
      <c r="DW731" s="194"/>
      <c r="DY731" s="50"/>
      <c r="DZ731" s="278"/>
      <c r="EA731" s="52">
        <v>5368429.8553856518</v>
      </c>
      <c r="EC731" s="50">
        <v>5368429.8553856518</v>
      </c>
      <c r="ED731" s="52">
        <f t="shared" si="609"/>
        <v>447369.15461547096</v>
      </c>
      <c r="EE731" s="278"/>
      <c r="EF731" s="6">
        <v>90008172</v>
      </c>
      <c r="EG731" s="6" t="s">
        <v>863</v>
      </c>
      <c r="EH731" s="7"/>
      <c r="EI731" s="7"/>
      <c r="EJ731" s="7"/>
      <c r="EK731" s="53">
        <v>0</v>
      </c>
      <c r="EM731" s="37"/>
      <c r="EN731" s="132"/>
      <c r="EO731" s="61"/>
      <c r="EP731" s="132"/>
      <c r="EQ731" s="61"/>
      <c r="ER731" s="134"/>
      <c r="ES731" s="134"/>
      <c r="ET731" s="191"/>
      <c r="EV731" s="67"/>
      <c r="EX731" s="61"/>
      <c r="EZ731" s="50"/>
      <c r="FA731" s="51"/>
      <c r="FB731" s="52">
        <v>5368429.8553856518</v>
      </c>
      <c r="FD731" s="50">
        <v>5368429.8553856518</v>
      </c>
      <c r="FE731" s="52">
        <f t="shared" si="610"/>
        <v>447369.15461547096</v>
      </c>
      <c r="FF731" s="51"/>
      <c r="FG731" s="6">
        <v>90008172</v>
      </c>
      <c r="FH731" s="6" t="s">
        <v>863</v>
      </c>
      <c r="FI731" s="7"/>
      <c r="FJ731" s="7"/>
      <c r="FK731" s="7"/>
      <c r="FL731" s="53">
        <v>0</v>
      </c>
      <c r="FN731" s="37"/>
      <c r="FO731" s="132"/>
      <c r="FP731" s="61"/>
      <c r="FQ731" s="132"/>
      <c r="FR731" s="61"/>
      <c r="FS731" s="134"/>
      <c r="FT731" s="134"/>
      <c r="FU731" s="191"/>
      <c r="FW731" s="67"/>
      <c r="FY731" s="61"/>
      <c r="GA731" s="50"/>
      <c r="GB731" s="51"/>
      <c r="GC731" s="52">
        <v>5368429.8553856518</v>
      </c>
      <c r="GE731" s="50">
        <v>5368429.8553856518</v>
      </c>
      <c r="GF731" s="52">
        <f t="shared" si="611"/>
        <v>447369.15461547096</v>
      </c>
      <c r="GG731" s="51"/>
      <c r="GH731" s="6">
        <v>90008172</v>
      </c>
      <c r="GI731" s="6" t="s">
        <v>863</v>
      </c>
      <c r="GJ731" s="7"/>
      <c r="GK731" s="7"/>
      <c r="GL731" s="7"/>
      <c r="GM731" s="53">
        <v>0</v>
      </c>
      <c r="GO731" s="37"/>
      <c r="GP731" s="132"/>
      <c r="GQ731" s="61"/>
      <c r="GR731" s="134"/>
      <c r="GS731" s="134"/>
      <c r="GT731" s="191"/>
      <c r="GV731" s="67"/>
      <c r="GX731" s="61"/>
      <c r="GZ731" s="50"/>
      <c r="HA731" s="51"/>
      <c r="HB731" s="52">
        <v>5368429.8553856518</v>
      </c>
      <c r="HD731" s="50">
        <v>5368429.8553856518</v>
      </c>
      <c r="HE731" s="52">
        <f t="shared" si="612"/>
        <v>447369.15461547096</v>
      </c>
      <c r="HF731" s="51"/>
      <c r="HI731" s="7"/>
      <c r="HJ731" s="7"/>
      <c r="HK731" s="7"/>
      <c r="HL731" s="53"/>
      <c r="HN731" s="37"/>
      <c r="HO731" s="132"/>
      <c r="HP731" s="61"/>
      <c r="HQ731" s="134"/>
      <c r="HR731" s="61"/>
      <c r="HT731" s="67"/>
      <c r="HV731" s="61"/>
      <c r="HX731" s="50"/>
      <c r="HY731" s="51"/>
      <c r="HZ731" s="52"/>
      <c r="IB731" s="70"/>
      <c r="IC731" s="51"/>
      <c r="IF731" s="7"/>
      <c r="IG731" s="7"/>
      <c r="IH731" s="7"/>
      <c r="II731" s="53"/>
      <c r="IK731" s="37"/>
      <c r="IL731" s="132"/>
      <c r="IM731" s="61"/>
      <c r="IN731" s="134"/>
      <c r="IO731" s="61"/>
      <c r="IQ731" s="67"/>
      <c r="IS731" s="61"/>
      <c r="IU731" s="50"/>
      <c r="IV731" s="51"/>
      <c r="IW731" s="52"/>
      <c r="IY731" s="70"/>
      <c r="IZ731" s="51"/>
      <c r="JC731" s="7"/>
      <c r="JD731" s="7"/>
      <c r="JE731" s="7"/>
      <c r="JF731" s="53"/>
      <c r="JH731" s="37"/>
      <c r="JI731" s="132"/>
      <c r="JJ731" s="61"/>
      <c r="JK731" s="134"/>
      <c r="JL731" s="61"/>
      <c r="JN731" s="67"/>
      <c r="JP731" s="61"/>
      <c r="JR731" s="50"/>
      <c r="JS731" s="51"/>
      <c r="JT731" s="52"/>
      <c r="JV731" s="70"/>
      <c r="JW731" s="51"/>
      <c r="JZ731" s="7"/>
      <c r="KA731" s="7"/>
      <c r="KB731" s="7"/>
      <c r="KC731" s="53"/>
      <c r="KE731" s="37"/>
      <c r="KF731" s="132"/>
      <c r="KG731" s="61"/>
      <c r="KH731" s="134"/>
      <c r="KI731" s="61"/>
      <c r="KK731" s="67"/>
      <c r="KM731" s="61"/>
      <c r="KO731" s="50"/>
      <c r="KP731" s="51"/>
      <c r="KQ731" s="52"/>
      <c r="KS731" s="70"/>
      <c r="KT731" s="51"/>
      <c r="KW731" s="7"/>
      <c r="KX731" s="7"/>
      <c r="KY731" s="7"/>
      <c r="KZ731" s="53"/>
      <c r="LB731" s="37"/>
      <c r="LC731" s="132"/>
      <c r="LD731" s="61"/>
      <c r="LE731" s="134"/>
      <c r="LF731" s="61"/>
      <c r="LH731" s="67"/>
      <c r="LJ731" s="61"/>
      <c r="LL731" s="50"/>
      <c r="LM731" s="51"/>
      <c r="LN731" s="52"/>
      <c r="LP731" s="70"/>
      <c r="LQ731" s="51"/>
      <c r="LT731" s="7"/>
      <c r="LU731" s="7"/>
      <c r="LV731" s="7"/>
      <c r="LW731" s="53"/>
      <c r="LY731" s="37"/>
      <c r="LZ731" s="132"/>
      <c r="MA731" s="61"/>
      <c r="MB731" s="134"/>
      <c r="MC731" s="61"/>
      <c r="ME731" s="67"/>
      <c r="MG731" s="61"/>
      <c r="MI731" s="50"/>
      <c r="MJ731" s="51"/>
      <c r="MK731" s="52"/>
      <c r="MM731" s="70"/>
      <c r="MN731" s="51"/>
      <c r="MQ731" s="7"/>
      <c r="MR731" s="7"/>
      <c r="MS731" s="7"/>
      <c r="MT731" s="53"/>
      <c r="MV731" s="37"/>
      <c r="MW731" s="132"/>
      <c r="MX731" s="134"/>
      <c r="MZ731" s="67"/>
      <c r="NB731" s="61"/>
      <c r="NF731" s="7"/>
      <c r="NG731" s="7"/>
      <c r="NH731" s="7"/>
      <c r="NI731" s="53"/>
      <c r="NK731" s="37"/>
      <c r="NM731" s="67"/>
      <c r="NO731" s="61"/>
      <c r="NQ731" s="50"/>
      <c r="NR731" s="51"/>
      <c r="NS731" s="52"/>
      <c r="NU731" s="70"/>
      <c r="NV731" s="51"/>
      <c r="NW731" s="125"/>
      <c r="NX731" s="51"/>
      <c r="OL731" s="53"/>
    </row>
    <row r="732" spans="1:402" x14ac:dyDescent="0.25">
      <c r="A732" s="12">
        <v>90017671</v>
      </c>
      <c r="B732" s="12" t="s">
        <v>730</v>
      </c>
      <c r="C732" s="352"/>
      <c r="D732" s="352"/>
      <c r="E732" s="352"/>
      <c r="F732" s="353">
        <v>2175173</v>
      </c>
      <c r="H732" s="354"/>
      <c r="I732" s="355"/>
      <c r="J732" s="315"/>
      <c r="K732" s="355"/>
      <c r="L732" s="315"/>
      <c r="M732" s="356"/>
      <c r="N732" s="356"/>
      <c r="O732" s="357"/>
      <c r="Q732" s="67"/>
      <c r="S732" s="61"/>
      <c r="U732" s="50"/>
      <c r="V732" s="51"/>
      <c r="W732" s="52">
        <v>0</v>
      </c>
      <c r="Y732" s="50">
        <v>2175173</v>
      </c>
      <c r="Z732" s="52">
        <f t="shared" si="605"/>
        <v>181264.41666666666</v>
      </c>
      <c r="AA732" s="51"/>
      <c r="AB732" s="6">
        <v>90017671</v>
      </c>
      <c r="AC732" s="6" t="s">
        <v>730</v>
      </c>
      <c r="AD732" s="7"/>
      <c r="AE732" s="304"/>
      <c r="AF732" s="7"/>
      <c r="AG732" s="53">
        <v>2175173</v>
      </c>
      <c r="AI732" s="37"/>
      <c r="AJ732" s="132"/>
      <c r="AK732" s="61"/>
      <c r="AL732" s="132"/>
      <c r="AM732" s="312"/>
      <c r="AN732" s="134"/>
      <c r="AO732" s="134"/>
      <c r="AP732" s="191"/>
      <c r="AR732" s="67"/>
      <c r="AT732" s="61"/>
      <c r="AV732" s="50"/>
      <c r="AW732" s="51"/>
      <c r="AX732" s="52">
        <v>0</v>
      </c>
      <c r="AZ732" s="50">
        <v>2175173</v>
      </c>
      <c r="BA732" s="52">
        <f t="shared" si="606"/>
        <v>181264.41666666666</v>
      </c>
      <c r="BB732" s="51"/>
      <c r="BC732" s="6">
        <v>90017671</v>
      </c>
      <c r="BD732" s="6" t="s">
        <v>730</v>
      </c>
      <c r="BE732" s="7"/>
      <c r="BF732" s="304"/>
      <c r="BG732" s="7"/>
      <c r="BH732" s="53">
        <v>2175173</v>
      </c>
      <c r="BJ732" s="37"/>
      <c r="BK732" s="132"/>
      <c r="BL732" s="61"/>
      <c r="BM732" s="132"/>
      <c r="BN732" s="312"/>
      <c r="BO732" s="134"/>
      <c r="BP732" s="134"/>
      <c r="BQ732" s="191"/>
      <c r="BS732" s="67"/>
      <c r="BU732" s="61"/>
      <c r="BW732" s="50"/>
      <c r="BX732" s="51"/>
      <c r="BY732" s="52">
        <v>0</v>
      </c>
      <c r="CA732" s="50">
        <v>2175173</v>
      </c>
      <c r="CB732" s="52">
        <f t="shared" si="607"/>
        <v>181264.41666666666</v>
      </c>
      <c r="CC732" s="51"/>
      <c r="CD732" s="6">
        <v>90017671</v>
      </c>
      <c r="CE732" s="6" t="s">
        <v>730</v>
      </c>
      <c r="CF732" s="7"/>
      <c r="CG732" s="7"/>
      <c r="CH732" s="7"/>
      <c r="CI732" s="53">
        <v>2175173</v>
      </c>
      <c r="CK732" s="37"/>
      <c r="CL732" s="132"/>
      <c r="CM732" s="61"/>
      <c r="CN732" s="132"/>
      <c r="CO732" s="61"/>
      <c r="CP732" s="134"/>
      <c r="CQ732" s="134"/>
      <c r="CR732" s="191"/>
      <c r="CT732" s="67"/>
      <c r="CV732" s="61"/>
      <c r="CX732" s="50"/>
      <c r="CY732" s="51"/>
      <c r="CZ732" s="52">
        <v>0</v>
      </c>
      <c r="DB732" s="50">
        <v>2175173</v>
      </c>
      <c r="DC732" s="52">
        <f t="shared" si="608"/>
        <v>181264.41666666666</v>
      </c>
      <c r="DD732" s="51"/>
      <c r="DE732" s="6">
        <v>90017671</v>
      </c>
      <c r="DF732" s="6" t="s">
        <v>730</v>
      </c>
      <c r="DG732" s="7"/>
      <c r="DH732" s="7"/>
      <c r="DI732" s="7"/>
      <c r="DJ732" s="53">
        <v>2175173</v>
      </c>
      <c r="DL732" s="275"/>
      <c r="DM732" s="276"/>
      <c r="DN732" s="194"/>
      <c r="DO732" s="276"/>
      <c r="DP732" s="194"/>
      <c r="DQ732" s="53"/>
      <c r="DR732" s="53"/>
      <c r="DS732" s="277"/>
      <c r="DU732" s="274"/>
      <c r="DW732" s="194"/>
      <c r="DY732" s="50"/>
      <c r="DZ732" s="278"/>
      <c r="EA732" s="52">
        <v>0</v>
      </c>
      <c r="EC732" s="50">
        <v>2175173</v>
      </c>
      <c r="ED732" s="52">
        <f t="shared" si="609"/>
        <v>181264.41666666666</v>
      </c>
      <c r="EE732" s="278"/>
      <c r="EF732" s="6">
        <v>90017671</v>
      </c>
      <c r="EG732" s="6" t="s">
        <v>730</v>
      </c>
      <c r="EH732" s="7"/>
      <c r="EI732" s="7"/>
      <c r="EJ732" s="7"/>
      <c r="EK732" s="53">
        <v>2175173</v>
      </c>
      <c r="EM732" s="37"/>
      <c r="EN732" s="132"/>
      <c r="EO732" s="61"/>
      <c r="EP732" s="132"/>
      <c r="EQ732" s="61"/>
      <c r="ER732" s="134"/>
      <c r="ES732" s="134"/>
      <c r="ET732" s="191"/>
      <c r="EV732" s="67"/>
      <c r="EX732" s="61"/>
      <c r="EZ732" s="50"/>
      <c r="FA732" s="51"/>
      <c r="FB732" s="52">
        <v>0</v>
      </c>
      <c r="FD732" s="50">
        <v>2175173</v>
      </c>
      <c r="FE732" s="52">
        <f t="shared" si="610"/>
        <v>181264.41666666666</v>
      </c>
      <c r="FF732" s="51"/>
      <c r="FG732" s="6">
        <v>90017671</v>
      </c>
      <c r="FH732" s="6" t="s">
        <v>730</v>
      </c>
      <c r="FI732" s="7"/>
      <c r="FJ732" s="7"/>
      <c r="FK732" s="7"/>
      <c r="FL732" s="53">
        <v>2175173</v>
      </c>
      <c r="FN732" s="37"/>
      <c r="FO732" s="132"/>
      <c r="FP732" s="61"/>
      <c r="FQ732" s="132"/>
      <c r="FR732" s="61"/>
      <c r="FS732" s="134"/>
      <c r="FT732" s="134"/>
      <c r="FU732" s="191"/>
      <c r="FW732" s="67"/>
      <c r="FY732" s="61"/>
      <c r="GA732" s="50"/>
      <c r="GB732" s="51"/>
      <c r="GC732" s="52">
        <v>0</v>
      </c>
      <c r="GE732" s="50">
        <v>2175173</v>
      </c>
      <c r="GF732" s="52">
        <f t="shared" si="611"/>
        <v>181264.41666666666</v>
      </c>
      <c r="GG732" s="51"/>
      <c r="GH732" s="6">
        <v>90017671</v>
      </c>
      <c r="GI732" s="6" t="s">
        <v>730</v>
      </c>
      <c r="GJ732" s="7"/>
      <c r="GK732" s="7"/>
      <c r="GL732" s="7"/>
      <c r="GM732" s="53">
        <v>2175173</v>
      </c>
      <c r="GO732" s="37"/>
      <c r="GP732" s="132"/>
      <c r="GQ732" s="61"/>
      <c r="GR732" s="134"/>
      <c r="GS732" s="134"/>
      <c r="GT732" s="191"/>
      <c r="GV732" s="67"/>
      <c r="GX732" s="61"/>
      <c r="GZ732" s="50"/>
      <c r="HA732" s="51"/>
      <c r="HB732" s="52">
        <v>0</v>
      </c>
      <c r="HD732" s="50">
        <v>2175173</v>
      </c>
      <c r="HE732" s="52">
        <f t="shared" si="612"/>
        <v>181264.41666666666</v>
      </c>
      <c r="HF732" s="51"/>
      <c r="HI732" s="7"/>
      <c r="HJ732" s="7"/>
      <c r="HK732" s="7"/>
      <c r="HL732" s="53"/>
      <c r="HN732" s="37"/>
      <c r="HO732" s="132"/>
      <c r="HP732" s="61"/>
      <c r="HQ732" s="134"/>
      <c r="HR732" s="61"/>
      <c r="HT732" s="67"/>
      <c r="HV732" s="61"/>
      <c r="HX732" s="50"/>
      <c r="HY732" s="51"/>
      <c r="HZ732" s="52"/>
      <c r="IB732" s="70"/>
      <c r="IC732" s="51"/>
      <c r="IF732" s="7"/>
      <c r="IG732" s="7"/>
      <c r="IH732" s="7"/>
      <c r="II732" s="53"/>
      <c r="IK732" s="37"/>
      <c r="IL732" s="132"/>
      <c r="IM732" s="61"/>
      <c r="IN732" s="134"/>
      <c r="IO732" s="61"/>
      <c r="IQ732" s="67"/>
      <c r="IS732" s="61"/>
      <c r="IU732" s="50"/>
      <c r="IV732" s="51"/>
      <c r="IW732" s="52"/>
      <c r="IY732" s="70"/>
      <c r="IZ732" s="51"/>
      <c r="JC732" s="7"/>
      <c r="JD732" s="7"/>
      <c r="JE732" s="7"/>
      <c r="JF732" s="53"/>
      <c r="JH732" s="37"/>
      <c r="JI732" s="132"/>
      <c r="JJ732" s="61"/>
      <c r="JK732" s="134"/>
      <c r="JL732" s="61"/>
      <c r="JN732" s="67"/>
      <c r="JP732" s="61"/>
      <c r="JR732" s="50"/>
      <c r="JS732" s="51"/>
      <c r="JT732" s="52"/>
      <c r="JV732" s="70"/>
      <c r="JW732" s="51"/>
      <c r="JZ732" s="7"/>
      <c r="KA732" s="7"/>
      <c r="KB732" s="7"/>
      <c r="KC732" s="53"/>
      <c r="KE732" s="37"/>
      <c r="KF732" s="132"/>
      <c r="KG732" s="61"/>
      <c r="KH732" s="134"/>
      <c r="KI732" s="61"/>
      <c r="KK732" s="67"/>
      <c r="KM732" s="61"/>
      <c r="KO732" s="50"/>
      <c r="KP732" s="51"/>
      <c r="KQ732" s="52"/>
      <c r="KS732" s="70"/>
      <c r="KT732" s="51"/>
      <c r="KW732" s="7"/>
      <c r="KX732" s="7"/>
      <c r="KY732" s="7"/>
      <c r="KZ732" s="53"/>
      <c r="LB732" s="37"/>
      <c r="LC732" s="132"/>
      <c r="LD732" s="61"/>
      <c r="LE732" s="134"/>
      <c r="LF732" s="61"/>
      <c r="LH732" s="67"/>
      <c r="LJ732" s="61"/>
      <c r="LL732" s="50"/>
      <c r="LM732" s="51"/>
      <c r="LN732" s="52"/>
      <c r="LP732" s="70"/>
      <c r="LQ732" s="51"/>
      <c r="LT732" s="7"/>
      <c r="LU732" s="7"/>
      <c r="LV732" s="7"/>
      <c r="LW732" s="53"/>
      <c r="LY732" s="37"/>
      <c r="LZ732" s="132"/>
      <c r="MA732" s="61"/>
      <c r="MB732" s="134"/>
      <c r="MC732" s="61"/>
      <c r="ME732" s="67"/>
      <c r="MG732" s="61"/>
      <c r="MI732" s="50"/>
      <c r="MJ732" s="51"/>
      <c r="MK732" s="52"/>
      <c r="MM732" s="70"/>
      <c r="MN732" s="51"/>
      <c r="MQ732" s="7"/>
      <c r="MR732" s="7"/>
      <c r="MS732" s="7"/>
      <c r="MT732" s="53"/>
      <c r="MV732" s="37"/>
      <c r="MW732" s="132"/>
      <c r="MX732" s="134"/>
      <c r="MZ732" s="67"/>
      <c r="NB732" s="61"/>
      <c r="NF732" s="7"/>
      <c r="NG732" s="7"/>
      <c r="NH732" s="7"/>
      <c r="NI732" s="53"/>
      <c r="NK732" s="37"/>
      <c r="NM732" s="67"/>
      <c r="NO732" s="61"/>
      <c r="NQ732" s="50"/>
      <c r="NR732" s="51"/>
      <c r="NS732" s="52"/>
      <c r="NU732" s="70"/>
      <c r="NV732" s="51"/>
      <c r="NW732" s="125"/>
      <c r="NX732" s="51"/>
      <c r="OL732" s="53"/>
    </row>
    <row r="733" spans="1:402" x14ac:dyDescent="0.25">
      <c r="A733" s="12">
        <v>90051421</v>
      </c>
      <c r="B733" s="12" t="s">
        <v>731</v>
      </c>
      <c r="C733" s="352"/>
      <c r="D733" s="352"/>
      <c r="E733" s="352"/>
      <c r="F733" s="353">
        <v>172335</v>
      </c>
      <c r="H733" s="354"/>
      <c r="I733" s="355"/>
      <c r="J733" s="315"/>
      <c r="K733" s="355"/>
      <c r="L733" s="315"/>
      <c r="M733" s="356"/>
      <c r="N733" s="356"/>
      <c r="O733" s="357"/>
      <c r="Q733" s="67"/>
      <c r="S733" s="61"/>
      <c r="U733" s="50"/>
      <c r="V733" s="51"/>
      <c r="W733" s="52">
        <v>0</v>
      </c>
      <c r="Y733" s="50">
        <v>172335</v>
      </c>
      <c r="Z733" s="52">
        <f t="shared" si="605"/>
        <v>14361.25</v>
      </c>
      <c r="AA733" s="51"/>
      <c r="AB733" s="6">
        <v>90051421</v>
      </c>
      <c r="AC733" s="6" t="s">
        <v>731</v>
      </c>
      <c r="AD733" s="7"/>
      <c r="AE733" s="304"/>
      <c r="AF733" s="7"/>
      <c r="AG733" s="53">
        <v>172335</v>
      </c>
      <c r="AI733" s="37"/>
      <c r="AJ733" s="132"/>
      <c r="AK733" s="61"/>
      <c r="AL733" s="132"/>
      <c r="AM733" s="312"/>
      <c r="AN733" s="134"/>
      <c r="AO733" s="134"/>
      <c r="AP733" s="191"/>
      <c r="AR733" s="67"/>
      <c r="AT733" s="61"/>
      <c r="AV733" s="50"/>
      <c r="AW733" s="51"/>
      <c r="AX733" s="52">
        <v>0</v>
      </c>
      <c r="AZ733" s="50">
        <v>172335</v>
      </c>
      <c r="BA733" s="52">
        <f t="shared" si="606"/>
        <v>14361.25</v>
      </c>
      <c r="BB733" s="51"/>
      <c r="BC733" s="6">
        <v>90051421</v>
      </c>
      <c r="BD733" s="6" t="s">
        <v>731</v>
      </c>
      <c r="BE733" s="7"/>
      <c r="BF733" s="304"/>
      <c r="BG733" s="7"/>
      <c r="BH733" s="53">
        <v>172335</v>
      </c>
      <c r="BJ733" s="37"/>
      <c r="BK733" s="132"/>
      <c r="BL733" s="61"/>
      <c r="BM733" s="132"/>
      <c r="BN733" s="312"/>
      <c r="BO733" s="134"/>
      <c r="BP733" s="134"/>
      <c r="BQ733" s="191"/>
      <c r="BS733" s="67"/>
      <c r="BU733" s="61"/>
      <c r="BW733" s="50"/>
      <c r="BX733" s="51"/>
      <c r="BY733" s="52">
        <v>0</v>
      </c>
      <c r="CA733" s="50">
        <v>172335</v>
      </c>
      <c r="CB733" s="52">
        <f t="shared" si="607"/>
        <v>14361.25</v>
      </c>
      <c r="CC733" s="51"/>
      <c r="CD733" s="6">
        <v>90051421</v>
      </c>
      <c r="CE733" s="6" t="s">
        <v>731</v>
      </c>
      <c r="CF733" s="7"/>
      <c r="CG733" s="7"/>
      <c r="CH733" s="7"/>
      <c r="CI733" s="53">
        <v>172335</v>
      </c>
      <c r="CK733" s="37"/>
      <c r="CL733" s="132"/>
      <c r="CM733" s="61"/>
      <c r="CN733" s="132"/>
      <c r="CO733" s="61"/>
      <c r="CP733" s="134"/>
      <c r="CQ733" s="134"/>
      <c r="CR733" s="191"/>
      <c r="CT733" s="67"/>
      <c r="CV733" s="61"/>
      <c r="CX733" s="50"/>
      <c r="CY733" s="51"/>
      <c r="CZ733" s="52">
        <v>0</v>
      </c>
      <c r="DB733" s="50">
        <v>172335</v>
      </c>
      <c r="DC733" s="52">
        <f t="shared" si="608"/>
        <v>14361.25</v>
      </c>
      <c r="DD733" s="51"/>
      <c r="DE733" s="6">
        <v>90051421</v>
      </c>
      <c r="DF733" s="6" t="s">
        <v>731</v>
      </c>
      <c r="DG733" s="7"/>
      <c r="DH733" s="7"/>
      <c r="DI733" s="7"/>
      <c r="DJ733" s="53">
        <v>172335</v>
      </c>
      <c r="DL733" s="275"/>
      <c r="DM733" s="276"/>
      <c r="DN733" s="194"/>
      <c r="DO733" s="276"/>
      <c r="DP733" s="194"/>
      <c r="DQ733" s="53"/>
      <c r="DR733" s="53"/>
      <c r="DS733" s="277"/>
      <c r="DU733" s="274"/>
      <c r="DW733" s="194"/>
      <c r="DY733" s="50"/>
      <c r="DZ733" s="278"/>
      <c r="EA733" s="52">
        <v>0</v>
      </c>
      <c r="EC733" s="50">
        <v>172335</v>
      </c>
      <c r="ED733" s="52">
        <f t="shared" si="609"/>
        <v>14361.25</v>
      </c>
      <c r="EE733" s="278"/>
      <c r="EF733" s="6">
        <v>90051421</v>
      </c>
      <c r="EG733" s="6" t="s">
        <v>731</v>
      </c>
      <c r="EH733" s="7"/>
      <c r="EI733" s="7"/>
      <c r="EJ733" s="7"/>
      <c r="EK733" s="53">
        <v>172335</v>
      </c>
      <c r="EM733" s="37"/>
      <c r="EN733" s="132"/>
      <c r="EO733" s="61"/>
      <c r="EP733" s="132"/>
      <c r="EQ733" s="61"/>
      <c r="ER733" s="134"/>
      <c r="ES733" s="134"/>
      <c r="ET733" s="191"/>
      <c r="EV733" s="67"/>
      <c r="EX733" s="61"/>
      <c r="EZ733" s="50"/>
      <c r="FA733" s="51"/>
      <c r="FB733" s="52">
        <v>0</v>
      </c>
      <c r="FD733" s="50">
        <v>172335</v>
      </c>
      <c r="FE733" s="52">
        <f t="shared" si="610"/>
        <v>14361.25</v>
      </c>
      <c r="FF733" s="51"/>
      <c r="FG733" s="6">
        <v>90051421</v>
      </c>
      <c r="FH733" s="6" t="s">
        <v>731</v>
      </c>
      <c r="FI733" s="7"/>
      <c r="FJ733" s="7"/>
      <c r="FK733" s="7"/>
      <c r="FL733" s="53">
        <v>172335</v>
      </c>
      <c r="FN733" s="37"/>
      <c r="FO733" s="132"/>
      <c r="FP733" s="61"/>
      <c r="FQ733" s="132"/>
      <c r="FR733" s="61"/>
      <c r="FS733" s="134"/>
      <c r="FT733" s="134"/>
      <c r="FU733" s="191"/>
      <c r="FW733" s="67"/>
      <c r="FY733" s="61"/>
      <c r="GA733" s="50"/>
      <c r="GB733" s="51"/>
      <c r="GC733" s="52">
        <v>0</v>
      </c>
      <c r="GE733" s="50">
        <v>172335</v>
      </c>
      <c r="GF733" s="52">
        <f t="shared" si="611"/>
        <v>14361.25</v>
      </c>
      <c r="GG733" s="51"/>
      <c r="GH733" s="6">
        <v>90051421</v>
      </c>
      <c r="GI733" s="6" t="s">
        <v>731</v>
      </c>
      <c r="GJ733" s="7"/>
      <c r="GK733" s="7"/>
      <c r="GL733" s="7"/>
      <c r="GM733" s="53">
        <v>172335</v>
      </c>
      <c r="GO733" s="37"/>
      <c r="GP733" s="132"/>
      <c r="GQ733" s="61"/>
      <c r="GR733" s="134"/>
      <c r="GS733" s="134"/>
      <c r="GT733" s="191"/>
      <c r="GV733" s="67"/>
      <c r="GX733" s="61"/>
      <c r="GZ733" s="50"/>
      <c r="HA733" s="51"/>
      <c r="HB733" s="52">
        <v>0</v>
      </c>
      <c r="HD733" s="50">
        <v>172335</v>
      </c>
      <c r="HE733" s="52">
        <f t="shared" si="612"/>
        <v>14361.25</v>
      </c>
      <c r="HF733" s="51"/>
      <c r="HI733" s="7"/>
      <c r="HJ733" s="7"/>
      <c r="HK733" s="7"/>
      <c r="HL733" s="53"/>
      <c r="HN733" s="37"/>
      <c r="HO733" s="132"/>
      <c r="HP733" s="61"/>
      <c r="HQ733" s="134"/>
      <c r="HR733" s="61"/>
      <c r="HT733" s="67"/>
      <c r="HV733" s="61"/>
      <c r="HX733" s="50"/>
      <c r="HY733" s="51"/>
      <c r="HZ733" s="52"/>
      <c r="IB733" s="70"/>
      <c r="IC733" s="51"/>
      <c r="IF733" s="7"/>
      <c r="IG733" s="7"/>
      <c r="IH733" s="7"/>
      <c r="II733" s="53"/>
      <c r="IK733" s="37"/>
      <c r="IL733" s="132"/>
      <c r="IM733" s="61"/>
      <c r="IN733" s="134"/>
      <c r="IO733" s="61"/>
      <c r="IQ733" s="67"/>
      <c r="IS733" s="61"/>
      <c r="IU733" s="50"/>
      <c r="IV733" s="51"/>
      <c r="IW733" s="52"/>
      <c r="IY733" s="70"/>
      <c r="IZ733" s="51"/>
      <c r="JC733" s="7"/>
      <c r="JD733" s="7"/>
      <c r="JE733" s="7"/>
      <c r="JF733" s="53"/>
      <c r="JH733" s="37"/>
      <c r="JI733" s="132"/>
      <c r="JJ733" s="61"/>
      <c r="JK733" s="134"/>
      <c r="JL733" s="61"/>
      <c r="JN733" s="67"/>
      <c r="JP733" s="61"/>
      <c r="JR733" s="50"/>
      <c r="JS733" s="51"/>
      <c r="JT733" s="52"/>
      <c r="JV733" s="70"/>
      <c r="JW733" s="51"/>
      <c r="JZ733" s="7"/>
      <c r="KA733" s="7"/>
      <c r="KB733" s="7"/>
      <c r="KC733" s="53"/>
      <c r="KE733" s="37"/>
      <c r="KF733" s="132"/>
      <c r="KG733" s="61"/>
      <c r="KH733" s="134"/>
      <c r="KI733" s="61"/>
      <c r="KK733" s="67"/>
      <c r="KM733" s="61"/>
      <c r="KO733" s="50"/>
      <c r="KP733" s="51"/>
      <c r="KQ733" s="52"/>
      <c r="KS733" s="70"/>
      <c r="KT733" s="51"/>
      <c r="KW733" s="7"/>
      <c r="KX733" s="7"/>
      <c r="KY733" s="7"/>
      <c r="KZ733" s="53"/>
      <c r="LB733" s="37"/>
      <c r="LC733" s="132"/>
      <c r="LD733" s="61"/>
      <c r="LE733" s="134"/>
      <c r="LF733" s="61"/>
      <c r="LH733" s="67"/>
      <c r="LJ733" s="61"/>
      <c r="LL733" s="50"/>
      <c r="LM733" s="51"/>
      <c r="LN733" s="52"/>
      <c r="LP733" s="70"/>
      <c r="LQ733" s="51"/>
      <c r="LT733" s="7"/>
      <c r="LU733" s="7"/>
      <c r="LV733" s="7"/>
      <c r="LW733" s="53"/>
      <c r="LY733" s="37"/>
      <c r="LZ733" s="132"/>
      <c r="MA733" s="61"/>
      <c r="MB733" s="134"/>
      <c r="MC733" s="61"/>
      <c r="ME733" s="67"/>
      <c r="MG733" s="61"/>
      <c r="MI733" s="50"/>
      <c r="MJ733" s="51"/>
      <c r="MK733" s="52"/>
      <c r="MM733" s="70"/>
      <c r="MN733" s="51"/>
      <c r="MQ733" s="7"/>
      <c r="MR733" s="7"/>
      <c r="MS733" s="7"/>
      <c r="MT733" s="53"/>
      <c r="MV733" s="37"/>
      <c r="MW733" s="132"/>
      <c r="MX733" s="134"/>
      <c r="MZ733" s="67"/>
      <c r="NB733" s="61"/>
      <c r="NF733" s="7"/>
      <c r="NG733" s="7"/>
      <c r="NH733" s="7"/>
      <c r="NI733" s="53"/>
      <c r="NK733" s="37"/>
      <c r="NM733" s="67"/>
      <c r="NO733" s="61"/>
      <c r="NQ733" s="50"/>
      <c r="NR733" s="51"/>
      <c r="NS733" s="52"/>
      <c r="NU733" s="70"/>
      <c r="NV733" s="51"/>
      <c r="NW733" s="125"/>
      <c r="NX733" s="51"/>
      <c r="OL733" s="53"/>
    </row>
    <row r="734" spans="1:402" x14ac:dyDescent="0.25">
      <c r="A734" s="12">
        <v>90082391</v>
      </c>
      <c r="B734" s="12" t="s">
        <v>736</v>
      </c>
      <c r="C734" s="352"/>
      <c r="D734" s="352"/>
      <c r="E734" s="352"/>
      <c r="F734" s="353">
        <v>269326</v>
      </c>
      <c r="H734" s="354"/>
      <c r="I734" s="355"/>
      <c r="J734" s="315"/>
      <c r="K734" s="355"/>
      <c r="L734" s="315"/>
      <c r="M734" s="356"/>
      <c r="N734" s="356"/>
      <c r="O734" s="357"/>
      <c r="Q734" s="67"/>
      <c r="S734" s="61"/>
      <c r="U734" s="50"/>
      <c r="V734" s="51"/>
      <c r="W734" s="52">
        <v>0</v>
      </c>
      <c r="Y734" s="50">
        <v>269326</v>
      </c>
      <c r="Z734" s="52">
        <f t="shared" si="605"/>
        <v>22443.833333333332</v>
      </c>
      <c r="AA734" s="51"/>
      <c r="AB734" s="6">
        <v>90082391</v>
      </c>
      <c r="AC734" s="6" t="s">
        <v>736</v>
      </c>
      <c r="AD734" s="7"/>
      <c r="AE734" s="304"/>
      <c r="AF734" s="7"/>
      <c r="AG734" s="53">
        <v>269326</v>
      </c>
      <c r="AI734" s="37"/>
      <c r="AJ734" s="132"/>
      <c r="AK734" s="61"/>
      <c r="AL734" s="132"/>
      <c r="AM734" s="312"/>
      <c r="AN734" s="134"/>
      <c r="AO734" s="134"/>
      <c r="AP734" s="191"/>
      <c r="AR734" s="67"/>
      <c r="AT734" s="61"/>
      <c r="AV734" s="50"/>
      <c r="AW734" s="51"/>
      <c r="AX734" s="52">
        <v>0</v>
      </c>
      <c r="AZ734" s="50">
        <v>269326</v>
      </c>
      <c r="BA734" s="52">
        <f t="shared" si="606"/>
        <v>22443.833333333332</v>
      </c>
      <c r="BB734" s="51"/>
      <c r="BC734" s="6">
        <v>90082391</v>
      </c>
      <c r="BD734" s="6" t="s">
        <v>736</v>
      </c>
      <c r="BE734" s="7"/>
      <c r="BF734" s="304"/>
      <c r="BG734" s="7"/>
      <c r="BH734" s="53">
        <v>269326</v>
      </c>
      <c r="BJ734" s="37"/>
      <c r="BK734" s="132"/>
      <c r="BL734" s="61"/>
      <c r="BM734" s="132"/>
      <c r="BN734" s="312"/>
      <c r="BO734" s="134"/>
      <c r="BP734" s="134"/>
      <c r="BQ734" s="191"/>
      <c r="BS734" s="67"/>
      <c r="BU734" s="61"/>
      <c r="BW734" s="50"/>
      <c r="BX734" s="51"/>
      <c r="BY734" s="52">
        <v>0</v>
      </c>
      <c r="CA734" s="50">
        <v>269326</v>
      </c>
      <c r="CB734" s="52">
        <f t="shared" si="607"/>
        <v>22443.833333333332</v>
      </c>
      <c r="CC734" s="51"/>
      <c r="CD734" s="6">
        <v>90082391</v>
      </c>
      <c r="CE734" s="6" t="s">
        <v>736</v>
      </c>
      <c r="CF734" s="7"/>
      <c r="CG734" s="7"/>
      <c r="CH734" s="7"/>
      <c r="CI734" s="53">
        <v>269326</v>
      </c>
      <c r="CK734" s="37"/>
      <c r="CL734" s="132"/>
      <c r="CM734" s="61"/>
      <c r="CN734" s="132"/>
      <c r="CO734" s="61"/>
      <c r="CP734" s="134"/>
      <c r="CQ734" s="134"/>
      <c r="CR734" s="191"/>
      <c r="CT734" s="67"/>
      <c r="CV734" s="61"/>
      <c r="CX734" s="50"/>
      <c r="CY734" s="51"/>
      <c r="CZ734" s="52">
        <v>0</v>
      </c>
      <c r="DB734" s="50">
        <v>269326</v>
      </c>
      <c r="DC734" s="52">
        <f t="shared" si="608"/>
        <v>22443.833333333332</v>
      </c>
      <c r="DD734" s="51"/>
      <c r="DE734" s="6">
        <v>90082391</v>
      </c>
      <c r="DF734" s="6" t="s">
        <v>736</v>
      </c>
      <c r="DG734" s="7"/>
      <c r="DH734" s="7"/>
      <c r="DI734" s="7"/>
      <c r="DJ734" s="53">
        <v>269326</v>
      </c>
      <c r="DL734" s="275"/>
      <c r="DM734" s="276"/>
      <c r="DN734" s="194"/>
      <c r="DO734" s="276"/>
      <c r="DP734" s="194"/>
      <c r="DQ734" s="53"/>
      <c r="DR734" s="53"/>
      <c r="DS734" s="277"/>
      <c r="DU734" s="274"/>
      <c r="DW734" s="194"/>
      <c r="DY734" s="50"/>
      <c r="DZ734" s="278"/>
      <c r="EA734" s="52">
        <v>0</v>
      </c>
      <c r="EC734" s="50">
        <v>269326</v>
      </c>
      <c r="ED734" s="52">
        <f t="shared" si="609"/>
        <v>22443.833333333332</v>
      </c>
      <c r="EE734" s="278"/>
      <c r="EF734" s="6">
        <v>90082391</v>
      </c>
      <c r="EG734" s="6" t="s">
        <v>736</v>
      </c>
      <c r="EH734" s="7"/>
      <c r="EI734" s="7"/>
      <c r="EJ734" s="7"/>
      <c r="EK734" s="53">
        <v>269326</v>
      </c>
      <c r="EM734" s="37"/>
      <c r="EN734" s="132"/>
      <c r="EO734" s="61"/>
      <c r="EP734" s="132"/>
      <c r="EQ734" s="61"/>
      <c r="ER734" s="134"/>
      <c r="ES734" s="134"/>
      <c r="ET734" s="191"/>
      <c r="EV734" s="67"/>
      <c r="EX734" s="61"/>
      <c r="EZ734" s="50"/>
      <c r="FA734" s="51"/>
      <c r="FB734" s="52">
        <v>0</v>
      </c>
      <c r="FD734" s="50">
        <v>269326</v>
      </c>
      <c r="FE734" s="52">
        <f t="shared" si="610"/>
        <v>22443.833333333332</v>
      </c>
      <c r="FF734" s="51"/>
      <c r="FG734" s="6">
        <v>90082391</v>
      </c>
      <c r="FH734" s="6" t="s">
        <v>736</v>
      </c>
      <c r="FI734" s="7"/>
      <c r="FJ734" s="7"/>
      <c r="FK734" s="7"/>
      <c r="FL734" s="53">
        <v>269326</v>
      </c>
      <c r="FN734" s="37"/>
      <c r="FO734" s="132"/>
      <c r="FP734" s="61"/>
      <c r="FQ734" s="132"/>
      <c r="FR734" s="61"/>
      <c r="FS734" s="134"/>
      <c r="FT734" s="134"/>
      <c r="FU734" s="191"/>
      <c r="FW734" s="67"/>
      <c r="FY734" s="61"/>
      <c r="GA734" s="50"/>
      <c r="GB734" s="51"/>
      <c r="GC734" s="52">
        <v>0</v>
      </c>
      <c r="GE734" s="50">
        <v>269326</v>
      </c>
      <c r="GF734" s="52">
        <f t="shared" si="611"/>
        <v>22443.833333333332</v>
      </c>
      <c r="GG734" s="51"/>
      <c r="GH734" s="6">
        <v>90082391</v>
      </c>
      <c r="GI734" s="6" t="s">
        <v>736</v>
      </c>
      <c r="GJ734" s="7"/>
      <c r="GK734" s="7"/>
      <c r="GL734" s="7"/>
      <c r="GM734" s="53">
        <v>269326</v>
      </c>
      <c r="GO734" s="37"/>
      <c r="GP734" s="132"/>
      <c r="GQ734" s="61"/>
      <c r="GR734" s="134"/>
      <c r="GS734" s="134"/>
      <c r="GT734" s="191"/>
      <c r="GV734" s="67"/>
      <c r="GX734" s="61"/>
      <c r="GZ734" s="50"/>
      <c r="HA734" s="51"/>
      <c r="HB734" s="52">
        <v>0</v>
      </c>
      <c r="HD734" s="50">
        <v>269326</v>
      </c>
      <c r="HE734" s="52">
        <f t="shared" si="612"/>
        <v>22443.833333333332</v>
      </c>
      <c r="HF734" s="51"/>
      <c r="HI734" s="7"/>
      <c r="HJ734" s="7"/>
      <c r="HK734" s="7"/>
      <c r="HL734" s="53"/>
      <c r="HN734" s="37"/>
      <c r="HO734" s="132"/>
      <c r="HP734" s="61"/>
      <c r="HQ734" s="134"/>
      <c r="HR734" s="61"/>
      <c r="HT734" s="67"/>
      <c r="HV734" s="61"/>
      <c r="HX734" s="50"/>
      <c r="HY734" s="51"/>
      <c r="HZ734" s="52"/>
      <c r="IB734" s="70"/>
      <c r="IC734" s="51"/>
      <c r="IF734" s="7"/>
      <c r="IG734" s="7"/>
      <c r="IH734" s="7"/>
      <c r="II734" s="53"/>
      <c r="IK734" s="37"/>
      <c r="IL734" s="132"/>
      <c r="IM734" s="61"/>
      <c r="IN734" s="134"/>
      <c r="IO734" s="61"/>
      <c r="IQ734" s="67"/>
      <c r="IS734" s="61"/>
      <c r="IU734" s="50"/>
      <c r="IV734" s="51"/>
      <c r="IW734" s="52"/>
      <c r="IY734" s="70"/>
      <c r="IZ734" s="51"/>
      <c r="JC734" s="7"/>
      <c r="JD734" s="7"/>
      <c r="JE734" s="7"/>
      <c r="JF734" s="53"/>
      <c r="JH734" s="37"/>
      <c r="JI734" s="132"/>
      <c r="JJ734" s="61"/>
      <c r="JK734" s="134"/>
      <c r="JL734" s="61"/>
      <c r="JN734" s="67"/>
      <c r="JP734" s="61"/>
      <c r="JR734" s="50"/>
      <c r="JS734" s="51"/>
      <c r="JT734" s="52"/>
      <c r="JV734" s="70"/>
      <c r="JW734" s="51"/>
      <c r="JZ734" s="7"/>
      <c r="KA734" s="7"/>
      <c r="KB734" s="7"/>
      <c r="KC734" s="53"/>
      <c r="KE734" s="37"/>
      <c r="KF734" s="132"/>
      <c r="KG734" s="61"/>
      <c r="KH734" s="134"/>
      <c r="KI734" s="61"/>
      <c r="KK734" s="67"/>
      <c r="KM734" s="61"/>
      <c r="KO734" s="50"/>
      <c r="KP734" s="51"/>
      <c r="KQ734" s="52"/>
      <c r="KS734" s="70"/>
      <c r="KT734" s="51"/>
      <c r="KW734" s="7"/>
      <c r="KX734" s="7"/>
      <c r="KY734" s="7"/>
      <c r="KZ734" s="53"/>
      <c r="LB734" s="37"/>
      <c r="LC734" s="132"/>
      <c r="LD734" s="61"/>
      <c r="LE734" s="134"/>
      <c r="LF734" s="61"/>
      <c r="LH734" s="67"/>
      <c r="LJ734" s="61"/>
      <c r="LL734" s="50"/>
      <c r="LM734" s="51"/>
      <c r="LN734" s="52"/>
      <c r="LP734" s="70"/>
      <c r="LQ734" s="51"/>
      <c r="LT734" s="7"/>
      <c r="LU734" s="7"/>
      <c r="LV734" s="7"/>
      <c r="LW734" s="53"/>
      <c r="LY734" s="37"/>
      <c r="LZ734" s="132"/>
      <c r="MA734" s="61"/>
      <c r="MB734" s="134"/>
      <c r="MC734" s="61"/>
      <c r="ME734" s="67"/>
      <c r="MG734" s="61"/>
      <c r="MI734" s="50"/>
      <c r="MJ734" s="51"/>
      <c r="MK734" s="52"/>
      <c r="MM734" s="70"/>
      <c r="MN734" s="51"/>
      <c r="MQ734" s="7"/>
      <c r="MR734" s="7"/>
      <c r="MS734" s="7"/>
      <c r="MT734" s="53"/>
      <c r="MV734" s="37"/>
      <c r="MW734" s="132"/>
      <c r="MX734" s="134"/>
      <c r="MZ734" s="67"/>
      <c r="NB734" s="61"/>
      <c r="NF734" s="7"/>
      <c r="NG734" s="7"/>
      <c r="NH734" s="7"/>
      <c r="NI734" s="53"/>
      <c r="NK734" s="37"/>
      <c r="NM734" s="67"/>
      <c r="NO734" s="61"/>
      <c r="NQ734" s="50"/>
      <c r="NR734" s="51"/>
      <c r="NS734" s="52"/>
      <c r="NU734" s="70"/>
      <c r="NV734" s="51"/>
      <c r="NW734" s="125"/>
      <c r="NX734" s="51"/>
      <c r="OL734" s="53"/>
    </row>
    <row r="735" spans="1:402" x14ac:dyDescent="0.25">
      <c r="A735" s="12">
        <v>90082361</v>
      </c>
      <c r="B735" s="12" t="s">
        <v>733</v>
      </c>
      <c r="C735" s="352"/>
      <c r="D735" s="352"/>
      <c r="E735" s="352"/>
      <c r="F735" s="353">
        <v>516208</v>
      </c>
      <c r="H735" s="354"/>
      <c r="I735" s="355"/>
      <c r="J735" s="315"/>
      <c r="K735" s="355"/>
      <c r="L735" s="315"/>
      <c r="M735" s="356"/>
      <c r="N735" s="356"/>
      <c r="O735" s="357"/>
      <c r="Q735" s="67"/>
      <c r="S735" s="61"/>
      <c r="U735" s="50"/>
      <c r="V735" s="51"/>
      <c r="W735" s="52">
        <v>0</v>
      </c>
      <c r="Y735" s="50">
        <v>516208</v>
      </c>
      <c r="Z735" s="52">
        <f t="shared" si="605"/>
        <v>43017.333333333336</v>
      </c>
      <c r="AA735" s="51"/>
      <c r="AB735" s="6">
        <v>90082361</v>
      </c>
      <c r="AC735" s="6" t="s">
        <v>733</v>
      </c>
      <c r="AD735" s="7"/>
      <c r="AE735" s="304"/>
      <c r="AF735" s="7"/>
      <c r="AG735" s="53">
        <v>516208</v>
      </c>
      <c r="AI735" s="37"/>
      <c r="AJ735" s="132"/>
      <c r="AK735" s="61"/>
      <c r="AL735" s="132"/>
      <c r="AM735" s="312"/>
      <c r="AN735" s="134"/>
      <c r="AO735" s="134"/>
      <c r="AP735" s="191"/>
      <c r="AR735" s="67"/>
      <c r="AT735" s="61"/>
      <c r="AV735" s="50"/>
      <c r="AW735" s="51"/>
      <c r="AX735" s="52">
        <v>0</v>
      </c>
      <c r="AZ735" s="50">
        <v>516208</v>
      </c>
      <c r="BA735" s="52">
        <f t="shared" si="606"/>
        <v>43017.333333333336</v>
      </c>
      <c r="BB735" s="51"/>
      <c r="BC735" s="6">
        <v>90082361</v>
      </c>
      <c r="BD735" s="6" t="s">
        <v>733</v>
      </c>
      <c r="BE735" s="7"/>
      <c r="BF735" s="304"/>
      <c r="BG735" s="7"/>
      <c r="BH735" s="53">
        <v>516208</v>
      </c>
      <c r="BJ735" s="37"/>
      <c r="BK735" s="132"/>
      <c r="BL735" s="61"/>
      <c r="BM735" s="132"/>
      <c r="BN735" s="312"/>
      <c r="BO735" s="134"/>
      <c r="BP735" s="134"/>
      <c r="BQ735" s="191"/>
      <c r="BS735" s="67"/>
      <c r="BU735" s="61"/>
      <c r="BW735" s="50"/>
      <c r="BX735" s="51"/>
      <c r="BY735" s="52">
        <v>0</v>
      </c>
      <c r="CA735" s="50">
        <v>516208</v>
      </c>
      <c r="CB735" s="52">
        <f t="shared" si="607"/>
        <v>43017.333333333336</v>
      </c>
      <c r="CC735" s="51"/>
      <c r="CD735" s="6">
        <v>90082361</v>
      </c>
      <c r="CE735" s="6" t="s">
        <v>733</v>
      </c>
      <c r="CF735" s="7"/>
      <c r="CG735" s="7"/>
      <c r="CH735" s="7"/>
      <c r="CI735" s="53">
        <v>516208</v>
      </c>
      <c r="CK735" s="37"/>
      <c r="CL735" s="132"/>
      <c r="CM735" s="61"/>
      <c r="CN735" s="132"/>
      <c r="CO735" s="61"/>
      <c r="CP735" s="134"/>
      <c r="CQ735" s="134"/>
      <c r="CR735" s="191"/>
      <c r="CT735" s="67"/>
      <c r="CV735" s="61"/>
      <c r="CX735" s="50"/>
      <c r="CY735" s="51"/>
      <c r="CZ735" s="52">
        <v>0</v>
      </c>
      <c r="DB735" s="50">
        <v>516208</v>
      </c>
      <c r="DC735" s="52">
        <f t="shared" si="608"/>
        <v>43017.333333333336</v>
      </c>
      <c r="DD735" s="51"/>
      <c r="DE735" s="6">
        <v>90082361</v>
      </c>
      <c r="DF735" s="6" t="s">
        <v>733</v>
      </c>
      <c r="DG735" s="7"/>
      <c r="DH735" s="7"/>
      <c r="DI735" s="7"/>
      <c r="DJ735" s="53">
        <v>516208</v>
      </c>
      <c r="DL735" s="275"/>
      <c r="DM735" s="276"/>
      <c r="DN735" s="194"/>
      <c r="DO735" s="276"/>
      <c r="DP735" s="194"/>
      <c r="DQ735" s="53"/>
      <c r="DR735" s="53"/>
      <c r="DS735" s="277"/>
      <c r="DU735" s="274"/>
      <c r="DW735" s="194"/>
      <c r="DY735" s="50"/>
      <c r="DZ735" s="278"/>
      <c r="EA735" s="52">
        <v>0</v>
      </c>
      <c r="EC735" s="50">
        <v>516208</v>
      </c>
      <c r="ED735" s="52">
        <f t="shared" si="609"/>
        <v>43017.333333333336</v>
      </c>
      <c r="EE735" s="278"/>
      <c r="EF735" s="6">
        <v>90082361</v>
      </c>
      <c r="EG735" s="6" t="s">
        <v>733</v>
      </c>
      <c r="EH735" s="7"/>
      <c r="EI735" s="7"/>
      <c r="EJ735" s="7"/>
      <c r="EK735" s="53">
        <v>516208</v>
      </c>
      <c r="EM735" s="37"/>
      <c r="EN735" s="132"/>
      <c r="EO735" s="61"/>
      <c r="EP735" s="132"/>
      <c r="EQ735" s="61"/>
      <c r="ER735" s="134"/>
      <c r="ES735" s="134"/>
      <c r="ET735" s="191"/>
      <c r="EV735" s="67"/>
      <c r="EX735" s="61"/>
      <c r="EZ735" s="50"/>
      <c r="FA735" s="51"/>
      <c r="FB735" s="52">
        <v>0</v>
      </c>
      <c r="FD735" s="50">
        <v>516208</v>
      </c>
      <c r="FE735" s="52">
        <f t="shared" si="610"/>
        <v>43017.333333333336</v>
      </c>
      <c r="FF735" s="51"/>
      <c r="FG735" s="6">
        <v>90082361</v>
      </c>
      <c r="FH735" s="6" t="s">
        <v>733</v>
      </c>
      <c r="FI735" s="7"/>
      <c r="FJ735" s="7"/>
      <c r="FK735" s="7"/>
      <c r="FL735" s="53">
        <v>516208</v>
      </c>
      <c r="FN735" s="37"/>
      <c r="FO735" s="132"/>
      <c r="FP735" s="61"/>
      <c r="FQ735" s="132"/>
      <c r="FR735" s="61"/>
      <c r="FS735" s="134"/>
      <c r="FT735" s="134"/>
      <c r="FU735" s="191"/>
      <c r="FW735" s="67"/>
      <c r="FY735" s="61"/>
      <c r="GA735" s="50"/>
      <c r="GB735" s="51"/>
      <c r="GC735" s="52">
        <v>0</v>
      </c>
      <c r="GE735" s="50">
        <v>516208</v>
      </c>
      <c r="GF735" s="52">
        <f t="shared" si="611"/>
        <v>43017.333333333336</v>
      </c>
      <c r="GG735" s="51"/>
      <c r="GH735" s="6">
        <v>90082361</v>
      </c>
      <c r="GI735" s="6" t="s">
        <v>733</v>
      </c>
      <c r="GJ735" s="7"/>
      <c r="GK735" s="7"/>
      <c r="GL735" s="7"/>
      <c r="GM735" s="53">
        <v>516208</v>
      </c>
      <c r="GO735" s="37"/>
      <c r="GP735" s="132"/>
      <c r="GQ735" s="61"/>
      <c r="GR735" s="134"/>
      <c r="GS735" s="134"/>
      <c r="GT735" s="191"/>
      <c r="GV735" s="67"/>
      <c r="GX735" s="61"/>
      <c r="GZ735" s="50"/>
      <c r="HA735" s="51"/>
      <c r="HB735" s="52">
        <v>0</v>
      </c>
      <c r="HD735" s="50">
        <v>516208</v>
      </c>
      <c r="HE735" s="52">
        <f t="shared" si="612"/>
        <v>43017.333333333336</v>
      </c>
      <c r="HF735" s="51"/>
      <c r="HI735" s="7"/>
      <c r="HJ735" s="7"/>
      <c r="HK735" s="7"/>
      <c r="HL735" s="53"/>
      <c r="HN735" s="37"/>
      <c r="HO735" s="132"/>
      <c r="HP735" s="61"/>
      <c r="HQ735" s="134"/>
      <c r="HR735" s="61"/>
      <c r="HT735" s="67"/>
      <c r="HV735" s="61"/>
      <c r="HX735" s="50"/>
      <c r="HY735" s="51"/>
      <c r="HZ735" s="52"/>
      <c r="IB735" s="70"/>
      <c r="IC735" s="51"/>
      <c r="IF735" s="7"/>
      <c r="IG735" s="7"/>
      <c r="IH735" s="7"/>
      <c r="II735" s="53"/>
      <c r="IK735" s="37"/>
      <c r="IL735" s="132"/>
      <c r="IM735" s="61"/>
      <c r="IN735" s="134"/>
      <c r="IO735" s="61"/>
      <c r="IQ735" s="67"/>
      <c r="IS735" s="61"/>
      <c r="IU735" s="50"/>
      <c r="IV735" s="51"/>
      <c r="IW735" s="52"/>
      <c r="IY735" s="70"/>
      <c r="IZ735" s="51"/>
      <c r="JC735" s="7"/>
      <c r="JD735" s="7"/>
      <c r="JE735" s="7"/>
      <c r="JF735" s="53"/>
      <c r="JH735" s="37"/>
      <c r="JI735" s="132"/>
      <c r="JJ735" s="61"/>
      <c r="JK735" s="134"/>
      <c r="JL735" s="61"/>
      <c r="JN735" s="67"/>
      <c r="JP735" s="61"/>
      <c r="JR735" s="50"/>
      <c r="JS735" s="51"/>
      <c r="JT735" s="52"/>
      <c r="JV735" s="70"/>
      <c r="JW735" s="51"/>
      <c r="JZ735" s="7"/>
      <c r="KA735" s="7"/>
      <c r="KB735" s="7"/>
      <c r="KC735" s="53"/>
      <c r="KE735" s="37"/>
      <c r="KF735" s="132"/>
      <c r="KG735" s="61"/>
      <c r="KH735" s="134"/>
      <c r="KI735" s="61"/>
      <c r="KK735" s="67"/>
      <c r="KM735" s="61"/>
      <c r="KO735" s="50"/>
      <c r="KP735" s="51"/>
      <c r="KQ735" s="52"/>
      <c r="KS735" s="70"/>
      <c r="KT735" s="51"/>
      <c r="KW735" s="7"/>
      <c r="KX735" s="7"/>
      <c r="KY735" s="7"/>
      <c r="KZ735" s="53"/>
      <c r="LB735" s="37"/>
      <c r="LC735" s="132"/>
      <c r="LD735" s="61"/>
      <c r="LE735" s="134"/>
      <c r="LF735" s="61"/>
      <c r="LH735" s="67"/>
      <c r="LJ735" s="61"/>
      <c r="LL735" s="50"/>
      <c r="LM735" s="51"/>
      <c r="LN735" s="52"/>
      <c r="LP735" s="70"/>
      <c r="LQ735" s="51"/>
      <c r="LT735" s="7"/>
      <c r="LU735" s="7"/>
      <c r="LV735" s="7"/>
      <c r="LW735" s="53"/>
      <c r="LY735" s="37"/>
      <c r="LZ735" s="132"/>
      <c r="MA735" s="61"/>
      <c r="MB735" s="134"/>
      <c r="MC735" s="61"/>
      <c r="ME735" s="67"/>
      <c r="MG735" s="61"/>
      <c r="MI735" s="50"/>
      <c r="MJ735" s="51"/>
      <c r="MK735" s="52"/>
      <c r="MM735" s="70"/>
      <c r="MN735" s="51"/>
      <c r="MQ735" s="7"/>
      <c r="MR735" s="7"/>
      <c r="MS735" s="7"/>
      <c r="MT735" s="53"/>
      <c r="MV735" s="37"/>
      <c r="MW735" s="132"/>
      <c r="MX735" s="134"/>
      <c r="MZ735" s="67"/>
      <c r="NB735" s="61"/>
      <c r="NF735" s="7"/>
      <c r="NG735" s="7"/>
      <c r="NH735" s="7"/>
      <c r="NI735" s="53"/>
      <c r="NK735" s="37"/>
      <c r="NM735" s="67"/>
      <c r="NO735" s="61"/>
      <c r="NQ735" s="50"/>
      <c r="NR735" s="51"/>
      <c r="NS735" s="52"/>
      <c r="NU735" s="70"/>
      <c r="NV735" s="51"/>
      <c r="NW735" s="125"/>
      <c r="NX735" s="51"/>
      <c r="OL735" s="53"/>
    </row>
    <row r="736" spans="1:402" x14ac:dyDescent="0.25">
      <c r="A736" s="12">
        <v>90082371</v>
      </c>
      <c r="B736" s="12" t="s">
        <v>734</v>
      </c>
      <c r="C736" s="352"/>
      <c r="D736" s="352"/>
      <c r="E736" s="352"/>
      <c r="F736" s="353">
        <v>193966</v>
      </c>
      <c r="H736" s="354"/>
      <c r="I736" s="355"/>
      <c r="J736" s="315"/>
      <c r="K736" s="355"/>
      <c r="L736" s="315"/>
      <c r="M736" s="356"/>
      <c r="N736" s="356"/>
      <c r="O736" s="357"/>
      <c r="Q736" s="67"/>
      <c r="S736" s="61"/>
      <c r="U736" s="50"/>
      <c r="V736" s="51"/>
      <c r="W736" s="52">
        <v>0</v>
      </c>
      <c r="Y736" s="50">
        <v>193966</v>
      </c>
      <c r="Z736" s="52">
        <f t="shared" si="605"/>
        <v>16163.833333333334</v>
      </c>
      <c r="AA736" s="51"/>
      <c r="AB736" s="6">
        <v>90082371</v>
      </c>
      <c r="AC736" s="6" t="s">
        <v>734</v>
      </c>
      <c r="AD736" s="7"/>
      <c r="AE736" s="304"/>
      <c r="AF736" s="7"/>
      <c r="AG736" s="53">
        <v>193966</v>
      </c>
      <c r="AI736" s="37"/>
      <c r="AJ736" s="132"/>
      <c r="AK736" s="61"/>
      <c r="AL736" s="132"/>
      <c r="AM736" s="312"/>
      <c r="AN736" s="134"/>
      <c r="AO736" s="134"/>
      <c r="AP736" s="191"/>
      <c r="AR736" s="67"/>
      <c r="AT736" s="61"/>
      <c r="AV736" s="50"/>
      <c r="AW736" s="51"/>
      <c r="AX736" s="52">
        <v>0</v>
      </c>
      <c r="AZ736" s="50">
        <v>193966</v>
      </c>
      <c r="BA736" s="52">
        <f t="shared" si="606"/>
        <v>16163.833333333334</v>
      </c>
      <c r="BB736" s="51"/>
      <c r="BC736" s="6">
        <v>90082371</v>
      </c>
      <c r="BD736" s="6" t="s">
        <v>734</v>
      </c>
      <c r="BE736" s="7"/>
      <c r="BF736" s="304"/>
      <c r="BG736" s="7"/>
      <c r="BH736" s="53">
        <v>193966</v>
      </c>
      <c r="BJ736" s="37"/>
      <c r="BK736" s="132"/>
      <c r="BL736" s="61"/>
      <c r="BM736" s="132"/>
      <c r="BN736" s="312"/>
      <c r="BO736" s="134"/>
      <c r="BP736" s="134"/>
      <c r="BQ736" s="191"/>
      <c r="BS736" s="67"/>
      <c r="BU736" s="61"/>
      <c r="BW736" s="50"/>
      <c r="BX736" s="51"/>
      <c r="BY736" s="52">
        <v>0</v>
      </c>
      <c r="CA736" s="50">
        <v>193966</v>
      </c>
      <c r="CB736" s="52">
        <f t="shared" si="607"/>
        <v>16163.833333333334</v>
      </c>
      <c r="CC736" s="51"/>
      <c r="CD736" s="6">
        <v>90082371</v>
      </c>
      <c r="CE736" s="6" t="s">
        <v>734</v>
      </c>
      <c r="CF736" s="7"/>
      <c r="CG736" s="7"/>
      <c r="CH736" s="7"/>
      <c r="CI736" s="53">
        <v>193966</v>
      </c>
      <c r="CK736" s="37"/>
      <c r="CL736" s="132"/>
      <c r="CM736" s="61"/>
      <c r="CN736" s="132"/>
      <c r="CO736" s="61"/>
      <c r="CP736" s="134"/>
      <c r="CQ736" s="134"/>
      <c r="CR736" s="191"/>
      <c r="CT736" s="67"/>
      <c r="CV736" s="61"/>
      <c r="CX736" s="50"/>
      <c r="CY736" s="51"/>
      <c r="CZ736" s="52">
        <v>0</v>
      </c>
      <c r="DB736" s="50">
        <v>193966</v>
      </c>
      <c r="DC736" s="52">
        <f t="shared" si="608"/>
        <v>16163.833333333334</v>
      </c>
      <c r="DD736" s="51"/>
      <c r="DE736" s="6">
        <v>90082371</v>
      </c>
      <c r="DF736" s="6" t="s">
        <v>734</v>
      </c>
      <c r="DG736" s="7"/>
      <c r="DH736" s="7"/>
      <c r="DI736" s="7"/>
      <c r="DJ736" s="53">
        <v>193966</v>
      </c>
      <c r="DL736" s="275"/>
      <c r="DM736" s="276"/>
      <c r="DN736" s="194"/>
      <c r="DO736" s="276"/>
      <c r="DP736" s="194"/>
      <c r="DQ736" s="53"/>
      <c r="DR736" s="53"/>
      <c r="DS736" s="277"/>
      <c r="DU736" s="274"/>
      <c r="DW736" s="194"/>
      <c r="DY736" s="50"/>
      <c r="DZ736" s="278"/>
      <c r="EA736" s="52">
        <v>0</v>
      </c>
      <c r="EC736" s="50">
        <v>193966</v>
      </c>
      <c r="ED736" s="52">
        <f t="shared" si="609"/>
        <v>16163.833333333334</v>
      </c>
      <c r="EE736" s="278"/>
      <c r="EF736" s="6">
        <v>90082371</v>
      </c>
      <c r="EG736" s="6" t="s">
        <v>734</v>
      </c>
      <c r="EH736" s="7"/>
      <c r="EI736" s="7"/>
      <c r="EJ736" s="7"/>
      <c r="EK736" s="53">
        <v>193966</v>
      </c>
      <c r="EM736" s="37"/>
      <c r="EN736" s="132"/>
      <c r="EO736" s="61"/>
      <c r="EP736" s="132"/>
      <c r="EQ736" s="61"/>
      <c r="ER736" s="134"/>
      <c r="ES736" s="134"/>
      <c r="ET736" s="191"/>
      <c r="EV736" s="67"/>
      <c r="EX736" s="61"/>
      <c r="EZ736" s="50"/>
      <c r="FA736" s="51"/>
      <c r="FB736" s="52">
        <v>0</v>
      </c>
      <c r="FD736" s="50">
        <v>193966</v>
      </c>
      <c r="FE736" s="52">
        <f t="shared" si="610"/>
        <v>16163.833333333334</v>
      </c>
      <c r="FF736" s="51"/>
      <c r="FG736" s="6">
        <v>90082371</v>
      </c>
      <c r="FH736" s="6" t="s">
        <v>734</v>
      </c>
      <c r="FI736" s="7"/>
      <c r="FJ736" s="7"/>
      <c r="FK736" s="7"/>
      <c r="FL736" s="53">
        <v>193966</v>
      </c>
      <c r="FN736" s="37"/>
      <c r="FO736" s="132"/>
      <c r="FP736" s="61"/>
      <c r="FQ736" s="132"/>
      <c r="FR736" s="61"/>
      <c r="FS736" s="134"/>
      <c r="FT736" s="134"/>
      <c r="FU736" s="191"/>
      <c r="FW736" s="67"/>
      <c r="FY736" s="61"/>
      <c r="GA736" s="50"/>
      <c r="GB736" s="51"/>
      <c r="GC736" s="52">
        <v>0</v>
      </c>
      <c r="GE736" s="50">
        <v>193966</v>
      </c>
      <c r="GF736" s="52">
        <f t="shared" si="611"/>
        <v>16163.833333333334</v>
      </c>
      <c r="GG736" s="51"/>
      <c r="GH736" s="6">
        <v>90082371</v>
      </c>
      <c r="GI736" s="6" t="s">
        <v>734</v>
      </c>
      <c r="GJ736" s="7"/>
      <c r="GK736" s="7"/>
      <c r="GL736" s="7"/>
      <c r="GM736" s="53">
        <v>193966</v>
      </c>
      <c r="GO736" s="37"/>
      <c r="GP736" s="132"/>
      <c r="GQ736" s="61"/>
      <c r="GR736" s="134"/>
      <c r="GS736" s="134"/>
      <c r="GT736" s="191"/>
      <c r="GV736" s="67"/>
      <c r="GX736" s="61"/>
      <c r="GZ736" s="50"/>
      <c r="HA736" s="51"/>
      <c r="HB736" s="52">
        <v>0</v>
      </c>
      <c r="HD736" s="50">
        <v>193966</v>
      </c>
      <c r="HE736" s="52">
        <f t="shared" si="612"/>
        <v>16163.833333333334</v>
      </c>
      <c r="HF736" s="51"/>
      <c r="HI736" s="7"/>
      <c r="HJ736" s="7"/>
      <c r="HK736" s="7"/>
      <c r="HL736" s="53"/>
      <c r="HN736" s="37"/>
      <c r="HO736" s="132"/>
      <c r="HP736" s="61"/>
      <c r="HQ736" s="134"/>
      <c r="HR736" s="61"/>
      <c r="HT736" s="67"/>
      <c r="HV736" s="61"/>
      <c r="HX736" s="50"/>
      <c r="HY736" s="51"/>
      <c r="HZ736" s="52"/>
      <c r="IB736" s="70"/>
      <c r="IC736" s="51"/>
      <c r="IF736" s="7"/>
      <c r="IG736" s="7"/>
      <c r="IH736" s="7"/>
      <c r="II736" s="53"/>
      <c r="IK736" s="37"/>
      <c r="IL736" s="132"/>
      <c r="IM736" s="61"/>
      <c r="IN736" s="134"/>
      <c r="IO736" s="61"/>
      <c r="IQ736" s="67"/>
      <c r="IS736" s="61"/>
      <c r="IU736" s="50"/>
      <c r="IV736" s="51"/>
      <c r="IW736" s="52"/>
      <c r="IY736" s="70"/>
      <c r="IZ736" s="51"/>
      <c r="JC736" s="7"/>
      <c r="JD736" s="7"/>
      <c r="JE736" s="7"/>
      <c r="JF736" s="53"/>
      <c r="JH736" s="37"/>
      <c r="JI736" s="132"/>
      <c r="JJ736" s="61"/>
      <c r="JK736" s="134"/>
      <c r="JL736" s="61"/>
      <c r="JN736" s="67"/>
      <c r="JP736" s="61"/>
      <c r="JR736" s="50"/>
      <c r="JS736" s="51"/>
      <c r="JT736" s="52"/>
      <c r="JV736" s="70"/>
      <c r="JW736" s="51"/>
      <c r="JZ736" s="7"/>
      <c r="KA736" s="7"/>
      <c r="KB736" s="7"/>
      <c r="KC736" s="53"/>
      <c r="KE736" s="37"/>
      <c r="KF736" s="132"/>
      <c r="KG736" s="61"/>
      <c r="KH736" s="134"/>
      <c r="KI736" s="61"/>
      <c r="KK736" s="67"/>
      <c r="KM736" s="61"/>
      <c r="KO736" s="50"/>
      <c r="KP736" s="51"/>
      <c r="KQ736" s="52"/>
      <c r="KS736" s="70"/>
      <c r="KT736" s="51"/>
      <c r="KW736" s="7"/>
      <c r="KX736" s="7"/>
      <c r="KY736" s="7"/>
      <c r="KZ736" s="53"/>
      <c r="LB736" s="37"/>
      <c r="LC736" s="132"/>
      <c r="LD736" s="61"/>
      <c r="LE736" s="134"/>
      <c r="LF736" s="61"/>
      <c r="LH736" s="67"/>
      <c r="LJ736" s="61"/>
      <c r="LL736" s="50"/>
      <c r="LM736" s="51"/>
      <c r="LN736" s="52"/>
      <c r="LP736" s="70"/>
      <c r="LQ736" s="51"/>
      <c r="LT736" s="7"/>
      <c r="LU736" s="7"/>
      <c r="LV736" s="7"/>
      <c r="LW736" s="53"/>
      <c r="LY736" s="37"/>
      <c r="LZ736" s="132"/>
      <c r="MA736" s="61"/>
      <c r="MB736" s="134"/>
      <c r="MC736" s="61"/>
      <c r="ME736" s="67"/>
      <c r="MG736" s="61"/>
      <c r="MI736" s="50"/>
      <c r="MJ736" s="51"/>
      <c r="MK736" s="52"/>
      <c r="MM736" s="70"/>
      <c r="MN736" s="51"/>
      <c r="MQ736" s="7"/>
      <c r="MR736" s="7"/>
      <c r="MS736" s="7"/>
      <c r="MT736" s="53"/>
      <c r="MV736" s="37"/>
      <c r="MW736" s="132"/>
      <c r="MX736" s="134"/>
      <c r="MZ736" s="67"/>
      <c r="NB736" s="61"/>
      <c r="NF736" s="7"/>
      <c r="NG736" s="7"/>
      <c r="NH736" s="7"/>
      <c r="NI736" s="53"/>
      <c r="NK736" s="37"/>
      <c r="NM736" s="67"/>
      <c r="NO736" s="61"/>
      <c r="NQ736" s="50"/>
      <c r="NR736" s="51"/>
      <c r="NS736" s="52"/>
      <c r="NU736" s="70"/>
      <c r="NV736" s="51"/>
      <c r="NW736" s="125"/>
      <c r="NX736" s="51"/>
      <c r="OL736" s="53"/>
    </row>
    <row r="737" spans="1:402" x14ac:dyDescent="0.25">
      <c r="A737" s="12">
        <v>90082381</v>
      </c>
      <c r="B737" s="12" t="s">
        <v>735</v>
      </c>
      <c r="C737" s="352"/>
      <c r="D737" s="352"/>
      <c r="E737" s="352"/>
      <c r="F737" s="353">
        <v>258621</v>
      </c>
      <c r="H737" s="354"/>
      <c r="I737" s="355"/>
      <c r="J737" s="315"/>
      <c r="K737" s="355"/>
      <c r="L737" s="315"/>
      <c r="M737" s="356"/>
      <c r="N737" s="356"/>
      <c r="O737" s="357"/>
      <c r="Q737" s="67"/>
      <c r="S737" s="61"/>
      <c r="U737" s="50"/>
      <c r="V737" s="51"/>
      <c r="W737" s="52">
        <v>0</v>
      </c>
      <c r="Y737" s="50">
        <v>258621</v>
      </c>
      <c r="Z737" s="52">
        <f t="shared" si="605"/>
        <v>21551.75</v>
      </c>
      <c r="AA737" s="51"/>
      <c r="AB737" s="6">
        <v>90082381</v>
      </c>
      <c r="AC737" s="6" t="s">
        <v>735</v>
      </c>
      <c r="AD737" s="7"/>
      <c r="AE737" s="304"/>
      <c r="AF737" s="7"/>
      <c r="AG737" s="53">
        <v>258621</v>
      </c>
      <c r="AI737" s="37"/>
      <c r="AJ737" s="132"/>
      <c r="AK737" s="61"/>
      <c r="AL737" s="132"/>
      <c r="AM737" s="312"/>
      <c r="AN737" s="134"/>
      <c r="AO737" s="134"/>
      <c r="AP737" s="191"/>
      <c r="AR737" s="67"/>
      <c r="AT737" s="61"/>
      <c r="AV737" s="50"/>
      <c r="AW737" s="51"/>
      <c r="AX737" s="52">
        <v>0</v>
      </c>
      <c r="AZ737" s="50">
        <v>258621</v>
      </c>
      <c r="BA737" s="52">
        <f t="shared" si="606"/>
        <v>21551.75</v>
      </c>
      <c r="BB737" s="51"/>
      <c r="BC737" s="6">
        <v>90082381</v>
      </c>
      <c r="BD737" s="6" t="s">
        <v>735</v>
      </c>
      <c r="BE737" s="7"/>
      <c r="BF737" s="304"/>
      <c r="BG737" s="7"/>
      <c r="BH737" s="53">
        <v>258621</v>
      </c>
      <c r="BJ737" s="37"/>
      <c r="BK737" s="132"/>
      <c r="BL737" s="61"/>
      <c r="BM737" s="132"/>
      <c r="BN737" s="312"/>
      <c r="BO737" s="134"/>
      <c r="BP737" s="134"/>
      <c r="BQ737" s="191"/>
      <c r="BS737" s="67"/>
      <c r="BU737" s="61"/>
      <c r="BW737" s="50"/>
      <c r="BX737" s="51"/>
      <c r="BY737" s="52">
        <v>0</v>
      </c>
      <c r="CA737" s="50">
        <v>258621</v>
      </c>
      <c r="CB737" s="52">
        <f t="shared" si="607"/>
        <v>21551.75</v>
      </c>
      <c r="CC737" s="51"/>
      <c r="CD737" s="6">
        <v>90082381</v>
      </c>
      <c r="CE737" s="6" t="s">
        <v>735</v>
      </c>
      <c r="CF737" s="7"/>
      <c r="CG737" s="7"/>
      <c r="CH737" s="7"/>
      <c r="CI737" s="53">
        <v>258621</v>
      </c>
      <c r="CK737" s="37"/>
      <c r="CL737" s="132"/>
      <c r="CM737" s="61"/>
      <c r="CN737" s="132"/>
      <c r="CO737" s="61"/>
      <c r="CP737" s="134"/>
      <c r="CQ737" s="134"/>
      <c r="CR737" s="191"/>
      <c r="CT737" s="67"/>
      <c r="CV737" s="61"/>
      <c r="CX737" s="50"/>
      <c r="CY737" s="51"/>
      <c r="CZ737" s="52">
        <v>0</v>
      </c>
      <c r="DB737" s="50">
        <v>258621</v>
      </c>
      <c r="DC737" s="52">
        <f t="shared" si="608"/>
        <v>21551.75</v>
      </c>
      <c r="DD737" s="51"/>
      <c r="DE737" s="6">
        <v>90082381</v>
      </c>
      <c r="DF737" s="6" t="s">
        <v>735</v>
      </c>
      <c r="DG737" s="7"/>
      <c r="DH737" s="7"/>
      <c r="DI737" s="7"/>
      <c r="DJ737" s="53">
        <v>258621</v>
      </c>
      <c r="DL737" s="275"/>
      <c r="DM737" s="276"/>
      <c r="DN737" s="194"/>
      <c r="DO737" s="276"/>
      <c r="DP737" s="194"/>
      <c r="DQ737" s="53"/>
      <c r="DR737" s="53"/>
      <c r="DS737" s="277"/>
      <c r="DU737" s="274"/>
      <c r="DW737" s="194"/>
      <c r="DY737" s="50"/>
      <c r="DZ737" s="278"/>
      <c r="EA737" s="52">
        <v>0</v>
      </c>
      <c r="EC737" s="50">
        <v>258621</v>
      </c>
      <c r="ED737" s="52">
        <f t="shared" si="609"/>
        <v>21551.75</v>
      </c>
      <c r="EE737" s="278"/>
      <c r="EF737" s="6">
        <v>90082381</v>
      </c>
      <c r="EG737" s="6" t="s">
        <v>735</v>
      </c>
      <c r="EH737" s="7"/>
      <c r="EI737" s="7"/>
      <c r="EJ737" s="7"/>
      <c r="EK737" s="53">
        <v>258621</v>
      </c>
      <c r="EM737" s="37"/>
      <c r="EN737" s="132"/>
      <c r="EO737" s="61"/>
      <c r="EP737" s="132"/>
      <c r="EQ737" s="61"/>
      <c r="ER737" s="134"/>
      <c r="ES737" s="134"/>
      <c r="ET737" s="191"/>
      <c r="EV737" s="67"/>
      <c r="EX737" s="61"/>
      <c r="EZ737" s="50"/>
      <c r="FA737" s="51"/>
      <c r="FB737" s="52">
        <v>0</v>
      </c>
      <c r="FD737" s="50">
        <v>258621</v>
      </c>
      <c r="FE737" s="52">
        <f t="shared" si="610"/>
        <v>21551.75</v>
      </c>
      <c r="FF737" s="51"/>
      <c r="FG737" s="6">
        <v>90082381</v>
      </c>
      <c r="FH737" s="6" t="s">
        <v>735</v>
      </c>
      <c r="FI737" s="7"/>
      <c r="FJ737" s="7"/>
      <c r="FK737" s="7"/>
      <c r="FL737" s="53">
        <v>258621</v>
      </c>
      <c r="FN737" s="37"/>
      <c r="FO737" s="132"/>
      <c r="FP737" s="61"/>
      <c r="FQ737" s="132"/>
      <c r="FR737" s="61"/>
      <c r="FS737" s="134"/>
      <c r="FT737" s="134"/>
      <c r="FU737" s="191"/>
      <c r="FW737" s="67"/>
      <c r="FY737" s="61"/>
      <c r="GA737" s="50"/>
      <c r="GB737" s="51"/>
      <c r="GC737" s="52">
        <v>0</v>
      </c>
      <c r="GE737" s="50">
        <v>258621</v>
      </c>
      <c r="GF737" s="52">
        <f t="shared" si="611"/>
        <v>21551.75</v>
      </c>
      <c r="GG737" s="51"/>
      <c r="GH737" s="6">
        <v>90082381</v>
      </c>
      <c r="GI737" s="6" t="s">
        <v>735</v>
      </c>
      <c r="GJ737" s="7"/>
      <c r="GK737" s="7"/>
      <c r="GL737" s="7"/>
      <c r="GM737" s="53">
        <v>258621</v>
      </c>
      <c r="GO737" s="37"/>
      <c r="GP737" s="132"/>
      <c r="GQ737" s="61"/>
      <c r="GR737" s="134"/>
      <c r="GS737" s="134"/>
      <c r="GT737" s="191"/>
      <c r="GV737" s="67"/>
      <c r="GX737" s="61"/>
      <c r="GZ737" s="50"/>
      <c r="HA737" s="51"/>
      <c r="HB737" s="52">
        <v>0</v>
      </c>
      <c r="HD737" s="50">
        <v>258621</v>
      </c>
      <c r="HE737" s="52">
        <f t="shared" si="612"/>
        <v>21551.75</v>
      </c>
      <c r="HF737" s="51"/>
      <c r="HI737" s="7"/>
      <c r="HJ737" s="7"/>
      <c r="HK737" s="7"/>
      <c r="HL737" s="53"/>
      <c r="HN737" s="37"/>
      <c r="HO737" s="132"/>
      <c r="HP737" s="61"/>
      <c r="HQ737" s="134"/>
      <c r="HR737" s="61"/>
      <c r="HT737" s="67"/>
      <c r="HV737" s="61"/>
      <c r="HX737" s="50"/>
      <c r="HY737" s="51"/>
      <c r="HZ737" s="52"/>
      <c r="IB737" s="70"/>
      <c r="IC737" s="51"/>
      <c r="IF737" s="7"/>
      <c r="IG737" s="7"/>
      <c r="IH737" s="7"/>
      <c r="II737" s="53"/>
      <c r="IK737" s="37"/>
      <c r="IL737" s="132"/>
      <c r="IM737" s="61"/>
      <c r="IN737" s="134"/>
      <c r="IO737" s="61"/>
      <c r="IQ737" s="67"/>
      <c r="IS737" s="61"/>
      <c r="IU737" s="50"/>
      <c r="IV737" s="51"/>
      <c r="IW737" s="52"/>
      <c r="IY737" s="70"/>
      <c r="IZ737" s="51"/>
      <c r="JC737" s="7"/>
      <c r="JD737" s="7"/>
      <c r="JE737" s="7"/>
      <c r="JF737" s="53"/>
      <c r="JH737" s="37"/>
      <c r="JI737" s="132"/>
      <c r="JJ737" s="61"/>
      <c r="JK737" s="134"/>
      <c r="JL737" s="61"/>
      <c r="JN737" s="67"/>
      <c r="JP737" s="61"/>
      <c r="JR737" s="50"/>
      <c r="JS737" s="51"/>
      <c r="JT737" s="52"/>
      <c r="JV737" s="70"/>
      <c r="JW737" s="51"/>
      <c r="JZ737" s="7"/>
      <c r="KA737" s="7"/>
      <c r="KB737" s="7"/>
      <c r="KC737" s="53"/>
      <c r="KE737" s="37"/>
      <c r="KF737" s="132"/>
      <c r="KG737" s="61"/>
      <c r="KH737" s="134"/>
      <c r="KI737" s="61"/>
      <c r="KK737" s="67"/>
      <c r="KM737" s="61"/>
      <c r="KO737" s="50"/>
      <c r="KP737" s="51"/>
      <c r="KQ737" s="52"/>
      <c r="KS737" s="70"/>
      <c r="KT737" s="51"/>
      <c r="KW737" s="7"/>
      <c r="KX737" s="7"/>
      <c r="KY737" s="7"/>
      <c r="KZ737" s="53"/>
      <c r="LB737" s="37"/>
      <c r="LC737" s="132"/>
      <c r="LD737" s="61"/>
      <c r="LE737" s="134"/>
      <c r="LF737" s="61"/>
      <c r="LH737" s="67"/>
      <c r="LJ737" s="61"/>
      <c r="LL737" s="50"/>
      <c r="LM737" s="51"/>
      <c r="LN737" s="52"/>
      <c r="LP737" s="70"/>
      <c r="LQ737" s="51"/>
      <c r="LT737" s="7"/>
      <c r="LU737" s="7"/>
      <c r="LV737" s="7"/>
      <c r="LW737" s="53"/>
      <c r="LY737" s="37"/>
      <c r="LZ737" s="132"/>
      <c r="MA737" s="61"/>
      <c r="MB737" s="134"/>
      <c r="MC737" s="61"/>
      <c r="ME737" s="67"/>
      <c r="MG737" s="61"/>
      <c r="MI737" s="50"/>
      <c r="MJ737" s="51"/>
      <c r="MK737" s="52"/>
      <c r="MM737" s="70"/>
      <c r="MN737" s="51"/>
      <c r="MQ737" s="7"/>
      <c r="MR737" s="7"/>
      <c r="MS737" s="7"/>
      <c r="MT737" s="53"/>
      <c r="MV737" s="37"/>
      <c r="MW737" s="132"/>
      <c r="MX737" s="134"/>
      <c r="MZ737" s="67"/>
      <c r="NB737" s="61"/>
      <c r="NF737" s="7"/>
      <c r="NG737" s="7"/>
      <c r="NH737" s="7"/>
      <c r="NI737" s="53"/>
      <c r="NK737" s="37"/>
      <c r="NM737" s="67"/>
      <c r="NO737" s="61"/>
      <c r="NQ737" s="50"/>
      <c r="NR737" s="51"/>
      <c r="NS737" s="52"/>
      <c r="NU737" s="70"/>
      <c r="NV737" s="51"/>
      <c r="NW737" s="125"/>
      <c r="NX737" s="51"/>
      <c r="OL737" s="53"/>
    </row>
    <row r="738" spans="1:402" x14ac:dyDescent="0.25">
      <c r="A738" s="12">
        <v>90082351</v>
      </c>
      <c r="B738" s="12" t="s">
        <v>732</v>
      </c>
      <c r="C738" s="352"/>
      <c r="D738" s="352"/>
      <c r="E738" s="352"/>
      <c r="F738" s="353">
        <v>314214</v>
      </c>
      <c r="H738" s="354"/>
      <c r="I738" s="355"/>
      <c r="J738" s="315"/>
      <c r="K738" s="355"/>
      <c r="L738" s="315"/>
      <c r="M738" s="356"/>
      <c r="N738" s="356"/>
      <c r="O738" s="357"/>
      <c r="Q738" s="67"/>
      <c r="S738" s="61"/>
      <c r="U738" s="50"/>
      <c r="V738" s="51"/>
      <c r="W738" s="52">
        <v>0</v>
      </c>
      <c r="Y738" s="50">
        <v>314214</v>
      </c>
      <c r="Z738" s="52">
        <f t="shared" si="605"/>
        <v>26184.5</v>
      </c>
      <c r="AA738" s="51"/>
      <c r="AB738" s="6">
        <v>90082351</v>
      </c>
      <c r="AC738" s="6" t="s">
        <v>732</v>
      </c>
      <c r="AD738" s="7"/>
      <c r="AE738" s="304"/>
      <c r="AF738" s="7"/>
      <c r="AG738" s="53">
        <v>314214</v>
      </c>
      <c r="AI738" s="37"/>
      <c r="AJ738" s="132"/>
      <c r="AK738" s="61"/>
      <c r="AL738" s="132"/>
      <c r="AM738" s="312"/>
      <c r="AN738" s="134"/>
      <c r="AO738" s="134"/>
      <c r="AP738" s="191"/>
      <c r="AR738" s="67"/>
      <c r="AT738" s="61"/>
      <c r="AV738" s="50"/>
      <c r="AW738" s="51"/>
      <c r="AX738" s="52">
        <v>0</v>
      </c>
      <c r="AZ738" s="50">
        <v>314214</v>
      </c>
      <c r="BA738" s="52">
        <f t="shared" si="606"/>
        <v>26184.5</v>
      </c>
      <c r="BB738" s="51"/>
      <c r="BC738" s="6">
        <v>90082351</v>
      </c>
      <c r="BD738" s="6" t="s">
        <v>732</v>
      </c>
      <c r="BE738" s="7"/>
      <c r="BF738" s="304"/>
      <c r="BG738" s="7"/>
      <c r="BH738" s="53">
        <v>314214</v>
      </c>
      <c r="BJ738" s="37"/>
      <c r="BK738" s="132"/>
      <c r="BL738" s="61"/>
      <c r="BM738" s="132"/>
      <c r="BN738" s="312"/>
      <c r="BO738" s="134"/>
      <c r="BP738" s="134"/>
      <c r="BQ738" s="191"/>
      <c r="BS738" s="67"/>
      <c r="BU738" s="61"/>
      <c r="BW738" s="50"/>
      <c r="BX738" s="51"/>
      <c r="BY738" s="52">
        <v>0</v>
      </c>
      <c r="CA738" s="50">
        <v>314214</v>
      </c>
      <c r="CB738" s="52">
        <f t="shared" si="607"/>
        <v>26184.5</v>
      </c>
      <c r="CC738" s="51"/>
      <c r="CD738" s="6">
        <v>90082351</v>
      </c>
      <c r="CE738" s="6" t="s">
        <v>732</v>
      </c>
      <c r="CF738" s="7"/>
      <c r="CG738" s="7"/>
      <c r="CH738" s="7"/>
      <c r="CI738" s="53">
        <v>314214</v>
      </c>
      <c r="CK738" s="37"/>
      <c r="CL738" s="132"/>
      <c r="CM738" s="61"/>
      <c r="CN738" s="132"/>
      <c r="CO738" s="61"/>
      <c r="CP738" s="134"/>
      <c r="CQ738" s="134"/>
      <c r="CR738" s="191"/>
      <c r="CT738" s="67"/>
      <c r="CV738" s="61"/>
      <c r="CX738" s="50"/>
      <c r="CY738" s="51"/>
      <c r="CZ738" s="52">
        <v>0</v>
      </c>
      <c r="DB738" s="50">
        <v>314214</v>
      </c>
      <c r="DC738" s="52">
        <f t="shared" si="608"/>
        <v>26184.5</v>
      </c>
      <c r="DD738" s="51"/>
      <c r="DE738" s="6">
        <v>90082351</v>
      </c>
      <c r="DF738" s="6" t="s">
        <v>732</v>
      </c>
      <c r="DG738" s="7"/>
      <c r="DH738" s="7"/>
      <c r="DI738" s="7"/>
      <c r="DJ738" s="53">
        <v>314214</v>
      </c>
      <c r="DL738" s="275"/>
      <c r="DM738" s="276"/>
      <c r="DN738" s="194"/>
      <c r="DO738" s="276"/>
      <c r="DP738" s="194"/>
      <c r="DQ738" s="53"/>
      <c r="DR738" s="53"/>
      <c r="DS738" s="277"/>
      <c r="DU738" s="274"/>
      <c r="DW738" s="194"/>
      <c r="DY738" s="50"/>
      <c r="DZ738" s="278"/>
      <c r="EA738" s="52">
        <v>0</v>
      </c>
      <c r="EC738" s="50">
        <v>314214</v>
      </c>
      <c r="ED738" s="52">
        <f t="shared" si="609"/>
        <v>26184.5</v>
      </c>
      <c r="EE738" s="278"/>
      <c r="EF738" s="6">
        <v>90082351</v>
      </c>
      <c r="EG738" s="6" t="s">
        <v>732</v>
      </c>
      <c r="EH738" s="7"/>
      <c r="EI738" s="7"/>
      <c r="EJ738" s="7"/>
      <c r="EK738" s="53">
        <v>314214</v>
      </c>
      <c r="EM738" s="37"/>
      <c r="EN738" s="132"/>
      <c r="EO738" s="61"/>
      <c r="EP738" s="132"/>
      <c r="EQ738" s="61"/>
      <c r="ER738" s="134"/>
      <c r="ES738" s="134"/>
      <c r="ET738" s="191"/>
      <c r="EV738" s="67"/>
      <c r="EX738" s="61"/>
      <c r="EZ738" s="50"/>
      <c r="FA738" s="51"/>
      <c r="FB738" s="52">
        <v>0</v>
      </c>
      <c r="FD738" s="50">
        <v>314214</v>
      </c>
      <c r="FE738" s="52">
        <f t="shared" si="610"/>
        <v>26184.5</v>
      </c>
      <c r="FF738" s="51"/>
      <c r="FG738" s="6">
        <v>90082351</v>
      </c>
      <c r="FH738" s="6" t="s">
        <v>732</v>
      </c>
      <c r="FI738" s="7"/>
      <c r="FJ738" s="7"/>
      <c r="FK738" s="7"/>
      <c r="FL738" s="53">
        <v>314214</v>
      </c>
      <c r="FN738" s="37"/>
      <c r="FO738" s="132"/>
      <c r="FP738" s="61"/>
      <c r="FQ738" s="132"/>
      <c r="FR738" s="61"/>
      <c r="FS738" s="134"/>
      <c r="FT738" s="134"/>
      <c r="FU738" s="191"/>
      <c r="FW738" s="67"/>
      <c r="FY738" s="61"/>
      <c r="GA738" s="50"/>
      <c r="GB738" s="51"/>
      <c r="GC738" s="52">
        <v>0</v>
      </c>
      <c r="GE738" s="50">
        <v>314214</v>
      </c>
      <c r="GF738" s="52">
        <f t="shared" si="611"/>
        <v>26184.5</v>
      </c>
      <c r="GG738" s="51"/>
      <c r="GH738" s="6">
        <v>90082351</v>
      </c>
      <c r="GI738" s="6" t="s">
        <v>732</v>
      </c>
      <c r="GJ738" s="7"/>
      <c r="GK738" s="7"/>
      <c r="GL738" s="7"/>
      <c r="GM738" s="53">
        <v>314214</v>
      </c>
      <c r="GO738" s="37"/>
      <c r="GP738" s="132"/>
      <c r="GQ738" s="61"/>
      <c r="GR738" s="134"/>
      <c r="GS738" s="134"/>
      <c r="GT738" s="191"/>
      <c r="GV738" s="67"/>
      <c r="GX738" s="61"/>
      <c r="GZ738" s="50"/>
      <c r="HA738" s="51"/>
      <c r="HB738" s="52">
        <v>0</v>
      </c>
      <c r="HD738" s="50">
        <v>314214</v>
      </c>
      <c r="HE738" s="52">
        <f t="shared" si="612"/>
        <v>26184.5</v>
      </c>
      <c r="HF738" s="51"/>
      <c r="HI738" s="7"/>
      <c r="HJ738" s="7"/>
      <c r="HK738" s="7"/>
      <c r="HL738" s="53"/>
      <c r="HN738" s="37"/>
      <c r="HO738" s="132"/>
      <c r="HP738" s="61"/>
      <c r="HQ738" s="134"/>
      <c r="HR738" s="61"/>
      <c r="HT738" s="67"/>
      <c r="HV738" s="61"/>
      <c r="HX738" s="50"/>
      <c r="HY738" s="51"/>
      <c r="HZ738" s="52"/>
      <c r="IB738" s="70"/>
      <c r="IC738" s="51"/>
      <c r="IF738" s="7"/>
      <c r="IG738" s="7"/>
      <c r="IH738" s="7"/>
      <c r="II738" s="53"/>
      <c r="IK738" s="37"/>
      <c r="IL738" s="132"/>
      <c r="IM738" s="61"/>
      <c r="IN738" s="134"/>
      <c r="IO738" s="61"/>
      <c r="IQ738" s="67"/>
      <c r="IS738" s="61"/>
      <c r="IU738" s="50"/>
      <c r="IV738" s="51"/>
      <c r="IW738" s="52"/>
      <c r="IY738" s="70"/>
      <c r="IZ738" s="51"/>
      <c r="JC738" s="7"/>
      <c r="JD738" s="7"/>
      <c r="JE738" s="7"/>
      <c r="JF738" s="53"/>
      <c r="JH738" s="37"/>
      <c r="JI738" s="132"/>
      <c r="JJ738" s="61"/>
      <c r="JK738" s="134"/>
      <c r="JL738" s="61"/>
      <c r="JN738" s="67"/>
      <c r="JP738" s="61"/>
      <c r="JR738" s="50"/>
      <c r="JS738" s="51"/>
      <c r="JT738" s="52"/>
      <c r="JV738" s="70"/>
      <c r="JW738" s="51"/>
      <c r="JZ738" s="7"/>
      <c r="KA738" s="7"/>
      <c r="KB738" s="7"/>
      <c r="KC738" s="53"/>
      <c r="KE738" s="37"/>
      <c r="KF738" s="132"/>
      <c r="KG738" s="61"/>
      <c r="KH738" s="134"/>
      <c r="KI738" s="61"/>
      <c r="KK738" s="67"/>
      <c r="KM738" s="61"/>
      <c r="KO738" s="50"/>
      <c r="KP738" s="51"/>
      <c r="KQ738" s="52"/>
      <c r="KS738" s="70"/>
      <c r="KT738" s="51"/>
      <c r="KW738" s="7"/>
      <c r="KX738" s="7"/>
      <c r="KY738" s="7"/>
      <c r="KZ738" s="53"/>
      <c r="LB738" s="37"/>
      <c r="LC738" s="132"/>
      <c r="LD738" s="61"/>
      <c r="LE738" s="134"/>
      <c r="LF738" s="61"/>
      <c r="LH738" s="67"/>
      <c r="LJ738" s="61"/>
      <c r="LL738" s="50"/>
      <c r="LM738" s="51"/>
      <c r="LN738" s="52"/>
      <c r="LP738" s="70"/>
      <c r="LQ738" s="51"/>
      <c r="LT738" s="7"/>
      <c r="LU738" s="7"/>
      <c r="LV738" s="7"/>
      <c r="LW738" s="53"/>
      <c r="LY738" s="37"/>
      <c r="LZ738" s="132"/>
      <c r="MA738" s="61"/>
      <c r="MB738" s="134"/>
      <c r="MC738" s="61"/>
      <c r="ME738" s="67"/>
      <c r="MG738" s="61"/>
      <c r="MI738" s="50"/>
      <c r="MJ738" s="51"/>
      <c r="MK738" s="52"/>
      <c r="MM738" s="70"/>
      <c r="MN738" s="51"/>
      <c r="MQ738" s="7"/>
      <c r="MR738" s="7"/>
      <c r="MS738" s="7"/>
      <c r="MT738" s="53"/>
      <c r="MV738" s="37"/>
      <c r="MW738" s="132"/>
      <c r="MX738" s="134"/>
      <c r="MZ738" s="67"/>
      <c r="NB738" s="61"/>
      <c r="NF738" s="7"/>
      <c r="NG738" s="7"/>
      <c r="NH738" s="7"/>
      <c r="NI738" s="53"/>
      <c r="NK738" s="37"/>
      <c r="NM738" s="67"/>
      <c r="NO738" s="61"/>
      <c r="NQ738" s="50"/>
      <c r="NR738" s="51"/>
      <c r="NS738" s="52"/>
      <c r="NU738" s="70"/>
      <c r="NV738" s="51"/>
      <c r="NW738" s="125"/>
      <c r="NX738" s="51"/>
      <c r="OL738" s="53"/>
    </row>
    <row r="739" spans="1:402" x14ac:dyDescent="0.25">
      <c r="A739" s="12">
        <v>90089871</v>
      </c>
      <c r="B739" s="12" t="s">
        <v>737</v>
      </c>
      <c r="C739" s="352"/>
      <c r="D739" s="352"/>
      <c r="E739" s="352"/>
      <c r="F739" s="353">
        <v>92081</v>
      </c>
      <c r="H739" s="354"/>
      <c r="I739" s="355"/>
      <c r="J739" s="315"/>
      <c r="K739" s="355"/>
      <c r="L739" s="315"/>
      <c r="M739" s="356"/>
      <c r="N739" s="356"/>
      <c r="O739" s="357"/>
      <c r="Q739" s="67"/>
      <c r="S739" s="61"/>
      <c r="U739" s="50"/>
      <c r="V739" s="51"/>
      <c r="W739" s="52">
        <v>0</v>
      </c>
      <c r="Y739" s="50">
        <v>92081</v>
      </c>
      <c r="Z739" s="52">
        <f t="shared" si="605"/>
        <v>7673.416666666667</v>
      </c>
      <c r="AA739" s="51"/>
      <c r="AB739" s="6">
        <v>90089871</v>
      </c>
      <c r="AC739" s="6" t="s">
        <v>737</v>
      </c>
      <c r="AD739" s="7"/>
      <c r="AE739" s="304"/>
      <c r="AF739" s="7"/>
      <c r="AG739" s="53">
        <v>92081</v>
      </c>
      <c r="AI739" s="37"/>
      <c r="AJ739" s="132"/>
      <c r="AK739" s="61"/>
      <c r="AL739" s="132"/>
      <c r="AM739" s="312"/>
      <c r="AN739" s="134"/>
      <c r="AO739" s="134"/>
      <c r="AP739" s="191"/>
      <c r="AR739" s="67"/>
      <c r="AT739" s="61"/>
      <c r="AV739" s="50"/>
      <c r="AW739" s="51"/>
      <c r="AX739" s="52">
        <v>0</v>
      </c>
      <c r="AZ739" s="50">
        <v>92081</v>
      </c>
      <c r="BA739" s="52">
        <f t="shared" si="606"/>
        <v>7673.416666666667</v>
      </c>
      <c r="BB739" s="51"/>
      <c r="BC739" s="6">
        <v>90089871</v>
      </c>
      <c r="BD739" s="6" t="s">
        <v>737</v>
      </c>
      <c r="BE739" s="7"/>
      <c r="BF739" s="304"/>
      <c r="BG739" s="7"/>
      <c r="BH739" s="53">
        <v>92081</v>
      </c>
      <c r="BJ739" s="37"/>
      <c r="BK739" s="132"/>
      <c r="BL739" s="61"/>
      <c r="BM739" s="132"/>
      <c r="BN739" s="312"/>
      <c r="BO739" s="134"/>
      <c r="BP739" s="134"/>
      <c r="BQ739" s="191"/>
      <c r="BS739" s="67"/>
      <c r="BU739" s="61"/>
      <c r="BW739" s="50"/>
      <c r="BX739" s="51"/>
      <c r="BY739" s="52">
        <v>0</v>
      </c>
      <c r="CA739" s="50">
        <v>92081</v>
      </c>
      <c r="CB739" s="52">
        <f t="shared" si="607"/>
        <v>7673.416666666667</v>
      </c>
      <c r="CC739" s="51"/>
      <c r="CD739" s="6">
        <v>90089871</v>
      </c>
      <c r="CE739" s="6" t="s">
        <v>737</v>
      </c>
      <c r="CF739" s="7"/>
      <c r="CG739" s="7"/>
      <c r="CH739" s="7"/>
      <c r="CI739" s="53">
        <v>92081</v>
      </c>
      <c r="CK739" s="37"/>
      <c r="CL739" s="132"/>
      <c r="CM739" s="61"/>
      <c r="CN739" s="132"/>
      <c r="CO739" s="61"/>
      <c r="CP739" s="134"/>
      <c r="CQ739" s="134"/>
      <c r="CR739" s="191"/>
      <c r="CT739" s="67"/>
      <c r="CV739" s="61"/>
      <c r="CX739" s="50"/>
      <c r="CY739" s="51"/>
      <c r="CZ739" s="52">
        <v>0</v>
      </c>
      <c r="DB739" s="50">
        <v>92081</v>
      </c>
      <c r="DC739" s="52">
        <f t="shared" si="608"/>
        <v>7673.416666666667</v>
      </c>
      <c r="DD739" s="51"/>
      <c r="DE739" s="6">
        <v>90089871</v>
      </c>
      <c r="DF739" s="6" t="s">
        <v>737</v>
      </c>
      <c r="DG739" s="7"/>
      <c r="DH739" s="7"/>
      <c r="DI739" s="7"/>
      <c r="DJ739" s="53">
        <v>92081</v>
      </c>
      <c r="DL739" s="275"/>
      <c r="DM739" s="276"/>
      <c r="DN739" s="194"/>
      <c r="DO739" s="276"/>
      <c r="DP739" s="194"/>
      <c r="DQ739" s="53"/>
      <c r="DR739" s="53"/>
      <c r="DS739" s="277"/>
      <c r="DU739" s="274"/>
      <c r="DW739" s="194"/>
      <c r="DY739" s="50"/>
      <c r="DZ739" s="278"/>
      <c r="EA739" s="52">
        <v>0</v>
      </c>
      <c r="EC739" s="50">
        <v>92081</v>
      </c>
      <c r="ED739" s="52">
        <f t="shared" si="609"/>
        <v>7673.416666666667</v>
      </c>
      <c r="EE739" s="278"/>
      <c r="EF739" s="6">
        <v>90089871</v>
      </c>
      <c r="EG739" s="6" t="s">
        <v>737</v>
      </c>
      <c r="EH739" s="7"/>
      <c r="EI739" s="7"/>
      <c r="EJ739" s="7"/>
      <c r="EK739" s="53">
        <v>92081</v>
      </c>
      <c r="EM739" s="37"/>
      <c r="EN739" s="132"/>
      <c r="EO739" s="61"/>
      <c r="EP739" s="132"/>
      <c r="EQ739" s="61"/>
      <c r="ER739" s="134"/>
      <c r="ES739" s="134"/>
      <c r="ET739" s="191"/>
      <c r="EV739" s="67"/>
      <c r="EX739" s="61"/>
      <c r="EZ739" s="50"/>
      <c r="FA739" s="51"/>
      <c r="FB739" s="52">
        <v>0</v>
      </c>
      <c r="FD739" s="50">
        <v>92081</v>
      </c>
      <c r="FE739" s="52">
        <f t="shared" si="610"/>
        <v>7673.416666666667</v>
      </c>
      <c r="FF739" s="51"/>
      <c r="FG739" s="6">
        <v>90089871</v>
      </c>
      <c r="FH739" s="6" t="s">
        <v>737</v>
      </c>
      <c r="FI739" s="7"/>
      <c r="FJ739" s="7"/>
      <c r="FK739" s="7"/>
      <c r="FL739" s="53">
        <v>92081</v>
      </c>
      <c r="FN739" s="37"/>
      <c r="FO739" s="132"/>
      <c r="FP739" s="61"/>
      <c r="FQ739" s="132"/>
      <c r="FR739" s="61"/>
      <c r="FS739" s="134"/>
      <c r="FT739" s="134"/>
      <c r="FU739" s="191"/>
      <c r="FW739" s="67"/>
      <c r="FY739" s="61"/>
      <c r="GA739" s="50"/>
      <c r="GB739" s="51"/>
      <c r="GC739" s="52">
        <v>0</v>
      </c>
      <c r="GE739" s="50">
        <v>92081</v>
      </c>
      <c r="GF739" s="52">
        <f t="shared" si="611"/>
        <v>7673.416666666667</v>
      </c>
      <c r="GG739" s="51"/>
      <c r="GH739" s="6">
        <v>90089871</v>
      </c>
      <c r="GI739" s="6" t="s">
        <v>737</v>
      </c>
      <c r="GJ739" s="7"/>
      <c r="GK739" s="7"/>
      <c r="GL739" s="7"/>
      <c r="GM739" s="53">
        <v>92081</v>
      </c>
      <c r="GO739" s="37"/>
      <c r="GP739" s="132"/>
      <c r="GQ739" s="61"/>
      <c r="GR739" s="134"/>
      <c r="GS739" s="134"/>
      <c r="GT739" s="191"/>
      <c r="GV739" s="67"/>
      <c r="GX739" s="61"/>
      <c r="GZ739" s="50"/>
      <c r="HA739" s="51"/>
      <c r="HB739" s="52">
        <v>0</v>
      </c>
      <c r="HD739" s="50">
        <v>92081</v>
      </c>
      <c r="HE739" s="52">
        <f t="shared" si="612"/>
        <v>7673.416666666667</v>
      </c>
      <c r="HF739" s="51"/>
      <c r="HI739" s="7"/>
      <c r="HJ739" s="7"/>
      <c r="HK739" s="7"/>
      <c r="HL739" s="53"/>
      <c r="HN739" s="37"/>
      <c r="HO739" s="132"/>
      <c r="HP739" s="61"/>
      <c r="HQ739" s="134"/>
      <c r="HR739" s="61"/>
      <c r="HT739" s="67"/>
      <c r="HV739" s="61"/>
      <c r="HX739" s="50"/>
      <c r="HY739" s="51"/>
      <c r="HZ739" s="52"/>
      <c r="IB739" s="70"/>
      <c r="IC739" s="51"/>
      <c r="IF739" s="7"/>
      <c r="IG739" s="7"/>
      <c r="IH739" s="7"/>
      <c r="II739" s="53"/>
      <c r="IK739" s="37"/>
      <c r="IL739" s="132"/>
      <c r="IM739" s="61"/>
      <c r="IN739" s="134"/>
      <c r="IO739" s="61"/>
      <c r="IQ739" s="67"/>
      <c r="IS739" s="61"/>
      <c r="IU739" s="50"/>
      <c r="IV739" s="51"/>
      <c r="IW739" s="52"/>
      <c r="IY739" s="70"/>
      <c r="IZ739" s="51"/>
      <c r="JC739" s="7"/>
      <c r="JD739" s="7"/>
      <c r="JE739" s="7"/>
      <c r="JF739" s="53"/>
      <c r="JH739" s="37"/>
      <c r="JI739" s="132"/>
      <c r="JJ739" s="61"/>
      <c r="JK739" s="134"/>
      <c r="JL739" s="61"/>
      <c r="JN739" s="67"/>
      <c r="JP739" s="61"/>
      <c r="JR739" s="50"/>
      <c r="JS739" s="51"/>
      <c r="JT739" s="52"/>
      <c r="JV739" s="70"/>
      <c r="JW739" s="51"/>
      <c r="JZ739" s="7"/>
      <c r="KA739" s="7"/>
      <c r="KB739" s="7"/>
      <c r="KC739" s="53"/>
      <c r="KE739" s="37"/>
      <c r="KF739" s="132"/>
      <c r="KG739" s="61"/>
      <c r="KH739" s="134"/>
      <c r="KI739" s="61"/>
      <c r="KK739" s="67"/>
      <c r="KM739" s="61"/>
      <c r="KO739" s="50"/>
      <c r="KP739" s="51"/>
      <c r="KQ739" s="52"/>
      <c r="KS739" s="70"/>
      <c r="KT739" s="51"/>
      <c r="KW739" s="7"/>
      <c r="KX739" s="7"/>
      <c r="KY739" s="7"/>
      <c r="KZ739" s="53"/>
      <c r="LB739" s="37"/>
      <c r="LC739" s="132"/>
      <c r="LD739" s="61"/>
      <c r="LE739" s="134"/>
      <c r="LF739" s="61"/>
      <c r="LH739" s="67"/>
      <c r="LJ739" s="61"/>
      <c r="LL739" s="50"/>
      <c r="LM739" s="51"/>
      <c r="LN739" s="52"/>
      <c r="LP739" s="70"/>
      <c r="LQ739" s="51"/>
      <c r="LT739" s="7"/>
      <c r="LU739" s="7"/>
      <c r="LV739" s="7"/>
      <c r="LW739" s="53"/>
      <c r="LY739" s="37"/>
      <c r="LZ739" s="132"/>
      <c r="MA739" s="61"/>
      <c r="MB739" s="134"/>
      <c r="MC739" s="61"/>
      <c r="ME739" s="67"/>
      <c r="MG739" s="61"/>
      <c r="MI739" s="50"/>
      <c r="MJ739" s="51"/>
      <c r="MK739" s="52"/>
      <c r="MM739" s="70"/>
      <c r="MN739" s="51"/>
      <c r="MQ739" s="7"/>
      <c r="MR739" s="7"/>
      <c r="MS739" s="7"/>
      <c r="MT739" s="53"/>
      <c r="MV739" s="37"/>
      <c r="MW739" s="132"/>
      <c r="MX739" s="134"/>
      <c r="MZ739" s="67"/>
      <c r="NB739" s="61"/>
      <c r="NF739" s="7"/>
      <c r="NG739" s="7"/>
      <c r="NH739" s="7"/>
      <c r="NI739" s="53"/>
      <c r="NK739" s="37"/>
      <c r="NM739" s="67"/>
      <c r="NO739" s="61"/>
      <c r="NQ739" s="50"/>
      <c r="NR739" s="51"/>
      <c r="NS739" s="52"/>
      <c r="NU739" s="70"/>
      <c r="NV739" s="51"/>
      <c r="NW739" s="125"/>
      <c r="NX739" s="51"/>
      <c r="OL739" s="53"/>
    </row>
    <row r="740" spans="1:402" x14ac:dyDescent="0.25">
      <c r="A740" s="12">
        <v>90082411</v>
      </c>
      <c r="B740" s="12" t="s">
        <v>738</v>
      </c>
      <c r="C740" s="352"/>
      <c r="D740" s="352"/>
      <c r="E740" s="352"/>
      <c r="F740" s="353">
        <v>402931</v>
      </c>
      <c r="H740" s="354"/>
      <c r="I740" s="355"/>
      <c r="J740" s="315"/>
      <c r="K740" s="355"/>
      <c r="L740" s="315"/>
      <c r="M740" s="356"/>
      <c r="N740" s="356"/>
      <c r="O740" s="357"/>
      <c r="Q740" s="67"/>
      <c r="S740" s="61"/>
      <c r="U740" s="50"/>
      <c r="V740" s="51"/>
      <c r="W740" s="52">
        <v>0</v>
      </c>
      <c r="Y740" s="50">
        <v>402931</v>
      </c>
      <c r="Z740" s="52">
        <f t="shared" si="605"/>
        <v>33577.583333333336</v>
      </c>
      <c r="AA740" s="51"/>
      <c r="AB740" s="6">
        <v>90082411</v>
      </c>
      <c r="AC740" s="6" t="s">
        <v>738</v>
      </c>
      <c r="AD740" s="7"/>
      <c r="AE740" s="304"/>
      <c r="AF740" s="7"/>
      <c r="AG740" s="53">
        <v>402931</v>
      </c>
      <c r="AI740" s="37"/>
      <c r="AJ740" s="132"/>
      <c r="AK740" s="61"/>
      <c r="AL740" s="132"/>
      <c r="AM740" s="312"/>
      <c r="AN740" s="134"/>
      <c r="AO740" s="134"/>
      <c r="AP740" s="191"/>
      <c r="AR740" s="67"/>
      <c r="AT740" s="61"/>
      <c r="AV740" s="50"/>
      <c r="AW740" s="51"/>
      <c r="AX740" s="52">
        <v>0</v>
      </c>
      <c r="AZ740" s="50">
        <v>402931</v>
      </c>
      <c r="BA740" s="52">
        <f t="shared" si="606"/>
        <v>33577.583333333336</v>
      </c>
      <c r="BB740" s="51"/>
      <c r="BC740" s="6">
        <v>90082411</v>
      </c>
      <c r="BD740" s="6" t="s">
        <v>738</v>
      </c>
      <c r="BE740" s="7"/>
      <c r="BF740" s="304"/>
      <c r="BG740" s="7"/>
      <c r="BH740" s="53">
        <v>402931</v>
      </c>
      <c r="BJ740" s="37"/>
      <c r="BK740" s="132"/>
      <c r="BL740" s="61"/>
      <c r="BM740" s="132"/>
      <c r="BN740" s="312"/>
      <c r="BO740" s="134"/>
      <c r="BP740" s="134"/>
      <c r="BQ740" s="191"/>
      <c r="BS740" s="67"/>
      <c r="BU740" s="61"/>
      <c r="BW740" s="50"/>
      <c r="BX740" s="51"/>
      <c r="BY740" s="52">
        <v>0</v>
      </c>
      <c r="CA740" s="50">
        <v>402931</v>
      </c>
      <c r="CB740" s="52">
        <f t="shared" si="607"/>
        <v>33577.583333333336</v>
      </c>
      <c r="CC740" s="51"/>
      <c r="CD740" s="6">
        <v>90082411</v>
      </c>
      <c r="CE740" s="6" t="s">
        <v>738</v>
      </c>
      <c r="CF740" s="7"/>
      <c r="CG740" s="7"/>
      <c r="CH740" s="7"/>
      <c r="CI740" s="53">
        <v>402931</v>
      </c>
      <c r="CK740" s="37"/>
      <c r="CL740" s="132"/>
      <c r="CM740" s="61"/>
      <c r="CN740" s="132"/>
      <c r="CO740" s="61"/>
      <c r="CP740" s="134"/>
      <c r="CQ740" s="134"/>
      <c r="CR740" s="191"/>
      <c r="CT740" s="67"/>
      <c r="CV740" s="61"/>
      <c r="CX740" s="50"/>
      <c r="CY740" s="51"/>
      <c r="CZ740" s="52">
        <v>0</v>
      </c>
      <c r="DB740" s="50">
        <v>402931</v>
      </c>
      <c r="DC740" s="52">
        <f t="shared" si="608"/>
        <v>33577.583333333336</v>
      </c>
      <c r="DD740" s="51"/>
      <c r="DE740" s="6">
        <v>90082411</v>
      </c>
      <c r="DF740" s="6" t="s">
        <v>738</v>
      </c>
      <c r="DG740" s="7"/>
      <c r="DH740" s="7"/>
      <c r="DI740" s="7"/>
      <c r="DJ740" s="53">
        <v>402931</v>
      </c>
      <c r="DL740" s="275"/>
      <c r="DM740" s="276"/>
      <c r="DN740" s="194"/>
      <c r="DO740" s="276"/>
      <c r="DP740" s="194"/>
      <c r="DQ740" s="53"/>
      <c r="DR740" s="53"/>
      <c r="DS740" s="277"/>
      <c r="DU740" s="274"/>
      <c r="DW740" s="194"/>
      <c r="DY740" s="50"/>
      <c r="DZ740" s="278"/>
      <c r="EA740" s="52">
        <v>0</v>
      </c>
      <c r="EC740" s="50">
        <v>402931</v>
      </c>
      <c r="ED740" s="52">
        <f t="shared" si="609"/>
        <v>33577.583333333336</v>
      </c>
      <c r="EE740" s="278"/>
      <c r="EF740" s="6">
        <v>90082411</v>
      </c>
      <c r="EG740" s="6" t="s">
        <v>738</v>
      </c>
      <c r="EH740" s="7"/>
      <c r="EI740" s="7"/>
      <c r="EJ740" s="7"/>
      <c r="EK740" s="53">
        <v>402931</v>
      </c>
      <c r="EM740" s="37"/>
      <c r="EN740" s="132"/>
      <c r="EO740" s="61"/>
      <c r="EP740" s="132"/>
      <c r="EQ740" s="61"/>
      <c r="ER740" s="134"/>
      <c r="ES740" s="134"/>
      <c r="ET740" s="191"/>
      <c r="EV740" s="67"/>
      <c r="EX740" s="61"/>
      <c r="EZ740" s="50"/>
      <c r="FA740" s="51"/>
      <c r="FB740" s="52">
        <v>0</v>
      </c>
      <c r="FD740" s="50">
        <v>402931</v>
      </c>
      <c r="FE740" s="52">
        <f t="shared" si="610"/>
        <v>33577.583333333336</v>
      </c>
      <c r="FF740" s="51"/>
      <c r="FG740" s="6">
        <v>90082411</v>
      </c>
      <c r="FH740" s="6" t="s">
        <v>738</v>
      </c>
      <c r="FI740" s="7"/>
      <c r="FJ740" s="7"/>
      <c r="FK740" s="7"/>
      <c r="FL740" s="53">
        <v>402931</v>
      </c>
      <c r="FN740" s="37"/>
      <c r="FO740" s="132"/>
      <c r="FP740" s="61"/>
      <c r="FQ740" s="132"/>
      <c r="FR740" s="61"/>
      <c r="FS740" s="134"/>
      <c r="FT740" s="134"/>
      <c r="FU740" s="191"/>
      <c r="FW740" s="67"/>
      <c r="FY740" s="61"/>
      <c r="GA740" s="50"/>
      <c r="GB740" s="51"/>
      <c r="GC740" s="52">
        <v>0</v>
      </c>
      <c r="GE740" s="50">
        <v>402931</v>
      </c>
      <c r="GF740" s="52">
        <f t="shared" si="611"/>
        <v>33577.583333333336</v>
      </c>
      <c r="GG740" s="51"/>
      <c r="GH740" s="6">
        <v>90082411</v>
      </c>
      <c r="GI740" s="6" t="s">
        <v>738</v>
      </c>
      <c r="GJ740" s="7"/>
      <c r="GK740" s="7"/>
      <c r="GL740" s="7"/>
      <c r="GM740" s="53">
        <v>402931</v>
      </c>
      <c r="GO740" s="37"/>
      <c r="GP740" s="132"/>
      <c r="GQ740" s="61"/>
      <c r="GR740" s="134"/>
      <c r="GS740" s="134"/>
      <c r="GT740" s="191"/>
      <c r="GV740" s="67"/>
      <c r="GX740" s="61"/>
      <c r="GZ740" s="50"/>
      <c r="HA740" s="51"/>
      <c r="HB740" s="52">
        <v>0</v>
      </c>
      <c r="HD740" s="50">
        <v>402931</v>
      </c>
      <c r="HE740" s="52">
        <f t="shared" si="612"/>
        <v>33577.583333333336</v>
      </c>
      <c r="HF740" s="51"/>
      <c r="HI740" s="7"/>
      <c r="HJ740" s="7"/>
      <c r="HK740" s="7"/>
      <c r="HL740" s="53"/>
      <c r="HN740" s="37"/>
      <c r="HO740" s="132"/>
      <c r="HP740" s="61"/>
      <c r="HQ740" s="134"/>
      <c r="HR740" s="61"/>
      <c r="HT740" s="67"/>
      <c r="HV740" s="61"/>
      <c r="HX740" s="50"/>
      <c r="HY740" s="51"/>
      <c r="HZ740" s="52"/>
      <c r="IB740" s="70"/>
      <c r="IC740" s="51"/>
      <c r="IF740" s="7"/>
      <c r="IG740" s="7"/>
      <c r="IH740" s="7"/>
      <c r="II740" s="53"/>
      <c r="IK740" s="37"/>
      <c r="IL740" s="132"/>
      <c r="IM740" s="61"/>
      <c r="IN740" s="134"/>
      <c r="IO740" s="61"/>
      <c r="IQ740" s="67"/>
      <c r="IS740" s="61"/>
      <c r="IU740" s="50"/>
      <c r="IV740" s="51"/>
      <c r="IW740" s="52"/>
      <c r="IY740" s="70"/>
      <c r="IZ740" s="51"/>
      <c r="JC740" s="7"/>
      <c r="JD740" s="7"/>
      <c r="JE740" s="7"/>
      <c r="JF740" s="53"/>
      <c r="JH740" s="37"/>
      <c r="JI740" s="132"/>
      <c r="JJ740" s="61"/>
      <c r="JK740" s="134"/>
      <c r="JL740" s="61"/>
      <c r="JN740" s="67"/>
      <c r="JP740" s="61"/>
      <c r="JR740" s="50"/>
      <c r="JS740" s="51"/>
      <c r="JT740" s="52"/>
      <c r="JV740" s="70"/>
      <c r="JW740" s="51"/>
      <c r="JZ740" s="7"/>
      <c r="KA740" s="7"/>
      <c r="KB740" s="7"/>
      <c r="KC740" s="53"/>
      <c r="KE740" s="37"/>
      <c r="KF740" s="132"/>
      <c r="KG740" s="61"/>
      <c r="KH740" s="134"/>
      <c r="KI740" s="61"/>
      <c r="KK740" s="67"/>
      <c r="KM740" s="61"/>
      <c r="KO740" s="50"/>
      <c r="KP740" s="51"/>
      <c r="KQ740" s="52"/>
      <c r="KS740" s="70"/>
      <c r="KT740" s="51"/>
      <c r="KW740" s="7"/>
      <c r="KX740" s="7"/>
      <c r="KY740" s="7"/>
      <c r="KZ740" s="53"/>
      <c r="LB740" s="37"/>
      <c r="LC740" s="132"/>
      <c r="LD740" s="61"/>
      <c r="LE740" s="134"/>
      <c r="LF740" s="61"/>
      <c r="LH740" s="67"/>
      <c r="LJ740" s="61"/>
      <c r="LL740" s="50"/>
      <c r="LM740" s="51"/>
      <c r="LN740" s="52"/>
      <c r="LP740" s="70"/>
      <c r="LQ740" s="51"/>
      <c r="LT740" s="7"/>
      <c r="LU740" s="7"/>
      <c r="LV740" s="7"/>
      <c r="LW740" s="53"/>
      <c r="LY740" s="37"/>
      <c r="LZ740" s="132"/>
      <c r="MA740" s="61"/>
      <c r="MB740" s="134"/>
      <c r="MC740" s="61"/>
      <c r="ME740" s="67"/>
      <c r="MG740" s="61"/>
      <c r="MI740" s="50"/>
      <c r="MJ740" s="51"/>
      <c r="MK740" s="52"/>
      <c r="MM740" s="70"/>
      <c r="MN740" s="51"/>
      <c r="MQ740" s="7"/>
      <c r="MR740" s="7"/>
      <c r="MS740" s="7"/>
      <c r="MT740" s="53"/>
      <c r="MV740" s="37"/>
      <c r="MW740" s="132"/>
      <c r="MX740" s="134"/>
      <c r="MZ740" s="67"/>
      <c r="NB740" s="61"/>
      <c r="NF740" s="7"/>
      <c r="NG740" s="7"/>
      <c r="NH740" s="7"/>
      <c r="NI740" s="53"/>
      <c r="NK740" s="37"/>
      <c r="NM740" s="67"/>
      <c r="NO740" s="61"/>
      <c r="NQ740" s="50"/>
      <c r="NR740" s="51"/>
      <c r="NS740" s="52"/>
      <c r="NU740" s="70"/>
      <c r="NV740" s="51"/>
      <c r="NW740" s="125"/>
      <c r="NX740" s="51"/>
      <c r="OL740" s="53"/>
    </row>
    <row r="741" spans="1:402" x14ac:dyDescent="0.25">
      <c r="A741" s="12">
        <v>90082431</v>
      </c>
      <c r="B741" s="12" t="s">
        <v>739</v>
      </c>
      <c r="C741" s="352"/>
      <c r="D741" s="352"/>
      <c r="E741" s="352"/>
      <c r="F741" s="353">
        <v>237069</v>
      </c>
      <c r="H741" s="354"/>
      <c r="I741" s="355"/>
      <c r="J741" s="315"/>
      <c r="K741" s="355"/>
      <c r="L741" s="315"/>
      <c r="M741" s="356"/>
      <c r="N741" s="356"/>
      <c r="O741" s="357"/>
      <c r="Q741" s="67"/>
      <c r="S741" s="61"/>
      <c r="U741" s="50"/>
      <c r="V741" s="51"/>
      <c r="W741" s="52">
        <v>0</v>
      </c>
      <c r="Y741" s="50">
        <v>237069</v>
      </c>
      <c r="Z741" s="52">
        <f t="shared" si="605"/>
        <v>19755.75</v>
      </c>
      <c r="AA741" s="51"/>
      <c r="AB741" s="6">
        <v>90082431</v>
      </c>
      <c r="AC741" s="6" t="s">
        <v>739</v>
      </c>
      <c r="AD741" s="7"/>
      <c r="AE741" s="304"/>
      <c r="AF741" s="7"/>
      <c r="AG741" s="53">
        <v>237069</v>
      </c>
      <c r="AI741" s="37"/>
      <c r="AJ741" s="132"/>
      <c r="AK741" s="61"/>
      <c r="AL741" s="132"/>
      <c r="AM741" s="312"/>
      <c r="AN741" s="134"/>
      <c r="AO741" s="134"/>
      <c r="AP741" s="191"/>
      <c r="AR741" s="67"/>
      <c r="AT741" s="61"/>
      <c r="AV741" s="50"/>
      <c r="AW741" s="51"/>
      <c r="AX741" s="52">
        <v>0</v>
      </c>
      <c r="AZ741" s="50">
        <v>237069</v>
      </c>
      <c r="BA741" s="52">
        <f t="shared" si="606"/>
        <v>19755.75</v>
      </c>
      <c r="BB741" s="51"/>
      <c r="BC741" s="6">
        <v>90082431</v>
      </c>
      <c r="BD741" s="6" t="s">
        <v>739</v>
      </c>
      <c r="BE741" s="7"/>
      <c r="BF741" s="304"/>
      <c r="BG741" s="7"/>
      <c r="BH741" s="53">
        <v>237069</v>
      </c>
      <c r="BJ741" s="37"/>
      <c r="BK741" s="132"/>
      <c r="BL741" s="61"/>
      <c r="BM741" s="132"/>
      <c r="BN741" s="312"/>
      <c r="BO741" s="134"/>
      <c r="BP741" s="134"/>
      <c r="BQ741" s="191"/>
      <c r="BS741" s="67"/>
      <c r="BU741" s="61"/>
      <c r="BW741" s="50"/>
      <c r="BX741" s="51"/>
      <c r="BY741" s="52">
        <v>0</v>
      </c>
      <c r="CA741" s="50">
        <v>237069</v>
      </c>
      <c r="CB741" s="52">
        <f t="shared" si="607"/>
        <v>19755.75</v>
      </c>
      <c r="CC741" s="51"/>
      <c r="CD741" s="6">
        <v>90082431</v>
      </c>
      <c r="CE741" s="6" t="s">
        <v>739</v>
      </c>
      <c r="CF741" s="7"/>
      <c r="CG741" s="7"/>
      <c r="CH741" s="7"/>
      <c r="CI741" s="53">
        <v>237069</v>
      </c>
      <c r="CK741" s="37"/>
      <c r="CL741" s="132"/>
      <c r="CM741" s="61"/>
      <c r="CN741" s="132"/>
      <c r="CO741" s="61"/>
      <c r="CP741" s="134"/>
      <c r="CQ741" s="134"/>
      <c r="CR741" s="191"/>
      <c r="CT741" s="67"/>
      <c r="CV741" s="61"/>
      <c r="CX741" s="50"/>
      <c r="CY741" s="51"/>
      <c r="CZ741" s="52">
        <v>0</v>
      </c>
      <c r="DB741" s="50">
        <v>237069</v>
      </c>
      <c r="DC741" s="52">
        <f t="shared" si="608"/>
        <v>19755.75</v>
      </c>
      <c r="DD741" s="51"/>
      <c r="DE741" s="6">
        <v>90082431</v>
      </c>
      <c r="DF741" s="6" t="s">
        <v>739</v>
      </c>
      <c r="DG741" s="7"/>
      <c r="DH741" s="7"/>
      <c r="DI741" s="7"/>
      <c r="DJ741" s="53">
        <v>237069</v>
      </c>
      <c r="DL741" s="275"/>
      <c r="DM741" s="276"/>
      <c r="DN741" s="194"/>
      <c r="DO741" s="276"/>
      <c r="DP741" s="194"/>
      <c r="DQ741" s="53"/>
      <c r="DR741" s="53"/>
      <c r="DS741" s="277"/>
      <c r="DU741" s="274"/>
      <c r="DW741" s="194"/>
      <c r="DY741" s="50"/>
      <c r="DZ741" s="278"/>
      <c r="EA741" s="52">
        <v>0</v>
      </c>
      <c r="EC741" s="50">
        <v>237069</v>
      </c>
      <c r="ED741" s="52">
        <f t="shared" si="609"/>
        <v>19755.75</v>
      </c>
      <c r="EE741" s="278"/>
      <c r="EF741" s="6">
        <v>90082431</v>
      </c>
      <c r="EG741" s="6" t="s">
        <v>739</v>
      </c>
      <c r="EH741" s="7"/>
      <c r="EI741" s="7"/>
      <c r="EJ741" s="7"/>
      <c r="EK741" s="53">
        <v>237069</v>
      </c>
      <c r="EM741" s="37"/>
      <c r="EN741" s="132"/>
      <c r="EO741" s="61"/>
      <c r="EP741" s="132"/>
      <c r="EQ741" s="61"/>
      <c r="ER741" s="134"/>
      <c r="ES741" s="134"/>
      <c r="ET741" s="191"/>
      <c r="EV741" s="67"/>
      <c r="EX741" s="61"/>
      <c r="EZ741" s="50"/>
      <c r="FA741" s="51"/>
      <c r="FB741" s="52">
        <v>0</v>
      </c>
      <c r="FD741" s="50">
        <v>237069</v>
      </c>
      <c r="FE741" s="52">
        <f t="shared" si="610"/>
        <v>19755.75</v>
      </c>
      <c r="FF741" s="51"/>
      <c r="FG741" s="6">
        <v>90082431</v>
      </c>
      <c r="FH741" s="6" t="s">
        <v>739</v>
      </c>
      <c r="FI741" s="7"/>
      <c r="FJ741" s="7"/>
      <c r="FK741" s="7"/>
      <c r="FL741" s="53">
        <v>237069</v>
      </c>
      <c r="FN741" s="37"/>
      <c r="FO741" s="132"/>
      <c r="FP741" s="61"/>
      <c r="FQ741" s="132"/>
      <c r="FR741" s="61"/>
      <c r="FS741" s="134"/>
      <c r="FT741" s="134"/>
      <c r="FU741" s="191"/>
      <c r="FW741" s="67"/>
      <c r="FY741" s="61"/>
      <c r="GA741" s="50"/>
      <c r="GB741" s="51"/>
      <c r="GC741" s="52">
        <v>0</v>
      </c>
      <c r="GE741" s="50">
        <v>237069</v>
      </c>
      <c r="GF741" s="52">
        <f t="shared" si="611"/>
        <v>19755.75</v>
      </c>
      <c r="GG741" s="51"/>
      <c r="GH741" s="6">
        <v>90082431</v>
      </c>
      <c r="GI741" s="6" t="s">
        <v>739</v>
      </c>
      <c r="GJ741" s="7"/>
      <c r="GK741" s="7"/>
      <c r="GL741" s="7"/>
      <c r="GM741" s="53">
        <v>237069</v>
      </c>
      <c r="GO741" s="37"/>
      <c r="GP741" s="132"/>
      <c r="GQ741" s="61"/>
      <c r="GR741" s="134"/>
      <c r="GS741" s="134"/>
      <c r="GT741" s="191"/>
      <c r="GV741" s="67"/>
      <c r="GX741" s="61"/>
      <c r="GZ741" s="50"/>
      <c r="HA741" s="51"/>
      <c r="HB741" s="52">
        <v>0</v>
      </c>
      <c r="HD741" s="50">
        <v>237069</v>
      </c>
      <c r="HE741" s="52">
        <f t="shared" si="612"/>
        <v>19755.75</v>
      </c>
      <c r="HF741" s="51"/>
      <c r="HI741" s="7"/>
      <c r="HJ741" s="7"/>
      <c r="HK741" s="7"/>
      <c r="HL741" s="53"/>
      <c r="HN741" s="37"/>
      <c r="HO741" s="132"/>
      <c r="HP741" s="61"/>
      <c r="HQ741" s="134"/>
      <c r="HR741" s="61"/>
      <c r="HT741" s="67"/>
      <c r="HV741" s="61"/>
      <c r="HX741" s="50"/>
      <c r="HY741" s="51"/>
      <c r="HZ741" s="52"/>
      <c r="IB741" s="70"/>
      <c r="IC741" s="51"/>
      <c r="IF741" s="7"/>
      <c r="IG741" s="7"/>
      <c r="IH741" s="7"/>
      <c r="II741" s="53"/>
      <c r="IK741" s="37"/>
      <c r="IL741" s="132"/>
      <c r="IM741" s="61"/>
      <c r="IN741" s="134"/>
      <c r="IO741" s="61"/>
      <c r="IQ741" s="67"/>
      <c r="IS741" s="61"/>
      <c r="IU741" s="50"/>
      <c r="IV741" s="51"/>
      <c r="IW741" s="52"/>
      <c r="IY741" s="70"/>
      <c r="IZ741" s="51"/>
      <c r="JC741" s="7"/>
      <c r="JD741" s="7"/>
      <c r="JE741" s="7"/>
      <c r="JF741" s="53"/>
      <c r="JH741" s="37"/>
      <c r="JI741" s="132"/>
      <c r="JJ741" s="61"/>
      <c r="JK741" s="134"/>
      <c r="JL741" s="61"/>
      <c r="JN741" s="67"/>
      <c r="JP741" s="61"/>
      <c r="JR741" s="50"/>
      <c r="JS741" s="51"/>
      <c r="JT741" s="52"/>
      <c r="JV741" s="70"/>
      <c r="JW741" s="51"/>
      <c r="JZ741" s="7"/>
      <c r="KA741" s="7"/>
      <c r="KB741" s="7"/>
      <c r="KC741" s="53"/>
      <c r="KE741" s="37"/>
      <c r="KF741" s="132"/>
      <c r="KG741" s="61"/>
      <c r="KH741" s="134"/>
      <c r="KI741" s="61"/>
      <c r="KK741" s="67"/>
      <c r="KM741" s="61"/>
      <c r="KO741" s="50"/>
      <c r="KP741" s="51"/>
      <c r="KQ741" s="52"/>
      <c r="KS741" s="70"/>
      <c r="KT741" s="51"/>
      <c r="KW741" s="7"/>
      <c r="KX741" s="7"/>
      <c r="KY741" s="7"/>
      <c r="KZ741" s="53"/>
      <c r="LB741" s="37"/>
      <c r="LC741" s="132"/>
      <c r="LD741" s="61"/>
      <c r="LE741" s="134"/>
      <c r="LF741" s="61"/>
      <c r="LH741" s="67"/>
      <c r="LJ741" s="61"/>
      <c r="LL741" s="50"/>
      <c r="LM741" s="51"/>
      <c r="LN741" s="52"/>
      <c r="LP741" s="70"/>
      <c r="LQ741" s="51"/>
      <c r="LT741" s="7"/>
      <c r="LU741" s="7"/>
      <c r="LV741" s="7"/>
      <c r="LW741" s="53"/>
      <c r="LY741" s="37"/>
      <c r="LZ741" s="132"/>
      <c r="MA741" s="61"/>
      <c r="MB741" s="134"/>
      <c r="MC741" s="61"/>
      <c r="ME741" s="67"/>
      <c r="MG741" s="61"/>
      <c r="MI741" s="50"/>
      <c r="MJ741" s="51"/>
      <c r="MK741" s="52"/>
      <c r="MM741" s="70"/>
      <c r="MN741" s="51"/>
      <c r="MQ741" s="7"/>
      <c r="MR741" s="7"/>
      <c r="MS741" s="7"/>
      <c r="MT741" s="53"/>
      <c r="MV741" s="37"/>
      <c r="MW741" s="132"/>
      <c r="MX741" s="134"/>
      <c r="MZ741" s="67"/>
      <c r="NB741" s="61"/>
      <c r="NF741" s="7"/>
      <c r="NG741" s="7"/>
      <c r="NH741" s="7"/>
      <c r="NI741" s="53"/>
      <c r="NK741" s="37"/>
      <c r="NM741" s="67"/>
      <c r="NO741" s="61"/>
      <c r="NQ741" s="50"/>
      <c r="NR741" s="51"/>
      <c r="NS741" s="52"/>
      <c r="NU741" s="70"/>
      <c r="NV741" s="51"/>
      <c r="NW741" s="125"/>
      <c r="NX741" s="51"/>
      <c r="OL741" s="53"/>
    </row>
    <row r="742" spans="1:402" x14ac:dyDescent="0.25">
      <c r="A742" s="12">
        <v>90082561</v>
      </c>
      <c r="B742" s="12" t="s">
        <v>740</v>
      </c>
      <c r="C742" s="352"/>
      <c r="D742" s="352"/>
      <c r="E742" s="352"/>
      <c r="F742" s="353">
        <v>112219</v>
      </c>
      <c r="H742" s="354"/>
      <c r="I742" s="355"/>
      <c r="J742" s="315"/>
      <c r="K742" s="355"/>
      <c r="L742" s="315"/>
      <c r="M742" s="356"/>
      <c r="N742" s="356"/>
      <c r="O742" s="357"/>
      <c r="Q742" s="67"/>
      <c r="S742" s="61"/>
      <c r="U742" s="50"/>
      <c r="V742" s="51"/>
      <c r="W742" s="52">
        <v>0</v>
      </c>
      <c r="Y742" s="50">
        <v>112219</v>
      </c>
      <c r="Z742" s="52">
        <f t="shared" si="605"/>
        <v>9351.5833333333339</v>
      </c>
      <c r="AA742" s="51"/>
      <c r="AB742" s="6">
        <v>90082561</v>
      </c>
      <c r="AC742" s="6" t="s">
        <v>740</v>
      </c>
      <c r="AD742" s="7"/>
      <c r="AE742" s="304"/>
      <c r="AF742" s="7"/>
      <c r="AG742" s="53">
        <v>112219</v>
      </c>
      <c r="AI742" s="37"/>
      <c r="AJ742" s="132"/>
      <c r="AK742" s="61"/>
      <c r="AL742" s="132"/>
      <c r="AM742" s="312"/>
      <c r="AN742" s="134"/>
      <c r="AO742" s="134"/>
      <c r="AP742" s="191"/>
      <c r="AR742" s="67"/>
      <c r="AT742" s="61"/>
      <c r="AV742" s="50"/>
      <c r="AW742" s="51"/>
      <c r="AX742" s="52">
        <v>0</v>
      </c>
      <c r="AZ742" s="50">
        <v>112219</v>
      </c>
      <c r="BA742" s="52">
        <f t="shared" si="606"/>
        <v>9351.5833333333339</v>
      </c>
      <c r="BB742" s="51"/>
      <c r="BC742" s="6">
        <v>90082561</v>
      </c>
      <c r="BD742" s="6" t="s">
        <v>740</v>
      </c>
      <c r="BE742" s="7"/>
      <c r="BF742" s="304"/>
      <c r="BG742" s="7"/>
      <c r="BH742" s="53">
        <v>112219</v>
      </c>
      <c r="BJ742" s="37"/>
      <c r="BK742" s="132"/>
      <c r="BL742" s="61"/>
      <c r="BM742" s="132"/>
      <c r="BN742" s="312"/>
      <c r="BO742" s="134"/>
      <c r="BP742" s="134"/>
      <c r="BQ742" s="191"/>
      <c r="BS742" s="67"/>
      <c r="BU742" s="61"/>
      <c r="BW742" s="50"/>
      <c r="BX742" s="51"/>
      <c r="BY742" s="52">
        <v>0</v>
      </c>
      <c r="CA742" s="50">
        <v>112219</v>
      </c>
      <c r="CB742" s="52">
        <f t="shared" si="607"/>
        <v>9351.5833333333339</v>
      </c>
      <c r="CC742" s="51"/>
      <c r="CD742" s="6">
        <v>90082561</v>
      </c>
      <c r="CE742" s="6" t="s">
        <v>740</v>
      </c>
      <c r="CF742" s="7"/>
      <c r="CG742" s="7"/>
      <c r="CH742" s="7"/>
      <c r="CI742" s="53">
        <v>112219</v>
      </c>
      <c r="CK742" s="37"/>
      <c r="CL742" s="132"/>
      <c r="CM742" s="61"/>
      <c r="CN742" s="132"/>
      <c r="CO742" s="61"/>
      <c r="CP742" s="134"/>
      <c r="CQ742" s="134"/>
      <c r="CR742" s="191"/>
      <c r="CT742" s="67"/>
      <c r="CV742" s="61"/>
      <c r="CX742" s="50"/>
      <c r="CY742" s="51"/>
      <c r="CZ742" s="52">
        <v>0</v>
      </c>
      <c r="DB742" s="50">
        <v>112219</v>
      </c>
      <c r="DC742" s="52">
        <f t="shared" si="608"/>
        <v>9351.5833333333339</v>
      </c>
      <c r="DD742" s="51"/>
      <c r="DE742" s="6">
        <v>90082561</v>
      </c>
      <c r="DF742" s="6" t="s">
        <v>740</v>
      </c>
      <c r="DG742" s="7"/>
      <c r="DH742" s="7"/>
      <c r="DI742" s="7"/>
      <c r="DJ742" s="53">
        <v>112219</v>
      </c>
      <c r="DL742" s="275"/>
      <c r="DM742" s="276"/>
      <c r="DN742" s="194"/>
      <c r="DO742" s="276"/>
      <c r="DP742" s="194"/>
      <c r="DQ742" s="53"/>
      <c r="DR742" s="53"/>
      <c r="DS742" s="277"/>
      <c r="DU742" s="274"/>
      <c r="DW742" s="194"/>
      <c r="DY742" s="50"/>
      <c r="DZ742" s="278"/>
      <c r="EA742" s="52">
        <v>0</v>
      </c>
      <c r="EC742" s="50">
        <v>112219</v>
      </c>
      <c r="ED742" s="52">
        <f t="shared" si="609"/>
        <v>9351.5833333333339</v>
      </c>
      <c r="EE742" s="278"/>
      <c r="EF742" s="6">
        <v>90082561</v>
      </c>
      <c r="EG742" s="6" t="s">
        <v>740</v>
      </c>
      <c r="EH742" s="7"/>
      <c r="EI742" s="7"/>
      <c r="EJ742" s="7"/>
      <c r="EK742" s="53">
        <v>112219</v>
      </c>
      <c r="EM742" s="37"/>
      <c r="EN742" s="132"/>
      <c r="EO742" s="61"/>
      <c r="EP742" s="132"/>
      <c r="EQ742" s="61"/>
      <c r="ER742" s="134"/>
      <c r="ES742" s="134"/>
      <c r="ET742" s="191"/>
      <c r="EV742" s="67"/>
      <c r="EX742" s="61"/>
      <c r="EZ742" s="50"/>
      <c r="FA742" s="51"/>
      <c r="FB742" s="52">
        <v>0</v>
      </c>
      <c r="FD742" s="50">
        <v>112219</v>
      </c>
      <c r="FE742" s="52">
        <f t="shared" si="610"/>
        <v>9351.5833333333339</v>
      </c>
      <c r="FF742" s="51"/>
      <c r="FG742" s="6">
        <v>90082561</v>
      </c>
      <c r="FH742" s="6" t="s">
        <v>740</v>
      </c>
      <c r="FI742" s="7"/>
      <c r="FJ742" s="7"/>
      <c r="FK742" s="7"/>
      <c r="FL742" s="53">
        <v>112219</v>
      </c>
      <c r="FN742" s="37"/>
      <c r="FO742" s="132"/>
      <c r="FP742" s="61"/>
      <c r="FQ742" s="132"/>
      <c r="FR742" s="61"/>
      <c r="FS742" s="134"/>
      <c r="FT742" s="134"/>
      <c r="FU742" s="191"/>
      <c r="FW742" s="67"/>
      <c r="FY742" s="61"/>
      <c r="GA742" s="50"/>
      <c r="GB742" s="51"/>
      <c r="GC742" s="52">
        <v>0</v>
      </c>
      <c r="GE742" s="50">
        <v>112219</v>
      </c>
      <c r="GF742" s="52">
        <f t="shared" si="611"/>
        <v>9351.5833333333339</v>
      </c>
      <c r="GG742" s="51"/>
      <c r="GH742" s="6">
        <v>90082561</v>
      </c>
      <c r="GI742" s="6" t="s">
        <v>740</v>
      </c>
      <c r="GJ742" s="7"/>
      <c r="GK742" s="7"/>
      <c r="GL742" s="7"/>
      <c r="GM742" s="53">
        <v>112219</v>
      </c>
      <c r="GO742" s="37"/>
      <c r="GP742" s="132"/>
      <c r="GQ742" s="61"/>
      <c r="GR742" s="134"/>
      <c r="GS742" s="134"/>
      <c r="GT742" s="191"/>
      <c r="GV742" s="67"/>
      <c r="GX742" s="61"/>
      <c r="GZ742" s="50"/>
      <c r="HA742" s="51"/>
      <c r="HB742" s="52">
        <v>0</v>
      </c>
      <c r="HD742" s="50">
        <v>112219</v>
      </c>
      <c r="HE742" s="52">
        <f t="shared" si="612"/>
        <v>9351.5833333333339</v>
      </c>
      <c r="HF742" s="51"/>
      <c r="HI742" s="7"/>
      <c r="HJ742" s="7"/>
      <c r="HK742" s="7"/>
      <c r="HL742" s="53"/>
      <c r="HN742" s="37"/>
      <c r="HO742" s="132"/>
      <c r="HP742" s="61"/>
      <c r="HQ742" s="134"/>
      <c r="HR742" s="61"/>
      <c r="HT742" s="67"/>
      <c r="HV742" s="61"/>
      <c r="HX742" s="50"/>
      <c r="HY742" s="51"/>
      <c r="HZ742" s="52"/>
      <c r="IB742" s="70"/>
      <c r="IC742" s="51"/>
      <c r="IF742" s="7"/>
      <c r="IG742" s="7"/>
      <c r="IH742" s="7"/>
      <c r="II742" s="53"/>
      <c r="IK742" s="37"/>
      <c r="IL742" s="132"/>
      <c r="IM742" s="61"/>
      <c r="IN742" s="134"/>
      <c r="IO742" s="61"/>
      <c r="IQ742" s="67"/>
      <c r="IS742" s="61"/>
      <c r="IU742" s="50"/>
      <c r="IV742" s="51"/>
      <c r="IW742" s="52"/>
      <c r="IY742" s="70"/>
      <c r="IZ742" s="51"/>
      <c r="JC742" s="7"/>
      <c r="JD742" s="7"/>
      <c r="JE742" s="7"/>
      <c r="JF742" s="53"/>
      <c r="JH742" s="37"/>
      <c r="JI742" s="132"/>
      <c r="JJ742" s="61"/>
      <c r="JK742" s="134"/>
      <c r="JL742" s="61"/>
      <c r="JN742" s="67"/>
      <c r="JP742" s="61"/>
      <c r="JR742" s="50"/>
      <c r="JS742" s="51"/>
      <c r="JT742" s="52"/>
      <c r="JV742" s="70"/>
      <c r="JW742" s="51"/>
      <c r="JZ742" s="7"/>
      <c r="KA742" s="7"/>
      <c r="KB742" s="7"/>
      <c r="KC742" s="53"/>
      <c r="KE742" s="37"/>
      <c r="KF742" s="132"/>
      <c r="KG742" s="61"/>
      <c r="KH742" s="134"/>
      <c r="KI742" s="61"/>
      <c r="KK742" s="67"/>
      <c r="KM742" s="61"/>
      <c r="KO742" s="50"/>
      <c r="KP742" s="51"/>
      <c r="KQ742" s="52"/>
      <c r="KS742" s="70"/>
      <c r="KT742" s="51"/>
      <c r="KW742" s="7"/>
      <c r="KX742" s="7"/>
      <c r="KY742" s="7"/>
      <c r="KZ742" s="53"/>
      <c r="LB742" s="37"/>
      <c r="LC742" s="132"/>
      <c r="LD742" s="61"/>
      <c r="LE742" s="134"/>
      <c r="LF742" s="61"/>
      <c r="LH742" s="67"/>
      <c r="LJ742" s="61"/>
      <c r="LL742" s="50"/>
      <c r="LM742" s="51"/>
      <c r="LN742" s="52"/>
      <c r="LP742" s="70"/>
      <c r="LQ742" s="51"/>
      <c r="LT742" s="7"/>
      <c r="LU742" s="7"/>
      <c r="LV742" s="7"/>
      <c r="LW742" s="53"/>
      <c r="LY742" s="37"/>
      <c r="LZ742" s="132"/>
      <c r="MA742" s="61"/>
      <c r="MB742" s="134"/>
      <c r="MC742" s="61"/>
      <c r="ME742" s="67"/>
      <c r="MG742" s="61"/>
      <c r="MI742" s="50"/>
      <c r="MJ742" s="51"/>
      <c r="MK742" s="52"/>
      <c r="MM742" s="70"/>
      <c r="MN742" s="51"/>
      <c r="MQ742" s="7"/>
      <c r="MR742" s="7"/>
      <c r="MS742" s="7"/>
      <c r="MT742" s="53"/>
      <c r="MV742" s="37"/>
      <c r="MW742" s="132"/>
      <c r="MX742" s="134"/>
      <c r="MZ742" s="67"/>
      <c r="NB742" s="61"/>
      <c r="NF742" s="7"/>
      <c r="NG742" s="7"/>
      <c r="NH742" s="7"/>
      <c r="NI742" s="53"/>
      <c r="NK742" s="37"/>
      <c r="NM742" s="67"/>
      <c r="NO742" s="61"/>
      <c r="NQ742" s="50"/>
      <c r="NR742" s="51"/>
      <c r="NS742" s="52"/>
      <c r="NU742" s="70"/>
      <c r="NV742" s="51"/>
      <c r="NW742" s="125"/>
      <c r="NX742" s="51"/>
      <c r="OL742" s="53"/>
    </row>
    <row r="743" spans="1:402" x14ac:dyDescent="0.25">
      <c r="A743" s="12">
        <v>90082541</v>
      </c>
      <c r="B743" s="12" t="s">
        <v>741</v>
      </c>
      <c r="C743" s="352"/>
      <c r="D743" s="352"/>
      <c r="E743" s="352"/>
      <c r="F743" s="353">
        <v>150862</v>
      </c>
      <c r="H743" s="354"/>
      <c r="I743" s="355"/>
      <c r="J743" s="315"/>
      <c r="K743" s="355"/>
      <c r="L743" s="315"/>
      <c r="M743" s="356"/>
      <c r="N743" s="356"/>
      <c r="O743" s="357"/>
      <c r="Q743" s="67"/>
      <c r="S743" s="61"/>
      <c r="U743" s="50"/>
      <c r="V743" s="51"/>
      <c r="W743" s="52">
        <v>0</v>
      </c>
      <c r="Y743" s="50">
        <v>150862</v>
      </c>
      <c r="Z743" s="52">
        <f t="shared" si="605"/>
        <v>12571.833333333334</v>
      </c>
      <c r="AA743" s="51"/>
      <c r="AB743" s="6">
        <v>90082541</v>
      </c>
      <c r="AC743" s="6" t="s">
        <v>741</v>
      </c>
      <c r="AD743" s="7"/>
      <c r="AE743" s="304"/>
      <c r="AF743" s="7"/>
      <c r="AG743" s="53">
        <v>150862</v>
      </c>
      <c r="AI743" s="37"/>
      <c r="AJ743" s="132"/>
      <c r="AK743" s="61"/>
      <c r="AL743" s="132"/>
      <c r="AM743" s="312"/>
      <c r="AN743" s="134"/>
      <c r="AO743" s="134"/>
      <c r="AP743" s="191"/>
      <c r="AR743" s="67"/>
      <c r="AT743" s="61"/>
      <c r="AV743" s="50"/>
      <c r="AW743" s="51"/>
      <c r="AX743" s="52">
        <v>0</v>
      </c>
      <c r="AZ743" s="50">
        <v>150862</v>
      </c>
      <c r="BA743" s="52">
        <f t="shared" si="606"/>
        <v>12571.833333333334</v>
      </c>
      <c r="BB743" s="51"/>
      <c r="BC743" s="6">
        <v>90082541</v>
      </c>
      <c r="BD743" s="6" t="s">
        <v>741</v>
      </c>
      <c r="BE743" s="7"/>
      <c r="BF743" s="304"/>
      <c r="BG743" s="7"/>
      <c r="BH743" s="53">
        <v>150862</v>
      </c>
      <c r="BJ743" s="37"/>
      <c r="BK743" s="132"/>
      <c r="BL743" s="61"/>
      <c r="BM743" s="132"/>
      <c r="BN743" s="312"/>
      <c r="BO743" s="134"/>
      <c r="BP743" s="134"/>
      <c r="BQ743" s="191"/>
      <c r="BS743" s="67"/>
      <c r="BU743" s="61"/>
      <c r="BW743" s="50"/>
      <c r="BX743" s="51"/>
      <c r="BY743" s="52">
        <v>0</v>
      </c>
      <c r="CA743" s="50">
        <v>150862</v>
      </c>
      <c r="CB743" s="52">
        <f t="shared" si="607"/>
        <v>12571.833333333334</v>
      </c>
      <c r="CC743" s="51"/>
      <c r="CD743" s="6">
        <v>90082541</v>
      </c>
      <c r="CE743" s="6" t="s">
        <v>741</v>
      </c>
      <c r="CF743" s="7"/>
      <c r="CG743" s="7"/>
      <c r="CH743" s="7"/>
      <c r="CI743" s="53">
        <v>150862</v>
      </c>
      <c r="CK743" s="37"/>
      <c r="CL743" s="132"/>
      <c r="CM743" s="61"/>
      <c r="CN743" s="132"/>
      <c r="CO743" s="61"/>
      <c r="CP743" s="134"/>
      <c r="CQ743" s="134"/>
      <c r="CR743" s="191"/>
      <c r="CT743" s="67"/>
      <c r="CV743" s="61"/>
      <c r="CX743" s="50"/>
      <c r="CY743" s="51"/>
      <c r="CZ743" s="52">
        <v>0</v>
      </c>
      <c r="DB743" s="50">
        <v>150862</v>
      </c>
      <c r="DC743" s="52">
        <f t="shared" si="608"/>
        <v>12571.833333333334</v>
      </c>
      <c r="DD743" s="51"/>
      <c r="DE743" s="6">
        <v>90082541</v>
      </c>
      <c r="DF743" s="6" t="s">
        <v>741</v>
      </c>
      <c r="DG743" s="7"/>
      <c r="DH743" s="7"/>
      <c r="DI743" s="7"/>
      <c r="DJ743" s="53">
        <v>150862</v>
      </c>
      <c r="DL743" s="275"/>
      <c r="DM743" s="276"/>
      <c r="DN743" s="194"/>
      <c r="DO743" s="276"/>
      <c r="DP743" s="194"/>
      <c r="DQ743" s="53"/>
      <c r="DR743" s="53"/>
      <c r="DS743" s="277"/>
      <c r="DU743" s="274"/>
      <c r="DW743" s="194"/>
      <c r="DY743" s="50"/>
      <c r="DZ743" s="278"/>
      <c r="EA743" s="52">
        <v>0</v>
      </c>
      <c r="EC743" s="50">
        <v>150862</v>
      </c>
      <c r="ED743" s="52">
        <f t="shared" si="609"/>
        <v>12571.833333333334</v>
      </c>
      <c r="EE743" s="278"/>
      <c r="EF743" s="6">
        <v>90082541</v>
      </c>
      <c r="EG743" s="6" t="s">
        <v>741</v>
      </c>
      <c r="EH743" s="7"/>
      <c r="EI743" s="7"/>
      <c r="EJ743" s="7"/>
      <c r="EK743" s="53">
        <v>150862</v>
      </c>
      <c r="EM743" s="37"/>
      <c r="EN743" s="132"/>
      <c r="EO743" s="61"/>
      <c r="EP743" s="132"/>
      <c r="EQ743" s="61"/>
      <c r="ER743" s="134"/>
      <c r="ES743" s="134"/>
      <c r="ET743" s="191"/>
      <c r="EV743" s="67"/>
      <c r="EX743" s="61"/>
      <c r="EZ743" s="50"/>
      <c r="FA743" s="51"/>
      <c r="FB743" s="52">
        <v>0</v>
      </c>
      <c r="FD743" s="50">
        <v>150862</v>
      </c>
      <c r="FE743" s="52">
        <f t="shared" si="610"/>
        <v>12571.833333333334</v>
      </c>
      <c r="FF743" s="51"/>
      <c r="FG743" s="6">
        <v>90082541</v>
      </c>
      <c r="FH743" s="6" t="s">
        <v>741</v>
      </c>
      <c r="FI743" s="7"/>
      <c r="FJ743" s="7"/>
      <c r="FK743" s="7"/>
      <c r="FL743" s="53">
        <v>150862</v>
      </c>
      <c r="FN743" s="37"/>
      <c r="FO743" s="132"/>
      <c r="FP743" s="61"/>
      <c r="FQ743" s="132"/>
      <c r="FR743" s="61"/>
      <c r="FS743" s="134"/>
      <c r="FT743" s="134"/>
      <c r="FU743" s="191"/>
      <c r="FW743" s="67"/>
      <c r="FY743" s="61"/>
      <c r="GA743" s="50"/>
      <c r="GB743" s="51"/>
      <c r="GC743" s="52">
        <v>0</v>
      </c>
      <c r="GE743" s="50">
        <v>150862</v>
      </c>
      <c r="GF743" s="52">
        <f t="shared" si="611"/>
        <v>12571.833333333334</v>
      </c>
      <c r="GG743" s="51"/>
      <c r="GH743" s="6">
        <v>90082541</v>
      </c>
      <c r="GI743" s="6" t="s">
        <v>741</v>
      </c>
      <c r="GJ743" s="7"/>
      <c r="GK743" s="7"/>
      <c r="GL743" s="7"/>
      <c r="GM743" s="53">
        <v>150862</v>
      </c>
      <c r="GO743" s="37"/>
      <c r="GP743" s="132"/>
      <c r="GQ743" s="61"/>
      <c r="GR743" s="134"/>
      <c r="GS743" s="134"/>
      <c r="GT743" s="191"/>
      <c r="GV743" s="67"/>
      <c r="GX743" s="61"/>
      <c r="GZ743" s="50"/>
      <c r="HA743" s="51"/>
      <c r="HB743" s="52">
        <v>0</v>
      </c>
      <c r="HD743" s="50">
        <v>150862</v>
      </c>
      <c r="HE743" s="52">
        <f t="shared" si="612"/>
        <v>12571.833333333334</v>
      </c>
      <c r="HF743" s="51"/>
      <c r="HI743" s="7"/>
      <c r="HJ743" s="7"/>
      <c r="HK743" s="7"/>
      <c r="HL743" s="53"/>
      <c r="HN743" s="37"/>
      <c r="HO743" s="132"/>
      <c r="HP743" s="61"/>
      <c r="HQ743" s="134"/>
      <c r="HR743" s="61"/>
      <c r="HT743" s="67"/>
      <c r="HV743" s="61"/>
      <c r="HX743" s="50"/>
      <c r="HY743" s="51"/>
      <c r="HZ743" s="52"/>
      <c r="IB743" s="70"/>
      <c r="IC743" s="51"/>
      <c r="IF743" s="7"/>
      <c r="IG743" s="7"/>
      <c r="IH743" s="7"/>
      <c r="II743" s="53"/>
      <c r="IK743" s="37"/>
      <c r="IL743" s="132"/>
      <c r="IM743" s="61"/>
      <c r="IN743" s="134"/>
      <c r="IO743" s="61"/>
      <c r="IQ743" s="67"/>
      <c r="IS743" s="61"/>
      <c r="IU743" s="50"/>
      <c r="IV743" s="51"/>
      <c r="IW743" s="52"/>
      <c r="IY743" s="70"/>
      <c r="IZ743" s="51"/>
      <c r="JC743" s="7"/>
      <c r="JD743" s="7"/>
      <c r="JE743" s="7"/>
      <c r="JF743" s="53"/>
      <c r="JH743" s="37"/>
      <c r="JI743" s="132"/>
      <c r="JJ743" s="61"/>
      <c r="JK743" s="134"/>
      <c r="JL743" s="61"/>
      <c r="JN743" s="67"/>
      <c r="JP743" s="61"/>
      <c r="JR743" s="50"/>
      <c r="JS743" s="51"/>
      <c r="JT743" s="52"/>
      <c r="JV743" s="70"/>
      <c r="JW743" s="51"/>
      <c r="JZ743" s="7"/>
      <c r="KA743" s="7"/>
      <c r="KB743" s="7"/>
      <c r="KC743" s="53"/>
      <c r="KE743" s="37"/>
      <c r="KF743" s="132"/>
      <c r="KG743" s="61"/>
      <c r="KH743" s="134"/>
      <c r="KI743" s="61"/>
      <c r="KK743" s="67"/>
      <c r="KM743" s="61"/>
      <c r="KO743" s="50"/>
      <c r="KP743" s="51"/>
      <c r="KQ743" s="52"/>
      <c r="KS743" s="70"/>
      <c r="KT743" s="51"/>
      <c r="KW743" s="7"/>
      <c r="KX743" s="7"/>
      <c r="KY743" s="7"/>
      <c r="KZ743" s="53"/>
      <c r="LB743" s="37"/>
      <c r="LC743" s="132"/>
      <c r="LD743" s="61"/>
      <c r="LE743" s="134"/>
      <c r="LF743" s="61"/>
      <c r="LH743" s="67"/>
      <c r="LJ743" s="61"/>
      <c r="LL743" s="50"/>
      <c r="LM743" s="51"/>
      <c r="LN743" s="52"/>
      <c r="LP743" s="70"/>
      <c r="LQ743" s="51"/>
      <c r="LT743" s="7"/>
      <c r="LU743" s="7"/>
      <c r="LV743" s="7"/>
      <c r="LW743" s="53"/>
      <c r="LY743" s="37"/>
      <c r="LZ743" s="132"/>
      <c r="MA743" s="61"/>
      <c r="MB743" s="134"/>
      <c r="MC743" s="61"/>
      <c r="ME743" s="67"/>
      <c r="MG743" s="61"/>
      <c r="MI743" s="50"/>
      <c r="MJ743" s="51"/>
      <c r="MK743" s="52"/>
      <c r="MM743" s="70"/>
      <c r="MN743" s="51"/>
      <c r="MQ743" s="7"/>
      <c r="MR743" s="7"/>
      <c r="MS743" s="7"/>
      <c r="MT743" s="53"/>
      <c r="MV743" s="37"/>
      <c r="MW743" s="132"/>
      <c r="MX743" s="134"/>
      <c r="MZ743" s="67"/>
      <c r="NB743" s="61"/>
      <c r="NF743" s="7"/>
      <c r="NG743" s="7"/>
      <c r="NH743" s="7"/>
      <c r="NI743" s="53"/>
      <c r="NK743" s="37"/>
      <c r="NM743" s="67"/>
      <c r="NO743" s="61"/>
      <c r="NQ743" s="50"/>
      <c r="NR743" s="51"/>
      <c r="NS743" s="52"/>
      <c r="NU743" s="70"/>
      <c r="NV743" s="51"/>
      <c r="NW743" s="125"/>
      <c r="NX743" s="51"/>
      <c r="OL743" s="53"/>
    </row>
    <row r="744" spans="1:402" x14ac:dyDescent="0.25">
      <c r="A744" s="12">
        <v>90080891</v>
      </c>
      <c r="B744" s="12" t="s">
        <v>742</v>
      </c>
      <c r="C744" s="352"/>
      <c r="D744" s="352"/>
      <c r="E744" s="352"/>
      <c r="F744" s="353">
        <v>815586</v>
      </c>
      <c r="H744" s="354"/>
      <c r="I744" s="355"/>
      <c r="J744" s="315"/>
      <c r="K744" s="355"/>
      <c r="L744" s="315"/>
      <c r="M744" s="356"/>
      <c r="N744" s="356"/>
      <c r="O744" s="357"/>
      <c r="Q744" s="67"/>
      <c r="S744" s="61"/>
      <c r="U744" s="50"/>
      <c r="V744" s="51"/>
      <c r="W744" s="52">
        <v>0</v>
      </c>
      <c r="Y744" s="50">
        <v>815586</v>
      </c>
      <c r="Z744" s="52">
        <f t="shared" si="605"/>
        <v>67965.5</v>
      </c>
      <c r="AA744" s="51"/>
      <c r="AB744" s="6">
        <v>90080891</v>
      </c>
      <c r="AC744" s="6" t="s">
        <v>742</v>
      </c>
      <c r="AD744" s="7"/>
      <c r="AE744" s="304"/>
      <c r="AF744" s="7"/>
      <c r="AG744" s="53">
        <v>815586</v>
      </c>
      <c r="AI744" s="37"/>
      <c r="AJ744" s="132"/>
      <c r="AK744" s="61"/>
      <c r="AL744" s="132"/>
      <c r="AM744" s="312"/>
      <c r="AN744" s="134"/>
      <c r="AO744" s="134"/>
      <c r="AP744" s="191"/>
      <c r="AR744" s="67"/>
      <c r="AT744" s="61"/>
      <c r="AV744" s="50"/>
      <c r="AW744" s="51"/>
      <c r="AX744" s="52">
        <v>0</v>
      </c>
      <c r="AZ744" s="50">
        <v>815586</v>
      </c>
      <c r="BA744" s="52">
        <f t="shared" si="606"/>
        <v>67965.5</v>
      </c>
      <c r="BB744" s="51"/>
      <c r="BC744" s="6">
        <v>90080891</v>
      </c>
      <c r="BD744" s="6" t="s">
        <v>742</v>
      </c>
      <c r="BE744" s="7"/>
      <c r="BF744" s="304"/>
      <c r="BG744" s="7"/>
      <c r="BH744" s="53">
        <v>815586</v>
      </c>
      <c r="BJ744" s="37"/>
      <c r="BK744" s="132"/>
      <c r="BL744" s="61"/>
      <c r="BM744" s="132"/>
      <c r="BN744" s="312"/>
      <c r="BO744" s="134"/>
      <c r="BP744" s="134"/>
      <c r="BQ744" s="191"/>
      <c r="BS744" s="67"/>
      <c r="BU744" s="61"/>
      <c r="BW744" s="50"/>
      <c r="BX744" s="51"/>
      <c r="BY744" s="52">
        <v>0</v>
      </c>
      <c r="CA744" s="50">
        <v>815586</v>
      </c>
      <c r="CB744" s="52">
        <f t="shared" si="607"/>
        <v>67965.5</v>
      </c>
      <c r="CC744" s="51"/>
      <c r="CD744" s="6">
        <v>90080891</v>
      </c>
      <c r="CE744" s="6" t="s">
        <v>742</v>
      </c>
      <c r="CF744" s="7"/>
      <c r="CG744" s="7"/>
      <c r="CH744" s="7"/>
      <c r="CI744" s="53">
        <v>815586</v>
      </c>
      <c r="CK744" s="37"/>
      <c r="CL744" s="132"/>
      <c r="CM744" s="61"/>
      <c r="CN744" s="132"/>
      <c r="CO744" s="61"/>
      <c r="CP744" s="134"/>
      <c r="CQ744" s="134"/>
      <c r="CR744" s="191"/>
      <c r="CT744" s="67"/>
      <c r="CV744" s="61"/>
      <c r="CX744" s="50"/>
      <c r="CY744" s="51"/>
      <c r="CZ744" s="52">
        <v>0</v>
      </c>
      <c r="DB744" s="50">
        <v>815586</v>
      </c>
      <c r="DC744" s="52">
        <f t="shared" si="608"/>
        <v>67965.5</v>
      </c>
      <c r="DD744" s="51"/>
      <c r="DE744" s="6">
        <v>90080891</v>
      </c>
      <c r="DF744" s="6" t="s">
        <v>742</v>
      </c>
      <c r="DG744" s="7"/>
      <c r="DH744" s="7"/>
      <c r="DI744" s="7"/>
      <c r="DJ744" s="53">
        <v>815586</v>
      </c>
      <c r="DL744" s="275"/>
      <c r="DM744" s="276"/>
      <c r="DN744" s="194"/>
      <c r="DO744" s="276"/>
      <c r="DP744" s="194"/>
      <c r="DQ744" s="53"/>
      <c r="DR744" s="53"/>
      <c r="DS744" s="277"/>
      <c r="DU744" s="274"/>
      <c r="DW744" s="194"/>
      <c r="DY744" s="50"/>
      <c r="DZ744" s="278"/>
      <c r="EA744" s="52">
        <v>0</v>
      </c>
      <c r="EC744" s="50">
        <v>815586</v>
      </c>
      <c r="ED744" s="52">
        <f t="shared" si="609"/>
        <v>67965.5</v>
      </c>
      <c r="EE744" s="278"/>
      <c r="EF744" s="6">
        <v>90080891</v>
      </c>
      <c r="EG744" s="6" t="s">
        <v>742</v>
      </c>
      <c r="EH744" s="7"/>
      <c r="EI744" s="7"/>
      <c r="EJ744" s="7"/>
      <c r="EK744" s="53">
        <v>815586</v>
      </c>
      <c r="EM744" s="37"/>
      <c r="EN744" s="132"/>
      <c r="EO744" s="61"/>
      <c r="EP744" s="132"/>
      <c r="EQ744" s="61"/>
      <c r="ER744" s="134"/>
      <c r="ES744" s="134"/>
      <c r="ET744" s="191"/>
      <c r="EV744" s="67"/>
      <c r="EX744" s="61"/>
      <c r="EZ744" s="50"/>
      <c r="FA744" s="51"/>
      <c r="FB744" s="52">
        <v>0</v>
      </c>
      <c r="FD744" s="50">
        <v>815586</v>
      </c>
      <c r="FE744" s="52">
        <f t="shared" si="610"/>
        <v>67965.5</v>
      </c>
      <c r="FF744" s="51"/>
      <c r="FG744" s="6">
        <v>90080891</v>
      </c>
      <c r="FH744" s="6" t="s">
        <v>742</v>
      </c>
      <c r="FI744" s="7"/>
      <c r="FJ744" s="7"/>
      <c r="FK744" s="7"/>
      <c r="FL744" s="53">
        <v>815586</v>
      </c>
      <c r="FN744" s="37"/>
      <c r="FO744" s="132"/>
      <c r="FP744" s="61"/>
      <c r="FQ744" s="132"/>
      <c r="FR744" s="61"/>
      <c r="FS744" s="134"/>
      <c r="FT744" s="134"/>
      <c r="FU744" s="191"/>
      <c r="FW744" s="67"/>
      <c r="FY744" s="61"/>
      <c r="GA744" s="50"/>
      <c r="GB744" s="51"/>
      <c r="GC744" s="52">
        <v>0</v>
      </c>
      <c r="GE744" s="50">
        <v>815586</v>
      </c>
      <c r="GF744" s="52">
        <f t="shared" si="611"/>
        <v>67965.5</v>
      </c>
      <c r="GG744" s="51"/>
      <c r="GH744" s="6">
        <v>90080891</v>
      </c>
      <c r="GI744" s="6" t="s">
        <v>742</v>
      </c>
      <c r="GJ744" s="7"/>
      <c r="GK744" s="7"/>
      <c r="GL744" s="7"/>
      <c r="GM744" s="53">
        <v>815586</v>
      </c>
      <c r="GO744" s="37"/>
      <c r="GP744" s="132"/>
      <c r="GQ744" s="61"/>
      <c r="GR744" s="134"/>
      <c r="GS744" s="134"/>
      <c r="GT744" s="191"/>
      <c r="GV744" s="67"/>
      <c r="GX744" s="61"/>
      <c r="GZ744" s="50"/>
      <c r="HA744" s="51"/>
      <c r="HB744" s="52">
        <v>0</v>
      </c>
      <c r="HD744" s="50">
        <v>815586</v>
      </c>
      <c r="HE744" s="52">
        <f t="shared" si="612"/>
        <v>67965.5</v>
      </c>
      <c r="HF744" s="51"/>
      <c r="HI744" s="7"/>
      <c r="HJ744" s="7"/>
      <c r="HK744" s="7"/>
      <c r="HL744" s="53"/>
      <c r="HN744" s="37"/>
      <c r="HO744" s="132"/>
      <c r="HP744" s="61"/>
      <c r="HQ744" s="134"/>
      <c r="HR744" s="61"/>
      <c r="HT744" s="67"/>
      <c r="HV744" s="61"/>
      <c r="HX744" s="50"/>
      <c r="HY744" s="51"/>
      <c r="HZ744" s="52"/>
      <c r="IB744" s="70"/>
      <c r="IC744" s="51"/>
      <c r="IF744" s="7"/>
      <c r="IG744" s="7"/>
      <c r="IH744" s="7"/>
      <c r="II744" s="53"/>
      <c r="IK744" s="37"/>
      <c r="IL744" s="132"/>
      <c r="IM744" s="61"/>
      <c r="IN744" s="134"/>
      <c r="IO744" s="61"/>
      <c r="IQ744" s="67"/>
      <c r="IS744" s="61"/>
      <c r="IU744" s="50"/>
      <c r="IV744" s="51"/>
      <c r="IW744" s="52"/>
      <c r="IY744" s="70"/>
      <c r="IZ744" s="51"/>
      <c r="JC744" s="7"/>
      <c r="JD744" s="7"/>
      <c r="JE744" s="7"/>
      <c r="JF744" s="53"/>
      <c r="JH744" s="37"/>
      <c r="JI744" s="132"/>
      <c r="JJ744" s="61"/>
      <c r="JK744" s="134"/>
      <c r="JL744" s="61"/>
      <c r="JN744" s="67"/>
      <c r="JP744" s="61"/>
      <c r="JR744" s="50"/>
      <c r="JS744" s="51"/>
      <c r="JT744" s="52"/>
      <c r="JV744" s="70"/>
      <c r="JW744" s="51"/>
      <c r="JZ744" s="7"/>
      <c r="KA744" s="7"/>
      <c r="KB744" s="7"/>
      <c r="KC744" s="53"/>
      <c r="KE744" s="37"/>
      <c r="KF744" s="132"/>
      <c r="KG744" s="61"/>
      <c r="KH744" s="134"/>
      <c r="KI744" s="61"/>
      <c r="KK744" s="67"/>
      <c r="KM744" s="61"/>
      <c r="KO744" s="50"/>
      <c r="KP744" s="51"/>
      <c r="KQ744" s="52"/>
      <c r="KS744" s="70"/>
      <c r="KT744" s="51"/>
      <c r="KW744" s="7"/>
      <c r="KX744" s="7"/>
      <c r="KY744" s="7"/>
      <c r="KZ744" s="53"/>
      <c r="LB744" s="37"/>
      <c r="LC744" s="132"/>
      <c r="LD744" s="61"/>
      <c r="LE744" s="134"/>
      <c r="LF744" s="61"/>
      <c r="LH744" s="67"/>
      <c r="LJ744" s="61"/>
      <c r="LL744" s="50"/>
      <c r="LM744" s="51"/>
      <c r="LN744" s="52"/>
      <c r="LP744" s="70"/>
      <c r="LQ744" s="51"/>
      <c r="LT744" s="7"/>
      <c r="LU744" s="7"/>
      <c r="LV744" s="7"/>
      <c r="LW744" s="53"/>
      <c r="LY744" s="37"/>
      <c r="LZ744" s="132"/>
      <c r="MA744" s="61"/>
      <c r="MB744" s="134"/>
      <c r="MC744" s="61"/>
      <c r="ME744" s="67"/>
      <c r="MG744" s="61"/>
      <c r="MI744" s="50"/>
      <c r="MJ744" s="51"/>
      <c r="MK744" s="52"/>
      <c r="MM744" s="70"/>
      <c r="MN744" s="51"/>
      <c r="MQ744" s="7"/>
      <c r="MR744" s="7"/>
      <c r="MS744" s="7"/>
      <c r="MT744" s="53"/>
      <c r="MV744" s="37"/>
      <c r="MW744" s="132"/>
      <c r="MX744" s="134"/>
      <c r="MZ744" s="67"/>
      <c r="NB744" s="61"/>
      <c r="NF744" s="7"/>
      <c r="NG744" s="7"/>
      <c r="NH744" s="7"/>
      <c r="NI744" s="53"/>
      <c r="NK744" s="37"/>
      <c r="NM744" s="67"/>
      <c r="NO744" s="61"/>
      <c r="NQ744" s="50"/>
      <c r="NR744" s="51"/>
      <c r="NS744" s="52"/>
      <c r="NU744" s="70"/>
      <c r="NV744" s="51"/>
      <c r="NW744" s="125"/>
      <c r="NX744" s="51"/>
      <c r="OL744" s="53"/>
    </row>
    <row r="745" spans="1:402" x14ac:dyDescent="0.25">
      <c r="A745" s="12">
        <v>90080901</v>
      </c>
      <c r="B745" s="12" t="s">
        <v>743</v>
      </c>
      <c r="C745" s="352"/>
      <c r="D745" s="352"/>
      <c r="E745" s="352"/>
      <c r="F745" s="353">
        <v>697056</v>
      </c>
      <c r="H745" s="354"/>
      <c r="I745" s="355"/>
      <c r="J745" s="315"/>
      <c r="K745" s="355"/>
      <c r="L745" s="315"/>
      <c r="M745" s="356"/>
      <c r="N745" s="356"/>
      <c r="O745" s="357"/>
      <c r="Q745" s="67"/>
      <c r="S745" s="61"/>
      <c r="U745" s="50"/>
      <c r="V745" s="51"/>
      <c r="W745" s="52">
        <v>0</v>
      </c>
      <c r="Y745" s="50">
        <v>697056</v>
      </c>
      <c r="Z745" s="52">
        <f t="shared" si="605"/>
        <v>58088</v>
      </c>
      <c r="AA745" s="51"/>
      <c r="AB745" s="6">
        <v>90080901</v>
      </c>
      <c r="AC745" s="6" t="s">
        <v>743</v>
      </c>
      <c r="AD745" s="7"/>
      <c r="AE745" s="304"/>
      <c r="AF745" s="7"/>
      <c r="AG745" s="53">
        <v>697056</v>
      </c>
      <c r="AI745" s="37"/>
      <c r="AJ745" s="132"/>
      <c r="AK745" s="61"/>
      <c r="AL745" s="132"/>
      <c r="AM745" s="312"/>
      <c r="AN745" s="134"/>
      <c r="AO745" s="134"/>
      <c r="AP745" s="191"/>
      <c r="AR745" s="67"/>
      <c r="AT745" s="61"/>
      <c r="AV745" s="50"/>
      <c r="AW745" s="51"/>
      <c r="AX745" s="52">
        <v>0</v>
      </c>
      <c r="AZ745" s="50">
        <v>697056</v>
      </c>
      <c r="BA745" s="52">
        <f t="shared" si="606"/>
        <v>58088</v>
      </c>
      <c r="BB745" s="51"/>
      <c r="BC745" s="6">
        <v>90080901</v>
      </c>
      <c r="BD745" s="6" t="s">
        <v>743</v>
      </c>
      <c r="BE745" s="7"/>
      <c r="BF745" s="304"/>
      <c r="BG745" s="7"/>
      <c r="BH745" s="53">
        <v>697056</v>
      </c>
      <c r="BJ745" s="37"/>
      <c r="BK745" s="132"/>
      <c r="BL745" s="61"/>
      <c r="BM745" s="132"/>
      <c r="BN745" s="312"/>
      <c r="BO745" s="134"/>
      <c r="BP745" s="134"/>
      <c r="BQ745" s="191"/>
      <c r="BS745" s="67"/>
      <c r="BU745" s="61"/>
      <c r="BW745" s="50"/>
      <c r="BX745" s="51"/>
      <c r="BY745" s="52">
        <v>0</v>
      </c>
      <c r="CA745" s="50">
        <v>697056</v>
      </c>
      <c r="CB745" s="52">
        <f t="shared" si="607"/>
        <v>58088</v>
      </c>
      <c r="CC745" s="51"/>
      <c r="CD745" s="6">
        <v>90080901</v>
      </c>
      <c r="CE745" s="6" t="s">
        <v>743</v>
      </c>
      <c r="CF745" s="7"/>
      <c r="CG745" s="7"/>
      <c r="CH745" s="7"/>
      <c r="CI745" s="53">
        <v>697056</v>
      </c>
      <c r="CK745" s="37"/>
      <c r="CL745" s="132"/>
      <c r="CM745" s="61"/>
      <c r="CN745" s="132"/>
      <c r="CO745" s="61"/>
      <c r="CP745" s="134"/>
      <c r="CQ745" s="134"/>
      <c r="CR745" s="191"/>
      <c r="CT745" s="67"/>
      <c r="CV745" s="61"/>
      <c r="CX745" s="50"/>
      <c r="CY745" s="51"/>
      <c r="CZ745" s="52">
        <v>0</v>
      </c>
      <c r="DB745" s="50">
        <v>697056</v>
      </c>
      <c r="DC745" s="52">
        <f t="shared" si="608"/>
        <v>58088</v>
      </c>
      <c r="DD745" s="51"/>
      <c r="DE745" s="6">
        <v>90080901</v>
      </c>
      <c r="DF745" s="6" t="s">
        <v>743</v>
      </c>
      <c r="DG745" s="7"/>
      <c r="DH745" s="7"/>
      <c r="DI745" s="7"/>
      <c r="DJ745" s="53">
        <v>697056</v>
      </c>
      <c r="DL745" s="275"/>
      <c r="DM745" s="276"/>
      <c r="DN745" s="194"/>
      <c r="DO745" s="276"/>
      <c r="DP745" s="194"/>
      <c r="DQ745" s="53"/>
      <c r="DR745" s="53"/>
      <c r="DS745" s="277"/>
      <c r="DU745" s="274"/>
      <c r="DW745" s="194"/>
      <c r="DY745" s="50"/>
      <c r="DZ745" s="278"/>
      <c r="EA745" s="52">
        <v>0</v>
      </c>
      <c r="EC745" s="50">
        <v>697056</v>
      </c>
      <c r="ED745" s="52">
        <f t="shared" si="609"/>
        <v>58088</v>
      </c>
      <c r="EE745" s="278"/>
      <c r="EF745" s="6">
        <v>90080901</v>
      </c>
      <c r="EG745" s="6" t="s">
        <v>743</v>
      </c>
      <c r="EH745" s="7"/>
      <c r="EI745" s="7"/>
      <c r="EJ745" s="7"/>
      <c r="EK745" s="53">
        <v>697056</v>
      </c>
      <c r="EM745" s="37"/>
      <c r="EN745" s="132"/>
      <c r="EO745" s="61"/>
      <c r="EP745" s="132"/>
      <c r="EQ745" s="61"/>
      <c r="ER745" s="134"/>
      <c r="ES745" s="134"/>
      <c r="ET745" s="191"/>
      <c r="EV745" s="67"/>
      <c r="EX745" s="61"/>
      <c r="EZ745" s="50"/>
      <c r="FA745" s="51"/>
      <c r="FB745" s="52">
        <v>0</v>
      </c>
      <c r="FD745" s="50">
        <v>697056</v>
      </c>
      <c r="FE745" s="52">
        <f t="shared" si="610"/>
        <v>58088</v>
      </c>
      <c r="FF745" s="51"/>
      <c r="FG745" s="6">
        <v>90080901</v>
      </c>
      <c r="FH745" s="6" t="s">
        <v>743</v>
      </c>
      <c r="FI745" s="7"/>
      <c r="FJ745" s="7"/>
      <c r="FK745" s="7"/>
      <c r="FL745" s="53">
        <v>697056</v>
      </c>
      <c r="FN745" s="37"/>
      <c r="FO745" s="132"/>
      <c r="FP745" s="61"/>
      <c r="FQ745" s="132"/>
      <c r="FR745" s="61"/>
      <c r="FS745" s="134"/>
      <c r="FT745" s="134"/>
      <c r="FU745" s="191"/>
      <c r="FW745" s="67"/>
      <c r="FY745" s="61"/>
      <c r="GA745" s="50"/>
      <c r="GB745" s="51"/>
      <c r="GC745" s="52">
        <v>0</v>
      </c>
      <c r="GE745" s="50">
        <v>697056</v>
      </c>
      <c r="GF745" s="52">
        <f t="shared" si="611"/>
        <v>58088</v>
      </c>
      <c r="GG745" s="51"/>
      <c r="GH745" s="6">
        <v>90080901</v>
      </c>
      <c r="GI745" s="6" t="s">
        <v>743</v>
      </c>
      <c r="GJ745" s="7"/>
      <c r="GK745" s="7"/>
      <c r="GL745" s="7"/>
      <c r="GM745" s="53">
        <v>697056</v>
      </c>
      <c r="GO745" s="37"/>
      <c r="GP745" s="132"/>
      <c r="GQ745" s="61"/>
      <c r="GR745" s="134"/>
      <c r="GS745" s="134"/>
      <c r="GT745" s="191"/>
      <c r="GV745" s="67"/>
      <c r="GX745" s="61"/>
      <c r="GZ745" s="50"/>
      <c r="HA745" s="51"/>
      <c r="HB745" s="52">
        <v>0</v>
      </c>
      <c r="HD745" s="50">
        <v>697056</v>
      </c>
      <c r="HE745" s="52">
        <f t="shared" si="612"/>
        <v>58088</v>
      </c>
      <c r="HF745" s="51"/>
      <c r="HI745" s="7"/>
      <c r="HJ745" s="7"/>
      <c r="HK745" s="7"/>
      <c r="HL745" s="53"/>
      <c r="HN745" s="37"/>
      <c r="HO745" s="132"/>
      <c r="HP745" s="61"/>
      <c r="HQ745" s="134"/>
      <c r="HR745" s="61"/>
      <c r="HT745" s="67"/>
      <c r="HV745" s="61"/>
      <c r="HX745" s="50"/>
      <c r="HY745" s="51"/>
      <c r="HZ745" s="52"/>
      <c r="IB745" s="70"/>
      <c r="IC745" s="51"/>
      <c r="IF745" s="7"/>
      <c r="IG745" s="7"/>
      <c r="IH745" s="7"/>
      <c r="II745" s="53"/>
      <c r="IK745" s="37"/>
      <c r="IL745" s="132"/>
      <c r="IM745" s="61"/>
      <c r="IN745" s="134"/>
      <c r="IO745" s="61"/>
      <c r="IQ745" s="67"/>
      <c r="IS745" s="61"/>
      <c r="IU745" s="50"/>
      <c r="IV745" s="51"/>
      <c r="IW745" s="52"/>
      <c r="IY745" s="70"/>
      <c r="IZ745" s="51"/>
      <c r="JC745" s="7"/>
      <c r="JD745" s="7"/>
      <c r="JE745" s="7"/>
      <c r="JF745" s="53"/>
      <c r="JH745" s="37"/>
      <c r="JI745" s="132"/>
      <c r="JJ745" s="61"/>
      <c r="JK745" s="134"/>
      <c r="JL745" s="61"/>
      <c r="JN745" s="67"/>
      <c r="JP745" s="61"/>
      <c r="JR745" s="50"/>
      <c r="JS745" s="51"/>
      <c r="JT745" s="52"/>
      <c r="JV745" s="70"/>
      <c r="JW745" s="51"/>
      <c r="JZ745" s="7"/>
      <c r="KA745" s="7"/>
      <c r="KB745" s="7"/>
      <c r="KC745" s="53"/>
      <c r="KE745" s="37"/>
      <c r="KF745" s="132"/>
      <c r="KG745" s="61"/>
      <c r="KH745" s="134"/>
      <c r="KI745" s="61"/>
      <c r="KK745" s="67"/>
      <c r="KM745" s="61"/>
      <c r="KO745" s="50"/>
      <c r="KP745" s="51"/>
      <c r="KQ745" s="52"/>
      <c r="KS745" s="70"/>
      <c r="KT745" s="51"/>
      <c r="KW745" s="7"/>
      <c r="KX745" s="7"/>
      <c r="KY745" s="7"/>
      <c r="KZ745" s="53"/>
      <c r="LB745" s="37"/>
      <c r="LC745" s="132"/>
      <c r="LD745" s="61"/>
      <c r="LE745" s="134"/>
      <c r="LF745" s="61"/>
      <c r="LH745" s="67"/>
      <c r="LJ745" s="61"/>
      <c r="LL745" s="50"/>
      <c r="LM745" s="51"/>
      <c r="LN745" s="52"/>
      <c r="LP745" s="70"/>
      <c r="LQ745" s="51"/>
      <c r="LT745" s="7"/>
      <c r="LU745" s="7"/>
      <c r="LV745" s="7"/>
      <c r="LW745" s="53"/>
      <c r="LY745" s="37"/>
      <c r="LZ745" s="132"/>
      <c r="MA745" s="61"/>
      <c r="MB745" s="134"/>
      <c r="MC745" s="61"/>
      <c r="ME745" s="67"/>
      <c r="MG745" s="61"/>
      <c r="MI745" s="50"/>
      <c r="MJ745" s="51"/>
      <c r="MK745" s="52"/>
      <c r="MM745" s="70"/>
      <c r="MN745" s="51"/>
      <c r="MQ745" s="7"/>
      <c r="MR745" s="7"/>
      <c r="MS745" s="7"/>
      <c r="MT745" s="53"/>
      <c r="MV745" s="37"/>
      <c r="MW745" s="132"/>
      <c r="MX745" s="134"/>
      <c r="MZ745" s="67"/>
      <c r="NB745" s="61"/>
      <c r="NF745" s="7"/>
      <c r="NG745" s="7"/>
      <c r="NH745" s="7"/>
      <c r="NI745" s="53"/>
      <c r="NK745" s="37"/>
      <c r="NM745" s="67"/>
      <c r="NO745" s="61"/>
      <c r="NQ745" s="50"/>
      <c r="NR745" s="51"/>
      <c r="NS745" s="52"/>
      <c r="NU745" s="70"/>
      <c r="NV745" s="51"/>
      <c r="NW745" s="125"/>
      <c r="NX745" s="51"/>
      <c r="OL745" s="53"/>
    </row>
    <row r="746" spans="1:402" x14ac:dyDescent="0.25">
      <c r="A746" s="12">
        <v>90053201</v>
      </c>
      <c r="B746" s="12" t="s">
        <v>744</v>
      </c>
      <c r="C746" s="352"/>
      <c r="D746" s="352"/>
      <c r="E746" s="352"/>
      <c r="F746" s="353">
        <v>442687</v>
      </c>
      <c r="H746" s="354"/>
      <c r="I746" s="355"/>
      <c r="J746" s="315"/>
      <c r="K746" s="355"/>
      <c r="L746" s="315"/>
      <c r="M746" s="356"/>
      <c r="N746" s="356"/>
      <c r="O746" s="357"/>
      <c r="Q746" s="67"/>
      <c r="S746" s="61"/>
      <c r="U746" s="50"/>
      <c r="V746" s="51"/>
      <c r="W746" s="52">
        <v>0</v>
      </c>
      <c r="Y746" s="50">
        <v>442687</v>
      </c>
      <c r="Z746" s="52">
        <f t="shared" si="605"/>
        <v>36890.583333333336</v>
      </c>
      <c r="AA746" s="51"/>
      <c r="AB746" s="6">
        <v>90053201</v>
      </c>
      <c r="AC746" s="6" t="s">
        <v>744</v>
      </c>
      <c r="AD746" s="7"/>
      <c r="AE746" s="304"/>
      <c r="AF746" s="7"/>
      <c r="AG746" s="53">
        <v>442687</v>
      </c>
      <c r="AI746" s="37"/>
      <c r="AJ746" s="132"/>
      <c r="AK746" s="61"/>
      <c r="AL746" s="132"/>
      <c r="AM746" s="312"/>
      <c r="AN746" s="134"/>
      <c r="AO746" s="134"/>
      <c r="AP746" s="191"/>
      <c r="AR746" s="67"/>
      <c r="AT746" s="61"/>
      <c r="AV746" s="50"/>
      <c r="AW746" s="51"/>
      <c r="AX746" s="52">
        <v>0</v>
      </c>
      <c r="AZ746" s="50">
        <v>442687</v>
      </c>
      <c r="BA746" s="52">
        <f t="shared" si="606"/>
        <v>36890.583333333336</v>
      </c>
      <c r="BB746" s="51"/>
      <c r="BC746" s="6">
        <v>90053201</v>
      </c>
      <c r="BD746" s="6" t="s">
        <v>744</v>
      </c>
      <c r="BE746" s="7"/>
      <c r="BF746" s="304"/>
      <c r="BG746" s="7"/>
      <c r="BH746" s="53">
        <v>442687</v>
      </c>
      <c r="BJ746" s="37"/>
      <c r="BK746" s="132"/>
      <c r="BL746" s="61"/>
      <c r="BM746" s="132"/>
      <c r="BN746" s="312"/>
      <c r="BO746" s="134"/>
      <c r="BP746" s="134"/>
      <c r="BQ746" s="191"/>
      <c r="BS746" s="67"/>
      <c r="BU746" s="61"/>
      <c r="BW746" s="50"/>
      <c r="BX746" s="51"/>
      <c r="BY746" s="52">
        <v>0</v>
      </c>
      <c r="CA746" s="50">
        <v>442687</v>
      </c>
      <c r="CB746" s="52">
        <f t="shared" si="607"/>
        <v>36890.583333333336</v>
      </c>
      <c r="CC746" s="51"/>
      <c r="CD746" s="6">
        <v>90053201</v>
      </c>
      <c r="CE746" s="6" t="s">
        <v>744</v>
      </c>
      <c r="CF746" s="7"/>
      <c r="CG746" s="7"/>
      <c r="CH746" s="7"/>
      <c r="CI746" s="53">
        <v>442687</v>
      </c>
      <c r="CK746" s="37"/>
      <c r="CL746" s="132"/>
      <c r="CM746" s="61"/>
      <c r="CN746" s="132"/>
      <c r="CO746" s="61"/>
      <c r="CP746" s="134"/>
      <c r="CQ746" s="134"/>
      <c r="CR746" s="191"/>
      <c r="CT746" s="67"/>
      <c r="CV746" s="61"/>
      <c r="CX746" s="50"/>
      <c r="CY746" s="51"/>
      <c r="CZ746" s="52">
        <v>0</v>
      </c>
      <c r="DB746" s="50">
        <v>442687</v>
      </c>
      <c r="DC746" s="52">
        <f t="shared" si="608"/>
        <v>36890.583333333336</v>
      </c>
      <c r="DD746" s="51"/>
      <c r="DE746" s="6">
        <v>90053201</v>
      </c>
      <c r="DF746" s="6" t="s">
        <v>744</v>
      </c>
      <c r="DG746" s="7"/>
      <c r="DH746" s="7"/>
      <c r="DI746" s="7"/>
      <c r="DJ746" s="53">
        <v>442687</v>
      </c>
      <c r="DL746" s="275"/>
      <c r="DM746" s="276"/>
      <c r="DN746" s="194"/>
      <c r="DO746" s="276"/>
      <c r="DP746" s="194"/>
      <c r="DQ746" s="53"/>
      <c r="DR746" s="53"/>
      <c r="DS746" s="277"/>
      <c r="DU746" s="274"/>
      <c r="DW746" s="194"/>
      <c r="DY746" s="50"/>
      <c r="DZ746" s="278"/>
      <c r="EA746" s="52">
        <v>0</v>
      </c>
      <c r="EC746" s="50">
        <v>442687</v>
      </c>
      <c r="ED746" s="52">
        <f t="shared" si="609"/>
        <v>36890.583333333336</v>
      </c>
      <c r="EE746" s="278"/>
      <c r="EF746" s="6">
        <v>90053201</v>
      </c>
      <c r="EG746" s="6" t="s">
        <v>744</v>
      </c>
      <c r="EH746" s="7"/>
      <c r="EI746" s="7"/>
      <c r="EJ746" s="7"/>
      <c r="EK746" s="53">
        <v>442687</v>
      </c>
      <c r="EM746" s="37"/>
      <c r="EN746" s="132"/>
      <c r="EO746" s="61"/>
      <c r="EP746" s="132"/>
      <c r="EQ746" s="61"/>
      <c r="ER746" s="134"/>
      <c r="ES746" s="134"/>
      <c r="ET746" s="191"/>
      <c r="EV746" s="67"/>
      <c r="EX746" s="61"/>
      <c r="EZ746" s="50"/>
      <c r="FA746" s="51"/>
      <c r="FB746" s="52">
        <v>0</v>
      </c>
      <c r="FD746" s="50">
        <v>442687</v>
      </c>
      <c r="FE746" s="52">
        <f t="shared" si="610"/>
        <v>36890.583333333336</v>
      </c>
      <c r="FF746" s="51"/>
      <c r="FG746" s="6">
        <v>90053201</v>
      </c>
      <c r="FH746" s="6" t="s">
        <v>744</v>
      </c>
      <c r="FI746" s="7"/>
      <c r="FJ746" s="7"/>
      <c r="FK746" s="7"/>
      <c r="FL746" s="53">
        <v>442687</v>
      </c>
      <c r="FN746" s="37"/>
      <c r="FO746" s="132"/>
      <c r="FP746" s="61"/>
      <c r="FQ746" s="132"/>
      <c r="FR746" s="61"/>
      <c r="FS746" s="134"/>
      <c r="FT746" s="134"/>
      <c r="FU746" s="191"/>
      <c r="FW746" s="67"/>
      <c r="FY746" s="61"/>
      <c r="GA746" s="50"/>
      <c r="GB746" s="51"/>
      <c r="GC746" s="52">
        <v>0</v>
      </c>
      <c r="GE746" s="50">
        <v>442687</v>
      </c>
      <c r="GF746" s="52">
        <f t="shared" si="611"/>
        <v>36890.583333333336</v>
      </c>
      <c r="GG746" s="51"/>
      <c r="GH746" s="6">
        <v>90053201</v>
      </c>
      <c r="GI746" s="6" t="s">
        <v>744</v>
      </c>
      <c r="GJ746" s="7"/>
      <c r="GK746" s="7"/>
      <c r="GL746" s="7"/>
      <c r="GM746" s="53">
        <v>442687</v>
      </c>
      <c r="GO746" s="37"/>
      <c r="GP746" s="132"/>
      <c r="GQ746" s="61"/>
      <c r="GR746" s="134"/>
      <c r="GS746" s="134"/>
      <c r="GT746" s="191"/>
      <c r="GV746" s="67"/>
      <c r="GX746" s="61"/>
      <c r="GZ746" s="50"/>
      <c r="HA746" s="51"/>
      <c r="HB746" s="52">
        <v>0</v>
      </c>
      <c r="HD746" s="50">
        <v>442687</v>
      </c>
      <c r="HE746" s="52">
        <f t="shared" si="612"/>
        <v>36890.583333333336</v>
      </c>
      <c r="HF746" s="51"/>
      <c r="HI746" s="7"/>
      <c r="HJ746" s="7"/>
      <c r="HK746" s="7"/>
      <c r="HL746" s="53"/>
      <c r="HN746" s="37"/>
      <c r="HO746" s="132"/>
      <c r="HP746" s="61"/>
      <c r="HQ746" s="134"/>
      <c r="HR746" s="61"/>
      <c r="HT746" s="67"/>
      <c r="HV746" s="61"/>
      <c r="HX746" s="50"/>
      <c r="HY746" s="51"/>
      <c r="HZ746" s="52"/>
      <c r="IB746" s="70"/>
      <c r="IC746" s="51"/>
      <c r="IF746" s="7"/>
      <c r="IG746" s="7"/>
      <c r="IH746" s="7"/>
      <c r="II746" s="53"/>
      <c r="IK746" s="37"/>
      <c r="IL746" s="132"/>
      <c r="IM746" s="61"/>
      <c r="IN746" s="134"/>
      <c r="IO746" s="61"/>
      <c r="IQ746" s="67"/>
      <c r="IS746" s="61"/>
      <c r="IU746" s="50"/>
      <c r="IV746" s="51"/>
      <c r="IW746" s="52"/>
      <c r="IY746" s="70"/>
      <c r="IZ746" s="51"/>
      <c r="JC746" s="7"/>
      <c r="JD746" s="7"/>
      <c r="JE746" s="7"/>
      <c r="JF746" s="53"/>
      <c r="JH746" s="37"/>
      <c r="JI746" s="132"/>
      <c r="JJ746" s="61"/>
      <c r="JK746" s="134"/>
      <c r="JL746" s="61"/>
      <c r="JN746" s="67"/>
      <c r="JP746" s="61"/>
      <c r="JR746" s="50"/>
      <c r="JS746" s="51"/>
      <c r="JT746" s="52"/>
      <c r="JV746" s="70"/>
      <c r="JW746" s="51"/>
      <c r="JZ746" s="7"/>
      <c r="KA746" s="7"/>
      <c r="KB746" s="7"/>
      <c r="KC746" s="53"/>
      <c r="KE746" s="37"/>
      <c r="KF746" s="132"/>
      <c r="KG746" s="61"/>
      <c r="KH746" s="134"/>
      <c r="KI746" s="61"/>
      <c r="KK746" s="67"/>
      <c r="KM746" s="61"/>
      <c r="KO746" s="50"/>
      <c r="KP746" s="51"/>
      <c r="KQ746" s="52"/>
      <c r="KS746" s="70"/>
      <c r="KT746" s="51"/>
      <c r="KW746" s="7"/>
      <c r="KX746" s="7"/>
      <c r="KY746" s="7"/>
      <c r="KZ746" s="53"/>
      <c r="LB746" s="37"/>
      <c r="LC746" s="132"/>
      <c r="LD746" s="61"/>
      <c r="LE746" s="134"/>
      <c r="LF746" s="61"/>
      <c r="LH746" s="67"/>
      <c r="LJ746" s="61"/>
      <c r="LL746" s="50"/>
      <c r="LM746" s="51"/>
      <c r="LN746" s="52"/>
      <c r="LP746" s="70"/>
      <c r="LQ746" s="51"/>
      <c r="LT746" s="7"/>
      <c r="LU746" s="7"/>
      <c r="LV746" s="7"/>
      <c r="LW746" s="53"/>
      <c r="LY746" s="37"/>
      <c r="LZ746" s="132"/>
      <c r="MA746" s="61"/>
      <c r="MB746" s="134"/>
      <c r="MC746" s="61"/>
      <c r="ME746" s="67"/>
      <c r="MG746" s="61"/>
      <c r="MI746" s="50"/>
      <c r="MJ746" s="51"/>
      <c r="MK746" s="52"/>
      <c r="MM746" s="70"/>
      <c r="MN746" s="51"/>
      <c r="MQ746" s="7"/>
      <c r="MR746" s="7"/>
      <c r="MS746" s="7"/>
      <c r="MT746" s="53"/>
      <c r="MV746" s="37"/>
      <c r="MW746" s="132"/>
      <c r="MX746" s="134"/>
      <c r="MZ746" s="67"/>
      <c r="NB746" s="61"/>
      <c r="NF746" s="7"/>
      <c r="NG746" s="7"/>
      <c r="NH746" s="7"/>
      <c r="NI746" s="53"/>
      <c r="NK746" s="37"/>
      <c r="NM746" s="67"/>
      <c r="NO746" s="61"/>
      <c r="NQ746" s="50"/>
      <c r="NR746" s="51"/>
      <c r="NS746" s="52"/>
      <c r="NU746" s="70"/>
      <c r="NV746" s="51"/>
      <c r="NW746" s="125"/>
      <c r="NX746" s="51"/>
      <c r="OL746" s="53"/>
    </row>
    <row r="747" spans="1:402" x14ac:dyDescent="0.25">
      <c r="A747" s="12">
        <v>90051261</v>
      </c>
      <c r="B747" s="12" t="s">
        <v>746</v>
      </c>
      <c r="C747" s="352"/>
      <c r="D747" s="352"/>
      <c r="E747" s="352"/>
      <c r="F747" s="353">
        <v>104692</v>
      </c>
      <c r="H747" s="354"/>
      <c r="I747" s="355"/>
      <c r="J747" s="315"/>
      <c r="K747" s="355"/>
      <c r="L747" s="315"/>
      <c r="M747" s="356"/>
      <c r="N747" s="356"/>
      <c r="O747" s="357"/>
      <c r="Q747" s="67"/>
      <c r="S747" s="61"/>
      <c r="U747" s="50"/>
      <c r="V747" s="51"/>
      <c r="W747" s="52">
        <v>0</v>
      </c>
      <c r="Y747" s="50">
        <v>104692</v>
      </c>
      <c r="Z747" s="52">
        <f t="shared" si="605"/>
        <v>8724.3333333333339</v>
      </c>
      <c r="AA747" s="51"/>
      <c r="AB747" s="6">
        <v>90051261</v>
      </c>
      <c r="AC747" s="6" t="s">
        <v>746</v>
      </c>
      <c r="AD747" s="7"/>
      <c r="AE747" s="304"/>
      <c r="AF747" s="7"/>
      <c r="AG747" s="53">
        <v>104692</v>
      </c>
      <c r="AI747" s="37"/>
      <c r="AJ747" s="132"/>
      <c r="AK747" s="61"/>
      <c r="AL747" s="132"/>
      <c r="AM747" s="312"/>
      <c r="AN747" s="134"/>
      <c r="AO747" s="134"/>
      <c r="AP747" s="191"/>
      <c r="AR747" s="67"/>
      <c r="AT747" s="61"/>
      <c r="AV747" s="50"/>
      <c r="AW747" s="51"/>
      <c r="AX747" s="52">
        <v>0</v>
      </c>
      <c r="AZ747" s="50">
        <v>104692</v>
      </c>
      <c r="BA747" s="52">
        <f t="shared" si="606"/>
        <v>8724.3333333333339</v>
      </c>
      <c r="BB747" s="51"/>
      <c r="BC747" s="6">
        <v>90051261</v>
      </c>
      <c r="BD747" s="6" t="s">
        <v>746</v>
      </c>
      <c r="BE747" s="7"/>
      <c r="BF747" s="304"/>
      <c r="BG747" s="7"/>
      <c r="BH747" s="53">
        <v>104692</v>
      </c>
      <c r="BJ747" s="37"/>
      <c r="BK747" s="132"/>
      <c r="BL747" s="61"/>
      <c r="BM747" s="132"/>
      <c r="BN747" s="312"/>
      <c r="BO747" s="134"/>
      <c r="BP747" s="134"/>
      <c r="BQ747" s="191"/>
      <c r="BS747" s="67"/>
      <c r="BU747" s="61"/>
      <c r="BW747" s="50"/>
      <c r="BX747" s="51"/>
      <c r="BY747" s="52">
        <v>0</v>
      </c>
      <c r="CA747" s="50">
        <v>104692</v>
      </c>
      <c r="CB747" s="52">
        <f t="shared" si="607"/>
        <v>8724.3333333333339</v>
      </c>
      <c r="CC747" s="51"/>
      <c r="CD747" s="6">
        <v>90051261</v>
      </c>
      <c r="CE747" s="6" t="s">
        <v>746</v>
      </c>
      <c r="CF747" s="7"/>
      <c r="CG747" s="7"/>
      <c r="CH747" s="7"/>
      <c r="CI747" s="53">
        <v>104692</v>
      </c>
      <c r="CK747" s="37"/>
      <c r="CL747" s="132"/>
      <c r="CM747" s="61"/>
      <c r="CN747" s="132"/>
      <c r="CO747" s="61"/>
      <c r="CP747" s="134"/>
      <c r="CQ747" s="134"/>
      <c r="CR747" s="191"/>
      <c r="CT747" s="67"/>
      <c r="CV747" s="61"/>
      <c r="CX747" s="50"/>
      <c r="CY747" s="51"/>
      <c r="CZ747" s="52">
        <v>0</v>
      </c>
      <c r="DB747" s="50">
        <v>104692</v>
      </c>
      <c r="DC747" s="52">
        <f t="shared" si="608"/>
        <v>8724.3333333333339</v>
      </c>
      <c r="DD747" s="51"/>
      <c r="DE747" s="6">
        <v>90051261</v>
      </c>
      <c r="DF747" s="6" t="s">
        <v>746</v>
      </c>
      <c r="DG747" s="7"/>
      <c r="DH747" s="7"/>
      <c r="DI747" s="7"/>
      <c r="DJ747" s="53">
        <v>104692</v>
      </c>
      <c r="DL747" s="275"/>
      <c r="DM747" s="276"/>
      <c r="DN747" s="194"/>
      <c r="DO747" s="276"/>
      <c r="DP747" s="194"/>
      <c r="DQ747" s="53"/>
      <c r="DR747" s="53"/>
      <c r="DS747" s="277"/>
      <c r="DU747" s="274"/>
      <c r="DW747" s="194"/>
      <c r="DY747" s="50"/>
      <c r="DZ747" s="278"/>
      <c r="EA747" s="52">
        <v>0</v>
      </c>
      <c r="EC747" s="50">
        <v>104692</v>
      </c>
      <c r="ED747" s="52">
        <f t="shared" si="609"/>
        <v>8724.3333333333339</v>
      </c>
      <c r="EE747" s="278"/>
      <c r="EF747" s="6">
        <v>90051261</v>
      </c>
      <c r="EG747" s="6" t="s">
        <v>746</v>
      </c>
      <c r="EH747" s="7"/>
      <c r="EI747" s="7"/>
      <c r="EJ747" s="7"/>
      <c r="EK747" s="53">
        <v>104692</v>
      </c>
      <c r="EM747" s="37"/>
      <c r="EN747" s="132"/>
      <c r="EO747" s="61"/>
      <c r="EP747" s="132"/>
      <c r="EQ747" s="61"/>
      <c r="ER747" s="134"/>
      <c r="ES747" s="134"/>
      <c r="ET747" s="191"/>
      <c r="EV747" s="67"/>
      <c r="EX747" s="61"/>
      <c r="EZ747" s="50"/>
      <c r="FA747" s="51"/>
      <c r="FB747" s="52">
        <v>0</v>
      </c>
      <c r="FD747" s="50">
        <v>104692</v>
      </c>
      <c r="FE747" s="52">
        <f t="shared" si="610"/>
        <v>8724.3333333333339</v>
      </c>
      <c r="FF747" s="51"/>
      <c r="FG747" s="6">
        <v>90051261</v>
      </c>
      <c r="FH747" s="6" t="s">
        <v>746</v>
      </c>
      <c r="FI747" s="7"/>
      <c r="FJ747" s="7"/>
      <c r="FK747" s="7"/>
      <c r="FL747" s="53">
        <v>104692</v>
      </c>
      <c r="FN747" s="37"/>
      <c r="FO747" s="132"/>
      <c r="FP747" s="61"/>
      <c r="FQ747" s="132"/>
      <c r="FR747" s="61"/>
      <c r="FS747" s="134"/>
      <c r="FT747" s="134"/>
      <c r="FU747" s="191"/>
      <c r="FW747" s="67"/>
      <c r="FY747" s="61"/>
      <c r="GA747" s="50"/>
      <c r="GB747" s="51"/>
      <c r="GC747" s="52">
        <v>0</v>
      </c>
      <c r="GE747" s="50">
        <v>104692</v>
      </c>
      <c r="GF747" s="52">
        <f t="shared" si="611"/>
        <v>8724.3333333333339</v>
      </c>
      <c r="GG747" s="51"/>
      <c r="GH747" s="6">
        <v>90051261</v>
      </c>
      <c r="GI747" s="6" t="s">
        <v>746</v>
      </c>
      <c r="GJ747" s="7"/>
      <c r="GK747" s="7"/>
      <c r="GL747" s="7"/>
      <c r="GM747" s="53">
        <v>104692</v>
      </c>
      <c r="GO747" s="37"/>
      <c r="GP747" s="132"/>
      <c r="GQ747" s="61"/>
      <c r="GR747" s="134"/>
      <c r="GS747" s="134"/>
      <c r="GT747" s="191"/>
      <c r="GV747" s="67"/>
      <c r="GX747" s="61"/>
      <c r="GZ747" s="50"/>
      <c r="HA747" s="51"/>
      <c r="HB747" s="52">
        <v>0</v>
      </c>
      <c r="HD747" s="50">
        <v>104692</v>
      </c>
      <c r="HE747" s="52">
        <f t="shared" si="612"/>
        <v>8724.3333333333339</v>
      </c>
      <c r="HF747" s="51"/>
      <c r="HI747" s="7"/>
      <c r="HJ747" s="7"/>
      <c r="HK747" s="7"/>
      <c r="HL747" s="53"/>
      <c r="HN747" s="37"/>
      <c r="HO747" s="132"/>
      <c r="HP747" s="61"/>
      <c r="HQ747" s="134"/>
      <c r="HR747" s="61"/>
      <c r="HT747" s="67"/>
      <c r="HV747" s="61"/>
      <c r="HX747" s="50"/>
      <c r="HY747" s="51"/>
      <c r="HZ747" s="52"/>
      <c r="IB747" s="70"/>
      <c r="IC747" s="51"/>
      <c r="IF747" s="7"/>
      <c r="IG747" s="7"/>
      <c r="IH747" s="7"/>
      <c r="II747" s="53"/>
      <c r="IK747" s="37"/>
      <c r="IL747" s="132"/>
      <c r="IM747" s="61"/>
      <c r="IN747" s="134"/>
      <c r="IO747" s="61"/>
      <c r="IQ747" s="67"/>
      <c r="IS747" s="61"/>
      <c r="IU747" s="50"/>
      <c r="IV747" s="51"/>
      <c r="IW747" s="52"/>
      <c r="IY747" s="70"/>
      <c r="IZ747" s="51"/>
      <c r="JC747" s="7"/>
      <c r="JD747" s="7"/>
      <c r="JE747" s="7"/>
      <c r="JF747" s="53"/>
      <c r="JH747" s="37"/>
      <c r="JI747" s="132"/>
      <c r="JJ747" s="61"/>
      <c r="JK747" s="134"/>
      <c r="JL747" s="61"/>
      <c r="JN747" s="67"/>
      <c r="JP747" s="61"/>
      <c r="JR747" s="50"/>
      <c r="JS747" s="51"/>
      <c r="JT747" s="52"/>
      <c r="JV747" s="70"/>
      <c r="JW747" s="51"/>
      <c r="JZ747" s="7"/>
      <c r="KA747" s="7"/>
      <c r="KB747" s="7"/>
      <c r="KC747" s="53"/>
      <c r="KE747" s="37"/>
      <c r="KF747" s="132"/>
      <c r="KG747" s="61"/>
      <c r="KH747" s="134"/>
      <c r="KI747" s="61"/>
      <c r="KK747" s="67"/>
      <c r="KM747" s="61"/>
      <c r="KO747" s="50"/>
      <c r="KP747" s="51"/>
      <c r="KQ747" s="52"/>
      <c r="KS747" s="70"/>
      <c r="KT747" s="51"/>
      <c r="KW747" s="7"/>
      <c r="KX747" s="7"/>
      <c r="KY747" s="7"/>
      <c r="KZ747" s="53"/>
      <c r="LB747" s="37"/>
      <c r="LC747" s="132"/>
      <c r="LD747" s="61"/>
      <c r="LE747" s="134"/>
      <c r="LF747" s="61"/>
      <c r="LH747" s="67"/>
      <c r="LJ747" s="61"/>
      <c r="LL747" s="50"/>
      <c r="LM747" s="51"/>
      <c r="LN747" s="52"/>
      <c r="LP747" s="70"/>
      <c r="LQ747" s="51"/>
      <c r="LT747" s="7"/>
      <c r="LU747" s="7"/>
      <c r="LV747" s="7"/>
      <c r="LW747" s="53"/>
      <c r="LY747" s="37"/>
      <c r="LZ747" s="132"/>
      <c r="MA747" s="61"/>
      <c r="MB747" s="134"/>
      <c r="MC747" s="61"/>
      <c r="ME747" s="67"/>
      <c r="MG747" s="61"/>
      <c r="MI747" s="50"/>
      <c r="MJ747" s="51"/>
      <c r="MK747" s="52"/>
      <c r="MM747" s="70"/>
      <c r="MN747" s="51"/>
      <c r="MQ747" s="7"/>
      <c r="MR747" s="7"/>
      <c r="MS747" s="7"/>
      <c r="MT747" s="53"/>
      <c r="MV747" s="37"/>
      <c r="MW747" s="132"/>
      <c r="MX747" s="134"/>
      <c r="MZ747" s="67"/>
      <c r="NB747" s="61"/>
      <c r="NF747" s="7"/>
      <c r="NG747" s="7"/>
      <c r="NH747" s="7"/>
      <c r="NI747" s="53"/>
      <c r="NK747" s="37"/>
      <c r="NM747" s="67"/>
      <c r="NO747" s="61"/>
      <c r="NQ747" s="50"/>
      <c r="NR747" s="51"/>
      <c r="NS747" s="52"/>
      <c r="NU747" s="70"/>
      <c r="NV747" s="51"/>
      <c r="NW747" s="125"/>
      <c r="NX747" s="51"/>
      <c r="OL747" s="53"/>
    </row>
    <row r="748" spans="1:402" x14ac:dyDescent="0.25">
      <c r="A748" s="12">
        <v>90017051</v>
      </c>
      <c r="B748" s="12" t="s">
        <v>747</v>
      </c>
      <c r="C748" s="352"/>
      <c r="D748" s="352"/>
      <c r="E748" s="352"/>
      <c r="F748" s="353">
        <v>4460930</v>
      </c>
      <c r="H748" s="354"/>
      <c r="I748" s="355"/>
      <c r="J748" s="315"/>
      <c r="K748" s="355"/>
      <c r="L748" s="315"/>
      <c r="M748" s="356"/>
      <c r="N748" s="356"/>
      <c r="O748" s="357"/>
      <c r="Q748" s="67"/>
      <c r="S748" s="61"/>
      <c r="U748" s="50"/>
      <c r="V748" s="51"/>
      <c r="W748" s="52">
        <v>0</v>
      </c>
      <c r="Y748" s="50">
        <v>4460930</v>
      </c>
      <c r="Z748" s="52">
        <f t="shared" si="605"/>
        <v>371744.16666666669</v>
      </c>
      <c r="AA748" s="51"/>
      <c r="AB748" s="6">
        <v>90017051</v>
      </c>
      <c r="AC748" s="6" t="s">
        <v>747</v>
      </c>
      <c r="AD748" s="7"/>
      <c r="AE748" s="304"/>
      <c r="AF748" s="7"/>
      <c r="AG748" s="53">
        <v>4460930</v>
      </c>
      <c r="AI748" s="37"/>
      <c r="AJ748" s="132"/>
      <c r="AK748" s="61"/>
      <c r="AL748" s="132"/>
      <c r="AM748" s="312"/>
      <c r="AN748" s="134"/>
      <c r="AO748" s="134"/>
      <c r="AP748" s="191"/>
      <c r="AR748" s="67"/>
      <c r="AT748" s="61"/>
      <c r="AV748" s="50"/>
      <c r="AW748" s="51"/>
      <c r="AX748" s="52">
        <v>0</v>
      </c>
      <c r="AZ748" s="50">
        <v>4460930</v>
      </c>
      <c r="BA748" s="52">
        <f t="shared" si="606"/>
        <v>371744.16666666669</v>
      </c>
      <c r="BB748" s="51"/>
      <c r="BC748" s="6">
        <v>90017051</v>
      </c>
      <c r="BD748" s="6" t="s">
        <v>747</v>
      </c>
      <c r="BE748" s="7"/>
      <c r="BF748" s="304"/>
      <c r="BG748" s="7"/>
      <c r="BH748" s="53">
        <v>4460930</v>
      </c>
      <c r="BJ748" s="37"/>
      <c r="BK748" s="132"/>
      <c r="BL748" s="61"/>
      <c r="BM748" s="132"/>
      <c r="BN748" s="312"/>
      <c r="BO748" s="134"/>
      <c r="BP748" s="134"/>
      <c r="BQ748" s="191"/>
      <c r="BS748" s="67"/>
      <c r="BU748" s="61"/>
      <c r="BW748" s="50"/>
      <c r="BX748" s="51"/>
      <c r="BY748" s="52">
        <v>0</v>
      </c>
      <c r="CA748" s="50">
        <v>4460930</v>
      </c>
      <c r="CB748" s="52">
        <f t="shared" si="607"/>
        <v>371744.16666666669</v>
      </c>
      <c r="CC748" s="51"/>
      <c r="CD748" s="6">
        <v>90017051</v>
      </c>
      <c r="CE748" s="6" t="s">
        <v>747</v>
      </c>
      <c r="CF748" s="7"/>
      <c r="CG748" s="7"/>
      <c r="CH748" s="7"/>
      <c r="CI748" s="53">
        <v>4460930</v>
      </c>
      <c r="CK748" s="37"/>
      <c r="CL748" s="132"/>
      <c r="CM748" s="61"/>
      <c r="CN748" s="132"/>
      <c r="CO748" s="61"/>
      <c r="CP748" s="134"/>
      <c r="CQ748" s="134"/>
      <c r="CR748" s="191"/>
      <c r="CT748" s="67"/>
      <c r="CV748" s="61"/>
      <c r="CX748" s="50"/>
      <c r="CY748" s="51"/>
      <c r="CZ748" s="52">
        <v>0</v>
      </c>
      <c r="DB748" s="50">
        <v>4460930</v>
      </c>
      <c r="DC748" s="52">
        <f t="shared" si="608"/>
        <v>371744.16666666669</v>
      </c>
      <c r="DD748" s="51"/>
      <c r="DE748" s="6">
        <v>90017051</v>
      </c>
      <c r="DF748" s="6" t="s">
        <v>747</v>
      </c>
      <c r="DG748" s="7"/>
      <c r="DH748" s="7"/>
      <c r="DI748" s="7"/>
      <c r="DJ748" s="53">
        <v>4460930</v>
      </c>
      <c r="DL748" s="275"/>
      <c r="DM748" s="276"/>
      <c r="DN748" s="194"/>
      <c r="DO748" s="276"/>
      <c r="DP748" s="194"/>
      <c r="DQ748" s="53"/>
      <c r="DR748" s="53"/>
      <c r="DS748" s="277"/>
      <c r="DU748" s="274"/>
      <c r="DW748" s="194"/>
      <c r="DY748" s="50"/>
      <c r="DZ748" s="278"/>
      <c r="EA748" s="52">
        <v>0</v>
      </c>
      <c r="EC748" s="50">
        <v>4460930</v>
      </c>
      <c r="ED748" s="52">
        <f t="shared" si="609"/>
        <v>371744.16666666669</v>
      </c>
      <c r="EE748" s="278"/>
      <c r="EF748" s="6">
        <v>90017051</v>
      </c>
      <c r="EG748" s="6" t="s">
        <v>747</v>
      </c>
      <c r="EH748" s="7"/>
      <c r="EI748" s="7"/>
      <c r="EJ748" s="7"/>
      <c r="EK748" s="53">
        <v>4460930</v>
      </c>
      <c r="EM748" s="37"/>
      <c r="EN748" s="132"/>
      <c r="EO748" s="61"/>
      <c r="EP748" s="132"/>
      <c r="EQ748" s="61"/>
      <c r="ER748" s="134"/>
      <c r="ES748" s="134"/>
      <c r="ET748" s="191"/>
      <c r="EV748" s="67"/>
      <c r="EX748" s="61"/>
      <c r="EZ748" s="50"/>
      <c r="FA748" s="51"/>
      <c r="FB748" s="52">
        <v>0</v>
      </c>
      <c r="FD748" s="50">
        <v>4460930</v>
      </c>
      <c r="FE748" s="52">
        <f t="shared" si="610"/>
        <v>371744.16666666669</v>
      </c>
      <c r="FF748" s="51"/>
      <c r="FG748" s="6">
        <v>90017051</v>
      </c>
      <c r="FH748" s="6" t="s">
        <v>747</v>
      </c>
      <c r="FI748" s="7"/>
      <c r="FJ748" s="7"/>
      <c r="FK748" s="7"/>
      <c r="FL748" s="53">
        <v>4460930</v>
      </c>
      <c r="FN748" s="37"/>
      <c r="FO748" s="132"/>
      <c r="FP748" s="61"/>
      <c r="FQ748" s="132"/>
      <c r="FR748" s="61"/>
      <c r="FS748" s="134"/>
      <c r="FT748" s="134"/>
      <c r="FU748" s="191"/>
      <c r="FW748" s="67"/>
      <c r="FY748" s="61"/>
      <c r="GA748" s="50"/>
      <c r="GB748" s="51"/>
      <c r="GC748" s="52">
        <v>0</v>
      </c>
      <c r="GE748" s="50">
        <v>4460930</v>
      </c>
      <c r="GF748" s="52">
        <f t="shared" si="611"/>
        <v>371744.16666666669</v>
      </c>
      <c r="GG748" s="51"/>
      <c r="GH748" s="6">
        <v>90017051</v>
      </c>
      <c r="GI748" s="6" t="s">
        <v>747</v>
      </c>
      <c r="GJ748" s="7"/>
      <c r="GK748" s="7"/>
      <c r="GL748" s="7"/>
      <c r="GM748" s="53">
        <v>4460930</v>
      </c>
      <c r="GO748" s="37"/>
      <c r="GP748" s="132"/>
      <c r="GQ748" s="61"/>
      <c r="GR748" s="134"/>
      <c r="GS748" s="134"/>
      <c r="GT748" s="191"/>
      <c r="GV748" s="67"/>
      <c r="GX748" s="61"/>
      <c r="GZ748" s="50"/>
      <c r="HA748" s="51"/>
      <c r="HB748" s="52">
        <v>0</v>
      </c>
      <c r="HD748" s="50">
        <v>4460930</v>
      </c>
      <c r="HE748" s="52">
        <f t="shared" si="612"/>
        <v>371744.16666666669</v>
      </c>
      <c r="HF748" s="51"/>
      <c r="HI748" s="7"/>
      <c r="HJ748" s="7"/>
      <c r="HK748" s="7"/>
      <c r="HL748" s="53"/>
      <c r="HN748" s="37"/>
      <c r="HO748" s="132"/>
      <c r="HP748" s="61"/>
      <c r="HQ748" s="134"/>
      <c r="HR748" s="61"/>
      <c r="HT748" s="67"/>
      <c r="HV748" s="61"/>
      <c r="HX748" s="50"/>
      <c r="HY748" s="51"/>
      <c r="HZ748" s="52"/>
      <c r="IB748" s="70"/>
      <c r="IC748" s="51"/>
      <c r="IF748" s="7"/>
      <c r="IG748" s="7"/>
      <c r="IH748" s="7"/>
      <c r="II748" s="53"/>
      <c r="IK748" s="37"/>
      <c r="IL748" s="132"/>
      <c r="IM748" s="61"/>
      <c r="IN748" s="134"/>
      <c r="IO748" s="61"/>
      <c r="IQ748" s="67"/>
      <c r="IS748" s="61"/>
      <c r="IU748" s="50"/>
      <c r="IV748" s="51"/>
      <c r="IW748" s="52"/>
      <c r="IY748" s="70"/>
      <c r="IZ748" s="51"/>
      <c r="JC748" s="7"/>
      <c r="JD748" s="7"/>
      <c r="JE748" s="7"/>
      <c r="JF748" s="53"/>
      <c r="JH748" s="37"/>
      <c r="JI748" s="132"/>
      <c r="JJ748" s="61"/>
      <c r="JK748" s="134"/>
      <c r="JL748" s="61"/>
      <c r="JN748" s="67"/>
      <c r="JP748" s="61"/>
      <c r="JR748" s="50"/>
      <c r="JS748" s="51"/>
      <c r="JT748" s="52"/>
      <c r="JV748" s="70"/>
      <c r="JW748" s="51"/>
      <c r="JZ748" s="7"/>
      <c r="KA748" s="7"/>
      <c r="KB748" s="7"/>
      <c r="KC748" s="53"/>
      <c r="KE748" s="37"/>
      <c r="KF748" s="132"/>
      <c r="KG748" s="61"/>
      <c r="KH748" s="134"/>
      <c r="KI748" s="61"/>
      <c r="KK748" s="67"/>
      <c r="KM748" s="61"/>
      <c r="KO748" s="50"/>
      <c r="KP748" s="51"/>
      <c r="KQ748" s="52"/>
      <c r="KS748" s="70"/>
      <c r="KT748" s="51"/>
      <c r="KW748" s="7"/>
      <c r="KX748" s="7"/>
      <c r="KY748" s="7"/>
      <c r="KZ748" s="53"/>
      <c r="LB748" s="37"/>
      <c r="LC748" s="132"/>
      <c r="LD748" s="61"/>
      <c r="LE748" s="134"/>
      <c r="LF748" s="61"/>
      <c r="LH748" s="67"/>
      <c r="LJ748" s="61"/>
      <c r="LL748" s="50"/>
      <c r="LM748" s="51"/>
      <c r="LN748" s="52"/>
      <c r="LP748" s="70"/>
      <c r="LQ748" s="51"/>
      <c r="LT748" s="7"/>
      <c r="LU748" s="7"/>
      <c r="LV748" s="7"/>
      <c r="LW748" s="53"/>
      <c r="LY748" s="37"/>
      <c r="LZ748" s="132"/>
      <c r="MA748" s="61"/>
      <c r="MB748" s="134"/>
      <c r="MC748" s="61"/>
      <c r="ME748" s="67"/>
      <c r="MG748" s="61"/>
      <c r="MI748" s="50"/>
      <c r="MJ748" s="51"/>
      <c r="MK748" s="52"/>
      <c r="MM748" s="70"/>
      <c r="MN748" s="51"/>
      <c r="MQ748" s="7"/>
      <c r="MR748" s="7"/>
      <c r="MS748" s="7"/>
      <c r="MT748" s="53"/>
      <c r="MV748" s="37"/>
      <c r="MW748" s="132"/>
      <c r="MX748" s="134"/>
      <c r="MZ748" s="67"/>
      <c r="NB748" s="61"/>
      <c r="NF748" s="7"/>
      <c r="NG748" s="7"/>
      <c r="NH748" s="7"/>
      <c r="NI748" s="53"/>
      <c r="NK748" s="37"/>
      <c r="NM748" s="67"/>
      <c r="NO748" s="61"/>
      <c r="NQ748" s="50"/>
      <c r="NR748" s="51"/>
      <c r="NS748" s="52"/>
      <c r="NU748" s="70"/>
      <c r="NV748" s="51"/>
      <c r="NW748" s="125"/>
      <c r="NX748" s="51"/>
      <c r="OL748" s="53"/>
    </row>
    <row r="749" spans="1:402" x14ac:dyDescent="0.25">
      <c r="A749" s="12">
        <v>90099051</v>
      </c>
      <c r="B749" s="12" t="s">
        <v>748</v>
      </c>
      <c r="C749" s="352"/>
      <c r="D749" s="352"/>
      <c r="E749" s="352"/>
      <c r="F749" s="353">
        <v>1261490</v>
      </c>
      <c r="H749" s="354"/>
      <c r="I749" s="355"/>
      <c r="J749" s="315"/>
      <c r="K749" s="355"/>
      <c r="L749" s="315"/>
      <c r="M749" s="356"/>
      <c r="N749" s="356"/>
      <c r="O749" s="357"/>
      <c r="Q749" s="67"/>
      <c r="S749" s="61"/>
      <c r="U749" s="50"/>
      <c r="V749" s="51"/>
      <c r="W749" s="52">
        <v>0</v>
      </c>
      <c r="Y749" s="50">
        <v>1261490</v>
      </c>
      <c r="Z749" s="52">
        <f t="shared" si="605"/>
        <v>105124.16666666667</v>
      </c>
      <c r="AA749" s="51"/>
      <c r="AB749" s="6">
        <v>90099051</v>
      </c>
      <c r="AC749" s="6" t="s">
        <v>748</v>
      </c>
      <c r="AD749" s="7"/>
      <c r="AE749" s="304"/>
      <c r="AF749" s="7"/>
      <c r="AG749" s="53">
        <v>1261490</v>
      </c>
      <c r="AI749" s="37"/>
      <c r="AJ749" s="132"/>
      <c r="AK749" s="61"/>
      <c r="AL749" s="132"/>
      <c r="AM749" s="312"/>
      <c r="AN749" s="134"/>
      <c r="AO749" s="134"/>
      <c r="AP749" s="191"/>
      <c r="AR749" s="67"/>
      <c r="AT749" s="61"/>
      <c r="AV749" s="50"/>
      <c r="AW749" s="51"/>
      <c r="AX749" s="52">
        <v>0</v>
      </c>
      <c r="AZ749" s="50">
        <v>1261490</v>
      </c>
      <c r="BA749" s="52">
        <f t="shared" si="606"/>
        <v>105124.16666666667</v>
      </c>
      <c r="BB749" s="51"/>
      <c r="BC749" s="6">
        <v>90099051</v>
      </c>
      <c r="BD749" s="6" t="s">
        <v>748</v>
      </c>
      <c r="BE749" s="7"/>
      <c r="BF749" s="304"/>
      <c r="BG749" s="7"/>
      <c r="BH749" s="53">
        <v>1261490</v>
      </c>
      <c r="BJ749" s="37"/>
      <c r="BK749" s="132"/>
      <c r="BL749" s="61"/>
      <c r="BM749" s="132"/>
      <c r="BN749" s="312"/>
      <c r="BO749" s="134"/>
      <c r="BP749" s="134"/>
      <c r="BQ749" s="191"/>
      <c r="BS749" s="67"/>
      <c r="BU749" s="61"/>
      <c r="BW749" s="50"/>
      <c r="BX749" s="51"/>
      <c r="BY749" s="52">
        <v>0</v>
      </c>
      <c r="CA749" s="50">
        <v>1261490</v>
      </c>
      <c r="CB749" s="52">
        <f t="shared" si="607"/>
        <v>105124.16666666667</v>
      </c>
      <c r="CC749" s="51"/>
      <c r="CD749" s="6">
        <v>90099051</v>
      </c>
      <c r="CE749" s="6" t="s">
        <v>748</v>
      </c>
      <c r="CF749" s="7"/>
      <c r="CG749" s="7"/>
      <c r="CH749" s="7"/>
      <c r="CI749" s="53">
        <v>1261490</v>
      </c>
      <c r="CK749" s="37"/>
      <c r="CL749" s="132"/>
      <c r="CM749" s="61"/>
      <c r="CN749" s="132"/>
      <c r="CO749" s="61"/>
      <c r="CP749" s="134"/>
      <c r="CQ749" s="134"/>
      <c r="CR749" s="191"/>
      <c r="CT749" s="67"/>
      <c r="CV749" s="61"/>
      <c r="CX749" s="50"/>
      <c r="CY749" s="51"/>
      <c r="CZ749" s="52">
        <v>0</v>
      </c>
      <c r="DB749" s="50">
        <v>1261490</v>
      </c>
      <c r="DC749" s="52">
        <f t="shared" si="608"/>
        <v>105124.16666666667</v>
      </c>
      <c r="DD749" s="51"/>
      <c r="DE749" s="6">
        <v>90099051</v>
      </c>
      <c r="DF749" s="6" t="s">
        <v>748</v>
      </c>
      <c r="DG749" s="7"/>
      <c r="DH749" s="7"/>
      <c r="DI749" s="7"/>
      <c r="DJ749" s="53">
        <v>1261490</v>
      </c>
      <c r="DL749" s="275"/>
      <c r="DM749" s="276"/>
      <c r="DN749" s="194"/>
      <c r="DO749" s="276"/>
      <c r="DP749" s="194"/>
      <c r="DQ749" s="53"/>
      <c r="DR749" s="53"/>
      <c r="DS749" s="277"/>
      <c r="DU749" s="274"/>
      <c r="DW749" s="194"/>
      <c r="DY749" s="50"/>
      <c r="DZ749" s="278"/>
      <c r="EA749" s="52">
        <v>0</v>
      </c>
      <c r="EC749" s="50">
        <v>1261490</v>
      </c>
      <c r="ED749" s="52">
        <f t="shared" si="609"/>
        <v>105124.16666666667</v>
      </c>
      <c r="EE749" s="278"/>
      <c r="EF749" s="6">
        <v>90099051</v>
      </c>
      <c r="EG749" s="6" t="s">
        <v>748</v>
      </c>
      <c r="EH749" s="7"/>
      <c r="EI749" s="7"/>
      <c r="EJ749" s="7"/>
      <c r="EK749" s="53">
        <v>1261490</v>
      </c>
      <c r="EM749" s="37"/>
      <c r="EN749" s="132"/>
      <c r="EO749" s="61"/>
      <c r="EP749" s="132"/>
      <c r="EQ749" s="61"/>
      <c r="ER749" s="134"/>
      <c r="ES749" s="134"/>
      <c r="ET749" s="191"/>
      <c r="EV749" s="67"/>
      <c r="EX749" s="61"/>
      <c r="EZ749" s="50"/>
      <c r="FA749" s="51"/>
      <c r="FB749" s="52">
        <v>0</v>
      </c>
      <c r="FD749" s="50">
        <v>1261490</v>
      </c>
      <c r="FE749" s="52">
        <f t="shared" si="610"/>
        <v>105124.16666666667</v>
      </c>
      <c r="FF749" s="51"/>
      <c r="FG749" s="6">
        <v>90099051</v>
      </c>
      <c r="FH749" s="6" t="s">
        <v>748</v>
      </c>
      <c r="FI749" s="7"/>
      <c r="FJ749" s="7"/>
      <c r="FK749" s="7"/>
      <c r="FL749" s="53">
        <v>1261490</v>
      </c>
      <c r="FN749" s="37"/>
      <c r="FO749" s="132"/>
      <c r="FP749" s="61"/>
      <c r="FQ749" s="132"/>
      <c r="FR749" s="61"/>
      <c r="FS749" s="134"/>
      <c r="FT749" s="134"/>
      <c r="FU749" s="191"/>
      <c r="FW749" s="67"/>
      <c r="FY749" s="61"/>
      <c r="GA749" s="50"/>
      <c r="GB749" s="51"/>
      <c r="GC749" s="52">
        <v>0</v>
      </c>
      <c r="GE749" s="50">
        <v>1261490</v>
      </c>
      <c r="GF749" s="52">
        <f t="shared" si="611"/>
        <v>105124.16666666667</v>
      </c>
      <c r="GG749" s="51"/>
      <c r="GH749" s="6">
        <v>90099051</v>
      </c>
      <c r="GI749" s="6" t="s">
        <v>748</v>
      </c>
      <c r="GJ749" s="7"/>
      <c r="GK749" s="7"/>
      <c r="GL749" s="7"/>
      <c r="GM749" s="53">
        <v>1261490</v>
      </c>
      <c r="GO749" s="37"/>
      <c r="GP749" s="132"/>
      <c r="GQ749" s="61"/>
      <c r="GR749" s="134"/>
      <c r="GS749" s="134"/>
      <c r="GT749" s="191"/>
      <c r="GV749" s="67"/>
      <c r="GX749" s="61"/>
      <c r="GZ749" s="50"/>
      <c r="HA749" s="51"/>
      <c r="HB749" s="52">
        <v>0</v>
      </c>
      <c r="HD749" s="50">
        <v>1261490</v>
      </c>
      <c r="HE749" s="52">
        <f t="shared" si="612"/>
        <v>105124.16666666667</v>
      </c>
      <c r="HF749" s="51"/>
      <c r="HI749" s="7"/>
      <c r="HJ749" s="7"/>
      <c r="HK749" s="7"/>
      <c r="HL749" s="53"/>
      <c r="HN749" s="37"/>
      <c r="HO749" s="132"/>
      <c r="HP749" s="61"/>
      <c r="HQ749" s="134"/>
      <c r="HR749" s="61"/>
      <c r="HT749" s="67"/>
      <c r="HV749" s="61"/>
      <c r="HX749" s="50"/>
      <c r="HY749" s="51"/>
      <c r="HZ749" s="52"/>
      <c r="IB749" s="70"/>
      <c r="IC749" s="51"/>
      <c r="IF749" s="7"/>
      <c r="IG749" s="7"/>
      <c r="IH749" s="7"/>
      <c r="II749" s="53"/>
      <c r="IK749" s="37"/>
      <c r="IL749" s="132"/>
      <c r="IM749" s="61"/>
      <c r="IN749" s="134"/>
      <c r="IO749" s="61"/>
      <c r="IQ749" s="67"/>
      <c r="IS749" s="61"/>
      <c r="IU749" s="50"/>
      <c r="IV749" s="51"/>
      <c r="IW749" s="52"/>
      <c r="IY749" s="70"/>
      <c r="IZ749" s="51"/>
      <c r="JC749" s="7"/>
      <c r="JD749" s="7"/>
      <c r="JE749" s="7"/>
      <c r="JF749" s="53"/>
      <c r="JH749" s="37"/>
      <c r="JI749" s="132"/>
      <c r="JJ749" s="61"/>
      <c r="JK749" s="134"/>
      <c r="JL749" s="61"/>
      <c r="JN749" s="67"/>
      <c r="JP749" s="61"/>
      <c r="JR749" s="50"/>
      <c r="JS749" s="51"/>
      <c r="JT749" s="52"/>
      <c r="JV749" s="70"/>
      <c r="JW749" s="51"/>
      <c r="JZ749" s="7"/>
      <c r="KA749" s="7"/>
      <c r="KB749" s="7"/>
      <c r="KC749" s="53"/>
      <c r="KE749" s="37"/>
      <c r="KF749" s="132"/>
      <c r="KG749" s="61"/>
      <c r="KH749" s="134"/>
      <c r="KI749" s="61"/>
      <c r="KK749" s="67"/>
      <c r="KM749" s="61"/>
      <c r="KO749" s="50"/>
      <c r="KP749" s="51"/>
      <c r="KQ749" s="52"/>
      <c r="KS749" s="70"/>
      <c r="KT749" s="51"/>
      <c r="KW749" s="7"/>
      <c r="KX749" s="7"/>
      <c r="KY749" s="7"/>
      <c r="KZ749" s="53"/>
      <c r="LB749" s="37"/>
      <c r="LC749" s="132"/>
      <c r="LD749" s="61"/>
      <c r="LE749" s="134"/>
      <c r="LF749" s="61"/>
      <c r="LH749" s="67"/>
      <c r="LJ749" s="61"/>
      <c r="LL749" s="50"/>
      <c r="LM749" s="51"/>
      <c r="LN749" s="52"/>
      <c r="LP749" s="70"/>
      <c r="LQ749" s="51"/>
      <c r="LT749" s="7"/>
      <c r="LU749" s="7"/>
      <c r="LV749" s="7"/>
      <c r="LW749" s="53"/>
      <c r="LY749" s="37"/>
      <c r="LZ749" s="132"/>
      <c r="MA749" s="61"/>
      <c r="MB749" s="134"/>
      <c r="MC749" s="61"/>
      <c r="ME749" s="67"/>
      <c r="MG749" s="61"/>
      <c r="MI749" s="50"/>
      <c r="MJ749" s="51"/>
      <c r="MK749" s="52"/>
      <c r="MM749" s="70"/>
      <c r="MN749" s="51"/>
      <c r="MQ749" s="7"/>
      <c r="MR749" s="7"/>
      <c r="MS749" s="7"/>
      <c r="MT749" s="53"/>
      <c r="MV749" s="37"/>
      <c r="MW749" s="132"/>
      <c r="MX749" s="134"/>
      <c r="MZ749" s="67"/>
      <c r="NB749" s="61"/>
      <c r="NF749" s="7"/>
      <c r="NG749" s="7"/>
      <c r="NH749" s="7"/>
      <c r="NI749" s="53"/>
      <c r="NK749" s="37"/>
      <c r="NM749" s="67"/>
      <c r="NO749" s="61"/>
      <c r="NQ749" s="50"/>
      <c r="NR749" s="51"/>
      <c r="NS749" s="52"/>
      <c r="NU749" s="70"/>
      <c r="NV749" s="51"/>
      <c r="NW749" s="125"/>
      <c r="NX749" s="51"/>
      <c r="OL749" s="53"/>
    </row>
    <row r="750" spans="1:402" x14ac:dyDescent="0.25">
      <c r="A750" s="12">
        <v>90053021</v>
      </c>
      <c r="B750" s="12" t="s">
        <v>749</v>
      </c>
      <c r="C750" s="352"/>
      <c r="D750" s="352"/>
      <c r="E750" s="352"/>
      <c r="F750" s="353">
        <v>8961652</v>
      </c>
      <c r="H750" s="354"/>
      <c r="I750" s="355"/>
      <c r="J750" s="315"/>
      <c r="K750" s="355"/>
      <c r="L750" s="315"/>
      <c r="M750" s="356"/>
      <c r="N750" s="356"/>
      <c r="O750" s="357"/>
      <c r="Q750" s="67"/>
      <c r="S750" s="61"/>
      <c r="U750" s="50"/>
      <c r="V750" s="51"/>
      <c r="W750" s="52">
        <v>63830.724067007999</v>
      </c>
      <c r="Y750" s="50">
        <v>9025482.7240670081</v>
      </c>
      <c r="Z750" s="52">
        <f t="shared" si="605"/>
        <v>752123.5603389173</v>
      </c>
      <c r="AA750" s="51"/>
      <c r="AB750" s="6">
        <v>90053021</v>
      </c>
      <c r="AC750" s="6" t="s">
        <v>749</v>
      </c>
      <c r="AD750" s="7"/>
      <c r="AE750" s="304"/>
      <c r="AF750" s="7"/>
      <c r="AG750" s="53">
        <v>8961652</v>
      </c>
      <c r="AI750" s="37"/>
      <c r="AJ750" s="132"/>
      <c r="AK750" s="61"/>
      <c r="AL750" s="132"/>
      <c r="AM750" s="312"/>
      <c r="AN750" s="134"/>
      <c r="AO750" s="134"/>
      <c r="AP750" s="191"/>
      <c r="AR750" s="67"/>
      <c r="AT750" s="61"/>
      <c r="AV750" s="50"/>
      <c r="AW750" s="51"/>
      <c r="AX750" s="52">
        <v>63830.724067007999</v>
      </c>
      <c r="AZ750" s="50">
        <v>9025482.7240670081</v>
      </c>
      <c r="BA750" s="52">
        <f t="shared" si="606"/>
        <v>752123.5603389173</v>
      </c>
      <c r="BB750" s="51"/>
      <c r="BC750" s="6">
        <v>90053021</v>
      </c>
      <c r="BD750" s="6" t="s">
        <v>749</v>
      </c>
      <c r="BE750" s="7"/>
      <c r="BF750" s="304"/>
      <c r="BG750" s="7"/>
      <c r="BH750" s="53">
        <v>8961652</v>
      </c>
      <c r="BJ750" s="37"/>
      <c r="BK750" s="132"/>
      <c r="BL750" s="61"/>
      <c r="BM750" s="132"/>
      <c r="BN750" s="312"/>
      <c r="BO750" s="134"/>
      <c r="BP750" s="134"/>
      <c r="BQ750" s="191"/>
      <c r="BS750" s="67"/>
      <c r="BU750" s="61"/>
      <c r="BW750" s="50"/>
      <c r="BX750" s="51"/>
      <c r="BY750" s="52">
        <v>63830.724067007999</v>
      </c>
      <c r="CA750" s="50">
        <v>9025482.7240670081</v>
      </c>
      <c r="CB750" s="52">
        <f t="shared" si="607"/>
        <v>752123.5603389173</v>
      </c>
      <c r="CC750" s="51"/>
      <c r="CD750" s="6">
        <v>90053021</v>
      </c>
      <c r="CE750" s="6" t="s">
        <v>749</v>
      </c>
      <c r="CF750" s="7"/>
      <c r="CG750" s="7"/>
      <c r="CH750" s="7"/>
      <c r="CI750" s="53">
        <v>8961652</v>
      </c>
      <c r="CK750" s="37"/>
      <c r="CL750" s="132"/>
      <c r="CM750" s="61"/>
      <c r="CN750" s="132"/>
      <c r="CO750" s="61"/>
      <c r="CP750" s="134"/>
      <c r="CQ750" s="134"/>
      <c r="CR750" s="191"/>
      <c r="CT750" s="67"/>
      <c r="CV750" s="61"/>
      <c r="CX750" s="50"/>
      <c r="CY750" s="51"/>
      <c r="CZ750" s="52">
        <v>63830.724067007999</v>
      </c>
      <c r="DB750" s="50">
        <v>9025482.7240670081</v>
      </c>
      <c r="DC750" s="52">
        <f t="shared" si="608"/>
        <v>752123.5603389173</v>
      </c>
      <c r="DD750" s="51"/>
      <c r="DE750" s="6">
        <v>90053021</v>
      </c>
      <c r="DF750" s="6" t="s">
        <v>749</v>
      </c>
      <c r="DG750" s="7"/>
      <c r="DH750" s="7"/>
      <c r="DI750" s="7"/>
      <c r="DJ750" s="53">
        <v>8961652</v>
      </c>
      <c r="DL750" s="275"/>
      <c r="DM750" s="276"/>
      <c r="DN750" s="194"/>
      <c r="DO750" s="276"/>
      <c r="DP750" s="194"/>
      <c r="DQ750" s="53"/>
      <c r="DR750" s="53"/>
      <c r="DS750" s="277"/>
      <c r="DU750" s="274"/>
      <c r="DW750" s="194"/>
      <c r="DY750" s="50"/>
      <c r="DZ750" s="278"/>
      <c r="EA750" s="52">
        <v>63830.724067007999</v>
      </c>
      <c r="EC750" s="50">
        <v>9025482.7240670081</v>
      </c>
      <c r="ED750" s="52">
        <f t="shared" si="609"/>
        <v>752123.5603389173</v>
      </c>
      <c r="EE750" s="278"/>
      <c r="EF750" s="6">
        <v>90053021</v>
      </c>
      <c r="EG750" s="6" t="s">
        <v>749</v>
      </c>
      <c r="EH750" s="7"/>
      <c r="EI750" s="7"/>
      <c r="EJ750" s="7"/>
      <c r="EK750" s="53">
        <v>8961652</v>
      </c>
      <c r="EM750" s="37"/>
      <c r="EN750" s="132"/>
      <c r="EO750" s="61"/>
      <c r="EP750" s="132"/>
      <c r="EQ750" s="61"/>
      <c r="ER750" s="134"/>
      <c r="ES750" s="134"/>
      <c r="ET750" s="191"/>
      <c r="EV750" s="67"/>
      <c r="EX750" s="61"/>
      <c r="EZ750" s="50"/>
      <c r="FA750" s="51"/>
      <c r="FB750" s="52">
        <v>63830.724067007999</v>
      </c>
      <c r="FD750" s="50">
        <v>9025482.7240670081</v>
      </c>
      <c r="FE750" s="52">
        <f t="shared" si="610"/>
        <v>752123.5603389173</v>
      </c>
      <c r="FF750" s="51"/>
      <c r="FG750" s="6">
        <v>90053021</v>
      </c>
      <c r="FH750" s="6" t="s">
        <v>749</v>
      </c>
      <c r="FI750" s="7"/>
      <c r="FJ750" s="7"/>
      <c r="FK750" s="7"/>
      <c r="FL750" s="53">
        <v>8961652</v>
      </c>
      <c r="FN750" s="37"/>
      <c r="FO750" s="132"/>
      <c r="FP750" s="61"/>
      <c r="FQ750" s="132"/>
      <c r="FR750" s="61"/>
      <c r="FS750" s="134"/>
      <c r="FT750" s="134"/>
      <c r="FU750" s="191"/>
      <c r="FW750" s="67"/>
      <c r="FY750" s="61"/>
      <c r="GA750" s="50"/>
      <c r="GB750" s="51"/>
      <c r="GC750" s="52">
        <v>63830.724067007999</v>
      </c>
      <c r="GE750" s="50">
        <v>9025482.7240670081</v>
      </c>
      <c r="GF750" s="52">
        <f t="shared" si="611"/>
        <v>752123.5603389173</v>
      </c>
      <c r="GG750" s="51"/>
      <c r="GH750" s="6">
        <v>90053021</v>
      </c>
      <c r="GI750" s="6" t="s">
        <v>749</v>
      </c>
      <c r="GJ750" s="7"/>
      <c r="GK750" s="7"/>
      <c r="GL750" s="7"/>
      <c r="GM750" s="53">
        <v>8961652</v>
      </c>
      <c r="GO750" s="37"/>
      <c r="GP750" s="132"/>
      <c r="GQ750" s="61"/>
      <c r="GR750" s="134"/>
      <c r="GS750" s="134"/>
      <c r="GT750" s="191"/>
      <c r="GV750" s="67"/>
      <c r="GX750" s="61"/>
      <c r="GZ750" s="50"/>
      <c r="HA750" s="51"/>
      <c r="HB750" s="52">
        <v>63830.724067007999</v>
      </c>
      <c r="HD750" s="50">
        <v>9025482.7240670081</v>
      </c>
      <c r="HE750" s="52">
        <f t="shared" si="612"/>
        <v>752123.5603389173</v>
      </c>
      <c r="HF750" s="51"/>
      <c r="HI750" s="7"/>
      <c r="HJ750" s="7"/>
      <c r="HK750" s="7"/>
      <c r="HL750" s="53"/>
      <c r="HN750" s="37"/>
      <c r="HO750" s="132"/>
      <c r="HP750" s="61"/>
      <c r="HQ750" s="134"/>
      <c r="HR750" s="61"/>
      <c r="HT750" s="67"/>
      <c r="HV750" s="61"/>
      <c r="HX750" s="50"/>
      <c r="HY750" s="51"/>
      <c r="HZ750" s="52"/>
      <c r="IB750" s="70"/>
      <c r="IC750" s="51"/>
      <c r="IF750" s="7"/>
      <c r="IG750" s="7"/>
      <c r="IH750" s="7"/>
      <c r="II750" s="53"/>
      <c r="IK750" s="37"/>
      <c r="IL750" s="132"/>
      <c r="IM750" s="61"/>
      <c r="IN750" s="134"/>
      <c r="IO750" s="61"/>
      <c r="IQ750" s="67"/>
      <c r="IS750" s="61"/>
      <c r="IU750" s="50"/>
      <c r="IV750" s="51"/>
      <c r="IW750" s="52"/>
      <c r="IY750" s="70"/>
      <c r="IZ750" s="51"/>
      <c r="JC750" s="7"/>
      <c r="JD750" s="7"/>
      <c r="JE750" s="7"/>
      <c r="JF750" s="53"/>
      <c r="JH750" s="37"/>
      <c r="JI750" s="132"/>
      <c r="JJ750" s="61"/>
      <c r="JK750" s="134"/>
      <c r="JL750" s="61"/>
      <c r="JN750" s="67"/>
      <c r="JP750" s="61"/>
      <c r="JR750" s="50"/>
      <c r="JS750" s="51"/>
      <c r="JT750" s="52"/>
      <c r="JV750" s="70"/>
      <c r="JW750" s="51"/>
      <c r="JZ750" s="7"/>
      <c r="KA750" s="7"/>
      <c r="KB750" s="7"/>
      <c r="KC750" s="53"/>
      <c r="KE750" s="37"/>
      <c r="KF750" s="132"/>
      <c r="KG750" s="61"/>
      <c r="KH750" s="134"/>
      <c r="KI750" s="61"/>
      <c r="KK750" s="67"/>
      <c r="KM750" s="61"/>
      <c r="KO750" s="50"/>
      <c r="KP750" s="51"/>
      <c r="KQ750" s="52"/>
      <c r="KS750" s="70"/>
      <c r="KT750" s="51"/>
      <c r="KW750" s="7"/>
      <c r="KX750" s="7"/>
      <c r="KY750" s="7"/>
      <c r="KZ750" s="53"/>
      <c r="LB750" s="37"/>
      <c r="LC750" s="132"/>
      <c r="LD750" s="61"/>
      <c r="LE750" s="134"/>
      <c r="LF750" s="61"/>
      <c r="LH750" s="67"/>
      <c r="LJ750" s="61"/>
      <c r="LL750" s="50"/>
      <c r="LM750" s="51"/>
      <c r="LN750" s="52"/>
      <c r="LP750" s="70"/>
      <c r="LQ750" s="51"/>
      <c r="LT750" s="7"/>
      <c r="LU750" s="7"/>
      <c r="LV750" s="7"/>
      <c r="LW750" s="53"/>
      <c r="LY750" s="37"/>
      <c r="LZ750" s="132"/>
      <c r="MA750" s="61"/>
      <c r="MB750" s="134"/>
      <c r="MC750" s="61"/>
      <c r="ME750" s="67"/>
      <c r="MG750" s="61"/>
      <c r="MI750" s="50"/>
      <c r="MJ750" s="51"/>
      <c r="MK750" s="52"/>
      <c r="MM750" s="70"/>
      <c r="MN750" s="51"/>
      <c r="MQ750" s="7"/>
      <c r="MR750" s="7"/>
      <c r="MS750" s="7"/>
      <c r="MT750" s="53"/>
      <c r="MV750" s="37"/>
      <c r="MW750" s="132"/>
      <c r="MX750" s="134"/>
      <c r="MZ750" s="67"/>
      <c r="NB750" s="61"/>
      <c r="NF750" s="7"/>
      <c r="NG750" s="7"/>
      <c r="NH750" s="7"/>
      <c r="NI750" s="53"/>
      <c r="NK750" s="37"/>
      <c r="NM750" s="67"/>
      <c r="NO750" s="61"/>
      <c r="NQ750" s="50"/>
      <c r="NR750" s="51"/>
      <c r="NS750" s="52"/>
      <c r="NU750" s="70"/>
      <c r="NV750" s="51"/>
      <c r="NW750" s="125"/>
      <c r="NX750" s="51"/>
      <c r="OL750" s="53"/>
    </row>
    <row r="751" spans="1:402" x14ac:dyDescent="0.25">
      <c r="A751" s="12">
        <v>90012031</v>
      </c>
      <c r="B751" s="12" t="s">
        <v>750</v>
      </c>
      <c r="C751" s="352"/>
      <c r="D751" s="352"/>
      <c r="E751" s="352"/>
      <c r="F751" s="353">
        <v>272459</v>
      </c>
      <c r="H751" s="354"/>
      <c r="I751" s="355"/>
      <c r="J751" s="315"/>
      <c r="K751" s="355"/>
      <c r="L751" s="315"/>
      <c r="M751" s="356"/>
      <c r="N751" s="356"/>
      <c r="O751" s="357"/>
      <c r="Q751" s="67"/>
      <c r="S751" s="61"/>
      <c r="U751" s="50"/>
      <c r="V751" s="51"/>
      <c r="W751" s="52">
        <v>0</v>
      </c>
      <c r="Y751" s="50">
        <v>272459</v>
      </c>
      <c r="Z751" s="52">
        <f t="shared" si="605"/>
        <v>22704.916666666668</v>
      </c>
      <c r="AA751" s="51"/>
      <c r="AB751" s="6">
        <v>90012031</v>
      </c>
      <c r="AC751" s="6" t="s">
        <v>750</v>
      </c>
      <c r="AD751" s="7"/>
      <c r="AE751" s="304"/>
      <c r="AF751" s="7"/>
      <c r="AG751" s="53">
        <v>272459</v>
      </c>
      <c r="AI751" s="37"/>
      <c r="AJ751" s="132"/>
      <c r="AK751" s="61"/>
      <c r="AL751" s="132"/>
      <c r="AM751" s="312"/>
      <c r="AN751" s="134"/>
      <c r="AO751" s="134"/>
      <c r="AP751" s="191"/>
      <c r="AR751" s="67"/>
      <c r="AT751" s="61"/>
      <c r="AV751" s="50"/>
      <c r="AW751" s="51"/>
      <c r="AX751" s="52">
        <v>0</v>
      </c>
      <c r="AZ751" s="50">
        <v>272459</v>
      </c>
      <c r="BA751" s="52">
        <f t="shared" si="606"/>
        <v>22704.916666666668</v>
      </c>
      <c r="BB751" s="51"/>
      <c r="BC751" s="6">
        <v>90012031</v>
      </c>
      <c r="BD751" s="6" t="s">
        <v>750</v>
      </c>
      <c r="BE751" s="7"/>
      <c r="BF751" s="304"/>
      <c r="BG751" s="7"/>
      <c r="BH751" s="53">
        <v>272459</v>
      </c>
      <c r="BJ751" s="37"/>
      <c r="BK751" s="132"/>
      <c r="BL751" s="61"/>
      <c r="BM751" s="132"/>
      <c r="BN751" s="312"/>
      <c r="BO751" s="134"/>
      <c r="BP751" s="134"/>
      <c r="BQ751" s="191"/>
      <c r="BS751" s="67"/>
      <c r="BU751" s="61"/>
      <c r="BW751" s="50"/>
      <c r="BX751" s="51"/>
      <c r="BY751" s="52">
        <v>0</v>
      </c>
      <c r="CA751" s="50">
        <v>272459</v>
      </c>
      <c r="CB751" s="52">
        <f t="shared" si="607"/>
        <v>22704.916666666668</v>
      </c>
      <c r="CC751" s="51"/>
      <c r="CD751" s="6">
        <v>90012031</v>
      </c>
      <c r="CE751" s="6" t="s">
        <v>750</v>
      </c>
      <c r="CF751" s="7"/>
      <c r="CG751" s="7"/>
      <c r="CH751" s="7"/>
      <c r="CI751" s="53">
        <v>272459</v>
      </c>
      <c r="CK751" s="37"/>
      <c r="CL751" s="132"/>
      <c r="CM751" s="61"/>
      <c r="CN751" s="132"/>
      <c r="CO751" s="61"/>
      <c r="CP751" s="134"/>
      <c r="CQ751" s="134"/>
      <c r="CR751" s="191"/>
      <c r="CT751" s="67"/>
      <c r="CV751" s="61"/>
      <c r="CX751" s="50"/>
      <c r="CY751" s="51"/>
      <c r="CZ751" s="52">
        <v>0</v>
      </c>
      <c r="DB751" s="50">
        <v>272459</v>
      </c>
      <c r="DC751" s="52">
        <f t="shared" si="608"/>
        <v>22704.916666666668</v>
      </c>
      <c r="DD751" s="51"/>
      <c r="DE751" s="6">
        <v>90012031</v>
      </c>
      <c r="DF751" s="6" t="s">
        <v>750</v>
      </c>
      <c r="DG751" s="7"/>
      <c r="DH751" s="7"/>
      <c r="DI751" s="7"/>
      <c r="DJ751" s="53">
        <v>272459</v>
      </c>
      <c r="DL751" s="275"/>
      <c r="DM751" s="276"/>
      <c r="DN751" s="194"/>
      <c r="DO751" s="276"/>
      <c r="DP751" s="194"/>
      <c r="DQ751" s="53"/>
      <c r="DR751" s="53"/>
      <c r="DS751" s="277"/>
      <c r="DU751" s="274"/>
      <c r="DW751" s="194"/>
      <c r="DY751" s="50"/>
      <c r="DZ751" s="278"/>
      <c r="EA751" s="52">
        <v>0</v>
      </c>
      <c r="EC751" s="50">
        <v>272459</v>
      </c>
      <c r="ED751" s="52">
        <f t="shared" si="609"/>
        <v>22704.916666666668</v>
      </c>
      <c r="EE751" s="278"/>
      <c r="EF751" s="6">
        <v>90012031</v>
      </c>
      <c r="EG751" s="6" t="s">
        <v>750</v>
      </c>
      <c r="EH751" s="7"/>
      <c r="EI751" s="7"/>
      <c r="EJ751" s="7"/>
      <c r="EK751" s="53">
        <v>272459</v>
      </c>
      <c r="EM751" s="37"/>
      <c r="EN751" s="132"/>
      <c r="EO751" s="61"/>
      <c r="EP751" s="132"/>
      <c r="EQ751" s="61"/>
      <c r="ER751" s="134"/>
      <c r="ES751" s="134"/>
      <c r="ET751" s="191"/>
      <c r="EV751" s="67"/>
      <c r="EX751" s="61"/>
      <c r="EZ751" s="50"/>
      <c r="FA751" s="51"/>
      <c r="FB751" s="52">
        <v>0</v>
      </c>
      <c r="FD751" s="50">
        <v>272459</v>
      </c>
      <c r="FE751" s="52">
        <f t="shared" si="610"/>
        <v>22704.916666666668</v>
      </c>
      <c r="FF751" s="51"/>
      <c r="FG751" s="6">
        <v>90012031</v>
      </c>
      <c r="FH751" s="6" t="s">
        <v>750</v>
      </c>
      <c r="FI751" s="7"/>
      <c r="FJ751" s="7"/>
      <c r="FK751" s="7"/>
      <c r="FL751" s="53">
        <v>272459</v>
      </c>
      <c r="FN751" s="37"/>
      <c r="FO751" s="132"/>
      <c r="FP751" s="61"/>
      <c r="FQ751" s="132"/>
      <c r="FR751" s="61"/>
      <c r="FS751" s="134"/>
      <c r="FT751" s="134"/>
      <c r="FU751" s="191"/>
      <c r="FW751" s="67"/>
      <c r="FY751" s="61"/>
      <c r="GA751" s="50"/>
      <c r="GB751" s="51"/>
      <c r="GC751" s="52">
        <v>0</v>
      </c>
      <c r="GE751" s="50">
        <v>272459</v>
      </c>
      <c r="GF751" s="52">
        <f t="shared" si="611"/>
        <v>22704.916666666668</v>
      </c>
      <c r="GG751" s="51"/>
      <c r="GH751" s="6">
        <v>90012031</v>
      </c>
      <c r="GI751" s="6" t="s">
        <v>750</v>
      </c>
      <c r="GJ751" s="7"/>
      <c r="GK751" s="7"/>
      <c r="GL751" s="7"/>
      <c r="GM751" s="53">
        <v>272459</v>
      </c>
      <c r="GO751" s="37"/>
      <c r="GP751" s="132"/>
      <c r="GQ751" s="61"/>
      <c r="GR751" s="134"/>
      <c r="GS751" s="134"/>
      <c r="GT751" s="191"/>
      <c r="GV751" s="67"/>
      <c r="GX751" s="61"/>
      <c r="GZ751" s="50"/>
      <c r="HA751" s="51"/>
      <c r="HB751" s="52">
        <v>0</v>
      </c>
      <c r="HD751" s="50">
        <v>272459</v>
      </c>
      <c r="HE751" s="52">
        <f t="shared" si="612"/>
        <v>22704.916666666668</v>
      </c>
      <c r="HF751" s="51"/>
      <c r="HI751" s="7"/>
      <c r="HJ751" s="7"/>
      <c r="HK751" s="7"/>
      <c r="HL751" s="53"/>
      <c r="HN751" s="37"/>
      <c r="HO751" s="132"/>
      <c r="HP751" s="61"/>
      <c r="HQ751" s="134"/>
      <c r="HR751" s="61"/>
      <c r="HT751" s="67"/>
      <c r="HV751" s="61"/>
      <c r="HX751" s="50"/>
      <c r="HY751" s="51"/>
      <c r="HZ751" s="52"/>
      <c r="IB751" s="70"/>
      <c r="IC751" s="51"/>
      <c r="IF751" s="7"/>
      <c r="IG751" s="7"/>
      <c r="IH751" s="7"/>
      <c r="II751" s="53"/>
      <c r="IK751" s="37"/>
      <c r="IL751" s="132"/>
      <c r="IM751" s="61"/>
      <c r="IN751" s="134"/>
      <c r="IO751" s="61"/>
      <c r="IQ751" s="67"/>
      <c r="IS751" s="61"/>
      <c r="IU751" s="50"/>
      <c r="IV751" s="51"/>
      <c r="IW751" s="52"/>
      <c r="IY751" s="70"/>
      <c r="IZ751" s="51"/>
      <c r="JC751" s="7"/>
      <c r="JD751" s="7"/>
      <c r="JE751" s="7"/>
      <c r="JF751" s="53"/>
      <c r="JH751" s="37"/>
      <c r="JI751" s="132"/>
      <c r="JJ751" s="61"/>
      <c r="JK751" s="134"/>
      <c r="JL751" s="61"/>
      <c r="JN751" s="67"/>
      <c r="JP751" s="61"/>
      <c r="JR751" s="50"/>
      <c r="JS751" s="51"/>
      <c r="JT751" s="52"/>
      <c r="JV751" s="70"/>
      <c r="JW751" s="51"/>
      <c r="JZ751" s="7"/>
      <c r="KA751" s="7"/>
      <c r="KB751" s="7"/>
      <c r="KC751" s="53"/>
      <c r="KE751" s="37"/>
      <c r="KF751" s="132"/>
      <c r="KG751" s="61"/>
      <c r="KH751" s="134"/>
      <c r="KI751" s="61"/>
      <c r="KK751" s="67"/>
      <c r="KM751" s="61"/>
      <c r="KO751" s="50"/>
      <c r="KP751" s="51"/>
      <c r="KQ751" s="52"/>
      <c r="KS751" s="70"/>
      <c r="KT751" s="51"/>
      <c r="KW751" s="7"/>
      <c r="KX751" s="7"/>
      <c r="KY751" s="7"/>
      <c r="KZ751" s="53"/>
      <c r="LB751" s="37"/>
      <c r="LC751" s="132"/>
      <c r="LD751" s="61"/>
      <c r="LE751" s="134"/>
      <c r="LF751" s="61"/>
      <c r="LH751" s="67"/>
      <c r="LJ751" s="61"/>
      <c r="LL751" s="50"/>
      <c r="LM751" s="51"/>
      <c r="LN751" s="52"/>
      <c r="LP751" s="70"/>
      <c r="LQ751" s="51"/>
      <c r="LT751" s="7"/>
      <c r="LU751" s="7"/>
      <c r="LV751" s="7"/>
      <c r="LW751" s="53"/>
      <c r="LY751" s="37"/>
      <c r="LZ751" s="132"/>
      <c r="MA751" s="61"/>
      <c r="MB751" s="134"/>
      <c r="MC751" s="61"/>
      <c r="ME751" s="67"/>
      <c r="MG751" s="61"/>
      <c r="MI751" s="50"/>
      <c r="MJ751" s="51"/>
      <c r="MK751" s="52"/>
      <c r="MM751" s="70"/>
      <c r="MN751" s="51"/>
      <c r="MQ751" s="7"/>
      <c r="MR751" s="7"/>
      <c r="MS751" s="7"/>
      <c r="MT751" s="53"/>
      <c r="MV751" s="37"/>
      <c r="MW751" s="132"/>
      <c r="MX751" s="134"/>
      <c r="MZ751" s="67"/>
      <c r="NB751" s="61"/>
      <c r="NF751" s="7"/>
      <c r="NG751" s="7"/>
      <c r="NH751" s="7"/>
      <c r="NI751" s="53"/>
      <c r="NK751" s="37"/>
      <c r="NM751" s="67"/>
      <c r="NO751" s="61"/>
      <c r="NQ751" s="50"/>
      <c r="NR751" s="51"/>
      <c r="NS751" s="52"/>
      <c r="NU751" s="70"/>
      <c r="NV751" s="51"/>
      <c r="NW751" s="125"/>
      <c r="NX751" s="51"/>
      <c r="OL751" s="53"/>
    </row>
    <row r="752" spans="1:402" x14ac:dyDescent="0.25">
      <c r="A752" s="12">
        <v>90053281</v>
      </c>
      <c r="B752" s="12" t="s">
        <v>751</v>
      </c>
      <c r="C752" s="352"/>
      <c r="D752" s="352"/>
      <c r="E752" s="352"/>
      <c r="F752" s="353">
        <v>290874</v>
      </c>
      <c r="H752" s="354"/>
      <c r="I752" s="355"/>
      <c r="J752" s="315"/>
      <c r="K752" s="355"/>
      <c r="L752" s="315"/>
      <c r="M752" s="356"/>
      <c r="N752" s="356"/>
      <c r="O752" s="357"/>
      <c r="Q752" s="67"/>
      <c r="S752" s="61"/>
      <c r="U752" s="50"/>
      <c r="V752" s="51"/>
      <c r="W752" s="52">
        <v>0</v>
      </c>
      <c r="Y752" s="50">
        <v>290874</v>
      </c>
      <c r="Z752" s="52">
        <f t="shared" si="605"/>
        <v>24239.5</v>
      </c>
      <c r="AA752" s="51"/>
      <c r="AB752" s="6">
        <v>90053281</v>
      </c>
      <c r="AC752" s="6" t="s">
        <v>751</v>
      </c>
      <c r="AD752" s="7"/>
      <c r="AE752" s="304"/>
      <c r="AF752" s="7"/>
      <c r="AG752" s="53">
        <v>290874</v>
      </c>
      <c r="AI752" s="37"/>
      <c r="AJ752" s="132"/>
      <c r="AK752" s="61"/>
      <c r="AL752" s="132"/>
      <c r="AM752" s="312"/>
      <c r="AN752" s="134"/>
      <c r="AO752" s="134"/>
      <c r="AP752" s="191"/>
      <c r="AR752" s="67"/>
      <c r="AT752" s="61"/>
      <c r="AV752" s="50"/>
      <c r="AW752" s="51"/>
      <c r="AX752" s="52">
        <v>0</v>
      </c>
      <c r="AZ752" s="50">
        <v>290874</v>
      </c>
      <c r="BA752" s="52">
        <f t="shared" si="606"/>
        <v>24239.5</v>
      </c>
      <c r="BB752" s="51"/>
      <c r="BC752" s="6">
        <v>90053281</v>
      </c>
      <c r="BD752" s="6" t="s">
        <v>751</v>
      </c>
      <c r="BE752" s="7"/>
      <c r="BF752" s="304"/>
      <c r="BG752" s="7"/>
      <c r="BH752" s="53">
        <v>290874</v>
      </c>
      <c r="BJ752" s="37"/>
      <c r="BK752" s="132"/>
      <c r="BL752" s="61"/>
      <c r="BM752" s="132"/>
      <c r="BN752" s="312"/>
      <c r="BO752" s="134"/>
      <c r="BP752" s="134"/>
      <c r="BQ752" s="191"/>
      <c r="BS752" s="67"/>
      <c r="BU752" s="61"/>
      <c r="BW752" s="50"/>
      <c r="BX752" s="51"/>
      <c r="BY752" s="52">
        <v>0</v>
      </c>
      <c r="CA752" s="50">
        <v>290874</v>
      </c>
      <c r="CB752" s="52">
        <f t="shared" si="607"/>
        <v>24239.5</v>
      </c>
      <c r="CC752" s="51"/>
      <c r="CD752" s="6">
        <v>90053281</v>
      </c>
      <c r="CE752" s="6" t="s">
        <v>751</v>
      </c>
      <c r="CF752" s="7"/>
      <c r="CG752" s="7"/>
      <c r="CH752" s="7"/>
      <c r="CI752" s="53">
        <v>290874</v>
      </c>
      <c r="CK752" s="37"/>
      <c r="CL752" s="132"/>
      <c r="CM752" s="61"/>
      <c r="CN752" s="132"/>
      <c r="CO752" s="61"/>
      <c r="CP752" s="134"/>
      <c r="CQ752" s="134"/>
      <c r="CR752" s="191"/>
      <c r="CT752" s="67"/>
      <c r="CV752" s="61"/>
      <c r="CX752" s="50"/>
      <c r="CY752" s="51"/>
      <c r="CZ752" s="52">
        <v>0</v>
      </c>
      <c r="DB752" s="50">
        <v>290874</v>
      </c>
      <c r="DC752" s="52">
        <f t="shared" si="608"/>
        <v>24239.5</v>
      </c>
      <c r="DD752" s="51"/>
      <c r="DE752" s="6">
        <v>90053281</v>
      </c>
      <c r="DF752" s="6" t="s">
        <v>751</v>
      </c>
      <c r="DG752" s="7"/>
      <c r="DH752" s="7"/>
      <c r="DI752" s="7"/>
      <c r="DJ752" s="53">
        <v>290874</v>
      </c>
      <c r="DL752" s="275"/>
      <c r="DM752" s="276"/>
      <c r="DN752" s="194"/>
      <c r="DO752" s="276"/>
      <c r="DP752" s="194"/>
      <c r="DQ752" s="53"/>
      <c r="DR752" s="53"/>
      <c r="DS752" s="277"/>
      <c r="DU752" s="274"/>
      <c r="DW752" s="194"/>
      <c r="DY752" s="50"/>
      <c r="DZ752" s="278"/>
      <c r="EA752" s="52">
        <v>0</v>
      </c>
      <c r="EC752" s="50">
        <v>290874</v>
      </c>
      <c r="ED752" s="52">
        <f t="shared" si="609"/>
        <v>24239.5</v>
      </c>
      <c r="EE752" s="278"/>
      <c r="EF752" s="6">
        <v>90053281</v>
      </c>
      <c r="EG752" s="6" t="s">
        <v>751</v>
      </c>
      <c r="EH752" s="7"/>
      <c r="EI752" s="7"/>
      <c r="EJ752" s="7"/>
      <c r="EK752" s="53">
        <v>290874</v>
      </c>
      <c r="EM752" s="37"/>
      <c r="EN752" s="132"/>
      <c r="EO752" s="61"/>
      <c r="EP752" s="132"/>
      <c r="EQ752" s="61"/>
      <c r="ER752" s="134"/>
      <c r="ES752" s="134"/>
      <c r="ET752" s="191"/>
      <c r="EV752" s="67"/>
      <c r="EX752" s="61"/>
      <c r="EZ752" s="50"/>
      <c r="FA752" s="51"/>
      <c r="FB752" s="52">
        <v>0</v>
      </c>
      <c r="FD752" s="50">
        <v>290874</v>
      </c>
      <c r="FE752" s="52">
        <f t="shared" si="610"/>
        <v>24239.5</v>
      </c>
      <c r="FF752" s="51"/>
      <c r="FG752" s="6">
        <v>90053281</v>
      </c>
      <c r="FH752" s="6" t="s">
        <v>751</v>
      </c>
      <c r="FI752" s="7"/>
      <c r="FJ752" s="7"/>
      <c r="FK752" s="7"/>
      <c r="FL752" s="53">
        <v>290874</v>
      </c>
      <c r="FN752" s="37"/>
      <c r="FO752" s="132"/>
      <c r="FP752" s="61"/>
      <c r="FQ752" s="132"/>
      <c r="FR752" s="61"/>
      <c r="FS752" s="134"/>
      <c r="FT752" s="134"/>
      <c r="FU752" s="191"/>
      <c r="FW752" s="67"/>
      <c r="FY752" s="61"/>
      <c r="GA752" s="50"/>
      <c r="GB752" s="51"/>
      <c r="GC752" s="52">
        <v>0</v>
      </c>
      <c r="GE752" s="50">
        <v>290874</v>
      </c>
      <c r="GF752" s="52">
        <f t="shared" si="611"/>
        <v>24239.5</v>
      </c>
      <c r="GG752" s="51"/>
      <c r="GH752" s="6">
        <v>90053281</v>
      </c>
      <c r="GI752" s="6" t="s">
        <v>751</v>
      </c>
      <c r="GJ752" s="7"/>
      <c r="GK752" s="7"/>
      <c r="GL752" s="7"/>
      <c r="GM752" s="53">
        <v>290874</v>
      </c>
      <c r="GO752" s="37"/>
      <c r="GP752" s="132"/>
      <c r="GQ752" s="61"/>
      <c r="GR752" s="134"/>
      <c r="GS752" s="134"/>
      <c r="GT752" s="191"/>
      <c r="GV752" s="67"/>
      <c r="GX752" s="61"/>
      <c r="GZ752" s="50"/>
      <c r="HA752" s="51"/>
      <c r="HB752" s="52">
        <v>0</v>
      </c>
      <c r="HD752" s="50">
        <v>290874</v>
      </c>
      <c r="HE752" s="52">
        <f t="shared" si="612"/>
        <v>24239.5</v>
      </c>
      <c r="HF752" s="51"/>
      <c r="HI752" s="7"/>
      <c r="HJ752" s="7"/>
      <c r="HK752" s="7"/>
      <c r="HL752" s="53"/>
      <c r="HN752" s="37"/>
      <c r="HO752" s="132"/>
      <c r="HP752" s="61"/>
      <c r="HQ752" s="134"/>
      <c r="HR752" s="61"/>
      <c r="HT752" s="67"/>
      <c r="HV752" s="61"/>
      <c r="HX752" s="50"/>
      <c r="HY752" s="51"/>
      <c r="HZ752" s="52"/>
      <c r="IB752" s="70"/>
      <c r="IC752" s="51"/>
      <c r="IF752" s="7"/>
      <c r="IG752" s="7"/>
      <c r="IH752" s="7"/>
      <c r="II752" s="53"/>
      <c r="IK752" s="37"/>
      <c r="IL752" s="132"/>
      <c r="IM752" s="61"/>
      <c r="IN752" s="134"/>
      <c r="IO752" s="61"/>
      <c r="IQ752" s="67"/>
      <c r="IS752" s="61"/>
      <c r="IU752" s="50"/>
      <c r="IV752" s="51"/>
      <c r="IW752" s="52"/>
      <c r="IY752" s="70"/>
      <c r="IZ752" s="51"/>
      <c r="JC752" s="7"/>
      <c r="JD752" s="7"/>
      <c r="JE752" s="7"/>
      <c r="JF752" s="53"/>
      <c r="JH752" s="37"/>
      <c r="JI752" s="132"/>
      <c r="JJ752" s="61"/>
      <c r="JK752" s="134"/>
      <c r="JL752" s="61"/>
      <c r="JN752" s="67"/>
      <c r="JP752" s="61"/>
      <c r="JR752" s="50"/>
      <c r="JS752" s="51"/>
      <c r="JT752" s="52"/>
      <c r="JV752" s="70"/>
      <c r="JW752" s="51"/>
      <c r="JZ752" s="7"/>
      <c r="KA752" s="7"/>
      <c r="KB752" s="7"/>
      <c r="KC752" s="53"/>
      <c r="KE752" s="37"/>
      <c r="KF752" s="132"/>
      <c r="KG752" s="61"/>
      <c r="KH752" s="134"/>
      <c r="KI752" s="61"/>
      <c r="KK752" s="67"/>
      <c r="KM752" s="61"/>
      <c r="KO752" s="50"/>
      <c r="KP752" s="51"/>
      <c r="KQ752" s="52"/>
      <c r="KS752" s="70"/>
      <c r="KT752" s="51"/>
      <c r="KW752" s="7"/>
      <c r="KX752" s="7"/>
      <c r="KY752" s="7"/>
      <c r="KZ752" s="53"/>
      <c r="LB752" s="37"/>
      <c r="LC752" s="132"/>
      <c r="LD752" s="61"/>
      <c r="LE752" s="134"/>
      <c r="LF752" s="61"/>
      <c r="LH752" s="67"/>
      <c r="LJ752" s="61"/>
      <c r="LL752" s="50"/>
      <c r="LM752" s="51"/>
      <c r="LN752" s="52"/>
      <c r="LP752" s="70"/>
      <c r="LQ752" s="51"/>
      <c r="LT752" s="7"/>
      <c r="LU752" s="7"/>
      <c r="LV752" s="7"/>
      <c r="LW752" s="53"/>
      <c r="LY752" s="37"/>
      <c r="LZ752" s="132"/>
      <c r="MA752" s="61"/>
      <c r="MB752" s="134"/>
      <c r="MC752" s="61"/>
      <c r="ME752" s="67"/>
      <c r="MG752" s="61"/>
      <c r="MI752" s="50"/>
      <c r="MJ752" s="51"/>
      <c r="MK752" s="52"/>
      <c r="MM752" s="70"/>
      <c r="MN752" s="51"/>
      <c r="MQ752" s="7"/>
      <c r="MR752" s="7"/>
      <c r="MS752" s="7"/>
      <c r="MT752" s="53"/>
      <c r="MV752" s="37"/>
      <c r="MW752" s="132"/>
      <c r="MX752" s="134"/>
      <c r="MZ752" s="67"/>
      <c r="NB752" s="61"/>
      <c r="NF752" s="7"/>
      <c r="NG752" s="7"/>
      <c r="NH752" s="7"/>
      <c r="NI752" s="53"/>
      <c r="NK752" s="37"/>
      <c r="NM752" s="67"/>
      <c r="NO752" s="61"/>
      <c r="NQ752" s="50"/>
      <c r="NR752" s="51"/>
      <c r="NS752" s="52"/>
      <c r="NU752" s="70"/>
      <c r="NV752" s="51"/>
      <c r="NW752" s="125"/>
      <c r="NX752" s="51"/>
      <c r="OL752" s="53"/>
    </row>
    <row r="753" spans="1:402" x14ac:dyDescent="0.25">
      <c r="A753" s="12">
        <v>90018291</v>
      </c>
      <c r="B753" s="12" t="s">
        <v>752</v>
      </c>
      <c r="C753" s="352"/>
      <c r="D753" s="352"/>
      <c r="E753" s="352"/>
      <c r="F753" s="353">
        <v>2548248</v>
      </c>
      <c r="H753" s="354"/>
      <c r="I753" s="355"/>
      <c r="J753" s="315"/>
      <c r="K753" s="355"/>
      <c r="L753" s="315"/>
      <c r="M753" s="356"/>
      <c r="N753" s="356"/>
      <c r="O753" s="357"/>
      <c r="Q753" s="67"/>
      <c r="S753" s="61"/>
      <c r="U753" s="50"/>
      <c r="V753" s="51"/>
      <c r="W753" s="52">
        <v>0</v>
      </c>
      <c r="Y753" s="50">
        <v>2548248</v>
      </c>
      <c r="Z753" s="52">
        <f t="shared" si="605"/>
        <v>212354</v>
      </c>
      <c r="AA753" s="51"/>
      <c r="AB753" s="6">
        <v>90018291</v>
      </c>
      <c r="AC753" s="6" t="s">
        <v>752</v>
      </c>
      <c r="AD753" s="7"/>
      <c r="AE753" s="304"/>
      <c r="AF753" s="7"/>
      <c r="AG753" s="53">
        <v>2548248</v>
      </c>
      <c r="AI753" s="37"/>
      <c r="AJ753" s="132"/>
      <c r="AK753" s="61"/>
      <c r="AL753" s="132"/>
      <c r="AM753" s="312"/>
      <c r="AN753" s="134"/>
      <c r="AO753" s="134"/>
      <c r="AP753" s="191"/>
      <c r="AR753" s="67"/>
      <c r="AT753" s="61"/>
      <c r="AV753" s="50"/>
      <c r="AW753" s="51"/>
      <c r="AX753" s="52">
        <v>0</v>
      </c>
      <c r="AZ753" s="50">
        <v>2548248</v>
      </c>
      <c r="BA753" s="52">
        <f t="shared" si="606"/>
        <v>212354</v>
      </c>
      <c r="BB753" s="51"/>
      <c r="BC753" s="6">
        <v>90018291</v>
      </c>
      <c r="BD753" s="6" t="s">
        <v>752</v>
      </c>
      <c r="BE753" s="7"/>
      <c r="BF753" s="304"/>
      <c r="BG753" s="7"/>
      <c r="BH753" s="53">
        <v>2548248</v>
      </c>
      <c r="BJ753" s="37"/>
      <c r="BK753" s="132"/>
      <c r="BL753" s="61"/>
      <c r="BM753" s="132"/>
      <c r="BN753" s="312"/>
      <c r="BO753" s="134"/>
      <c r="BP753" s="134"/>
      <c r="BQ753" s="191"/>
      <c r="BS753" s="67"/>
      <c r="BU753" s="61"/>
      <c r="BW753" s="50"/>
      <c r="BX753" s="51"/>
      <c r="BY753" s="52">
        <v>0</v>
      </c>
      <c r="CA753" s="50">
        <v>2548248</v>
      </c>
      <c r="CB753" s="52">
        <f t="shared" si="607"/>
        <v>212354</v>
      </c>
      <c r="CC753" s="51"/>
      <c r="CD753" s="6">
        <v>90018291</v>
      </c>
      <c r="CE753" s="6" t="s">
        <v>752</v>
      </c>
      <c r="CF753" s="7"/>
      <c r="CG753" s="7"/>
      <c r="CH753" s="7"/>
      <c r="CI753" s="53">
        <v>2548248</v>
      </c>
      <c r="CK753" s="37"/>
      <c r="CL753" s="132"/>
      <c r="CM753" s="61"/>
      <c r="CN753" s="132"/>
      <c r="CO753" s="61"/>
      <c r="CP753" s="134"/>
      <c r="CQ753" s="134"/>
      <c r="CR753" s="191"/>
      <c r="CT753" s="67"/>
      <c r="CV753" s="61"/>
      <c r="CX753" s="50"/>
      <c r="CY753" s="51"/>
      <c r="CZ753" s="52">
        <v>0</v>
      </c>
      <c r="DB753" s="50">
        <v>2548248</v>
      </c>
      <c r="DC753" s="52">
        <f t="shared" si="608"/>
        <v>212354</v>
      </c>
      <c r="DD753" s="51"/>
      <c r="DE753" s="6">
        <v>90018291</v>
      </c>
      <c r="DF753" s="6" t="s">
        <v>752</v>
      </c>
      <c r="DG753" s="7"/>
      <c r="DH753" s="7"/>
      <c r="DI753" s="7"/>
      <c r="DJ753" s="53">
        <v>2548248</v>
      </c>
      <c r="DL753" s="275"/>
      <c r="DM753" s="276"/>
      <c r="DN753" s="194"/>
      <c r="DO753" s="276"/>
      <c r="DP753" s="194"/>
      <c r="DQ753" s="53"/>
      <c r="DR753" s="53"/>
      <c r="DS753" s="277"/>
      <c r="DU753" s="274"/>
      <c r="DW753" s="194"/>
      <c r="DY753" s="50"/>
      <c r="DZ753" s="278"/>
      <c r="EA753" s="52">
        <v>0</v>
      </c>
      <c r="EC753" s="50">
        <v>2548248</v>
      </c>
      <c r="ED753" s="52">
        <f t="shared" si="609"/>
        <v>212354</v>
      </c>
      <c r="EE753" s="278"/>
      <c r="EF753" s="6">
        <v>90018291</v>
      </c>
      <c r="EG753" s="6" t="s">
        <v>752</v>
      </c>
      <c r="EH753" s="7"/>
      <c r="EI753" s="7"/>
      <c r="EJ753" s="7"/>
      <c r="EK753" s="53">
        <v>2548248</v>
      </c>
      <c r="EM753" s="37"/>
      <c r="EN753" s="132"/>
      <c r="EO753" s="61"/>
      <c r="EP753" s="132"/>
      <c r="EQ753" s="61"/>
      <c r="ER753" s="134"/>
      <c r="ES753" s="134"/>
      <c r="ET753" s="191"/>
      <c r="EV753" s="67"/>
      <c r="EX753" s="61"/>
      <c r="EZ753" s="50"/>
      <c r="FA753" s="51"/>
      <c r="FB753" s="52">
        <v>0</v>
      </c>
      <c r="FD753" s="50">
        <v>2548248</v>
      </c>
      <c r="FE753" s="52">
        <f t="shared" si="610"/>
        <v>212354</v>
      </c>
      <c r="FF753" s="51"/>
      <c r="FG753" s="6">
        <v>90018291</v>
      </c>
      <c r="FH753" s="6" t="s">
        <v>752</v>
      </c>
      <c r="FI753" s="7"/>
      <c r="FJ753" s="7"/>
      <c r="FK753" s="7"/>
      <c r="FL753" s="53">
        <v>2548248</v>
      </c>
      <c r="FN753" s="37"/>
      <c r="FO753" s="132"/>
      <c r="FP753" s="61"/>
      <c r="FQ753" s="132"/>
      <c r="FR753" s="61"/>
      <c r="FS753" s="134"/>
      <c r="FT753" s="134"/>
      <c r="FU753" s="191"/>
      <c r="FW753" s="67"/>
      <c r="FY753" s="61"/>
      <c r="GA753" s="50"/>
      <c r="GB753" s="51"/>
      <c r="GC753" s="52">
        <v>0</v>
      </c>
      <c r="GE753" s="50">
        <v>2548248</v>
      </c>
      <c r="GF753" s="52">
        <f t="shared" si="611"/>
        <v>212354</v>
      </c>
      <c r="GG753" s="51"/>
      <c r="GH753" s="6">
        <v>90018291</v>
      </c>
      <c r="GI753" s="6" t="s">
        <v>752</v>
      </c>
      <c r="GJ753" s="7"/>
      <c r="GK753" s="7"/>
      <c r="GL753" s="7"/>
      <c r="GM753" s="53">
        <v>2548248</v>
      </c>
      <c r="GO753" s="37"/>
      <c r="GP753" s="132"/>
      <c r="GQ753" s="61"/>
      <c r="GR753" s="134"/>
      <c r="GS753" s="134"/>
      <c r="GT753" s="191"/>
      <c r="GV753" s="67"/>
      <c r="GX753" s="61"/>
      <c r="GZ753" s="50"/>
      <c r="HA753" s="51"/>
      <c r="HB753" s="52">
        <v>0</v>
      </c>
      <c r="HD753" s="50">
        <v>2548248</v>
      </c>
      <c r="HE753" s="52">
        <f t="shared" si="612"/>
        <v>212354</v>
      </c>
      <c r="HF753" s="51"/>
      <c r="HI753" s="7"/>
      <c r="HJ753" s="7"/>
      <c r="HK753" s="7"/>
      <c r="HL753" s="53"/>
      <c r="HN753" s="37"/>
      <c r="HO753" s="132"/>
      <c r="HP753" s="61"/>
      <c r="HQ753" s="134"/>
      <c r="HR753" s="61"/>
      <c r="HT753" s="67"/>
      <c r="HV753" s="61"/>
      <c r="HX753" s="50"/>
      <c r="HY753" s="51"/>
      <c r="HZ753" s="52"/>
      <c r="IB753" s="70"/>
      <c r="IC753" s="51"/>
      <c r="IF753" s="7"/>
      <c r="IG753" s="7"/>
      <c r="IH753" s="7"/>
      <c r="II753" s="53"/>
      <c r="IK753" s="37"/>
      <c r="IL753" s="132"/>
      <c r="IM753" s="61"/>
      <c r="IN753" s="134"/>
      <c r="IO753" s="61"/>
      <c r="IQ753" s="67"/>
      <c r="IS753" s="61"/>
      <c r="IU753" s="50"/>
      <c r="IV753" s="51"/>
      <c r="IW753" s="52"/>
      <c r="IY753" s="70"/>
      <c r="IZ753" s="51"/>
      <c r="JC753" s="7"/>
      <c r="JD753" s="7"/>
      <c r="JE753" s="7"/>
      <c r="JF753" s="53"/>
      <c r="JH753" s="37"/>
      <c r="JI753" s="132"/>
      <c r="JJ753" s="61"/>
      <c r="JK753" s="134"/>
      <c r="JL753" s="61"/>
      <c r="JN753" s="67"/>
      <c r="JP753" s="61"/>
      <c r="JR753" s="50"/>
      <c r="JS753" s="51"/>
      <c r="JT753" s="52"/>
      <c r="JV753" s="70"/>
      <c r="JW753" s="51"/>
      <c r="JZ753" s="7"/>
      <c r="KA753" s="7"/>
      <c r="KB753" s="7"/>
      <c r="KC753" s="53"/>
      <c r="KE753" s="37"/>
      <c r="KF753" s="132"/>
      <c r="KG753" s="61"/>
      <c r="KH753" s="134"/>
      <c r="KI753" s="61"/>
      <c r="KK753" s="67"/>
      <c r="KM753" s="61"/>
      <c r="KO753" s="50"/>
      <c r="KP753" s="51"/>
      <c r="KQ753" s="52"/>
      <c r="KS753" s="70"/>
      <c r="KT753" s="51"/>
      <c r="KW753" s="7"/>
      <c r="KX753" s="7"/>
      <c r="KY753" s="7"/>
      <c r="KZ753" s="53"/>
      <c r="LB753" s="37"/>
      <c r="LC753" s="132"/>
      <c r="LD753" s="61"/>
      <c r="LE753" s="134"/>
      <c r="LF753" s="61"/>
      <c r="LH753" s="67"/>
      <c r="LJ753" s="61"/>
      <c r="LL753" s="50"/>
      <c r="LM753" s="51"/>
      <c r="LN753" s="52"/>
      <c r="LP753" s="70"/>
      <c r="LQ753" s="51"/>
      <c r="LT753" s="7"/>
      <c r="LU753" s="7"/>
      <c r="LV753" s="7"/>
      <c r="LW753" s="53"/>
      <c r="LY753" s="37"/>
      <c r="LZ753" s="132"/>
      <c r="MA753" s="61"/>
      <c r="MB753" s="134"/>
      <c r="MC753" s="61"/>
      <c r="ME753" s="67"/>
      <c r="MG753" s="61"/>
      <c r="MI753" s="50"/>
      <c r="MJ753" s="51"/>
      <c r="MK753" s="52"/>
      <c r="MM753" s="70"/>
      <c r="MN753" s="51"/>
      <c r="MQ753" s="7"/>
      <c r="MR753" s="7"/>
      <c r="MS753" s="7"/>
      <c r="MT753" s="53"/>
      <c r="MV753" s="37"/>
      <c r="MW753" s="132"/>
      <c r="MX753" s="134"/>
      <c r="MZ753" s="67"/>
      <c r="NB753" s="61"/>
      <c r="NF753" s="7"/>
      <c r="NG753" s="7"/>
      <c r="NH753" s="7"/>
      <c r="NI753" s="53"/>
      <c r="NK753" s="37"/>
      <c r="NM753" s="67"/>
      <c r="NO753" s="61"/>
      <c r="NQ753" s="50"/>
      <c r="NR753" s="51"/>
      <c r="NS753" s="52"/>
      <c r="NU753" s="70"/>
      <c r="NV753" s="51"/>
      <c r="NW753" s="125"/>
      <c r="NX753" s="51"/>
      <c r="OL753" s="53"/>
    </row>
    <row r="754" spans="1:402" x14ac:dyDescent="0.25">
      <c r="A754" s="12">
        <v>90017691</v>
      </c>
      <c r="B754" s="12" t="s">
        <v>753</v>
      </c>
      <c r="C754" s="352"/>
      <c r="D754" s="352"/>
      <c r="E754" s="352"/>
      <c r="F754" s="353">
        <v>616685</v>
      </c>
      <c r="H754" s="354"/>
      <c r="I754" s="355"/>
      <c r="J754" s="315"/>
      <c r="K754" s="355"/>
      <c r="L754" s="315"/>
      <c r="M754" s="356"/>
      <c r="N754" s="356"/>
      <c r="O754" s="357"/>
      <c r="Q754" s="67"/>
      <c r="S754" s="61"/>
      <c r="U754" s="50"/>
      <c r="V754" s="51"/>
      <c r="W754" s="52">
        <v>0</v>
      </c>
      <c r="Y754" s="50">
        <v>616685</v>
      </c>
      <c r="Z754" s="52">
        <f t="shared" si="605"/>
        <v>51390.416666666664</v>
      </c>
      <c r="AA754" s="51"/>
      <c r="AB754" s="6">
        <v>90017691</v>
      </c>
      <c r="AC754" s="6" t="s">
        <v>753</v>
      </c>
      <c r="AD754" s="7"/>
      <c r="AE754" s="304"/>
      <c r="AF754" s="7"/>
      <c r="AG754" s="53">
        <v>616685</v>
      </c>
      <c r="AI754" s="37"/>
      <c r="AJ754" s="132"/>
      <c r="AK754" s="61"/>
      <c r="AL754" s="132"/>
      <c r="AM754" s="312"/>
      <c r="AN754" s="134"/>
      <c r="AO754" s="134"/>
      <c r="AP754" s="191"/>
      <c r="AR754" s="67"/>
      <c r="AT754" s="61"/>
      <c r="AV754" s="50"/>
      <c r="AW754" s="51"/>
      <c r="AX754" s="52">
        <v>0</v>
      </c>
      <c r="AZ754" s="50">
        <v>616685</v>
      </c>
      <c r="BA754" s="52">
        <f t="shared" si="606"/>
        <v>51390.416666666664</v>
      </c>
      <c r="BB754" s="51"/>
      <c r="BC754" s="6">
        <v>90017691</v>
      </c>
      <c r="BD754" s="6" t="s">
        <v>753</v>
      </c>
      <c r="BE754" s="7"/>
      <c r="BF754" s="304"/>
      <c r="BG754" s="7"/>
      <c r="BH754" s="53">
        <v>616685</v>
      </c>
      <c r="BJ754" s="37"/>
      <c r="BK754" s="132"/>
      <c r="BL754" s="61"/>
      <c r="BM754" s="132"/>
      <c r="BN754" s="312"/>
      <c r="BO754" s="134"/>
      <c r="BP754" s="134"/>
      <c r="BQ754" s="191"/>
      <c r="BS754" s="67"/>
      <c r="BU754" s="61"/>
      <c r="BW754" s="50"/>
      <c r="BX754" s="51"/>
      <c r="BY754" s="52">
        <v>0</v>
      </c>
      <c r="CA754" s="50">
        <v>616685</v>
      </c>
      <c r="CB754" s="52">
        <f t="shared" si="607"/>
        <v>51390.416666666664</v>
      </c>
      <c r="CC754" s="51"/>
      <c r="CD754" s="6">
        <v>90017691</v>
      </c>
      <c r="CE754" s="6" t="s">
        <v>753</v>
      </c>
      <c r="CF754" s="7"/>
      <c r="CG754" s="7"/>
      <c r="CH754" s="7"/>
      <c r="CI754" s="53">
        <v>616685</v>
      </c>
      <c r="CK754" s="37"/>
      <c r="CL754" s="132"/>
      <c r="CM754" s="61"/>
      <c r="CN754" s="132"/>
      <c r="CO754" s="61"/>
      <c r="CP754" s="134"/>
      <c r="CQ754" s="134"/>
      <c r="CR754" s="191"/>
      <c r="CT754" s="67"/>
      <c r="CV754" s="61"/>
      <c r="CX754" s="50"/>
      <c r="CY754" s="51"/>
      <c r="CZ754" s="52">
        <v>0</v>
      </c>
      <c r="DB754" s="50">
        <v>616685</v>
      </c>
      <c r="DC754" s="52">
        <f t="shared" si="608"/>
        <v>51390.416666666664</v>
      </c>
      <c r="DD754" s="51"/>
      <c r="DE754" s="6">
        <v>90017691</v>
      </c>
      <c r="DF754" s="6" t="s">
        <v>753</v>
      </c>
      <c r="DG754" s="7"/>
      <c r="DH754" s="7"/>
      <c r="DI754" s="7"/>
      <c r="DJ754" s="53">
        <v>616685</v>
      </c>
      <c r="DL754" s="275"/>
      <c r="DM754" s="276"/>
      <c r="DN754" s="194"/>
      <c r="DO754" s="276"/>
      <c r="DP754" s="194"/>
      <c r="DQ754" s="53"/>
      <c r="DR754" s="53"/>
      <c r="DS754" s="277"/>
      <c r="DU754" s="274"/>
      <c r="DW754" s="194"/>
      <c r="DY754" s="50"/>
      <c r="DZ754" s="278"/>
      <c r="EA754" s="52">
        <v>0</v>
      </c>
      <c r="EC754" s="50">
        <v>616685</v>
      </c>
      <c r="ED754" s="52">
        <f t="shared" si="609"/>
        <v>51390.416666666664</v>
      </c>
      <c r="EE754" s="278"/>
      <c r="EF754" s="6">
        <v>90017691</v>
      </c>
      <c r="EG754" s="6" t="s">
        <v>753</v>
      </c>
      <c r="EH754" s="7"/>
      <c r="EI754" s="7"/>
      <c r="EJ754" s="7"/>
      <c r="EK754" s="53">
        <v>616685</v>
      </c>
      <c r="EM754" s="37"/>
      <c r="EN754" s="132"/>
      <c r="EO754" s="61"/>
      <c r="EP754" s="132"/>
      <c r="EQ754" s="61"/>
      <c r="ER754" s="134"/>
      <c r="ES754" s="134"/>
      <c r="ET754" s="191"/>
      <c r="EV754" s="67"/>
      <c r="EX754" s="61"/>
      <c r="EZ754" s="50"/>
      <c r="FA754" s="51"/>
      <c r="FB754" s="52">
        <v>0</v>
      </c>
      <c r="FD754" s="50">
        <v>616685</v>
      </c>
      <c r="FE754" s="52">
        <f t="shared" si="610"/>
        <v>51390.416666666664</v>
      </c>
      <c r="FF754" s="51"/>
      <c r="FG754" s="6">
        <v>90017691</v>
      </c>
      <c r="FH754" s="6" t="s">
        <v>753</v>
      </c>
      <c r="FI754" s="7"/>
      <c r="FJ754" s="7"/>
      <c r="FK754" s="7"/>
      <c r="FL754" s="53">
        <v>616685</v>
      </c>
      <c r="FN754" s="37"/>
      <c r="FO754" s="132"/>
      <c r="FP754" s="61"/>
      <c r="FQ754" s="132"/>
      <c r="FR754" s="61"/>
      <c r="FS754" s="134"/>
      <c r="FT754" s="134"/>
      <c r="FU754" s="191"/>
      <c r="FW754" s="67"/>
      <c r="FY754" s="61"/>
      <c r="GA754" s="50"/>
      <c r="GB754" s="51"/>
      <c r="GC754" s="52">
        <v>0</v>
      </c>
      <c r="GE754" s="50">
        <v>616685</v>
      </c>
      <c r="GF754" s="52">
        <f t="shared" si="611"/>
        <v>51390.416666666664</v>
      </c>
      <c r="GG754" s="51"/>
      <c r="GH754" s="6">
        <v>90017691</v>
      </c>
      <c r="GI754" s="6" t="s">
        <v>753</v>
      </c>
      <c r="GJ754" s="7"/>
      <c r="GK754" s="7"/>
      <c r="GL754" s="7"/>
      <c r="GM754" s="53">
        <v>616685</v>
      </c>
      <c r="GO754" s="37"/>
      <c r="GP754" s="132"/>
      <c r="GQ754" s="61"/>
      <c r="GR754" s="134"/>
      <c r="GS754" s="134"/>
      <c r="GT754" s="191"/>
      <c r="GV754" s="67"/>
      <c r="GX754" s="61"/>
      <c r="GZ754" s="50"/>
      <c r="HA754" s="51"/>
      <c r="HB754" s="52">
        <v>0</v>
      </c>
      <c r="HD754" s="50">
        <v>616685</v>
      </c>
      <c r="HE754" s="52">
        <f t="shared" si="612"/>
        <v>51390.416666666664</v>
      </c>
      <c r="HF754" s="51"/>
      <c r="HI754" s="7"/>
      <c r="HJ754" s="7"/>
      <c r="HK754" s="7"/>
      <c r="HL754" s="53"/>
      <c r="HN754" s="37"/>
      <c r="HO754" s="132"/>
      <c r="HP754" s="61"/>
      <c r="HQ754" s="134"/>
      <c r="HR754" s="61"/>
      <c r="HT754" s="67"/>
      <c r="HV754" s="61"/>
      <c r="HX754" s="50"/>
      <c r="HY754" s="51"/>
      <c r="HZ754" s="52"/>
      <c r="IB754" s="70"/>
      <c r="IC754" s="51"/>
      <c r="IF754" s="7"/>
      <c r="IG754" s="7"/>
      <c r="IH754" s="7"/>
      <c r="II754" s="53"/>
      <c r="IK754" s="37"/>
      <c r="IL754" s="132"/>
      <c r="IM754" s="61"/>
      <c r="IN754" s="134"/>
      <c r="IO754" s="61"/>
      <c r="IQ754" s="67"/>
      <c r="IS754" s="61"/>
      <c r="IU754" s="50"/>
      <c r="IV754" s="51"/>
      <c r="IW754" s="52"/>
      <c r="IY754" s="70"/>
      <c r="IZ754" s="51"/>
      <c r="JC754" s="7"/>
      <c r="JD754" s="7"/>
      <c r="JE754" s="7"/>
      <c r="JF754" s="53"/>
      <c r="JH754" s="37"/>
      <c r="JI754" s="132"/>
      <c r="JJ754" s="61"/>
      <c r="JK754" s="134"/>
      <c r="JL754" s="61"/>
      <c r="JN754" s="67"/>
      <c r="JP754" s="61"/>
      <c r="JR754" s="50"/>
      <c r="JS754" s="51"/>
      <c r="JT754" s="52"/>
      <c r="JV754" s="70"/>
      <c r="JW754" s="51"/>
      <c r="JZ754" s="7"/>
      <c r="KA754" s="7"/>
      <c r="KB754" s="7"/>
      <c r="KC754" s="53"/>
      <c r="KE754" s="37"/>
      <c r="KF754" s="132"/>
      <c r="KG754" s="61"/>
      <c r="KH754" s="134"/>
      <c r="KI754" s="61"/>
      <c r="KK754" s="67"/>
      <c r="KM754" s="61"/>
      <c r="KO754" s="50"/>
      <c r="KP754" s="51"/>
      <c r="KQ754" s="52"/>
      <c r="KS754" s="70"/>
      <c r="KT754" s="51"/>
      <c r="KW754" s="7"/>
      <c r="KX754" s="7"/>
      <c r="KY754" s="7"/>
      <c r="KZ754" s="53"/>
      <c r="LB754" s="37"/>
      <c r="LC754" s="132"/>
      <c r="LD754" s="61"/>
      <c r="LE754" s="134"/>
      <c r="LF754" s="61"/>
      <c r="LH754" s="67"/>
      <c r="LJ754" s="61"/>
      <c r="LL754" s="50"/>
      <c r="LM754" s="51"/>
      <c r="LN754" s="52"/>
      <c r="LP754" s="70"/>
      <c r="LQ754" s="51"/>
      <c r="LT754" s="7"/>
      <c r="LU754" s="7"/>
      <c r="LV754" s="7"/>
      <c r="LW754" s="53"/>
      <c r="LY754" s="37"/>
      <c r="LZ754" s="132"/>
      <c r="MA754" s="61"/>
      <c r="MB754" s="134"/>
      <c r="MC754" s="61"/>
      <c r="ME754" s="67"/>
      <c r="MG754" s="61"/>
      <c r="MI754" s="50"/>
      <c r="MJ754" s="51"/>
      <c r="MK754" s="52"/>
      <c r="MM754" s="70"/>
      <c r="MN754" s="51"/>
      <c r="MQ754" s="7"/>
      <c r="MR754" s="7"/>
      <c r="MS754" s="7"/>
      <c r="MT754" s="53"/>
      <c r="MV754" s="37"/>
      <c r="MW754" s="132"/>
      <c r="MX754" s="134"/>
      <c r="MZ754" s="67"/>
      <c r="NB754" s="61"/>
      <c r="NF754" s="7"/>
      <c r="NG754" s="7"/>
      <c r="NH754" s="7"/>
      <c r="NI754" s="53"/>
      <c r="NK754" s="37"/>
      <c r="NM754" s="67"/>
      <c r="NO754" s="61"/>
      <c r="NQ754" s="50"/>
      <c r="NR754" s="51"/>
      <c r="NS754" s="52"/>
      <c r="NU754" s="70"/>
      <c r="NV754" s="51"/>
      <c r="NW754" s="125"/>
      <c r="NX754" s="51"/>
      <c r="OL754" s="53"/>
    </row>
    <row r="755" spans="1:402" x14ac:dyDescent="0.25">
      <c r="A755" s="12">
        <v>90017071</v>
      </c>
      <c r="B755" s="12" t="s">
        <v>754</v>
      </c>
      <c r="C755" s="352"/>
      <c r="D755" s="352"/>
      <c r="E755" s="352"/>
      <c r="F755" s="353">
        <v>10875762</v>
      </c>
      <c r="H755" s="354"/>
      <c r="I755" s="355"/>
      <c r="J755" s="315"/>
      <c r="K755" s="355"/>
      <c r="L755" s="315"/>
      <c r="M755" s="356"/>
      <c r="N755" s="356"/>
      <c r="O755" s="357"/>
      <c r="Q755" s="67"/>
      <c r="S755" s="61"/>
      <c r="U755" s="50"/>
      <c r="V755" s="51"/>
      <c r="W755" s="52">
        <v>0</v>
      </c>
      <c r="Y755" s="50">
        <v>10875762</v>
      </c>
      <c r="Z755" s="52">
        <f t="shared" si="605"/>
        <v>906313.5</v>
      </c>
      <c r="AA755" s="51"/>
      <c r="AB755" s="6">
        <v>90017071</v>
      </c>
      <c r="AC755" s="6" t="s">
        <v>754</v>
      </c>
      <c r="AD755" s="7"/>
      <c r="AE755" s="304"/>
      <c r="AF755" s="7"/>
      <c r="AG755" s="53">
        <v>10875762</v>
      </c>
      <c r="AI755" s="37"/>
      <c r="AJ755" s="132"/>
      <c r="AK755" s="61"/>
      <c r="AL755" s="132"/>
      <c r="AM755" s="312"/>
      <c r="AN755" s="134"/>
      <c r="AO755" s="134"/>
      <c r="AP755" s="191"/>
      <c r="AR755" s="67"/>
      <c r="AT755" s="61"/>
      <c r="AV755" s="50"/>
      <c r="AW755" s="51"/>
      <c r="AX755" s="52">
        <v>0</v>
      </c>
      <c r="AZ755" s="50">
        <v>10875762</v>
      </c>
      <c r="BA755" s="52">
        <f t="shared" si="606"/>
        <v>906313.5</v>
      </c>
      <c r="BB755" s="51"/>
      <c r="BC755" s="6">
        <v>90017071</v>
      </c>
      <c r="BD755" s="6" t="s">
        <v>754</v>
      </c>
      <c r="BE755" s="7"/>
      <c r="BF755" s="304"/>
      <c r="BG755" s="7"/>
      <c r="BH755" s="53">
        <v>10875762</v>
      </c>
      <c r="BJ755" s="37"/>
      <c r="BK755" s="132"/>
      <c r="BL755" s="61"/>
      <c r="BM755" s="132"/>
      <c r="BN755" s="312"/>
      <c r="BO755" s="134"/>
      <c r="BP755" s="134"/>
      <c r="BQ755" s="191"/>
      <c r="BS755" s="67"/>
      <c r="BU755" s="61"/>
      <c r="BW755" s="50"/>
      <c r="BX755" s="51"/>
      <c r="BY755" s="52">
        <v>0</v>
      </c>
      <c r="CA755" s="50">
        <v>10875762</v>
      </c>
      <c r="CB755" s="52">
        <f t="shared" si="607"/>
        <v>906313.5</v>
      </c>
      <c r="CC755" s="51"/>
      <c r="CD755" s="6">
        <v>90017071</v>
      </c>
      <c r="CE755" s="6" t="s">
        <v>754</v>
      </c>
      <c r="CF755" s="7"/>
      <c r="CG755" s="7"/>
      <c r="CH755" s="7"/>
      <c r="CI755" s="53">
        <v>10875762</v>
      </c>
      <c r="CK755" s="37"/>
      <c r="CL755" s="132"/>
      <c r="CM755" s="61"/>
      <c r="CN755" s="132"/>
      <c r="CO755" s="61"/>
      <c r="CP755" s="134"/>
      <c r="CQ755" s="134"/>
      <c r="CR755" s="191"/>
      <c r="CT755" s="67"/>
      <c r="CV755" s="61"/>
      <c r="CX755" s="50"/>
      <c r="CY755" s="51"/>
      <c r="CZ755" s="52">
        <v>0</v>
      </c>
      <c r="DB755" s="50">
        <v>10875762</v>
      </c>
      <c r="DC755" s="52">
        <f t="shared" si="608"/>
        <v>906313.5</v>
      </c>
      <c r="DD755" s="51"/>
      <c r="DE755" s="6">
        <v>90017071</v>
      </c>
      <c r="DF755" s="6" t="s">
        <v>754</v>
      </c>
      <c r="DG755" s="7"/>
      <c r="DH755" s="7"/>
      <c r="DI755" s="7"/>
      <c r="DJ755" s="53">
        <v>10875762</v>
      </c>
      <c r="DL755" s="275"/>
      <c r="DM755" s="276"/>
      <c r="DN755" s="194"/>
      <c r="DO755" s="276"/>
      <c r="DP755" s="194"/>
      <c r="DQ755" s="53"/>
      <c r="DR755" s="53"/>
      <c r="DS755" s="277"/>
      <c r="DU755" s="274"/>
      <c r="DW755" s="194"/>
      <c r="DY755" s="50"/>
      <c r="DZ755" s="278"/>
      <c r="EA755" s="52">
        <v>0</v>
      </c>
      <c r="EC755" s="50">
        <v>10875762</v>
      </c>
      <c r="ED755" s="52">
        <f t="shared" si="609"/>
        <v>906313.5</v>
      </c>
      <c r="EE755" s="278"/>
      <c r="EF755" s="6">
        <v>90017071</v>
      </c>
      <c r="EG755" s="6" t="s">
        <v>754</v>
      </c>
      <c r="EH755" s="7"/>
      <c r="EI755" s="7"/>
      <c r="EJ755" s="7"/>
      <c r="EK755" s="53">
        <v>10875762</v>
      </c>
      <c r="EM755" s="37"/>
      <c r="EN755" s="132"/>
      <c r="EO755" s="61"/>
      <c r="EP755" s="132"/>
      <c r="EQ755" s="61"/>
      <c r="ER755" s="134"/>
      <c r="ES755" s="134"/>
      <c r="ET755" s="191"/>
      <c r="EV755" s="67"/>
      <c r="EX755" s="61"/>
      <c r="EZ755" s="50"/>
      <c r="FA755" s="51"/>
      <c r="FB755" s="52">
        <v>0</v>
      </c>
      <c r="FD755" s="50">
        <v>10875762</v>
      </c>
      <c r="FE755" s="52">
        <f t="shared" si="610"/>
        <v>906313.5</v>
      </c>
      <c r="FF755" s="51"/>
      <c r="FG755" s="6">
        <v>90017071</v>
      </c>
      <c r="FH755" s="6" t="s">
        <v>754</v>
      </c>
      <c r="FI755" s="7"/>
      <c r="FJ755" s="7"/>
      <c r="FK755" s="7"/>
      <c r="FL755" s="53">
        <v>10875762</v>
      </c>
      <c r="FN755" s="37"/>
      <c r="FO755" s="132"/>
      <c r="FP755" s="61"/>
      <c r="FQ755" s="132"/>
      <c r="FR755" s="61"/>
      <c r="FS755" s="134"/>
      <c r="FT755" s="134"/>
      <c r="FU755" s="191"/>
      <c r="FW755" s="67"/>
      <c r="FY755" s="61"/>
      <c r="GA755" s="50"/>
      <c r="GB755" s="51"/>
      <c r="GC755" s="52">
        <v>0</v>
      </c>
      <c r="GE755" s="50">
        <v>10875762</v>
      </c>
      <c r="GF755" s="52">
        <f t="shared" si="611"/>
        <v>906313.5</v>
      </c>
      <c r="GG755" s="51"/>
      <c r="GH755" s="6">
        <v>90017071</v>
      </c>
      <c r="GI755" s="6" t="s">
        <v>754</v>
      </c>
      <c r="GJ755" s="7"/>
      <c r="GK755" s="7"/>
      <c r="GL755" s="7"/>
      <c r="GM755" s="53">
        <v>10875762</v>
      </c>
      <c r="GO755" s="37"/>
      <c r="GP755" s="132"/>
      <c r="GQ755" s="61"/>
      <c r="GR755" s="134"/>
      <c r="GS755" s="134"/>
      <c r="GT755" s="191"/>
      <c r="GV755" s="67"/>
      <c r="GX755" s="61"/>
      <c r="GZ755" s="50"/>
      <c r="HA755" s="51"/>
      <c r="HB755" s="52">
        <v>0</v>
      </c>
      <c r="HD755" s="50">
        <v>10875762</v>
      </c>
      <c r="HE755" s="52">
        <f t="shared" si="612"/>
        <v>906313.5</v>
      </c>
      <c r="HF755" s="51"/>
      <c r="HI755" s="7"/>
      <c r="HJ755" s="7"/>
      <c r="HK755" s="7"/>
      <c r="HL755" s="53"/>
      <c r="HN755" s="37"/>
      <c r="HO755" s="132"/>
      <c r="HP755" s="61"/>
      <c r="HQ755" s="134"/>
      <c r="HR755" s="61"/>
      <c r="HT755" s="67"/>
      <c r="HV755" s="61"/>
      <c r="HX755" s="50"/>
      <c r="HY755" s="51"/>
      <c r="HZ755" s="52"/>
      <c r="IB755" s="70"/>
      <c r="IC755" s="51"/>
      <c r="IF755" s="7"/>
      <c r="IG755" s="7"/>
      <c r="IH755" s="7"/>
      <c r="II755" s="53"/>
      <c r="IK755" s="37"/>
      <c r="IL755" s="132"/>
      <c r="IM755" s="61"/>
      <c r="IN755" s="134"/>
      <c r="IO755" s="61"/>
      <c r="IQ755" s="67"/>
      <c r="IS755" s="61"/>
      <c r="IU755" s="50"/>
      <c r="IV755" s="51"/>
      <c r="IW755" s="52"/>
      <c r="IY755" s="70"/>
      <c r="IZ755" s="51"/>
      <c r="JC755" s="7"/>
      <c r="JD755" s="7"/>
      <c r="JE755" s="7"/>
      <c r="JF755" s="53"/>
      <c r="JH755" s="37"/>
      <c r="JI755" s="132"/>
      <c r="JJ755" s="61"/>
      <c r="JK755" s="134"/>
      <c r="JL755" s="61"/>
      <c r="JN755" s="67"/>
      <c r="JP755" s="61"/>
      <c r="JR755" s="50"/>
      <c r="JS755" s="51"/>
      <c r="JT755" s="52"/>
      <c r="JV755" s="70"/>
      <c r="JW755" s="51"/>
      <c r="JZ755" s="7"/>
      <c r="KA755" s="7"/>
      <c r="KB755" s="7"/>
      <c r="KC755" s="53"/>
      <c r="KE755" s="37"/>
      <c r="KF755" s="132"/>
      <c r="KG755" s="61"/>
      <c r="KH755" s="134"/>
      <c r="KI755" s="61"/>
      <c r="KK755" s="67"/>
      <c r="KM755" s="61"/>
      <c r="KO755" s="50"/>
      <c r="KP755" s="51"/>
      <c r="KQ755" s="52"/>
      <c r="KS755" s="70"/>
      <c r="KT755" s="51"/>
      <c r="KW755" s="7"/>
      <c r="KX755" s="7"/>
      <c r="KY755" s="7"/>
      <c r="KZ755" s="53"/>
      <c r="LB755" s="37"/>
      <c r="LC755" s="132"/>
      <c r="LD755" s="61"/>
      <c r="LE755" s="134"/>
      <c r="LF755" s="61"/>
      <c r="LH755" s="67"/>
      <c r="LJ755" s="61"/>
      <c r="LL755" s="50"/>
      <c r="LM755" s="51"/>
      <c r="LN755" s="52"/>
      <c r="LP755" s="70"/>
      <c r="LQ755" s="51"/>
      <c r="LT755" s="7"/>
      <c r="LU755" s="7"/>
      <c r="LV755" s="7"/>
      <c r="LW755" s="53"/>
      <c r="LY755" s="37"/>
      <c r="LZ755" s="132"/>
      <c r="MA755" s="61"/>
      <c r="MB755" s="134"/>
      <c r="MC755" s="61"/>
      <c r="ME755" s="67"/>
      <c r="MG755" s="61"/>
      <c r="MI755" s="50"/>
      <c r="MJ755" s="51"/>
      <c r="MK755" s="52"/>
      <c r="MM755" s="70"/>
      <c r="MN755" s="51"/>
      <c r="MQ755" s="7"/>
      <c r="MR755" s="7"/>
      <c r="MS755" s="7"/>
      <c r="MT755" s="53"/>
      <c r="MV755" s="37"/>
      <c r="MW755" s="132"/>
      <c r="MX755" s="134"/>
      <c r="MZ755" s="67"/>
      <c r="NB755" s="61"/>
      <c r="NF755" s="7"/>
      <c r="NG755" s="7"/>
      <c r="NH755" s="7"/>
      <c r="NI755" s="53"/>
      <c r="NK755" s="37"/>
      <c r="NM755" s="67"/>
      <c r="NO755" s="61"/>
      <c r="NQ755" s="50"/>
      <c r="NR755" s="51"/>
      <c r="NS755" s="52"/>
      <c r="NU755" s="70"/>
      <c r="NV755" s="51"/>
      <c r="NW755" s="125"/>
      <c r="NX755" s="51"/>
      <c r="OL755" s="53"/>
    </row>
    <row r="756" spans="1:402" x14ac:dyDescent="0.25">
      <c r="A756" s="12">
        <v>90011681</v>
      </c>
      <c r="B756" s="12" t="s">
        <v>755</v>
      </c>
      <c r="C756" s="352"/>
      <c r="D756" s="352"/>
      <c r="E756" s="352"/>
      <c r="F756" s="353">
        <v>3049973</v>
      </c>
      <c r="H756" s="354"/>
      <c r="I756" s="355"/>
      <c r="J756" s="315"/>
      <c r="K756" s="355"/>
      <c r="L756" s="315"/>
      <c r="M756" s="356"/>
      <c r="N756" s="356"/>
      <c r="O756" s="357"/>
      <c r="Q756" s="67"/>
      <c r="S756" s="61"/>
      <c r="U756" s="50"/>
      <c r="V756" s="51"/>
      <c r="W756" s="52">
        <v>0</v>
      </c>
      <c r="Y756" s="50">
        <v>3049973</v>
      </c>
      <c r="Z756" s="52">
        <f t="shared" si="605"/>
        <v>254164.41666666666</v>
      </c>
      <c r="AA756" s="51"/>
      <c r="AB756" s="6">
        <v>90011681</v>
      </c>
      <c r="AC756" s="6" t="s">
        <v>755</v>
      </c>
      <c r="AD756" s="7"/>
      <c r="AE756" s="304"/>
      <c r="AF756" s="7"/>
      <c r="AG756" s="53">
        <v>3049973</v>
      </c>
      <c r="AI756" s="37"/>
      <c r="AJ756" s="132"/>
      <c r="AK756" s="61"/>
      <c r="AL756" s="132"/>
      <c r="AM756" s="312"/>
      <c r="AN756" s="134"/>
      <c r="AO756" s="134"/>
      <c r="AP756" s="191"/>
      <c r="AR756" s="67"/>
      <c r="AT756" s="61"/>
      <c r="AV756" s="50"/>
      <c r="AW756" s="51"/>
      <c r="AX756" s="52">
        <v>0</v>
      </c>
      <c r="AZ756" s="50">
        <v>3049973</v>
      </c>
      <c r="BA756" s="52">
        <f t="shared" si="606"/>
        <v>254164.41666666666</v>
      </c>
      <c r="BB756" s="51"/>
      <c r="BC756" s="6">
        <v>90011681</v>
      </c>
      <c r="BD756" s="6" t="s">
        <v>755</v>
      </c>
      <c r="BE756" s="7"/>
      <c r="BF756" s="304"/>
      <c r="BG756" s="7"/>
      <c r="BH756" s="53">
        <v>3049973</v>
      </c>
      <c r="BJ756" s="37"/>
      <c r="BK756" s="132"/>
      <c r="BL756" s="61"/>
      <c r="BM756" s="132"/>
      <c r="BN756" s="312"/>
      <c r="BO756" s="134"/>
      <c r="BP756" s="134"/>
      <c r="BQ756" s="191"/>
      <c r="BS756" s="67"/>
      <c r="BU756" s="61"/>
      <c r="BW756" s="50"/>
      <c r="BX756" s="51"/>
      <c r="BY756" s="52">
        <v>0</v>
      </c>
      <c r="CA756" s="50">
        <v>3049973</v>
      </c>
      <c r="CB756" s="52">
        <f t="shared" si="607"/>
        <v>254164.41666666666</v>
      </c>
      <c r="CC756" s="51"/>
      <c r="CD756" s="6">
        <v>90011681</v>
      </c>
      <c r="CE756" s="6" t="s">
        <v>755</v>
      </c>
      <c r="CF756" s="7"/>
      <c r="CG756" s="7"/>
      <c r="CH756" s="7"/>
      <c r="CI756" s="53">
        <v>3049973</v>
      </c>
      <c r="CK756" s="37"/>
      <c r="CL756" s="132"/>
      <c r="CM756" s="61"/>
      <c r="CN756" s="132"/>
      <c r="CO756" s="61"/>
      <c r="CP756" s="134"/>
      <c r="CQ756" s="134"/>
      <c r="CR756" s="191"/>
      <c r="CT756" s="67"/>
      <c r="CV756" s="61"/>
      <c r="CX756" s="50"/>
      <c r="CY756" s="51"/>
      <c r="CZ756" s="52">
        <v>0</v>
      </c>
      <c r="DB756" s="50">
        <v>3049973</v>
      </c>
      <c r="DC756" s="52">
        <f t="shared" si="608"/>
        <v>254164.41666666666</v>
      </c>
      <c r="DD756" s="51"/>
      <c r="DE756" s="6">
        <v>90011681</v>
      </c>
      <c r="DF756" s="6" t="s">
        <v>755</v>
      </c>
      <c r="DG756" s="7"/>
      <c r="DH756" s="7"/>
      <c r="DI756" s="7"/>
      <c r="DJ756" s="53">
        <v>3049973</v>
      </c>
      <c r="DL756" s="275"/>
      <c r="DM756" s="276"/>
      <c r="DN756" s="194"/>
      <c r="DO756" s="276"/>
      <c r="DP756" s="194"/>
      <c r="DQ756" s="53"/>
      <c r="DR756" s="53"/>
      <c r="DS756" s="277"/>
      <c r="DU756" s="274"/>
      <c r="DW756" s="194"/>
      <c r="DY756" s="50"/>
      <c r="DZ756" s="278"/>
      <c r="EA756" s="52">
        <v>0</v>
      </c>
      <c r="EC756" s="50">
        <v>3049973</v>
      </c>
      <c r="ED756" s="52">
        <f t="shared" si="609"/>
        <v>254164.41666666666</v>
      </c>
      <c r="EE756" s="278"/>
      <c r="EF756" s="6">
        <v>90011681</v>
      </c>
      <c r="EG756" s="6" t="s">
        <v>755</v>
      </c>
      <c r="EH756" s="7"/>
      <c r="EI756" s="7"/>
      <c r="EJ756" s="7"/>
      <c r="EK756" s="53">
        <v>3049973</v>
      </c>
      <c r="EM756" s="37"/>
      <c r="EN756" s="132"/>
      <c r="EO756" s="61"/>
      <c r="EP756" s="132"/>
      <c r="EQ756" s="61"/>
      <c r="ER756" s="134"/>
      <c r="ES756" s="134"/>
      <c r="ET756" s="191"/>
      <c r="EV756" s="67"/>
      <c r="EX756" s="61"/>
      <c r="EZ756" s="50"/>
      <c r="FA756" s="51"/>
      <c r="FB756" s="52">
        <v>0</v>
      </c>
      <c r="FD756" s="50">
        <v>3049973</v>
      </c>
      <c r="FE756" s="52">
        <f t="shared" si="610"/>
        <v>254164.41666666666</v>
      </c>
      <c r="FF756" s="51"/>
      <c r="FG756" s="6">
        <v>90011681</v>
      </c>
      <c r="FH756" s="6" t="s">
        <v>755</v>
      </c>
      <c r="FI756" s="7"/>
      <c r="FJ756" s="7"/>
      <c r="FK756" s="7"/>
      <c r="FL756" s="53">
        <v>3049973</v>
      </c>
      <c r="FN756" s="37"/>
      <c r="FO756" s="132"/>
      <c r="FP756" s="61"/>
      <c r="FQ756" s="132"/>
      <c r="FR756" s="61"/>
      <c r="FS756" s="134"/>
      <c r="FT756" s="134"/>
      <c r="FU756" s="191"/>
      <c r="FW756" s="67"/>
      <c r="FY756" s="61"/>
      <c r="GA756" s="50"/>
      <c r="GB756" s="51"/>
      <c r="GC756" s="52">
        <v>0</v>
      </c>
      <c r="GE756" s="50">
        <v>3049973</v>
      </c>
      <c r="GF756" s="52">
        <f t="shared" si="611"/>
        <v>254164.41666666666</v>
      </c>
      <c r="GG756" s="51"/>
      <c r="GH756" s="6">
        <v>90011681</v>
      </c>
      <c r="GI756" s="6" t="s">
        <v>755</v>
      </c>
      <c r="GJ756" s="7"/>
      <c r="GK756" s="7"/>
      <c r="GL756" s="7"/>
      <c r="GM756" s="53">
        <v>3049973</v>
      </c>
      <c r="GO756" s="37"/>
      <c r="GP756" s="132"/>
      <c r="GQ756" s="61"/>
      <c r="GR756" s="134"/>
      <c r="GS756" s="134"/>
      <c r="GT756" s="191"/>
      <c r="GV756" s="67"/>
      <c r="GX756" s="61"/>
      <c r="GZ756" s="50"/>
      <c r="HA756" s="51"/>
      <c r="HB756" s="52">
        <v>0</v>
      </c>
      <c r="HD756" s="50">
        <v>3049973</v>
      </c>
      <c r="HE756" s="52">
        <f t="shared" si="612"/>
        <v>254164.41666666666</v>
      </c>
      <c r="HF756" s="51"/>
      <c r="HI756" s="7"/>
      <c r="HJ756" s="7"/>
      <c r="HK756" s="7"/>
      <c r="HL756" s="53"/>
      <c r="HN756" s="37"/>
      <c r="HO756" s="132"/>
      <c r="HP756" s="61"/>
      <c r="HQ756" s="134"/>
      <c r="HR756" s="61"/>
      <c r="HT756" s="67"/>
      <c r="HV756" s="61"/>
      <c r="HX756" s="50"/>
      <c r="HY756" s="51"/>
      <c r="HZ756" s="52"/>
      <c r="IB756" s="70"/>
      <c r="IC756" s="51"/>
      <c r="IF756" s="7"/>
      <c r="IG756" s="7"/>
      <c r="IH756" s="7"/>
      <c r="II756" s="53"/>
      <c r="IK756" s="37"/>
      <c r="IL756" s="132"/>
      <c r="IM756" s="61"/>
      <c r="IN756" s="134"/>
      <c r="IO756" s="61"/>
      <c r="IQ756" s="67"/>
      <c r="IS756" s="61"/>
      <c r="IU756" s="50"/>
      <c r="IV756" s="51"/>
      <c r="IW756" s="52"/>
      <c r="IY756" s="70"/>
      <c r="IZ756" s="51"/>
      <c r="JC756" s="7"/>
      <c r="JD756" s="7"/>
      <c r="JE756" s="7"/>
      <c r="JF756" s="53"/>
      <c r="JH756" s="37"/>
      <c r="JI756" s="132"/>
      <c r="JJ756" s="61"/>
      <c r="JK756" s="134"/>
      <c r="JL756" s="61"/>
      <c r="JN756" s="67"/>
      <c r="JP756" s="61"/>
      <c r="JR756" s="50"/>
      <c r="JS756" s="51"/>
      <c r="JT756" s="52"/>
      <c r="JV756" s="70"/>
      <c r="JW756" s="51"/>
      <c r="JZ756" s="7"/>
      <c r="KA756" s="7"/>
      <c r="KB756" s="7"/>
      <c r="KC756" s="53"/>
      <c r="KE756" s="37"/>
      <c r="KF756" s="132"/>
      <c r="KG756" s="61"/>
      <c r="KH756" s="134"/>
      <c r="KI756" s="61"/>
      <c r="KK756" s="67"/>
      <c r="KM756" s="61"/>
      <c r="KO756" s="50"/>
      <c r="KP756" s="51"/>
      <c r="KQ756" s="52"/>
      <c r="KS756" s="70"/>
      <c r="KT756" s="51"/>
      <c r="KW756" s="7"/>
      <c r="KX756" s="7"/>
      <c r="KY756" s="7"/>
      <c r="KZ756" s="53"/>
      <c r="LB756" s="37"/>
      <c r="LC756" s="132"/>
      <c r="LD756" s="61"/>
      <c r="LE756" s="134"/>
      <c r="LF756" s="61"/>
      <c r="LH756" s="67"/>
      <c r="LJ756" s="61"/>
      <c r="LL756" s="50"/>
      <c r="LM756" s="51"/>
      <c r="LN756" s="52"/>
      <c r="LP756" s="70"/>
      <c r="LQ756" s="51"/>
      <c r="LT756" s="7"/>
      <c r="LU756" s="7"/>
      <c r="LV756" s="7"/>
      <c r="LW756" s="53"/>
      <c r="LY756" s="37"/>
      <c r="LZ756" s="132"/>
      <c r="MA756" s="61"/>
      <c r="MB756" s="134"/>
      <c r="MC756" s="61"/>
      <c r="ME756" s="67"/>
      <c r="MG756" s="61"/>
      <c r="MI756" s="50"/>
      <c r="MJ756" s="51"/>
      <c r="MK756" s="52"/>
      <c r="MM756" s="70"/>
      <c r="MN756" s="51"/>
      <c r="MQ756" s="7"/>
      <c r="MR756" s="7"/>
      <c r="MS756" s="7"/>
      <c r="MT756" s="53"/>
      <c r="MV756" s="37"/>
      <c r="MW756" s="132"/>
      <c r="MX756" s="134"/>
      <c r="MZ756" s="67"/>
      <c r="NB756" s="61"/>
      <c r="NF756" s="7"/>
      <c r="NG756" s="7"/>
      <c r="NH756" s="7"/>
      <c r="NI756" s="53"/>
      <c r="NK756" s="37"/>
      <c r="NM756" s="67"/>
      <c r="NO756" s="61"/>
      <c r="NQ756" s="50"/>
      <c r="NR756" s="51"/>
      <c r="NS756" s="52"/>
      <c r="NU756" s="70"/>
      <c r="NV756" s="51"/>
      <c r="NW756" s="125"/>
      <c r="NX756" s="51"/>
      <c r="OL756" s="53"/>
    </row>
    <row r="757" spans="1:402" x14ac:dyDescent="0.25">
      <c r="A757" s="12">
        <v>90053191</v>
      </c>
      <c r="B757" s="12" t="s">
        <v>756</v>
      </c>
      <c r="C757" s="352"/>
      <c r="D757" s="352"/>
      <c r="E757" s="352"/>
      <c r="F757" s="353">
        <v>2586211</v>
      </c>
      <c r="H757" s="354"/>
      <c r="I757" s="355"/>
      <c r="J757" s="315"/>
      <c r="K757" s="355"/>
      <c r="L757" s="315"/>
      <c r="M757" s="356"/>
      <c r="N757" s="356"/>
      <c r="O757" s="357"/>
      <c r="Q757" s="67"/>
      <c r="S757" s="61"/>
      <c r="U757" s="50"/>
      <c r="V757" s="51"/>
      <c r="W757" s="52">
        <v>0</v>
      </c>
      <c r="Y757" s="50">
        <v>2586211</v>
      </c>
      <c r="Z757" s="52">
        <f t="shared" si="605"/>
        <v>215517.58333333334</v>
      </c>
      <c r="AA757" s="51"/>
      <c r="AB757" s="6">
        <v>90053191</v>
      </c>
      <c r="AC757" s="6" t="s">
        <v>756</v>
      </c>
      <c r="AD757" s="7"/>
      <c r="AE757" s="304"/>
      <c r="AF757" s="7"/>
      <c r="AG757" s="53">
        <v>2586211</v>
      </c>
      <c r="AI757" s="37"/>
      <c r="AJ757" s="132"/>
      <c r="AK757" s="61"/>
      <c r="AL757" s="132"/>
      <c r="AM757" s="312"/>
      <c r="AN757" s="134"/>
      <c r="AO757" s="134"/>
      <c r="AP757" s="191"/>
      <c r="AR757" s="67"/>
      <c r="AT757" s="61"/>
      <c r="AV757" s="50"/>
      <c r="AW757" s="51"/>
      <c r="AX757" s="52">
        <v>0</v>
      </c>
      <c r="AZ757" s="50">
        <v>2586211</v>
      </c>
      <c r="BA757" s="52">
        <f t="shared" si="606"/>
        <v>215517.58333333334</v>
      </c>
      <c r="BB757" s="51"/>
      <c r="BC757" s="6">
        <v>90053191</v>
      </c>
      <c r="BD757" s="6" t="s">
        <v>756</v>
      </c>
      <c r="BE757" s="7"/>
      <c r="BF757" s="304"/>
      <c r="BG757" s="7"/>
      <c r="BH757" s="53">
        <v>2586211</v>
      </c>
      <c r="BJ757" s="37"/>
      <c r="BK757" s="132"/>
      <c r="BL757" s="61"/>
      <c r="BM757" s="132"/>
      <c r="BN757" s="312"/>
      <c r="BO757" s="134"/>
      <c r="BP757" s="134"/>
      <c r="BQ757" s="191"/>
      <c r="BS757" s="67"/>
      <c r="BU757" s="61"/>
      <c r="BW757" s="50"/>
      <c r="BX757" s="51"/>
      <c r="BY757" s="52">
        <v>0</v>
      </c>
      <c r="CA757" s="50">
        <v>2586211</v>
      </c>
      <c r="CB757" s="52">
        <f t="shared" si="607"/>
        <v>215517.58333333334</v>
      </c>
      <c r="CC757" s="51"/>
      <c r="CD757" s="6">
        <v>90053191</v>
      </c>
      <c r="CE757" s="6" t="s">
        <v>756</v>
      </c>
      <c r="CF757" s="7"/>
      <c r="CG757" s="7"/>
      <c r="CH757" s="7"/>
      <c r="CI757" s="53">
        <v>2586211</v>
      </c>
      <c r="CK757" s="37"/>
      <c r="CL757" s="132"/>
      <c r="CM757" s="61"/>
      <c r="CN757" s="132"/>
      <c r="CO757" s="61"/>
      <c r="CP757" s="134"/>
      <c r="CQ757" s="134"/>
      <c r="CR757" s="191"/>
      <c r="CT757" s="67"/>
      <c r="CV757" s="61"/>
      <c r="CX757" s="50"/>
      <c r="CY757" s="51"/>
      <c r="CZ757" s="52">
        <v>0</v>
      </c>
      <c r="DB757" s="50">
        <v>2586211</v>
      </c>
      <c r="DC757" s="52">
        <f t="shared" si="608"/>
        <v>215517.58333333334</v>
      </c>
      <c r="DD757" s="51"/>
      <c r="DE757" s="6">
        <v>90053191</v>
      </c>
      <c r="DF757" s="6" t="s">
        <v>756</v>
      </c>
      <c r="DG757" s="7"/>
      <c r="DH757" s="7"/>
      <c r="DI757" s="7"/>
      <c r="DJ757" s="53">
        <v>2586211</v>
      </c>
      <c r="DL757" s="275"/>
      <c r="DM757" s="276"/>
      <c r="DN757" s="194"/>
      <c r="DO757" s="276"/>
      <c r="DP757" s="194"/>
      <c r="DQ757" s="53"/>
      <c r="DR757" s="53"/>
      <c r="DS757" s="277"/>
      <c r="DU757" s="274"/>
      <c r="DW757" s="194"/>
      <c r="DY757" s="50"/>
      <c r="DZ757" s="278"/>
      <c r="EA757" s="52">
        <v>0</v>
      </c>
      <c r="EC757" s="50">
        <v>2586211</v>
      </c>
      <c r="ED757" s="52">
        <f t="shared" si="609"/>
        <v>215517.58333333334</v>
      </c>
      <c r="EE757" s="278"/>
      <c r="EF757" s="6">
        <v>90053191</v>
      </c>
      <c r="EG757" s="6" t="s">
        <v>756</v>
      </c>
      <c r="EH757" s="7"/>
      <c r="EI757" s="7"/>
      <c r="EJ757" s="7"/>
      <c r="EK757" s="53">
        <v>2586211</v>
      </c>
      <c r="EM757" s="37"/>
      <c r="EN757" s="132"/>
      <c r="EO757" s="61"/>
      <c r="EP757" s="132"/>
      <c r="EQ757" s="61"/>
      <c r="ER757" s="134"/>
      <c r="ES757" s="134"/>
      <c r="ET757" s="191"/>
      <c r="EV757" s="67"/>
      <c r="EX757" s="61"/>
      <c r="EZ757" s="50"/>
      <c r="FA757" s="51"/>
      <c r="FB757" s="52">
        <v>0</v>
      </c>
      <c r="FD757" s="50">
        <v>2586211</v>
      </c>
      <c r="FE757" s="52">
        <f t="shared" si="610"/>
        <v>215517.58333333334</v>
      </c>
      <c r="FF757" s="51"/>
      <c r="FG757" s="6">
        <v>90053191</v>
      </c>
      <c r="FH757" s="6" t="s">
        <v>756</v>
      </c>
      <c r="FI757" s="7"/>
      <c r="FJ757" s="7"/>
      <c r="FK757" s="7"/>
      <c r="FL757" s="53">
        <v>2586211</v>
      </c>
      <c r="FN757" s="37"/>
      <c r="FO757" s="132"/>
      <c r="FP757" s="61"/>
      <c r="FQ757" s="132"/>
      <c r="FR757" s="61"/>
      <c r="FS757" s="134"/>
      <c r="FT757" s="134"/>
      <c r="FU757" s="191"/>
      <c r="FW757" s="67"/>
      <c r="FY757" s="61"/>
      <c r="GA757" s="50"/>
      <c r="GB757" s="51"/>
      <c r="GC757" s="52">
        <v>0</v>
      </c>
      <c r="GE757" s="50">
        <v>2586211</v>
      </c>
      <c r="GF757" s="52">
        <f t="shared" si="611"/>
        <v>215517.58333333334</v>
      </c>
      <c r="GG757" s="51"/>
      <c r="GH757" s="6">
        <v>90053191</v>
      </c>
      <c r="GI757" s="6" t="s">
        <v>756</v>
      </c>
      <c r="GJ757" s="7"/>
      <c r="GK757" s="7"/>
      <c r="GL757" s="7"/>
      <c r="GM757" s="53">
        <v>2586211</v>
      </c>
      <c r="GO757" s="37"/>
      <c r="GP757" s="132"/>
      <c r="GQ757" s="61"/>
      <c r="GR757" s="134"/>
      <c r="GS757" s="134"/>
      <c r="GT757" s="191"/>
      <c r="GV757" s="67"/>
      <c r="GX757" s="61"/>
      <c r="GZ757" s="50"/>
      <c r="HA757" s="51"/>
      <c r="HB757" s="52">
        <v>0</v>
      </c>
      <c r="HD757" s="50">
        <v>2586211</v>
      </c>
      <c r="HE757" s="52">
        <f t="shared" si="612"/>
        <v>215517.58333333334</v>
      </c>
      <c r="HF757" s="51"/>
      <c r="HI757" s="7"/>
      <c r="HJ757" s="7"/>
      <c r="HK757" s="7"/>
      <c r="HL757" s="53"/>
      <c r="HN757" s="37"/>
      <c r="HO757" s="132"/>
      <c r="HP757" s="61"/>
      <c r="HQ757" s="134"/>
      <c r="HR757" s="61"/>
      <c r="HT757" s="67"/>
      <c r="HV757" s="61"/>
      <c r="HX757" s="50"/>
      <c r="HY757" s="51"/>
      <c r="HZ757" s="52"/>
      <c r="IB757" s="70"/>
      <c r="IC757" s="51"/>
      <c r="IF757" s="7"/>
      <c r="IG757" s="7"/>
      <c r="IH757" s="7"/>
      <c r="II757" s="53"/>
      <c r="IK757" s="37"/>
      <c r="IL757" s="132"/>
      <c r="IM757" s="61"/>
      <c r="IN757" s="134"/>
      <c r="IO757" s="61"/>
      <c r="IQ757" s="67"/>
      <c r="IS757" s="61"/>
      <c r="IU757" s="50"/>
      <c r="IV757" s="51"/>
      <c r="IW757" s="52"/>
      <c r="IY757" s="70"/>
      <c r="IZ757" s="51"/>
      <c r="JC757" s="7"/>
      <c r="JD757" s="7"/>
      <c r="JE757" s="7"/>
      <c r="JF757" s="53"/>
      <c r="JH757" s="37"/>
      <c r="JI757" s="132"/>
      <c r="JJ757" s="61"/>
      <c r="JK757" s="134"/>
      <c r="JL757" s="61"/>
      <c r="JN757" s="67"/>
      <c r="JP757" s="61"/>
      <c r="JR757" s="50"/>
      <c r="JS757" s="51"/>
      <c r="JT757" s="52"/>
      <c r="JV757" s="70"/>
      <c r="JW757" s="51"/>
      <c r="JZ757" s="7"/>
      <c r="KA757" s="7"/>
      <c r="KB757" s="7"/>
      <c r="KC757" s="53"/>
      <c r="KE757" s="37"/>
      <c r="KF757" s="132"/>
      <c r="KG757" s="61"/>
      <c r="KH757" s="134"/>
      <c r="KI757" s="61"/>
      <c r="KK757" s="67"/>
      <c r="KM757" s="61"/>
      <c r="KO757" s="50"/>
      <c r="KP757" s="51"/>
      <c r="KQ757" s="52"/>
      <c r="KS757" s="70"/>
      <c r="KT757" s="51"/>
      <c r="KW757" s="7"/>
      <c r="KX757" s="7"/>
      <c r="KY757" s="7"/>
      <c r="KZ757" s="53"/>
      <c r="LB757" s="37"/>
      <c r="LC757" s="132"/>
      <c r="LD757" s="61"/>
      <c r="LE757" s="134"/>
      <c r="LF757" s="61"/>
      <c r="LH757" s="67"/>
      <c r="LJ757" s="61"/>
      <c r="LL757" s="50"/>
      <c r="LM757" s="51"/>
      <c r="LN757" s="52"/>
      <c r="LP757" s="70"/>
      <c r="LQ757" s="51"/>
      <c r="LT757" s="7"/>
      <c r="LU757" s="7"/>
      <c r="LV757" s="7"/>
      <c r="LW757" s="53"/>
      <c r="LY757" s="37"/>
      <c r="LZ757" s="132"/>
      <c r="MA757" s="61"/>
      <c r="MB757" s="134"/>
      <c r="MC757" s="61"/>
      <c r="ME757" s="67"/>
      <c r="MG757" s="61"/>
      <c r="MI757" s="50"/>
      <c r="MJ757" s="51"/>
      <c r="MK757" s="52"/>
      <c r="MM757" s="70"/>
      <c r="MN757" s="51"/>
      <c r="MQ757" s="7"/>
      <c r="MR757" s="7"/>
      <c r="MS757" s="7"/>
      <c r="MT757" s="53"/>
      <c r="MV757" s="37"/>
      <c r="MW757" s="132"/>
      <c r="MX757" s="134"/>
      <c r="MZ757" s="67"/>
      <c r="NB757" s="61"/>
      <c r="NF757" s="7"/>
      <c r="NG757" s="7"/>
      <c r="NH757" s="7"/>
      <c r="NI757" s="53"/>
      <c r="NK757" s="37"/>
      <c r="NM757" s="67"/>
      <c r="NO757" s="61"/>
      <c r="NQ757" s="50"/>
      <c r="NR757" s="51"/>
      <c r="NS757" s="52"/>
      <c r="NU757" s="70"/>
      <c r="NV757" s="51"/>
      <c r="NW757" s="125"/>
      <c r="NX757" s="51"/>
      <c r="OL757" s="53"/>
    </row>
    <row r="758" spans="1:402" x14ac:dyDescent="0.25">
      <c r="A758" s="12">
        <v>90016901</v>
      </c>
      <c r="B758" s="12" t="s">
        <v>757</v>
      </c>
      <c r="C758" s="352"/>
      <c r="D758" s="352"/>
      <c r="E758" s="352"/>
      <c r="F758" s="353">
        <v>5130072</v>
      </c>
      <c r="H758" s="354"/>
      <c r="I758" s="355"/>
      <c r="J758" s="315"/>
      <c r="K758" s="355"/>
      <c r="L758" s="315"/>
      <c r="M758" s="356"/>
      <c r="N758" s="356"/>
      <c r="O758" s="357"/>
      <c r="Q758" s="67"/>
      <c r="S758" s="61"/>
      <c r="U758" s="50"/>
      <c r="V758" s="51"/>
      <c r="W758" s="52">
        <v>0</v>
      </c>
      <c r="Y758" s="50">
        <v>5130072</v>
      </c>
      <c r="Z758" s="52">
        <f t="shared" ref="Z758:Z801" si="613">Y758/12</f>
        <v>427506</v>
      </c>
      <c r="AA758" s="51"/>
      <c r="AB758" s="6">
        <v>90016901</v>
      </c>
      <c r="AC758" s="6" t="s">
        <v>757</v>
      </c>
      <c r="AD758" s="7"/>
      <c r="AE758" s="304"/>
      <c r="AF758" s="7"/>
      <c r="AG758" s="53">
        <v>5130072</v>
      </c>
      <c r="AI758" s="37"/>
      <c r="AJ758" s="132"/>
      <c r="AK758" s="61"/>
      <c r="AL758" s="132"/>
      <c r="AM758" s="312"/>
      <c r="AN758" s="134"/>
      <c r="AO758" s="134"/>
      <c r="AP758" s="191"/>
      <c r="AR758" s="67"/>
      <c r="AT758" s="61"/>
      <c r="AV758" s="50"/>
      <c r="AW758" s="51"/>
      <c r="AX758" s="52">
        <v>0</v>
      </c>
      <c r="AZ758" s="50">
        <v>5130072</v>
      </c>
      <c r="BA758" s="52">
        <f t="shared" ref="BA758:BA801" si="614">AZ758/12</f>
        <v>427506</v>
      </c>
      <c r="BB758" s="51"/>
      <c r="BC758" s="6">
        <v>90016901</v>
      </c>
      <c r="BD758" s="6" t="s">
        <v>757</v>
      </c>
      <c r="BE758" s="7"/>
      <c r="BF758" s="304"/>
      <c r="BG758" s="7"/>
      <c r="BH758" s="53">
        <v>5130072</v>
      </c>
      <c r="BJ758" s="37"/>
      <c r="BK758" s="132"/>
      <c r="BL758" s="61"/>
      <c r="BM758" s="132"/>
      <c r="BN758" s="312"/>
      <c r="BO758" s="134"/>
      <c r="BP758" s="134"/>
      <c r="BQ758" s="191"/>
      <c r="BS758" s="67"/>
      <c r="BU758" s="61"/>
      <c r="BW758" s="50"/>
      <c r="BX758" s="51"/>
      <c r="BY758" s="52">
        <v>0</v>
      </c>
      <c r="CA758" s="50">
        <v>5130072</v>
      </c>
      <c r="CB758" s="52">
        <f t="shared" ref="CB758:CB801" si="615">CA758/12</f>
        <v>427506</v>
      </c>
      <c r="CC758" s="51"/>
      <c r="CD758" s="6">
        <v>90016901</v>
      </c>
      <c r="CE758" s="6" t="s">
        <v>757</v>
      </c>
      <c r="CF758" s="7"/>
      <c r="CG758" s="7"/>
      <c r="CH758" s="7"/>
      <c r="CI758" s="53">
        <v>5130072</v>
      </c>
      <c r="CK758" s="37"/>
      <c r="CL758" s="132"/>
      <c r="CM758" s="61"/>
      <c r="CN758" s="132"/>
      <c r="CO758" s="61"/>
      <c r="CP758" s="134"/>
      <c r="CQ758" s="134"/>
      <c r="CR758" s="191"/>
      <c r="CT758" s="67"/>
      <c r="CV758" s="61"/>
      <c r="CX758" s="50"/>
      <c r="CY758" s="51"/>
      <c r="CZ758" s="52">
        <v>0</v>
      </c>
      <c r="DB758" s="50">
        <v>5130072</v>
      </c>
      <c r="DC758" s="52">
        <f t="shared" ref="DC758:DC801" si="616">DB758/12</f>
        <v>427506</v>
      </c>
      <c r="DD758" s="51"/>
      <c r="DE758" s="6">
        <v>90016901</v>
      </c>
      <c r="DF758" s="6" t="s">
        <v>757</v>
      </c>
      <c r="DG758" s="7"/>
      <c r="DH758" s="7"/>
      <c r="DI758" s="7"/>
      <c r="DJ758" s="53">
        <v>5130072</v>
      </c>
      <c r="DL758" s="275"/>
      <c r="DM758" s="276"/>
      <c r="DN758" s="194"/>
      <c r="DO758" s="276"/>
      <c r="DP758" s="194"/>
      <c r="DQ758" s="53"/>
      <c r="DR758" s="53"/>
      <c r="DS758" s="277"/>
      <c r="DU758" s="274"/>
      <c r="DW758" s="194"/>
      <c r="DY758" s="50"/>
      <c r="DZ758" s="278"/>
      <c r="EA758" s="52">
        <v>0</v>
      </c>
      <c r="EC758" s="50">
        <v>5130072</v>
      </c>
      <c r="ED758" s="52">
        <f t="shared" ref="ED758:ED801" si="617">EC758/12</f>
        <v>427506</v>
      </c>
      <c r="EE758" s="278"/>
      <c r="EF758" s="6">
        <v>90016901</v>
      </c>
      <c r="EG758" s="6" t="s">
        <v>757</v>
      </c>
      <c r="EH758" s="7"/>
      <c r="EI758" s="7"/>
      <c r="EJ758" s="7"/>
      <c r="EK758" s="53">
        <v>5130072</v>
      </c>
      <c r="EM758" s="37"/>
      <c r="EN758" s="132"/>
      <c r="EO758" s="61"/>
      <c r="EP758" s="132"/>
      <c r="EQ758" s="61"/>
      <c r="ER758" s="134"/>
      <c r="ES758" s="134"/>
      <c r="ET758" s="191"/>
      <c r="EV758" s="67"/>
      <c r="EX758" s="61"/>
      <c r="EZ758" s="50"/>
      <c r="FA758" s="51"/>
      <c r="FB758" s="52">
        <v>0</v>
      </c>
      <c r="FD758" s="50">
        <v>5130072</v>
      </c>
      <c r="FE758" s="52">
        <f t="shared" ref="FE758:FE801" si="618">FD758/12</f>
        <v>427506</v>
      </c>
      <c r="FF758" s="51"/>
      <c r="FG758" s="6">
        <v>90016901</v>
      </c>
      <c r="FH758" s="6" t="s">
        <v>757</v>
      </c>
      <c r="FI758" s="7"/>
      <c r="FJ758" s="7"/>
      <c r="FK758" s="7"/>
      <c r="FL758" s="53">
        <v>5130072</v>
      </c>
      <c r="FN758" s="37"/>
      <c r="FO758" s="132"/>
      <c r="FP758" s="61"/>
      <c r="FQ758" s="132"/>
      <c r="FR758" s="61"/>
      <c r="FS758" s="134"/>
      <c r="FT758" s="134"/>
      <c r="FU758" s="191"/>
      <c r="FW758" s="67"/>
      <c r="FY758" s="61"/>
      <c r="GA758" s="50"/>
      <c r="GB758" s="51"/>
      <c r="GC758" s="52">
        <v>0</v>
      </c>
      <c r="GE758" s="50">
        <v>5130072</v>
      </c>
      <c r="GF758" s="52">
        <f t="shared" ref="GF758:GF801" si="619">GE758/12</f>
        <v>427506</v>
      </c>
      <c r="GG758" s="51"/>
      <c r="GH758" s="6">
        <v>90016901</v>
      </c>
      <c r="GI758" s="6" t="s">
        <v>757</v>
      </c>
      <c r="GJ758" s="7"/>
      <c r="GK758" s="7"/>
      <c r="GL758" s="7"/>
      <c r="GM758" s="53">
        <v>5130072</v>
      </c>
      <c r="GO758" s="37"/>
      <c r="GP758" s="132"/>
      <c r="GQ758" s="61"/>
      <c r="GR758" s="134"/>
      <c r="GS758" s="134"/>
      <c r="GT758" s="191"/>
      <c r="GV758" s="67"/>
      <c r="GX758" s="61"/>
      <c r="GZ758" s="50"/>
      <c r="HA758" s="51"/>
      <c r="HB758" s="52">
        <v>0</v>
      </c>
      <c r="HD758" s="50">
        <v>5130072</v>
      </c>
      <c r="HE758" s="52">
        <f t="shared" si="612"/>
        <v>427506</v>
      </c>
      <c r="HF758" s="51"/>
      <c r="HI758" s="7"/>
      <c r="HJ758" s="7"/>
      <c r="HK758" s="7"/>
      <c r="HL758" s="53"/>
      <c r="HN758" s="37"/>
      <c r="HO758" s="132"/>
      <c r="HP758" s="61"/>
      <c r="HQ758" s="134"/>
      <c r="HR758" s="61"/>
      <c r="HT758" s="67"/>
      <c r="HV758" s="61"/>
      <c r="HX758" s="50"/>
      <c r="HY758" s="51"/>
      <c r="HZ758" s="52"/>
      <c r="IB758" s="70"/>
      <c r="IC758" s="51"/>
      <c r="IF758" s="7"/>
      <c r="IG758" s="7"/>
      <c r="IH758" s="7"/>
      <c r="II758" s="53"/>
      <c r="IK758" s="37"/>
      <c r="IL758" s="132"/>
      <c r="IM758" s="61"/>
      <c r="IN758" s="134"/>
      <c r="IO758" s="61"/>
      <c r="IQ758" s="67"/>
      <c r="IS758" s="61"/>
      <c r="IU758" s="50"/>
      <c r="IV758" s="51"/>
      <c r="IW758" s="52"/>
      <c r="IY758" s="70"/>
      <c r="IZ758" s="51"/>
      <c r="JC758" s="7"/>
      <c r="JD758" s="7"/>
      <c r="JE758" s="7"/>
      <c r="JF758" s="53"/>
      <c r="JH758" s="37"/>
      <c r="JI758" s="132"/>
      <c r="JJ758" s="61"/>
      <c r="JK758" s="134"/>
      <c r="JL758" s="61"/>
      <c r="JN758" s="67"/>
      <c r="JP758" s="61"/>
      <c r="JR758" s="50"/>
      <c r="JS758" s="51"/>
      <c r="JT758" s="52"/>
      <c r="JV758" s="70"/>
      <c r="JW758" s="51"/>
      <c r="JZ758" s="7"/>
      <c r="KA758" s="7"/>
      <c r="KB758" s="7"/>
      <c r="KC758" s="53"/>
      <c r="KE758" s="37"/>
      <c r="KF758" s="132"/>
      <c r="KG758" s="61"/>
      <c r="KH758" s="134"/>
      <c r="KI758" s="61"/>
      <c r="KK758" s="67"/>
      <c r="KM758" s="61"/>
      <c r="KO758" s="50"/>
      <c r="KP758" s="51"/>
      <c r="KQ758" s="52"/>
      <c r="KS758" s="70"/>
      <c r="KT758" s="51"/>
      <c r="KW758" s="7"/>
      <c r="KX758" s="7"/>
      <c r="KY758" s="7"/>
      <c r="KZ758" s="53"/>
      <c r="LB758" s="37"/>
      <c r="LC758" s="132"/>
      <c r="LD758" s="61"/>
      <c r="LE758" s="134"/>
      <c r="LF758" s="61"/>
      <c r="LH758" s="67"/>
      <c r="LJ758" s="61"/>
      <c r="LL758" s="50"/>
      <c r="LM758" s="51"/>
      <c r="LN758" s="52"/>
      <c r="LP758" s="70"/>
      <c r="LQ758" s="51"/>
      <c r="LT758" s="7"/>
      <c r="LU758" s="7"/>
      <c r="LV758" s="7"/>
      <c r="LW758" s="53"/>
      <c r="LY758" s="37"/>
      <c r="LZ758" s="132"/>
      <c r="MA758" s="61"/>
      <c r="MB758" s="134"/>
      <c r="MC758" s="61"/>
      <c r="ME758" s="67"/>
      <c r="MG758" s="61"/>
      <c r="MI758" s="50"/>
      <c r="MJ758" s="51"/>
      <c r="MK758" s="52"/>
      <c r="MM758" s="70"/>
      <c r="MN758" s="51"/>
      <c r="MQ758" s="7"/>
      <c r="MR758" s="7"/>
      <c r="MS758" s="7"/>
      <c r="MT758" s="53"/>
      <c r="MV758" s="37"/>
      <c r="MW758" s="132"/>
      <c r="MX758" s="134"/>
      <c r="MZ758" s="67"/>
      <c r="NB758" s="61"/>
      <c r="NF758" s="7"/>
      <c r="NG758" s="7"/>
      <c r="NH758" s="7"/>
      <c r="NI758" s="53"/>
      <c r="NK758" s="37"/>
      <c r="NM758" s="67"/>
      <c r="NO758" s="61"/>
      <c r="NQ758" s="50"/>
      <c r="NR758" s="51"/>
      <c r="NS758" s="52"/>
      <c r="NU758" s="70"/>
      <c r="NV758" s="51"/>
      <c r="NW758" s="125"/>
      <c r="NX758" s="51"/>
      <c r="OL758" s="53"/>
    </row>
    <row r="759" spans="1:402" x14ac:dyDescent="0.25">
      <c r="A759" s="12">
        <v>90053371</v>
      </c>
      <c r="B759" s="12" t="s">
        <v>758</v>
      </c>
      <c r="F759" s="76">
        <v>3859599</v>
      </c>
      <c r="W759" s="53">
        <v>0</v>
      </c>
      <c r="Y759" s="85">
        <v>3859599</v>
      </c>
      <c r="Z759" s="52">
        <f t="shared" si="613"/>
        <v>321633.25</v>
      </c>
      <c r="AB759" s="6">
        <v>90053371</v>
      </c>
      <c r="AC759" s="6" t="s">
        <v>758</v>
      </c>
      <c r="AG759" s="77">
        <v>3859599</v>
      </c>
      <c r="AX759" s="53">
        <v>0</v>
      </c>
      <c r="AZ759" s="85">
        <v>3859599</v>
      </c>
      <c r="BA759" s="52">
        <f t="shared" si="614"/>
        <v>321633.25</v>
      </c>
      <c r="BC759" s="6">
        <v>90053371</v>
      </c>
      <c r="BD759" s="6" t="s">
        <v>758</v>
      </c>
      <c r="BH759" s="77">
        <v>3859599</v>
      </c>
      <c r="BY759" s="53">
        <v>0</v>
      </c>
      <c r="CA759" s="85">
        <v>3859599</v>
      </c>
      <c r="CB759" s="52">
        <f t="shared" si="615"/>
        <v>321633.25</v>
      </c>
      <c r="CD759" s="6">
        <v>90053371</v>
      </c>
      <c r="CE759" s="6" t="s">
        <v>758</v>
      </c>
      <c r="CI759" s="77">
        <v>3859599</v>
      </c>
      <c r="CZ759" s="53">
        <v>0</v>
      </c>
      <c r="DB759" s="85">
        <v>3859599</v>
      </c>
      <c r="DC759" s="52">
        <f t="shared" si="616"/>
        <v>321633.25</v>
      </c>
      <c r="DE759" s="6">
        <v>90053371</v>
      </c>
      <c r="DF759" s="6" t="s">
        <v>758</v>
      </c>
      <c r="DJ759" s="77">
        <v>3859599</v>
      </c>
      <c r="EA759" s="53">
        <v>0</v>
      </c>
      <c r="EC759" s="53">
        <v>3859599</v>
      </c>
      <c r="ED759" s="52">
        <f t="shared" si="617"/>
        <v>321633.25</v>
      </c>
      <c r="EF759" s="6">
        <v>90053371</v>
      </c>
      <c r="EG759" s="6" t="s">
        <v>758</v>
      </c>
      <c r="EK759" s="77">
        <v>3859599</v>
      </c>
      <c r="FB759" s="53">
        <v>0</v>
      </c>
      <c r="FD759" s="85">
        <v>3859599</v>
      </c>
      <c r="FE759" s="52">
        <f t="shared" si="618"/>
        <v>321633.25</v>
      </c>
      <c r="FG759" s="6">
        <v>90053371</v>
      </c>
      <c r="FH759" s="6" t="s">
        <v>758</v>
      </c>
      <c r="FL759" s="77">
        <v>3859599</v>
      </c>
      <c r="GC759" s="53">
        <v>0</v>
      </c>
      <c r="GE759" s="85">
        <v>3859599</v>
      </c>
      <c r="GF759" s="52">
        <f t="shared" si="619"/>
        <v>321633.25</v>
      </c>
      <c r="GH759" s="6">
        <v>90053371</v>
      </c>
      <c r="GI759" s="6" t="s">
        <v>758</v>
      </c>
      <c r="GM759" s="77">
        <v>3859599</v>
      </c>
      <c r="HB759" s="53">
        <v>0</v>
      </c>
      <c r="HD759" s="85">
        <v>3859599</v>
      </c>
      <c r="HE759" s="52">
        <f t="shared" si="612"/>
        <v>321633.25</v>
      </c>
    </row>
    <row r="760" spans="1:402" x14ac:dyDescent="0.25">
      <c r="A760" s="12">
        <v>90008362</v>
      </c>
      <c r="B760" s="12" t="s">
        <v>864</v>
      </c>
      <c r="F760" s="76">
        <v>0</v>
      </c>
      <c r="W760" s="53">
        <v>5025339.7135254834</v>
      </c>
      <c r="Y760" s="85">
        <v>5025339.7135254834</v>
      </c>
      <c r="Z760" s="52">
        <f t="shared" si="613"/>
        <v>418778.30946045695</v>
      </c>
      <c r="AB760" s="6">
        <v>90008362</v>
      </c>
      <c r="AC760" s="6" t="s">
        <v>864</v>
      </c>
      <c r="AG760" s="77">
        <v>0</v>
      </c>
      <c r="AX760" s="53">
        <v>5025339.7135254834</v>
      </c>
      <c r="AZ760" s="85">
        <v>5025339.7135254834</v>
      </c>
      <c r="BA760" s="52">
        <f t="shared" si="614"/>
        <v>418778.30946045695</v>
      </c>
      <c r="BC760" s="6">
        <v>90008362</v>
      </c>
      <c r="BD760" s="6" t="s">
        <v>864</v>
      </c>
      <c r="BH760" s="77">
        <v>0</v>
      </c>
      <c r="BY760" s="53">
        <v>5025339.7135254834</v>
      </c>
      <c r="CA760" s="85">
        <v>5025339.7135254834</v>
      </c>
      <c r="CB760" s="52">
        <f t="shared" si="615"/>
        <v>418778.30946045695</v>
      </c>
      <c r="CD760" s="6">
        <v>90008362</v>
      </c>
      <c r="CE760" s="6" t="s">
        <v>864</v>
      </c>
      <c r="CI760" s="77">
        <v>0</v>
      </c>
      <c r="CZ760" s="53">
        <v>5025339.7135254834</v>
      </c>
      <c r="DB760" s="85">
        <v>5025339.7135254834</v>
      </c>
      <c r="DC760" s="52">
        <f t="shared" si="616"/>
        <v>418778.30946045695</v>
      </c>
      <c r="DE760" s="6">
        <v>90008362</v>
      </c>
      <c r="DF760" s="6" t="s">
        <v>864</v>
      </c>
      <c r="DJ760" s="77">
        <v>0</v>
      </c>
      <c r="EA760" s="53">
        <v>5025339.7135254834</v>
      </c>
      <c r="EC760" s="53">
        <v>5025339.7135254834</v>
      </c>
      <c r="ED760" s="52">
        <f t="shared" si="617"/>
        <v>418778.30946045695</v>
      </c>
      <c r="EF760" s="6">
        <v>90008362</v>
      </c>
      <c r="EG760" s="6" t="s">
        <v>864</v>
      </c>
      <c r="EK760" s="77">
        <v>0</v>
      </c>
      <c r="FB760" s="53">
        <v>5025339.7135254834</v>
      </c>
      <c r="FD760" s="85">
        <v>5025339.7135254834</v>
      </c>
      <c r="FE760" s="52">
        <f t="shared" si="618"/>
        <v>418778.30946045695</v>
      </c>
      <c r="FG760" s="6">
        <v>90008362</v>
      </c>
      <c r="FH760" s="6" t="s">
        <v>864</v>
      </c>
      <c r="FL760" s="77">
        <v>0</v>
      </c>
      <c r="GC760" s="53">
        <v>5025339.7135254834</v>
      </c>
      <c r="GE760" s="85">
        <v>5025339.7135254834</v>
      </c>
      <c r="GF760" s="52">
        <f t="shared" si="619"/>
        <v>418778.30946045695</v>
      </c>
      <c r="GH760" s="6">
        <v>90008362</v>
      </c>
      <c r="GI760" s="6" t="s">
        <v>864</v>
      </c>
      <c r="GM760" s="77">
        <v>0</v>
      </c>
      <c r="HB760" s="53">
        <v>5025339.7135254834</v>
      </c>
      <c r="HD760" s="85">
        <v>5025339.7135254834</v>
      </c>
      <c r="HE760" s="52">
        <f t="shared" si="612"/>
        <v>418778.30946045695</v>
      </c>
    </row>
    <row r="761" spans="1:402" x14ac:dyDescent="0.25">
      <c r="A761" s="12">
        <v>90035481</v>
      </c>
      <c r="B761" s="12" t="s">
        <v>865</v>
      </c>
      <c r="F761" s="76">
        <v>0</v>
      </c>
      <c r="W761" s="53">
        <v>1722099.74305782</v>
      </c>
      <c r="Y761" s="85">
        <v>1722099.74305782</v>
      </c>
      <c r="Z761" s="52">
        <f t="shared" si="613"/>
        <v>143508.311921485</v>
      </c>
      <c r="AB761" s="6">
        <v>90035481</v>
      </c>
      <c r="AC761" s="6" t="s">
        <v>865</v>
      </c>
      <c r="AG761" s="77">
        <v>0</v>
      </c>
      <c r="AX761" s="53">
        <v>1722099.74305782</v>
      </c>
      <c r="AZ761" s="85">
        <v>1722099.74305782</v>
      </c>
      <c r="BA761" s="52">
        <f t="shared" si="614"/>
        <v>143508.311921485</v>
      </c>
      <c r="BC761" s="6">
        <v>90035481</v>
      </c>
      <c r="BD761" s="6" t="s">
        <v>865</v>
      </c>
      <c r="BH761" s="77">
        <v>0</v>
      </c>
      <c r="BY761" s="53">
        <v>1722099.74305782</v>
      </c>
      <c r="CA761" s="85">
        <v>1722099.74305782</v>
      </c>
      <c r="CB761" s="52">
        <f t="shared" si="615"/>
        <v>143508.311921485</v>
      </c>
      <c r="CD761" s="6">
        <v>90035481</v>
      </c>
      <c r="CE761" s="6" t="s">
        <v>865</v>
      </c>
      <c r="CI761" s="77">
        <v>0</v>
      </c>
      <c r="CZ761" s="53">
        <v>1722099.74305782</v>
      </c>
      <c r="DB761" s="85">
        <v>1722099.74305782</v>
      </c>
      <c r="DC761" s="52">
        <f t="shared" si="616"/>
        <v>143508.311921485</v>
      </c>
      <c r="DE761" s="6">
        <v>90035481</v>
      </c>
      <c r="DF761" s="6" t="s">
        <v>865</v>
      </c>
      <c r="DJ761" s="77">
        <v>0</v>
      </c>
      <c r="EA761" s="53">
        <v>1722099.74305782</v>
      </c>
      <c r="EC761" s="53">
        <v>1722099.74305782</v>
      </c>
      <c r="ED761" s="52">
        <f t="shared" si="617"/>
        <v>143508.311921485</v>
      </c>
      <c r="EF761" s="6">
        <v>90035481</v>
      </c>
      <c r="EG761" s="6" t="s">
        <v>865</v>
      </c>
      <c r="EK761" s="77">
        <v>0</v>
      </c>
      <c r="FB761" s="53">
        <v>1722099.74305782</v>
      </c>
      <c r="FD761" s="85">
        <v>1722099.74305782</v>
      </c>
      <c r="FE761" s="52">
        <f t="shared" si="618"/>
        <v>143508.311921485</v>
      </c>
      <c r="FG761" s="6">
        <v>90035481</v>
      </c>
      <c r="FH761" s="6" t="s">
        <v>865</v>
      </c>
      <c r="FL761" s="77">
        <v>0</v>
      </c>
      <c r="GC761" s="53">
        <v>1722099.74305782</v>
      </c>
      <c r="GE761" s="85">
        <v>1722099.74305782</v>
      </c>
      <c r="GF761" s="52">
        <f t="shared" si="619"/>
        <v>143508.311921485</v>
      </c>
      <c r="GH761" s="6">
        <v>90035481</v>
      </c>
      <c r="GI761" s="6" t="s">
        <v>865</v>
      </c>
      <c r="GM761" s="77">
        <v>0</v>
      </c>
      <c r="HB761" s="53">
        <v>1722099.74305782</v>
      </c>
      <c r="HD761" s="85">
        <v>1722099.74305782</v>
      </c>
      <c r="HE761" s="52">
        <f t="shared" si="612"/>
        <v>143508.311921485</v>
      </c>
    </row>
    <row r="762" spans="1:402" x14ac:dyDescent="0.25">
      <c r="A762" s="12">
        <v>90013611</v>
      </c>
      <c r="B762" s="12" t="s">
        <v>759</v>
      </c>
      <c r="F762" s="76">
        <v>14858318</v>
      </c>
      <c r="W762" s="53">
        <v>0</v>
      </c>
      <c r="Y762" s="85">
        <v>14858318</v>
      </c>
      <c r="Z762" s="52">
        <f t="shared" si="613"/>
        <v>1238193.1666666667</v>
      </c>
      <c r="AB762" s="6">
        <v>90013611</v>
      </c>
      <c r="AC762" s="6" t="s">
        <v>759</v>
      </c>
      <c r="AG762" s="77">
        <v>14858318</v>
      </c>
      <c r="AX762" s="53">
        <v>0</v>
      </c>
      <c r="AZ762" s="85">
        <v>14858318</v>
      </c>
      <c r="BA762" s="52">
        <f t="shared" si="614"/>
        <v>1238193.1666666667</v>
      </c>
      <c r="BC762" s="6">
        <v>90013611</v>
      </c>
      <c r="BD762" s="6" t="s">
        <v>759</v>
      </c>
      <c r="BH762" s="77">
        <v>14858318</v>
      </c>
      <c r="BY762" s="53">
        <v>0</v>
      </c>
      <c r="CA762" s="85">
        <v>14858318</v>
      </c>
      <c r="CB762" s="52">
        <f t="shared" si="615"/>
        <v>1238193.1666666667</v>
      </c>
      <c r="CD762" s="6">
        <v>90013611</v>
      </c>
      <c r="CE762" s="6" t="s">
        <v>759</v>
      </c>
      <c r="CI762" s="77">
        <v>14858318</v>
      </c>
      <c r="CZ762" s="53">
        <v>0</v>
      </c>
      <c r="DB762" s="85">
        <v>14858318</v>
      </c>
      <c r="DC762" s="52">
        <f t="shared" si="616"/>
        <v>1238193.1666666667</v>
      </c>
      <c r="DE762" s="6">
        <v>90013611</v>
      </c>
      <c r="DF762" s="6" t="s">
        <v>759</v>
      </c>
      <c r="DJ762" s="77">
        <v>14858318</v>
      </c>
      <c r="EA762" s="53">
        <v>0</v>
      </c>
      <c r="EC762" s="53">
        <v>14858318</v>
      </c>
      <c r="ED762" s="52">
        <f t="shared" si="617"/>
        <v>1238193.1666666667</v>
      </c>
      <c r="EF762" s="6">
        <v>90013611</v>
      </c>
      <c r="EG762" s="6" t="s">
        <v>759</v>
      </c>
      <c r="EK762" s="77">
        <v>14858318</v>
      </c>
      <c r="FB762" s="53">
        <v>0</v>
      </c>
      <c r="FD762" s="85">
        <v>14858318</v>
      </c>
      <c r="FE762" s="52">
        <f t="shared" si="618"/>
        <v>1238193.1666666667</v>
      </c>
      <c r="FG762" s="6">
        <v>90013611</v>
      </c>
      <c r="FH762" s="6" t="s">
        <v>759</v>
      </c>
      <c r="FL762" s="77">
        <v>14858318</v>
      </c>
      <c r="GC762" s="53">
        <v>0</v>
      </c>
      <c r="GE762" s="85">
        <v>14858318</v>
      </c>
      <c r="GF762" s="52">
        <f t="shared" si="619"/>
        <v>1238193.1666666667</v>
      </c>
      <c r="GH762" s="6">
        <v>90013611</v>
      </c>
      <c r="GI762" s="6" t="s">
        <v>759</v>
      </c>
      <c r="GM762" s="77">
        <v>14858318</v>
      </c>
      <c r="HB762" s="53">
        <v>0</v>
      </c>
      <c r="HD762" s="85">
        <v>14858318</v>
      </c>
      <c r="HE762" s="52">
        <f t="shared" si="612"/>
        <v>1238193.1666666667</v>
      </c>
    </row>
    <row r="763" spans="1:402" x14ac:dyDescent="0.25">
      <c r="A763" s="12">
        <v>90016921</v>
      </c>
      <c r="B763" s="12" t="s">
        <v>760</v>
      </c>
      <c r="F763" s="76">
        <v>1215685</v>
      </c>
      <c r="W763" s="53">
        <v>0</v>
      </c>
      <c r="Y763" s="85">
        <v>1215685</v>
      </c>
      <c r="Z763" s="52">
        <f t="shared" si="613"/>
        <v>101307.08333333333</v>
      </c>
      <c r="AB763" s="6">
        <v>90016921</v>
      </c>
      <c r="AC763" s="6" t="s">
        <v>760</v>
      </c>
      <c r="AG763" s="77">
        <v>1215685</v>
      </c>
      <c r="AX763" s="53">
        <v>0</v>
      </c>
      <c r="AZ763" s="85">
        <v>1215685</v>
      </c>
      <c r="BA763" s="52">
        <f t="shared" si="614"/>
        <v>101307.08333333333</v>
      </c>
      <c r="BC763" s="6">
        <v>90016921</v>
      </c>
      <c r="BD763" s="6" t="s">
        <v>760</v>
      </c>
      <c r="BH763" s="77">
        <v>1215685</v>
      </c>
      <c r="BY763" s="53">
        <v>0</v>
      </c>
      <c r="CA763" s="85">
        <v>1215685</v>
      </c>
      <c r="CB763" s="52">
        <f t="shared" si="615"/>
        <v>101307.08333333333</v>
      </c>
      <c r="CD763" s="6">
        <v>90016921</v>
      </c>
      <c r="CE763" s="6" t="s">
        <v>760</v>
      </c>
      <c r="CI763" s="77">
        <v>1215685</v>
      </c>
      <c r="CZ763" s="53">
        <v>0</v>
      </c>
      <c r="DB763" s="85">
        <v>1215685</v>
      </c>
      <c r="DC763" s="52">
        <f t="shared" si="616"/>
        <v>101307.08333333333</v>
      </c>
      <c r="DE763" s="6">
        <v>90016921</v>
      </c>
      <c r="DF763" s="6" t="s">
        <v>760</v>
      </c>
      <c r="DJ763" s="77">
        <v>1215685</v>
      </c>
      <c r="EA763" s="53">
        <v>0</v>
      </c>
      <c r="EC763" s="53">
        <v>1215685</v>
      </c>
      <c r="ED763" s="52">
        <f t="shared" si="617"/>
        <v>101307.08333333333</v>
      </c>
      <c r="EF763" s="6">
        <v>90016921</v>
      </c>
      <c r="EG763" s="6" t="s">
        <v>760</v>
      </c>
      <c r="EK763" s="77">
        <v>1215685</v>
      </c>
      <c r="FB763" s="53">
        <v>0</v>
      </c>
      <c r="FD763" s="85">
        <v>1215685</v>
      </c>
      <c r="FE763" s="52">
        <f t="shared" si="618"/>
        <v>101307.08333333333</v>
      </c>
      <c r="FG763" s="6">
        <v>90016921</v>
      </c>
      <c r="FH763" s="6" t="s">
        <v>760</v>
      </c>
      <c r="FL763" s="77">
        <v>1215685</v>
      </c>
      <c r="GC763" s="53">
        <v>0</v>
      </c>
      <c r="GE763" s="85">
        <v>1215685</v>
      </c>
      <c r="GF763" s="52">
        <f t="shared" si="619"/>
        <v>101307.08333333333</v>
      </c>
      <c r="GH763" s="6">
        <v>90016921</v>
      </c>
      <c r="GI763" s="6" t="s">
        <v>760</v>
      </c>
      <c r="GM763" s="77">
        <v>1215685</v>
      </c>
      <c r="HB763" s="53">
        <v>0</v>
      </c>
      <c r="HD763" s="85">
        <v>1215685</v>
      </c>
      <c r="HE763" s="52">
        <f t="shared" si="612"/>
        <v>101307.08333333333</v>
      </c>
    </row>
    <row r="764" spans="1:402" x14ac:dyDescent="0.25">
      <c r="A764" s="12">
        <v>90081081</v>
      </c>
      <c r="B764" s="12" t="s">
        <v>761</v>
      </c>
      <c r="F764" s="76">
        <v>849526</v>
      </c>
      <c r="W764" s="53">
        <v>0</v>
      </c>
      <c r="Y764" s="85">
        <v>849526</v>
      </c>
      <c r="Z764" s="52">
        <f t="shared" si="613"/>
        <v>70793.833333333328</v>
      </c>
      <c r="AB764" s="6">
        <v>90081081</v>
      </c>
      <c r="AC764" s="6" t="s">
        <v>761</v>
      </c>
      <c r="AG764" s="77">
        <v>849526</v>
      </c>
      <c r="AX764" s="53">
        <v>0</v>
      </c>
      <c r="AZ764" s="85">
        <v>849526</v>
      </c>
      <c r="BA764" s="52">
        <f t="shared" si="614"/>
        <v>70793.833333333328</v>
      </c>
      <c r="BC764" s="6">
        <v>90081081</v>
      </c>
      <c r="BD764" s="6" t="s">
        <v>761</v>
      </c>
      <c r="BH764" s="77">
        <v>849526</v>
      </c>
      <c r="BY764" s="53">
        <v>0</v>
      </c>
      <c r="CA764" s="85">
        <v>849526</v>
      </c>
      <c r="CB764" s="52">
        <f t="shared" si="615"/>
        <v>70793.833333333328</v>
      </c>
      <c r="CD764" s="6">
        <v>90081081</v>
      </c>
      <c r="CE764" s="6" t="s">
        <v>761</v>
      </c>
      <c r="CI764" s="77">
        <v>849526</v>
      </c>
      <c r="CZ764" s="53">
        <v>0</v>
      </c>
      <c r="DB764" s="85">
        <v>849526</v>
      </c>
      <c r="DC764" s="52">
        <f t="shared" si="616"/>
        <v>70793.833333333328</v>
      </c>
      <c r="DE764" s="6">
        <v>90081081</v>
      </c>
      <c r="DF764" s="6" t="s">
        <v>761</v>
      </c>
      <c r="DJ764" s="77">
        <v>849526</v>
      </c>
      <c r="EA764" s="53">
        <v>0</v>
      </c>
      <c r="EC764" s="53">
        <v>849526</v>
      </c>
      <c r="ED764" s="52">
        <f t="shared" si="617"/>
        <v>70793.833333333328</v>
      </c>
      <c r="EF764" s="6">
        <v>90081081</v>
      </c>
      <c r="EG764" s="6" t="s">
        <v>761</v>
      </c>
      <c r="EK764" s="77">
        <v>849526</v>
      </c>
      <c r="FB764" s="53">
        <v>0</v>
      </c>
      <c r="FD764" s="85">
        <v>849526</v>
      </c>
      <c r="FE764" s="52">
        <f t="shared" si="618"/>
        <v>70793.833333333328</v>
      </c>
      <c r="FG764" s="6">
        <v>90081081</v>
      </c>
      <c r="FH764" s="6" t="s">
        <v>761</v>
      </c>
      <c r="FL764" s="77">
        <v>849526</v>
      </c>
      <c r="GC764" s="53">
        <v>0</v>
      </c>
      <c r="GE764" s="85">
        <v>849526</v>
      </c>
      <c r="GF764" s="52">
        <f t="shared" si="619"/>
        <v>70793.833333333328</v>
      </c>
      <c r="GH764" s="6">
        <v>90081081</v>
      </c>
      <c r="GI764" s="6" t="s">
        <v>761</v>
      </c>
      <c r="GM764" s="77">
        <v>849526</v>
      </c>
      <c r="HB764" s="53">
        <v>0</v>
      </c>
      <c r="HD764" s="85">
        <v>849526</v>
      </c>
      <c r="HE764" s="52">
        <f t="shared" si="612"/>
        <v>70793.833333333328</v>
      </c>
    </row>
    <row r="765" spans="1:402" x14ac:dyDescent="0.25">
      <c r="A765" s="12">
        <v>90099061</v>
      </c>
      <c r="B765" s="12" t="s">
        <v>762</v>
      </c>
      <c r="F765" s="76">
        <v>2642106</v>
      </c>
      <c r="W765" s="53">
        <v>0</v>
      </c>
      <c r="Y765" s="85">
        <v>2642106</v>
      </c>
      <c r="Z765" s="52">
        <f t="shared" si="613"/>
        <v>220175.5</v>
      </c>
      <c r="AB765" s="6">
        <v>90099061</v>
      </c>
      <c r="AC765" s="6" t="s">
        <v>762</v>
      </c>
      <c r="AG765" s="77">
        <v>2642106</v>
      </c>
      <c r="AX765" s="53">
        <v>0</v>
      </c>
      <c r="AZ765" s="85">
        <v>2642106</v>
      </c>
      <c r="BA765" s="52">
        <f t="shared" si="614"/>
        <v>220175.5</v>
      </c>
      <c r="BC765" s="6">
        <v>90099061</v>
      </c>
      <c r="BD765" s="6" t="s">
        <v>762</v>
      </c>
      <c r="BH765" s="77">
        <v>2642106</v>
      </c>
      <c r="BY765" s="53">
        <v>0</v>
      </c>
      <c r="CA765" s="85">
        <v>2642106</v>
      </c>
      <c r="CB765" s="52">
        <f t="shared" si="615"/>
        <v>220175.5</v>
      </c>
      <c r="CD765" s="6">
        <v>90099061</v>
      </c>
      <c r="CE765" s="6" t="s">
        <v>762</v>
      </c>
      <c r="CI765" s="77">
        <v>2642106</v>
      </c>
      <c r="CZ765" s="53">
        <v>0</v>
      </c>
      <c r="DB765" s="85">
        <v>2642106</v>
      </c>
      <c r="DC765" s="52">
        <f t="shared" si="616"/>
        <v>220175.5</v>
      </c>
      <c r="DE765" s="6">
        <v>90099061</v>
      </c>
      <c r="DF765" s="6" t="s">
        <v>762</v>
      </c>
      <c r="DJ765" s="77">
        <v>2642106</v>
      </c>
      <c r="EA765" s="53">
        <v>0</v>
      </c>
      <c r="EC765" s="53">
        <v>2642106</v>
      </c>
      <c r="ED765" s="52">
        <f t="shared" si="617"/>
        <v>220175.5</v>
      </c>
      <c r="EF765" s="6">
        <v>90099061</v>
      </c>
      <c r="EG765" s="6" t="s">
        <v>762</v>
      </c>
      <c r="EK765" s="77">
        <v>2642106</v>
      </c>
      <c r="FB765" s="53">
        <v>0</v>
      </c>
      <c r="FD765" s="85">
        <v>2642106</v>
      </c>
      <c r="FE765" s="52">
        <f t="shared" si="618"/>
        <v>220175.5</v>
      </c>
      <c r="FG765" s="6">
        <v>90099061</v>
      </c>
      <c r="FH765" s="6" t="s">
        <v>762</v>
      </c>
      <c r="FL765" s="77">
        <v>2642106</v>
      </c>
      <c r="GC765" s="53">
        <v>0</v>
      </c>
      <c r="GE765" s="85">
        <v>2642106</v>
      </c>
      <c r="GF765" s="52">
        <f t="shared" si="619"/>
        <v>220175.5</v>
      </c>
      <c r="GH765" s="6">
        <v>90099061</v>
      </c>
      <c r="GI765" s="6" t="s">
        <v>762</v>
      </c>
      <c r="GM765" s="77">
        <v>2642106</v>
      </c>
      <c r="HB765" s="53">
        <v>0</v>
      </c>
      <c r="HD765" s="85">
        <v>2642106</v>
      </c>
      <c r="HE765" s="52">
        <f t="shared" si="612"/>
        <v>220175.5</v>
      </c>
    </row>
    <row r="766" spans="1:402" x14ac:dyDescent="0.25">
      <c r="A766" s="12">
        <v>90008441</v>
      </c>
      <c r="B766" s="12" t="s">
        <v>763</v>
      </c>
      <c r="F766" s="76">
        <v>4201720</v>
      </c>
      <c r="W766" s="53">
        <v>3324516.87849</v>
      </c>
      <c r="Y766" s="85">
        <v>7526236.87849</v>
      </c>
      <c r="Z766" s="52">
        <f t="shared" si="613"/>
        <v>627186.4065408333</v>
      </c>
      <c r="AB766" s="6">
        <v>90008441</v>
      </c>
      <c r="AC766" s="6" t="s">
        <v>763</v>
      </c>
      <c r="AG766" s="77">
        <v>4201720</v>
      </c>
      <c r="AX766" s="53">
        <v>3324516.87849</v>
      </c>
      <c r="AZ766" s="85">
        <v>7526236.87849</v>
      </c>
      <c r="BA766" s="52">
        <f t="shared" si="614"/>
        <v>627186.4065408333</v>
      </c>
      <c r="BC766" s="6">
        <v>90008441</v>
      </c>
      <c r="BD766" s="6" t="s">
        <v>763</v>
      </c>
      <c r="BH766" s="77">
        <v>4201720</v>
      </c>
      <c r="BY766" s="53">
        <v>3324516.87849</v>
      </c>
      <c r="CA766" s="85">
        <v>7526236.87849</v>
      </c>
      <c r="CB766" s="52">
        <f t="shared" si="615"/>
        <v>627186.4065408333</v>
      </c>
      <c r="CD766" s="6">
        <v>90008441</v>
      </c>
      <c r="CE766" s="6" t="s">
        <v>763</v>
      </c>
      <c r="CI766" s="77">
        <v>4201720</v>
      </c>
      <c r="CZ766" s="53">
        <v>3324516.87849</v>
      </c>
      <c r="DB766" s="85">
        <v>7526236.87849</v>
      </c>
      <c r="DC766" s="52">
        <f t="shared" si="616"/>
        <v>627186.4065408333</v>
      </c>
      <c r="DE766" s="6">
        <v>90008441</v>
      </c>
      <c r="DF766" s="6" t="s">
        <v>763</v>
      </c>
      <c r="DJ766" s="77">
        <v>4201720</v>
      </c>
      <c r="EA766" s="53">
        <v>3324516.87849</v>
      </c>
      <c r="EC766" s="53">
        <v>7526236.87849</v>
      </c>
      <c r="ED766" s="52">
        <f t="shared" si="617"/>
        <v>627186.4065408333</v>
      </c>
      <c r="EF766" s="6">
        <v>90008441</v>
      </c>
      <c r="EG766" s="6" t="s">
        <v>763</v>
      </c>
      <c r="EK766" s="77">
        <v>4201720</v>
      </c>
      <c r="FB766" s="53">
        <v>3324516.87849</v>
      </c>
      <c r="FD766" s="85">
        <v>7526236.87849</v>
      </c>
      <c r="FE766" s="52">
        <f t="shared" si="618"/>
        <v>627186.4065408333</v>
      </c>
      <c r="FG766" s="6">
        <v>90008441</v>
      </c>
      <c r="FH766" s="6" t="s">
        <v>763</v>
      </c>
      <c r="FL766" s="77">
        <v>4201720</v>
      </c>
      <c r="GC766" s="53">
        <v>3324516.87849</v>
      </c>
      <c r="GE766" s="85">
        <v>7526236.87849</v>
      </c>
      <c r="GF766" s="52">
        <f t="shared" si="619"/>
        <v>627186.4065408333</v>
      </c>
      <c r="GH766" s="6">
        <v>90008441</v>
      </c>
      <c r="GI766" s="6" t="s">
        <v>763</v>
      </c>
      <c r="GM766" s="77">
        <v>4201720</v>
      </c>
      <c r="HB766" s="53">
        <v>3324516.87849</v>
      </c>
      <c r="HD766" s="85">
        <v>7526236.87849</v>
      </c>
      <c r="HE766" s="52">
        <f t="shared" si="612"/>
        <v>627186.4065408333</v>
      </c>
    </row>
    <row r="767" spans="1:402" x14ac:dyDescent="0.25">
      <c r="A767" s="12">
        <v>90053051</v>
      </c>
      <c r="B767" s="12" t="s">
        <v>764</v>
      </c>
      <c r="F767" s="76">
        <v>537176</v>
      </c>
      <c r="W767" s="53">
        <v>0</v>
      </c>
      <c r="Y767" s="85">
        <v>537176</v>
      </c>
      <c r="Z767" s="52">
        <f t="shared" si="613"/>
        <v>44764.666666666664</v>
      </c>
      <c r="AB767" s="6">
        <v>90053051</v>
      </c>
      <c r="AC767" s="6" t="s">
        <v>764</v>
      </c>
      <c r="AG767" s="77">
        <v>537176</v>
      </c>
      <c r="AX767" s="53">
        <v>0</v>
      </c>
      <c r="AZ767" s="85">
        <v>537176</v>
      </c>
      <c r="BA767" s="52">
        <f t="shared" si="614"/>
        <v>44764.666666666664</v>
      </c>
      <c r="BC767" s="6">
        <v>90053051</v>
      </c>
      <c r="BD767" s="6" t="s">
        <v>764</v>
      </c>
      <c r="BH767" s="77">
        <v>537176</v>
      </c>
      <c r="BY767" s="53">
        <v>0</v>
      </c>
      <c r="CA767" s="85">
        <v>537176</v>
      </c>
      <c r="CB767" s="52">
        <f t="shared" si="615"/>
        <v>44764.666666666664</v>
      </c>
      <c r="CD767" s="6">
        <v>90053051</v>
      </c>
      <c r="CE767" s="6" t="s">
        <v>764</v>
      </c>
      <c r="CI767" s="77">
        <v>537176</v>
      </c>
      <c r="CZ767" s="53">
        <v>0</v>
      </c>
      <c r="DB767" s="85">
        <v>537176</v>
      </c>
      <c r="DC767" s="52">
        <f t="shared" si="616"/>
        <v>44764.666666666664</v>
      </c>
      <c r="DE767" s="6">
        <v>90053051</v>
      </c>
      <c r="DF767" s="6" t="s">
        <v>764</v>
      </c>
      <c r="DJ767" s="77">
        <v>537176</v>
      </c>
      <c r="EA767" s="53">
        <v>0</v>
      </c>
      <c r="EC767" s="53">
        <v>537176</v>
      </c>
      <c r="ED767" s="52">
        <f t="shared" si="617"/>
        <v>44764.666666666664</v>
      </c>
      <c r="EF767" s="6">
        <v>90053051</v>
      </c>
      <c r="EG767" s="6" t="s">
        <v>764</v>
      </c>
      <c r="EK767" s="77">
        <v>537176</v>
      </c>
      <c r="FB767" s="53">
        <v>0</v>
      </c>
      <c r="FD767" s="85">
        <v>537176</v>
      </c>
      <c r="FE767" s="52">
        <f t="shared" si="618"/>
        <v>44764.666666666664</v>
      </c>
      <c r="FG767" s="6">
        <v>90053051</v>
      </c>
      <c r="FH767" s="6" t="s">
        <v>764</v>
      </c>
      <c r="FL767" s="77">
        <v>537176</v>
      </c>
      <c r="GC767" s="53">
        <v>0</v>
      </c>
      <c r="GE767" s="85">
        <v>537176</v>
      </c>
      <c r="GF767" s="52">
        <f t="shared" si="619"/>
        <v>44764.666666666664</v>
      </c>
      <c r="GH767" s="6">
        <v>90053051</v>
      </c>
      <c r="GI767" s="6" t="s">
        <v>764</v>
      </c>
      <c r="GM767" s="77">
        <v>537176</v>
      </c>
      <c r="HB767" s="53">
        <v>0</v>
      </c>
      <c r="HD767" s="85">
        <v>537176</v>
      </c>
      <c r="HE767" s="52">
        <f t="shared" si="612"/>
        <v>44764.666666666664</v>
      </c>
    </row>
    <row r="768" spans="1:402" x14ac:dyDescent="0.25">
      <c r="A768" s="12">
        <v>90023061</v>
      </c>
      <c r="B768" s="12" t="s">
        <v>765</v>
      </c>
      <c r="F768" s="76">
        <v>851462</v>
      </c>
      <c r="W768" s="53">
        <v>0</v>
      </c>
      <c r="Y768" s="85">
        <v>851462</v>
      </c>
      <c r="Z768" s="52">
        <f t="shared" si="613"/>
        <v>70955.166666666672</v>
      </c>
      <c r="AB768" s="6">
        <v>90023061</v>
      </c>
      <c r="AC768" s="6" t="s">
        <v>765</v>
      </c>
      <c r="AG768" s="77">
        <v>851462</v>
      </c>
      <c r="AX768" s="53">
        <v>0</v>
      </c>
      <c r="AZ768" s="85">
        <v>851462</v>
      </c>
      <c r="BA768" s="52">
        <f t="shared" si="614"/>
        <v>70955.166666666672</v>
      </c>
      <c r="BC768" s="6">
        <v>90023061</v>
      </c>
      <c r="BD768" s="6" t="s">
        <v>765</v>
      </c>
      <c r="BH768" s="77">
        <v>851462</v>
      </c>
      <c r="BY768" s="53">
        <v>0</v>
      </c>
      <c r="CA768" s="85">
        <v>851462</v>
      </c>
      <c r="CB768" s="52">
        <f t="shared" si="615"/>
        <v>70955.166666666672</v>
      </c>
      <c r="CD768" s="6">
        <v>90023061</v>
      </c>
      <c r="CE768" s="6" t="s">
        <v>765</v>
      </c>
      <c r="CI768" s="77">
        <v>851462</v>
      </c>
      <c r="CZ768" s="53">
        <v>0</v>
      </c>
      <c r="DB768" s="85">
        <v>851462</v>
      </c>
      <c r="DC768" s="52">
        <f t="shared" si="616"/>
        <v>70955.166666666672</v>
      </c>
      <c r="DE768" s="6">
        <v>90023061</v>
      </c>
      <c r="DF768" s="6" t="s">
        <v>765</v>
      </c>
      <c r="DJ768" s="77">
        <v>851462</v>
      </c>
      <c r="EA768" s="53">
        <v>0</v>
      </c>
      <c r="EC768" s="53">
        <v>851462</v>
      </c>
      <c r="ED768" s="52">
        <f t="shared" si="617"/>
        <v>70955.166666666672</v>
      </c>
      <c r="EF768" s="6">
        <v>90023061</v>
      </c>
      <c r="EG768" s="6" t="s">
        <v>765</v>
      </c>
      <c r="EK768" s="77">
        <v>851462</v>
      </c>
      <c r="FB768" s="53">
        <v>0</v>
      </c>
      <c r="FD768" s="85">
        <v>851462</v>
      </c>
      <c r="FE768" s="52">
        <f t="shared" si="618"/>
        <v>70955.166666666672</v>
      </c>
      <c r="FG768" s="6">
        <v>90023061</v>
      </c>
      <c r="FH768" s="6" t="s">
        <v>765</v>
      </c>
      <c r="FL768" s="77">
        <v>851462</v>
      </c>
      <c r="GC768" s="53">
        <v>0</v>
      </c>
      <c r="GE768" s="85">
        <v>851462</v>
      </c>
      <c r="GF768" s="52">
        <f t="shared" si="619"/>
        <v>70955.166666666672</v>
      </c>
      <c r="GH768" s="6">
        <v>90023061</v>
      </c>
      <c r="GI768" s="6" t="s">
        <v>765</v>
      </c>
      <c r="GM768" s="77">
        <v>851462</v>
      </c>
      <c r="HB768" s="53">
        <v>0</v>
      </c>
      <c r="HD768" s="85">
        <v>851462</v>
      </c>
      <c r="HE768" s="52">
        <f t="shared" si="612"/>
        <v>70955.166666666672</v>
      </c>
    </row>
    <row r="769" spans="1:213" x14ac:dyDescent="0.25">
      <c r="A769" s="12">
        <v>90025281</v>
      </c>
      <c r="B769" s="12" t="s">
        <v>766</v>
      </c>
      <c r="F769" s="76">
        <v>121574</v>
      </c>
      <c r="W769" s="53">
        <v>0</v>
      </c>
      <c r="Y769" s="85">
        <v>121574</v>
      </c>
      <c r="Z769" s="52">
        <f t="shared" si="613"/>
        <v>10131.166666666666</v>
      </c>
      <c r="AB769" s="6">
        <v>90025281</v>
      </c>
      <c r="AC769" s="6" t="s">
        <v>766</v>
      </c>
      <c r="AG769" s="77">
        <v>121574</v>
      </c>
      <c r="AX769" s="53">
        <v>0</v>
      </c>
      <c r="AZ769" s="85">
        <v>121574</v>
      </c>
      <c r="BA769" s="52">
        <f t="shared" si="614"/>
        <v>10131.166666666666</v>
      </c>
      <c r="BC769" s="6">
        <v>90025281</v>
      </c>
      <c r="BD769" s="6" t="s">
        <v>766</v>
      </c>
      <c r="BH769" s="77">
        <v>121574</v>
      </c>
      <c r="BY769" s="53">
        <v>0</v>
      </c>
      <c r="CA769" s="85">
        <v>121574</v>
      </c>
      <c r="CB769" s="52">
        <f t="shared" si="615"/>
        <v>10131.166666666666</v>
      </c>
      <c r="CD769" s="6">
        <v>90025281</v>
      </c>
      <c r="CE769" s="6" t="s">
        <v>766</v>
      </c>
      <c r="CI769" s="77">
        <v>121574</v>
      </c>
      <c r="CZ769" s="53">
        <v>0</v>
      </c>
      <c r="DB769" s="85">
        <v>121574</v>
      </c>
      <c r="DC769" s="52">
        <f t="shared" si="616"/>
        <v>10131.166666666666</v>
      </c>
      <c r="DE769" s="6">
        <v>90025281</v>
      </c>
      <c r="DF769" s="6" t="s">
        <v>766</v>
      </c>
      <c r="DJ769" s="77">
        <v>121574</v>
      </c>
      <c r="EA769" s="53">
        <v>0</v>
      </c>
      <c r="EC769" s="53">
        <v>121574</v>
      </c>
      <c r="ED769" s="52">
        <f t="shared" si="617"/>
        <v>10131.166666666666</v>
      </c>
      <c r="EF769" s="6">
        <v>90025281</v>
      </c>
      <c r="EG769" s="6" t="s">
        <v>766</v>
      </c>
      <c r="EK769" s="77">
        <v>121574</v>
      </c>
      <c r="FB769" s="53">
        <v>0</v>
      </c>
      <c r="FD769" s="85">
        <v>121574</v>
      </c>
      <c r="FE769" s="52">
        <f t="shared" si="618"/>
        <v>10131.166666666666</v>
      </c>
      <c r="FG769" s="6">
        <v>90025281</v>
      </c>
      <c r="FH769" s="6" t="s">
        <v>766</v>
      </c>
      <c r="FL769" s="77">
        <v>121574</v>
      </c>
      <c r="GC769" s="53">
        <v>0</v>
      </c>
      <c r="GE769" s="85">
        <v>121574</v>
      </c>
      <c r="GF769" s="52">
        <f t="shared" si="619"/>
        <v>10131.166666666666</v>
      </c>
      <c r="GH769" s="6">
        <v>90025281</v>
      </c>
      <c r="GI769" s="6" t="s">
        <v>766</v>
      </c>
      <c r="GM769" s="77">
        <v>121574</v>
      </c>
      <c r="HB769" s="53">
        <v>0</v>
      </c>
      <c r="HD769" s="85">
        <v>121574</v>
      </c>
      <c r="HE769" s="52">
        <f t="shared" si="612"/>
        <v>10131.166666666666</v>
      </c>
    </row>
    <row r="770" spans="1:213" x14ac:dyDescent="0.25">
      <c r="A770" s="12">
        <v>90025136</v>
      </c>
      <c r="B770" s="12" t="s">
        <v>824</v>
      </c>
      <c r="F770" s="76">
        <v>877080</v>
      </c>
      <c r="W770" s="53">
        <v>557120.92208000005</v>
      </c>
      <c r="Y770" s="85">
        <v>1434200.9220799999</v>
      </c>
      <c r="Z770" s="52">
        <f t="shared" si="613"/>
        <v>119516.74350666667</v>
      </c>
      <c r="AB770" s="6">
        <v>90025136</v>
      </c>
      <c r="AC770" s="6" t="s">
        <v>824</v>
      </c>
      <c r="AG770" s="77">
        <v>877080</v>
      </c>
      <c r="AX770" s="53">
        <v>557120.92208000005</v>
      </c>
      <c r="AZ770" s="85">
        <v>1434200.9220799999</v>
      </c>
      <c r="BA770" s="52">
        <f t="shared" si="614"/>
        <v>119516.74350666667</v>
      </c>
      <c r="BC770" s="6">
        <v>90025136</v>
      </c>
      <c r="BD770" s="6" t="s">
        <v>824</v>
      </c>
      <c r="BH770" s="77">
        <v>877080</v>
      </c>
      <c r="BY770" s="53">
        <v>557120.92208000005</v>
      </c>
      <c r="CA770" s="85">
        <v>1434200.9220799999</v>
      </c>
      <c r="CB770" s="52">
        <f t="shared" si="615"/>
        <v>119516.74350666667</v>
      </c>
      <c r="CD770" s="6">
        <v>90025136</v>
      </c>
      <c r="CE770" s="6" t="s">
        <v>824</v>
      </c>
      <c r="CI770" s="77">
        <v>877080</v>
      </c>
      <c r="CZ770" s="53">
        <v>557120.92208000005</v>
      </c>
      <c r="DB770" s="85">
        <v>1434200.9220799999</v>
      </c>
      <c r="DC770" s="52">
        <f t="shared" si="616"/>
        <v>119516.74350666667</v>
      </c>
      <c r="DE770" s="6">
        <v>90025136</v>
      </c>
      <c r="DF770" s="6" t="s">
        <v>824</v>
      </c>
      <c r="DJ770" s="77">
        <v>877080</v>
      </c>
      <c r="EA770" s="53">
        <v>557120.92208000005</v>
      </c>
      <c r="EC770" s="53">
        <v>1434200.9220799999</v>
      </c>
      <c r="ED770" s="52">
        <f t="shared" si="617"/>
        <v>119516.74350666667</v>
      </c>
      <c r="EF770" s="6">
        <v>90025136</v>
      </c>
      <c r="EG770" s="6" t="s">
        <v>824</v>
      </c>
      <c r="EK770" s="77">
        <v>877080</v>
      </c>
      <c r="FB770" s="53">
        <v>557120.92208000005</v>
      </c>
      <c r="FD770" s="85">
        <v>1434200.9220799999</v>
      </c>
      <c r="FE770" s="52">
        <f t="shared" si="618"/>
        <v>119516.74350666667</v>
      </c>
      <c r="FG770" s="6">
        <v>90025136</v>
      </c>
      <c r="FH770" s="6" t="s">
        <v>824</v>
      </c>
      <c r="FL770" s="77">
        <v>877080</v>
      </c>
      <c r="GC770" s="53">
        <v>557120.92208000005</v>
      </c>
      <c r="GE770" s="85">
        <v>1434200.9220799999</v>
      </c>
      <c r="GF770" s="52">
        <f t="shared" si="619"/>
        <v>119516.74350666667</v>
      </c>
      <c r="GH770" s="6">
        <v>90025136</v>
      </c>
      <c r="GI770" s="6" t="s">
        <v>824</v>
      </c>
      <c r="GM770" s="77">
        <v>877080</v>
      </c>
      <c r="HB770" s="53">
        <v>557120.92208000005</v>
      </c>
      <c r="HD770" s="85">
        <v>1434200.9220799999</v>
      </c>
      <c r="HE770" s="52">
        <f t="shared" si="612"/>
        <v>119516.74350666667</v>
      </c>
    </row>
    <row r="771" spans="1:213" x14ac:dyDescent="0.25">
      <c r="A771" s="12">
        <v>90099391</v>
      </c>
      <c r="B771" s="12" t="s">
        <v>767</v>
      </c>
      <c r="F771" s="76">
        <v>97233</v>
      </c>
      <c r="W771" s="53">
        <v>0</v>
      </c>
      <c r="Y771" s="85">
        <v>97233</v>
      </c>
      <c r="Z771" s="52">
        <f t="shared" si="613"/>
        <v>8102.75</v>
      </c>
      <c r="AB771" s="6">
        <v>90099391</v>
      </c>
      <c r="AC771" s="6" t="s">
        <v>767</v>
      </c>
      <c r="AG771" s="77">
        <v>97233</v>
      </c>
      <c r="AX771" s="53">
        <v>0</v>
      </c>
      <c r="AZ771" s="85">
        <v>97233</v>
      </c>
      <c r="BA771" s="52">
        <f t="shared" si="614"/>
        <v>8102.75</v>
      </c>
      <c r="BC771" s="6">
        <v>90099391</v>
      </c>
      <c r="BD771" s="6" t="s">
        <v>767</v>
      </c>
      <c r="BH771" s="77">
        <v>97233</v>
      </c>
      <c r="BY771" s="53">
        <v>0</v>
      </c>
      <c r="CA771" s="85">
        <v>97233</v>
      </c>
      <c r="CB771" s="52">
        <f t="shared" si="615"/>
        <v>8102.75</v>
      </c>
      <c r="CD771" s="6">
        <v>90099391</v>
      </c>
      <c r="CE771" s="6" t="s">
        <v>767</v>
      </c>
      <c r="CI771" s="77">
        <v>97233</v>
      </c>
      <c r="CZ771" s="53">
        <v>0</v>
      </c>
      <c r="DB771" s="85">
        <v>97233</v>
      </c>
      <c r="DC771" s="52">
        <f t="shared" si="616"/>
        <v>8102.75</v>
      </c>
      <c r="DE771" s="6">
        <v>90099391</v>
      </c>
      <c r="DF771" s="6" t="s">
        <v>767</v>
      </c>
      <c r="DJ771" s="77">
        <v>97233</v>
      </c>
      <c r="EA771" s="53">
        <v>0</v>
      </c>
      <c r="EC771" s="53">
        <v>97233</v>
      </c>
      <c r="ED771" s="52">
        <f t="shared" si="617"/>
        <v>8102.75</v>
      </c>
      <c r="EF771" s="6">
        <v>90099391</v>
      </c>
      <c r="EG771" s="6" t="s">
        <v>767</v>
      </c>
      <c r="EK771" s="77">
        <v>97233</v>
      </c>
      <c r="FB771" s="53">
        <v>0</v>
      </c>
      <c r="FD771" s="85">
        <v>97233</v>
      </c>
      <c r="FE771" s="52">
        <f t="shared" si="618"/>
        <v>8102.75</v>
      </c>
      <c r="FG771" s="6">
        <v>90099391</v>
      </c>
      <c r="FH771" s="6" t="s">
        <v>767</v>
      </c>
      <c r="FL771" s="77">
        <v>97233</v>
      </c>
      <c r="GC771" s="53">
        <v>0</v>
      </c>
      <c r="GE771" s="85">
        <v>97233</v>
      </c>
      <c r="GF771" s="52">
        <f t="shared" si="619"/>
        <v>8102.75</v>
      </c>
      <c r="GH771" s="6">
        <v>90099391</v>
      </c>
      <c r="GI771" s="6" t="s">
        <v>767</v>
      </c>
      <c r="GM771" s="77">
        <v>97233</v>
      </c>
      <c r="HB771" s="53">
        <v>0</v>
      </c>
      <c r="HD771" s="85">
        <v>97233</v>
      </c>
      <c r="HE771" s="52">
        <f t="shared" si="612"/>
        <v>8102.75</v>
      </c>
    </row>
    <row r="772" spans="1:213" x14ac:dyDescent="0.25">
      <c r="A772" s="12">
        <v>90035501</v>
      </c>
      <c r="B772" s="12" t="s">
        <v>866</v>
      </c>
      <c r="F772" s="76">
        <v>0</v>
      </c>
      <c r="W772" s="53">
        <v>808522.504848768</v>
      </c>
      <c r="Y772" s="85">
        <v>808522.504848768</v>
      </c>
      <c r="Z772" s="52">
        <f t="shared" si="613"/>
        <v>67376.875404064005</v>
      </c>
      <c r="AB772" s="6">
        <v>90035501</v>
      </c>
      <c r="AC772" s="6" t="s">
        <v>866</v>
      </c>
      <c r="AG772" s="77">
        <v>0</v>
      </c>
      <c r="AX772" s="53">
        <v>808522.504848768</v>
      </c>
      <c r="AZ772" s="85">
        <v>808522.504848768</v>
      </c>
      <c r="BA772" s="52">
        <f t="shared" si="614"/>
        <v>67376.875404064005</v>
      </c>
      <c r="BC772" s="6">
        <v>90035501</v>
      </c>
      <c r="BD772" s="6" t="s">
        <v>866</v>
      </c>
      <c r="BH772" s="77">
        <v>0</v>
      </c>
      <c r="BY772" s="53">
        <v>808522.504848768</v>
      </c>
      <c r="CA772" s="85">
        <v>808522.504848768</v>
      </c>
      <c r="CB772" s="52">
        <f t="shared" si="615"/>
        <v>67376.875404064005</v>
      </c>
      <c r="CD772" s="6">
        <v>90035501</v>
      </c>
      <c r="CE772" s="6" t="s">
        <v>866</v>
      </c>
      <c r="CI772" s="77">
        <v>0</v>
      </c>
      <c r="CZ772" s="53">
        <v>808522.504848768</v>
      </c>
      <c r="DB772" s="85">
        <v>808522.504848768</v>
      </c>
      <c r="DC772" s="52">
        <f t="shared" si="616"/>
        <v>67376.875404064005</v>
      </c>
      <c r="DE772" s="6">
        <v>90035501</v>
      </c>
      <c r="DF772" s="6" t="s">
        <v>866</v>
      </c>
      <c r="DJ772" s="77">
        <v>0</v>
      </c>
      <c r="EA772" s="53">
        <v>808522.504848768</v>
      </c>
      <c r="EC772" s="53">
        <v>808522.504848768</v>
      </c>
      <c r="ED772" s="52">
        <f t="shared" si="617"/>
        <v>67376.875404064005</v>
      </c>
      <c r="EF772" s="6">
        <v>90035501</v>
      </c>
      <c r="EG772" s="6" t="s">
        <v>866</v>
      </c>
      <c r="EK772" s="77">
        <v>0</v>
      </c>
      <c r="FB772" s="53">
        <v>808522.504848768</v>
      </c>
      <c r="FD772" s="85">
        <v>808522.504848768</v>
      </c>
      <c r="FE772" s="52">
        <f t="shared" si="618"/>
        <v>67376.875404064005</v>
      </c>
      <c r="FG772" s="6">
        <v>90035501</v>
      </c>
      <c r="FH772" s="6" t="s">
        <v>866</v>
      </c>
      <c r="FL772" s="77">
        <v>0</v>
      </c>
      <c r="GC772" s="53">
        <v>808522.504848768</v>
      </c>
      <c r="GE772" s="85">
        <v>808522.504848768</v>
      </c>
      <c r="GF772" s="52">
        <f t="shared" si="619"/>
        <v>67376.875404064005</v>
      </c>
      <c r="GH772" s="6">
        <v>90035501</v>
      </c>
      <c r="GI772" s="6" t="s">
        <v>866</v>
      </c>
      <c r="GM772" s="77">
        <v>0</v>
      </c>
      <c r="HB772" s="53">
        <v>808522.504848768</v>
      </c>
      <c r="HD772" s="85">
        <v>808522.504848768</v>
      </c>
      <c r="HE772" s="52">
        <f t="shared" si="612"/>
        <v>67376.875404064005</v>
      </c>
    </row>
    <row r="773" spans="1:213" x14ac:dyDescent="0.25">
      <c r="A773" s="12">
        <v>90023161</v>
      </c>
      <c r="B773" s="12" t="s">
        <v>768</v>
      </c>
      <c r="F773" s="76">
        <v>410834</v>
      </c>
      <c r="W773" s="53">
        <v>0</v>
      </c>
      <c r="Y773" s="85">
        <v>410834</v>
      </c>
      <c r="Z773" s="52">
        <f t="shared" si="613"/>
        <v>34236.166666666664</v>
      </c>
      <c r="AB773" s="6">
        <v>90023161</v>
      </c>
      <c r="AC773" s="6" t="s">
        <v>768</v>
      </c>
      <c r="AG773" s="77">
        <v>410834</v>
      </c>
      <c r="AX773" s="53">
        <v>0</v>
      </c>
      <c r="AZ773" s="85">
        <v>410834</v>
      </c>
      <c r="BA773" s="52">
        <f t="shared" si="614"/>
        <v>34236.166666666664</v>
      </c>
      <c r="BC773" s="6">
        <v>90023161</v>
      </c>
      <c r="BD773" s="6" t="s">
        <v>768</v>
      </c>
      <c r="BH773" s="77">
        <v>410834</v>
      </c>
      <c r="BY773" s="53">
        <v>0</v>
      </c>
      <c r="CA773" s="85">
        <v>410834</v>
      </c>
      <c r="CB773" s="52">
        <f t="shared" si="615"/>
        <v>34236.166666666664</v>
      </c>
      <c r="CD773" s="6">
        <v>90023161</v>
      </c>
      <c r="CE773" s="6" t="s">
        <v>768</v>
      </c>
      <c r="CI773" s="77">
        <v>410834</v>
      </c>
      <c r="CZ773" s="53">
        <v>0</v>
      </c>
      <c r="DB773" s="85">
        <v>410834</v>
      </c>
      <c r="DC773" s="52">
        <f t="shared" si="616"/>
        <v>34236.166666666664</v>
      </c>
      <c r="DE773" s="6">
        <v>90023161</v>
      </c>
      <c r="DF773" s="6" t="s">
        <v>768</v>
      </c>
      <c r="DJ773" s="77">
        <v>410834</v>
      </c>
      <c r="EA773" s="53">
        <v>0</v>
      </c>
      <c r="EC773" s="53">
        <v>410834</v>
      </c>
      <c r="ED773" s="52">
        <f t="shared" si="617"/>
        <v>34236.166666666664</v>
      </c>
      <c r="EF773" s="6">
        <v>90023161</v>
      </c>
      <c r="EG773" s="6" t="s">
        <v>768</v>
      </c>
      <c r="EK773" s="77">
        <v>410834</v>
      </c>
      <c r="FB773" s="53">
        <v>0</v>
      </c>
      <c r="FD773" s="85">
        <v>410834</v>
      </c>
      <c r="FE773" s="52">
        <f t="shared" si="618"/>
        <v>34236.166666666664</v>
      </c>
      <c r="FG773" s="6">
        <v>90023161</v>
      </c>
      <c r="FH773" s="6" t="s">
        <v>768</v>
      </c>
      <c r="FL773" s="77">
        <v>410834</v>
      </c>
      <c r="GC773" s="53">
        <v>0</v>
      </c>
      <c r="GE773" s="85">
        <v>410834</v>
      </c>
      <c r="GF773" s="52">
        <f t="shared" si="619"/>
        <v>34236.166666666664</v>
      </c>
      <c r="GH773" s="6">
        <v>90023161</v>
      </c>
      <c r="GI773" s="6" t="s">
        <v>768</v>
      </c>
      <c r="GM773" s="77">
        <v>410834</v>
      </c>
      <c r="HB773" s="53">
        <v>0</v>
      </c>
      <c r="HD773" s="85">
        <v>410834</v>
      </c>
      <c r="HE773" s="52">
        <f t="shared" si="612"/>
        <v>34236.166666666664</v>
      </c>
    </row>
    <row r="774" spans="1:213" x14ac:dyDescent="0.25">
      <c r="A774" s="12">
        <v>90031446</v>
      </c>
      <c r="B774" s="12" t="s">
        <v>825</v>
      </c>
      <c r="F774" s="76">
        <v>9484413</v>
      </c>
      <c r="W774" s="53">
        <v>0</v>
      </c>
      <c r="Y774" s="85">
        <v>9484413</v>
      </c>
      <c r="Z774" s="52">
        <f t="shared" si="613"/>
        <v>790367.75</v>
      </c>
      <c r="AB774" s="6">
        <v>90031446</v>
      </c>
      <c r="AC774" s="6" t="s">
        <v>825</v>
      </c>
      <c r="AG774" s="77">
        <v>9484413</v>
      </c>
      <c r="AX774" s="53">
        <v>0</v>
      </c>
      <c r="AZ774" s="85">
        <v>9484413</v>
      </c>
      <c r="BA774" s="52">
        <f t="shared" si="614"/>
        <v>790367.75</v>
      </c>
      <c r="BC774" s="6">
        <v>90031446</v>
      </c>
      <c r="BD774" s="6" t="s">
        <v>825</v>
      </c>
      <c r="BH774" s="77">
        <v>9484413</v>
      </c>
      <c r="BY774" s="53">
        <v>0</v>
      </c>
      <c r="CA774" s="85">
        <v>9484413</v>
      </c>
      <c r="CB774" s="52">
        <f t="shared" si="615"/>
        <v>790367.75</v>
      </c>
      <c r="CD774" s="6">
        <v>90031446</v>
      </c>
      <c r="CE774" s="6" t="s">
        <v>825</v>
      </c>
      <c r="CI774" s="77">
        <v>9484413</v>
      </c>
      <c r="CZ774" s="53">
        <v>0</v>
      </c>
      <c r="DB774" s="85">
        <v>9484413</v>
      </c>
      <c r="DC774" s="52">
        <f t="shared" si="616"/>
        <v>790367.75</v>
      </c>
      <c r="DE774" s="6">
        <v>90031446</v>
      </c>
      <c r="DF774" s="6" t="s">
        <v>825</v>
      </c>
      <c r="DJ774" s="77">
        <v>9484413</v>
      </c>
      <c r="EA774" s="53">
        <v>0</v>
      </c>
      <c r="EC774" s="53">
        <v>9484413</v>
      </c>
      <c r="ED774" s="52">
        <f t="shared" si="617"/>
        <v>790367.75</v>
      </c>
      <c r="EF774" s="6">
        <v>90031446</v>
      </c>
      <c r="EG774" s="6" t="s">
        <v>825</v>
      </c>
      <c r="EK774" s="77">
        <v>9484413</v>
      </c>
      <c r="FB774" s="53">
        <v>0</v>
      </c>
      <c r="FD774" s="85">
        <v>9484413</v>
      </c>
      <c r="FE774" s="52">
        <f t="shared" si="618"/>
        <v>790367.75</v>
      </c>
      <c r="FG774" s="6">
        <v>90031446</v>
      </c>
      <c r="FH774" s="6" t="s">
        <v>825</v>
      </c>
      <c r="FL774" s="77">
        <v>9484413</v>
      </c>
      <c r="GC774" s="53">
        <v>0</v>
      </c>
      <c r="GE774" s="85">
        <v>9484413</v>
      </c>
      <c r="GF774" s="52">
        <f t="shared" si="619"/>
        <v>790367.75</v>
      </c>
      <c r="GH774" s="6">
        <v>90031446</v>
      </c>
      <c r="GI774" s="6" t="s">
        <v>825</v>
      </c>
      <c r="GM774" s="77">
        <v>9484413</v>
      </c>
      <c r="HB774" s="53">
        <v>0</v>
      </c>
      <c r="HD774" s="85">
        <v>9484413</v>
      </c>
      <c r="HE774" s="52">
        <f t="shared" si="612"/>
        <v>790367.75</v>
      </c>
    </row>
    <row r="775" spans="1:213" x14ac:dyDescent="0.25">
      <c r="A775" s="12">
        <v>90016931</v>
      </c>
      <c r="B775" s="12" t="s">
        <v>769</v>
      </c>
      <c r="F775" s="76">
        <v>1084936</v>
      </c>
      <c r="W775" s="53">
        <v>0</v>
      </c>
      <c r="Y775" s="85">
        <v>1084936</v>
      </c>
      <c r="Z775" s="52">
        <f t="shared" si="613"/>
        <v>90411.333333333328</v>
      </c>
      <c r="AB775" s="6">
        <v>90016931</v>
      </c>
      <c r="AC775" s="6" t="s">
        <v>769</v>
      </c>
      <c r="AG775" s="77">
        <v>1084936</v>
      </c>
      <c r="AX775" s="53">
        <v>0</v>
      </c>
      <c r="AZ775" s="85">
        <v>1084936</v>
      </c>
      <c r="BA775" s="52">
        <f t="shared" si="614"/>
        <v>90411.333333333328</v>
      </c>
      <c r="BC775" s="6">
        <v>90016931</v>
      </c>
      <c r="BD775" s="6" t="s">
        <v>769</v>
      </c>
      <c r="BH775" s="77">
        <v>1084936</v>
      </c>
      <c r="BY775" s="53">
        <v>0</v>
      </c>
      <c r="CA775" s="85">
        <v>1084936</v>
      </c>
      <c r="CB775" s="52">
        <f t="shared" si="615"/>
        <v>90411.333333333328</v>
      </c>
      <c r="CD775" s="6">
        <v>90016931</v>
      </c>
      <c r="CE775" s="6" t="s">
        <v>769</v>
      </c>
      <c r="CI775" s="77">
        <v>1084936</v>
      </c>
      <c r="CZ775" s="53">
        <v>0</v>
      </c>
      <c r="DB775" s="85">
        <v>1084936</v>
      </c>
      <c r="DC775" s="52">
        <f t="shared" si="616"/>
        <v>90411.333333333328</v>
      </c>
      <c r="DE775" s="6">
        <v>90016931</v>
      </c>
      <c r="DF775" s="6" t="s">
        <v>769</v>
      </c>
      <c r="DJ775" s="77">
        <v>1084936</v>
      </c>
      <c r="EA775" s="53">
        <v>0</v>
      </c>
      <c r="EC775" s="53">
        <v>1084936</v>
      </c>
      <c r="ED775" s="52">
        <f t="shared" si="617"/>
        <v>90411.333333333328</v>
      </c>
      <c r="EF775" s="6">
        <v>90016931</v>
      </c>
      <c r="EG775" s="6" t="s">
        <v>769</v>
      </c>
      <c r="EK775" s="77">
        <v>1084936</v>
      </c>
      <c r="FB775" s="53">
        <v>0</v>
      </c>
      <c r="FD775" s="85">
        <v>1084936</v>
      </c>
      <c r="FE775" s="52">
        <f t="shared" si="618"/>
        <v>90411.333333333328</v>
      </c>
      <c r="FG775" s="6">
        <v>90016931</v>
      </c>
      <c r="FH775" s="6" t="s">
        <v>769</v>
      </c>
      <c r="FL775" s="77">
        <v>1084936</v>
      </c>
      <c r="GC775" s="53">
        <v>0</v>
      </c>
      <c r="GE775" s="85">
        <v>1084936</v>
      </c>
      <c r="GF775" s="52">
        <f t="shared" si="619"/>
        <v>90411.333333333328</v>
      </c>
      <c r="GH775" s="6">
        <v>90016931</v>
      </c>
      <c r="GI775" s="6" t="s">
        <v>769</v>
      </c>
      <c r="GM775" s="77">
        <v>1084936</v>
      </c>
      <c r="HB775" s="53">
        <v>0</v>
      </c>
      <c r="HD775" s="85">
        <v>1084936</v>
      </c>
      <c r="HE775" s="52">
        <f t="shared" si="612"/>
        <v>90411.333333333328</v>
      </c>
    </row>
    <row r="776" spans="1:213" x14ac:dyDescent="0.25">
      <c r="A776" s="12">
        <v>90017271</v>
      </c>
      <c r="B776" s="12" t="s">
        <v>770</v>
      </c>
      <c r="F776" s="76">
        <v>4807753</v>
      </c>
      <c r="W776" s="53">
        <v>0</v>
      </c>
      <c r="Y776" s="85">
        <v>4807753</v>
      </c>
      <c r="Z776" s="52">
        <f t="shared" si="613"/>
        <v>400646.08333333331</v>
      </c>
      <c r="AB776" s="6">
        <v>90017271</v>
      </c>
      <c r="AC776" s="6" t="s">
        <v>770</v>
      </c>
      <c r="AG776" s="77">
        <v>4807753</v>
      </c>
      <c r="AX776" s="53">
        <v>0</v>
      </c>
      <c r="AZ776" s="85">
        <v>4807753</v>
      </c>
      <c r="BA776" s="52">
        <f t="shared" si="614"/>
        <v>400646.08333333331</v>
      </c>
      <c r="BC776" s="6">
        <v>90017271</v>
      </c>
      <c r="BD776" s="6" t="s">
        <v>770</v>
      </c>
      <c r="BH776" s="77">
        <v>4807753</v>
      </c>
      <c r="BY776" s="53">
        <v>0</v>
      </c>
      <c r="CA776" s="85">
        <v>4807753</v>
      </c>
      <c r="CB776" s="52">
        <f t="shared" si="615"/>
        <v>400646.08333333331</v>
      </c>
      <c r="CD776" s="6">
        <v>90017271</v>
      </c>
      <c r="CE776" s="6" t="s">
        <v>770</v>
      </c>
      <c r="CI776" s="77">
        <v>4807753</v>
      </c>
      <c r="CZ776" s="53">
        <v>0</v>
      </c>
      <c r="DB776" s="85">
        <v>4807753</v>
      </c>
      <c r="DC776" s="52">
        <f t="shared" si="616"/>
        <v>400646.08333333331</v>
      </c>
      <c r="DE776" s="6">
        <v>90017271</v>
      </c>
      <c r="DF776" s="6" t="s">
        <v>770</v>
      </c>
      <c r="DJ776" s="77">
        <v>4807753</v>
      </c>
      <c r="EA776" s="53">
        <v>0</v>
      </c>
      <c r="EC776" s="53">
        <v>4807753</v>
      </c>
      <c r="ED776" s="52">
        <f t="shared" si="617"/>
        <v>400646.08333333331</v>
      </c>
      <c r="EF776" s="6">
        <v>90017271</v>
      </c>
      <c r="EG776" s="6" t="s">
        <v>770</v>
      </c>
      <c r="EK776" s="77">
        <v>4807753</v>
      </c>
      <c r="FB776" s="53">
        <v>0</v>
      </c>
      <c r="FD776" s="85">
        <v>4807753</v>
      </c>
      <c r="FE776" s="52">
        <f t="shared" si="618"/>
        <v>400646.08333333331</v>
      </c>
      <c r="FG776" s="6">
        <v>90017271</v>
      </c>
      <c r="FH776" s="6" t="s">
        <v>770</v>
      </c>
      <c r="FL776" s="77">
        <v>4807753</v>
      </c>
      <c r="GC776" s="53">
        <v>0</v>
      </c>
      <c r="GE776" s="85">
        <v>4807753</v>
      </c>
      <c r="GF776" s="52">
        <f t="shared" si="619"/>
        <v>400646.08333333331</v>
      </c>
      <c r="GH776" s="6">
        <v>90017271</v>
      </c>
      <c r="GI776" s="6" t="s">
        <v>770</v>
      </c>
      <c r="GM776" s="77">
        <v>4807753</v>
      </c>
      <c r="HB776" s="53">
        <v>0</v>
      </c>
      <c r="HD776" s="85">
        <v>4807753</v>
      </c>
      <c r="HE776" s="52">
        <f t="shared" si="612"/>
        <v>400646.08333333331</v>
      </c>
    </row>
    <row r="777" spans="1:213" x14ac:dyDescent="0.25">
      <c r="A777" s="12">
        <v>90038382</v>
      </c>
      <c r="B777" s="12" t="s">
        <v>867</v>
      </c>
      <c r="F777" s="76">
        <v>0</v>
      </c>
      <c r="W777" s="53">
        <v>2538030.8061500001</v>
      </c>
      <c r="Y777" s="85">
        <v>2538030.8061500001</v>
      </c>
      <c r="Z777" s="52">
        <f t="shared" si="613"/>
        <v>211502.56717916668</v>
      </c>
      <c r="AB777" s="6">
        <v>90038382</v>
      </c>
      <c r="AC777" s="6" t="s">
        <v>867</v>
      </c>
      <c r="AG777" s="77">
        <v>0</v>
      </c>
      <c r="AX777" s="53">
        <v>2538030.8061500001</v>
      </c>
      <c r="AZ777" s="85">
        <v>2538030.8061500001</v>
      </c>
      <c r="BA777" s="52">
        <f t="shared" si="614"/>
        <v>211502.56717916668</v>
      </c>
      <c r="BC777" s="6">
        <v>90038382</v>
      </c>
      <c r="BD777" s="6" t="s">
        <v>867</v>
      </c>
      <c r="BH777" s="77">
        <v>0</v>
      </c>
      <c r="BY777" s="53">
        <v>2538030.8061500001</v>
      </c>
      <c r="CA777" s="85">
        <v>2538030.8061500001</v>
      </c>
      <c r="CB777" s="52">
        <f t="shared" si="615"/>
        <v>211502.56717916668</v>
      </c>
      <c r="CD777" s="6">
        <v>90038382</v>
      </c>
      <c r="CE777" s="6" t="s">
        <v>867</v>
      </c>
      <c r="CI777" s="77">
        <v>0</v>
      </c>
      <c r="CZ777" s="53">
        <v>2538030.8061500001</v>
      </c>
      <c r="DB777" s="85">
        <v>2538030.8061500001</v>
      </c>
      <c r="DC777" s="52">
        <f t="shared" si="616"/>
        <v>211502.56717916668</v>
      </c>
      <c r="DE777" s="6">
        <v>90038382</v>
      </c>
      <c r="DF777" s="6" t="s">
        <v>867</v>
      </c>
      <c r="DJ777" s="77">
        <v>0</v>
      </c>
      <c r="EA777" s="53">
        <v>2538030.8061500001</v>
      </c>
      <c r="EC777" s="53">
        <v>2538030.8061500001</v>
      </c>
      <c r="ED777" s="52">
        <f t="shared" si="617"/>
        <v>211502.56717916668</v>
      </c>
      <c r="EF777" s="6">
        <v>90038382</v>
      </c>
      <c r="EG777" s="6" t="s">
        <v>867</v>
      </c>
      <c r="EK777" s="77">
        <v>0</v>
      </c>
      <c r="FB777" s="53">
        <v>2538030.8061500001</v>
      </c>
      <c r="FD777" s="85">
        <v>2538030.8061500001</v>
      </c>
      <c r="FE777" s="52">
        <f t="shared" si="618"/>
        <v>211502.56717916668</v>
      </c>
      <c r="FG777" s="6">
        <v>90038382</v>
      </c>
      <c r="FH777" s="6" t="s">
        <v>867</v>
      </c>
      <c r="FL777" s="77">
        <v>0</v>
      </c>
      <c r="GC777" s="53">
        <v>2538030.8061500001</v>
      </c>
      <c r="GE777" s="85">
        <v>2538030.8061500001</v>
      </c>
      <c r="GF777" s="52">
        <f t="shared" si="619"/>
        <v>211502.56717916668</v>
      </c>
      <c r="GH777" s="6">
        <v>90038382</v>
      </c>
      <c r="GI777" s="6" t="s">
        <v>867</v>
      </c>
      <c r="GM777" s="77">
        <v>0</v>
      </c>
      <c r="HB777" s="53">
        <v>2538030.8061500001</v>
      </c>
      <c r="HD777" s="85">
        <v>2538030.8061500001</v>
      </c>
      <c r="HE777" s="52">
        <f t="shared" si="612"/>
        <v>211502.56717916668</v>
      </c>
    </row>
    <row r="778" spans="1:213" x14ac:dyDescent="0.25">
      <c r="A778" s="12">
        <v>90053342</v>
      </c>
      <c r="B778" s="12" t="s">
        <v>868</v>
      </c>
      <c r="F778" s="76">
        <v>0</v>
      </c>
      <c r="W778" s="53">
        <v>981350.61503999983</v>
      </c>
      <c r="Y778" s="85">
        <v>981350.61503999983</v>
      </c>
      <c r="Z778" s="52">
        <f t="shared" si="613"/>
        <v>81779.217919999981</v>
      </c>
      <c r="AB778" s="6">
        <v>90053342</v>
      </c>
      <c r="AC778" s="6" t="s">
        <v>868</v>
      </c>
      <c r="AG778" s="77">
        <v>0</v>
      </c>
      <c r="AX778" s="53">
        <v>981350.61503999983</v>
      </c>
      <c r="AZ778" s="85">
        <v>981350.61503999983</v>
      </c>
      <c r="BA778" s="52">
        <f t="shared" si="614"/>
        <v>81779.217919999981</v>
      </c>
      <c r="BC778" s="6">
        <v>90053342</v>
      </c>
      <c r="BD778" s="6" t="s">
        <v>868</v>
      </c>
      <c r="BH778" s="77">
        <v>0</v>
      </c>
      <c r="BY778" s="53">
        <v>981350.61503999983</v>
      </c>
      <c r="CA778" s="85">
        <v>981350.61503999983</v>
      </c>
      <c r="CB778" s="52">
        <f t="shared" si="615"/>
        <v>81779.217919999981</v>
      </c>
      <c r="CD778" s="6">
        <v>90053342</v>
      </c>
      <c r="CE778" s="6" t="s">
        <v>868</v>
      </c>
      <c r="CI778" s="77">
        <v>0</v>
      </c>
      <c r="CZ778" s="53">
        <v>981350.61503999983</v>
      </c>
      <c r="DB778" s="85">
        <v>981350.61503999983</v>
      </c>
      <c r="DC778" s="52">
        <f t="shared" si="616"/>
        <v>81779.217919999981</v>
      </c>
      <c r="DE778" s="6">
        <v>90053342</v>
      </c>
      <c r="DF778" s="6" t="s">
        <v>868</v>
      </c>
      <c r="DJ778" s="77">
        <v>0</v>
      </c>
      <c r="EA778" s="53">
        <v>981350.61503999983</v>
      </c>
      <c r="EC778" s="53">
        <v>981350.61503999983</v>
      </c>
      <c r="ED778" s="52">
        <f t="shared" si="617"/>
        <v>81779.217919999981</v>
      </c>
      <c r="EF778" s="6">
        <v>90053342</v>
      </c>
      <c r="EG778" s="6" t="s">
        <v>868</v>
      </c>
      <c r="EK778" s="77">
        <v>0</v>
      </c>
      <c r="FB778" s="53">
        <v>981350.61503999983</v>
      </c>
      <c r="FD778" s="85">
        <v>981350.61503999983</v>
      </c>
      <c r="FE778" s="52">
        <f t="shared" si="618"/>
        <v>81779.217919999981</v>
      </c>
      <c r="FG778" s="6">
        <v>90053342</v>
      </c>
      <c r="FH778" s="6" t="s">
        <v>868</v>
      </c>
      <c r="FL778" s="77">
        <v>0</v>
      </c>
      <c r="GC778" s="53">
        <v>981350.61503999983</v>
      </c>
      <c r="GE778" s="85">
        <v>981350.61503999983</v>
      </c>
      <c r="GF778" s="52">
        <f t="shared" si="619"/>
        <v>81779.217919999981</v>
      </c>
      <c r="GH778" s="6">
        <v>90053342</v>
      </c>
      <c r="GI778" s="6" t="s">
        <v>868</v>
      </c>
      <c r="GM778" s="77">
        <v>0</v>
      </c>
      <c r="HB778" s="53">
        <v>981350.61503999983</v>
      </c>
      <c r="HD778" s="85">
        <v>981350.61503999983</v>
      </c>
      <c r="HE778" s="52">
        <f t="shared" si="612"/>
        <v>81779.217919999981</v>
      </c>
    </row>
    <row r="779" spans="1:213" x14ac:dyDescent="0.25">
      <c r="A779" s="12">
        <v>90083221</v>
      </c>
      <c r="B779" s="12" t="s">
        <v>771</v>
      </c>
      <c r="F779" s="76">
        <v>172664</v>
      </c>
      <c r="W779" s="53">
        <v>0</v>
      </c>
      <c r="Y779" s="85">
        <v>172664</v>
      </c>
      <c r="Z779" s="52">
        <f t="shared" si="613"/>
        <v>14388.666666666666</v>
      </c>
      <c r="AB779" s="6">
        <v>90083221</v>
      </c>
      <c r="AC779" s="6" t="s">
        <v>771</v>
      </c>
      <c r="AG779" s="77">
        <v>172664</v>
      </c>
      <c r="AX779" s="53">
        <v>0</v>
      </c>
      <c r="AZ779" s="85">
        <v>172664</v>
      </c>
      <c r="BA779" s="52">
        <f t="shared" si="614"/>
        <v>14388.666666666666</v>
      </c>
      <c r="BC779" s="6">
        <v>90083221</v>
      </c>
      <c r="BD779" s="6" t="s">
        <v>771</v>
      </c>
      <c r="BH779" s="77">
        <v>172664</v>
      </c>
      <c r="BY779" s="53">
        <v>0</v>
      </c>
      <c r="CA779" s="85">
        <v>172664</v>
      </c>
      <c r="CB779" s="52">
        <f t="shared" si="615"/>
        <v>14388.666666666666</v>
      </c>
      <c r="CD779" s="6">
        <v>90083221</v>
      </c>
      <c r="CE779" s="6" t="s">
        <v>771</v>
      </c>
      <c r="CI779" s="77">
        <v>172664</v>
      </c>
      <c r="CZ779" s="53">
        <v>0</v>
      </c>
      <c r="DB779" s="85">
        <v>172664</v>
      </c>
      <c r="DC779" s="52">
        <f t="shared" si="616"/>
        <v>14388.666666666666</v>
      </c>
      <c r="DE779" s="6">
        <v>90083221</v>
      </c>
      <c r="DF779" s="6" t="s">
        <v>771</v>
      </c>
      <c r="DJ779" s="77">
        <v>172664</v>
      </c>
      <c r="EA779" s="53">
        <v>0</v>
      </c>
      <c r="EC779" s="53">
        <v>172664</v>
      </c>
      <c r="ED779" s="52">
        <f t="shared" si="617"/>
        <v>14388.666666666666</v>
      </c>
      <c r="EF779" s="6">
        <v>90083221</v>
      </c>
      <c r="EG779" s="6" t="s">
        <v>771</v>
      </c>
      <c r="EK779" s="77">
        <v>172664</v>
      </c>
      <c r="FB779" s="53">
        <v>0</v>
      </c>
      <c r="FD779" s="85">
        <v>172664</v>
      </c>
      <c r="FE779" s="52">
        <f t="shared" si="618"/>
        <v>14388.666666666666</v>
      </c>
      <c r="FG779" s="6">
        <v>90083221</v>
      </c>
      <c r="FH779" s="6" t="s">
        <v>771</v>
      </c>
      <c r="FL779" s="77">
        <v>172664</v>
      </c>
      <c r="GC779" s="53">
        <v>0</v>
      </c>
      <c r="GE779" s="85">
        <v>172664</v>
      </c>
      <c r="GF779" s="52">
        <f t="shared" si="619"/>
        <v>14388.666666666666</v>
      </c>
      <c r="GH779" s="6">
        <v>90083221</v>
      </c>
      <c r="GI779" s="6" t="s">
        <v>771</v>
      </c>
      <c r="GM779" s="77">
        <v>172664</v>
      </c>
      <c r="HB779" s="53">
        <v>0</v>
      </c>
      <c r="HD779" s="85">
        <v>172664</v>
      </c>
      <c r="HE779" s="52">
        <f t="shared" si="612"/>
        <v>14388.666666666666</v>
      </c>
    </row>
    <row r="780" spans="1:213" x14ac:dyDescent="0.25">
      <c r="A780" s="12">
        <v>90051191</v>
      </c>
      <c r="B780" s="12" t="s">
        <v>772</v>
      </c>
      <c r="F780" s="76">
        <v>88907</v>
      </c>
      <c r="W780" s="53">
        <v>0</v>
      </c>
      <c r="Y780" s="85">
        <v>88907</v>
      </c>
      <c r="Z780" s="52">
        <f t="shared" si="613"/>
        <v>7408.916666666667</v>
      </c>
      <c r="AB780" s="6">
        <v>90051191</v>
      </c>
      <c r="AC780" s="6" t="s">
        <v>772</v>
      </c>
      <c r="AG780" s="77">
        <v>88907</v>
      </c>
      <c r="AX780" s="53">
        <v>0</v>
      </c>
      <c r="AZ780" s="85">
        <v>88907</v>
      </c>
      <c r="BA780" s="52">
        <f t="shared" si="614"/>
        <v>7408.916666666667</v>
      </c>
      <c r="BC780" s="6">
        <v>90051191</v>
      </c>
      <c r="BD780" s="6" t="s">
        <v>772</v>
      </c>
      <c r="BH780" s="77">
        <v>88907</v>
      </c>
      <c r="BY780" s="53">
        <v>0</v>
      </c>
      <c r="CA780" s="85">
        <v>88907</v>
      </c>
      <c r="CB780" s="52">
        <f t="shared" si="615"/>
        <v>7408.916666666667</v>
      </c>
      <c r="CD780" s="6">
        <v>90051191</v>
      </c>
      <c r="CE780" s="6" t="s">
        <v>772</v>
      </c>
      <c r="CI780" s="77">
        <v>88907</v>
      </c>
      <c r="CZ780" s="53">
        <v>0</v>
      </c>
      <c r="DB780" s="85">
        <v>88907</v>
      </c>
      <c r="DC780" s="52">
        <f t="shared" si="616"/>
        <v>7408.916666666667</v>
      </c>
      <c r="DE780" s="6">
        <v>90051191</v>
      </c>
      <c r="DF780" s="6" t="s">
        <v>772</v>
      </c>
      <c r="DJ780" s="77">
        <v>88907</v>
      </c>
      <c r="EA780" s="53">
        <v>0</v>
      </c>
      <c r="EC780" s="53">
        <v>88907</v>
      </c>
      <c r="ED780" s="52">
        <f t="shared" si="617"/>
        <v>7408.916666666667</v>
      </c>
      <c r="EF780" s="6">
        <v>90051191</v>
      </c>
      <c r="EG780" s="6" t="s">
        <v>772</v>
      </c>
      <c r="EK780" s="77">
        <v>88907</v>
      </c>
      <c r="FB780" s="53">
        <v>0</v>
      </c>
      <c r="FD780" s="85">
        <v>88907</v>
      </c>
      <c r="FE780" s="52">
        <f t="shared" si="618"/>
        <v>7408.916666666667</v>
      </c>
      <c r="FG780" s="6">
        <v>90051191</v>
      </c>
      <c r="FH780" s="6" t="s">
        <v>772</v>
      </c>
      <c r="FL780" s="77">
        <v>88907</v>
      </c>
      <c r="GC780" s="53">
        <v>0</v>
      </c>
      <c r="GE780" s="85">
        <v>88907</v>
      </c>
      <c r="GF780" s="52">
        <f t="shared" si="619"/>
        <v>7408.916666666667</v>
      </c>
      <c r="GH780" s="6">
        <v>90051191</v>
      </c>
      <c r="GI780" s="6" t="s">
        <v>772</v>
      </c>
      <c r="GM780" s="77">
        <v>88907</v>
      </c>
      <c r="HB780" s="53">
        <v>0</v>
      </c>
      <c r="HD780" s="85">
        <v>88907</v>
      </c>
      <c r="HE780" s="52">
        <f t="shared" si="612"/>
        <v>7408.916666666667</v>
      </c>
    </row>
    <row r="781" spans="1:213" x14ac:dyDescent="0.25">
      <c r="A781" s="12">
        <v>90035491</v>
      </c>
      <c r="B781" s="12" t="s">
        <v>869</v>
      </c>
      <c r="F781" s="76">
        <v>0</v>
      </c>
      <c r="W781" s="53">
        <v>1652949.791985228</v>
      </c>
      <c r="Y781" s="85">
        <v>1652949.791985228</v>
      </c>
      <c r="Z781" s="52">
        <f t="shared" si="613"/>
        <v>137745.81599876899</v>
      </c>
      <c r="AB781" s="6">
        <v>90035491</v>
      </c>
      <c r="AC781" s="6" t="s">
        <v>869</v>
      </c>
      <c r="AG781" s="77">
        <v>0</v>
      </c>
      <c r="AX781" s="53">
        <v>1652949.791985228</v>
      </c>
      <c r="AZ781" s="85">
        <v>1652949.791985228</v>
      </c>
      <c r="BA781" s="52">
        <f t="shared" si="614"/>
        <v>137745.81599876899</v>
      </c>
      <c r="BC781" s="6">
        <v>90035491</v>
      </c>
      <c r="BD781" s="6" t="s">
        <v>869</v>
      </c>
      <c r="BH781" s="77">
        <v>0</v>
      </c>
      <c r="BY781" s="53">
        <v>1652949.791985228</v>
      </c>
      <c r="CA781" s="85">
        <v>1652949.791985228</v>
      </c>
      <c r="CB781" s="52">
        <f t="shared" si="615"/>
        <v>137745.81599876899</v>
      </c>
      <c r="CD781" s="6">
        <v>90035491</v>
      </c>
      <c r="CE781" s="6" t="s">
        <v>869</v>
      </c>
      <c r="CI781" s="77">
        <v>0</v>
      </c>
      <c r="CZ781" s="53">
        <v>1652949.791985228</v>
      </c>
      <c r="DB781" s="85">
        <v>1652949.791985228</v>
      </c>
      <c r="DC781" s="52">
        <f t="shared" si="616"/>
        <v>137745.81599876899</v>
      </c>
      <c r="DE781" s="6">
        <v>90035491</v>
      </c>
      <c r="DF781" s="6" t="s">
        <v>869</v>
      </c>
      <c r="DJ781" s="77">
        <v>0</v>
      </c>
      <c r="EA781" s="53">
        <v>1652949.791985228</v>
      </c>
      <c r="EC781" s="53">
        <v>1652949.791985228</v>
      </c>
      <c r="ED781" s="52">
        <f t="shared" si="617"/>
        <v>137745.81599876899</v>
      </c>
      <c r="EF781" s="6">
        <v>90035491</v>
      </c>
      <c r="EG781" s="6" t="s">
        <v>869</v>
      </c>
      <c r="EK781" s="77">
        <v>0</v>
      </c>
      <c r="FB781" s="53">
        <v>1652949.791985228</v>
      </c>
      <c r="FD781" s="85">
        <v>1652949.791985228</v>
      </c>
      <c r="FE781" s="52">
        <f t="shared" si="618"/>
        <v>137745.81599876899</v>
      </c>
      <c r="FG781" s="6">
        <v>90035491</v>
      </c>
      <c r="FH781" s="6" t="s">
        <v>869</v>
      </c>
      <c r="FL781" s="77">
        <v>0</v>
      </c>
      <c r="GC781" s="53">
        <v>1652949.791985228</v>
      </c>
      <c r="GE781" s="85">
        <v>1652949.791985228</v>
      </c>
      <c r="GF781" s="52">
        <f t="shared" si="619"/>
        <v>137745.81599876899</v>
      </c>
      <c r="GH781" s="6">
        <v>90035491</v>
      </c>
      <c r="GI781" s="6" t="s">
        <v>869</v>
      </c>
      <c r="GM781" s="77">
        <v>0</v>
      </c>
      <c r="HB781" s="53">
        <v>1652949.791985228</v>
      </c>
      <c r="HD781" s="85">
        <v>1652949.791985228</v>
      </c>
      <c r="HE781" s="52">
        <f t="shared" si="612"/>
        <v>137745.81599876899</v>
      </c>
    </row>
    <row r="782" spans="1:213" x14ac:dyDescent="0.25">
      <c r="A782" s="12">
        <v>90029851</v>
      </c>
      <c r="B782" s="12" t="s">
        <v>773</v>
      </c>
      <c r="F782" s="76">
        <v>438220</v>
      </c>
      <c r="W782" s="53">
        <v>0</v>
      </c>
      <c r="Y782" s="85">
        <v>438220</v>
      </c>
      <c r="Z782" s="52">
        <f t="shared" si="613"/>
        <v>36518.333333333336</v>
      </c>
      <c r="AB782" s="6">
        <v>90029851</v>
      </c>
      <c r="AC782" s="6" t="s">
        <v>773</v>
      </c>
      <c r="AG782" s="77">
        <v>438220</v>
      </c>
      <c r="AX782" s="53">
        <v>0</v>
      </c>
      <c r="AZ782" s="85">
        <v>438220</v>
      </c>
      <c r="BA782" s="52">
        <f t="shared" si="614"/>
        <v>36518.333333333336</v>
      </c>
      <c r="BC782" s="6">
        <v>90029851</v>
      </c>
      <c r="BD782" s="6" t="s">
        <v>773</v>
      </c>
      <c r="BH782" s="77">
        <v>438220</v>
      </c>
      <c r="BY782" s="53">
        <v>0</v>
      </c>
      <c r="CA782" s="85">
        <v>438220</v>
      </c>
      <c r="CB782" s="52">
        <f t="shared" si="615"/>
        <v>36518.333333333336</v>
      </c>
      <c r="CD782" s="6">
        <v>90029851</v>
      </c>
      <c r="CE782" s="6" t="s">
        <v>773</v>
      </c>
      <c r="CI782" s="77">
        <v>438220</v>
      </c>
      <c r="CZ782" s="53">
        <v>0</v>
      </c>
      <c r="DB782" s="85">
        <v>438220</v>
      </c>
      <c r="DC782" s="52">
        <f t="shared" si="616"/>
        <v>36518.333333333336</v>
      </c>
      <c r="DE782" s="6">
        <v>90029851</v>
      </c>
      <c r="DF782" s="6" t="s">
        <v>773</v>
      </c>
      <c r="DJ782" s="77">
        <v>438220</v>
      </c>
      <c r="EA782" s="53">
        <v>0</v>
      </c>
      <c r="EC782" s="53">
        <v>438220</v>
      </c>
      <c r="ED782" s="52">
        <f t="shared" si="617"/>
        <v>36518.333333333336</v>
      </c>
      <c r="EF782" s="6">
        <v>90029851</v>
      </c>
      <c r="EG782" s="6" t="s">
        <v>773</v>
      </c>
      <c r="EK782" s="77">
        <v>438220</v>
      </c>
      <c r="FB782" s="53">
        <v>0</v>
      </c>
      <c r="FD782" s="85">
        <v>438220</v>
      </c>
      <c r="FE782" s="52">
        <f t="shared" si="618"/>
        <v>36518.333333333336</v>
      </c>
      <c r="FG782" s="6">
        <v>90029851</v>
      </c>
      <c r="FH782" s="6" t="s">
        <v>773</v>
      </c>
      <c r="FL782" s="77">
        <v>438220</v>
      </c>
      <c r="GC782" s="53">
        <v>0</v>
      </c>
      <c r="GE782" s="85">
        <v>438220</v>
      </c>
      <c r="GF782" s="52">
        <f t="shared" si="619"/>
        <v>36518.333333333336</v>
      </c>
      <c r="GH782" s="6">
        <v>90029851</v>
      </c>
      <c r="GI782" s="6" t="s">
        <v>773</v>
      </c>
      <c r="GM782" s="77">
        <v>438220</v>
      </c>
      <c r="HB782" s="53">
        <v>0</v>
      </c>
      <c r="HD782" s="85">
        <v>438220</v>
      </c>
      <c r="HE782" s="52">
        <f t="shared" si="612"/>
        <v>36518.333333333336</v>
      </c>
    </row>
    <row r="783" spans="1:213" x14ac:dyDescent="0.25">
      <c r="A783" s="12">
        <v>90035421</v>
      </c>
      <c r="B783" s="12" t="s">
        <v>870</v>
      </c>
      <c r="F783" s="76">
        <v>0</v>
      </c>
      <c r="W783" s="53">
        <v>716233.91630188562</v>
      </c>
      <c r="Y783" s="85">
        <v>716233.91630188562</v>
      </c>
      <c r="Z783" s="52">
        <f t="shared" si="613"/>
        <v>59686.159691823799</v>
      </c>
      <c r="AB783" s="6">
        <v>90035421</v>
      </c>
      <c r="AC783" s="6" t="s">
        <v>870</v>
      </c>
      <c r="AG783" s="77">
        <v>0</v>
      </c>
      <c r="AX783" s="53">
        <v>716233.91630188562</v>
      </c>
      <c r="AZ783" s="85">
        <v>716233.91630188562</v>
      </c>
      <c r="BA783" s="52">
        <f t="shared" si="614"/>
        <v>59686.159691823799</v>
      </c>
      <c r="BC783" s="6">
        <v>90035421</v>
      </c>
      <c r="BD783" s="6" t="s">
        <v>870</v>
      </c>
      <c r="BH783" s="77">
        <v>0</v>
      </c>
      <c r="BY783" s="53">
        <v>716233.91630188562</v>
      </c>
      <c r="CA783" s="85">
        <v>716233.91630188562</v>
      </c>
      <c r="CB783" s="52">
        <f t="shared" si="615"/>
        <v>59686.159691823799</v>
      </c>
      <c r="CD783" s="6">
        <v>90035421</v>
      </c>
      <c r="CE783" s="6" t="s">
        <v>870</v>
      </c>
      <c r="CI783" s="77">
        <v>0</v>
      </c>
      <c r="CZ783" s="53">
        <v>716233.91630188562</v>
      </c>
      <c r="DB783" s="85">
        <v>716233.91630188562</v>
      </c>
      <c r="DC783" s="52">
        <f t="shared" si="616"/>
        <v>59686.159691823799</v>
      </c>
      <c r="DE783" s="6">
        <v>90035421</v>
      </c>
      <c r="DF783" s="6" t="s">
        <v>870</v>
      </c>
      <c r="DJ783" s="77">
        <v>0</v>
      </c>
      <c r="EA783" s="53">
        <v>716233.91630188562</v>
      </c>
      <c r="EC783" s="53">
        <v>716233.91630188562</v>
      </c>
      <c r="ED783" s="52">
        <f t="shared" si="617"/>
        <v>59686.159691823799</v>
      </c>
      <c r="EF783" s="6">
        <v>90035421</v>
      </c>
      <c r="EG783" s="6" t="s">
        <v>870</v>
      </c>
      <c r="EK783" s="77">
        <v>0</v>
      </c>
      <c r="FB783" s="53">
        <v>716233.91630188562</v>
      </c>
      <c r="FD783" s="85">
        <v>716233.91630188562</v>
      </c>
      <c r="FE783" s="52">
        <f t="shared" si="618"/>
        <v>59686.159691823799</v>
      </c>
      <c r="FG783" s="6">
        <v>90035421</v>
      </c>
      <c r="FH783" s="6" t="s">
        <v>870</v>
      </c>
      <c r="FL783" s="77">
        <v>0</v>
      </c>
      <c r="GC783" s="53">
        <v>716233.91630188562</v>
      </c>
      <c r="GE783" s="85">
        <v>716233.91630188562</v>
      </c>
      <c r="GF783" s="52">
        <f t="shared" si="619"/>
        <v>59686.159691823799</v>
      </c>
      <c r="GH783" s="6">
        <v>90035421</v>
      </c>
      <c r="GI783" s="6" t="s">
        <v>870</v>
      </c>
      <c r="GM783" s="77">
        <v>0</v>
      </c>
      <c r="HB783" s="53">
        <v>716233.91630188562</v>
      </c>
      <c r="HD783" s="85">
        <v>716233.91630188562</v>
      </c>
      <c r="HE783" s="52">
        <f t="shared" si="612"/>
        <v>59686.159691823799</v>
      </c>
    </row>
    <row r="784" spans="1:213" x14ac:dyDescent="0.25">
      <c r="A784" s="12">
        <v>90017301</v>
      </c>
      <c r="B784" s="12" t="s">
        <v>774</v>
      </c>
      <c r="F784" s="76">
        <v>2841252</v>
      </c>
      <c r="W784" s="53">
        <v>0</v>
      </c>
      <c r="Y784" s="85">
        <v>2841252</v>
      </c>
      <c r="Z784" s="52">
        <f t="shared" si="613"/>
        <v>236771</v>
      </c>
      <c r="AB784" s="6">
        <v>90017301</v>
      </c>
      <c r="AC784" s="6" t="s">
        <v>774</v>
      </c>
      <c r="AG784" s="77">
        <v>2841252</v>
      </c>
      <c r="AX784" s="53">
        <v>0</v>
      </c>
      <c r="AZ784" s="85">
        <v>2841252</v>
      </c>
      <c r="BA784" s="52">
        <f t="shared" si="614"/>
        <v>236771</v>
      </c>
      <c r="BC784" s="6">
        <v>90017301</v>
      </c>
      <c r="BD784" s="6" t="s">
        <v>774</v>
      </c>
      <c r="BH784" s="77">
        <v>2841252</v>
      </c>
      <c r="BY784" s="53">
        <v>0</v>
      </c>
      <c r="CA784" s="85">
        <v>2841252</v>
      </c>
      <c r="CB784" s="52">
        <f t="shared" si="615"/>
        <v>236771</v>
      </c>
      <c r="CD784" s="6">
        <v>90017301</v>
      </c>
      <c r="CE784" s="6" t="s">
        <v>774</v>
      </c>
      <c r="CI784" s="77">
        <v>2841252</v>
      </c>
      <c r="CZ784" s="53">
        <v>0</v>
      </c>
      <c r="DB784" s="85">
        <v>2841252</v>
      </c>
      <c r="DC784" s="52">
        <f t="shared" si="616"/>
        <v>236771</v>
      </c>
      <c r="DE784" s="6">
        <v>90017301</v>
      </c>
      <c r="DF784" s="6" t="s">
        <v>774</v>
      </c>
      <c r="DJ784" s="77">
        <v>2841252</v>
      </c>
      <c r="EA784" s="53">
        <v>0</v>
      </c>
      <c r="EC784" s="53">
        <v>2841252</v>
      </c>
      <c r="ED784" s="52">
        <f t="shared" si="617"/>
        <v>236771</v>
      </c>
      <c r="EF784" s="6">
        <v>90017301</v>
      </c>
      <c r="EG784" s="6" t="s">
        <v>774</v>
      </c>
      <c r="EK784" s="77">
        <v>2841252</v>
      </c>
      <c r="FB784" s="53">
        <v>0</v>
      </c>
      <c r="FD784" s="85">
        <v>2841252</v>
      </c>
      <c r="FE784" s="52">
        <f t="shared" si="618"/>
        <v>236771</v>
      </c>
      <c r="FG784" s="6">
        <v>90017301</v>
      </c>
      <c r="FH784" s="6" t="s">
        <v>774</v>
      </c>
      <c r="FL784" s="77">
        <v>2841252</v>
      </c>
      <c r="GC784" s="53">
        <v>0</v>
      </c>
      <c r="GE784" s="85">
        <v>2841252</v>
      </c>
      <c r="GF784" s="52">
        <f t="shared" si="619"/>
        <v>236771</v>
      </c>
      <c r="GH784" s="6">
        <v>90017301</v>
      </c>
      <c r="GI784" s="6" t="s">
        <v>774</v>
      </c>
      <c r="GM784" s="77">
        <v>2841252</v>
      </c>
      <c r="HB784" s="53">
        <v>0</v>
      </c>
      <c r="HD784" s="85">
        <v>2841252</v>
      </c>
      <c r="HE784" s="52">
        <f t="shared" ref="HE784:HE801" si="620">HD784/12</f>
        <v>236771</v>
      </c>
    </row>
    <row r="785" spans="1:213" x14ac:dyDescent="0.25">
      <c r="A785" s="12">
        <v>90082481</v>
      </c>
      <c r="B785" s="12" t="s">
        <v>775</v>
      </c>
      <c r="F785" s="76">
        <v>493764</v>
      </c>
      <c r="W785" s="53">
        <v>0</v>
      </c>
      <c r="Y785" s="85">
        <v>493764</v>
      </c>
      <c r="Z785" s="52">
        <f t="shared" si="613"/>
        <v>41147</v>
      </c>
      <c r="AB785" s="6">
        <v>90082481</v>
      </c>
      <c r="AC785" s="6" t="s">
        <v>775</v>
      </c>
      <c r="AG785" s="77">
        <v>493764</v>
      </c>
      <c r="AX785" s="53">
        <v>0</v>
      </c>
      <c r="AZ785" s="85">
        <v>493764</v>
      </c>
      <c r="BA785" s="52">
        <f t="shared" si="614"/>
        <v>41147</v>
      </c>
      <c r="BC785" s="6">
        <v>90082481</v>
      </c>
      <c r="BD785" s="6" t="s">
        <v>775</v>
      </c>
      <c r="BH785" s="77">
        <v>493764</v>
      </c>
      <c r="BY785" s="53">
        <v>0</v>
      </c>
      <c r="CA785" s="85">
        <v>493764</v>
      </c>
      <c r="CB785" s="52">
        <f t="shared" si="615"/>
        <v>41147</v>
      </c>
      <c r="CD785" s="6">
        <v>90082481</v>
      </c>
      <c r="CE785" s="6" t="s">
        <v>775</v>
      </c>
      <c r="CI785" s="77">
        <v>493764</v>
      </c>
      <c r="CZ785" s="53">
        <v>0</v>
      </c>
      <c r="DB785" s="85">
        <v>493764</v>
      </c>
      <c r="DC785" s="52">
        <f t="shared" si="616"/>
        <v>41147</v>
      </c>
      <c r="DE785" s="6">
        <v>90082481</v>
      </c>
      <c r="DF785" s="6" t="s">
        <v>775</v>
      </c>
      <c r="DJ785" s="77">
        <v>493764</v>
      </c>
      <c r="EA785" s="53">
        <v>0</v>
      </c>
      <c r="EC785" s="53">
        <v>493764</v>
      </c>
      <c r="ED785" s="52">
        <f t="shared" si="617"/>
        <v>41147</v>
      </c>
      <c r="EF785" s="6">
        <v>90082481</v>
      </c>
      <c r="EG785" s="6" t="s">
        <v>775</v>
      </c>
      <c r="EK785" s="77">
        <v>493764</v>
      </c>
      <c r="FB785" s="53">
        <v>0</v>
      </c>
      <c r="FD785" s="85">
        <v>493764</v>
      </c>
      <c r="FE785" s="52">
        <f t="shared" si="618"/>
        <v>41147</v>
      </c>
      <c r="FG785" s="6">
        <v>90082481</v>
      </c>
      <c r="FH785" s="6" t="s">
        <v>775</v>
      </c>
      <c r="FL785" s="77">
        <v>493764</v>
      </c>
      <c r="GC785" s="53">
        <v>0</v>
      </c>
      <c r="GE785" s="85">
        <v>493764</v>
      </c>
      <c r="GF785" s="52">
        <f t="shared" si="619"/>
        <v>41147</v>
      </c>
      <c r="GH785" s="6">
        <v>90082481</v>
      </c>
      <c r="GI785" s="6" t="s">
        <v>775</v>
      </c>
      <c r="GM785" s="77">
        <v>493764</v>
      </c>
      <c r="HB785" s="53">
        <v>0</v>
      </c>
      <c r="HD785" s="85">
        <v>493764</v>
      </c>
      <c r="HE785" s="52">
        <f t="shared" si="620"/>
        <v>41147</v>
      </c>
    </row>
    <row r="786" spans="1:213" x14ac:dyDescent="0.25">
      <c r="A786" s="12">
        <v>90016941</v>
      </c>
      <c r="B786" s="12" t="s">
        <v>776</v>
      </c>
      <c r="F786" s="76">
        <v>147472</v>
      </c>
      <c r="W786" s="53">
        <v>0</v>
      </c>
      <c r="Y786" s="85">
        <v>147472</v>
      </c>
      <c r="Z786" s="52">
        <f t="shared" si="613"/>
        <v>12289.333333333334</v>
      </c>
      <c r="AB786" s="6">
        <v>90016941</v>
      </c>
      <c r="AC786" s="6" t="s">
        <v>776</v>
      </c>
      <c r="AG786" s="77">
        <v>147472</v>
      </c>
      <c r="AX786" s="53">
        <v>0</v>
      </c>
      <c r="AZ786" s="85">
        <v>147472</v>
      </c>
      <c r="BA786" s="52">
        <f t="shared" si="614"/>
        <v>12289.333333333334</v>
      </c>
      <c r="BC786" s="6">
        <v>90016941</v>
      </c>
      <c r="BD786" s="6" t="s">
        <v>776</v>
      </c>
      <c r="BH786" s="77">
        <v>147472</v>
      </c>
      <c r="BY786" s="53">
        <v>0</v>
      </c>
      <c r="CA786" s="85">
        <v>147472</v>
      </c>
      <c r="CB786" s="52">
        <f t="shared" si="615"/>
        <v>12289.333333333334</v>
      </c>
      <c r="CD786" s="6">
        <v>90016941</v>
      </c>
      <c r="CE786" s="6" t="s">
        <v>776</v>
      </c>
      <c r="CI786" s="77">
        <v>147472</v>
      </c>
      <c r="CZ786" s="53">
        <v>0</v>
      </c>
      <c r="DB786" s="85">
        <v>147472</v>
      </c>
      <c r="DC786" s="52">
        <f t="shared" si="616"/>
        <v>12289.333333333334</v>
      </c>
      <c r="DE786" s="6">
        <v>90016941</v>
      </c>
      <c r="DF786" s="6" t="s">
        <v>776</v>
      </c>
      <c r="DJ786" s="77">
        <v>147472</v>
      </c>
      <c r="EA786" s="53">
        <v>0</v>
      </c>
      <c r="EC786" s="53">
        <v>147472</v>
      </c>
      <c r="ED786" s="52">
        <f t="shared" si="617"/>
        <v>12289.333333333334</v>
      </c>
      <c r="EF786" s="6">
        <v>90016941</v>
      </c>
      <c r="EG786" s="6" t="s">
        <v>776</v>
      </c>
      <c r="EK786" s="77">
        <v>147472</v>
      </c>
      <c r="FB786" s="53">
        <v>0</v>
      </c>
      <c r="FD786" s="85">
        <v>147472</v>
      </c>
      <c r="FE786" s="52">
        <f t="shared" si="618"/>
        <v>12289.333333333334</v>
      </c>
      <c r="FG786" s="6">
        <v>90016941</v>
      </c>
      <c r="FH786" s="6" t="s">
        <v>776</v>
      </c>
      <c r="FL786" s="77">
        <v>147472</v>
      </c>
      <c r="GC786" s="53">
        <v>0</v>
      </c>
      <c r="GE786" s="85">
        <v>147472</v>
      </c>
      <c r="GF786" s="52">
        <f t="shared" si="619"/>
        <v>12289.333333333334</v>
      </c>
      <c r="GH786" s="6">
        <v>90016941</v>
      </c>
      <c r="GI786" s="6" t="s">
        <v>776</v>
      </c>
      <c r="GM786" s="77">
        <v>147472</v>
      </c>
      <c r="HB786" s="53">
        <v>0</v>
      </c>
      <c r="HD786" s="85">
        <v>147472</v>
      </c>
      <c r="HE786" s="52">
        <f t="shared" si="620"/>
        <v>12289.333333333334</v>
      </c>
    </row>
    <row r="787" spans="1:213" x14ac:dyDescent="0.25">
      <c r="A787" s="12">
        <v>90025076</v>
      </c>
      <c r="B787" s="12" t="s">
        <v>826</v>
      </c>
      <c r="F787" s="76">
        <v>871585</v>
      </c>
      <c r="W787" s="53">
        <v>250448.85488</v>
      </c>
      <c r="Y787" s="85">
        <v>1122033.85488</v>
      </c>
      <c r="Z787" s="52">
        <f t="shared" si="613"/>
        <v>93502.821240000005</v>
      </c>
      <c r="AB787" s="6">
        <v>90025076</v>
      </c>
      <c r="AC787" s="6" t="s">
        <v>826</v>
      </c>
      <c r="AG787" s="77">
        <v>871585</v>
      </c>
      <c r="AX787" s="53">
        <v>250448.85488</v>
      </c>
      <c r="AZ787" s="85">
        <v>1122033.85488</v>
      </c>
      <c r="BA787" s="52">
        <f t="shared" si="614"/>
        <v>93502.821240000005</v>
      </c>
      <c r="BC787" s="6">
        <v>90025076</v>
      </c>
      <c r="BD787" s="6" t="s">
        <v>826</v>
      </c>
      <c r="BH787" s="77">
        <v>871585</v>
      </c>
      <c r="BY787" s="53">
        <v>250448.85488</v>
      </c>
      <c r="CA787" s="85">
        <v>1122033.85488</v>
      </c>
      <c r="CB787" s="52">
        <f t="shared" si="615"/>
        <v>93502.821240000005</v>
      </c>
      <c r="CD787" s="6">
        <v>90025076</v>
      </c>
      <c r="CE787" s="6" t="s">
        <v>826</v>
      </c>
      <c r="CI787" s="77">
        <v>871585</v>
      </c>
      <c r="CZ787" s="53">
        <v>250448.85488</v>
      </c>
      <c r="DB787" s="85">
        <v>1122033.85488</v>
      </c>
      <c r="DC787" s="52">
        <f t="shared" si="616"/>
        <v>93502.821240000005</v>
      </c>
      <c r="DE787" s="6">
        <v>90025076</v>
      </c>
      <c r="DF787" s="6" t="s">
        <v>826</v>
      </c>
      <c r="DJ787" s="77">
        <v>871585</v>
      </c>
      <c r="EA787" s="53">
        <v>250448.85488</v>
      </c>
      <c r="EC787" s="53">
        <v>1122033.85488</v>
      </c>
      <c r="ED787" s="52">
        <f t="shared" si="617"/>
        <v>93502.821240000005</v>
      </c>
      <c r="EF787" s="6">
        <v>90025076</v>
      </c>
      <c r="EG787" s="6" t="s">
        <v>826</v>
      </c>
      <c r="EK787" s="77">
        <v>871585</v>
      </c>
      <c r="FB787" s="53">
        <v>250448.85488</v>
      </c>
      <c r="FD787" s="85">
        <v>1122033.85488</v>
      </c>
      <c r="FE787" s="52">
        <f t="shared" si="618"/>
        <v>93502.821240000005</v>
      </c>
      <c r="FG787" s="6">
        <v>90025076</v>
      </c>
      <c r="FH787" s="6" t="s">
        <v>826</v>
      </c>
      <c r="FL787" s="77">
        <v>871585</v>
      </c>
      <c r="GC787" s="53">
        <v>250448.85488</v>
      </c>
      <c r="GE787" s="85">
        <v>1122033.85488</v>
      </c>
      <c r="GF787" s="52">
        <f t="shared" si="619"/>
        <v>93502.821240000005</v>
      </c>
      <c r="GH787" s="6">
        <v>90025076</v>
      </c>
      <c r="GI787" s="6" t="s">
        <v>826</v>
      </c>
      <c r="GM787" s="77">
        <v>871585</v>
      </c>
      <c r="HB787" s="53">
        <v>250448.85488</v>
      </c>
      <c r="HD787" s="85">
        <v>1122033.85488</v>
      </c>
      <c r="HE787" s="52">
        <f t="shared" si="620"/>
        <v>93502.821240000005</v>
      </c>
    </row>
    <row r="788" spans="1:213" x14ac:dyDescent="0.25">
      <c r="A788" s="12">
        <v>90008982</v>
      </c>
      <c r="B788" s="12" t="s">
        <v>871</v>
      </c>
      <c r="F788" s="76">
        <v>0</v>
      </c>
      <c r="W788" s="53">
        <v>4310302.6232998548</v>
      </c>
      <c r="Y788" s="85">
        <v>4310302.6232998548</v>
      </c>
      <c r="Z788" s="52">
        <f t="shared" si="613"/>
        <v>359191.8852749879</v>
      </c>
      <c r="AB788" s="6">
        <v>90008982</v>
      </c>
      <c r="AC788" s="6" t="s">
        <v>871</v>
      </c>
      <c r="AG788" s="77">
        <v>0</v>
      </c>
      <c r="AX788" s="53">
        <v>4310302.6232998548</v>
      </c>
      <c r="AZ788" s="85">
        <v>4310302.6232998548</v>
      </c>
      <c r="BA788" s="52">
        <f t="shared" si="614"/>
        <v>359191.8852749879</v>
      </c>
      <c r="BC788" s="6">
        <v>90008982</v>
      </c>
      <c r="BD788" s="6" t="s">
        <v>871</v>
      </c>
      <c r="BH788" s="77">
        <v>0</v>
      </c>
      <c r="BY788" s="53">
        <v>4310302.6232998548</v>
      </c>
      <c r="CA788" s="85">
        <v>4310302.6232998548</v>
      </c>
      <c r="CB788" s="52">
        <f t="shared" si="615"/>
        <v>359191.8852749879</v>
      </c>
      <c r="CD788" s="6">
        <v>90008982</v>
      </c>
      <c r="CE788" s="6" t="s">
        <v>871</v>
      </c>
      <c r="CI788" s="77">
        <v>0</v>
      </c>
      <c r="CZ788" s="53">
        <v>4310302.6232998548</v>
      </c>
      <c r="DB788" s="85">
        <v>4310302.6232998548</v>
      </c>
      <c r="DC788" s="52">
        <f t="shared" si="616"/>
        <v>359191.8852749879</v>
      </c>
      <c r="DE788" s="6">
        <v>90008982</v>
      </c>
      <c r="DF788" s="6" t="s">
        <v>871</v>
      </c>
      <c r="DJ788" s="77">
        <v>0</v>
      </c>
      <c r="EA788" s="53">
        <v>4310302.6232998548</v>
      </c>
      <c r="EC788" s="53">
        <v>4310302.6232998548</v>
      </c>
      <c r="ED788" s="52">
        <f t="shared" si="617"/>
        <v>359191.8852749879</v>
      </c>
      <c r="EF788" s="6">
        <v>90008982</v>
      </c>
      <c r="EG788" s="6" t="s">
        <v>871</v>
      </c>
      <c r="EK788" s="77">
        <v>0</v>
      </c>
      <c r="FB788" s="53">
        <v>4310302.6232998548</v>
      </c>
      <c r="FD788" s="85">
        <v>4310302.6232998548</v>
      </c>
      <c r="FE788" s="52">
        <f t="shared" si="618"/>
        <v>359191.8852749879</v>
      </c>
      <c r="FG788" s="6">
        <v>90008982</v>
      </c>
      <c r="FH788" s="6" t="s">
        <v>871</v>
      </c>
      <c r="FL788" s="77">
        <v>0</v>
      </c>
      <c r="GC788" s="53">
        <v>4310302.6232998548</v>
      </c>
      <c r="GE788" s="85">
        <v>4310302.6232998548</v>
      </c>
      <c r="GF788" s="52">
        <f t="shared" si="619"/>
        <v>359191.8852749879</v>
      </c>
      <c r="GH788" s="6">
        <v>90008982</v>
      </c>
      <c r="GI788" s="6" t="s">
        <v>871</v>
      </c>
      <c r="GM788" s="77">
        <v>0</v>
      </c>
      <c r="HB788" s="53">
        <v>4310302.6232998548</v>
      </c>
      <c r="HD788" s="85">
        <v>4310302.6232998548</v>
      </c>
      <c r="HE788" s="52">
        <f t="shared" si="620"/>
        <v>359191.8852749879</v>
      </c>
    </row>
    <row r="789" spans="1:213" x14ac:dyDescent="0.25">
      <c r="A789" s="12">
        <v>90051291</v>
      </c>
      <c r="B789" s="12" t="s">
        <v>777</v>
      </c>
      <c r="F789" s="76">
        <v>91228</v>
      </c>
      <c r="W789" s="53">
        <v>0</v>
      </c>
      <c r="Y789" s="85">
        <v>91228</v>
      </c>
      <c r="Z789" s="52">
        <f t="shared" si="613"/>
        <v>7602.333333333333</v>
      </c>
      <c r="AB789" s="6">
        <v>90051291</v>
      </c>
      <c r="AC789" s="6" t="s">
        <v>777</v>
      </c>
      <c r="AG789" s="77">
        <v>91228</v>
      </c>
      <c r="AX789" s="53">
        <v>0</v>
      </c>
      <c r="AZ789" s="85">
        <v>91228</v>
      </c>
      <c r="BA789" s="52">
        <f t="shared" si="614"/>
        <v>7602.333333333333</v>
      </c>
      <c r="BC789" s="6">
        <v>90051291</v>
      </c>
      <c r="BD789" s="6" t="s">
        <v>777</v>
      </c>
      <c r="BH789" s="77">
        <v>91228</v>
      </c>
      <c r="BY789" s="53">
        <v>0</v>
      </c>
      <c r="CA789" s="85">
        <v>91228</v>
      </c>
      <c r="CB789" s="52">
        <f t="shared" si="615"/>
        <v>7602.333333333333</v>
      </c>
      <c r="CD789" s="6">
        <v>90051291</v>
      </c>
      <c r="CE789" s="6" t="s">
        <v>777</v>
      </c>
      <c r="CI789" s="77">
        <v>91228</v>
      </c>
      <c r="CZ789" s="53">
        <v>0</v>
      </c>
      <c r="DB789" s="85">
        <v>91228</v>
      </c>
      <c r="DC789" s="52">
        <f t="shared" si="616"/>
        <v>7602.333333333333</v>
      </c>
      <c r="DE789" s="6">
        <v>90051291</v>
      </c>
      <c r="DF789" s="6" t="s">
        <v>777</v>
      </c>
      <c r="DJ789" s="77">
        <v>91228</v>
      </c>
      <c r="EA789" s="53">
        <v>0</v>
      </c>
      <c r="EC789" s="53">
        <v>91228</v>
      </c>
      <c r="ED789" s="52">
        <f t="shared" si="617"/>
        <v>7602.333333333333</v>
      </c>
      <c r="EF789" s="6">
        <v>90051291</v>
      </c>
      <c r="EG789" s="6" t="s">
        <v>777</v>
      </c>
      <c r="EK789" s="77">
        <v>91228</v>
      </c>
      <c r="FB789" s="53">
        <v>0</v>
      </c>
      <c r="FD789" s="85">
        <v>91228</v>
      </c>
      <c r="FE789" s="52">
        <f t="shared" si="618"/>
        <v>7602.333333333333</v>
      </c>
      <c r="FG789" s="6">
        <v>90051291</v>
      </c>
      <c r="FH789" s="6" t="s">
        <v>777</v>
      </c>
      <c r="FL789" s="77">
        <v>91228</v>
      </c>
      <c r="GC789" s="53">
        <v>0</v>
      </c>
      <c r="GE789" s="85">
        <v>91228</v>
      </c>
      <c r="GF789" s="52">
        <f t="shared" si="619"/>
        <v>7602.333333333333</v>
      </c>
      <c r="GH789" s="6">
        <v>90051291</v>
      </c>
      <c r="GI789" s="6" t="s">
        <v>777</v>
      </c>
      <c r="GM789" s="77">
        <v>91228</v>
      </c>
      <c r="HB789" s="53">
        <v>0</v>
      </c>
      <c r="HD789" s="85">
        <v>91228</v>
      </c>
      <c r="HE789" s="52">
        <f t="shared" si="620"/>
        <v>7602.333333333333</v>
      </c>
    </row>
    <row r="790" spans="1:213" x14ac:dyDescent="0.25">
      <c r="A790" s="12">
        <v>90024501</v>
      </c>
      <c r="B790" s="12" t="s">
        <v>778</v>
      </c>
      <c r="F790" s="76">
        <v>358681</v>
      </c>
      <c r="W790" s="53">
        <v>0</v>
      </c>
      <c r="Y790" s="85">
        <v>358681</v>
      </c>
      <c r="Z790" s="52">
        <f t="shared" si="613"/>
        <v>29890.083333333332</v>
      </c>
      <c r="AB790" s="6">
        <v>90024501</v>
      </c>
      <c r="AC790" s="6" t="s">
        <v>778</v>
      </c>
      <c r="AG790" s="77">
        <v>358681</v>
      </c>
      <c r="AX790" s="53">
        <v>0</v>
      </c>
      <c r="AZ790" s="85">
        <v>358681</v>
      </c>
      <c r="BA790" s="52">
        <f t="shared" si="614"/>
        <v>29890.083333333332</v>
      </c>
      <c r="BC790" s="6">
        <v>90024501</v>
      </c>
      <c r="BD790" s="6" t="s">
        <v>778</v>
      </c>
      <c r="BH790" s="77">
        <v>358681</v>
      </c>
      <c r="BY790" s="53">
        <v>0</v>
      </c>
      <c r="CA790" s="85">
        <v>358681</v>
      </c>
      <c r="CB790" s="52">
        <f t="shared" si="615"/>
        <v>29890.083333333332</v>
      </c>
      <c r="CD790" s="6">
        <v>90024501</v>
      </c>
      <c r="CE790" s="6" t="s">
        <v>778</v>
      </c>
      <c r="CI790" s="77">
        <v>358681</v>
      </c>
      <c r="CZ790" s="53">
        <v>0</v>
      </c>
      <c r="DB790" s="85">
        <v>358681</v>
      </c>
      <c r="DC790" s="52">
        <f t="shared" si="616"/>
        <v>29890.083333333332</v>
      </c>
      <c r="DE790" s="6">
        <v>90024501</v>
      </c>
      <c r="DF790" s="6" t="s">
        <v>778</v>
      </c>
      <c r="DJ790" s="77">
        <v>358681</v>
      </c>
      <c r="EA790" s="53">
        <v>0</v>
      </c>
      <c r="EC790" s="53">
        <v>358681</v>
      </c>
      <c r="ED790" s="52">
        <f t="shared" si="617"/>
        <v>29890.083333333332</v>
      </c>
      <c r="EF790" s="6">
        <v>90024501</v>
      </c>
      <c r="EG790" s="6" t="s">
        <v>778</v>
      </c>
      <c r="EK790" s="77">
        <v>358681</v>
      </c>
      <c r="FB790" s="53">
        <v>0</v>
      </c>
      <c r="FD790" s="85">
        <v>358681</v>
      </c>
      <c r="FE790" s="52">
        <f t="shared" si="618"/>
        <v>29890.083333333332</v>
      </c>
      <c r="FG790" s="6">
        <v>90024501</v>
      </c>
      <c r="FH790" s="6" t="s">
        <v>778</v>
      </c>
      <c r="FL790" s="77">
        <v>358681</v>
      </c>
      <c r="GC790" s="53">
        <v>0</v>
      </c>
      <c r="GE790" s="85">
        <v>358681</v>
      </c>
      <c r="GF790" s="52">
        <f t="shared" si="619"/>
        <v>29890.083333333332</v>
      </c>
      <c r="GH790" s="6">
        <v>90024501</v>
      </c>
      <c r="GI790" s="6" t="s">
        <v>778</v>
      </c>
      <c r="GM790" s="77">
        <v>358681</v>
      </c>
      <c r="HB790" s="53">
        <v>0</v>
      </c>
      <c r="HD790" s="85">
        <v>358681</v>
      </c>
      <c r="HE790" s="52">
        <f t="shared" si="620"/>
        <v>29890.083333333332</v>
      </c>
    </row>
    <row r="791" spans="1:213" x14ac:dyDescent="0.25">
      <c r="A791" s="12">
        <v>90002401</v>
      </c>
      <c r="B791" s="12" t="s">
        <v>779</v>
      </c>
      <c r="F791" s="76">
        <v>2639576</v>
      </c>
      <c r="W791" s="53">
        <v>4202189.3344113603</v>
      </c>
      <c r="Y791" s="85">
        <v>6841765.3344113603</v>
      </c>
      <c r="Z791" s="52">
        <f t="shared" si="613"/>
        <v>570147.11120094673</v>
      </c>
      <c r="AB791" s="6">
        <v>90002401</v>
      </c>
      <c r="AC791" s="6" t="s">
        <v>779</v>
      </c>
      <c r="AG791" s="77">
        <v>2639576</v>
      </c>
      <c r="AX791" s="53">
        <v>4202189.3344113603</v>
      </c>
      <c r="AZ791" s="85">
        <v>6841765.3344113603</v>
      </c>
      <c r="BA791" s="52">
        <f t="shared" si="614"/>
        <v>570147.11120094673</v>
      </c>
      <c r="BC791" s="6">
        <v>90002401</v>
      </c>
      <c r="BD791" s="6" t="s">
        <v>779</v>
      </c>
      <c r="BH791" s="77">
        <v>2639576</v>
      </c>
      <c r="BY791" s="53">
        <v>4202189.3344113603</v>
      </c>
      <c r="CA791" s="85">
        <v>6841765.3344113603</v>
      </c>
      <c r="CB791" s="52">
        <f t="shared" si="615"/>
        <v>570147.11120094673</v>
      </c>
      <c r="CD791" s="6">
        <v>90002401</v>
      </c>
      <c r="CE791" s="6" t="s">
        <v>779</v>
      </c>
      <c r="CI791" s="77">
        <v>2639576</v>
      </c>
      <c r="CZ791" s="53">
        <v>4202189.3344113603</v>
      </c>
      <c r="DB791" s="85">
        <v>6841765.3344113603</v>
      </c>
      <c r="DC791" s="52">
        <f t="shared" si="616"/>
        <v>570147.11120094673</v>
      </c>
      <c r="DE791" s="6">
        <v>90002401</v>
      </c>
      <c r="DF791" s="6" t="s">
        <v>779</v>
      </c>
      <c r="DJ791" s="77">
        <v>2639576</v>
      </c>
      <c r="EA791" s="53">
        <v>4202189.3344113603</v>
      </c>
      <c r="EC791" s="53">
        <v>6841765.3344113603</v>
      </c>
      <c r="ED791" s="52">
        <f t="shared" si="617"/>
        <v>570147.11120094673</v>
      </c>
      <c r="EF791" s="6">
        <v>90002401</v>
      </c>
      <c r="EG791" s="6" t="s">
        <v>779</v>
      </c>
      <c r="EK791" s="77">
        <v>2639576</v>
      </c>
      <c r="FB791" s="53">
        <v>4202189.3344113603</v>
      </c>
      <c r="FD791" s="85">
        <v>6841765.3344113603</v>
      </c>
      <c r="FE791" s="52">
        <f t="shared" si="618"/>
        <v>570147.11120094673</v>
      </c>
      <c r="FG791" s="6">
        <v>90002401</v>
      </c>
      <c r="FH791" s="6" t="s">
        <v>779</v>
      </c>
      <c r="FL791" s="77">
        <v>2639576</v>
      </c>
      <c r="GC791" s="53">
        <v>4202189.3344113603</v>
      </c>
      <c r="GE791" s="85">
        <v>6841765.3344113603</v>
      </c>
      <c r="GF791" s="52">
        <f t="shared" si="619"/>
        <v>570147.11120094673</v>
      </c>
      <c r="GH791" s="6">
        <v>90002401</v>
      </c>
      <c r="GI791" s="6" t="s">
        <v>779</v>
      </c>
      <c r="GM791" s="77">
        <v>2639576</v>
      </c>
      <c r="HB791" s="53">
        <v>4202189.3344113603</v>
      </c>
      <c r="HD791" s="85">
        <v>6841765.3344113603</v>
      </c>
      <c r="HE791" s="52">
        <f t="shared" si="620"/>
        <v>570147.11120094673</v>
      </c>
    </row>
    <row r="792" spans="1:213" x14ac:dyDescent="0.25">
      <c r="A792" s="12">
        <v>90082511</v>
      </c>
      <c r="B792" s="12" t="s">
        <v>780</v>
      </c>
      <c r="F792" s="76">
        <v>366380</v>
      </c>
      <c r="W792" s="53">
        <v>0</v>
      </c>
      <c r="Y792" s="85">
        <v>366380</v>
      </c>
      <c r="Z792" s="52">
        <f t="shared" si="613"/>
        <v>30531.666666666668</v>
      </c>
      <c r="AB792" s="6">
        <v>90082511</v>
      </c>
      <c r="AC792" s="6" t="s">
        <v>780</v>
      </c>
      <c r="AG792" s="77">
        <v>366380</v>
      </c>
      <c r="AX792" s="53">
        <v>0</v>
      </c>
      <c r="AZ792" s="85">
        <v>366380</v>
      </c>
      <c r="BA792" s="52">
        <f t="shared" si="614"/>
        <v>30531.666666666668</v>
      </c>
      <c r="BC792" s="6">
        <v>90082511</v>
      </c>
      <c r="BD792" s="6" t="s">
        <v>780</v>
      </c>
      <c r="BH792" s="77">
        <v>366380</v>
      </c>
      <c r="BY792" s="53">
        <v>0</v>
      </c>
      <c r="CA792" s="85">
        <v>366380</v>
      </c>
      <c r="CB792" s="52">
        <f t="shared" si="615"/>
        <v>30531.666666666668</v>
      </c>
      <c r="CD792" s="6">
        <v>90082511</v>
      </c>
      <c r="CE792" s="6" t="s">
        <v>780</v>
      </c>
      <c r="CI792" s="77">
        <v>366380</v>
      </c>
      <c r="CZ792" s="53">
        <v>0</v>
      </c>
      <c r="DB792" s="85">
        <v>366380</v>
      </c>
      <c r="DC792" s="52">
        <f t="shared" si="616"/>
        <v>30531.666666666668</v>
      </c>
      <c r="DE792" s="6">
        <v>90082511</v>
      </c>
      <c r="DF792" s="6" t="s">
        <v>780</v>
      </c>
      <c r="DJ792" s="77">
        <v>366380</v>
      </c>
      <c r="EA792" s="53">
        <v>0</v>
      </c>
      <c r="EC792" s="53">
        <v>366380</v>
      </c>
      <c r="ED792" s="52">
        <f t="shared" si="617"/>
        <v>30531.666666666668</v>
      </c>
      <c r="EF792" s="6">
        <v>90082511</v>
      </c>
      <c r="EG792" s="6" t="s">
        <v>780</v>
      </c>
      <c r="EK792" s="77">
        <v>366380</v>
      </c>
      <c r="FB792" s="53">
        <v>0</v>
      </c>
      <c r="FD792" s="85">
        <v>366380</v>
      </c>
      <c r="FE792" s="52">
        <f t="shared" si="618"/>
        <v>30531.666666666668</v>
      </c>
      <c r="FG792" s="6">
        <v>90082511</v>
      </c>
      <c r="FH792" s="6" t="s">
        <v>780</v>
      </c>
      <c r="FL792" s="77">
        <v>366380</v>
      </c>
      <c r="GC792" s="53">
        <v>0</v>
      </c>
      <c r="GE792" s="85">
        <v>366380</v>
      </c>
      <c r="GF792" s="52">
        <f t="shared" si="619"/>
        <v>30531.666666666668</v>
      </c>
      <c r="GH792" s="6">
        <v>90082511</v>
      </c>
      <c r="GI792" s="6" t="s">
        <v>780</v>
      </c>
      <c r="GM792" s="77">
        <v>366380</v>
      </c>
      <c r="HB792" s="53">
        <v>0</v>
      </c>
      <c r="HD792" s="85">
        <v>366380</v>
      </c>
      <c r="HE792" s="52">
        <f t="shared" si="620"/>
        <v>30531.666666666668</v>
      </c>
    </row>
    <row r="793" spans="1:213" x14ac:dyDescent="0.25">
      <c r="A793" s="12">
        <v>90081401</v>
      </c>
      <c r="B793" s="12" t="s">
        <v>781</v>
      </c>
      <c r="F793" s="76">
        <v>155293</v>
      </c>
      <c r="W793" s="53">
        <v>0</v>
      </c>
      <c r="Y793" s="85">
        <v>155293</v>
      </c>
      <c r="Z793" s="52">
        <f t="shared" si="613"/>
        <v>12941.083333333334</v>
      </c>
      <c r="AB793" s="6">
        <v>90081401</v>
      </c>
      <c r="AC793" s="6" t="s">
        <v>781</v>
      </c>
      <c r="AG793" s="77">
        <v>155293</v>
      </c>
      <c r="AX793" s="53">
        <v>0</v>
      </c>
      <c r="AZ793" s="85">
        <v>155293</v>
      </c>
      <c r="BA793" s="52">
        <f t="shared" si="614"/>
        <v>12941.083333333334</v>
      </c>
      <c r="BC793" s="6">
        <v>90081401</v>
      </c>
      <c r="BD793" s="6" t="s">
        <v>781</v>
      </c>
      <c r="BH793" s="77">
        <v>155293</v>
      </c>
      <c r="BY793" s="53">
        <v>0</v>
      </c>
      <c r="CA793" s="85">
        <v>155293</v>
      </c>
      <c r="CB793" s="52">
        <f t="shared" si="615"/>
        <v>12941.083333333334</v>
      </c>
      <c r="CD793" s="6">
        <v>90081401</v>
      </c>
      <c r="CE793" s="6" t="s">
        <v>781</v>
      </c>
      <c r="CI793" s="77">
        <v>155293</v>
      </c>
      <c r="CZ793" s="53">
        <v>0</v>
      </c>
      <c r="DB793" s="85">
        <v>155293</v>
      </c>
      <c r="DC793" s="52">
        <f t="shared" si="616"/>
        <v>12941.083333333334</v>
      </c>
      <c r="DE793" s="6">
        <v>90081401</v>
      </c>
      <c r="DF793" s="6" t="s">
        <v>781</v>
      </c>
      <c r="DJ793" s="77">
        <v>155293</v>
      </c>
      <c r="EA793" s="53">
        <v>0</v>
      </c>
      <c r="EC793" s="53">
        <v>155293</v>
      </c>
      <c r="ED793" s="52">
        <f t="shared" si="617"/>
        <v>12941.083333333334</v>
      </c>
      <c r="EF793" s="6">
        <v>90081401</v>
      </c>
      <c r="EG793" s="6" t="s">
        <v>781</v>
      </c>
      <c r="EK793" s="77">
        <v>155293</v>
      </c>
      <c r="FB793" s="53">
        <v>0</v>
      </c>
      <c r="FD793" s="85">
        <v>155293</v>
      </c>
      <c r="FE793" s="52">
        <f t="shared" si="618"/>
        <v>12941.083333333334</v>
      </c>
      <c r="FG793" s="6">
        <v>90081401</v>
      </c>
      <c r="FH793" s="6" t="s">
        <v>781</v>
      </c>
      <c r="FL793" s="77">
        <v>155293</v>
      </c>
      <c r="GC793" s="53">
        <v>0</v>
      </c>
      <c r="GE793" s="85">
        <v>155293</v>
      </c>
      <c r="GF793" s="52">
        <f t="shared" si="619"/>
        <v>12941.083333333334</v>
      </c>
      <c r="GH793" s="6">
        <v>90081401</v>
      </c>
      <c r="GI793" s="6" t="s">
        <v>781</v>
      </c>
      <c r="GM793" s="77">
        <v>155293</v>
      </c>
      <c r="HB793" s="53">
        <v>0</v>
      </c>
      <c r="HD793" s="85">
        <v>155293</v>
      </c>
      <c r="HE793" s="52">
        <f t="shared" si="620"/>
        <v>12941.083333333334</v>
      </c>
    </row>
    <row r="794" spans="1:213" x14ac:dyDescent="0.25">
      <c r="A794" s="12">
        <v>90017681</v>
      </c>
      <c r="B794" s="12" t="s">
        <v>782</v>
      </c>
      <c r="F794" s="76">
        <v>1499103</v>
      </c>
      <c r="W794" s="53">
        <v>0</v>
      </c>
      <c r="Y794" s="85">
        <v>1499103</v>
      </c>
      <c r="Z794" s="52">
        <f t="shared" si="613"/>
        <v>124925.25</v>
      </c>
      <c r="AB794" s="6">
        <v>90017681</v>
      </c>
      <c r="AC794" s="6" t="s">
        <v>782</v>
      </c>
      <c r="AG794" s="77">
        <v>1499103</v>
      </c>
      <c r="AX794" s="53">
        <v>0</v>
      </c>
      <c r="AZ794" s="85">
        <v>1499103</v>
      </c>
      <c r="BA794" s="52">
        <f t="shared" si="614"/>
        <v>124925.25</v>
      </c>
      <c r="BC794" s="6">
        <v>90017681</v>
      </c>
      <c r="BD794" s="6" t="s">
        <v>782</v>
      </c>
      <c r="BH794" s="77">
        <v>1499103</v>
      </c>
      <c r="BY794" s="53">
        <v>0</v>
      </c>
      <c r="CA794" s="85">
        <v>1499103</v>
      </c>
      <c r="CB794" s="52">
        <f t="shared" si="615"/>
        <v>124925.25</v>
      </c>
      <c r="CD794" s="6">
        <v>90017681</v>
      </c>
      <c r="CE794" s="6" t="s">
        <v>782</v>
      </c>
      <c r="CI794" s="77">
        <v>1499103</v>
      </c>
      <c r="CZ794" s="53">
        <v>0</v>
      </c>
      <c r="DB794" s="85">
        <v>1499103</v>
      </c>
      <c r="DC794" s="52">
        <f t="shared" si="616"/>
        <v>124925.25</v>
      </c>
      <c r="DE794" s="6">
        <v>90017681</v>
      </c>
      <c r="DF794" s="6" t="s">
        <v>782</v>
      </c>
      <c r="DJ794" s="77">
        <v>1499103</v>
      </c>
      <c r="EA794" s="53">
        <v>0</v>
      </c>
      <c r="EC794" s="53">
        <v>1499103</v>
      </c>
      <c r="ED794" s="52">
        <f t="shared" si="617"/>
        <v>124925.25</v>
      </c>
      <c r="EF794" s="6">
        <v>90017681</v>
      </c>
      <c r="EG794" s="6" t="s">
        <v>782</v>
      </c>
      <c r="EK794" s="77">
        <v>1499103</v>
      </c>
      <c r="FB794" s="53">
        <v>0</v>
      </c>
      <c r="FD794" s="85">
        <v>1499103</v>
      </c>
      <c r="FE794" s="52">
        <f t="shared" si="618"/>
        <v>124925.25</v>
      </c>
      <c r="FG794" s="6">
        <v>90017681</v>
      </c>
      <c r="FH794" s="6" t="s">
        <v>782</v>
      </c>
      <c r="FL794" s="77">
        <v>1499103</v>
      </c>
      <c r="GC794" s="53">
        <v>0</v>
      </c>
      <c r="GE794" s="85">
        <v>1499103</v>
      </c>
      <c r="GF794" s="52">
        <f t="shared" si="619"/>
        <v>124925.25</v>
      </c>
      <c r="GH794" s="6">
        <v>90017681</v>
      </c>
      <c r="GI794" s="6" t="s">
        <v>782</v>
      </c>
      <c r="GM794" s="77">
        <v>1499103</v>
      </c>
      <c r="HB794" s="53">
        <v>0</v>
      </c>
      <c r="HD794" s="85">
        <v>1499103</v>
      </c>
      <c r="HE794" s="52">
        <f t="shared" si="620"/>
        <v>124925.25</v>
      </c>
    </row>
    <row r="795" spans="1:213" x14ac:dyDescent="0.25">
      <c r="A795" s="12">
        <v>90022451</v>
      </c>
      <c r="B795" s="12" t="s">
        <v>783</v>
      </c>
      <c r="F795" s="76">
        <v>2844379</v>
      </c>
      <c r="W795" s="53">
        <v>0</v>
      </c>
      <c r="Y795" s="85">
        <v>2844379</v>
      </c>
      <c r="Z795" s="52">
        <f t="shared" si="613"/>
        <v>237031.58333333334</v>
      </c>
      <c r="AB795" s="6">
        <v>90022451</v>
      </c>
      <c r="AC795" s="6" t="s">
        <v>783</v>
      </c>
      <c r="AG795" s="77">
        <v>2844379</v>
      </c>
      <c r="AX795" s="53">
        <v>0</v>
      </c>
      <c r="AZ795" s="85">
        <v>2844379</v>
      </c>
      <c r="BA795" s="52">
        <f t="shared" si="614"/>
        <v>237031.58333333334</v>
      </c>
      <c r="BC795" s="6">
        <v>90022451</v>
      </c>
      <c r="BD795" s="6" t="s">
        <v>783</v>
      </c>
      <c r="BH795" s="77">
        <v>2844379</v>
      </c>
      <c r="BY795" s="53">
        <v>0</v>
      </c>
      <c r="CA795" s="85">
        <v>2844379</v>
      </c>
      <c r="CB795" s="52">
        <f t="shared" si="615"/>
        <v>237031.58333333334</v>
      </c>
      <c r="CD795" s="6">
        <v>90022451</v>
      </c>
      <c r="CE795" s="6" t="s">
        <v>783</v>
      </c>
      <c r="CI795" s="77">
        <v>2844379</v>
      </c>
      <c r="CZ795" s="53">
        <v>0</v>
      </c>
      <c r="DB795" s="85">
        <v>2844379</v>
      </c>
      <c r="DC795" s="52">
        <f t="shared" si="616"/>
        <v>237031.58333333334</v>
      </c>
      <c r="DE795" s="6">
        <v>90022451</v>
      </c>
      <c r="DF795" s="6" t="s">
        <v>783</v>
      </c>
      <c r="DJ795" s="77">
        <v>2844379</v>
      </c>
      <c r="EA795" s="53">
        <v>0</v>
      </c>
      <c r="EC795" s="53">
        <v>2844379</v>
      </c>
      <c r="ED795" s="52">
        <f t="shared" si="617"/>
        <v>237031.58333333334</v>
      </c>
      <c r="EF795" s="6">
        <v>90022451</v>
      </c>
      <c r="EG795" s="6" t="s">
        <v>783</v>
      </c>
      <c r="EK795" s="77">
        <v>2844379</v>
      </c>
      <c r="FB795" s="53">
        <v>0</v>
      </c>
      <c r="FD795" s="85">
        <v>2844379</v>
      </c>
      <c r="FE795" s="52">
        <f t="shared" si="618"/>
        <v>237031.58333333334</v>
      </c>
      <c r="FG795" s="6">
        <v>90022451</v>
      </c>
      <c r="FH795" s="6" t="s">
        <v>783</v>
      </c>
      <c r="FL795" s="77">
        <v>2844379</v>
      </c>
      <c r="GC795" s="53">
        <v>0</v>
      </c>
      <c r="GE795" s="85">
        <v>2844379</v>
      </c>
      <c r="GF795" s="52">
        <f t="shared" si="619"/>
        <v>237031.58333333334</v>
      </c>
      <c r="GH795" s="6">
        <v>90022451</v>
      </c>
      <c r="GI795" s="6" t="s">
        <v>783</v>
      </c>
      <c r="GM795" s="77">
        <v>2844379</v>
      </c>
      <c r="HB795" s="53">
        <v>0</v>
      </c>
      <c r="HD795" s="85">
        <v>2844379</v>
      </c>
      <c r="HE795" s="52">
        <f t="shared" si="620"/>
        <v>237031.58333333334</v>
      </c>
    </row>
    <row r="796" spans="1:213" x14ac:dyDescent="0.25">
      <c r="A796" s="12">
        <v>90009461</v>
      </c>
      <c r="B796" s="12" t="s">
        <v>784</v>
      </c>
      <c r="F796" s="76">
        <v>605295</v>
      </c>
      <c r="W796" s="53">
        <v>0</v>
      </c>
      <c r="Y796" s="85">
        <v>605295</v>
      </c>
      <c r="Z796" s="52">
        <f t="shared" si="613"/>
        <v>50441.25</v>
      </c>
      <c r="AB796" s="6">
        <v>90009461</v>
      </c>
      <c r="AC796" s="6" t="s">
        <v>784</v>
      </c>
      <c r="AG796" s="77">
        <v>605295</v>
      </c>
      <c r="AX796" s="53">
        <v>0</v>
      </c>
      <c r="AZ796" s="85">
        <v>605295</v>
      </c>
      <c r="BA796" s="52">
        <f t="shared" si="614"/>
        <v>50441.25</v>
      </c>
      <c r="BC796" s="6">
        <v>90009461</v>
      </c>
      <c r="BD796" s="6" t="s">
        <v>784</v>
      </c>
      <c r="BH796" s="77">
        <v>605295</v>
      </c>
      <c r="BY796" s="53">
        <v>0</v>
      </c>
      <c r="CA796" s="85">
        <v>605295</v>
      </c>
      <c r="CB796" s="52">
        <f t="shared" si="615"/>
        <v>50441.25</v>
      </c>
      <c r="CD796" s="6">
        <v>90009461</v>
      </c>
      <c r="CE796" s="6" t="s">
        <v>784</v>
      </c>
      <c r="CI796" s="77">
        <v>605295</v>
      </c>
      <c r="CZ796" s="53">
        <v>0</v>
      </c>
      <c r="DB796" s="85">
        <v>605295</v>
      </c>
      <c r="DC796" s="52">
        <f t="shared" si="616"/>
        <v>50441.25</v>
      </c>
      <c r="DE796" s="6">
        <v>90009461</v>
      </c>
      <c r="DF796" s="6" t="s">
        <v>784</v>
      </c>
      <c r="DJ796" s="77">
        <v>605295</v>
      </c>
      <c r="EA796" s="53">
        <v>0</v>
      </c>
      <c r="EC796" s="53">
        <v>605295</v>
      </c>
      <c r="ED796" s="52">
        <f t="shared" si="617"/>
        <v>50441.25</v>
      </c>
      <c r="EF796" s="6">
        <v>90009461</v>
      </c>
      <c r="EG796" s="6" t="s">
        <v>784</v>
      </c>
      <c r="EK796" s="77">
        <v>605295</v>
      </c>
      <c r="FB796" s="53">
        <v>0</v>
      </c>
      <c r="FD796" s="85">
        <v>605295</v>
      </c>
      <c r="FE796" s="52">
        <f t="shared" si="618"/>
        <v>50441.25</v>
      </c>
      <c r="FG796" s="6">
        <v>90009461</v>
      </c>
      <c r="FH796" s="6" t="s">
        <v>784</v>
      </c>
      <c r="FL796" s="77">
        <v>605295</v>
      </c>
      <c r="GC796" s="53">
        <v>0</v>
      </c>
      <c r="GE796" s="85">
        <v>605295</v>
      </c>
      <c r="GF796" s="52">
        <f t="shared" si="619"/>
        <v>50441.25</v>
      </c>
      <c r="GH796" s="6">
        <v>90009461</v>
      </c>
      <c r="GI796" s="6" t="s">
        <v>784</v>
      </c>
      <c r="GM796" s="77">
        <v>605295</v>
      </c>
      <c r="HB796" s="53">
        <v>0</v>
      </c>
      <c r="HD796" s="85">
        <v>605295</v>
      </c>
      <c r="HE796" s="52">
        <f t="shared" si="620"/>
        <v>50441.25</v>
      </c>
    </row>
    <row r="797" spans="1:213" x14ac:dyDescent="0.25">
      <c r="A797" s="12">
        <v>90031476</v>
      </c>
      <c r="B797" s="12" t="s">
        <v>827</v>
      </c>
      <c r="F797" s="76">
        <v>16543028</v>
      </c>
      <c r="W797" s="53">
        <v>0</v>
      </c>
      <c r="Y797" s="85">
        <v>16543028</v>
      </c>
      <c r="Z797" s="52">
        <f t="shared" si="613"/>
        <v>1378585.6666666667</v>
      </c>
      <c r="AB797" s="6">
        <v>90031476</v>
      </c>
      <c r="AC797" s="6" t="s">
        <v>827</v>
      </c>
      <c r="AG797" s="77">
        <v>16543028</v>
      </c>
      <c r="AX797" s="53">
        <v>0</v>
      </c>
      <c r="AZ797" s="85">
        <v>16543028</v>
      </c>
      <c r="BA797" s="52">
        <f t="shared" si="614"/>
        <v>1378585.6666666667</v>
      </c>
      <c r="BC797" s="6">
        <v>90031476</v>
      </c>
      <c r="BD797" s="6" t="s">
        <v>827</v>
      </c>
      <c r="BH797" s="77">
        <v>16543028</v>
      </c>
      <c r="BY797" s="53">
        <v>0</v>
      </c>
      <c r="CA797" s="85">
        <v>16543028</v>
      </c>
      <c r="CB797" s="52">
        <f t="shared" si="615"/>
        <v>1378585.6666666667</v>
      </c>
      <c r="CD797" s="6">
        <v>90031476</v>
      </c>
      <c r="CE797" s="6" t="s">
        <v>827</v>
      </c>
      <c r="CI797" s="77">
        <v>16543028</v>
      </c>
      <c r="CZ797" s="53">
        <v>0</v>
      </c>
      <c r="DB797" s="85">
        <v>16543028</v>
      </c>
      <c r="DC797" s="52">
        <f t="shared" si="616"/>
        <v>1378585.6666666667</v>
      </c>
      <c r="DE797" s="6">
        <v>90031476</v>
      </c>
      <c r="DF797" s="6" t="s">
        <v>827</v>
      </c>
      <c r="DJ797" s="77">
        <v>16543028</v>
      </c>
      <c r="EA797" s="53">
        <v>0</v>
      </c>
      <c r="EC797" s="53">
        <v>16543028</v>
      </c>
      <c r="ED797" s="52">
        <f t="shared" si="617"/>
        <v>1378585.6666666667</v>
      </c>
      <c r="EF797" s="6">
        <v>90031476</v>
      </c>
      <c r="EG797" s="6" t="s">
        <v>827</v>
      </c>
      <c r="EK797" s="77">
        <v>16543028</v>
      </c>
      <c r="FB797" s="53">
        <v>0</v>
      </c>
      <c r="FD797" s="85">
        <v>16543028</v>
      </c>
      <c r="FE797" s="52">
        <f t="shared" si="618"/>
        <v>1378585.6666666667</v>
      </c>
      <c r="FG797" s="6">
        <v>90031476</v>
      </c>
      <c r="FH797" s="6" t="s">
        <v>827</v>
      </c>
      <c r="FL797" s="77">
        <v>16543028</v>
      </c>
      <c r="GC797" s="53">
        <v>0</v>
      </c>
      <c r="GE797" s="85">
        <v>16543028</v>
      </c>
      <c r="GF797" s="52">
        <f t="shared" si="619"/>
        <v>1378585.6666666667</v>
      </c>
      <c r="GH797" s="6">
        <v>90031476</v>
      </c>
      <c r="GI797" s="6" t="s">
        <v>827</v>
      </c>
      <c r="GM797" s="77">
        <v>16543028</v>
      </c>
      <c r="HB797" s="53">
        <v>0</v>
      </c>
      <c r="HD797" s="85">
        <v>16543028</v>
      </c>
      <c r="HE797" s="52">
        <f t="shared" si="620"/>
        <v>1378585.6666666667</v>
      </c>
    </row>
    <row r="798" spans="1:213" x14ac:dyDescent="0.25">
      <c r="A798" s="12">
        <v>90082531</v>
      </c>
      <c r="B798" s="12" t="s">
        <v>785</v>
      </c>
      <c r="F798" s="76">
        <v>381545</v>
      </c>
      <c r="W798" s="53">
        <v>0</v>
      </c>
      <c r="Y798" s="85">
        <v>381545</v>
      </c>
      <c r="Z798" s="52">
        <f t="shared" si="613"/>
        <v>31795.416666666668</v>
      </c>
      <c r="AB798" s="6">
        <v>90082531</v>
      </c>
      <c r="AC798" s="6" t="s">
        <v>785</v>
      </c>
      <c r="AG798" s="77">
        <v>381545</v>
      </c>
      <c r="AX798" s="53">
        <v>0</v>
      </c>
      <c r="AZ798" s="85">
        <v>381545</v>
      </c>
      <c r="BA798" s="52">
        <f t="shared" si="614"/>
        <v>31795.416666666668</v>
      </c>
      <c r="BC798" s="6">
        <v>90082531</v>
      </c>
      <c r="BD798" s="6" t="s">
        <v>785</v>
      </c>
      <c r="BH798" s="77">
        <v>381545</v>
      </c>
      <c r="BY798" s="53">
        <v>0</v>
      </c>
      <c r="CA798" s="85">
        <v>381545</v>
      </c>
      <c r="CB798" s="52">
        <f t="shared" si="615"/>
        <v>31795.416666666668</v>
      </c>
      <c r="CD798" s="6">
        <v>90082531</v>
      </c>
      <c r="CE798" s="6" t="s">
        <v>785</v>
      </c>
      <c r="CI798" s="77">
        <v>381545</v>
      </c>
      <c r="CZ798" s="53">
        <v>0</v>
      </c>
      <c r="DB798" s="85">
        <v>381545</v>
      </c>
      <c r="DC798" s="52">
        <f t="shared" si="616"/>
        <v>31795.416666666668</v>
      </c>
      <c r="DE798" s="6">
        <v>90082531</v>
      </c>
      <c r="DF798" s="6" t="s">
        <v>785</v>
      </c>
      <c r="DJ798" s="77">
        <v>381545</v>
      </c>
      <c r="EA798" s="53">
        <v>0</v>
      </c>
      <c r="EC798" s="53">
        <v>381545</v>
      </c>
      <c r="ED798" s="52">
        <f t="shared" si="617"/>
        <v>31795.416666666668</v>
      </c>
      <c r="EF798" s="6">
        <v>90082531</v>
      </c>
      <c r="EG798" s="6" t="s">
        <v>785</v>
      </c>
      <c r="EK798" s="77">
        <v>381545</v>
      </c>
      <c r="FB798" s="53">
        <v>0</v>
      </c>
      <c r="FD798" s="85">
        <v>381545</v>
      </c>
      <c r="FE798" s="52">
        <f t="shared" si="618"/>
        <v>31795.416666666668</v>
      </c>
      <c r="FG798" s="6">
        <v>90082531</v>
      </c>
      <c r="FH798" s="6" t="s">
        <v>785</v>
      </c>
      <c r="FL798" s="77">
        <v>381545</v>
      </c>
      <c r="GC798" s="53">
        <v>0</v>
      </c>
      <c r="GE798" s="85">
        <v>381545</v>
      </c>
      <c r="GF798" s="52">
        <f t="shared" si="619"/>
        <v>31795.416666666668</v>
      </c>
      <c r="GH798" s="6">
        <v>90082531</v>
      </c>
      <c r="GI798" s="6" t="s">
        <v>785</v>
      </c>
      <c r="GM798" s="77">
        <v>381545</v>
      </c>
      <c r="HB798" s="53">
        <v>0</v>
      </c>
      <c r="HD798" s="85">
        <v>381545</v>
      </c>
      <c r="HE798" s="52">
        <f t="shared" si="620"/>
        <v>31795.416666666668</v>
      </c>
    </row>
    <row r="799" spans="1:213" x14ac:dyDescent="0.25">
      <c r="A799" s="12">
        <v>90082501</v>
      </c>
      <c r="B799" s="12" t="s">
        <v>786</v>
      </c>
      <c r="F799" s="76">
        <v>905174</v>
      </c>
      <c r="W799" s="53">
        <v>0</v>
      </c>
      <c r="Y799" s="85">
        <v>905174</v>
      </c>
      <c r="Z799" s="52">
        <f t="shared" si="613"/>
        <v>75431.166666666672</v>
      </c>
      <c r="AB799" s="6">
        <v>90082501</v>
      </c>
      <c r="AC799" s="6" t="s">
        <v>786</v>
      </c>
      <c r="AG799" s="77">
        <v>905174</v>
      </c>
      <c r="AX799" s="53">
        <v>0</v>
      </c>
      <c r="AZ799" s="85">
        <v>905174</v>
      </c>
      <c r="BA799" s="52">
        <f t="shared" si="614"/>
        <v>75431.166666666672</v>
      </c>
      <c r="BC799" s="6">
        <v>90082501</v>
      </c>
      <c r="BD799" s="6" t="s">
        <v>786</v>
      </c>
      <c r="BH799" s="77">
        <v>905174</v>
      </c>
      <c r="BY799" s="53">
        <v>0</v>
      </c>
      <c r="CA799" s="85">
        <v>905174</v>
      </c>
      <c r="CB799" s="52">
        <f t="shared" si="615"/>
        <v>75431.166666666672</v>
      </c>
      <c r="CD799" s="6">
        <v>90082501</v>
      </c>
      <c r="CE799" s="6" t="s">
        <v>786</v>
      </c>
      <c r="CI799" s="77">
        <v>905174</v>
      </c>
      <c r="CZ799" s="53">
        <v>0</v>
      </c>
      <c r="DB799" s="85">
        <v>905174</v>
      </c>
      <c r="DC799" s="52">
        <f t="shared" si="616"/>
        <v>75431.166666666672</v>
      </c>
      <c r="DE799" s="6">
        <v>90082501</v>
      </c>
      <c r="DF799" s="6" t="s">
        <v>786</v>
      </c>
      <c r="DJ799" s="77">
        <v>905174</v>
      </c>
      <c r="EA799" s="53">
        <v>0</v>
      </c>
      <c r="EC799" s="53">
        <v>905174</v>
      </c>
      <c r="ED799" s="52">
        <f t="shared" si="617"/>
        <v>75431.166666666672</v>
      </c>
      <c r="EF799" s="6">
        <v>90082501</v>
      </c>
      <c r="EG799" s="6" t="s">
        <v>786</v>
      </c>
      <c r="EK799" s="77">
        <v>905174</v>
      </c>
      <c r="FB799" s="53">
        <v>0</v>
      </c>
      <c r="FD799" s="85">
        <v>905174</v>
      </c>
      <c r="FE799" s="52">
        <f t="shared" si="618"/>
        <v>75431.166666666672</v>
      </c>
      <c r="FG799" s="6">
        <v>90082501</v>
      </c>
      <c r="FH799" s="6" t="s">
        <v>786</v>
      </c>
      <c r="FL799" s="77">
        <v>905174</v>
      </c>
      <c r="GC799" s="53">
        <v>0</v>
      </c>
      <c r="GE799" s="85">
        <v>905174</v>
      </c>
      <c r="GF799" s="52">
        <f t="shared" si="619"/>
        <v>75431.166666666672</v>
      </c>
      <c r="GH799" s="6">
        <v>90082501</v>
      </c>
      <c r="GI799" s="6" t="s">
        <v>786</v>
      </c>
      <c r="GM799" s="77">
        <v>905174</v>
      </c>
      <c r="HB799" s="53">
        <v>0</v>
      </c>
      <c r="HD799" s="85">
        <v>905174</v>
      </c>
      <c r="HE799" s="52">
        <f t="shared" si="620"/>
        <v>75431.166666666672</v>
      </c>
    </row>
    <row r="800" spans="1:213" x14ac:dyDescent="0.25">
      <c r="A800" s="12">
        <v>90031506</v>
      </c>
      <c r="B800" s="12" t="s">
        <v>828</v>
      </c>
      <c r="F800" s="76">
        <v>16079013</v>
      </c>
      <c r="W800" s="53">
        <v>0</v>
      </c>
      <c r="Y800" s="85">
        <v>16079013</v>
      </c>
      <c r="Z800" s="52">
        <f t="shared" si="613"/>
        <v>1339917.75</v>
      </c>
      <c r="AB800" s="6">
        <v>90031506</v>
      </c>
      <c r="AC800" s="6" t="s">
        <v>828</v>
      </c>
      <c r="AG800" s="77">
        <v>16079013</v>
      </c>
      <c r="AX800" s="53">
        <v>0</v>
      </c>
      <c r="AZ800" s="85">
        <v>16079013</v>
      </c>
      <c r="BA800" s="52">
        <f t="shared" si="614"/>
        <v>1339917.75</v>
      </c>
      <c r="BC800" s="6">
        <v>90031506</v>
      </c>
      <c r="BD800" s="6" t="s">
        <v>828</v>
      </c>
      <c r="BH800" s="77">
        <v>16079013</v>
      </c>
      <c r="BY800" s="53">
        <v>0</v>
      </c>
      <c r="CA800" s="85">
        <v>16079013</v>
      </c>
      <c r="CB800" s="52">
        <f t="shared" si="615"/>
        <v>1339917.75</v>
      </c>
      <c r="CD800" s="6">
        <v>90031506</v>
      </c>
      <c r="CE800" s="6" t="s">
        <v>828</v>
      </c>
      <c r="CI800" s="77">
        <v>16079013</v>
      </c>
      <c r="CZ800" s="53">
        <v>0</v>
      </c>
      <c r="DB800" s="85">
        <v>16079013</v>
      </c>
      <c r="DC800" s="52">
        <f t="shared" si="616"/>
        <v>1339917.75</v>
      </c>
      <c r="DE800" s="6">
        <v>90031506</v>
      </c>
      <c r="DF800" s="6" t="s">
        <v>828</v>
      </c>
      <c r="DJ800" s="77">
        <v>16079013</v>
      </c>
      <c r="EA800" s="53">
        <v>0</v>
      </c>
      <c r="EC800" s="53">
        <v>16079013</v>
      </c>
      <c r="ED800" s="52">
        <f t="shared" si="617"/>
        <v>1339917.75</v>
      </c>
      <c r="EF800" s="6">
        <v>90031506</v>
      </c>
      <c r="EG800" s="6" t="s">
        <v>828</v>
      </c>
      <c r="EK800" s="77">
        <v>16079013</v>
      </c>
      <c r="FB800" s="53">
        <v>0</v>
      </c>
      <c r="FD800" s="85">
        <v>16079013</v>
      </c>
      <c r="FE800" s="52">
        <f t="shared" si="618"/>
        <v>1339917.75</v>
      </c>
      <c r="FG800" s="6">
        <v>90031506</v>
      </c>
      <c r="FH800" s="6" t="s">
        <v>828</v>
      </c>
      <c r="FL800" s="77">
        <v>16079013</v>
      </c>
      <c r="GC800" s="53">
        <v>0</v>
      </c>
      <c r="GE800" s="85">
        <v>16079013</v>
      </c>
      <c r="GF800" s="52">
        <f t="shared" si="619"/>
        <v>1339917.75</v>
      </c>
      <c r="GH800" s="6">
        <v>90031506</v>
      </c>
      <c r="GI800" s="6" t="s">
        <v>828</v>
      </c>
      <c r="GM800" s="77">
        <v>16079013</v>
      </c>
      <c r="HB800" s="53">
        <v>0</v>
      </c>
      <c r="HD800" s="85">
        <v>16079013</v>
      </c>
      <c r="HE800" s="52">
        <f t="shared" si="620"/>
        <v>1339917.75</v>
      </c>
    </row>
    <row r="801" spans="1:213" x14ac:dyDescent="0.25">
      <c r="A801" s="12">
        <v>90016521</v>
      </c>
      <c r="B801" s="12" t="s">
        <v>787</v>
      </c>
      <c r="F801" s="76">
        <v>432159</v>
      </c>
      <c r="W801" s="53">
        <v>0</v>
      </c>
      <c r="Y801" s="85">
        <v>432159</v>
      </c>
      <c r="Z801" s="52">
        <f t="shared" si="613"/>
        <v>36013.25</v>
      </c>
      <c r="AB801" s="6">
        <v>90016521</v>
      </c>
      <c r="AC801" s="6" t="s">
        <v>787</v>
      </c>
      <c r="AG801" s="77">
        <v>432159</v>
      </c>
      <c r="AX801" s="53">
        <v>0</v>
      </c>
      <c r="AZ801" s="85">
        <v>432159</v>
      </c>
      <c r="BA801" s="52">
        <f t="shared" si="614"/>
        <v>36013.25</v>
      </c>
      <c r="BC801" s="6">
        <v>90016521</v>
      </c>
      <c r="BD801" s="6" t="s">
        <v>787</v>
      </c>
      <c r="BH801" s="77">
        <v>432159</v>
      </c>
      <c r="BY801" s="53">
        <v>0</v>
      </c>
      <c r="CA801" s="85">
        <v>432159</v>
      </c>
      <c r="CB801" s="52">
        <f t="shared" si="615"/>
        <v>36013.25</v>
      </c>
      <c r="CD801" s="6">
        <v>90016521</v>
      </c>
      <c r="CE801" s="6" t="s">
        <v>787</v>
      </c>
      <c r="CI801" s="77">
        <v>432159</v>
      </c>
      <c r="CZ801" s="53">
        <v>0</v>
      </c>
      <c r="DB801" s="85">
        <v>432159</v>
      </c>
      <c r="DC801" s="52">
        <f t="shared" si="616"/>
        <v>36013.25</v>
      </c>
      <c r="DE801" s="6">
        <v>90016521</v>
      </c>
      <c r="DF801" s="6" t="s">
        <v>787</v>
      </c>
      <c r="DJ801" s="77">
        <v>432159</v>
      </c>
      <c r="EA801" s="53">
        <v>0</v>
      </c>
      <c r="EC801" s="53">
        <v>432159</v>
      </c>
      <c r="ED801" s="52">
        <f t="shared" si="617"/>
        <v>36013.25</v>
      </c>
      <c r="EF801" s="6">
        <v>90016521</v>
      </c>
      <c r="EG801" s="6" t="s">
        <v>787</v>
      </c>
      <c r="EK801" s="77">
        <v>432159</v>
      </c>
      <c r="FB801" s="53">
        <v>0</v>
      </c>
      <c r="FD801" s="85">
        <v>432159</v>
      </c>
      <c r="FE801" s="52">
        <f t="shared" si="618"/>
        <v>36013.25</v>
      </c>
      <c r="FG801" s="6">
        <v>90016521</v>
      </c>
      <c r="FH801" s="6" t="s">
        <v>787</v>
      </c>
      <c r="FL801" s="77">
        <v>432159</v>
      </c>
      <c r="GC801" s="53">
        <v>0</v>
      </c>
      <c r="GE801" s="85">
        <v>432159</v>
      </c>
      <c r="GF801" s="52">
        <f t="shared" si="619"/>
        <v>36013.25</v>
      </c>
      <c r="GH801" s="6">
        <v>90016521</v>
      </c>
      <c r="GI801" s="6" t="s">
        <v>787</v>
      </c>
      <c r="GM801" s="77">
        <v>432159</v>
      </c>
      <c r="HB801" s="53">
        <v>0</v>
      </c>
      <c r="HD801" s="85">
        <v>432159</v>
      </c>
      <c r="HE801" s="52">
        <f t="shared" si="620"/>
        <v>36013.25</v>
      </c>
    </row>
  </sheetData>
  <sortState xmlns:xlrd2="http://schemas.microsoft.com/office/spreadsheetml/2017/richdata2" ref="BC15:OL308">
    <sortCondition ref="BC15:BC308"/>
  </sortState>
  <mergeCells count="71">
    <mergeCell ref="BP8:BQ8"/>
    <mergeCell ref="BW10:BY10"/>
    <mergeCell ref="BP4:BQ4"/>
    <mergeCell ref="CA4:CB4"/>
    <mergeCell ref="BP5:BQ5"/>
    <mergeCell ref="BP6:BQ6"/>
    <mergeCell ref="BP7:BQ7"/>
    <mergeCell ref="CA7:CB7"/>
    <mergeCell ref="CQ8:CR8"/>
    <mergeCell ref="CX10:CZ10"/>
    <mergeCell ref="DR4:DS4"/>
    <mergeCell ref="EC4:ED4"/>
    <mergeCell ref="DR5:DS5"/>
    <mergeCell ref="DR6:DS6"/>
    <mergeCell ref="DR7:DS7"/>
    <mergeCell ref="EC7:ED7"/>
    <mergeCell ref="DR8:DS8"/>
    <mergeCell ref="DY10:EA10"/>
    <mergeCell ref="CQ4:CR4"/>
    <mergeCell ref="DB4:DC4"/>
    <mergeCell ref="CQ5:CR5"/>
    <mergeCell ref="CQ6:CR6"/>
    <mergeCell ref="CQ7:CR7"/>
    <mergeCell ref="DB7:DC7"/>
    <mergeCell ref="FT8:FU8"/>
    <mergeCell ref="GA10:GC10"/>
    <mergeCell ref="FT4:FU4"/>
    <mergeCell ref="GE4:GF4"/>
    <mergeCell ref="FT5:FU5"/>
    <mergeCell ref="FT6:FU6"/>
    <mergeCell ref="FT7:FU7"/>
    <mergeCell ref="GE7:GF7"/>
    <mergeCell ref="GS4:GT4"/>
    <mergeCell ref="HD7:HE7"/>
    <mergeCell ref="HD4:HE4"/>
    <mergeCell ref="GZ10:HB10"/>
    <mergeCell ref="GS8:GT8"/>
    <mergeCell ref="GS7:GT7"/>
    <mergeCell ref="GS6:GT6"/>
    <mergeCell ref="GS5:GT5"/>
    <mergeCell ref="HX10:HZ10"/>
    <mergeCell ref="IU10:IW10"/>
    <mergeCell ref="NQ10:NS10"/>
    <mergeCell ref="LL10:LN10"/>
    <mergeCell ref="MI10:MK10"/>
    <mergeCell ref="KO10:KQ10"/>
    <mergeCell ref="JR10:JT10"/>
    <mergeCell ref="ES8:ET8"/>
    <mergeCell ref="EZ10:FB10"/>
    <mergeCell ref="ES4:ET4"/>
    <mergeCell ref="FD4:FE4"/>
    <mergeCell ref="ES5:ET5"/>
    <mergeCell ref="ES6:ET6"/>
    <mergeCell ref="ES7:ET7"/>
    <mergeCell ref="FD7:FE7"/>
    <mergeCell ref="AO8:AP8"/>
    <mergeCell ref="AV10:AX10"/>
    <mergeCell ref="AO4:AP4"/>
    <mergeCell ref="AZ4:BA4"/>
    <mergeCell ref="AO5:AP5"/>
    <mergeCell ref="AO6:AP6"/>
    <mergeCell ref="AO7:AP7"/>
    <mergeCell ref="AZ7:BA7"/>
    <mergeCell ref="N8:O8"/>
    <mergeCell ref="U10:W10"/>
    <mergeCell ref="N4:O4"/>
    <mergeCell ref="Y4:Z4"/>
    <mergeCell ref="N5:O5"/>
    <mergeCell ref="N6:O6"/>
    <mergeCell ref="N7:O7"/>
    <mergeCell ref="Y7:Z7"/>
  </mergeCells>
  <hyperlinks>
    <hyperlink ref="F11" r:id="rId1" xr:uid="{A0A52B2A-6A72-4509-9A63-73E532DE0C44}"/>
  </hyperlinks>
  <pageMargins left="0.25" right="0.25" top="0.75" bottom="0.75" header="0.3" footer="0.3"/>
  <pageSetup paperSize="9" scale="44" fitToHeight="0" orientation="landscape" r:id="rId2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B8DCB-1141-43BD-86CC-6FF14BFB3ECA}">
  <dimension ref="A1:AM799"/>
  <sheetViews>
    <sheetView zoomScale="90" zoomScaleNormal="90" workbookViewId="0">
      <pane xSplit="4" ySplit="12" topLeftCell="E13" activePane="bottomRight" state="frozen"/>
      <selection pane="topRight" activeCell="D1" sqref="D1"/>
      <selection pane="bottomLeft" activeCell="A12" sqref="A12"/>
      <selection pane="bottomRight" activeCell="B13" sqref="B13"/>
    </sheetView>
  </sheetViews>
  <sheetFormatPr defaultRowHeight="14.4" x14ac:dyDescent="0.3"/>
  <cols>
    <col min="1" max="1" width="6.33203125" style="6" customWidth="1"/>
    <col min="2" max="2" width="4.5546875" style="6" customWidth="1"/>
    <col min="3" max="3" width="14.21875" style="6" bestFit="1" customWidth="1"/>
    <col min="4" max="4" width="9" style="6" bestFit="1" customWidth="1"/>
    <col min="5" max="11" width="12.44140625" style="316" customWidth="1"/>
    <col min="12" max="12" width="10.21875" style="316" customWidth="1"/>
    <col min="13" max="13" width="4.88671875" style="316" customWidth="1"/>
    <col min="14" max="14" width="1.5546875" customWidth="1"/>
    <col min="15" max="15" width="10.33203125" bestFit="1" customWidth="1"/>
    <col min="16" max="16" width="5" style="219" customWidth="1"/>
    <col min="17" max="17" width="1.88671875" customWidth="1"/>
    <col min="19" max="21" width="6.33203125" style="6" customWidth="1"/>
    <col min="25" max="25" width="14.88671875" customWidth="1"/>
    <col min="27" max="27" width="9" customWidth="1"/>
    <col min="28" max="28" width="10.77734375" customWidth="1"/>
    <col min="29" max="29" width="12" customWidth="1"/>
    <col min="30" max="34" width="10.77734375" customWidth="1"/>
    <col min="35" max="35" width="12.6640625" customWidth="1"/>
    <col min="37" max="37" width="1.77734375" customWidth="1"/>
    <col min="38" max="38" width="11.77734375" customWidth="1"/>
  </cols>
  <sheetData>
    <row r="1" spans="1:39" x14ac:dyDescent="0.3">
      <c r="A1" s="12"/>
      <c r="B1" s="11"/>
      <c r="C1" s="12"/>
      <c r="D1" s="13"/>
      <c r="E1" s="325"/>
      <c r="F1" s="325"/>
      <c r="G1" s="325"/>
      <c r="H1" s="325"/>
      <c r="I1" s="325"/>
      <c r="J1" s="325"/>
      <c r="K1" s="325"/>
      <c r="L1" s="325"/>
      <c r="M1" s="325"/>
      <c r="N1" s="336"/>
      <c r="O1" s="336"/>
      <c r="P1" s="336"/>
      <c r="Q1" s="336"/>
      <c r="S1" s="12"/>
      <c r="T1" s="12"/>
      <c r="U1" s="12"/>
      <c r="Y1" s="11"/>
      <c r="Z1" s="12"/>
      <c r="AA1" s="13"/>
      <c r="AB1" s="325"/>
      <c r="AC1" s="325"/>
      <c r="AD1" s="325"/>
      <c r="AE1" s="325"/>
      <c r="AF1" s="325"/>
      <c r="AG1" s="325"/>
      <c r="AH1" s="325"/>
      <c r="AI1" s="325"/>
      <c r="AJ1" s="325"/>
      <c r="AK1" s="336"/>
      <c r="AL1" s="336"/>
      <c r="AM1" s="336"/>
    </row>
    <row r="2" spans="1:39" s="219" customFormat="1" ht="17.399999999999999" x14ac:dyDescent="0.3">
      <c r="A2" s="12"/>
      <c r="B2" s="343" t="s">
        <v>1254</v>
      </c>
      <c r="C2" s="12"/>
      <c r="D2" s="13"/>
      <c r="E2" s="325"/>
      <c r="F2" s="325"/>
      <c r="G2" s="325"/>
      <c r="H2" s="325"/>
      <c r="I2" s="325"/>
      <c r="J2" s="325"/>
      <c r="K2" s="325"/>
      <c r="L2" s="325"/>
      <c r="M2" s="325"/>
      <c r="N2" s="336"/>
      <c r="O2" s="336"/>
      <c r="P2" s="336"/>
      <c r="Q2" s="336"/>
      <c r="S2" s="12"/>
      <c r="T2" s="12"/>
      <c r="U2" s="12"/>
      <c r="Y2" s="343" t="s">
        <v>1254</v>
      </c>
      <c r="Z2" s="12"/>
      <c r="AA2" s="13"/>
      <c r="AB2" s="325"/>
      <c r="AC2" s="325"/>
      <c r="AD2" s="325"/>
      <c r="AE2" s="325"/>
      <c r="AF2" s="325"/>
      <c r="AG2" s="325"/>
      <c r="AH2" s="325"/>
      <c r="AI2" s="325"/>
      <c r="AJ2" s="325"/>
      <c r="AK2" s="336"/>
      <c r="AL2" s="336"/>
      <c r="AM2" s="336"/>
    </row>
    <row r="3" spans="1:39" s="335" customFormat="1" ht="30" customHeight="1" x14ac:dyDescent="0.3">
      <c r="A3" s="334"/>
      <c r="B3" s="334"/>
      <c r="C3" s="334"/>
      <c r="D3" s="334"/>
      <c r="E3" s="399" t="s">
        <v>1248</v>
      </c>
      <c r="F3" s="399"/>
      <c r="G3" s="399"/>
      <c r="H3" s="399"/>
      <c r="I3" s="400" t="s">
        <v>1247</v>
      </c>
      <c r="J3" s="400"/>
      <c r="K3" s="400"/>
      <c r="L3" s="397" t="s">
        <v>1249</v>
      </c>
      <c r="M3" s="398"/>
      <c r="N3" s="337"/>
      <c r="O3" s="340" t="s">
        <v>1253</v>
      </c>
      <c r="P3" s="340"/>
      <c r="Q3" s="337"/>
      <c r="S3" s="334"/>
      <c r="T3" s="334"/>
      <c r="U3" s="334"/>
      <c r="Y3" s="334"/>
      <c r="Z3" s="334"/>
      <c r="AA3" s="334"/>
      <c r="AB3" s="399" t="s">
        <v>1248</v>
      </c>
      <c r="AC3" s="399"/>
      <c r="AD3" s="399"/>
      <c r="AE3" s="399"/>
      <c r="AF3" s="400" t="s">
        <v>1247</v>
      </c>
      <c r="AG3" s="400"/>
      <c r="AH3" s="400"/>
      <c r="AI3" s="397" t="s">
        <v>1249</v>
      </c>
      <c r="AJ3" s="398"/>
      <c r="AK3" s="337"/>
      <c r="AL3" s="340" t="s">
        <v>1253</v>
      </c>
      <c r="AM3" s="340"/>
    </row>
    <row r="4" spans="1:39" x14ac:dyDescent="0.3">
      <c r="A4" s="334"/>
      <c r="B4" s="115" t="s">
        <v>1239</v>
      </c>
      <c r="C4" s="115"/>
      <c r="D4" s="13"/>
      <c r="E4" s="320"/>
      <c r="F4" s="320"/>
      <c r="G4" s="320"/>
      <c r="H4" s="320"/>
      <c r="I4" s="320"/>
      <c r="J4" s="320"/>
      <c r="K4" s="320"/>
      <c r="L4" s="320"/>
      <c r="M4" s="320"/>
      <c r="N4" s="336"/>
      <c r="O4" s="336"/>
      <c r="P4" s="336"/>
      <c r="Q4" s="336"/>
      <c r="S4" s="334"/>
      <c r="T4" s="334"/>
      <c r="U4" s="334"/>
      <c r="V4" s="335"/>
      <c r="Y4" s="115" t="s">
        <v>1239</v>
      </c>
      <c r="Z4" s="115"/>
      <c r="AA4" s="13"/>
      <c r="AB4" s="320"/>
      <c r="AC4" s="320"/>
      <c r="AD4" s="320"/>
      <c r="AE4" s="320"/>
      <c r="AF4" s="320"/>
      <c r="AG4" s="320"/>
      <c r="AH4" s="320"/>
      <c r="AI4" s="320"/>
      <c r="AJ4" s="320"/>
      <c r="AK4" s="336"/>
      <c r="AL4" s="336"/>
      <c r="AM4" s="336"/>
    </row>
    <row r="5" spans="1:39" x14ac:dyDescent="0.3">
      <c r="A5" s="15"/>
      <c r="B5" s="12"/>
      <c r="C5" s="15"/>
      <c r="D5" s="23" t="s">
        <v>294</v>
      </c>
      <c r="E5" s="321" t="s">
        <v>1212</v>
      </c>
      <c r="F5" s="322" t="s">
        <v>1242</v>
      </c>
      <c r="G5" s="322" t="s">
        <v>1243</v>
      </c>
      <c r="H5" s="322" t="s">
        <v>1244</v>
      </c>
      <c r="I5" s="321" t="s">
        <v>1212</v>
      </c>
      <c r="J5" s="322" t="s">
        <v>1242</v>
      </c>
      <c r="K5" s="322" t="s">
        <v>1245</v>
      </c>
      <c r="L5" s="322" t="s">
        <v>1250</v>
      </c>
      <c r="M5" s="322"/>
      <c r="N5" s="336"/>
      <c r="O5" s="336" t="s">
        <v>1255</v>
      </c>
      <c r="P5" s="336"/>
      <c r="Q5" s="336"/>
      <c r="S5" s="15"/>
      <c r="T5" s="15"/>
      <c r="U5" s="15"/>
      <c r="Y5" s="12"/>
      <c r="Z5" s="15"/>
      <c r="AA5" s="23" t="s">
        <v>294</v>
      </c>
      <c r="AB5" s="321" t="s">
        <v>1212</v>
      </c>
      <c r="AC5" s="322" t="s">
        <v>1242</v>
      </c>
      <c r="AD5" s="322" t="s">
        <v>1243</v>
      </c>
      <c r="AE5" s="322" t="s">
        <v>1244</v>
      </c>
      <c r="AF5" s="321" t="s">
        <v>1212</v>
      </c>
      <c r="AG5" s="322" t="s">
        <v>1242</v>
      </c>
      <c r="AH5" s="322" t="s">
        <v>1245</v>
      </c>
      <c r="AI5" s="322" t="s">
        <v>1250</v>
      </c>
      <c r="AJ5" s="322"/>
      <c r="AK5" s="336"/>
      <c r="AL5" s="336" t="s">
        <v>1255</v>
      </c>
      <c r="AM5" s="336"/>
    </row>
    <row r="6" spans="1:39" x14ac:dyDescent="0.3">
      <c r="A6" s="18"/>
      <c r="B6" s="12"/>
      <c r="C6" s="18" t="s">
        <v>305</v>
      </c>
      <c r="D6" s="19" t="s">
        <v>306</v>
      </c>
      <c r="E6" s="322"/>
      <c r="F6" s="322" t="s">
        <v>1246</v>
      </c>
      <c r="G6" s="322"/>
      <c r="H6" s="322"/>
      <c r="I6" s="322"/>
      <c r="J6" s="322" t="s">
        <v>1246</v>
      </c>
      <c r="K6" s="322"/>
      <c r="L6" s="322" t="s">
        <v>1251</v>
      </c>
      <c r="M6" s="322"/>
      <c r="N6" s="336"/>
      <c r="O6" s="336" t="s">
        <v>329</v>
      </c>
      <c r="P6" s="336"/>
      <c r="Q6" s="336"/>
      <c r="S6" s="18"/>
      <c r="T6" s="18"/>
      <c r="U6" s="18"/>
      <c r="Y6" s="326" t="s">
        <v>1258</v>
      </c>
      <c r="Z6" s="18" t="s">
        <v>305</v>
      </c>
      <c r="AA6" s="19" t="s">
        <v>306</v>
      </c>
      <c r="AB6" s="322"/>
      <c r="AC6" s="322" t="s">
        <v>1246</v>
      </c>
      <c r="AD6" s="322"/>
      <c r="AE6" s="322"/>
      <c r="AF6" s="322"/>
      <c r="AG6" s="322" t="s">
        <v>1246</v>
      </c>
      <c r="AH6" s="322"/>
      <c r="AI6" s="322" t="s">
        <v>1251</v>
      </c>
      <c r="AJ6" s="322"/>
      <c r="AK6" s="336"/>
      <c r="AL6" s="336" t="s">
        <v>329</v>
      </c>
      <c r="AM6" s="336"/>
    </row>
    <row r="7" spans="1:39" x14ac:dyDescent="0.3">
      <c r="A7" s="18"/>
      <c r="B7" s="12"/>
      <c r="C7" s="18"/>
      <c r="D7" s="19" t="s">
        <v>312</v>
      </c>
      <c r="E7" s="325"/>
      <c r="F7" s="325"/>
      <c r="G7" s="325"/>
      <c r="H7" s="325"/>
      <c r="I7" s="325"/>
      <c r="J7" s="325"/>
      <c r="K7" s="325"/>
      <c r="L7" s="322" t="s">
        <v>1252</v>
      </c>
      <c r="M7" s="322"/>
      <c r="N7" s="336"/>
      <c r="O7" s="336" t="s">
        <v>1256</v>
      </c>
      <c r="P7" s="336"/>
      <c r="Q7" s="336"/>
      <c r="S7" s="18"/>
      <c r="T7" s="18"/>
      <c r="U7" s="18"/>
      <c r="Y7" s="12"/>
      <c r="Z7" s="18"/>
      <c r="AA7" s="19" t="s">
        <v>312</v>
      </c>
      <c r="AB7" s="325"/>
      <c r="AC7" s="325"/>
      <c r="AD7" s="325"/>
      <c r="AE7" s="325"/>
      <c r="AF7" s="325"/>
      <c r="AG7" s="325"/>
      <c r="AH7" s="325"/>
      <c r="AI7" s="322" t="s">
        <v>1252</v>
      </c>
      <c r="AJ7" s="322"/>
      <c r="AK7" s="336"/>
      <c r="AL7" s="336" t="s">
        <v>1256</v>
      </c>
      <c r="AM7" s="336"/>
    </row>
    <row r="8" spans="1:39" x14ac:dyDescent="0.3">
      <c r="A8" s="327"/>
      <c r="B8" s="326"/>
      <c r="C8" s="327"/>
      <c r="D8" s="14"/>
      <c r="E8" s="328"/>
      <c r="F8" s="328"/>
      <c r="G8" s="328"/>
      <c r="H8" s="328"/>
      <c r="I8" s="328"/>
      <c r="J8" s="328"/>
      <c r="K8" s="328"/>
      <c r="L8" s="329"/>
      <c r="M8" s="329"/>
      <c r="N8" s="336"/>
      <c r="O8" s="336" t="s">
        <v>1257</v>
      </c>
      <c r="P8" s="336"/>
      <c r="Q8" s="336"/>
      <c r="S8" s="327"/>
      <c r="T8" s="327"/>
      <c r="U8" s="327"/>
      <c r="Y8" s="326"/>
      <c r="Z8" s="327"/>
      <c r="AA8" s="14"/>
      <c r="AB8" s="328"/>
      <c r="AC8" s="328"/>
      <c r="AD8" s="328"/>
      <c r="AE8" s="328"/>
      <c r="AF8" s="328"/>
      <c r="AG8" s="328"/>
      <c r="AH8" s="328"/>
      <c r="AI8" s="329"/>
      <c r="AJ8" s="329"/>
      <c r="AK8" s="336"/>
      <c r="AL8" s="336" t="s">
        <v>1257</v>
      </c>
      <c r="AM8" s="336"/>
    </row>
    <row r="9" spans="1:39" x14ac:dyDescent="0.3">
      <c r="A9" s="341" t="s">
        <v>1258</v>
      </c>
      <c r="B9" s="326"/>
      <c r="C9" s="327"/>
      <c r="D9" s="22" t="s">
        <v>341</v>
      </c>
      <c r="E9" s="323">
        <v>32.799999999999997</v>
      </c>
      <c r="F9" s="323"/>
      <c r="G9" s="339">
        <v>106.73</v>
      </c>
      <c r="H9" s="339">
        <v>50.07</v>
      </c>
      <c r="I9" s="324">
        <v>23.45</v>
      </c>
      <c r="J9" s="323"/>
      <c r="K9" s="339">
        <v>24.07</v>
      </c>
      <c r="L9" s="330"/>
      <c r="M9" s="330"/>
      <c r="N9" s="336"/>
      <c r="O9" s="336"/>
      <c r="P9" s="336"/>
      <c r="Q9" s="336"/>
      <c r="S9" s="341" t="s">
        <v>1258</v>
      </c>
      <c r="T9" s="327"/>
      <c r="U9" s="327"/>
      <c r="Y9" s="326"/>
      <c r="Z9" s="327"/>
      <c r="AA9" s="22" t="s">
        <v>341</v>
      </c>
      <c r="AB9" s="323">
        <v>32.799999999999997</v>
      </c>
      <c r="AC9" s="323"/>
      <c r="AD9" s="339">
        <v>106.73</v>
      </c>
      <c r="AE9" s="339">
        <v>50.07</v>
      </c>
      <c r="AF9" s="324">
        <v>23.45</v>
      </c>
      <c r="AG9" s="323"/>
      <c r="AH9" s="339">
        <v>24.07</v>
      </c>
      <c r="AI9" s="330"/>
      <c r="AJ9" s="330"/>
      <c r="AK9" s="336"/>
      <c r="AL9" s="336"/>
      <c r="AM9" s="336"/>
    </row>
    <row r="10" spans="1:39" x14ac:dyDescent="0.3">
      <c r="A10" s="327"/>
      <c r="B10" s="326"/>
      <c r="C10" s="327"/>
      <c r="D10" s="14"/>
      <c r="E10" s="331"/>
      <c r="F10" s="331"/>
      <c r="G10" s="331"/>
      <c r="H10" s="331"/>
      <c r="I10" s="331"/>
      <c r="J10" s="331"/>
      <c r="K10" s="331"/>
      <c r="L10" s="331"/>
      <c r="M10" s="331"/>
      <c r="N10" s="336"/>
      <c r="O10" s="336"/>
      <c r="P10" s="336"/>
      <c r="Q10" s="336"/>
      <c r="S10" s="327"/>
      <c r="T10" s="341" t="s">
        <v>1260</v>
      </c>
      <c r="U10" s="327"/>
      <c r="Y10" s="326"/>
      <c r="Z10" s="327"/>
      <c r="AA10" s="14"/>
      <c r="AB10" s="331"/>
      <c r="AC10" s="331"/>
      <c r="AD10" s="331"/>
      <c r="AE10" s="331"/>
      <c r="AF10" s="331"/>
      <c r="AG10" s="331"/>
      <c r="AH10" s="331"/>
      <c r="AI10" s="331"/>
      <c r="AJ10" s="331"/>
      <c r="AK10" s="336"/>
      <c r="AL10" s="336"/>
      <c r="AM10" s="336"/>
    </row>
    <row r="11" spans="1:39" x14ac:dyDescent="0.3">
      <c r="A11" s="341"/>
      <c r="B11" s="326"/>
      <c r="C11" s="341" t="s">
        <v>328</v>
      </c>
      <c r="D11" s="342">
        <f>SUM(D13:D306)</f>
        <v>5488130</v>
      </c>
      <c r="E11" s="332">
        <f t="shared" ref="E11:J11" si="0">SUM(E13:E306)</f>
        <v>180010664.00000006</v>
      </c>
      <c r="F11" s="332">
        <f t="shared" si="0"/>
        <v>370000000.00000054</v>
      </c>
      <c r="G11" s="332">
        <f t="shared" si="0"/>
        <v>112300131.97000006</v>
      </c>
      <c r="H11" s="332">
        <f t="shared" si="0"/>
        <v>59994725.189999968</v>
      </c>
      <c r="I11" s="332">
        <f t="shared" si="0"/>
        <v>128696648.50000004</v>
      </c>
      <c r="J11" s="332">
        <f t="shared" si="0"/>
        <v>266999999.95980418</v>
      </c>
      <c r="K11" s="332">
        <f>SUM(K13:K306)</f>
        <v>4300803.5299999993</v>
      </c>
      <c r="L11" s="332">
        <f>SUM(L13:L306)</f>
        <v>350000000.00000048</v>
      </c>
      <c r="M11" s="332">
        <f t="shared" ref="M11" si="1">L11/D11</f>
        <v>63.773999522606147</v>
      </c>
      <c r="N11" s="336"/>
      <c r="O11" s="332">
        <f>SUM(O13:O306)</f>
        <v>1472302973.1498036</v>
      </c>
      <c r="P11" s="332">
        <f>O11/D11</f>
        <v>268.27042601939161</v>
      </c>
      <c r="Q11" s="336"/>
      <c r="S11" s="341"/>
      <c r="T11" s="341"/>
      <c r="U11" s="341" t="s">
        <v>1261</v>
      </c>
      <c r="Y11" s="326" t="s">
        <v>1182</v>
      </c>
      <c r="Z11" s="341"/>
      <c r="AA11" s="342">
        <f>SUM(AA13:AA306)</f>
        <v>5488130</v>
      </c>
      <c r="AB11" s="332">
        <f t="shared" ref="AB11:AG11" si="2">SUM(AB13:AB306)</f>
        <v>180010664</v>
      </c>
      <c r="AC11" s="332">
        <f t="shared" si="2"/>
        <v>370000000.0000003</v>
      </c>
      <c r="AD11" s="332">
        <f t="shared" si="2"/>
        <v>112300131.97000001</v>
      </c>
      <c r="AE11" s="332">
        <f t="shared" si="2"/>
        <v>59994725.190000013</v>
      </c>
      <c r="AF11" s="332">
        <f t="shared" si="2"/>
        <v>128696648.5</v>
      </c>
      <c r="AG11" s="332">
        <f t="shared" si="2"/>
        <v>266999999.95980433</v>
      </c>
      <c r="AH11" s="332">
        <f>SUM(AH13:AH306)</f>
        <v>4300803.53</v>
      </c>
      <c r="AI11" s="332">
        <f>SUM(AI13:AI306)</f>
        <v>349999999.99999994</v>
      </c>
      <c r="AJ11" s="332">
        <f t="shared" ref="AJ11" si="3">AI11/AA11</f>
        <v>63.773999522606047</v>
      </c>
      <c r="AK11" s="336"/>
      <c r="AL11" s="332">
        <f>SUM(AL13:AL306)</f>
        <v>1472302973.1498044</v>
      </c>
      <c r="AM11" s="332">
        <f>AL11/AA11</f>
        <v>268.27042601939172</v>
      </c>
    </row>
    <row r="12" spans="1:39" x14ac:dyDescent="0.3">
      <c r="A12" s="26"/>
      <c r="B12" s="26"/>
      <c r="C12" s="26"/>
      <c r="D12" s="26"/>
      <c r="E12" s="333"/>
      <c r="F12" s="333"/>
      <c r="G12" s="333"/>
      <c r="H12" s="333"/>
      <c r="I12" s="333"/>
      <c r="J12" s="333"/>
      <c r="K12" s="333"/>
      <c r="L12" s="333"/>
      <c r="M12" s="333"/>
      <c r="N12" s="336"/>
      <c r="O12" s="336"/>
      <c r="P12" s="336"/>
      <c r="Q12" s="336"/>
      <c r="S12" s="26"/>
      <c r="T12" s="26"/>
      <c r="U12" s="26"/>
    </row>
    <row r="13" spans="1:39" x14ac:dyDescent="0.3">
      <c r="A13" s="6">
        <v>14</v>
      </c>
      <c r="B13" s="6">
        <v>5</v>
      </c>
      <c r="C13" s="6" t="s">
        <v>0</v>
      </c>
      <c r="D13" s="7">
        <v>9700</v>
      </c>
      <c r="E13" s="318">
        <f t="shared" ref="E13:E76" si="4">$D13*E$9</f>
        <v>318160</v>
      </c>
      <c r="F13" s="318">
        <v>479563.45533539931</v>
      </c>
      <c r="G13" s="318">
        <v>221037.83000000002</v>
      </c>
      <c r="H13" s="318">
        <v>132084.66</v>
      </c>
      <c r="I13" s="318">
        <f t="shared" ref="I13:I76" si="5">$D13*I$9</f>
        <v>227465</v>
      </c>
      <c r="J13" s="318">
        <v>335983.20092287415</v>
      </c>
      <c r="K13" s="318">
        <v>8833.69</v>
      </c>
      <c r="L13" s="318">
        <v>463069.76626526588</v>
      </c>
      <c r="M13" s="318">
        <f t="shared" ref="M13:M76" si="6">L13/D13</f>
        <v>47.739151161367616</v>
      </c>
      <c r="O13" s="318">
        <f t="shared" ref="O13:O76" si="7">SUM(E13:L13)</f>
        <v>2186197.6025235392</v>
      </c>
      <c r="P13" s="318">
        <f t="shared" ref="P13:P76" si="8">O13/D13</f>
        <v>225.38119613644733</v>
      </c>
      <c r="S13" s="6">
        <v>14</v>
      </c>
      <c r="T13" s="6">
        <v>1</v>
      </c>
      <c r="U13" s="6">
        <v>3</v>
      </c>
      <c r="X13">
        <v>1</v>
      </c>
      <c r="Y13" s="219" t="s">
        <v>1279</v>
      </c>
      <c r="AA13" s="208">
        <v>1671024</v>
      </c>
      <c r="AB13" s="338">
        <v>54809587.199999996</v>
      </c>
      <c r="AC13" s="338">
        <v>130905982.78616245</v>
      </c>
      <c r="AD13" s="338">
        <v>35240004.670000002</v>
      </c>
      <c r="AE13" s="338">
        <v>14527610.220000004</v>
      </c>
      <c r="AF13" s="338">
        <v>39185512.799999997</v>
      </c>
      <c r="AG13" s="338">
        <v>94598511.136509582</v>
      </c>
      <c r="AH13" s="338">
        <v>1298287.6599999999</v>
      </c>
      <c r="AI13" s="338">
        <v>135900565.29102409</v>
      </c>
      <c r="AJ13" s="338">
        <f>AI13/AA13</f>
        <v>81.327715993919952</v>
      </c>
      <c r="AL13" s="338">
        <v>506466061.76369619</v>
      </c>
      <c r="AM13" s="338">
        <f>AL13/AA13</f>
        <v>303.08724576289518</v>
      </c>
    </row>
    <row r="14" spans="1:39" x14ac:dyDescent="0.3">
      <c r="A14" s="6">
        <v>17</v>
      </c>
      <c r="B14" s="6">
        <v>9</v>
      </c>
      <c r="C14" s="6" t="s">
        <v>1</v>
      </c>
      <c r="D14" s="7">
        <v>2573</v>
      </c>
      <c r="E14" s="318">
        <f t="shared" si="4"/>
        <v>84394.4</v>
      </c>
      <c r="F14" s="318">
        <v>130583.75883146317</v>
      </c>
      <c r="G14" s="318">
        <v>65105.3</v>
      </c>
      <c r="H14" s="318">
        <v>30492.63</v>
      </c>
      <c r="I14" s="318">
        <f t="shared" si="5"/>
        <v>60336.85</v>
      </c>
      <c r="J14" s="318">
        <v>90621.177646139506</v>
      </c>
      <c r="K14" s="318">
        <v>2623.63</v>
      </c>
      <c r="L14" s="318">
        <v>174655.23041875722</v>
      </c>
      <c r="M14" s="318">
        <f t="shared" si="6"/>
        <v>67.879996276236767</v>
      </c>
      <c r="O14" s="318">
        <f t="shared" si="7"/>
        <v>638812.97689635993</v>
      </c>
      <c r="P14" s="318">
        <f t="shared" si="8"/>
        <v>248.2755448489545</v>
      </c>
      <c r="S14" s="6">
        <v>17</v>
      </c>
      <c r="T14" s="6">
        <v>2</v>
      </c>
      <c r="U14" s="6">
        <v>2</v>
      </c>
      <c r="X14">
        <v>2</v>
      </c>
      <c r="Y14" s="219" t="s">
        <v>1262</v>
      </c>
      <c r="AA14" s="208">
        <v>478582</v>
      </c>
      <c r="AB14" s="338">
        <v>15697489.599999998</v>
      </c>
      <c r="AC14" s="338">
        <v>30779982.973005027</v>
      </c>
      <c r="AD14" s="338">
        <v>9196924.1000000015</v>
      </c>
      <c r="AE14" s="338">
        <v>5490125.4300000006</v>
      </c>
      <c r="AF14" s="338">
        <v>11222747.9</v>
      </c>
      <c r="AG14" s="338">
        <v>22153569.091154583</v>
      </c>
      <c r="AH14" s="338">
        <v>352962.4800000001</v>
      </c>
      <c r="AI14" s="338">
        <v>27402057.15766006</v>
      </c>
      <c r="AJ14" s="338">
        <f t="shared" ref="AJ14:AJ30" si="9">AI14/AA14</f>
        <v>57.256765105373916</v>
      </c>
      <c r="AL14" s="338">
        <v>122295858.73181966</v>
      </c>
      <c r="AM14" s="338">
        <f t="shared" ref="AM14:AM30" si="10">AL14/AA14</f>
        <v>255.53794069108253</v>
      </c>
    </row>
    <row r="15" spans="1:39" x14ac:dyDescent="0.3">
      <c r="A15" s="6">
        <v>14</v>
      </c>
      <c r="B15" s="6">
        <v>10</v>
      </c>
      <c r="C15" s="6" t="s">
        <v>2</v>
      </c>
      <c r="D15" s="7">
        <v>11544</v>
      </c>
      <c r="E15" s="318">
        <f t="shared" si="4"/>
        <v>378643.19999999995</v>
      </c>
      <c r="F15" s="318">
        <v>564427.02143029426</v>
      </c>
      <c r="G15" s="318">
        <v>252309.72</v>
      </c>
      <c r="H15" s="318">
        <v>155767.76999999999</v>
      </c>
      <c r="I15" s="318">
        <f t="shared" si="5"/>
        <v>270706.8</v>
      </c>
      <c r="J15" s="318">
        <v>397209.5478253591</v>
      </c>
      <c r="K15" s="318">
        <v>10374.17</v>
      </c>
      <c r="L15" s="318">
        <v>551100.7610068277</v>
      </c>
      <c r="M15" s="318">
        <f t="shared" si="6"/>
        <v>47.739151161367609</v>
      </c>
      <c r="O15" s="318">
        <f t="shared" si="7"/>
        <v>2580538.9902624809</v>
      </c>
      <c r="P15" s="318">
        <f t="shared" si="8"/>
        <v>223.53941357090099</v>
      </c>
      <c r="S15" s="6">
        <v>14</v>
      </c>
      <c r="T15" s="6">
        <v>1</v>
      </c>
      <c r="U15" s="6">
        <v>4</v>
      </c>
      <c r="X15">
        <v>4</v>
      </c>
      <c r="Y15" s="219" t="s">
        <v>1263</v>
      </c>
      <c r="AA15" s="208">
        <v>218624</v>
      </c>
      <c r="AB15" s="338">
        <v>7170867.1999999993</v>
      </c>
      <c r="AC15" s="338">
        <v>13997687.558418062</v>
      </c>
      <c r="AD15" s="338">
        <v>4169514.1799999997</v>
      </c>
      <c r="AE15" s="338">
        <v>2908015.5300000003</v>
      </c>
      <c r="AF15" s="338">
        <v>5126732.8</v>
      </c>
      <c r="AG15" s="338">
        <v>10133210.094167866</v>
      </c>
      <c r="AH15" s="338">
        <v>165144.26999999999</v>
      </c>
      <c r="AI15" s="338">
        <v>11210499.348930713</v>
      </c>
      <c r="AJ15" s="338">
        <f t="shared" si="9"/>
        <v>51.277532882623653</v>
      </c>
      <c r="AL15" s="338">
        <v>54881670.981516637</v>
      </c>
      <c r="AM15" s="338">
        <f t="shared" si="10"/>
        <v>251.03223333905078</v>
      </c>
    </row>
    <row r="16" spans="1:39" x14ac:dyDescent="0.3">
      <c r="A16" s="6">
        <v>7</v>
      </c>
      <c r="B16" s="6">
        <v>16</v>
      </c>
      <c r="C16" s="6" t="s">
        <v>3</v>
      </c>
      <c r="D16" s="7">
        <v>8149</v>
      </c>
      <c r="E16" s="318">
        <f t="shared" si="4"/>
        <v>267287.19999999995</v>
      </c>
      <c r="F16" s="318">
        <v>485259.78102097957</v>
      </c>
      <c r="G16" s="318">
        <v>148674.89000000001</v>
      </c>
      <c r="H16" s="318">
        <v>131533.89000000001</v>
      </c>
      <c r="I16" s="318">
        <f t="shared" si="5"/>
        <v>191094.05</v>
      </c>
      <c r="J16" s="318">
        <v>348187.73070041183</v>
      </c>
      <c r="K16" s="318">
        <v>6306.34</v>
      </c>
      <c r="L16" s="318">
        <v>414159.23938158661</v>
      </c>
      <c r="M16" s="318">
        <f t="shared" si="6"/>
        <v>50.823320576952582</v>
      </c>
      <c r="O16" s="318">
        <f t="shared" si="7"/>
        <v>1992503.1211029782</v>
      </c>
      <c r="P16" s="318">
        <f t="shared" si="8"/>
        <v>244.50891165823759</v>
      </c>
      <c r="S16" s="6">
        <v>7</v>
      </c>
      <c r="T16" s="6">
        <v>2</v>
      </c>
      <c r="U16" s="6">
        <v>3</v>
      </c>
      <c r="X16">
        <v>5</v>
      </c>
      <c r="Y16" s="219" t="s">
        <v>1264</v>
      </c>
      <c r="AA16" s="208">
        <v>171364</v>
      </c>
      <c r="AB16" s="338">
        <v>5620739.1999999993</v>
      </c>
      <c r="AC16" s="338">
        <v>11507773.318665525</v>
      </c>
      <c r="AD16" s="338">
        <v>3453355.8800000004</v>
      </c>
      <c r="AE16" s="338">
        <v>2114856.66</v>
      </c>
      <c r="AF16" s="338">
        <v>4018485.8000000003</v>
      </c>
      <c r="AG16" s="338">
        <v>8227986.0373542001</v>
      </c>
      <c r="AH16" s="338">
        <v>141844.51</v>
      </c>
      <c r="AI16" s="338">
        <v>7652234.3588354504</v>
      </c>
      <c r="AJ16" s="338">
        <f t="shared" si="9"/>
        <v>44.654853754787766</v>
      </c>
      <c r="AL16" s="338">
        <v>42737275.764855176</v>
      </c>
      <c r="AM16" s="338">
        <f t="shared" si="10"/>
        <v>249.39471397058412</v>
      </c>
    </row>
    <row r="17" spans="1:39" x14ac:dyDescent="0.3">
      <c r="A17" s="6">
        <v>1</v>
      </c>
      <c r="B17" s="6">
        <v>18</v>
      </c>
      <c r="C17" s="6" t="s">
        <v>4</v>
      </c>
      <c r="D17" s="7">
        <v>4958</v>
      </c>
      <c r="E17" s="318">
        <f t="shared" si="4"/>
        <v>162622.39999999999</v>
      </c>
      <c r="F17" s="318">
        <v>337298.50496997766</v>
      </c>
      <c r="G17" s="318">
        <v>129143.3</v>
      </c>
      <c r="H17" s="318">
        <v>47316.15</v>
      </c>
      <c r="I17" s="318">
        <f t="shared" si="5"/>
        <v>116265.09999999999</v>
      </c>
      <c r="J17" s="318">
        <v>242401.73628816972</v>
      </c>
      <c r="K17" s="318">
        <v>5271.33</v>
      </c>
      <c r="L17" s="318">
        <v>403569.438995376</v>
      </c>
      <c r="M17" s="318">
        <f t="shared" si="6"/>
        <v>81.397627873210169</v>
      </c>
      <c r="O17" s="318">
        <f t="shared" si="7"/>
        <v>1443887.9602535234</v>
      </c>
      <c r="P17" s="318">
        <f t="shared" si="8"/>
        <v>291.22387258037986</v>
      </c>
      <c r="S17" s="6">
        <v>1</v>
      </c>
      <c r="T17" s="6">
        <v>2</v>
      </c>
      <c r="U17" s="6">
        <v>3</v>
      </c>
      <c r="X17">
        <v>6</v>
      </c>
      <c r="Y17" s="219" t="s">
        <v>1265</v>
      </c>
      <c r="AA17" s="208">
        <v>515095</v>
      </c>
      <c r="AB17" s="338">
        <v>16895115.999999996</v>
      </c>
      <c r="AC17" s="338">
        <v>34364643.01964967</v>
      </c>
      <c r="AD17" s="338">
        <v>10481739.84</v>
      </c>
      <c r="AE17" s="338">
        <v>5501841.8099999996</v>
      </c>
      <c r="AF17" s="338">
        <v>12078977.75</v>
      </c>
      <c r="AG17" s="338">
        <v>24822814.357920256</v>
      </c>
      <c r="AH17" s="338">
        <v>393616.71000000008</v>
      </c>
      <c r="AI17" s="338">
        <v>32397419.410170328</v>
      </c>
      <c r="AJ17" s="338">
        <f t="shared" si="9"/>
        <v>62.896008328891426</v>
      </c>
      <c r="AL17" s="338">
        <v>136936168.89774024</v>
      </c>
      <c r="AM17" s="338">
        <f t="shared" si="10"/>
        <v>265.84643395439724</v>
      </c>
    </row>
    <row r="18" spans="1:39" x14ac:dyDescent="0.3">
      <c r="A18" s="6">
        <v>2</v>
      </c>
      <c r="B18" s="6">
        <v>19</v>
      </c>
      <c r="C18" s="6" t="s">
        <v>5</v>
      </c>
      <c r="D18" s="7">
        <v>3984</v>
      </c>
      <c r="E18" s="318">
        <f t="shared" si="4"/>
        <v>130675.19999999998</v>
      </c>
      <c r="F18" s="318">
        <v>251612.45067906668</v>
      </c>
      <c r="G18" s="318">
        <v>100432.93000000001</v>
      </c>
      <c r="H18" s="318">
        <v>37101.870000000003</v>
      </c>
      <c r="I18" s="318">
        <f t="shared" si="5"/>
        <v>93424.8</v>
      </c>
      <c r="J18" s="318">
        <v>181401.154797072</v>
      </c>
      <c r="K18" s="318">
        <v>4019.69</v>
      </c>
      <c r="L18" s="318">
        <v>228110.95217980974</v>
      </c>
      <c r="M18" s="318">
        <f t="shared" si="6"/>
        <v>57.25676510537393</v>
      </c>
      <c r="O18" s="318">
        <f t="shared" si="7"/>
        <v>1026779.0476559484</v>
      </c>
      <c r="P18" s="318">
        <f t="shared" si="8"/>
        <v>257.72566457227623</v>
      </c>
      <c r="S18" s="6">
        <v>2</v>
      </c>
      <c r="T18" s="6">
        <v>2</v>
      </c>
      <c r="U18" s="6">
        <v>2</v>
      </c>
      <c r="X18">
        <v>7</v>
      </c>
      <c r="Y18" s="219" t="s">
        <v>1266</v>
      </c>
      <c r="AA18" s="208">
        <v>200629</v>
      </c>
      <c r="AB18" s="338">
        <v>6580631.2000000002</v>
      </c>
      <c r="AC18" s="338">
        <v>12653408.797901606</v>
      </c>
      <c r="AD18" s="338">
        <v>3821147.4600000004</v>
      </c>
      <c r="AE18" s="338">
        <v>2601537.06</v>
      </c>
      <c r="AF18" s="338">
        <v>4704750.0499999989</v>
      </c>
      <c r="AG18" s="338">
        <v>9196423.5712700561</v>
      </c>
      <c r="AH18" s="338">
        <v>155034.87000000002</v>
      </c>
      <c r="AI18" s="338">
        <v>10196631.984033419</v>
      </c>
      <c r="AJ18" s="338">
        <f t="shared" si="9"/>
        <v>50.823320576952575</v>
      </c>
      <c r="AL18" s="338">
        <v>49909564.993205085</v>
      </c>
      <c r="AM18" s="338">
        <f t="shared" si="10"/>
        <v>248.76545760186755</v>
      </c>
    </row>
    <row r="19" spans="1:39" x14ac:dyDescent="0.3">
      <c r="A19" s="6">
        <v>6</v>
      </c>
      <c r="B19" s="6">
        <v>20</v>
      </c>
      <c r="C19" s="6" t="s">
        <v>6</v>
      </c>
      <c r="D19" s="7">
        <v>16611</v>
      </c>
      <c r="E19" s="318">
        <f t="shared" si="4"/>
        <v>544840.79999999993</v>
      </c>
      <c r="F19" s="318">
        <v>1102083.1303875824</v>
      </c>
      <c r="G19" s="318">
        <v>379425.15</v>
      </c>
      <c r="H19" s="318">
        <v>190065.72</v>
      </c>
      <c r="I19" s="318">
        <f t="shared" si="5"/>
        <v>389527.95</v>
      </c>
      <c r="J19" s="318">
        <v>781119.38255203003</v>
      </c>
      <c r="K19" s="318">
        <v>16343.53</v>
      </c>
      <c r="L19" s="318">
        <v>1045295.2290571837</v>
      </c>
      <c r="M19" s="318">
        <f t="shared" si="6"/>
        <v>62.927892905736179</v>
      </c>
      <c r="O19" s="318">
        <f t="shared" si="7"/>
        <v>4448700.8919967962</v>
      </c>
      <c r="P19" s="318">
        <f t="shared" si="8"/>
        <v>267.81656083298998</v>
      </c>
      <c r="S19" s="6">
        <v>6</v>
      </c>
      <c r="T19" s="6">
        <v>1</v>
      </c>
      <c r="U19" s="6">
        <v>4</v>
      </c>
      <c r="X19">
        <v>8</v>
      </c>
      <c r="Y19" s="219" t="s">
        <v>1267</v>
      </c>
      <c r="AA19" s="208">
        <v>173388</v>
      </c>
      <c r="AB19" s="338">
        <v>5687126.3999999985</v>
      </c>
      <c r="AC19" s="338">
        <v>11666119.995511655</v>
      </c>
      <c r="AD19" s="338">
        <v>3088232.5500000003</v>
      </c>
      <c r="AE19" s="338">
        <v>2378975.91</v>
      </c>
      <c r="AF19" s="338">
        <v>4065948.5999999996</v>
      </c>
      <c r="AG19" s="338">
        <v>8389264.7545306757</v>
      </c>
      <c r="AH19" s="338">
        <v>128509.73</v>
      </c>
      <c r="AI19" s="338">
        <v>7845280.1822802611</v>
      </c>
      <c r="AJ19" s="338">
        <f t="shared" si="9"/>
        <v>45.246961625258159</v>
      </c>
      <c r="AL19" s="338">
        <v>43249458.122322597</v>
      </c>
      <c r="AM19" s="338">
        <f t="shared" si="10"/>
        <v>249.43743582210186</v>
      </c>
    </row>
    <row r="20" spans="1:39" x14ac:dyDescent="0.3">
      <c r="A20" s="6">
        <v>10</v>
      </c>
      <c r="B20" s="6">
        <v>46</v>
      </c>
      <c r="C20" s="6" t="s">
        <v>7</v>
      </c>
      <c r="D20" s="7">
        <v>1405</v>
      </c>
      <c r="E20" s="318">
        <f t="shared" si="4"/>
        <v>46083.999999999993</v>
      </c>
      <c r="F20" s="318">
        <v>66516.018493002543</v>
      </c>
      <c r="G20" s="318">
        <v>21452.73</v>
      </c>
      <c r="H20" s="318">
        <v>26637.24</v>
      </c>
      <c r="I20" s="318">
        <f t="shared" si="5"/>
        <v>32947.25</v>
      </c>
      <c r="J20" s="318">
        <v>49418.400532167012</v>
      </c>
      <c r="K20" s="318">
        <v>962.8</v>
      </c>
      <c r="L20" s="318">
        <v>71330.061987030494</v>
      </c>
      <c r="M20" s="318">
        <f t="shared" si="6"/>
        <v>50.768727392904268</v>
      </c>
      <c r="O20" s="318">
        <f t="shared" si="7"/>
        <v>315348.50101220002</v>
      </c>
      <c r="P20" s="318">
        <f t="shared" si="8"/>
        <v>224.44733168128116</v>
      </c>
      <c r="S20" s="6">
        <v>10</v>
      </c>
      <c r="T20" s="6">
        <v>2</v>
      </c>
      <c r="U20" s="6">
        <v>1</v>
      </c>
      <c r="X20">
        <v>9</v>
      </c>
      <c r="Y20" s="219" t="s">
        <v>1268</v>
      </c>
      <c r="AA20" s="208">
        <v>128756</v>
      </c>
      <c r="AB20" s="338">
        <v>4223196.8000000007</v>
      </c>
      <c r="AC20" s="338">
        <v>8237884.9333556956</v>
      </c>
      <c r="AD20" s="338">
        <v>2265344.25</v>
      </c>
      <c r="AE20" s="338">
        <v>1725762.6900000002</v>
      </c>
      <c r="AF20" s="338">
        <v>3019328.1999999997</v>
      </c>
      <c r="AG20" s="338">
        <v>5943868.666653431</v>
      </c>
      <c r="AH20" s="338">
        <v>89732.96</v>
      </c>
      <c r="AI20" s="338">
        <v>5516727.0959046278</v>
      </c>
      <c r="AJ20" s="338">
        <f t="shared" si="9"/>
        <v>42.846369069438531</v>
      </c>
      <c r="AL20" s="338">
        <v>31021845.595913757</v>
      </c>
      <c r="AM20" s="338">
        <f t="shared" si="10"/>
        <v>240.93514551487897</v>
      </c>
    </row>
    <row r="21" spans="1:39" x14ac:dyDescent="0.3">
      <c r="A21" s="6">
        <v>19</v>
      </c>
      <c r="B21" s="6">
        <v>47</v>
      </c>
      <c r="C21" s="6" t="s">
        <v>8</v>
      </c>
      <c r="D21" s="7">
        <v>1852</v>
      </c>
      <c r="E21" s="318">
        <f t="shared" si="4"/>
        <v>60745.599999999991</v>
      </c>
      <c r="F21" s="318">
        <v>98685.792566230972</v>
      </c>
      <c r="G21" s="318">
        <v>29670.940000000002</v>
      </c>
      <c r="H21" s="318">
        <v>25485.63</v>
      </c>
      <c r="I21" s="318">
        <f t="shared" si="5"/>
        <v>43429.4</v>
      </c>
      <c r="J21" s="318">
        <v>70160.29288657241</v>
      </c>
      <c r="K21" s="318">
        <v>1010.94</v>
      </c>
      <c r="L21" s="318">
        <v>153354.62728529822</v>
      </c>
      <c r="M21" s="318">
        <f t="shared" si="6"/>
        <v>82.804874344113514</v>
      </c>
      <c r="O21" s="318">
        <f t="shared" si="7"/>
        <v>482543.22273810161</v>
      </c>
      <c r="P21" s="318">
        <f t="shared" si="8"/>
        <v>260.55249607888857</v>
      </c>
      <c r="S21" s="6">
        <v>19</v>
      </c>
      <c r="T21" s="6">
        <v>2</v>
      </c>
      <c r="U21" s="6">
        <v>1</v>
      </c>
      <c r="X21">
        <v>10</v>
      </c>
      <c r="Y21" s="219" t="s">
        <v>1269</v>
      </c>
      <c r="AA21" s="208">
        <v>144615</v>
      </c>
      <c r="AB21" s="338">
        <v>4743372</v>
      </c>
      <c r="AC21" s="338">
        <v>8732187.548205547</v>
      </c>
      <c r="AD21" s="338">
        <v>2435471.87</v>
      </c>
      <c r="AE21" s="338">
        <v>2178445.56</v>
      </c>
      <c r="AF21" s="338">
        <v>3391221.75</v>
      </c>
      <c r="AG21" s="338">
        <v>6292063.5119789727</v>
      </c>
      <c r="AH21" s="338">
        <v>102923.32</v>
      </c>
      <c r="AI21" s="338">
        <v>6373932.9204853121</v>
      </c>
      <c r="AJ21" s="338">
        <f t="shared" si="9"/>
        <v>44.075185288423135</v>
      </c>
      <c r="AL21" s="338">
        <v>34249618.480669826</v>
      </c>
      <c r="AM21" s="338">
        <f t="shared" si="10"/>
        <v>236.83309809265862</v>
      </c>
    </row>
    <row r="22" spans="1:39" x14ac:dyDescent="0.3">
      <c r="A22" s="6">
        <v>1</v>
      </c>
      <c r="B22" s="6">
        <v>49</v>
      </c>
      <c r="C22" s="6" t="s">
        <v>9</v>
      </c>
      <c r="D22" s="7">
        <v>283632</v>
      </c>
      <c r="E22" s="318">
        <f t="shared" si="4"/>
        <v>9303129.5999999996</v>
      </c>
      <c r="F22" s="318">
        <v>24846140.246796247</v>
      </c>
      <c r="G22" s="318">
        <v>6884405.1900000004</v>
      </c>
      <c r="H22" s="318">
        <v>2084464.17</v>
      </c>
      <c r="I22" s="318">
        <f t="shared" si="5"/>
        <v>6651170.3999999994</v>
      </c>
      <c r="J22" s="318">
        <v>18068129.515058599</v>
      </c>
      <c r="K22" s="318">
        <v>249196.71</v>
      </c>
      <c r="L22" s="318">
        <v>23086971.988934346</v>
      </c>
      <c r="M22" s="318">
        <f t="shared" si="6"/>
        <v>81.397627873210169</v>
      </c>
      <c r="O22" s="318">
        <f t="shared" si="7"/>
        <v>91173607.820789188</v>
      </c>
      <c r="P22" s="318">
        <f t="shared" si="8"/>
        <v>321.4503575787964</v>
      </c>
      <c r="S22" s="6">
        <v>1</v>
      </c>
      <c r="T22" s="6">
        <v>1</v>
      </c>
      <c r="U22" s="6">
        <v>7</v>
      </c>
      <c r="X22">
        <v>11</v>
      </c>
      <c r="Y22" s="219" t="s">
        <v>1270</v>
      </c>
      <c r="AA22" s="208">
        <v>245602</v>
      </c>
      <c r="AB22" s="338">
        <v>8055745.5999999987</v>
      </c>
      <c r="AC22" s="338">
        <v>15025298.807434682</v>
      </c>
      <c r="AD22" s="338">
        <v>4707006.46</v>
      </c>
      <c r="AE22" s="338">
        <v>3016767.5699999994</v>
      </c>
      <c r="AF22" s="338">
        <v>5759366.9000000004</v>
      </c>
      <c r="AG22" s="338">
        <v>10774218.149355952</v>
      </c>
      <c r="AH22" s="338">
        <v>185218.65</v>
      </c>
      <c r="AI22" s="338">
        <v>13506375.257408973</v>
      </c>
      <c r="AJ22" s="338">
        <f t="shared" si="9"/>
        <v>54.99293677335271</v>
      </c>
      <c r="AL22" s="338">
        <v>61029997.394199587</v>
      </c>
      <c r="AM22" s="338">
        <f t="shared" si="10"/>
        <v>248.49145118606359</v>
      </c>
    </row>
    <row r="23" spans="1:39" x14ac:dyDescent="0.3">
      <c r="A23" s="6">
        <v>4</v>
      </c>
      <c r="B23" s="6">
        <v>50</v>
      </c>
      <c r="C23" s="6" t="s">
        <v>10</v>
      </c>
      <c r="D23" s="7">
        <v>11748</v>
      </c>
      <c r="E23" s="318">
        <f t="shared" si="4"/>
        <v>385334.39999999997</v>
      </c>
      <c r="F23" s="318">
        <v>755649.91236936708</v>
      </c>
      <c r="G23" s="318">
        <v>242917.48</v>
      </c>
      <c r="H23" s="318">
        <v>161726.1</v>
      </c>
      <c r="I23" s="318">
        <f t="shared" si="5"/>
        <v>275490.59999999998</v>
      </c>
      <c r="J23" s="318">
        <v>541346.77491961524</v>
      </c>
      <c r="K23" s="318">
        <v>10518.59</v>
      </c>
      <c r="L23" s="318">
        <v>602408.45630506263</v>
      </c>
      <c r="M23" s="318">
        <f t="shared" si="6"/>
        <v>51.277532882623646</v>
      </c>
      <c r="O23" s="318">
        <f t="shared" si="7"/>
        <v>2975392.3135940451</v>
      </c>
      <c r="P23" s="318">
        <f t="shared" si="8"/>
        <v>253.26798719731403</v>
      </c>
      <c r="S23" s="6">
        <v>4</v>
      </c>
      <c r="T23" s="6">
        <v>2</v>
      </c>
      <c r="U23" s="6">
        <v>4</v>
      </c>
      <c r="X23">
        <v>12</v>
      </c>
      <c r="Y23" s="219" t="s">
        <v>1271</v>
      </c>
      <c r="AA23" s="208">
        <v>162240</v>
      </c>
      <c r="AB23" s="338">
        <v>5321471.9999999991</v>
      </c>
      <c r="AC23" s="338">
        <v>8826401.3772615343</v>
      </c>
      <c r="AD23" s="338">
        <v>2961437.3100000005</v>
      </c>
      <c r="AE23" s="338">
        <v>2076903.5999999999</v>
      </c>
      <c r="AF23" s="338">
        <v>3804528</v>
      </c>
      <c r="AG23" s="338">
        <v>6413534.1731393002</v>
      </c>
      <c r="AH23" s="338">
        <v>114982.39</v>
      </c>
      <c r="AI23" s="338">
        <v>8298199.0295569515</v>
      </c>
      <c r="AJ23" s="338">
        <f t="shared" si="9"/>
        <v>51.147676464231701</v>
      </c>
      <c r="AL23" s="338">
        <v>37817457.879957788</v>
      </c>
      <c r="AM23" s="338">
        <f t="shared" si="10"/>
        <v>233.09577095634731</v>
      </c>
    </row>
    <row r="24" spans="1:39" x14ac:dyDescent="0.3">
      <c r="A24" s="6">
        <v>4</v>
      </c>
      <c r="B24" s="6">
        <v>51</v>
      </c>
      <c r="C24" s="6" t="s">
        <v>11</v>
      </c>
      <c r="D24" s="7">
        <v>9454</v>
      </c>
      <c r="E24" s="318">
        <f t="shared" si="4"/>
        <v>310091.19999999995</v>
      </c>
      <c r="F24" s="318">
        <v>562690.98384513217</v>
      </c>
      <c r="G24" s="318">
        <v>211432.13</v>
      </c>
      <c r="H24" s="318">
        <v>119266.74</v>
      </c>
      <c r="I24" s="318">
        <f t="shared" si="5"/>
        <v>221696.3</v>
      </c>
      <c r="J24" s="318">
        <v>406540.86773056962</v>
      </c>
      <c r="K24" s="318">
        <v>8063.45</v>
      </c>
      <c r="L24" s="318">
        <v>484777.79587232403</v>
      </c>
      <c r="M24" s="318">
        <f t="shared" si="6"/>
        <v>51.277532882623653</v>
      </c>
      <c r="O24" s="318">
        <f t="shared" si="7"/>
        <v>2324559.4674480255</v>
      </c>
      <c r="P24" s="318">
        <f t="shared" si="8"/>
        <v>245.88105219462932</v>
      </c>
      <c r="S24" s="6">
        <v>4</v>
      </c>
      <c r="T24" s="6">
        <v>2</v>
      </c>
      <c r="U24" s="6">
        <v>3</v>
      </c>
      <c r="X24">
        <v>13</v>
      </c>
      <c r="Y24" s="219" t="s">
        <v>1272</v>
      </c>
      <c r="AA24" s="208">
        <v>275521</v>
      </c>
      <c r="AB24" s="338">
        <v>9037088.8000000007</v>
      </c>
      <c r="AC24" s="338">
        <v>16360305.426495468</v>
      </c>
      <c r="AD24" s="338">
        <v>5641961.2600000007</v>
      </c>
      <c r="AE24" s="338">
        <v>3144746.4899999998</v>
      </c>
      <c r="AF24" s="338">
        <v>6460967.4499999993</v>
      </c>
      <c r="AG24" s="338">
        <v>11894234.768056801</v>
      </c>
      <c r="AH24" s="338">
        <v>215956.03999999995</v>
      </c>
      <c r="AI24" s="338">
        <v>16608644.338510277</v>
      </c>
      <c r="AJ24" s="338">
        <f t="shared" si="9"/>
        <v>60.280865482160259</v>
      </c>
      <c r="AL24" s="338">
        <v>69363904.573062539</v>
      </c>
      <c r="AM24" s="338">
        <f t="shared" si="10"/>
        <v>251.7554181825071</v>
      </c>
    </row>
    <row r="25" spans="1:39" x14ac:dyDescent="0.3">
      <c r="A25" s="6">
        <v>14</v>
      </c>
      <c r="B25" s="6">
        <v>52</v>
      </c>
      <c r="C25" s="6" t="s">
        <v>12</v>
      </c>
      <c r="D25" s="7">
        <v>2473</v>
      </c>
      <c r="E25" s="318">
        <f t="shared" si="4"/>
        <v>81114.399999999994</v>
      </c>
      <c r="F25" s="318">
        <v>127016.01177468576</v>
      </c>
      <c r="G25" s="318">
        <v>52297.700000000004</v>
      </c>
      <c r="H25" s="318">
        <v>34047.599999999999</v>
      </c>
      <c r="I25" s="318">
        <f t="shared" si="5"/>
        <v>57991.85</v>
      </c>
      <c r="J25" s="318">
        <v>90103.632213162826</v>
      </c>
      <c r="K25" s="318">
        <v>1733.04</v>
      </c>
      <c r="L25" s="318">
        <v>118058.92082206211</v>
      </c>
      <c r="M25" s="318">
        <f t="shared" si="6"/>
        <v>47.739151161367616</v>
      </c>
      <c r="O25" s="318">
        <f t="shared" si="7"/>
        <v>562363.15480991069</v>
      </c>
      <c r="P25" s="318">
        <f t="shared" si="8"/>
        <v>227.40119482810783</v>
      </c>
      <c r="S25" s="6">
        <v>14</v>
      </c>
      <c r="T25" s="6">
        <v>2</v>
      </c>
      <c r="U25" s="6">
        <v>2</v>
      </c>
      <c r="X25">
        <v>14</v>
      </c>
      <c r="Y25" s="219" t="s">
        <v>1273</v>
      </c>
      <c r="AA25" s="208">
        <v>189715</v>
      </c>
      <c r="AB25" s="338">
        <v>6222652.0000000009</v>
      </c>
      <c r="AC25" s="338">
        <v>10938281.004423728</v>
      </c>
      <c r="AD25" s="338">
        <v>4100246.41</v>
      </c>
      <c r="AE25" s="338">
        <v>2345078.5199999996</v>
      </c>
      <c r="AF25" s="338">
        <v>4448816.7499999991</v>
      </c>
      <c r="AG25" s="338">
        <v>7797439.4865359282</v>
      </c>
      <c r="AH25" s="338">
        <v>162135.51999999999</v>
      </c>
      <c r="AI25" s="338">
        <v>9056833.0625788588</v>
      </c>
      <c r="AJ25" s="338">
        <f t="shared" si="9"/>
        <v>47.739151161367623</v>
      </c>
      <c r="AL25" s="338">
        <v>45071482.753538504</v>
      </c>
      <c r="AM25" s="338">
        <f t="shared" si="10"/>
        <v>237.57469232026199</v>
      </c>
    </row>
    <row r="26" spans="1:39" x14ac:dyDescent="0.3">
      <c r="A26" s="6">
        <v>5</v>
      </c>
      <c r="B26" s="6">
        <v>61</v>
      </c>
      <c r="C26" s="6" t="s">
        <v>13</v>
      </c>
      <c r="D26" s="7">
        <v>17028</v>
      </c>
      <c r="E26" s="318">
        <f t="shared" si="4"/>
        <v>558518.39999999991</v>
      </c>
      <c r="F26" s="318">
        <v>997631.14525872236</v>
      </c>
      <c r="G26" s="318">
        <v>280806.63</v>
      </c>
      <c r="H26" s="318">
        <v>255757.56</v>
      </c>
      <c r="I26" s="318">
        <f t="shared" si="5"/>
        <v>399306.6</v>
      </c>
      <c r="J26" s="318">
        <v>720047.52082422131</v>
      </c>
      <c r="K26" s="318">
        <v>11722.09</v>
      </c>
      <c r="L26" s="318">
        <v>760382.84973652603</v>
      </c>
      <c r="M26" s="318">
        <f t="shared" si="6"/>
        <v>44.654853754787766</v>
      </c>
      <c r="O26" s="318">
        <f t="shared" si="7"/>
        <v>3984172.7958194697</v>
      </c>
      <c r="P26" s="318">
        <f t="shared" si="8"/>
        <v>233.97773055082627</v>
      </c>
      <c r="S26" s="6">
        <v>5</v>
      </c>
      <c r="T26" s="6">
        <v>1</v>
      </c>
      <c r="U26" s="6">
        <v>4</v>
      </c>
      <c r="X26">
        <v>15</v>
      </c>
      <c r="Y26" s="219" t="s">
        <v>1274</v>
      </c>
      <c r="AA26" s="208">
        <v>180794</v>
      </c>
      <c r="AB26" s="338">
        <v>5930043.1999999993</v>
      </c>
      <c r="AC26" s="338">
        <v>11555123.428674804</v>
      </c>
      <c r="AD26" s="338">
        <v>3983377.0599999996</v>
      </c>
      <c r="AE26" s="338">
        <v>2056224.6900000002</v>
      </c>
      <c r="AF26" s="338">
        <v>4239619.3</v>
      </c>
      <c r="AG26" s="338">
        <v>8348179.2548437566</v>
      </c>
      <c r="AH26" s="338">
        <v>148367.47999999998</v>
      </c>
      <c r="AI26" s="338">
        <v>7144716.8550019339</v>
      </c>
      <c r="AJ26" s="338">
        <f t="shared" si="9"/>
        <v>39.518550698595824</v>
      </c>
      <c r="AL26" s="338">
        <v>43405651.268520489</v>
      </c>
      <c r="AM26" s="338">
        <f t="shared" si="10"/>
        <v>240.083472175628</v>
      </c>
    </row>
    <row r="27" spans="1:39" x14ac:dyDescent="0.3">
      <c r="A27" s="6">
        <v>17</v>
      </c>
      <c r="B27" s="6">
        <v>69</v>
      </c>
      <c r="C27" s="6" t="s">
        <v>14</v>
      </c>
      <c r="D27" s="7">
        <v>7147</v>
      </c>
      <c r="E27" s="318">
        <f t="shared" si="4"/>
        <v>234421.59999999998</v>
      </c>
      <c r="F27" s="318">
        <v>381630.43282017834</v>
      </c>
      <c r="G27" s="318">
        <v>177385.26</v>
      </c>
      <c r="H27" s="318">
        <v>84067.53</v>
      </c>
      <c r="I27" s="318">
        <f t="shared" si="5"/>
        <v>167597.15</v>
      </c>
      <c r="J27" s="318">
        <v>271768.73826271726</v>
      </c>
      <c r="K27" s="318">
        <v>7509.84</v>
      </c>
      <c r="L27" s="318">
        <v>485138.33338626416</v>
      </c>
      <c r="M27" s="318">
        <f t="shared" si="6"/>
        <v>67.879996276236767</v>
      </c>
      <c r="O27" s="318">
        <f t="shared" si="7"/>
        <v>1809518.8844691599</v>
      </c>
      <c r="P27" s="318">
        <f t="shared" si="8"/>
        <v>253.18579606396528</v>
      </c>
      <c r="S27" s="6">
        <v>17</v>
      </c>
      <c r="T27" s="6">
        <v>1</v>
      </c>
      <c r="U27" s="6">
        <v>3</v>
      </c>
      <c r="X27">
        <v>16</v>
      </c>
      <c r="Y27" s="219" t="s">
        <v>1275</v>
      </c>
      <c r="AA27" s="208">
        <v>68437</v>
      </c>
      <c r="AB27" s="338">
        <v>2244733.5999999996</v>
      </c>
      <c r="AC27" s="338">
        <v>4159324.5920366393</v>
      </c>
      <c r="AD27" s="338">
        <v>1650365.99</v>
      </c>
      <c r="AE27" s="338">
        <v>781893.12</v>
      </c>
      <c r="AF27" s="338">
        <v>1604847.6499999997</v>
      </c>
      <c r="AG27" s="338">
        <v>2978282.2872569449</v>
      </c>
      <c r="AH27" s="338">
        <v>61065.590000000011</v>
      </c>
      <c r="AI27" s="338">
        <v>4020569.0784579529</v>
      </c>
      <c r="AJ27" s="338">
        <f t="shared" si="9"/>
        <v>58.748470541636145</v>
      </c>
      <c r="AL27" s="338">
        <v>17501081.907751534</v>
      </c>
      <c r="AM27" s="338">
        <f t="shared" si="10"/>
        <v>255.72543956853067</v>
      </c>
    </row>
    <row r="28" spans="1:39" x14ac:dyDescent="0.3">
      <c r="A28" s="6">
        <v>17</v>
      </c>
      <c r="B28" s="6">
        <v>71</v>
      </c>
      <c r="C28" s="6" t="s">
        <v>15</v>
      </c>
      <c r="D28" s="7">
        <v>6854</v>
      </c>
      <c r="E28" s="318">
        <f t="shared" si="4"/>
        <v>224811.19999999998</v>
      </c>
      <c r="F28" s="318">
        <v>345647.98719889048</v>
      </c>
      <c r="G28" s="318">
        <v>183362.14</v>
      </c>
      <c r="H28" s="318">
        <v>76557.03</v>
      </c>
      <c r="I28" s="318">
        <f t="shared" si="5"/>
        <v>160726.29999999999</v>
      </c>
      <c r="J28" s="318">
        <v>242226.21540453922</v>
      </c>
      <c r="K28" s="318">
        <v>7269.14</v>
      </c>
      <c r="L28" s="318">
        <v>465249.49447732681</v>
      </c>
      <c r="M28" s="318">
        <f t="shared" si="6"/>
        <v>67.879996276236767</v>
      </c>
      <c r="O28" s="318">
        <f t="shared" si="7"/>
        <v>1705849.5070807564</v>
      </c>
      <c r="P28" s="318">
        <f t="shared" si="8"/>
        <v>248.88379152039047</v>
      </c>
      <c r="S28" s="6">
        <v>17</v>
      </c>
      <c r="T28" s="6">
        <v>1</v>
      </c>
      <c r="U28" s="6">
        <v>3</v>
      </c>
      <c r="X28">
        <v>17</v>
      </c>
      <c r="Y28" s="219" t="s">
        <v>1276</v>
      </c>
      <c r="AA28" s="208">
        <v>412161</v>
      </c>
      <c r="AB28" s="338">
        <v>13518880.799999999</v>
      </c>
      <c r="AC28" s="338">
        <v>24829751.611745462</v>
      </c>
      <c r="AD28" s="338">
        <v>10313319.900000002</v>
      </c>
      <c r="AE28" s="338">
        <v>3939757.95</v>
      </c>
      <c r="AF28" s="338">
        <v>9665175.4500000011</v>
      </c>
      <c r="AG28" s="338">
        <v>17850555.743701588</v>
      </c>
      <c r="AH28" s="338">
        <v>398599.20000000013</v>
      </c>
      <c r="AI28" s="338">
        <v>27952439.370120004</v>
      </c>
      <c r="AJ28" s="338">
        <f t="shared" si="9"/>
        <v>67.819224453842082</v>
      </c>
      <c r="AL28" s="338">
        <v>108468480.02556707</v>
      </c>
      <c r="AM28" s="338">
        <f t="shared" si="10"/>
        <v>263.17016900086878</v>
      </c>
    </row>
    <row r="29" spans="1:39" x14ac:dyDescent="0.3">
      <c r="A29" s="6">
        <v>17</v>
      </c>
      <c r="B29" s="6">
        <v>72</v>
      </c>
      <c r="C29" s="6" t="s">
        <v>16</v>
      </c>
      <c r="D29" s="6">
        <v>974</v>
      </c>
      <c r="E29" s="318">
        <f t="shared" si="4"/>
        <v>31947.199999999997</v>
      </c>
      <c r="F29" s="318">
        <v>59127.679906893136</v>
      </c>
      <c r="G29" s="318">
        <v>16329.69</v>
      </c>
      <c r="H29" s="318">
        <v>18325.62</v>
      </c>
      <c r="I29" s="318">
        <f t="shared" si="5"/>
        <v>22840.3</v>
      </c>
      <c r="J29" s="318">
        <v>45504.686783429512</v>
      </c>
      <c r="K29" s="318">
        <v>481.4</v>
      </c>
      <c r="L29" s="318">
        <v>66115.11637305461</v>
      </c>
      <c r="M29" s="318">
        <f t="shared" si="6"/>
        <v>67.879996276236767</v>
      </c>
      <c r="O29" s="318">
        <f t="shared" si="7"/>
        <v>260671.69306337723</v>
      </c>
      <c r="P29" s="318">
        <f t="shared" si="8"/>
        <v>267.63007501373431</v>
      </c>
      <c r="S29" s="6">
        <v>17</v>
      </c>
      <c r="T29" s="6">
        <v>2</v>
      </c>
      <c r="U29" s="6">
        <v>1</v>
      </c>
      <c r="X29">
        <v>18</v>
      </c>
      <c r="Y29" s="219" t="s">
        <v>1277</v>
      </c>
      <c r="AA29" s="208">
        <v>73061</v>
      </c>
      <c r="AB29" s="338">
        <v>2396400.8000000003</v>
      </c>
      <c r="AC29" s="338">
        <v>4287548.5682789544</v>
      </c>
      <c r="AD29" s="338">
        <v>1335512.49</v>
      </c>
      <c r="AE29" s="338">
        <v>1005305.46</v>
      </c>
      <c r="AF29" s="338">
        <v>1713280.45</v>
      </c>
      <c r="AG29" s="338">
        <v>3064795.3517268207</v>
      </c>
      <c r="AH29" s="338">
        <v>53724.239999999991</v>
      </c>
      <c r="AI29" s="338">
        <v>5019173.093052323</v>
      </c>
      <c r="AJ29" s="338">
        <f t="shared" si="9"/>
        <v>68.698390291021511</v>
      </c>
      <c r="AL29" s="338">
        <v>18875740.453058098</v>
      </c>
      <c r="AM29" s="338">
        <f t="shared" si="10"/>
        <v>258.35590059071319</v>
      </c>
    </row>
    <row r="30" spans="1:39" x14ac:dyDescent="0.3">
      <c r="A30" s="6">
        <v>16</v>
      </c>
      <c r="B30" s="6">
        <v>74</v>
      </c>
      <c r="C30" s="6" t="s">
        <v>17</v>
      </c>
      <c r="D30" s="7">
        <v>1165</v>
      </c>
      <c r="E30" s="318">
        <f t="shared" si="4"/>
        <v>38212</v>
      </c>
      <c r="F30" s="318">
        <v>57540.114083335589</v>
      </c>
      <c r="G30" s="318">
        <v>20171.97</v>
      </c>
      <c r="H30" s="318">
        <v>19627.439999999999</v>
      </c>
      <c r="I30" s="318">
        <f t="shared" si="5"/>
        <v>27319.25</v>
      </c>
      <c r="J30" s="318">
        <v>41530.532217435742</v>
      </c>
      <c r="K30" s="318">
        <v>842.45</v>
      </c>
      <c r="L30" s="318">
        <v>68441.968181006116</v>
      </c>
      <c r="M30" s="318">
        <f t="shared" si="6"/>
        <v>58.748470541636152</v>
      </c>
      <c r="O30" s="318">
        <f t="shared" si="7"/>
        <v>273685.72448177746</v>
      </c>
      <c r="P30" s="318">
        <f t="shared" si="8"/>
        <v>234.92336865388623</v>
      </c>
      <c r="S30" s="6">
        <v>16</v>
      </c>
      <c r="T30" s="6">
        <v>2</v>
      </c>
      <c r="U30" s="6">
        <v>1</v>
      </c>
      <c r="X30">
        <v>19</v>
      </c>
      <c r="Y30" s="219" t="s">
        <v>1278</v>
      </c>
      <c r="AA30" s="208">
        <v>178522</v>
      </c>
      <c r="AB30" s="338">
        <v>5855521.5999999987</v>
      </c>
      <c r="AC30" s="338">
        <v>11172294.252773644</v>
      </c>
      <c r="AD30" s="338">
        <v>3455170.2899999996</v>
      </c>
      <c r="AE30" s="338">
        <v>2200876.9199999995</v>
      </c>
      <c r="AF30" s="338">
        <v>4186340.8999999994</v>
      </c>
      <c r="AG30" s="338">
        <v>8121049.5236475701</v>
      </c>
      <c r="AH30" s="338">
        <v>132697.91</v>
      </c>
      <c r="AI30" s="338">
        <v>13897702.165988404</v>
      </c>
      <c r="AJ30" s="338">
        <f t="shared" si="9"/>
        <v>77.848680644337421</v>
      </c>
      <c r="AL30" s="338">
        <v>49021653.562409624</v>
      </c>
      <c r="AM30" s="338">
        <f t="shared" si="10"/>
        <v>274.59726847340733</v>
      </c>
    </row>
    <row r="31" spans="1:39" x14ac:dyDescent="0.3">
      <c r="A31" s="6">
        <v>8</v>
      </c>
      <c r="B31" s="6">
        <v>75</v>
      </c>
      <c r="C31" s="6" t="s">
        <v>18</v>
      </c>
      <c r="D31" s="7">
        <v>20286</v>
      </c>
      <c r="E31" s="318">
        <f t="shared" si="4"/>
        <v>665380.79999999993</v>
      </c>
      <c r="F31" s="318">
        <v>1359999.1424994778</v>
      </c>
      <c r="G31" s="318">
        <v>355410.9</v>
      </c>
      <c r="H31" s="318">
        <v>293610.48</v>
      </c>
      <c r="I31" s="318">
        <f t="shared" si="5"/>
        <v>475706.7</v>
      </c>
      <c r="J31" s="318">
        <v>966930.43925688427</v>
      </c>
      <c r="K31" s="318">
        <v>14995.61</v>
      </c>
      <c r="L31" s="318">
        <v>913287.0375113677</v>
      </c>
      <c r="M31" s="318">
        <f t="shared" si="6"/>
        <v>45.020557897632244</v>
      </c>
      <c r="O31" s="318">
        <f t="shared" si="7"/>
        <v>5045321.1092677293</v>
      </c>
      <c r="P31" s="318">
        <f t="shared" si="8"/>
        <v>248.70950947785317</v>
      </c>
      <c r="S31" s="6">
        <v>8</v>
      </c>
      <c r="T31" s="6">
        <v>1</v>
      </c>
      <c r="U31" s="6">
        <v>5</v>
      </c>
    </row>
    <row r="32" spans="1:39" x14ac:dyDescent="0.3">
      <c r="A32" s="6">
        <v>13</v>
      </c>
      <c r="B32" s="6">
        <v>77</v>
      </c>
      <c r="C32" s="6" t="s">
        <v>19</v>
      </c>
      <c r="D32" s="7">
        <v>4939</v>
      </c>
      <c r="E32" s="318">
        <f t="shared" si="4"/>
        <v>161999.19999999998</v>
      </c>
      <c r="F32" s="318">
        <v>248190.98158626418</v>
      </c>
      <c r="G32" s="318">
        <v>94562.78</v>
      </c>
      <c r="H32" s="318">
        <v>74303.88</v>
      </c>
      <c r="I32" s="318">
        <f t="shared" si="5"/>
        <v>115819.55</v>
      </c>
      <c r="J32" s="318">
        <v>176219.83190646337</v>
      </c>
      <c r="K32" s="318">
        <v>3803.06</v>
      </c>
      <c r="L32" s="318">
        <v>296545.17513045896</v>
      </c>
      <c r="M32" s="318">
        <f t="shared" si="6"/>
        <v>60.041541836497053</v>
      </c>
      <c r="O32" s="318">
        <f t="shared" si="7"/>
        <v>1171444.4586231867</v>
      </c>
      <c r="P32" s="318">
        <f t="shared" si="8"/>
        <v>237.18251844972397</v>
      </c>
      <c r="S32" s="6">
        <v>13</v>
      </c>
      <c r="T32" s="6">
        <v>2</v>
      </c>
      <c r="U32" s="6">
        <v>3</v>
      </c>
    </row>
    <row r="33" spans="1:21" x14ac:dyDescent="0.3">
      <c r="A33" s="6">
        <v>1</v>
      </c>
      <c r="B33" s="6">
        <v>78</v>
      </c>
      <c r="C33" s="6" t="s">
        <v>20</v>
      </c>
      <c r="D33" s="7">
        <v>8379</v>
      </c>
      <c r="E33" s="318">
        <f t="shared" si="4"/>
        <v>274831.19999999995</v>
      </c>
      <c r="F33" s="318">
        <v>633779.47152622079</v>
      </c>
      <c r="G33" s="318">
        <v>140990.33000000002</v>
      </c>
      <c r="H33" s="318">
        <v>131433.75</v>
      </c>
      <c r="I33" s="318">
        <f t="shared" si="5"/>
        <v>196487.55</v>
      </c>
      <c r="J33" s="318">
        <v>452066.71080981998</v>
      </c>
      <c r="K33" s="318">
        <v>6137.85</v>
      </c>
      <c r="L33" s="318">
        <v>682030.72394962795</v>
      </c>
      <c r="M33" s="318">
        <f t="shared" si="6"/>
        <v>81.397627873210169</v>
      </c>
      <c r="O33" s="318">
        <f t="shared" si="7"/>
        <v>2517757.5862856689</v>
      </c>
      <c r="P33" s="318">
        <f t="shared" si="8"/>
        <v>300.48425662795904</v>
      </c>
      <c r="S33" s="6">
        <v>1</v>
      </c>
      <c r="T33" s="6">
        <v>1</v>
      </c>
      <c r="U33" s="6">
        <v>3</v>
      </c>
    </row>
    <row r="34" spans="1:21" x14ac:dyDescent="0.3">
      <c r="A34" s="6">
        <v>4</v>
      </c>
      <c r="B34" s="6">
        <v>79</v>
      </c>
      <c r="C34" s="6" t="s">
        <v>21</v>
      </c>
      <c r="D34" s="7">
        <v>7018</v>
      </c>
      <c r="E34" s="318">
        <f t="shared" si="4"/>
        <v>230190.4</v>
      </c>
      <c r="F34" s="318">
        <v>479524.41317419597</v>
      </c>
      <c r="G34" s="318">
        <v>129356.76000000001</v>
      </c>
      <c r="H34" s="318">
        <v>108451.62</v>
      </c>
      <c r="I34" s="318">
        <f t="shared" si="5"/>
        <v>164572.1</v>
      </c>
      <c r="J34" s="318">
        <v>347292.34641870391</v>
      </c>
      <c r="K34" s="318">
        <v>5343.54</v>
      </c>
      <c r="L34" s="318">
        <v>359865.72577025281</v>
      </c>
      <c r="M34" s="318">
        <f t="shared" si="6"/>
        <v>51.277532882623653</v>
      </c>
      <c r="O34" s="318">
        <f t="shared" si="7"/>
        <v>1824596.9053631527</v>
      </c>
      <c r="P34" s="318">
        <f t="shared" si="8"/>
        <v>259.9881597838633</v>
      </c>
      <c r="S34" s="6">
        <v>4</v>
      </c>
      <c r="T34" s="6">
        <v>1</v>
      </c>
      <c r="U34" s="6">
        <v>3</v>
      </c>
    </row>
    <row r="35" spans="1:21" x14ac:dyDescent="0.3">
      <c r="A35" s="6">
        <v>7</v>
      </c>
      <c r="B35" s="6">
        <v>81</v>
      </c>
      <c r="C35" s="6" t="s">
        <v>22</v>
      </c>
      <c r="D35" s="7">
        <v>2780</v>
      </c>
      <c r="E35" s="318">
        <f t="shared" si="4"/>
        <v>91183.999999999985</v>
      </c>
      <c r="F35" s="318">
        <v>133000.69170801045</v>
      </c>
      <c r="G35" s="318">
        <v>35541.090000000004</v>
      </c>
      <c r="H35" s="318">
        <v>52172.94</v>
      </c>
      <c r="I35" s="318">
        <f t="shared" si="5"/>
        <v>65191</v>
      </c>
      <c r="J35" s="318">
        <v>95518.478270244406</v>
      </c>
      <c r="K35" s="318">
        <v>1660.83</v>
      </c>
      <c r="L35" s="318">
        <v>141288.83120392819</v>
      </c>
      <c r="M35" s="318">
        <f t="shared" si="6"/>
        <v>50.823320576952582</v>
      </c>
      <c r="O35" s="318">
        <f t="shared" si="7"/>
        <v>615557.86118218303</v>
      </c>
      <c r="P35" s="318">
        <f t="shared" si="8"/>
        <v>221.42369107272771</v>
      </c>
      <c r="S35" s="6">
        <v>7</v>
      </c>
      <c r="T35" s="6">
        <v>2</v>
      </c>
      <c r="U35" s="6">
        <v>2</v>
      </c>
    </row>
    <row r="36" spans="1:21" x14ac:dyDescent="0.3">
      <c r="A36" s="6">
        <v>5</v>
      </c>
      <c r="B36" s="6">
        <v>82</v>
      </c>
      <c r="C36" s="6" t="s">
        <v>23</v>
      </c>
      <c r="D36" s="7">
        <v>9475</v>
      </c>
      <c r="E36" s="318">
        <f t="shared" si="4"/>
        <v>310780</v>
      </c>
      <c r="F36" s="318">
        <v>661063.95574259816</v>
      </c>
      <c r="G36" s="318">
        <v>216448.44</v>
      </c>
      <c r="H36" s="318">
        <v>105197.07</v>
      </c>
      <c r="I36" s="318">
        <f t="shared" si="5"/>
        <v>222188.75</v>
      </c>
      <c r="J36" s="318">
        <v>474205.02587672416</v>
      </c>
      <c r="K36" s="318">
        <v>8737.41</v>
      </c>
      <c r="L36" s="318">
        <v>423104.73932661407</v>
      </c>
      <c r="M36" s="318">
        <f t="shared" si="6"/>
        <v>44.654853754787766</v>
      </c>
      <c r="O36" s="318">
        <f t="shared" si="7"/>
        <v>2421725.3909459366</v>
      </c>
      <c r="P36" s="318">
        <f t="shared" si="8"/>
        <v>255.59107028453155</v>
      </c>
      <c r="S36" s="6">
        <v>5</v>
      </c>
      <c r="T36" s="6">
        <v>2</v>
      </c>
      <c r="U36" s="6">
        <v>3</v>
      </c>
    </row>
    <row r="37" spans="1:21" x14ac:dyDescent="0.3">
      <c r="A37" s="6">
        <v>5</v>
      </c>
      <c r="B37" s="6">
        <v>86</v>
      </c>
      <c r="C37" s="6" t="s">
        <v>24</v>
      </c>
      <c r="D37" s="7">
        <v>8417</v>
      </c>
      <c r="E37" s="318">
        <f t="shared" si="4"/>
        <v>276077.59999999998</v>
      </c>
      <c r="F37" s="318">
        <v>562729.35671214352</v>
      </c>
      <c r="G37" s="318">
        <v>200012.02000000002</v>
      </c>
      <c r="H37" s="318">
        <v>87021.66</v>
      </c>
      <c r="I37" s="318">
        <f t="shared" si="5"/>
        <v>197378.65</v>
      </c>
      <c r="J37" s="318">
        <v>398505.87004002562</v>
      </c>
      <c r="K37" s="318">
        <v>8111.59</v>
      </c>
      <c r="L37" s="318">
        <v>375859.90405404865</v>
      </c>
      <c r="M37" s="318">
        <f t="shared" si="6"/>
        <v>44.654853754787766</v>
      </c>
      <c r="O37" s="318">
        <f t="shared" si="7"/>
        <v>2105696.6508062175</v>
      </c>
      <c r="P37" s="318">
        <f t="shared" si="8"/>
        <v>250.17187249687746</v>
      </c>
      <c r="S37" s="6">
        <v>5</v>
      </c>
      <c r="T37" s="6">
        <v>2</v>
      </c>
      <c r="U37" s="6">
        <v>3</v>
      </c>
    </row>
    <row r="38" spans="1:21" x14ac:dyDescent="0.3">
      <c r="A38" s="6">
        <v>10</v>
      </c>
      <c r="B38" s="6">
        <v>90</v>
      </c>
      <c r="C38" s="6" t="s">
        <v>25</v>
      </c>
      <c r="D38" s="7">
        <v>3329</v>
      </c>
      <c r="E38" s="318">
        <f t="shared" si="4"/>
        <v>109191.2</v>
      </c>
      <c r="F38" s="318">
        <v>160562.00343882461</v>
      </c>
      <c r="G38" s="318">
        <v>47921.770000000004</v>
      </c>
      <c r="H38" s="318">
        <v>62887.92</v>
      </c>
      <c r="I38" s="318">
        <f t="shared" si="5"/>
        <v>78065.05</v>
      </c>
      <c r="J38" s="318">
        <v>113008.61178093242</v>
      </c>
      <c r="K38" s="318">
        <v>2479.21</v>
      </c>
      <c r="L38" s="318">
        <v>170270.61494942734</v>
      </c>
      <c r="M38" s="318">
        <f t="shared" si="6"/>
        <v>51.147676464231701</v>
      </c>
      <c r="O38" s="318">
        <f t="shared" si="7"/>
        <v>744386.3801691843</v>
      </c>
      <c r="P38" s="318">
        <f t="shared" si="8"/>
        <v>223.60660263417972</v>
      </c>
      <c r="S38" s="6">
        <v>10</v>
      </c>
      <c r="T38" s="6">
        <v>2</v>
      </c>
      <c r="U38" s="6">
        <v>2</v>
      </c>
    </row>
    <row r="39" spans="1:21" x14ac:dyDescent="0.3">
      <c r="A39" s="6">
        <v>1</v>
      </c>
      <c r="B39" s="6">
        <v>91</v>
      </c>
      <c r="C39" s="6" t="s">
        <v>26</v>
      </c>
      <c r="D39" s="7">
        <v>648042</v>
      </c>
      <c r="E39" s="318">
        <f t="shared" si="4"/>
        <v>21255777.599999998</v>
      </c>
      <c r="F39" s="318">
        <v>50735199.876552828</v>
      </c>
      <c r="G39" s="318">
        <v>11582979.98</v>
      </c>
      <c r="H39" s="318">
        <v>5522871.21</v>
      </c>
      <c r="I39" s="318">
        <f t="shared" si="5"/>
        <v>15196584.9</v>
      </c>
      <c r="J39" s="318">
        <v>36691732.918221518</v>
      </c>
      <c r="K39" s="318">
        <v>388489.8</v>
      </c>
      <c r="L39" s="318">
        <v>52749081.562210865</v>
      </c>
      <c r="M39" s="318">
        <f t="shared" si="6"/>
        <v>81.397627873210169</v>
      </c>
      <c r="O39" s="318">
        <f t="shared" si="7"/>
        <v>194122717.84698522</v>
      </c>
      <c r="P39" s="318">
        <f t="shared" si="8"/>
        <v>299.5526799913975</v>
      </c>
      <c r="S39" s="6">
        <v>1</v>
      </c>
      <c r="T39" s="6">
        <v>1</v>
      </c>
      <c r="U39" s="6">
        <v>7</v>
      </c>
    </row>
    <row r="40" spans="1:21" x14ac:dyDescent="0.3">
      <c r="A40" s="6">
        <v>1</v>
      </c>
      <c r="B40" s="6">
        <v>92</v>
      </c>
      <c r="C40" s="6" t="s">
        <v>27</v>
      </c>
      <c r="D40" s="7">
        <v>228166</v>
      </c>
      <c r="E40" s="318">
        <f t="shared" si="4"/>
        <v>7483844.7999999998</v>
      </c>
      <c r="F40" s="318">
        <v>16628948.21662345</v>
      </c>
      <c r="G40" s="318">
        <v>5056547.21</v>
      </c>
      <c r="H40" s="318">
        <v>1749646.08</v>
      </c>
      <c r="I40" s="318">
        <f t="shared" si="5"/>
        <v>5350492.7</v>
      </c>
      <c r="J40" s="318">
        <v>12046315.186040485</v>
      </c>
      <c r="K40" s="318">
        <v>181608.15</v>
      </c>
      <c r="L40" s="318">
        <v>18572171.161318872</v>
      </c>
      <c r="M40" s="318">
        <f t="shared" si="6"/>
        <v>81.397627873210169</v>
      </c>
      <c r="O40" s="318">
        <f t="shared" si="7"/>
        <v>67069573.503982812</v>
      </c>
      <c r="P40" s="318">
        <f t="shared" si="8"/>
        <v>293.95077927466326</v>
      </c>
      <c r="S40" s="6">
        <v>1</v>
      </c>
      <c r="T40" s="6">
        <v>1</v>
      </c>
      <c r="U40" s="6">
        <v>7</v>
      </c>
    </row>
    <row r="41" spans="1:21" x14ac:dyDescent="0.3">
      <c r="A41" s="6">
        <v>10</v>
      </c>
      <c r="B41" s="6">
        <v>97</v>
      </c>
      <c r="C41" s="6" t="s">
        <v>28</v>
      </c>
      <c r="D41" s="7">
        <v>2152</v>
      </c>
      <c r="E41" s="318">
        <f t="shared" si="4"/>
        <v>70585.599999999991</v>
      </c>
      <c r="F41" s="318">
        <v>107965.03597694208</v>
      </c>
      <c r="G41" s="318">
        <v>29777.670000000002</v>
      </c>
      <c r="H41" s="318">
        <v>38203.410000000003</v>
      </c>
      <c r="I41" s="318">
        <f t="shared" si="5"/>
        <v>50464.4</v>
      </c>
      <c r="J41" s="318">
        <v>74902.599191453104</v>
      </c>
      <c r="K41" s="318">
        <v>1059.08</v>
      </c>
      <c r="L41" s="318">
        <v>88443.115240571511</v>
      </c>
      <c r="M41" s="318">
        <f t="shared" si="6"/>
        <v>41.098101877588995</v>
      </c>
      <c r="O41" s="318">
        <f t="shared" si="7"/>
        <v>461400.91040896671</v>
      </c>
      <c r="P41" s="318">
        <f t="shared" si="8"/>
        <v>214.40562751346036</v>
      </c>
      <c r="S41" s="6">
        <v>10</v>
      </c>
      <c r="T41" s="6">
        <v>2</v>
      </c>
      <c r="U41" s="6">
        <v>2</v>
      </c>
    </row>
    <row r="42" spans="1:21" x14ac:dyDescent="0.3">
      <c r="A42" s="6">
        <v>7</v>
      </c>
      <c r="B42" s="6">
        <v>98</v>
      </c>
      <c r="C42" s="6" t="s">
        <v>29</v>
      </c>
      <c r="D42" s="7">
        <v>23602</v>
      </c>
      <c r="E42" s="318">
        <f t="shared" si="4"/>
        <v>774145.6</v>
      </c>
      <c r="F42" s="318">
        <v>1602946.8733851733</v>
      </c>
      <c r="G42" s="318">
        <v>553501.78</v>
      </c>
      <c r="H42" s="318">
        <v>281092.98</v>
      </c>
      <c r="I42" s="318">
        <f t="shared" si="5"/>
        <v>553466.9</v>
      </c>
      <c r="J42" s="318">
        <v>1140057.9147587565</v>
      </c>
      <c r="K42" s="318">
        <v>24888.38</v>
      </c>
      <c r="L42" s="318">
        <v>1199532.0122572349</v>
      </c>
      <c r="M42" s="318">
        <f t="shared" si="6"/>
        <v>50.823320576952582</v>
      </c>
      <c r="O42" s="318">
        <f t="shared" si="7"/>
        <v>6129632.4404011648</v>
      </c>
      <c r="P42" s="318">
        <f t="shared" si="8"/>
        <v>259.70817898488116</v>
      </c>
      <c r="S42" s="6">
        <v>7</v>
      </c>
      <c r="T42" s="6">
        <v>2</v>
      </c>
      <c r="U42" s="6">
        <v>5</v>
      </c>
    </row>
    <row r="43" spans="1:21" x14ac:dyDescent="0.3">
      <c r="A43" s="6">
        <v>4</v>
      </c>
      <c r="B43" s="6">
        <v>99</v>
      </c>
      <c r="C43" s="6" t="s">
        <v>30</v>
      </c>
      <c r="D43" s="7">
        <v>1666</v>
      </c>
      <c r="E43" s="318">
        <f t="shared" si="4"/>
        <v>54644.799999999996</v>
      </c>
      <c r="F43" s="318">
        <v>85108.564952198343</v>
      </c>
      <c r="G43" s="318">
        <v>29350.75</v>
      </c>
      <c r="H43" s="318">
        <v>23582.97</v>
      </c>
      <c r="I43" s="318">
        <f t="shared" si="5"/>
        <v>39067.699999999997</v>
      </c>
      <c r="J43" s="318">
        <v>59723.740754660044</v>
      </c>
      <c r="K43" s="318">
        <v>986.87</v>
      </c>
      <c r="L43" s="318">
        <v>85428.369782451002</v>
      </c>
      <c r="M43" s="318">
        <f t="shared" si="6"/>
        <v>51.277532882623653</v>
      </c>
      <c r="O43" s="318">
        <f t="shared" si="7"/>
        <v>377893.76548930939</v>
      </c>
      <c r="P43" s="318">
        <f t="shared" si="8"/>
        <v>226.82699008962149</v>
      </c>
      <c r="S43" s="6">
        <v>4</v>
      </c>
      <c r="T43" s="6">
        <v>2</v>
      </c>
      <c r="U43" s="6">
        <v>1</v>
      </c>
    </row>
    <row r="44" spans="1:21" x14ac:dyDescent="0.3">
      <c r="A44" s="6">
        <v>4</v>
      </c>
      <c r="B44" s="6">
        <v>102</v>
      </c>
      <c r="C44" s="6" t="s">
        <v>31</v>
      </c>
      <c r="D44" s="7">
        <v>10091</v>
      </c>
      <c r="E44" s="318">
        <f t="shared" si="4"/>
        <v>330984.8</v>
      </c>
      <c r="F44" s="318">
        <v>563092.96937348344</v>
      </c>
      <c r="G44" s="318">
        <v>189765.94</v>
      </c>
      <c r="H44" s="318">
        <v>143801.04</v>
      </c>
      <c r="I44" s="318">
        <f t="shared" si="5"/>
        <v>236633.94999999998</v>
      </c>
      <c r="J44" s="318">
        <v>405459.28392826533</v>
      </c>
      <c r="K44" s="318">
        <v>7509.84</v>
      </c>
      <c r="L44" s="318">
        <v>517441.58431855531</v>
      </c>
      <c r="M44" s="318">
        <f t="shared" si="6"/>
        <v>51.277532882623653</v>
      </c>
      <c r="O44" s="318">
        <f t="shared" si="7"/>
        <v>2394689.4076203043</v>
      </c>
      <c r="P44" s="318">
        <f t="shared" si="8"/>
        <v>237.30942499457976</v>
      </c>
      <c r="S44" s="6">
        <v>4</v>
      </c>
      <c r="T44" s="6">
        <v>1</v>
      </c>
      <c r="U44" s="6">
        <v>4</v>
      </c>
    </row>
    <row r="45" spans="1:21" x14ac:dyDescent="0.3">
      <c r="A45" s="6">
        <v>5</v>
      </c>
      <c r="B45" s="6">
        <v>103</v>
      </c>
      <c r="C45" s="6" t="s">
        <v>32</v>
      </c>
      <c r="D45" s="7">
        <v>2235</v>
      </c>
      <c r="E45" s="318">
        <f t="shared" si="4"/>
        <v>73308</v>
      </c>
      <c r="F45" s="318">
        <v>125859.35986178048</v>
      </c>
      <c r="G45" s="318">
        <v>43332.380000000005</v>
      </c>
      <c r="H45" s="318">
        <v>31143.54</v>
      </c>
      <c r="I45" s="318">
        <f t="shared" si="5"/>
        <v>52410.75</v>
      </c>
      <c r="J45" s="318">
        <v>86338.602070963301</v>
      </c>
      <c r="K45" s="318">
        <v>1949.67</v>
      </c>
      <c r="L45" s="318">
        <v>99803.598141950657</v>
      </c>
      <c r="M45" s="318">
        <f t="shared" si="6"/>
        <v>44.654853754787766</v>
      </c>
      <c r="O45" s="318">
        <f t="shared" si="7"/>
        <v>514145.90007469442</v>
      </c>
      <c r="P45" s="318">
        <f t="shared" si="8"/>
        <v>230.04290831082525</v>
      </c>
      <c r="S45" s="6">
        <v>5</v>
      </c>
      <c r="T45" s="6">
        <v>2</v>
      </c>
      <c r="U45" s="6">
        <v>2</v>
      </c>
    </row>
    <row r="46" spans="1:21" x14ac:dyDescent="0.3">
      <c r="A46" s="6">
        <v>18</v>
      </c>
      <c r="B46" s="6">
        <v>105</v>
      </c>
      <c r="C46" s="6" t="s">
        <v>33</v>
      </c>
      <c r="D46" s="7">
        <v>2287</v>
      </c>
      <c r="E46" s="318">
        <f t="shared" si="4"/>
        <v>75013.599999999991</v>
      </c>
      <c r="F46" s="318">
        <v>117482.99431615327</v>
      </c>
      <c r="G46" s="318">
        <v>28817.100000000002</v>
      </c>
      <c r="H46" s="318">
        <v>44261.88</v>
      </c>
      <c r="I46" s="318">
        <f t="shared" si="5"/>
        <v>53630.15</v>
      </c>
      <c r="J46" s="318">
        <v>82077.115798904226</v>
      </c>
      <c r="K46" s="318">
        <v>1155.3600000000001</v>
      </c>
      <c r="L46" s="318">
        <v>157113.21859556623</v>
      </c>
      <c r="M46" s="318">
        <f t="shared" si="6"/>
        <v>68.698390291021525</v>
      </c>
      <c r="O46" s="318">
        <f t="shared" si="7"/>
        <v>559551.41871062363</v>
      </c>
      <c r="P46" s="318">
        <f t="shared" si="8"/>
        <v>244.66612099283938</v>
      </c>
      <c r="S46" s="6">
        <v>18</v>
      </c>
      <c r="T46" s="6">
        <v>2</v>
      </c>
      <c r="U46" s="6">
        <v>2</v>
      </c>
    </row>
    <row r="47" spans="1:21" x14ac:dyDescent="0.3">
      <c r="A47" s="6">
        <v>1</v>
      </c>
      <c r="B47" s="6">
        <v>106</v>
      </c>
      <c r="C47" s="6" t="s">
        <v>34</v>
      </c>
      <c r="D47" s="7">
        <v>46504</v>
      </c>
      <c r="E47" s="318">
        <f t="shared" si="4"/>
        <v>1525331.2</v>
      </c>
      <c r="F47" s="318">
        <v>3355352.6429420956</v>
      </c>
      <c r="G47" s="318">
        <v>950537.38</v>
      </c>
      <c r="H47" s="318">
        <v>504455.25</v>
      </c>
      <c r="I47" s="318">
        <f t="shared" si="5"/>
        <v>1090518.8</v>
      </c>
      <c r="J47" s="318">
        <v>2419543.992086452</v>
      </c>
      <c r="K47" s="318">
        <v>37284.43</v>
      </c>
      <c r="L47" s="318">
        <v>3785315.2866157657</v>
      </c>
      <c r="M47" s="318">
        <f t="shared" si="6"/>
        <v>81.397627873210169</v>
      </c>
      <c r="O47" s="318">
        <f t="shared" si="7"/>
        <v>13668338.981644314</v>
      </c>
      <c r="P47" s="318">
        <f t="shared" si="8"/>
        <v>293.91749057380684</v>
      </c>
      <c r="S47" s="6">
        <v>1</v>
      </c>
      <c r="T47" s="6">
        <v>1</v>
      </c>
      <c r="U47" s="6">
        <v>5</v>
      </c>
    </row>
    <row r="48" spans="1:21" x14ac:dyDescent="0.3">
      <c r="A48" s="6">
        <v>6</v>
      </c>
      <c r="B48" s="6">
        <v>108</v>
      </c>
      <c r="C48" s="6" t="s">
        <v>35</v>
      </c>
      <c r="D48" s="7">
        <v>10510</v>
      </c>
      <c r="E48" s="318">
        <f t="shared" si="4"/>
        <v>344727.99999999994</v>
      </c>
      <c r="F48" s="318">
        <v>653722.5049329435</v>
      </c>
      <c r="G48" s="318">
        <v>240249.23</v>
      </c>
      <c r="H48" s="318">
        <v>121569.96</v>
      </c>
      <c r="I48" s="318">
        <f t="shared" si="5"/>
        <v>246459.5</v>
      </c>
      <c r="J48" s="318">
        <v>475807.57173989259</v>
      </c>
      <c r="K48" s="318">
        <v>9652.07</v>
      </c>
      <c r="L48" s="318">
        <v>661372.15443928726</v>
      </c>
      <c r="M48" s="318">
        <f t="shared" si="6"/>
        <v>62.927892905736179</v>
      </c>
      <c r="O48" s="318">
        <f t="shared" si="7"/>
        <v>2753560.9911121232</v>
      </c>
      <c r="P48" s="318">
        <f t="shared" si="8"/>
        <v>261.99438545310403</v>
      </c>
      <c r="S48" s="6">
        <v>6</v>
      </c>
      <c r="T48" s="6">
        <v>2</v>
      </c>
      <c r="U48" s="6">
        <v>4</v>
      </c>
    </row>
    <row r="49" spans="1:21" x14ac:dyDescent="0.3">
      <c r="A49" s="6">
        <v>5</v>
      </c>
      <c r="B49" s="6">
        <v>109</v>
      </c>
      <c r="C49" s="6" t="s">
        <v>36</v>
      </c>
      <c r="D49" s="7">
        <v>67532</v>
      </c>
      <c r="E49" s="318">
        <f t="shared" si="4"/>
        <v>2215049.5999999996</v>
      </c>
      <c r="F49" s="318">
        <v>4701339.3678706614</v>
      </c>
      <c r="G49" s="318">
        <v>1296982.96</v>
      </c>
      <c r="H49" s="318">
        <v>855345.81</v>
      </c>
      <c r="I49" s="318">
        <f t="shared" si="5"/>
        <v>1583625.4</v>
      </c>
      <c r="J49" s="318">
        <v>3396193.2638436891</v>
      </c>
      <c r="K49" s="318">
        <v>51630.15</v>
      </c>
      <c r="L49" s="318">
        <v>3015631.5837683273</v>
      </c>
      <c r="M49" s="318">
        <f t="shared" si="6"/>
        <v>44.654853754787766</v>
      </c>
      <c r="O49" s="318">
        <f t="shared" si="7"/>
        <v>17115798.13548268</v>
      </c>
      <c r="P49" s="318">
        <f t="shared" si="8"/>
        <v>253.44722702544985</v>
      </c>
      <c r="S49" s="6">
        <v>5</v>
      </c>
      <c r="T49" s="6">
        <v>1</v>
      </c>
      <c r="U49" s="6">
        <v>6</v>
      </c>
    </row>
    <row r="50" spans="1:21" x14ac:dyDescent="0.3">
      <c r="A50" s="6">
        <v>7</v>
      </c>
      <c r="B50" s="6">
        <v>111</v>
      </c>
      <c r="C50" s="6" t="s">
        <v>37</v>
      </c>
      <c r="D50" s="7">
        <v>18889</v>
      </c>
      <c r="E50" s="318">
        <f t="shared" si="4"/>
        <v>619559.19999999995</v>
      </c>
      <c r="F50" s="318">
        <v>1142884.7172897393</v>
      </c>
      <c r="G50" s="318">
        <v>293080.58</v>
      </c>
      <c r="H50" s="318">
        <v>310233.72000000003</v>
      </c>
      <c r="I50" s="318">
        <f t="shared" si="5"/>
        <v>442947.05</v>
      </c>
      <c r="J50" s="318">
        <v>832324.93404161441</v>
      </c>
      <c r="K50" s="318">
        <v>13743.97</v>
      </c>
      <c r="L50" s="318">
        <v>960001.70237805729</v>
      </c>
      <c r="M50" s="318">
        <f t="shared" si="6"/>
        <v>50.823320576952582</v>
      </c>
      <c r="O50" s="318">
        <f t="shared" si="7"/>
        <v>4614775.8737094114</v>
      </c>
      <c r="P50" s="318">
        <f t="shared" si="8"/>
        <v>244.31022678328188</v>
      </c>
      <c r="S50" s="6">
        <v>7</v>
      </c>
      <c r="T50" s="6">
        <v>1</v>
      </c>
      <c r="U50" s="6">
        <v>4</v>
      </c>
    </row>
    <row r="51" spans="1:21" x14ac:dyDescent="0.3">
      <c r="A51" s="6">
        <v>17</v>
      </c>
      <c r="B51" s="6">
        <v>139</v>
      </c>
      <c r="C51" s="6" t="s">
        <v>38</v>
      </c>
      <c r="D51" s="7">
        <v>9862</v>
      </c>
      <c r="E51" s="318">
        <f t="shared" si="4"/>
        <v>323473.59999999998</v>
      </c>
      <c r="F51" s="318">
        <v>520394.00780286803</v>
      </c>
      <c r="G51" s="318">
        <v>287850.81</v>
      </c>
      <c r="H51" s="318">
        <v>100640.7</v>
      </c>
      <c r="I51" s="318">
        <f t="shared" si="5"/>
        <v>231263.9</v>
      </c>
      <c r="J51" s="318">
        <v>370492.71021552064</v>
      </c>
      <c r="K51" s="318">
        <v>11336.97</v>
      </c>
      <c r="L51" s="318">
        <v>669432.52327624697</v>
      </c>
      <c r="M51" s="318">
        <f t="shared" si="6"/>
        <v>67.879996276236767</v>
      </c>
      <c r="O51" s="318">
        <f t="shared" si="7"/>
        <v>2514885.2212946354</v>
      </c>
      <c r="P51" s="318">
        <f t="shared" si="8"/>
        <v>255.0076273874098</v>
      </c>
      <c r="S51" s="6">
        <v>17</v>
      </c>
      <c r="T51" s="6">
        <v>2</v>
      </c>
      <c r="U51" s="6">
        <v>3</v>
      </c>
    </row>
    <row r="52" spans="1:21" x14ac:dyDescent="0.3">
      <c r="A52" s="6">
        <v>11</v>
      </c>
      <c r="B52" s="6">
        <v>140</v>
      </c>
      <c r="C52" s="6" t="s">
        <v>39</v>
      </c>
      <c r="D52" s="7">
        <v>21472</v>
      </c>
      <c r="E52" s="318">
        <f t="shared" si="4"/>
        <v>704281.59999999998</v>
      </c>
      <c r="F52" s="318">
        <v>1251637.9959098704</v>
      </c>
      <c r="G52" s="318">
        <v>423824.83</v>
      </c>
      <c r="H52" s="318">
        <v>273482.34000000003</v>
      </c>
      <c r="I52" s="318">
        <f t="shared" si="5"/>
        <v>503518.39999999997</v>
      </c>
      <c r="J52" s="318">
        <v>887778.74744355213</v>
      </c>
      <c r="K52" s="318">
        <v>16223.18</v>
      </c>
      <c r="L52" s="318">
        <v>1180808.3383974293</v>
      </c>
      <c r="M52" s="318">
        <f t="shared" si="6"/>
        <v>54.99293677335271</v>
      </c>
      <c r="O52" s="318">
        <f t="shared" si="7"/>
        <v>5241555.4317508517</v>
      </c>
      <c r="P52" s="318">
        <f t="shared" si="8"/>
        <v>244.11118814040853</v>
      </c>
      <c r="S52" s="6">
        <v>11</v>
      </c>
      <c r="T52" s="6">
        <v>1</v>
      </c>
      <c r="U52" s="6">
        <v>5</v>
      </c>
    </row>
    <row r="53" spans="1:21" x14ac:dyDescent="0.3">
      <c r="A53" s="6">
        <v>8</v>
      </c>
      <c r="B53" s="6">
        <v>142</v>
      </c>
      <c r="C53" s="6" t="s">
        <v>40</v>
      </c>
      <c r="D53" s="7">
        <v>6765</v>
      </c>
      <c r="E53" s="318">
        <f t="shared" si="4"/>
        <v>221891.99999999997</v>
      </c>
      <c r="F53" s="318">
        <v>393763.3979337748</v>
      </c>
      <c r="G53" s="318">
        <v>125407.75</v>
      </c>
      <c r="H53" s="318">
        <v>101041.26</v>
      </c>
      <c r="I53" s="318">
        <f t="shared" si="5"/>
        <v>158639.25</v>
      </c>
      <c r="J53" s="318">
        <v>285262.6230137393</v>
      </c>
      <c r="K53" s="318">
        <v>5247.26</v>
      </c>
      <c r="L53" s="318">
        <v>343819.7637030842</v>
      </c>
      <c r="M53" s="318">
        <f t="shared" si="6"/>
        <v>50.823320576952582</v>
      </c>
      <c r="O53" s="318">
        <f t="shared" si="7"/>
        <v>1635073.3046505982</v>
      </c>
      <c r="P53" s="318">
        <f t="shared" si="8"/>
        <v>241.69597999269743</v>
      </c>
      <c r="S53" s="6">
        <v>8</v>
      </c>
      <c r="T53" s="6">
        <v>2</v>
      </c>
      <c r="U53" s="6">
        <v>3</v>
      </c>
    </row>
    <row r="54" spans="1:21" x14ac:dyDescent="0.3">
      <c r="A54" s="6">
        <v>6</v>
      </c>
      <c r="B54" s="6">
        <v>143</v>
      </c>
      <c r="C54" s="6" t="s">
        <v>41</v>
      </c>
      <c r="D54" s="7">
        <v>7003</v>
      </c>
      <c r="E54" s="318">
        <f t="shared" si="4"/>
        <v>229698.4</v>
      </c>
      <c r="F54" s="318">
        <v>400187.1720400991</v>
      </c>
      <c r="G54" s="318">
        <v>127649.08</v>
      </c>
      <c r="H54" s="318">
        <v>107900.85</v>
      </c>
      <c r="I54" s="318">
        <f t="shared" si="5"/>
        <v>164220.35</v>
      </c>
      <c r="J54" s="318">
        <v>289949.28517894686</v>
      </c>
      <c r="K54" s="318">
        <v>5078.7700000000004</v>
      </c>
      <c r="L54" s="318">
        <v>440684.03401887044</v>
      </c>
      <c r="M54" s="318">
        <f t="shared" si="6"/>
        <v>62.927892905736179</v>
      </c>
      <c r="O54" s="318">
        <f t="shared" si="7"/>
        <v>1765367.9412379162</v>
      </c>
      <c r="P54" s="318">
        <f t="shared" si="8"/>
        <v>252.08738272710499</v>
      </c>
      <c r="S54" s="6">
        <v>6</v>
      </c>
      <c r="T54" s="6">
        <v>1</v>
      </c>
      <c r="U54" s="6">
        <v>3</v>
      </c>
    </row>
    <row r="55" spans="1:21" x14ac:dyDescent="0.3">
      <c r="A55" s="6">
        <v>14</v>
      </c>
      <c r="B55" s="6">
        <v>145</v>
      </c>
      <c r="C55" s="6" t="s">
        <v>42</v>
      </c>
      <c r="D55" s="7">
        <v>12187</v>
      </c>
      <c r="E55" s="318">
        <f t="shared" si="4"/>
        <v>399733.6</v>
      </c>
      <c r="F55" s="318">
        <v>714229.48862063256</v>
      </c>
      <c r="G55" s="318">
        <v>307595.86</v>
      </c>
      <c r="H55" s="318">
        <v>130382.28</v>
      </c>
      <c r="I55" s="318">
        <f t="shared" si="5"/>
        <v>285785.14999999997</v>
      </c>
      <c r="J55" s="318">
        <v>506056.23789043538</v>
      </c>
      <c r="K55" s="318">
        <v>11096.27</v>
      </c>
      <c r="L55" s="318">
        <v>581797.03520358715</v>
      </c>
      <c r="M55" s="318">
        <f t="shared" si="6"/>
        <v>47.739151161367616</v>
      </c>
      <c r="O55" s="318">
        <f t="shared" si="7"/>
        <v>2936675.9217146547</v>
      </c>
      <c r="P55" s="318">
        <f t="shared" si="8"/>
        <v>240.96791020880073</v>
      </c>
      <c r="S55" s="6">
        <v>14</v>
      </c>
      <c r="T55" s="6">
        <v>2</v>
      </c>
      <c r="U55" s="6">
        <v>4</v>
      </c>
    </row>
    <row r="56" spans="1:21" x14ac:dyDescent="0.3">
      <c r="A56" s="6">
        <v>12</v>
      </c>
      <c r="B56" s="6">
        <v>146</v>
      </c>
      <c r="C56" s="6" t="s">
        <v>43</v>
      </c>
      <c r="D56" s="7">
        <v>4973</v>
      </c>
      <c r="E56" s="318">
        <f t="shared" si="4"/>
        <v>163114.4</v>
      </c>
      <c r="F56" s="318">
        <v>247933.86106748256</v>
      </c>
      <c r="G56" s="318">
        <v>63184.160000000003</v>
      </c>
      <c r="H56" s="318">
        <v>95283.21</v>
      </c>
      <c r="I56" s="318">
        <f t="shared" si="5"/>
        <v>116616.84999999999</v>
      </c>
      <c r="J56" s="318">
        <v>176911.19660839715</v>
      </c>
      <c r="K56" s="318">
        <v>2912.4700000000003</v>
      </c>
      <c r="L56" s="318">
        <v>254357.39505662426</v>
      </c>
      <c r="M56" s="318">
        <f t="shared" si="6"/>
        <v>51.147676464231701</v>
      </c>
      <c r="O56" s="318">
        <f t="shared" si="7"/>
        <v>1120313.542732504</v>
      </c>
      <c r="P56" s="318">
        <f t="shared" si="8"/>
        <v>225.27921631459964</v>
      </c>
      <c r="S56" s="6">
        <v>12</v>
      </c>
      <c r="T56" s="6">
        <v>2</v>
      </c>
      <c r="U56" s="6">
        <v>3</v>
      </c>
    </row>
    <row r="57" spans="1:21" x14ac:dyDescent="0.3">
      <c r="A57" s="6">
        <v>19</v>
      </c>
      <c r="B57" s="6">
        <v>148</v>
      </c>
      <c r="C57" s="6" t="s">
        <v>44</v>
      </c>
      <c r="D57" s="7">
        <v>6930</v>
      </c>
      <c r="E57" s="318">
        <f t="shared" si="4"/>
        <v>227303.99999999997</v>
      </c>
      <c r="F57" s="318">
        <v>393308.79844532581</v>
      </c>
      <c r="G57" s="318">
        <v>112173.23000000001</v>
      </c>
      <c r="H57" s="318">
        <v>87722.64</v>
      </c>
      <c r="I57" s="318">
        <f t="shared" si="5"/>
        <v>162508.5</v>
      </c>
      <c r="J57" s="318">
        <v>295140.44259845512</v>
      </c>
      <c r="K57" s="318">
        <v>4477.0200000000004</v>
      </c>
      <c r="L57" s="318">
        <v>573837.77920470666</v>
      </c>
      <c r="M57" s="318">
        <f t="shared" si="6"/>
        <v>82.804874344113514</v>
      </c>
      <c r="O57" s="318">
        <f t="shared" si="7"/>
        <v>1856472.4102484877</v>
      </c>
      <c r="P57" s="318">
        <f t="shared" si="8"/>
        <v>267.88923668809349</v>
      </c>
      <c r="S57" s="6">
        <v>19</v>
      </c>
      <c r="T57" s="6">
        <v>2</v>
      </c>
      <c r="U57" s="6">
        <v>3</v>
      </c>
    </row>
    <row r="58" spans="1:21" x14ac:dyDescent="0.3">
      <c r="A58" s="6">
        <v>1</v>
      </c>
      <c r="B58" s="6">
        <v>149</v>
      </c>
      <c r="C58" s="6" t="s">
        <v>45</v>
      </c>
      <c r="D58" s="7">
        <v>5403</v>
      </c>
      <c r="E58" s="318">
        <f t="shared" si="4"/>
        <v>177218.4</v>
      </c>
      <c r="F58" s="318">
        <v>423209.8139395261</v>
      </c>
      <c r="G58" s="318">
        <v>114948.21</v>
      </c>
      <c r="H58" s="318">
        <v>66442.89</v>
      </c>
      <c r="I58" s="318">
        <f t="shared" si="5"/>
        <v>126700.34999999999</v>
      </c>
      <c r="J58" s="318">
        <v>300374.7165220491</v>
      </c>
      <c r="K58" s="318">
        <v>5367.61</v>
      </c>
      <c r="L58" s="318">
        <v>439791.38339895452</v>
      </c>
      <c r="M58" s="318">
        <f t="shared" si="6"/>
        <v>81.397627873210169</v>
      </c>
      <c r="O58" s="318">
        <f t="shared" si="7"/>
        <v>1654053.3738605299</v>
      </c>
      <c r="P58" s="318">
        <f t="shared" si="8"/>
        <v>306.13610473080325</v>
      </c>
      <c r="S58" s="6">
        <v>1</v>
      </c>
      <c r="T58" s="6">
        <v>2</v>
      </c>
      <c r="U58" s="6">
        <v>3</v>
      </c>
    </row>
    <row r="59" spans="1:21" x14ac:dyDescent="0.3">
      <c r="A59" s="6">
        <v>14</v>
      </c>
      <c r="B59" s="6">
        <v>151</v>
      </c>
      <c r="C59" s="6" t="s">
        <v>46</v>
      </c>
      <c r="D59" s="7">
        <v>1976</v>
      </c>
      <c r="E59" s="318">
        <f t="shared" si="4"/>
        <v>64812.799999999996</v>
      </c>
      <c r="F59" s="318">
        <v>98065.431216216122</v>
      </c>
      <c r="G59" s="318">
        <v>31912.27</v>
      </c>
      <c r="H59" s="318">
        <v>31794.45</v>
      </c>
      <c r="I59" s="318">
        <f t="shared" si="5"/>
        <v>46337.2</v>
      </c>
      <c r="J59" s="318">
        <v>68585.589191051622</v>
      </c>
      <c r="K59" s="318">
        <v>1516.41</v>
      </c>
      <c r="L59" s="318">
        <v>94332.562694862412</v>
      </c>
      <c r="M59" s="318">
        <f t="shared" si="6"/>
        <v>47.739151161367616</v>
      </c>
      <c r="O59" s="318">
        <f t="shared" si="7"/>
        <v>437356.7131021301</v>
      </c>
      <c r="P59" s="318">
        <f t="shared" si="8"/>
        <v>221.33436897881077</v>
      </c>
      <c r="S59" s="6">
        <v>14</v>
      </c>
      <c r="T59" s="6">
        <v>2</v>
      </c>
      <c r="U59" s="6">
        <v>2</v>
      </c>
    </row>
    <row r="60" spans="1:21" x14ac:dyDescent="0.3">
      <c r="A60" s="6">
        <v>15</v>
      </c>
      <c r="B60" s="6">
        <v>152</v>
      </c>
      <c r="C60" s="6" t="s">
        <v>47</v>
      </c>
      <c r="D60" s="7">
        <v>4601</v>
      </c>
      <c r="E60" s="318">
        <f t="shared" si="4"/>
        <v>150912.79999999999</v>
      </c>
      <c r="F60" s="318">
        <v>260352.65198409787</v>
      </c>
      <c r="G60" s="318">
        <v>101500.23000000001</v>
      </c>
      <c r="H60" s="318">
        <v>61736.31</v>
      </c>
      <c r="I60" s="318">
        <f t="shared" si="5"/>
        <v>107893.45</v>
      </c>
      <c r="J60" s="318">
        <v>182693.51104368098</v>
      </c>
      <c r="K60" s="318">
        <v>4236.32</v>
      </c>
      <c r="L60" s="318">
        <v>219647.83449345239</v>
      </c>
      <c r="M60" s="318">
        <f t="shared" si="6"/>
        <v>47.739151161367616</v>
      </c>
      <c r="O60" s="318">
        <f t="shared" si="7"/>
        <v>1088973.1075212311</v>
      </c>
      <c r="P60" s="318">
        <f t="shared" si="8"/>
        <v>236.68183167164335</v>
      </c>
      <c r="S60" s="6">
        <v>15</v>
      </c>
      <c r="T60" s="6">
        <v>2</v>
      </c>
      <c r="U60" s="6">
        <v>2</v>
      </c>
    </row>
    <row r="61" spans="1:21" x14ac:dyDescent="0.3">
      <c r="A61" s="6">
        <v>9</v>
      </c>
      <c r="B61" s="6">
        <v>153</v>
      </c>
      <c r="C61" s="6" t="s">
        <v>48</v>
      </c>
      <c r="D61" s="7">
        <v>26932</v>
      </c>
      <c r="E61" s="318">
        <f t="shared" si="4"/>
        <v>883369.6</v>
      </c>
      <c r="F61" s="318">
        <v>1734974.5600699761</v>
      </c>
      <c r="G61" s="318">
        <v>444316.99</v>
      </c>
      <c r="H61" s="318">
        <v>398607.27</v>
      </c>
      <c r="I61" s="318">
        <f t="shared" si="5"/>
        <v>631555.4</v>
      </c>
      <c r="J61" s="318">
        <v>1258035.0538063417</v>
      </c>
      <c r="K61" s="318">
        <v>18943.09</v>
      </c>
      <c r="L61" s="318">
        <v>1153938.4117781185</v>
      </c>
      <c r="M61" s="318">
        <f t="shared" si="6"/>
        <v>42.846369069438531</v>
      </c>
      <c r="O61" s="318">
        <f t="shared" si="7"/>
        <v>6523740.3756544366</v>
      </c>
      <c r="P61" s="318">
        <f t="shared" si="8"/>
        <v>242.2300748423599</v>
      </c>
      <c r="S61" s="6">
        <v>9</v>
      </c>
      <c r="T61" s="6">
        <v>1</v>
      </c>
      <c r="U61" s="6">
        <v>5</v>
      </c>
    </row>
    <row r="62" spans="1:21" x14ac:dyDescent="0.3">
      <c r="A62" s="6">
        <v>5</v>
      </c>
      <c r="B62" s="6">
        <v>165</v>
      </c>
      <c r="C62" s="6" t="s">
        <v>49</v>
      </c>
      <c r="D62" s="7">
        <v>16447</v>
      </c>
      <c r="E62" s="318">
        <f t="shared" si="4"/>
        <v>539461.6</v>
      </c>
      <c r="F62" s="318">
        <v>1114198.9169502493</v>
      </c>
      <c r="G62" s="318">
        <v>358399.34</v>
      </c>
      <c r="H62" s="318">
        <v>195323.07</v>
      </c>
      <c r="I62" s="318">
        <f t="shared" si="5"/>
        <v>385682.14999999997</v>
      </c>
      <c r="J62" s="318">
        <v>804790.6648600651</v>
      </c>
      <c r="K62" s="318">
        <v>14875.26</v>
      </c>
      <c r="L62" s="318">
        <v>734438.37970499438</v>
      </c>
      <c r="M62" s="318">
        <f t="shared" si="6"/>
        <v>44.654853754787766</v>
      </c>
      <c r="O62" s="318">
        <f t="shared" si="7"/>
        <v>4147169.3815153083</v>
      </c>
      <c r="P62" s="318">
        <f t="shared" si="8"/>
        <v>252.15354663557537</v>
      </c>
      <c r="S62" s="6">
        <v>5</v>
      </c>
      <c r="T62" s="6">
        <v>2</v>
      </c>
      <c r="U62" s="6">
        <v>4</v>
      </c>
    </row>
    <row r="63" spans="1:21" x14ac:dyDescent="0.3">
      <c r="A63" s="6">
        <v>12</v>
      </c>
      <c r="B63" s="6">
        <v>167</v>
      </c>
      <c r="C63" s="6" t="s">
        <v>50</v>
      </c>
      <c r="D63" s="7">
        <v>76551</v>
      </c>
      <c r="E63" s="318">
        <f t="shared" si="4"/>
        <v>2510872.7999999998</v>
      </c>
      <c r="F63" s="318">
        <v>4332226.0750303203</v>
      </c>
      <c r="G63" s="318">
        <v>1371693.96</v>
      </c>
      <c r="H63" s="318">
        <v>820947.72</v>
      </c>
      <c r="I63" s="318">
        <f t="shared" si="5"/>
        <v>1795120.95</v>
      </c>
      <c r="J63" s="318">
        <v>3175252.3990043136</v>
      </c>
      <c r="K63" s="318">
        <v>51870.85</v>
      </c>
      <c r="L63" s="318">
        <v>3915405.7810134008</v>
      </c>
      <c r="M63" s="318">
        <f t="shared" si="6"/>
        <v>51.147676464231701</v>
      </c>
      <c r="O63" s="318">
        <f t="shared" si="7"/>
        <v>17973390.535048034</v>
      </c>
      <c r="P63" s="318">
        <f t="shared" si="8"/>
        <v>234.78975500056217</v>
      </c>
      <c r="S63" s="6">
        <v>12</v>
      </c>
      <c r="T63" s="6">
        <v>1</v>
      </c>
      <c r="U63" s="6">
        <v>6</v>
      </c>
    </row>
    <row r="64" spans="1:21" x14ac:dyDescent="0.3">
      <c r="A64" s="6">
        <v>5</v>
      </c>
      <c r="B64" s="6">
        <v>169</v>
      </c>
      <c r="C64" s="6" t="s">
        <v>51</v>
      </c>
      <c r="D64" s="7">
        <v>5195</v>
      </c>
      <c r="E64" s="318">
        <f t="shared" si="4"/>
        <v>170395.99999999997</v>
      </c>
      <c r="F64" s="318">
        <v>329264.18593950185</v>
      </c>
      <c r="G64" s="318">
        <v>109291.52</v>
      </c>
      <c r="H64" s="318">
        <v>66693.240000000005</v>
      </c>
      <c r="I64" s="318">
        <f t="shared" si="5"/>
        <v>121822.75</v>
      </c>
      <c r="J64" s="318">
        <v>231138.81575787617</v>
      </c>
      <c r="K64" s="318">
        <v>5078.7700000000004</v>
      </c>
      <c r="L64" s="318">
        <v>231981.96525612244</v>
      </c>
      <c r="M64" s="318">
        <f t="shared" si="6"/>
        <v>44.654853754787766</v>
      </c>
      <c r="O64" s="318">
        <f t="shared" si="7"/>
        <v>1265667.2469535004</v>
      </c>
      <c r="P64" s="318">
        <f t="shared" si="8"/>
        <v>243.63180884571713</v>
      </c>
      <c r="S64" s="6">
        <v>5</v>
      </c>
      <c r="T64" s="6">
        <v>2</v>
      </c>
      <c r="U64" s="6">
        <v>3</v>
      </c>
    </row>
    <row r="65" spans="1:21" x14ac:dyDescent="0.3">
      <c r="A65" s="6">
        <v>10</v>
      </c>
      <c r="B65" s="6">
        <v>171</v>
      </c>
      <c r="C65" s="6" t="s">
        <v>52</v>
      </c>
      <c r="D65" s="7">
        <v>4812</v>
      </c>
      <c r="E65" s="318">
        <f t="shared" si="4"/>
        <v>157833.59999999998</v>
      </c>
      <c r="F65" s="318">
        <v>279417.79450890666</v>
      </c>
      <c r="G65" s="318">
        <v>89226.28</v>
      </c>
      <c r="H65" s="318">
        <v>70298.28</v>
      </c>
      <c r="I65" s="318">
        <f t="shared" si="5"/>
        <v>112841.4</v>
      </c>
      <c r="J65" s="318">
        <v>198095.48198079574</v>
      </c>
      <c r="K65" s="318">
        <v>4043.76</v>
      </c>
      <c r="L65" s="318">
        <v>197764.06623495824</v>
      </c>
      <c r="M65" s="318">
        <f t="shared" si="6"/>
        <v>41.098101877588995</v>
      </c>
      <c r="O65" s="318">
        <f t="shared" si="7"/>
        <v>1109520.6627246607</v>
      </c>
      <c r="P65" s="318">
        <f t="shared" si="8"/>
        <v>230.57370380811736</v>
      </c>
      <c r="S65" s="6">
        <v>10</v>
      </c>
      <c r="T65" s="6">
        <v>2</v>
      </c>
      <c r="U65" s="6">
        <v>3</v>
      </c>
    </row>
    <row r="66" spans="1:21" x14ac:dyDescent="0.3">
      <c r="A66" s="6">
        <v>13</v>
      </c>
      <c r="B66" s="6">
        <v>172</v>
      </c>
      <c r="C66" s="6" t="s">
        <v>53</v>
      </c>
      <c r="D66" s="7">
        <v>4467</v>
      </c>
      <c r="E66" s="318">
        <f t="shared" si="4"/>
        <v>146517.59999999998</v>
      </c>
      <c r="F66" s="318">
        <v>229814.914615188</v>
      </c>
      <c r="G66" s="318">
        <v>63184.160000000003</v>
      </c>
      <c r="H66" s="318">
        <v>84668.37</v>
      </c>
      <c r="I66" s="318">
        <f t="shared" si="5"/>
        <v>104751.15</v>
      </c>
      <c r="J66" s="318">
        <v>162706.2111049385</v>
      </c>
      <c r="K66" s="318">
        <v>2912.4700000000003</v>
      </c>
      <c r="L66" s="318">
        <v>268205.56738363235</v>
      </c>
      <c r="M66" s="318">
        <f t="shared" si="6"/>
        <v>60.041541836497061</v>
      </c>
      <c r="O66" s="318">
        <f t="shared" si="7"/>
        <v>1062760.4431037589</v>
      </c>
      <c r="P66" s="318">
        <f t="shared" si="8"/>
        <v>237.91368773310026</v>
      </c>
      <c r="S66" s="6">
        <v>13</v>
      </c>
      <c r="T66" s="6">
        <v>2</v>
      </c>
      <c r="U66" s="6">
        <v>2</v>
      </c>
    </row>
    <row r="67" spans="1:21" x14ac:dyDescent="0.3">
      <c r="A67" s="6">
        <v>12</v>
      </c>
      <c r="B67" s="6">
        <v>176</v>
      </c>
      <c r="C67" s="6" t="s">
        <v>54</v>
      </c>
      <c r="D67" s="7">
        <v>4709</v>
      </c>
      <c r="E67" s="318">
        <f t="shared" si="4"/>
        <v>154455.19999999998</v>
      </c>
      <c r="F67" s="318">
        <v>210519.75798637577</v>
      </c>
      <c r="G67" s="318">
        <v>66065.87</v>
      </c>
      <c r="H67" s="318">
        <v>83216.34</v>
      </c>
      <c r="I67" s="318">
        <f t="shared" si="5"/>
        <v>110426.05</v>
      </c>
      <c r="J67" s="318">
        <v>152918.95225705154</v>
      </c>
      <c r="K67" s="318">
        <v>3586.43</v>
      </c>
      <c r="L67" s="318">
        <v>240854.40847006708</v>
      </c>
      <c r="M67" s="318">
        <f t="shared" si="6"/>
        <v>51.147676464231701</v>
      </c>
      <c r="O67" s="318">
        <f t="shared" si="7"/>
        <v>1022043.0087134945</v>
      </c>
      <c r="P67" s="318">
        <f t="shared" si="8"/>
        <v>217.04035011966332</v>
      </c>
      <c r="S67" s="6">
        <v>12</v>
      </c>
      <c r="T67" s="6">
        <v>2</v>
      </c>
      <c r="U67" s="6">
        <v>2</v>
      </c>
    </row>
    <row r="68" spans="1:21" x14ac:dyDescent="0.3">
      <c r="A68" s="6">
        <v>6</v>
      </c>
      <c r="B68" s="6">
        <v>177</v>
      </c>
      <c r="C68" s="6" t="s">
        <v>55</v>
      </c>
      <c r="D68" s="7">
        <v>1884</v>
      </c>
      <c r="E68" s="318">
        <f t="shared" si="4"/>
        <v>61795.199999999997</v>
      </c>
      <c r="F68" s="318">
        <v>105324.11264411996</v>
      </c>
      <c r="G68" s="318">
        <v>37889.15</v>
      </c>
      <c r="H68" s="318">
        <v>28990.53</v>
      </c>
      <c r="I68" s="318">
        <f t="shared" si="5"/>
        <v>44179.799999999996</v>
      </c>
      <c r="J68" s="318">
        <v>76007.617041503181</v>
      </c>
      <c r="K68" s="318">
        <v>1829.32</v>
      </c>
      <c r="L68" s="318">
        <v>118556.15023440696</v>
      </c>
      <c r="M68" s="318">
        <f t="shared" si="6"/>
        <v>62.927892905736179</v>
      </c>
      <c r="O68" s="318">
        <f t="shared" si="7"/>
        <v>474571.87992003013</v>
      </c>
      <c r="P68" s="318">
        <f t="shared" si="8"/>
        <v>251.89590229300961</v>
      </c>
      <c r="S68" s="6">
        <v>6</v>
      </c>
      <c r="T68" s="6">
        <v>2</v>
      </c>
      <c r="U68" s="6">
        <v>1</v>
      </c>
    </row>
    <row r="69" spans="1:21" x14ac:dyDescent="0.3">
      <c r="A69" s="6">
        <v>10</v>
      </c>
      <c r="B69" s="6">
        <v>178</v>
      </c>
      <c r="C69" s="6" t="s">
        <v>56</v>
      </c>
      <c r="D69" s="7">
        <v>6225</v>
      </c>
      <c r="E69" s="318">
        <f t="shared" si="4"/>
        <v>204179.99999999997</v>
      </c>
      <c r="F69" s="318">
        <v>301255.63695635146</v>
      </c>
      <c r="G69" s="318">
        <v>100432.93000000001</v>
      </c>
      <c r="H69" s="318">
        <v>106348.68000000001</v>
      </c>
      <c r="I69" s="318">
        <f t="shared" si="5"/>
        <v>145976.25</v>
      </c>
      <c r="J69" s="318">
        <v>217413.84637479504</v>
      </c>
      <c r="K69" s="318">
        <v>4332.6000000000004</v>
      </c>
      <c r="L69" s="318">
        <v>255835.68418799149</v>
      </c>
      <c r="M69" s="318">
        <f t="shared" si="6"/>
        <v>41.098101877588995</v>
      </c>
      <c r="O69" s="318">
        <f t="shared" si="7"/>
        <v>1335775.6275191382</v>
      </c>
      <c r="P69" s="318">
        <f t="shared" si="8"/>
        <v>214.58243012355632</v>
      </c>
      <c r="S69" s="6">
        <v>10</v>
      </c>
      <c r="T69" s="6">
        <v>2</v>
      </c>
      <c r="U69" s="6">
        <v>3</v>
      </c>
    </row>
    <row r="70" spans="1:21" x14ac:dyDescent="0.3">
      <c r="A70" s="6">
        <v>13</v>
      </c>
      <c r="B70" s="6">
        <v>179</v>
      </c>
      <c r="C70" s="6" t="s">
        <v>57</v>
      </c>
      <c r="D70" s="7">
        <v>141305</v>
      </c>
      <c r="E70" s="318">
        <f t="shared" si="4"/>
        <v>4634804</v>
      </c>
      <c r="F70" s="318">
        <v>8664289.8834020775</v>
      </c>
      <c r="G70" s="318">
        <v>2807959.5700000003</v>
      </c>
      <c r="H70" s="318">
        <v>1271978.28</v>
      </c>
      <c r="I70" s="318">
        <f t="shared" si="5"/>
        <v>3313602.25</v>
      </c>
      <c r="J70" s="318">
        <v>6321694.1302424846</v>
      </c>
      <c r="K70" s="318">
        <v>101503.19</v>
      </c>
      <c r="L70" s="318">
        <v>8484170.0692062173</v>
      </c>
      <c r="M70" s="318">
        <f t="shared" si="6"/>
        <v>60.041541836497061</v>
      </c>
      <c r="O70" s="318">
        <f t="shared" si="7"/>
        <v>35600001.372850783</v>
      </c>
      <c r="P70" s="318">
        <f t="shared" si="8"/>
        <v>251.9373084664434</v>
      </c>
      <c r="S70" s="6">
        <v>13</v>
      </c>
      <c r="T70" s="6">
        <v>1</v>
      </c>
      <c r="U70" s="6">
        <v>7</v>
      </c>
    </row>
    <row r="71" spans="1:21" x14ac:dyDescent="0.3">
      <c r="A71" s="6">
        <v>4</v>
      </c>
      <c r="B71" s="6">
        <v>181</v>
      </c>
      <c r="C71" s="6" t="s">
        <v>58</v>
      </c>
      <c r="D71" s="7">
        <v>1809</v>
      </c>
      <c r="E71" s="318">
        <f t="shared" si="4"/>
        <v>59335.199999999997</v>
      </c>
      <c r="F71" s="318">
        <v>94128.865876605036</v>
      </c>
      <c r="G71" s="318">
        <v>34046.870000000003</v>
      </c>
      <c r="H71" s="318">
        <v>27388.29</v>
      </c>
      <c r="I71" s="318">
        <f t="shared" si="5"/>
        <v>42421.049999999996</v>
      </c>
      <c r="J71" s="318">
        <v>65598.116563335076</v>
      </c>
      <c r="K71" s="318">
        <v>1420.13</v>
      </c>
      <c r="L71" s="318">
        <v>92761.056984666182</v>
      </c>
      <c r="M71" s="318">
        <f t="shared" si="6"/>
        <v>51.277532882623646</v>
      </c>
      <c r="O71" s="318">
        <f t="shared" si="7"/>
        <v>417099.57942460629</v>
      </c>
      <c r="P71" s="318">
        <f t="shared" si="8"/>
        <v>230.56914285495097</v>
      </c>
      <c r="S71" s="6">
        <v>4</v>
      </c>
      <c r="T71" s="6">
        <v>2</v>
      </c>
      <c r="U71" s="6">
        <v>1</v>
      </c>
    </row>
    <row r="72" spans="1:21" x14ac:dyDescent="0.3">
      <c r="A72" s="6">
        <v>13</v>
      </c>
      <c r="B72" s="6">
        <v>182</v>
      </c>
      <c r="C72" s="6" t="s">
        <v>59</v>
      </c>
      <c r="D72" s="7">
        <v>20607</v>
      </c>
      <c r="E72" s="318">
        <f t="shared" si="4"/>
        <v>675909.6</v>
      </c>
      <c r="F72" s="318">
        <v>1317103.5199854297</v>
      </c>
      <c r="G72" s="318">
        <v>365977.17000000004</v>
      </c>
      <c r="H72" s="318">
        <v>311535.53999999998</v>
      </c>
      <c r="I72" s="318">
        <f t="shared" si="5"/>
        <v>483234.14999999997</v>
      </c>
      <c r="J72" s="318">
        <v>960320.25578665698</v>
      </c>
      <c r="K72" s="318">
        <v>15019.68</v>
      </c>
      <c r="L72" s="318">
        <v>1296755.0891085055</v>
      </c>
      <c r="M72" s="318">
        <f t="shared" si="6"/>
        <v>62.927892905736179</v>
      </c>
      <c r="O72" s="318">
        <f t="shared" si="7"/>
        <v>5425855.0048805922</v>
      </c>
      <c r="P72" s="318">
        <f t="shared" si="8"/>
        <v>263.30154825450535</v>
      </c>
      <c r="S72" s="6">
        <v>13</v>
      </c>
      <c r="T72" s="6">
        <v>1</v>
      </c>
      <c r="U72" s="6">
        <v>5</v>
      </c>
    </row>
    <row r="73" spans="1:21" x14ac:dyDescent="0.3">
      <c r="A73" s="6">
        <v>1</v>
      </c>
      <c r="B73" s="6">
        <v>186</v>
      </c>
      <c r="C73" s="6" t="s">
        <v>60</v>
      </c>
      <c r="D73" s="7">
        <v>43410</v>
      </c>
      <c r="E73" s="318">
        <f t="shared" si="4"/>
        <v>1423847.9999999998</v>
      </c>
      <c r="F73" s="318">
        <v>3324238.0483456543</v>
      </c>
      <c r="G73" s="318">
        <v>951711.41</v>
      </c>
      <c r="H73" s="318">
        <v>382835.22000000003</v>
      </c>
      <c r="I73" s="318">
        <f t="shared" si="5"/>
        <v>1017964.5</v>
      </c>
      <c r="J73" s="318">
        <v>2408852.0771666691</v>
      </c>
      <c r="K73" s="318">
        <v>36225.35</v>
      </c>
      <c r="L73" s="318">
        <v>3533471.0259760534</v>
      </c>
      <c r="M73" s="318">
        <f t="shared" si="6"/>
        <v>81.397627873210169</v>
      </c>
      <c r="O73" s="318">
        <f t="shared" si="7"/>
        <v>13079145.631488375</v>
      </c>
      <c r="P73" s="318">
        <f t="shared" si="8"/>
        <v>301.29338013103836</v>
      </c>
      <c r="S73" s="6">
        <v>1</v>
      </c>
      <c r="T73" s="6">
        <v>1</v>
      </c>
      <c r="U73" s="6">
        <v>5</v>
      </c>
    </row>
    <row r="74" spans="1:21" x14ac:dyDescent="0.3">
      <c r="A74" s="6">
        <v>2</v>
      </c>
      <c r="B74" s="6">
        <v>202</v>
      </c>
      <c r="C74" s="6" t="s">
        <v>61</v>
      </c>
      <c r="D74" s="7">
        <v>33458</v>
      </c>
      <c r="E74" s="318">
        <f t="shared" si="4"/>
        <v>1097422.3999999999</v>
      </c>
      <c r="F74" s="318">
        <v>2544700.5800656704</v>
      </c>
      <c r="G74" s="318">
        <v>802609.6</v>
      </c>
      <c r="H74" s="318">
        <v>344281.32</v>
      </c>
      <c r="I74" s="318">
        <f t="shared" si="5"/>
        <v>784590.1</v>
      </c>
      <c r="J74" s="318">
        <v>1827042.8615014018</v>
      </c>
      <c r="K74" s="318">
        <v>30231.920000000002</v>
      </c>
      <c r="L74" s="318">
        <v>1915696.8468956009</v>
      </c>
      <c r="M74" s="318">
        <f t="shared" si="6"/>
        <v>57.25676510537393</v>
      </c>
      <c r="O74" s="318">
        <f t="shared" si="7"/>
        <v>9346575.6284626741</v>
      </c>
      <c r="P74" s="318">
        <f t="shared" si="8"/>
        <v>279.35249053926339</v>
      </c>
      <c r="S74" s="6">
        <v>2</v>
      </c>
      <c r="T74" s="6">
        <v>1</v>
      </c>
      <c r="U74" s="6">
        <v>5</v>
      </c>
    </row>
    <row r="75" spans="1:21" x14ac:dyDescent="0.3">
      <c r="A75" s="6">
        <v>11</v>
      </c>
      <c r="B75" s="6">
        <v>204</v>
      </c>
      <c r="C75" s="6" t="s">
        <v>62</v>
      </c>
      <c r="D75" s="7">
        <v>2990</v>
      </c>
      <c r="E75" s="318">
        <f t="shared" si="4"/>
        <v>98071.999999999985</v>
      </c>
      <c r="F75" s="318">
        <v>137291.98296941139</v>
      </c>
      <c r="G75" s="318">
        <v>48562.15</v>
      </c>
      <c r="H75" s="318">
        <v>50420.49</v>
      </c>
      <c r="I75" s="318">
        <f t="shared" si="5"/>
        <v>70115.5</v>
      </c>
      <c r="J75" s="318">
        <v>100870.20380192269</v>
      </c>
      <c r="K75" s="318">
        <v>2479.21</v>
      </c>
      <c r="L75" s="318">
        <v>164428.88095232457</v>
      </c>
      <c r="M75" s="318">
        <f t="shared" si="6"/>
        <v>54.992936773352703</v>
      </c>
      <c r="O75" s="318">
        <f t="shared" si="7"/>
        <v>672240.41772365861</v>
      </c>
      <c r="P75" s="318">
        <f t="shared" si="8"/>
        <v>224.82957114503631</v>
      </c>
      <c r="S75" s="6">
        <v>11</v>
      </c>
      <c r="T75" s="6">
        <v>2</v>
      </c>
      <c r="U75" s="6">
        <v>2</v>
      </c>
    </row>
    <row r="76" spans="1:21" x14ac:dyDescent="0.3">
      <c r="A76" s="6">
        <v>18</v>
      </c>
      <c r="B76" s="6">
        <v>205</v>
      </c>
      <c r="C76" s="6" t="s">
        <v>63</v>
      </c>
      <c r="D76" s="7">
        <v>36973</v>
      </c>
      <c r="E76" s="318">
        <f t="shared" si="4"/>
        <v>1212714.3999999999</v>
      </c>
      <c r="F76" s="318">
        <v>2345315.0143432897</v>
      </c>
      <c r="G76" s="318">
        <v>754047.45000000007</v>
      </c>
      <c r="H76" s="318">
        <v>417934.29</v>
      </c>
      <c r="I76" s="318">
        <f t="shared" si="5"/>
        <v>867016.85</v>
      </c>
      <c r="J76" s="318">
        <v>1686797.4281432403</v>
      </c>
      <c r="K76" s="318">
        <v>28378.53</v>
      </c>
      <c r="L76" s="318">
        <v>2539985.5842299387</v>
      </c>
      <c r="M76" s="318">
        <f t="shared" si="6"/>
        <v>68.698390291021525</v>
      </c>
      <c r="O76" s="318">
        <f t="shared" si="7"/>
        <v>9852189.5467164684</v>
      </c>
      <c r="P76" s="318">
        <f t="shared" si="8"/>
        <v>266.46984412183127</v>
      </c>
      <c r="S76" s="6">
        <v>18</v>
      </c>
      <c r="T76" s="6">
        <v>1</v>
      </c>
      <c r="U76" s="6">
        <v>5</v>
      </c>
    </row>
    <row r="77" spans="1:21" x14ac:dyDescent="0.3">
      <c r="A77" s="6">
        <v>17</v>
      </c>
      <c r="B77" s="6">
        <v>208</v>
      </c>
      <c r="C77" s="6" t="s">
        <v>64</v>
      </c>
      <c r="D77" s="7">
        <v>12387</v>
      </c>
      <c r="E77" s="318">
        <f t="shared" ref="E77:E140" si="11">$D77*E$9</f>
        <v>406293.6</v>
      </c>
      <c r="F77" s="318">
        <v>663114.04103587731</v>
      </c>
      <c r="G77" s="318">
        <v>292973.85000000003</v>
      </c>
      <c r="H77" s="318">
        <v>153714.9</v>
      </c>
      <c r="I77" s="318">
        <f t="shared" ref="I77:I140" si="12">$D77*I$9</f>
        <v>290475.14999999997</v>
      </c>
      <c r="J77" s="318">
        <v>470920.38701404276</v>
      </c>
      <c r="K77" s="318">
        <v>12323.84</v>
      </c>
      <c r="L77" s="318">
        <v>840829.51387374487</v>
      </c>
      <c r="M77" s="318">
        <f t="shared" ref="M77:M140" si="13">L77/D77</f>
        <v>67.879996276236767</v>
      </c>
      <c r="O77" s="318">
        <f t="shared" ref="O77:O140" si="14">SUM(E77:L77)</f>
        <v>3130645.2819236643</v>
      </c>
      <c r="P77" s="318">
        <f t="shared" ref="P77:P140" si="15">O77/D77</f>
        <v>252.73635924143571</v>
      </c>
      <c r="S77" s="6">
        <v>17</v>
      </c>
      <c r="T77" s="6">
        <v>1</v>
      </c>
      <c r="U77" s="6">
        <v>4</v>
      </c>
    </row>
    <row r="78" spans="1:21" x14ac:dyDescent="0.3">
      <c r="A78" s="6">
        <v>6</v>
      </c>
      <c r="B78" s="6">
        <v>211</v>
      </c>
      <c r="C78" s="6" t="s">
        <v>65</v>
      </c>
      <c r="D78" s="7">
        <v>31676</v>
      </c>
      <c r="E78" s="318">
        <f t="shared" si="11"/>
        <v>1038972.7999999999</v>
      </c>
      <c r="F78" s="318">
        <v>2288273.2641519615</v>
      </c>
      <c r="G78" s="318">
        <v>789375.08000000007</v>
      </c>
      <c r="H78" s="318">
        <v>316091.90999999997</v>
      </c>
      <c r="I78" s="318">
        <f t="shared" si="12"/>
        <v>742802.2</v>
      </c>
      <c r="J78" s="318">
        <v>1651361.5571427064</v>
      </c>
      <c r="K78" s="318">
        <v>31387.279999999999</v>
      </c>
      <c r="L78" s="318">
        <v>1993303.9356820993</v>
      </c>
      <c r="M78" s="318">
        <f t="shared" si="13"/>
        <v>62.927892905736179</v>
      </c>
      <c r="O78" s="318">
        <f t="shared" si="14"/>
        <v>8851568.0269767679</v>
      </c>
      <c r="P78" s="318">
        <f t="shared" si="15"/>
        <v>279.44083934135523</v>
      </c>
      <c r="S78" s="6">
        <v>6</v>
      </c>
      <c r="T78" s="6">
        <v>2</v>
      </c>
      <c r="U78" s="6">
        <v>5</v>
      </c>
    </row>
    <row r="79" spans="1:21" x14ac:dyDescent="0.3">
      <c r="A79" s="6">
        <v>10</v>
      </c>
      <c r="B79" s="6">
        <v>213</v>
      </c>
      <c r="C79" s="6" t="s">
        <v>66</v>
      </c>
      <c r="D79" s="7">
        <v>5452</v>
      </c>
      <c r="E79" s="318">
        <f t="shared" si="11"/>
        <v>178825.59999999998</v>
      </c>
      <c r="F79" s="318">
        <v>276709.75584182562</v>
      </c>
      <c r="G79" s="318">
        <v>84636.89</v>
      </c>
      <c r="H79" s="318">
        <v>98988.39</v>
      </c>
      <c r="I79" s="318">
        <f t="shared" si="12"/>
        <v>127849.4</v>
      </c>
      <c r="J79" s="318">
        <v>197263.95514423156</v>
      </c>
      <c r="K79" s="318">
        <v>3634.57</v>
      </c>
      <c r="L79" s="318">
        <v>224066.85143661519</v>
      </c>
      <c r="M79" s="318">
        <f t="shared" si="13"/>
        <v>41.098101877588995</v>
      </c>
      <c r="O79" s="318">
        <f t="shared" si="14"/>
        <v>1191975.4124226724</v>
      </c>
      <c r="P79" s="318">
        <f t="shared" si="15"/>
        <v>218.63085334238306</v>
      </c>
      <c r="S79" s="6">
        <v>10</v>
      </c>
      <c r="T79" s="6">
        <v>2</v>
      </c>
      <c r="U79" s="6">
        <v>3</v>
      </c>
    </row>
    <row r="80" spans="1:21" x14ac:dyDescent="0.3">
      <c r="A80" s="6">
        <v>4</v>
      </c>
      <c r="B80" s="6">
        <v>214</v>
      </c>
      <c r="C80" s="6" t="s">
        <v>67</v>
      </c>
      <c r="D80" s="7">
        <v>11471</v>
      </c>
      <c r="E80" s="318">
        <f t="shared" si="11"/>
        <v>376248.8</v>
      </c>
      <c r="F80" s="318">
        <v>656121.88742845447</v>
      </c>
      <c r="G80" s="318">
        <v>218369.58000000002</v>
      </c>
      <c r="H80" s="318">
        <v>150260.07</v>
      </c>
      <c r="I80" s="318">
        <f t="shared" si="12"/>
        <v>268994.95</v>
      </c>
      <c r="J80" s="318">
        <v>477109.5749358309</v>
      </c>
      <c r="K80" s="318">
        <v>8304.15</v>
      </c>
      <c r="L80" s="318">
        <v>588204.57969657588</v>
      </c>
      <c r="M80" s="318">
        <f t="shared" si="13"/>
        <v>51.277532882623646</v>
      </c>
      <c r="O80" s="318">
        <f t="shared" si="14"/>
        <v>2743613.5920608612</v>
      </c>
      <c r="P80" s="318">
        <f t="shared" si="15"/>
        <v>239.17824008899495</v>
      </c>
      <c r="S80" s="6">
        <v>4</v>
      </c>
      <c r="T80" s="6">
        <v>1</v>
      </c>
      <c r="U80" s="6">
        <v>4</v>
      </c>
    </row>
    <row r="81" spans="1:21" x14ac:dyDescent="0.3">
      <c r="A81" s="6">
        <v>13</v>
      </c>
      <c r="B81" s="6">
        <v>216</v>
      </c>
      <c r="C81" s="6" t="s">
        <v>68</v>
      </c>
      <c r="D81" s="7">
        <v>1353</v>
      </c>
      <c r="E81" s="318">
        <f t="shared" si="11"/>
        <v>44378.399999999994</v>
      </c>
      <c r="F81" s="318">
        <v>61728.371222170535</v>
      </c>
      <c r="G81" s="318">
        <v>24227.71</v>
      </c>
      <c r="H81" s="318">
        <v>23382.69</v>
      </c>
      <c r="I81" s="318">
        <f t="shared" si="12"/>
        <v>31727.85</v>
      </c>
      <c r="J81" s="318">
        <v>41810.534921718921</v>
      </c>
      <c r="K81" s="318">
        <v>1396.06</v>
      </c>
      <c r="L81" s="318">
        <v>81236.206104780518</v>
      </c>
      <c r="M81" s="318">
        <f t="shared" si="13"/>
        <v>60.041541836497061</v>
      </c>
      <c r="O81" s="318">
        <f t="shared" si="14"/>
        <v>309887.82224866992</v>
      </c>
      <c r="P81" s="318">
        <f t="shared" si="15"/>
        <v>229.03756263759789</v>
      </c>
      <c r="S81" s="6">
        <v>13</v>
      </c>
      <c r="T81" s="6">
        <v>2</v>
      </c>
      <c r="U81" s="6">
        <v>1</v>
      </c>
    </row>
    <row r="82" spans="1:21" x14ac:dyDescent="0.3">
      <c r="A82" s="6">
        <v>16</v>
      </c>
      <c r="B82" s="6">
        <v>217</v>
      </c>
      <c r="C82" s="6" t="s">
        <v>69</v>
      </c>
      <c r="D82" s="7">
        <v>5502</v>
      </c>
      <c r="E82" s="318">
        <f t="shared" si="11"/>
        <v>180465.59999999998</v>
      </c>
      <c r="F82" s="318">
        <v>300308.58567459177</v>
      </c>
      <c r="G82" s="318">
        <v>133732.69</v>
      </c>
      <c r="H82" s="318">
        <v>63038.13</v>
      </c>
      <c r="I82" s="318">
        <f t="shared" si="12"/>
        <v>129021.9</v>
      </c>
      <c r="J82" s="318">
        <v>217479.96817332302</v>
      </c>
      <c r="K82" s="318">
        <v>5367.61</v>
      </c>
      <c r="L82" s="318">
        <v>323234.08492008207</v>
      </c>
      <c r="M82" s="318">
        <f t="shared" si="13"/>
        <v>58.748470541636145</v>
      </c>
      <c r="O82" s="318">
        <f t="shared" si="14"/>
        <v>1352648.568767997</v>
      </c>
      <c r="P82" s="318">
        <f t="shared" si="15"/>
        <v>245.84670461068646</v>
      </c>
      <c r="S82" s="6">
        <v>16</v>
      </c>
      <c r="T82" s="6">
        <v>1</v>
      </c>
      <c r="U82" s="6">
        <v>3</v>
      </c>
    </row>
    <row r="83" spans="1:21" x14ac:dyDescent="0.3">
      <c r="A83" s="6">
        <v>14</v>
      </c>
      <c r="B83" s="6">
        <v>218</v>
      </c>
      <c r="C83" s="6" t="s">
        <v>70</v>
      </c>
      <c r="D83" s="7">
        <v>1274</v>
      </c>
      <c r="E83" s="318">
        <f t="shared" si="11"/>
        <v>41787.199999999997</v>
      </c>
      <c r="F83" s="318">
        <v>65999.472108777773</v>
      </c>
      <c r="G83" s="318">
        <v>18464.29</v>
      </c>
      <c r="H83" s="318">
        <v>22080.87</v>
      </c>
      <c r="I83" s="318">
        <f t="shared" si="12"/>
        <v>29875.3</v>
      </c>
      <c r="J83" s="318">
        <v>45853.062241084161</v>
      </c>
      <c r="K83" s="318">
        <v>842.45</v>
      </c>
      <c r="L83" s="318">
        <v>60819.678579582345</v>
      </c>
      <c r="M83" s="318">
        <f t="shared" si="13"/>
        <v>47.739151161367616</v>
      </c>
      <c r="O83" s="318">
        <f t="shared" si="14"/>
        <v>285722.32292944432</v>
      </c>
      <c r="P83" s="318">
        <f t="shared" si="15"/>
        <v>224.27183903410071</v>
      </c>
      <c r="S83" s="6">
        <v>14</v>
      </c>
      <c r="T83" s="6">
        <v>2</v>
      </c>
      <c r="U83" s="6">
        <v>1</v>
      </c>
    </row>
    <row r="84" spans="1:21" x14ac:dyDescent="0.3">
      <c r="A84" s="6">
        <v>1</v>
      </c>
      <c r="B84" s="6">
        <v>224</v>
      </c>
      <c r="C84" s="6" t="s">
        <v>71</v>
      </c>
      <c r="D84" s="7">
        <v>8778</v>
      </c>
      <c r="E84" s="318">
        <f t="shared" si="11"/>
        <v>287918.39999999997</v>
      </c>
      <c r="F84" s="318">
        <v>533541.95755871781</v>
      </c>
      <c r="G84" s="318">
        <v>183575.6</v>
      </c>
      <c r="H84" s="318">
        <v>111555.96</v>
      </c>
      <c r="I84" s="318">
        <f t="shared" si="12"/>
        <v>205844.1</v>
      </c>
      <c r="J84" s="318">
        <v>379925.08191495563</v>
      </c>
      <c r="K84" s="318">
        <v>7967.17</v>
      </c>
      <c r="L84" s="318">
        <v>714508.37747103884</v>
      </c>
      <c r="M84" s="318">
        <f t="shared" si="13"/>
        <v>81.397627873210169</v>
      </c>
      <c r="O84" s="318">
        <f t="shared" si="14"/>
        <v>2424836.6469447119</v>
      </c>
      <c r="P84" s="318">
        <f t="shared" si="15"/>
        <v>276.24021951978949</v>
      </c>
      <c r="S84" s="6">
        <v>1</v>
      </c>
      <c r="T84" s="6">
        <v>1</v>
      </c>
      <c r="U84" s="6">
        <v>3</v>
      </c>
    </row>
    <row r="85" spans="1:21" x14ac:dyDescent="0.3">
      <c r="A85" s="6">
        <v>13</v>
      </c>
      <c r="B85" s="6">
        <v>226</v>
      </c>
      <c r="C85" s="6" t="s">
        <v>72</v>
      </c>
      <c r="D85" s="7">
        <v>4031</v>
      </c>
      <c r="E85" s="318">
        <f t="shared" si="11"/>
        <v>132216.79999999999</v>
      </c>
      <c r="F85" s="318">
        <v>193543.55700099593</v>
      </c>
      <c r="G85" s="318">
        <v>72256.210000000006</v>
      </c>
      <c r="H85" s="318">
        <v>66693.240000000005</v>
      </c>
      <c r="I85" s="318">
        <f t="shared" si="12"/>
        <v>94526.95</v>
      </c>
      <c r="J85" s="318">
        <v>141779.76725044713</v>
      </c>
      <c r="K85" s="318">
        <v>3490.15</v>
      </c>
      <c r="L85" s="318">
        <v>242027.45514291964</v>
      </c>
      <c r="M85" s="318">
        <f t="shared" si="13"/>
        <v>60.041541836497061</v>
      </c>
      <c r="O85" s="318">
        <f t="shared" si="14"/>
        <v>946534.1293943628</v>
      </c>
      <c r="P85" s="318">
        <f t="shared" si="15"/>
        <v>234.81372597230532</v>
      </c>
      <c r="S85" s="6">
        <v>13</v>
      </c>
      <c r="T85" s="6">
        <v>2</v>
      </c>
      <c r="U85" s="6">
        <v>2</v>
      </c>
    </row>
    <row r="86" spans="1:21" x14ac:dyDescent="0.3">
      <c r="A86" s="6">
        <v>4</v>
      </c>
      <c r="B86" s="6">
        <v>230</v>
      </c>
      <c r="C86" s="6" t="s">
        <v>73</v>
      </c>
      <c r="D86" s="7">
        <v>2390</v>
      </c>
      <c r="E86" s="318">
        <f t="shared" si="11"/>
        <v>78392</v>
      </c>
      <c r="F86" s="318">
        <v>102348.87686236572</v>
      </c>
      <c r="G86" s="318">
        <v>38849.72</v>
      </c>
      <c r="H86" s="318">
        <v>39355.019999999997</v>
      </c>
      <c r="I86" s="318">
        <f t="shared" si="12"/>
        <v>56045.5</v>
      </c>
      <c r="J86" s="318">
        <v>74050.572587564136</v>
      </c>
      <c r="K86" s="318">
        <v>1708.97</v>
      </c>
      <c r="L86" s="318">
        <v>122553.30358947052</v>
      </c>
      <c r="M86" s="318">
        <f t="shared" si="13"/>
        <v>51.277532882623653</v>
      </c>
      <c r="O86" s="318">
        <f t="shared" si="14"/>
        <v>513303.96303940035</v>
      </c>
      <c r="P86" s="318">
        <f t="shared" si="15"/>
        <v>214.77153265246878</v>
      </c>
      <c r="S86" s="6">
        <v>4</v>
      </c>
      <c r="T86" s="6">
        <v>2</v>
      </c>
      <c r="U86" s="6">
        <v>2</v>
      </c>
    </row>
    <row r="87" spans="1:21" x14ac:dyDescent="0.3">
      <c r="A87" s="6">
        <v>15</v>
      </c>
      <c r="B87" s="6">
        <v>231</v>
      </c>
      <c r="C87" s="6" t="s">
        <v>74</v>
      </c>
      <c r="D87" s="7">
        <v>1262</v>
      </c>
      <c r="E87" s="318">
        <f t="shared" si="11"/>
        <v>41393.599999999999</v>
      </c>
      <c r="F87" s="318">
        <v>92527.876986195712</v>
      </c>
      <c r="G87" s="318">
        <v>17823.91</v>
      </c>
      <c r="H87" s="318">
        <v>25185.21</v>
      </c>
      <c r="I87" s="318">
        <f t="shared" si="12"/>
        <v>29593.899999999998</v>
      </c>
      <c r="J87" s="318">
        <v>69586.192213152681</v>
      </c>
      <c r="K87" s="318">
        <v>722.1</v>
      </c>
      <c r="L87" s="318">
        <v>48660.192681102817</v>
      </c>
      <c r="M87" s="318">
        <f t="shared" si="13"/>
        <v>38.557997370129016</v>
      </c>
      <c r="O87" s="318">
        <f t="shared" si="14"/>
        <v>325492.9818804512</v>
      </c>
      <c r="P87" s="318">
        <f t="shared" si="15"/>
        <v>257.91836916042092</v>
      </c>
      <c r="S87" s="6">
        <v>15</v>
      </c>
      <c r="T87" s="6">
        <v>1</v>
      </c>
      <c r="U87" s="6">
        <v>1</v>
      </c>
    </row>
    <row r="88" spans="1:21" x14ac:dyDescent="0.3">
      <c r="A88" s="6">
        <v>14</v>
      </c>
      <c r="B88" s="6">
        <v>232</v>
      </c>
      <c r="C88" s="6" t="s">
        <v>75</v>
      </c>
      <c r="D88" s="7">
        <v>13375</v>
      </c>
      <c r="E88" s="318">
        <f t="shared" si="11"/>
        <v>438699.99999999994</v>
      </c>
      <c r="F88" s="318">
        <v>721360.85542000306</v>
      </c>
      <c r="G88" s="318">
        <v>273548.99</v>
      </c>
      <c r="H88" s="318">
        <v>175645.56</v>
      </c>
      <c r="I88" s="318">
        <f t="shared" si="12"/>
        <v>313643.75</v>
      </c>
      <c r="J88" s="318">
        <v>513310.77058315679</v>
      </c>
      <c r="K88" s="318">
        <v>11192.55</v>
      </c>
      <c r="L88" s="318">
        <v>638511.14678329183</v>
      </c>
      <c r="M88" s="318">
        <f t="shared" si="13"/>
        <v>47.739151161367616</v>
      </c>
      <c r="O88" s="318">
        <f t="shared" si="14"/>
        <v>3085913.6227864516</v>
      </c>
      <c r="P88" s="318">
        <f t="shared" si="15"/>
        <v>230.72251385319265</v>
      </c>
      <c r="S88" s="6">
        <v>14</v>
      </c>
      <c r="T88" s="6">
        <v>1</v>
      </c>
      <c r="U88" s="6">
        <v>4</v>
      </c>
    </row>
    <row r="89" spans="1:21" x14ac:dyDescent="0.3">
      <c r="A89" s="6">
        <v>14</v>
      </c>
      <c r="B89" s="6">
        <v>233</v>
      </c>
      <c r="C89" s="6" t="s">
        <v>76</v>
      </c>
      <c r="D89" s="7">
        <v>16022</v>
      </c>
      <c r="E89" s="318">
        <f t="shared" si="11"/>
        <v>525521.6</v>
      </c>
      <c r="F89" s="318">
        <v>882023.55045172153</v>
      </c>
      <c r="G89" s="318">
        <v>337266.8</v>
      </c>
      <c r="H89" s="318">
        <v>222961.71</v>
      </c>
      <c r="I89" s="318">
        <f t="shared" si="12"/>
        <v>375715.89999999997</v>
      </c>
      <c r="J89" s="318">
        <v>624698.14553659526</v>
      </c>
      <c r="K89" s="318">
        <v>14851.19</v>
      </c>
      <c r="L89" s="318">
        <v>764876.67990743194</v>
      </c>
      <c r="M89" s="318">
        <f t="shared" si="13"/>
        <v>47.739151161367616</v>
      </c>
      <c r="O89" s="318">
        <f t="shared" si="14"/>
        <v>3747915.5758957486</v>
      </c>
      <c r="P89" s="318">
        <f t="shared" si="15"/>
        <v>233.92307925950246</v>
      </c>
      <c r="S89" s="6">
        <v>14</v>
      </c>
      <c r="T89" s="6">
        <v>1</v>
      </c>
      <c r="U89" s="6">
        <v>4</v>
      </c>
    </row>
    <row r="90" spans="1:21" x14ac:dyDescent="0.3">
      <c r="A90" s="6">
        <v>1</v>
      </c>
      <c r="B90" s="6">
        <v>235</v>
      </c>
      <c r="C90" s="6" t="s">
        <v>77</v>
      </c>
      <c r="D90" s="7">
        <v>9615</v>
      </c>
      <c r="E90" s="318">
        <f t="shared" si="11"/>
        <v>315372</v>
      </c>
      <c r="F90" s="318">
        <v>1216313.5036623848</v>
      </c>
      <c r="G90" s="318">
        <v>232884.86000000002</v>
      </c>
      <c r="H90" s="318">
        <v>104946.72</v>
      </c>
      <c r="I90" s="318">
        <f t="shared" si="12"/>
        <v>225471.75</v>
      </c>
      <c r="J90" s="318">
        <v>863241.65143321163</v>
      </c>
      <c r="K90" s="318">
        <v>10711.15</v>
      </c>
      <c r="L90" s="318">
        <v>782638.19200091576</v>
      </c>
      <c r="M90" s="318">
        <f t="shared" si="13"/>
        <v>81.397627873210169</v>
      </c>
      <c r="O90" s="318">
        <f t="shared" si="14"/>
        <v>3751579.8270965121</v>
      </c>
      <c r="P90" s="318">
        <f t="shared" si="15"/>
        <v>390.17990921440582</v>
      </c>
      <c r="S90" s="6">
        <v>1</v>
      </c>
      <c r="T90" s="6">
        <v>1</v>
      </c>
      <c r="U90" s="6">
        <v>3</v>
      </c>
    </row>
    <row r="91" spans="1:21" x14ac:dyDescent="0.3">
      <c r="A91" s="6">
        <v>16</v>
      </c>
      <c r="B91" s="6">
        <v>236</v>
      </c>
      <c r="C91" s="6" t="s">
        <v>78</v>
      </c>
      <c r="D91" s="7">
        <v>4273</v>
      </c>
      <c r="E91" s="318">
        <f t="shared" si="11"/>
        <v>140154.4</v>
      </c>
      <c r="F91" s="318">
        <v>240477.81221894349</v>
      </c>
      <c r="G91" s="318">
        <v>103101.18000000001</v>
      </c>
      <c r="H91" s="318">
        <v>48317.55</v>
      </c>
      <c r="I91" s="318">
        <f t="shared" si="12"/>
        <v>100201.84999999999</v>
      </c>
      <c r="J91" s="318">
        <v>171968.62231514815</v>
      </c>
      <c r="K91" s="318">
        <v>3827.13</v>
      </c>
      <c r="L91" s="318">
        <v>251032.21462441125</v>
      </c>
      <c r="M91" s="318">
        <f t="shared" si="13"/>
        <v>58.748470541636145</v>
      </c>
      <c r="O91" s="318">
        <f t="shared" si="14"/>
        <v>1059080.7591585028</v>
      </c>
      <c r="P91" s="318">
        <f t="shared" si="15"/>
        <v>247.85414443213264</v>
      </c>
      <c r="S91" s="6">
        <v>16</v>
      </c>
      <c r="T91" s="6">
        <v>2</v>
      </c>
      <c r="U91" s="6">
        <v>2</v>
      </c>
    </row>
    <row r="92" spans="1:21" x14ac:dyDescent="0.3">
      <c r="A92" s="6">
        <v>11</v>
      </c>
      <c r="B92" s="6">
        <v>239</v>
      </c>
      <c r="C92" s="6" t="s">
        <v>79</v>
      </c>
      <c r="D92" s="7">
        <v>2244</v>
      </c>
      <c r="E92" s="318">
        <f t="shared" si="11"/>
        <v>73603.199999999997</v>
      </c>
      <c r="F92" s="318">
        <v>111388.47576931001</v>
      </c>
      <c r="G92" s="318">
        <v>33940.14</v>
      </c>
      <c r="H92" s="318">
        <v>38303.550000000003</v>
      </c>
      <c r="I92" s="318">
        <f t="shared" si="12"/>
        <v>52621.799999999996</v>
      </c>
      <c r="J92" s="318">
        <v>78880.960899237718</v>
      </c>
      <c r="K92" s="318">
        <v>1540.48</v>
      </c>
      <c r="L92" s="318">
        <v>123404.15011940346</v>
      </c>
      <c r="M92" s="318">
        <f t="shared" si="13"/>
        <v>54.992936773352703</v>
      </c>
      <c r="O92" s="318">
        <f t="shared" si="14"/>
        <v>513682.7567879511</v>
      </c>
      <c r="P92" s="318">
        <f t="shared" si="15"/>
        <v>228.91388448660922</v>
      </c>
      <c r="S92" s="6">
        <v>11</v>
      </c>
      <c r="T92" s="6">
        <v>2</v>
      </c>
      <c r="U92" s="6">
        <v>2</v>
      </c>
    </row>
    <row r="93" spans="1:21" x14ac:dyDescent="0.3">
      <c r="A93" s="6">
        <v>19</v>
      </c>
      <c r="B93" s="6">
        <v>240</v>
      </c>
      <c r="C93" s="6" t="s">
        <v>80</v>
      </c>
      <c r="D93" s="7">
        <v>21021</v>
      </c>
      <c r="E93" s="318">
        <f t="shared" si="11"/>
        <v>689488.79999999993</v>
      </c>
      <c r="F93" s="318">
        <v>1424009.844099571</v>
      </c>
      <c r="G93" s="318">
        <v>394047.16000000003</v>
      </c>
      <c r="H93" s="318">
        <v>277588.08</v>
      </c>
      <c r="I93" s="318">
        <f t="shared" si="12"/>
        <v>492942.45</v>
      </c>
      <c r="J93" s="318">
        <v>1027882.0624801358</v>
      </c>
      <c r="K93" s="318">
        <v>14682.7</v>
      </c>
      <c r="L93" s="318">
        <v>1436594.2743287154</v>
      </c>
      <c r="M93" s="318">
        <f t="shared" si="13"/>
        <v>68.340910248261991</v>
      </c>
      <c r="O93" s="318">
        <f t="shared" si="14"/>
        <v>5757235.3709084224</v>
      </c>
      <c r="P93" s="318">
        <f t="shared" si="15"/>
        <v>273.88018509625721</v>
      </c>
      <c r="S93" s="6">
        <v>19</v>
      </c>
      <c r="T93" s="6">
        <v>1</v>
      </c>
      <c r="U93" s="6">
        <v>5</v>
      </c>
    </row>
    <row r="94" spans="1:21" x14ac:dyDescent="0.3">
      <c r="A94" s="6">
        <v>19</v>
      </c>
      <c r="B94" s="6">
        <v>241</v>
      </c>
      <c r="C94" s="6" t="s">
        <v>81</v>
      </c>
      <c r="D94" s="7">
        <v>8147</v>
      </c>
      <c r="E94" s="318">
        <f t="shared" si="11"/>
        <v>267221.59999999998</v>
      </c>
      <c r="F94" s="318">
        <v>589559.39017211483</v>
      </c>
      <c r="G94" s="318">
        <v>180266.97</v>
      </c>
      <c r="H94" s="318">
        <v>99088.53</v>
      </c>
      <c r="I94" s="318">
        <f t="shared" si="12"/>
        <v>191047.15</v>
      </c>
      <c r="J94" s="318">
        <v>410180.79569792509</v>
      </c>
      <c r="K94" s="318">
        <v>7557.9800000000005</v>
      </c>
      <c r="L94" s="318">
        <v>556773.39579259045</v>
      </c>
      <c r="M94" s="318">
        <f t="shared" si="13"/>
        <v>68.340910248261991</v>
      </c>
      <c r="O94" s="318">
        <f t="shared" si="14"/>
        <v>2301695.8116626302</v>
      </c>
      <c r="P94" s="318">
        <f t="shared" si="15"/>
        <v>282.52065934241193</v>
      </c>
      <c r="S94" s="6">
        <v>19</v>
      </c>
      <c r="T94" s="6">
        <v>2</v>
      </c>
      <c r="U94" s="6">
        <v>3</v>
      </c>
    </row>
    <row r="95" spans="1:21" x14ac:dyDescent="0.3">
      <c r="A95" s="6">
        <v>17</v>
      </c>
      <c r="B95" s="6">
        <v>244</v>
      </c>
      <c r="C95" s="6" t="s">
        <v>82</v>
      </c>
      <c r="D95" s="7">
        <v>17923</v>
      </c>
      <c r="E95" s="318">
        <f t="shared" si="11"/>
        <v>587874.39999999991</v>
      </c>
      <c r="F95" s="318">
        <v>1223637.7759211101</v>
      </c>
      <c r="G95" s="318">
        <v>546884.52</v>
      </c>
      <c r="H95" s="318">
        <v>137692.5</v>
      </c>
      <c r="I95" s="318">
        <f t="shared" si="12"/>
        <v>420294.35</v>
      </c>
      <c r="J95" s="318">
        <v>890105.69881010719</v>
      </c>
      <c r="K95" s="318">
        <v>20531.71</v>
      </c>
      <c r="L95" s="318">
        <v>1216613.1732589917</v>
      </c>
      <c r="M95" s="318">
        <f t="shared" si="13"/>
        <v>67.879996276236767</v>
      </c>
      <c r="O95" s="318">
        <f t="shared" si="14"/>
        <v>5043634.1279902086</v>
      </c>
      <c r="P95" s="318">
        <f t="shared" si="15"/>
        <v>281.40568699381845</v>
      </c>
      <c r="S95" s="6">
        <v>17</v>
      </c>
      <c r="T95" s="6">
        <v>2</v>
      </c>
      <c r="U95" s="6">
        <v>4</v>
      </c>
    </row>
    <row r="96" spans="1:21" x14ac:dyDescent="0.3">
      <c r="A96" s="6">
        <v>1</v>
      </c>
      <c r="B96" s="6">
        <v>245</v>
      </c>
      <c r="C96" s="6" t="s">
        <v>83</v>
      </c>
      <c r="D96" s="7">
        <v>36254</v>
      </c>
      <c r="E96" s="318">
        <f t="shared" si="11"/>
        <v>1189131.2</v>
      </c>
      <c r="F96" s="318">
        <v>2659595.0047280244</v>
      </c>
      <c r="G96" s="318">
        <v>767602.16</v>
      </c>
      <c r="H96" s="318">
        <v>345633.21</v>
      </c>
      <c r="I96" s="318">
        <f t="shared" si="12"/>
        <v>850156.29999999993</v>
      </c>
      <c r="J96" s="318">
        <v>1936691.226454284</v>
      </c>
      <c r="K96" s="318">
        <v>28739.58</v>
      </c>
      <c r="L96" s="318">
        <v>2950989.6009153617</v>
      </c>
      <c r="M96" s="318">
        <f t="shared" si="13"/>
        <v>81.397627873210169</v>
      </c>
      <c r="O96" s="318">
        <f t="shared" si="14"/>
        <v>10728538.282097669</v>
      </c>
      <c r="P96" s="318">
        <f t="shared" si="15"/>
        <v>295.92702273122052</v>
      </c>
      <c r="S96" s="6">
        <v>1</v>
      </c>
      <c r="T96" s="6">
        <v>1</v>
      </c>
      <c r="U96" s="6">
        <v>5</v>
      </c>
    </row>
    <row r="97" spans="1:21" x14ac:dyDescent="0.3">
      <c r="A97" s="6">
        <v>13</v>
      </c>
      <c r="B97" s="6">
        <v>249</v>
      </c>
      <c r="C97" s="6" t="s">
        <v>84</v>
      </c>
      <c r="D97" s="7">
        <v>9762</v>
      </c>
      <c r="E97" s="318">
        <f t="shared" si="11"/>
        <v>320193.59999999998</v>
      </c>
      <c r="F97" s="318">
        <v>560382.40226167685</v>
      </c>
      <c r="G97" s="318">
        <v>175784.31</v>
      </c>
      <c r="H97" s="318">
        <v>159372.81</v>
      </c>
      <c r="I97" s="318">
        <f t="shared" si="12"/>
        <v>228918.9</v>
      </c>
      <c r="J97" s="318">
        <v>414235.81045725546</v>
      </c>
      <c r="K97" s="318">
        <v>7245.07</v>
      </c>
      <c r="L97" s="318">
        <v>586125.53140788432</v>
      </c>
      <c r="M97" s="318">
        <f t="shared" si="13"/>
        <v>60.041541836497061</v>
      </c>
      <c r="O97" s="318">
        <f t="shared" si="14"/>
        <v>2452258.4341268167</v>
      </c>
      <c r="P97" s="318">
        <f t="shared" si="15"/>
        <v>251.20451076898348</v>
      </c>
      <c r="S97" s="6">
        <v>13</v>
      </c>
      <c r="T97" s="6">
        <v>1</v>
      </c>
      <c r="U97" s="6">
        <v>3</v>
      </c>
    </row>
    <row r="98" spans="1:21" x14ac:dyDescent="0.3">
      <c r="A98" s="6">
        <v>6</v>
      </c>
      <c r="B98" s="6">
        <v>250</v>
      </c>
      <c r="C98" s="6" t="s">
        <v>85</v>
      </c>
      <c r="D98" s="7">
        <v>1910</v>
      </c>
      <c r="E98" s="318">
        <f t="shared" si="11"/>
        <v>62647.999999999993</v>
      </c>
      <c r="F98" s="318">
        <v>87510.178428349667</v>
      </c>
      <c r="G98" s="318">
        <v>33193.03</v>
      </c>
      <c r="H98" s="318">
        <v>29441.16</v>
      </c>
      <c r="I98" s="318">
        <f t="shared" si="12"/>
        <v>44789.5</v>
      </c>
      <c r="J98" s="318">
        <v>61946.30409034757</v>
      </c>
      <c r="K98" s="318">
        <v>1347.92</v>
      </c>
      <c r="L98" s="318">
        <v>120192.2754499561</v>
      </c>
      <c r="M98" s="318">
        <f t="shared" si="13"/>
        <v>62.927892905736179</v>
      </c>
      <c r="O98" s="318">
        <f t="shared" si="14"/>
        <v>441068.36796865333</v>
      </c>
      <c r="P98" s="318">
        <f t="shared" si="15"/>
        <v>230.92584710400698</v>
      </c>
      <c r="S98" s="6">
        <v>6</v>
      </c>
      <c r="T98" s="6">
        <v>2</v>
      </c>
      <c r="U98" s="6">
        <v>1</v>
      </c>
    </row>
    <row r="99" spans="1:21" x14ac:dyDescent="0.3">
      <c r="A99" s="6">
        <v>13</v>
      </c>
      <c r="B99" s="6">
        <v>256</v>
      </c>
      <c r="C99" s="6" t="s">
        <v>86</v>
      </c>
      <c r="D99" s="7">
        <v>1615</v>
      </c>
      <c r="E99" s="318">
        <f t="shared" si="11"/>
        <v>52971.999999999993</v>
      </c>
      <c r="F99" s="318">
        <v>70662.965306983329</v>
      </c>
      <c r="G99" s="318">
        <v>35007.440000000002</v>
      </c>
      <c r="H99" s="318">
        <v>25035</v>
      </c>
      <c r="I99" s="318">
        <f t="shared" si="12"/>
        <v>37871.75</v>
      </c>
      <c r="J99" s="318">
        <v>51945.794068119954</v>
      </c>
      <c r="K99" s="318">
        <v>1275.71</v>
      </c>
      <c r="L99" s="318">
        <v>96967.090065942757</v>
      </c>
      <c r="M99" s="318">
        <f t="shared" si="13"/>
        <v>60.041541836497061</v>
      </c>
      <c r="O99" s="318">
        <f t="shared" si="14"/>
        <v>371737.74944104603</v>
      </c>
      <c r="P99" s="318">
        <f t="shared" si="15"/>
        <v>230.17817302851148</v>
      </c>
      <c r="S99" s="6">
        <v>13</v>
      </c>
      <c r="T99" s="6">
        <v>2</v>
      </c>
      <c r="U99" s="6">
        <v>1</v>
      </c>
    </row>
    <row r="100" spans="1:21" x14ac:dyDescent="0.3">
      <c r="A100" s="6">
        <v>1</v>
      </c>
      <c r="B100" s="6">
        <v>257</v>
      </c>
      <c r="C100" s="6" t="s">
        <v>87</v>
      </c>
      <c r="D100" s="7">
        <v>39262</v>
      </c>
      <c r="E100" s="318">
        <f t="shared" si="11"/>
        <v>1287793.5999999999</v>
      </c>
      <c r="F100" s="318">
        <v>3361251.5416698051</v>
      </c>
      <c r="G100" s="318">
        <v>1022046.48</v>
      </c>
      <c r="H100" s="318">
        <v>317343.65999999997</v>
      </c>
      <c r="I100" s="318">
        <f t="shared" si="12"/>
        <v>920693.9</v>
      </c>
      <c r="J100" s="318">
        <v>2432567.1191087449</v>
      </c>
      <c r="K100" s="318">
        <v>42194.71</v>
      </c>
      <c r="L100" s="318">
        <v>3195833.6655579777</v>
      </c>
      <c r="M100" s="318">
        <f t="shared" si="13"/>
        <v>81.397627873210169</v>
      </c>
      <c r="O100" s="318">
        <f t="shared" si="14"/>
        <v>12579724.676336527</v>
      </c>
      <c r="P100" s="318">
        <f t="shared" si="15"/>
        <v>320.40458143590564</v>
      </c>
      <c r="S100" s="6">
        <v>1</v>
      </c>
      <c r="T100" s="6">
        <v>2</v>
      </c>
      <c r="U100" s="6">
        <v>5</v>
      </c>
    </row>
    <row r="101" spans="1:21" x14ac:dyDescent="0.3">
      <c r="A101" s="6">
        <v>12</v>
      </c>
      <c r="B101" s="6">
        <v>260</v>
      </c>
      <c r="C101" s="6" t="s">
        <v>88</v>
      </c>
      <c r="D101" s="7">
        <v>10358</v>
      </c>
      <c r="E101" s="318">
        <f t="shared" si="11"/>
        <v>339742.39999999997</v>
      </c>
      <c r="F101" s="318">
        <v>514640.01126773877</v>
      </c>
      <c r="G101" s="318">
        <v>159561.35</v>
      </c>
      <c r="H101" s="318">
        <v>176096.19</v>
      </c>
      <c r="I101" s="318">
        <f t="shared" si="12"/>
        <v>242895.1</v>
      </c>
      <c r="J101" s="318">
        <v>374916.22504068987</v>
      </c>
      <c r="K101" s="318">
        <v>6643.32</v>
      </c>
      <c r="L101" s="318">
        <v>529787.6328165119</v>
      </c>
      <c r="M101" s="318">
        <f t="shared" si="13"/>
        <v>51.147676464231694</v>
      </c>
      <c r="O101" s="318">
        <f t="shared" si="14"/>
        <v>2344282.2291249409</v>
      </c>
      <c r="P101" s="318">
        <f t="shared" si="15"/>
        <v>226.3257606801449</v>
      </c>
      <c r="S101" s="6">
        <v>12</v>
      </c>
      <c r="T101" s="6">
        <v>1</v>
      </c>
      <c r="U101" s="6">
        <v>4</v>
      </c>
    </row>
    <row r="102" spans="1:21" x14ac:dyDescent="0.3">
      <c r="A102" s="6">
        <v>19</v>
      </c>
      <c r="B102" s="6">
        <v>261</v>
      </c>
      <c r="C102" s="6" t="s">
        <v>89</v>
      </c>
      <c r="D102" s="7">
        <v>6436</v>
      </c>
      <c r="E102" s="318">
        <f t="shared" si="11"/>
        <v>211100.79999999999</v>
      </c>
      <c r="F102" s="318">
        <v>392834.08294810459</v>
      </c>
      <c r="G102" s="318">
        <v>123379.88</v>
      </c>
      <c r="H102" s="318">
        <v>68495.759999999995</v>
      </c>
      <c r="I102" s="318">
        <f t="shared" si="12"/>
        <v>150924.19999999998</v>
      </c>
      <c r="J102" s="318">
        <v>273375.82623119489</v>
      </c>
      <c r="K102" s="318">
        <v>4982.49</v>
      </c>
      <c r="L102" s="318">
        <v>532932.17127871455</v>
      </c>
      <c r="M102" s="318">
        <f t="shared" si="13"/>
        <v>82.804874344113514</v>
      </c>
      <c r="O102" s="318">
        <f t="shared" si="14"/>
        <v>1758025.2104580137</v>
      </c>
      <c r="P102" s="318">
        <f t="shared" si="15"/>
        <v>273.15494258204063</v>
      </c>
      <c r="S102" s="6">
        <v>19</v>
      </c>
      <c r="T102" s="6">
        <v>2</v>
      </c>
      <c r="U102" s="6">
        <v>3</v>
      </c>
    </row>
    <row r="103" spans="1:21" x14ac:dyDescent="0.3">
      <c r="A103" s="6">
        <v>11</v>
      </c>
      <c r="B103" s="6">
        <v>263</v>
      </c>
      <c r="C103" s="6" t="s">
        <v>90</v>
      </c>
      <c r="D103" s="7">
        <v>8153</v>
      </c>
      <c r="E103" s="318">
        <f t="shared" si="11"/>
        <v>267418.39999999997</v>
      </c>
      <c r="F103" s="318">
        <v>398955.74509273679</v>
      </c>
      <c r="G103" s="318">
        <v>153477.74000000002</v>
      </c>
      <c r="H103" s="318">
        <v>120218.07</v>
      </c>
      <c r="I103" s="318">
        <f t="shared" si="12"/>
        <v>191187.85</v>
      </c>
      <c r="J103" s="318">
        <v>286076.65135610336</v>
      </c>
      <c r="K103" s="318">
        <v>6330.41</v>
      </c>
      <c r="L103" s="318">
        <v>448357.41351314459</v>
      </c>
      <c r="M103" s="318">
        <f t="shared" si="13"/>
        <v>54.992936773352703</v>
      </c>
      <c r="O103" s="318">
        <f t="shared" si="14"/>
        <v>1872022.2799619846</v>
      </c>
      <c r="P103" s="318">
        <f t="shared" si="15"/>
        <v>229.6114657134778</v>
      </c>
      <c r="S103" s="6">
        <v>11</v>
      </c>
      <c r="T103" s="6">
        <v>1</v>
      </c>
      <c r="U103" s="6">
        <v>3</v>
      </c>
    </row>
    <row r="104" spans="1:21" x14ac:dyDescent="0.3">
      <c r="A104" s="6">
        <v>13</v>
      </c>
      <c r="B104" s="6">
        <v>265</v>
      </c>
      <c r="C104" s="6" t="s">
        <v>91</v>
      </c>
      <c r="D104" s="7">
        <v>1103</v>
      </c>
      <c r="E104" s="318">
        <f t="shared" si="11"/>
        <v>36178.399999999994</v>
      </c>
      <c r="F104" s="318">
        <v>48513.083033997682</v>
      </c>
      <c r="G104" s="318">
        <v>17717.18</v>
      </c>
      <c r="H104" s="318">
        <v>20979.33</v>
      </c>
      <c r="I104" s="318">
        <f t="shared" si="12"/>
        <v>25865.35</v>
      </c>
      <c r="J104" s="318">
        <v>33853.248767438832</v>
      </c>
      <c r="K104" s="318">
        <v>794.31000000000006</v>
      </c>
      <c r="L104" s="318">
        <v>66225.820645656262</v>
      </c>
      <c r="M104" s="318">
        <f t="shared" si="13"/>
        <v>60.041541836497068</v>
      </c>
      <c r="O104" s="318">
        <f t="shared" si="14"/>
        <v>250126.72244709276</v>
      </c>
      <c r="P104" s="318">
        <f t="shared" si="15"/>
        <v>226.76946731377404</v>
      </c>
      <c r="S104" s="6">
        <v>13</v>
      </c>
      <c r="T104" s="6">
        <v>2</v>
      </c>
      <c r="U104" s="6">
        <v>1</v>
      </c>
    </row>
    <row r="105" spans="1:21" x14ac:dyDescent="0.3">
      <c r="A105" s="6">
        <v>4</v>
      </c>
      <c r="B105" s="6">
        <v>271</v>
      </c>
      <c r="C105" s="6" t="s">
        <v>92</v>
      </c>
      <c r="D105" s="7">
        <v>7226</v>
      </c>
      <c r="E105" s="318">
        <f t="shared" si="11"/>
        <v>237012.8</v>
      </c>
      <c r="F105" s="318">
        <v>427429.71382044104</v>
      </c>
      <c r="G105" s="318">
        <v>126048.13</v>
      </c>
      <c r="H105" s="318">
        <v>108251.34</v>
      </c>
      <c r="I105" s="318">
        <f t="shared" si="12"/>
        <v>169449.69999999998</v>
      </c>
      <c r="J105" s="318">
        <v>305545.24018882518</v>
      </c>
      <c r="K105" s="318">
        <v>5391.68</v>
      </c>
      <c r="L105" s="318">
        <v>370531.45260983851</v>
      </c>
      <c r="M105" s="318">
        <f t="shared" si="13"/>
        <v>51.277532882623653</v>
      </c>
      <c r="O105" s="318">
        <f t="shared" si="14"/>
        <v>1749660.0566191045</v>
      </c>
      <c r="P105" s="318">
        <f t="shared" si="15"/>
        <v>242.13396853295109</v>
      </c>
      <c r="S105" s="6">
        <v>4</v>
      </c>
      <c r="T105" s="6">
        <v>1</v>
      </c>
      <c r="U105" s="6">
        <v>3</v>
      </c>
    </row>
    <row r="106" spans="1:21" x14ac:dyDescent="0.3">
      <c r="A106" s="6">
        <v>16</v>
      </c>
      <c r="B106" s="6">
        <v>272</v>
      </c>
      <c r="C106" s="6" t="s">
        <v>93</v>
      </c>
      <c r="D106" s="7">
        <v>47657</v>
      </c>
      <c r="E106" s="318">
        <f t="shared" si="11"/>
        <v>1563149.5999999999</v>
      </c>
      <c r="F106" s="318">
        <v>3080615.4086332922</v>
      </c>
      <c r="G106" s="318">
        <v>1143611.95</v>
      </c>
      <c r="H106" s="318">
        <v>519025.62</v>
      </c>
      <c r="I106" s="318">
        <f t="shared" si="12"/>
        <v>1117556.6499999999</v>
      </c>
      <c r="J106" s="318">
        <v>2205905.1845637858</v>
      </c>
      <c r="K106" s="318">
        <v>41280.050000000003</v>
      </c>
      <c r="L106" s="318">
        <v>2799775.8606027537</v>
      </c>
      <c r="M106" s="318">
        <f t="shared" si="13"/>
        <v>58.748470541636145</v>
      </c>
      <c r="O106" s="318">
        <f t="shared" si="14"/>
        <v>12470920.323799832</v>
      </c>
      <c r="P106" s="318">
        <f t="shared" si="15"/>
        <v>261.68076722831552</v>
      </c>
      <c r="S106" s="6">
        <v>16</v>
      </c>
      <c r="T106" s="6">
        <v>1</v>
      </c>
      <c r="U106" s="6">
        <v>5</v>
      </c>
    </row>
    <row r="107" spans="1:21" x14ac:dyDescent="0.3">
      <c r="A107" s="6">
        <v>19</v>
      </c>
      <c r="B107" s="6">
        <v>273</v>
      </c>
      <c r="C107" s="6" t="s">
        <v>94</v>
      </c>
      <c r="D107" s="7">
        <v>3834</v>
      </c>
      <c r="E107" s="318">
        <f t="shared" si="11"/>
        <v>125755.19999999998</v>
      </c>
      <c r="F107" s="318">
        <v>202977.70483415743</v>
      </c>
      <c r="G107" s="318">
        <v>69587.960000000006</v>
      </c>
      <c r="H107" s="318">
        <v>50420.49</v>
      </c>
      <c r="I107" s="318">
        <f t="shared" si="12"/>
        <v>89907.3</v>
      </c>
      <c r="J107" s="318">
        <v>146053.41939749371</v>
      </c>
      <c r="K107" s="318">
        <v>2382.9299999999998</v>
      </c>
      <c r="L107" s="318">
        <v>317473.88823533122</v>
      </c>
      <c r="M107" s="318">
        <f t="shared" si="13"/>
        <v>82.804874344113514</v>
      </c>
      <c r="O107" s="318">
        <f t="shared" si="14"/>
        <v>1004558.8924669824</v>
      </c>
      <c r="P107" s="318">
        <f t="shared" si="15"/>
        <v>262.01327398721503</v>
      </c>
      <c r="S107" s="6">
        <v>19</v>
      </c>
      <c r="T107" s="6">
        <v>2</v>
      </c>
      <c r="U107" s="6">
        <v>2</v>
      </c>
    </row>
    <row r="108" spans="1:21" x14ac:dyDescent="0.3">
      <c r="A108" s="6">
        <v>13</v>
      </c>
      <c r="B108" s="6">
        <v>275</v>
      </c>
      <c r="C108" s="6" t="s">
        <v>95</v>
      </c>
      <c r="D108" s="7">
        <v>2698</v>
      </c>
      <c r="E108" s="318">
        <f t="shared" si="11"/>
        <v>88494.399999999994</v>
      </c>
      <c r="F108" s="318">
        <v>137535.60605531986</v>
      </c>
      <c r="G108" s="318">
        <v>48241.96</v>
      </c>
      <c r="H108" s="318">
        <v>43861.32</v>
      </c>
      <c r="I108" s="318">
        <f t="shared" si="12"/>
        <v>63268.1</v>
      </c>
      <c r="J108" s="318">
        <v>100852.54452523377</v>
      </c>
      <c r="K108" s="318">
        <v>2310.7200000000003</v>
      </c>
      <c r="L108" s="318">
        <v>161992.07987486906</v>
      </c>
      <c r="M108" s="318">
        <f t="shared" si="13"/>
        <v>60.041541836497053</v>
      </c>
      <c r="O108" s="318">
        <f t="shared" si="14"/>
        <v>646556.73045542266</v>
      </c>
      <c r="P108" s="318">
        <f t="shared" si="15"/>
        <v>239.64296903462665</v>
      </c>
      <c r="S108" s="6">
        <v>13</v>
      </c>
      <c r="T108" s="6">
        <v>2</v>
      </c>
      <c r="U108" s="6">
        <v>2</v>
      </c>
    </row>
    <row r="109" spans="1:21" x14ac:dyDescent="0.3">
      <c r="A109" s="6">
        <v>12</v>
      </c>
      <c r="B109" s="6">
        <v>276</v>
      </c>
      <c r="C109" s="6" t="s">
        <v>96</v>
      </c>
      <c r="D109" s="7">
        <v>14849</v>
      </c>
      <c r="E109" s="318">
        <f t="shared" si="11"/>
        <v>487047.19999999995</v>
      </c>
      <c r="F109" s="318">
        <v>903601.85548469098</v>
      </c>
      <c r="G109" s="318">
        <v>410697.04000000004</v>
      </c>
      <c r="H109" s="318">
        <v>122971.92</v>
      </c>
      <c r="I109" s="318">
        <f t="shared" si="12"/>
        <v>348209.05</v>
      </c>
      <c r="J109" s="318">
        <v>648444.99561437662</v>
      </c>
      <c r="K109" s="318">
        <v>15669.57</v>
      </c>
      <c r="L109" s="318">
        <v>759491.84781737649</v>
      </c>
      <c r="M109" s="318">
        <f t="shared" si="13"/>
        <v>51.147676464231701</v>
      </c>
      <c r="O109" s="318">
        <f t="shared" si="14"/>
        <v>3696133.4789164439</v>
      </c>
      <c r="P109" s="318">
        <f t="shared" si="15"/>
        <v>248.91463929668288</v>
      </c>
      <c r="S109" s="6">
        <v>12</v>
      </c>
      <c r="T109" s="6">
        <v>2</v>
      </c>
      <c r="U109" s="6">
        <v>4</v>
      </c>
    </row>
    <row r="110" spans="1:21" x14ac:dyDescent="0.3">
      <c r="A110" s="6">
        <v>15</v>
      </c>
      <c r="B110" s="6">
        <v>280</v>
      </c>
      <c r="C110" s="6" t="s">
        <v>97</v>
      </c>
      <c r="D110" s="7">
        <v>2122</v>
      </c>
      <c r="E110" s="318">
        <f t="shared" si="11"/>
        <v>69601.599999999991</v>
      </c>
      <c r="F110" s="318">
        <v>103733.94400981555</v>
      </c>
      <c r="G110" s="318">
        <v>39917.020000000004</v>
      </c>
      <c r="H110" s="318">
        <v>29691.51</v>
      </c>
      <c r="I110" s="318">
        <f t="shared" si="12"/>
        <v>49760.9</v>
      </c>
      <c r="J110" s="318">
        <v>73626.870533896479</v>
      </c>
      <c r="K110" s="318">
        <v>1371.99</v>
      </c>
      <c r="L110" s="318">
        <v>81820.070419413765</v>
      </c>
      <c r="M110" s="318">
        <f t="shared" si="13"/>
        <v>38.557997370129016</v>
      </c>
      <c r="O110" s="318">
        <f t="shared" si="14"/>
        <v>449523.90496312582</v>
      </c>
      <c r="P110" s="318">
        <f t="shared" si="15"/>
        <v>211.83972901184063</v>
      </c>
      <c r="S110" s="6">
        <v>15</v>
      </c>
      <c r="T110" s="6">
        <v>2</v>
      </c>
      <c r="U110" s="6">
        <v>2</v>
      </c>
    </row>
    <row r="111" spans="1:21" x14ac:dyDescent="0.3">
      <c r="A111" s="6">
        <v>2</v>
      </c>
      <c r="B111" s="6">
        <v>284</v>
      </c>
      <c r="C111" s="6" t="s">
        <v>98</v>
      </c>
      <c r="D111" s="7">
        <v>2340</v>
      </c>
      <c r="E111" s="318">
        <f t="shared" si="11"/>
        <v>76752</v>
      </c>
      <c r="F111" s="318">
        <v>114733.86842228207</v>
      </c>
      <c r="G111" s="318">
        <v>42905.46</v>
      </c>
      <c r="H111" s="318">
        <v>37953.06</v>
      </c>
      <c r="I111" s="318">
        <f t="shared" si="12"/>
        <v>54873</v>
      </c>
      <c r="J111" s="318">
        <v>83402.137687825467</v>
      </c>
      <c r="K111" s="318">
        <v>1564.55</v>
      </c>
      <c r="L111" s="318">
        <v>133980.83034657501</v>
      </c>
      <c r="M111" s="318">
        <f t="shared" si="13"/>
        <v>57.256765105373937</v>
      </c>
      <c r="O111" s="318">
        <f t="shared" si="14"/>
        <v>546164.9064566826</v>
      </c>
      <c r="P111" s="318">
        <f t="shared" si="15"/>
        <v>233.40380617806949</v>
      </c>
      <c r="S111" s="6">
        <v>2</v>
      </c>
      <c r="T111" s="6">
        <v>2</v>
      </c>
      <c r="U111" s="6">
        <v>2</v>
      </c>
    </row>
    <row r="112" spans="1:21" x14ac:dyDescent="0.3">
      <c r="A112" s="6">
        <v>8</v>
      </c>
      <c r="B112" s="6">
        <v>285</v>
      </c>
      <c r="C112" s="6" t="s">
        <v>99</v>
      </c>
      <c r="D112" s="7">
        <v>52883</v>
      </c>
      <c r="E112" s="318">
        <f t="shared" si="11"/>
        <v>1734562.4</v>
      </c>
      <c r="F112" s="318">
        <v>3676069.0496567823</v>
      </c>
      <c r="G112" s="318">
        <v>939224</v>
      </c>
      <c r="H112" s="318">
        <v>696523.77</v>
      </c>
      <c r="I112" s="318">
        <f t="shared" si="12"/>
        <v>1240106.3499999999</v>
      </c>
      <c r="J112" s="318">
        <v>2646693.5665214672</v>
      </c>
      <c r="K112" s="318">
        <v>38054.67</v>
      </c>
      <c r="L112" s="318">
        <v>2380822.1633004858</v>
      </c>
      <c r="M112" s="318">
        <f t="shared" si="13"/>
        <v>45.020557897632244</v>
      </c>
      <c r="O112" s="318">
        <f t="shared" si="14"/>
        <v>13352055.969478736</v>
      </c>
      <c r="P112" s="318">
        <f t="shared" si="15"/>
        <v>252.48295235668809</v>
      </c>
      <c r="S112" s="6">
        <v>8</v>
      </c>
      <c r="T112" s="6">
        <v>1</v>
      </c>
      <c r="U112" s="6">
        <v>6</v>
      </c>
    </row>
    <row r="113" spans="1:21" x14ac:dyDescent="0.3">
      <c r="A113" s="6">
        <v>8</v>
      </c>
      <c r="B113" s="6">
        <v>286</v>
      </c>
      <c r="C113" s="6" t="s">
        <v>100</v>
      </c>
      <c r="D113" s="7">
        <v>83177</v>
      </c>
      <c r="E113" s="318">
        <f t="shared" si="11"/>
        <v>2728205.5999999996</v>
      </c>
      <c r="F113" s="318">
        <v>5629530.4970433302</v>
      </c>
      <c r="G113" s="318">
        <v>1479277.8</v>
      </c>
      <c r="H113" s="318">
        <v>1137139.77</v>
      </c>
      <c r="I113" s="318">
        <f t="shared" si="12"/>
        <v>1950500.65</v>
      </c>
      <c r="J113" s="318">
        <v>4060003.2906183735</v>
      </c>
      <c r="K113" s="318">
        <v>61811.76</v>
      </c>
      <c r="L113" s="318">
        <v>3744674.9442513571</v>
      </c>
      <c r="M113" s="318">
        <f t="shared" si="13"/>
        <v>45.020557897632244</v>
      </c>
      <c r="O113" s="318">
        <f t="shared" si="14"/>
        <v>20791144.311913066</v>
      </c>
      <c r="P113" s="318">
        <f t="shared" si="15"/>
        <v>249.96266169629905</v>
      </c>
      <c r="S113" s="6">
        <v>8</v>
      </c>
      <c r="T113" s="6">
        <v>1</v>
      </c>
      <c r="U113" s="6">
        <v>6</v>
      </c>
    </row>
    <row r="114" spans="1:21" x14ac:dyDescent="0.3">
      <c r="A114" s="6">
        <v>15</v>
      </c>
      <c r="B114" s="6">
        <v>287</v>
      </c>
      <c r="C114" s="6" t="s">
        <v>101</v>
      </c>
      <c r="D114" s="7">
        <v>6596</v>
      </c>
      <c r="E114" s="318">
        <f t="shared" si="11"/>
        <v>216348.79999999999</v>
      </c>
      <c r="F114" s="318">
        <v>383644.48777611839</v>
      </c>
      <c r="G114" s="318">
        <v>101073.31</v>
      </c>
      <c r="H114" s="318">
        <v>115661.7</v>
      </c>
      <c r="I114" s="318">
        <f t="shared" si="12"/>
        <v>154676.19999999998</v>
      </c>
      <c r="J114" s="318">
        <v>276626.67397414235</v>
      </c>
      <c r="K114" s="318">
        <v>3971.55</v>
      </c>
      <c r="L114" s="318">
        <v>254328.550653371</v>
      </c>
      <c r="M114" s="318">
        <f t="shared" si="13"/>
        <v>38.557997370129016</v>
      </c>
      <c r="O114" s="318">
        <f t="shared" si="14"/>
        <v>1506331.2724036318</v>
      </c>
      <c r="P114" s="318">
        <f t="shared" si="15"/>
        <v>228.37041728375254</v>
      </c>
      <c r="S114" s="6">
        <v>15</v>
      </c>
      <c r="T114" s="6">
        <v>1</v>
      </c>
      <c r="U114" s="6">
        <v>3</v>
      </c>
    </row>
    <row r="115" spans="1:21" x14ac:dyDescent="0.3">
      <c r="A115" s="6">
        <v>15</v>
      </c>
      <c r="B115" s="6">
        <v>288</v>
      </c>
      <c r="C115" s="6" t="s">
        <v>102</v>
      </c>
      <c r="D115" s="7">
        <v>6509</v>
      </c>
      <c r="E115" s="318">
        <f t="shared" si="11"/>
        <v>213495.19999999998</v>
      </c>
      <c r="F115" s="318">
        <v>379572.91092476534</v>
      </c>
      <c r="G115" s="318">
        <v>146753.75</v>
      </c>
      <c r="H115" s="318">
        <v>81263.61</v>
      </c>
      <c r="I115" s="318">
        <f t="shared" si="12"/>
        <v>152636.04999999999</v>
      </c>
      <c r="J115" s="318">
        <v>270882.14342373161</v>
      </c>
      <c r="K115" s="318">
        <v>5993.43</v>
      </c>
      <c r="L115" s="318">
        <v>382393.79475550965</v>
      </c>
      <c r="M115" s="318">
        <f t="shared" si="13"/>
        <v>58.748470541636145</v>
      </c>
      <c r="O115" s="318">
        <f t="shared" si="14"/>
        <v>1632990.8891040066</v>
      </c>
      <c r="P115" s="318">
        <f t="shared" si="15"/>
        <v>250.88199248794078</v>
      </c>
      <c r="S115" s="6">
        <v>15</v>
      </c>
      <c r="T115" s="6">
        <v>2</v>
      </c>
      <c r="U115" s="6">
        <v>3</v>
      </c>
    </row>
    <row r="116" spans="1:21" x14ac:dyDescent="0.3">
      <c r="A116" s="6">
        <v>18</v>
      </c>
      <c r="B116" s="6">
        <v>290</v>
      </c>
      <c r="C116" s="6" t="s">
        <v>103</v>
      </c>
      <c r="D116" s="7">
        <v>8329</v>
      </c>
      <c r="E116" s="318">
        <f t="shared" si="11"/>
        <v>273191.19999999995</v>
      </c>
      <c r="F116" s="318">
        <v>454172.10692426359</v>
      </c>
      <c r="G116" s="318">
        <v>124447.18000000001</v>
      </c>
      <c r="H116" s="318">
        <v>145303.14000000001</v>
      </c>
      <c r="I116" s="318">
        <f t="shared" si="12"/>
        <v>195315.05</v>
      </c>
      <c r="J116" s="318">
        <v>326103.50554245536</v>
      </c>
      <c r="K116" s="318">
        <v>5512.03</v>
      </c>
      <c r="L116" s="318">
        <v>572188.89273391827</v>
      </c>
      <c r="M116" s="318">
        <f t="shared" si="13"/>
        <v>68.698390291021525</v>
      </c>
      <c r="O116" s="318">
        <f t="shared" si="14"/>
        <v>2096233.1052006371</v>
      </c>
      <c r="P116" s="318">
        <f t="shared" si="15"/>
        <v>251.67884562380084</v>
      </c>
      <c r="S116" s="6">
        <v>18</v>
      </c>
      <c r="T116" s="6">
        <v>1</v>
      </c>
      <c r="U116" s="6">
        <v>3</v>
      </c>
    </row>
    <row r="117" spans="1:21" x14ac:dyDescent="0.3">
      <c r="A117" s="6">
        <v>13</v>
      </c>
      <c r="B117" s="6">
        <v>291</v>
      </c>
      <c r="C117" s="6" t="s">
        <v>104</v>
      </c>
      <c r="D117" s="7">
        <v>2238</v>
      </c>
      <c r="E117" s="318">
        <f t="shared" si="11"/>
        <v>73406.399999999994</v>
      </c>
      <c r="F117" s="318">
        <v>113588.22268053502</v>
      </c>
      <c r="G117" s="318">
        <v>26148.850000000002</v>
      </c>
      <c r="H117" s="318">
        <v>48117.27</v>
      </c>
      <c r="I117" s="318">
        <f t="shared" si="12"/>
        <v>52481.1</v>
      </c>
      <c r="J117" s="318">
        <v>84667.871033993681</v>
      </c>
      <c r="K117" s="318">
        <v>890.59</v>
      </c>
      <c r="L117" s="318">
        <v>140832.62432303757</v>
      </c>
      <c r="M117" s="318">
        <f t="shared" si="13"/>
        <v>62.927892905736179</v>
      </c>
      <c r="O117" s="318">
        <f t="shared" si="14"/>
        <v>540132.92803756625</v>
      </c>
      <c r="P117" s="318">
        <f t="shared" si="15"/>
        <v>241.3462591767499</v>
      </c>
      <c r="S117" s="6">
        <v>13</v>
      </c>
      <c r="T117" s="6">
        <v>2</v>
      </c>
      <c r="U117" s="6">
        <v>2</v>
      </c>
    </row>
    <row r="118" spans="1:21" x14ac:dyDescent="0.3">
      <c r="A118" s="6">
        <v>11</v>
      </c>
      <c r="B118" s="6">
        <v>297</v>
      </c>
      <c r="C118" s="6" t="s">
        <v>105</v>
      </c>
      <c r="D118" s="7">
        <v>118664</v>
      </c>
      <c r="E118" s="318">
        <f t="shared" si="11"/>
        <v>3892179.1999999997</v>
      </c>
      <c r="F118" s="318">
        <v>7724999.4396294216</v>
      </c>
      <c r="G118" s="318">
        <v>2264383.6800000002</v>
      </c>
      <c r="H118" s="318">
        <v>1238181.03</v>
      </c>
      <c r="I118" s="318">
        <f t="shared" si="12"/>
        <v>2782670.8</v>
      </c>
      <c r="J118" s="318">
        <v>5517025.7136680875</v>
      </c>
      <c r="K118" s="318">
        <v>86122.46</v>
      </c>
      <c r="L118" s="318">
        <v>6525681.8492731247</v>
      </c>
      <c r="M118" s="318">
        <f t="shared" si="13"/>
        <v>54.992936773352696</v>
      </c>
      <c r="O118" s="318">
        <f t="shared" si="14"/>
        <v>30031244.172570631</v>
      </c>
      <c r="P118" s="318">
        <f t="shared" si="15"/>
        <v>253.0779694985053</v>
      </c>
      <c r="S118" s="6">
        <v>11</v>
      </c>
      <c r="T118" s="6">
        <v>1</v>
      </c>
      <c r="U118" s="6">
        <v>7</v>
      </c>
    </row>
    <row r="119" spans="1:21" x14ac:dyDescent="0.3">
      <c r="A119" s="6">
        <v>14</v>
      </c>
      <c r="B119" s="6">
        <v>300</v>
      </c>
      <c r="C119" s="6" t="s">
        <v>106</v>
      </c>
      <c r="D119" s="7">
        <v>3572</v>
      </c>
      <c r="E119" s="318">
        <f t="shared" si="11"/>
        <v>117161.59999999999</v>
      </c>
      <c r="F119" s="318">
        <v>183572.52367677327</v>
      </c>
      <c r="G119" s="318">
        <v>67880.28</v>
      </c>
      <c r="H119" s="318">
        <v>56128.47</v>
      </c>
      <c r="I119" s="318">
        <f t="shared" si="12"/>
        <v>83763.399999999994</v>
      </c>
      <c r="J119" s="318">
        <v>126993.7942236309</v>
      </c>
      <c r="K119" s="318">
        <v>2888.4</v>
      </c>
      <c r="L119" s="318">
        <v>170524.24794840513</v>
      </c>
      <c r="M119" s="318">
        <f t="shared" si="13"/>
        <v>47.739151161367616</v>
      </c>
      <c r="O119" s="318">
        <f t="shared" si="14"/>
        <v>808912.71584880934</v>
      </c>
      <c r="P119" s="318">
        <f t="shared" si="15"/>
        <v>226.45932694535537</v>
      </c>
      <c r="S119" s="6">
        <v>14</v>
      </c>
      <c r="T119" s="6">
        <v>2</v>
      </c>
      <c r="U119" s="6">
        <v>2</v>
      </c>
    </row>
    <row r="120" spans="1:21" x14ac:dyDescent="0.3">
      <c r="A120" s="6">
        <v>14</v>
      </c>
      <c r="B120" s="6">
        <v>301</v>
      </c>
      <c r="C120" s="6" t="s">
        <v>107</v>
      </c>
      <c r="D120" s="7">
        <v>20952</v>
      </c>
      <c r="E120" s="318">
        <f t="shared" si="11"/>
        <v>687225.6</v>
      </c>
      <c r="F120" s="318">
        <v>1088812.2164154474</v>
      </c>
      <c r="G120" s="318">
        <v>417847.95</v>
      </c>
      <c r="H120" s="318">
        <v>303123.78000000003</v>
      </c>
      <c r="I120" s="318">
        <f t="shared" si="12"/>
        <v>491324.39999999997</v>
      </c>
      <c r="J120" s="318">
        <v>773811.67105113075</v>
      </c>
      <c r="K120" s="318">
        <v>17113.77</v>
      </c>
      <c r="L120" s="318">
        <v>1000230.6951329743</v>
      </c>
      <c r="M120" s="318">
        <f t="shared" si="13"/>
        <v>47.739151161367616</v>
      </c>
      <c r="O120" s="318">
        <f t="shared" si="14"/>
        <v>4779490.0825995523</v>
      </c>
      <c r="P120" s="318">
        <f t="shared" si="15"/>
        <v>228.11617423632839</v>
      </c>
      <c r="S120" s="6">
        <v>14</v>
      </c>
      <c r="T120" s="6">
        <v>1</v>
      </c>
      <c r="U120" s="6">
        <v>5</v>
      </c>
    </row>
    <row r="121" spans="1:21" x14ac:dyDescent="0.3">
      <c r="A121" s="6">
        <v>2</v>
      </c>
      <c r="B121" s="6">
        <v>304</v>
      </c>
      <c r="C121" s="6" t="s">
        <v>108</v>
      </c>
      <c r="D121" s="6">
        <v>926</v>
      </c>
      <c r="E121" s="318">
        <f t="shared" si="11"/>
        <v>30372.799999999996</v>
      </c>
      <c r="F121" s="317">
        <v>54755.81306137074</v>
      </c>
      <c r="G121" s="318">
        <v>9712.43</v>
      </c>
      <c r="H121" s="318">
        <v>17674.71</v>
      </c>
      <c r="I121" s="318">
        <f t="shared" si="12"/>
        <v>21714.7</v>
      </c>
      <c r="J121" s="318">
        <v>37134.685378884576</v>
      </c>
      <c r="K121" s="318">
        <v>409.19</v>
      </c>
      <c r="L121" s="318">
        <v>53019.764487576256</v>
      </c>
      <c r="M121" s="318">
        <f t="shared" si="13"/>
        <v>57.25676510537393</v>
      </c>
      <c r="O121" s="318">
        <f t="shared" si="14"/>
        <v>224794.09292783157</v>
      </c>
      <c r="P121" s="318">
        <f t="shared" si="15"/>
        <v>242.75819970608163</v>
      </c>
      <c r="S121" s="6">
        <v>2</v>
      </c>
      <c r="T121" s="6">
        <v>2</v>
      </c>
      <c r="U121" s="6">
        <v>1</v>
      </c>
    </row>
    <row r="122" spans="1:21" x14ac:dyDescent="0.3">
      <c r="A122" s="6">
        <v>17</v>
      </c>
      <c r="B122" s="6">
        <v>305</v>
      </c>
      <c r="C122" s="6" t="s">
        <v>109</v>
      </c>
      <c r="D122" s="7">
        <v>15207</v>
      </c>
      <c r="E122" s="318">
        <f t="shared" si="11"/>
        <v>498789.6</v>
      </c>
      <c r="F122" s="318">
        <v>796034.67772191577</v>
      </c>
      <c r="G122" s="318">
        <v>298096.89</v>
      </c>
      <c r="H122" s="318">
        <v>201832.17</v>
      </c>
      <c r="I122" s="318">
        <f t="shared" si="12"/>
        <v>356604.14999999997</v>
      </c>
      <c r="J122" s="318">
        <v>565005.50279498147</v>
      </c>
      <c r="K122" s="318">
        <v>12444.19</v>
      </c>
      <c r="L122" s="318">
        <v>1032251.1033727325</v>
      </c>
      <c r="M122" s="318">
        <f t="shared" si="13"/>
        <v>67.879996276236767</v>
      </c>
      <c r="O122" s="318">
        <f t="shared" si="14"/>
        <v>3761058.2838896299</v>
      </c>
      <c r="P122" s="318">
        <f t="shared" si="15"/>
        <v>247.32414571510685</v>
      </c>
      <c r="S122" s="6">
        <v>17</v>
      </c>
      <c r="T122" s="6">
        <v>1</v>
      </c>
      <c r="U122" s="6">
        <v>4</v>
      </c>
    </row>
    <row r="123" spans="1:21" x14ac:dyDescent="0.3">
      <c r="A123" s="6">
        <v>12</v>
      </c>
      <c r="B123" s="6">
        <v>309</v>
      </c>
      <c r="C123" s="6" t="s">
        <v>110</v>
      </c>
      <c r="D123" s="7">
        <v>6803</v>
      </c>
      <c r="E123" s="318">
        <f t="shared" si="11"/>
        <v>223138.4</v>
      </c>
      <c r="F123" s="318">
        <v>355785.71195994585</v>
      </c>
      <c r="G123" s="318">
        <v>124553.91</v>
      </c>
      <c r="H123" s="318">
        <v>103494.69</v>
      </c>
      <c r="I123" s="318">
        <f t="shared" si="12"/>
        <v>159530.35</v>
      </c>
      <c r="J123" s="318">
        <v>255024.20674685895</v>
      </c>
      <c r="K123" s="318">
        <v>4501.09</v>
      </c>
      <c r="L123" s="318">
        <v>347957.64298616827</v>
      </c>
      <c r="M123" s="318">
        <f t="shared" si="13"/>
        <v>51.147676464231701</v>
      </c>
      <c r="O123" s="318">
        <f t="shared" si="14"/>
        <v>1573986.0016929731</v>
      </c>
      <c r="P123" s="318">
        <f t="shared" si="15"/>
        <v>231.36645622416185</v>
      </c>
      <c r="S123" s="6">
        <v>12</v>
      </c>
      <c r="T123" s="6">
        <v>1</v>
      </c>
      <c r="U123" s="6">
        <v>3</v>
      </c>
    </row>
    <row r="124" spans="1:21" x14ac:dyDescent="0.3">
      <c r="A124" s="6">
        <v>13</v>
      </c>
      <c r="B124" s="6">
        <v>312</v>
      </c>
      <c r="C124" s="6" t="s">
        <v>111</v>
      </c>
      <c r="D124" s="7">
        <v>1343</v>
      </c>
      <c r="E124" s="318">
        <f t="shared" si="11"/>
        <v>44050.399999999994</v>
      </c>
      <c r="F124" s="318">
        <v>65959.1657252117</v>
      </c>
      <c r="G124" s="318">
        <v>27216.15</v>
      </c>
      <c r="H124" s="318">
        <v>21580.170000000002</v>
      </c>
      <c r="I124" s="318">
        <f t="shared" si="12"/>
        <v>31493.35</v>
      </c>
      <c r="J124" s="318">
        <v>49819.928000918007</v>
      </c>
      <c r="K124" s="318">
        <v>866.52</v>
      </c>
      <c r="L124" s="318">
        <v>80635.790686415552</v>
      </c>
      <c r="M124" s="318">
        <f t="shared" si="13"/>
        <v>60.041541836497061</v>
      </c>
      <c r="O124" s="318">
        <f t="shared" si="14"/>
        <v>321621.47441254527</v>
      </c>
      <c r="P124" s="318">
        <f t="shared" si="15"/>
        <v>239.47987670330997</v>
      </c>
      <c r="S124" s="6">
        <v>13</v>
      </c>
      <c r="T124" s="6">
        <v>2</v>
      </c>
      <c r="U124" s="6">
        <v>1</v>
      </c>
    </row>
    <row r="125" spans="1:21" x14ac:dyDescent="0.3">
      <c r="A125" s="6">
        <v>7</v>
      </c>
      <c r="B125" s="6">
        <v>316</v>
      </c>
      <c r="C125" s="6" t="s">
        <v>112</v>
      </c>
      <c r="D125" s="7">
        <v>4451</v>
      </c>
      <c r="E125" s="318">
        <f t="shared" si="11"/>
        <v>145992.79999999999</v>
      </c>
      <c r="F125" s="318">
        <v>273027.29919713188</v>
      </c>
      <c r="G125" s="318">
        <v>83462.86</v>
      </c>
      <c r="H125" s="318">
        <v>58932.39</v>
      </c>
      <c r="I125" s="318">
        <f t="shared" si="12"/>
        <v>104375.95</v>
      </c>
      <c r="J125" s="318">
        <v>194809.39607571487</v>
      </c>
      <c r="K125" s="318">
        <v>3442.01</v>
      </c>
      <c r="L125" s="318">
        <v>226214.59988801595</v>
      </c>
      <c r="M125" s="318">
        <f t="shared" si="13"/>
        <v>50.823320576952582</v>
      </c>
      <c r="O125" s="318">
        <f t="shared" si="14"/>
        <v>1090257.3051608626</v>
      </c>
      <c r="P125" s="318">
        <f t="shared" si="15"/>
        <v>244.94659742998488</v>
      </c>
      <c r="S125" s="6">
        <v>7</v>
      </c>
      <c r="T125" s="6">
        <v>2</v>
      </c>
      <c r="U125" s="6">
        <v>2</v>
      </c>
    </row>
    <row r="126" spans="1:21" x14ac:dyDescent="0.3">
      <c r="A126" s="6">
        <v>17</v>
      </c>
      <c r="B126" s="6">
        <v>317</v>
      </c>
      <c r="C126" s="6" t="s">
        <v>113</v>
      </c>
      <c r="D126" s="7">
        <v>2613</v>
      </c>
      <c r="E126" s="318">
        <f t="shared" si="11"/>
        <v>85706.4</v>
      </c>
      <c r="F126" s="318">
        <v>115934.58220283105</v>
      </c>
      <c r="G126" s="318">
        <v>63397.62</v>
      </c>
      <c r="H126" s="318">
        <v>34598.370000000003</v>
      </c>
      <c r="I126" s="318">
        <f t="shared" si="12"/>
        <v>61274.85</v>
      </c>
      <c r="J126" s="318">
        <v>82593.843920896048</v>
      </c>
      <c r="K126" s="318">
        <v>2599.56</v>
      </c>
      <c r="L126" s="318">
        <v>177370.43026980667</v>
      </c>
      <c r="M126" s="318">
        <f t="shared" si="13"/>
        <v>67.879996276236767</v>
      </c>
      <c r="O126" s="318">
        <f t="shared" si="14"/>
        <v>623475.65639353381</v>
      </c>
      <c r="P126" s="318">
        <f t="shared" si="15"/>
        <v>238.60530286778945</v>
      </c>
      <c r="S126" s="6">
        <v>17</v>
      </c>
      <c r="T126" s="6">
        <v>2</v>
      </c>
      <c r="U126" s="6">
        <v>2</v>
      </c>
    </row>
    <row r="127" spans="1:21" x14ac:dyDescent="0.3">
      <c r="A127" s="6">
        <v>19</v>
      </c>
      <c r="B127" s="6">
        <v>320</v>
      </c>
      <c r="C127" s="6" t="s">
        <v>114</v>
      </c>
      <c r="D127" s="7">
        <v>7370</v>
      </c>
      <c r="E127" s="318">
        <f t="shared" si="11"/>
        <v>241735.99999999997</v>
      </c>
      <c r="F127" s="318">
        <v>448833.55616734794</v>
      </c>
      <c r="G127" s="318">
        <v>96483.92</v>
      </c>
      <c r="H127" s="318">
        <v>139695.29999999999</v>
      </c>
      <c r="I127" s="318">
        <f t="shared" si="12"/>
        <v>172826.5</v>
      </c>
      <c r="J127" s="318">
        <v>330750.85638914607</v>
      </c>
      <c r="K127" s="318">
        <v>4067.83</v>
      </c>
      <c r="L127" s="318">
        <v>610271.92391611659</v>
      </c>
      <c r="M127" s="318">
        <f t="shared" si="13"/>
        <v>82.804874344113514</v>
      </c>
      <c r="O127" s="318">
        <f t="shared" si="14"/>
        <v>2044665.8864726108</v>
      </c>
      <c r="P127" s="318">
        <f t="shared" si="15"/>
        <v>277.43092082396345</v>
      </c>
      <c r="S127" s="6">
        <v>19</v>
      </c>
      <c r="T127" s="6">
        <v>1</v>
      </c>
      <c r="U127" s="6">
        <v>3</v>
      </c>
    </row>
    <row r="128" spans="1:21" x14ac:dyDescent="0.3">
      <c r="A128" s="6">
        <v>2</v>
      </c>
      <c r="B128" s="6">
        <v>322</v>
      </c>
      <c r="C128" s="6" t="s">
        <v>115</v>
      </c>
      <c r="D128" s="7">
        <v>6724</v>
      </c>
      <c r="E128" s="318">
        <f t="shared" si="11"/>
        <v>220547.19999999998</v>
      </c>
      <c r="F128" s="318">
        <v>350052.53791079164</v>
      </c>
      <c r="G128" s="318">
        <v>111746.31</v>
      </c>
      <c r="H128" s="318">
        <v>111055.26</v>
      </c>
      <c r="I128" s="318">
        <f t="shared" si="12"/>
        <v>157677.79999999999</v>
      </c>
      <c r="J128" s="318">
        <v>256828.44084371362</v>
      </c>
      <c r="K128" s="318">
        <v>5150.9800000000005</v>
      </c>
      <c r="L128" s="318">
        <v>384994.48856853432</v>
      </c>
      <c r="M128" s="318">
        <f t="shared" si="13"/>
        <v>57.25676510537393</v>
      </c>
      <c r="O128" s="318">
        <f t="shared" si="14"/>
        <v>1598053.0173230397</v>
      </c>
      <c r="P128" s="318">
        <f t="shared" si="15"/>
        <v>237.66404183864361</v>
      </c>
      <c r="S128" s="6">
        <v>2</v>
      </c>
      <c r="T128" s="6">
        <v>2</v>
      </c>
      <c r="U128" s="6">
        <v>3</v>
      </c>
    </row>
    <row r="129" spans="1:21" x14ac:dyDescent="0.3">
      <c r="A129" s="162">
        <v>7</v>
      </c>
      <c r="B129" s="162">
        <v>398</v>
      </c>
      <c r="C129" s="162" t="s">
        <v>116</v>
      </c>
      <c r="D129" s="163">
        <v>119951</v>
      </c>
      <c r="E129" s="318">
        <f t="shared" si="11"/>
        <v>3934392.8</v>
      </c>
      <c r="F129" s="318">
        <v>7764607.6378041329</v>
      </c>
      <c r="G129" s="318">
        <v>2262035.62</v>
      </c>
      <c r="H129" s="318">
        <v>1435657.11</v>
      </c>
      <c r="I129" s="318">
        <f t="shared" si="12"/>
        <v>2812850.9499999997</v>
      </c>
      <c r="J129" s="318">
        <v>5688182.7595738266</v>
      </c>
      <c r="K129" s="318">
        <v>85304.08</v>
      </c>
      <c r="L129" s="318">
        <v>6096308.1265260391</v>
      </c>
      <c r="M129" s="318">
        <f t="shared" si="13"/>
        <v>50.823320576952582</v>
      </c>
      <c r="O129" s="318">
        <f t="shared" si="14"/>
        <v>30079339.083903994</v>
      </c>
      <c r="P129" s="318">
        <f t="shared" si="15"/>
        <v>250.76355415047806</v>
      </c>
      <c r="S129" s="162">
        <v>7</v>
      </c>
      <c r="T129" s="162">
        <v>1</v>
      </c>
      <c r="U129" s="162">
        <v>7</v>
      </c>
    </row>
    <row r="130" spans="1:21" x14ac:dyDescent="0.3">
      <c r="A130" s="6">
        <v>15</v>
      </c>
      <c r="B130" s="6">
        <v>399</v>
      </c>
      <c r="C130" s="6" t="s">
        <v>117</v>
      </c>
      <c r="D130" s="7">
        <v>8058</v>
      </c>
      <c r="E130" s="318">
        <f t="shared" si="11"/>
        <v>264302.39999999997</v>
      </c>
      <c r="F130" s="318">
        <v>535464.28202733572</v>
      </c>
      <c r="G130" s="318">
        <v>204174.49000000002</v>
      </c>
      <c r="H130" s="318">
        <v>88924.32</v>
      </c>
      <c r="I130" s="318">
        <f t="shared" si="12"/>
        <v>188960.1</v>
      </c>
      <c r="J130" s="318">
        <v>389019.12706228741</v>
      </c>
      <c r="K130" s="318">
        <v>7196.93</v>
      </c>
      <c r="L130" s="318">
        <v>310700.34280849958</v>
      </c>
      <c r="M130" s="318">
        <f t="shared" si="13"/>
        <v>38.557997370129016</v>
      </c>
      <c r="O130" s="318">
        <f t="shared" si="14"/>
        <v>1988741.9918981227</v>
      </c>
      <c r="P130" s="318">
        <f t="shared" si="15"/>
        <v>246.80342416209018</v>
      </c>
      <c r="S130" s="6">
        <v>15</v>
      </c>
      <c r="T130" s="6">
        <v>2</v>
      </c>
      <c r="U130" s="6">
        <v>3</v>
      </c>
    </row>
    <row r="131" spans="1:21" x14ac:dyDescent="0.3">
      <c r="A131" s="6">
        <v>2</v>
      </c>
      <c r="B131" s="6">
        <v>400</v>
      </c>
      <c r="C131" s="6" t="s">
        <v>118</v>
      </c>
      <c r="D131" s="7">
        <v>8647</v>
      </c>
      <c r="E131" s="318">
        <f t="shared" si="11"/>
        <v>283621.59999999998</v>
      </c>
      <c r="F131" s="318">
        <v>496993.14031890791</v>
      </c>
      <c r="G131" s="318">
        <v>187844.80000000002</v>
      </c>
      <c r="H131" s="318">
        <v>102443.22</v>
      </c>
      <c r="I131" s="318">
        <f t="shared" si="12"/>
        <v>202772.15</v>
      </c>
      <c r="J131" s="318">
        <v>354266.05909615732</v>
      </c>
      <c r="K131" s="318">
        <v>6932.16</v>
      </c>
      <c r="L131" s="318">
        <v>495099.24786616839</v>
      </c>
      <c r="M131" s="318">
        <f t="shared" si="13"/>
        <v>57.25676510537393</v>
      </c>
      <c r="O131" s="318">
        <f t="shared" si="14"/>
        <v>2129972.3772812337</v>
      </c>
      <c r="P131" s="318">
        <f t="shared" si="15"/>
        <v>246.32501182852246</v>
      </c>
      <c r="S131" s="6">
        <v>2</v>
      </c>
      <c r="T131" s="6">
        <v>1</v>
      </c>
      <c r="U131" s="6">
        <v>3</v>
      </c>
    </row>
    <row r="132" spans="1:21" x14ac:dyDescent="0.3">
      <c r="A132" s="6">
        <v>11</v>
      </c>
      <c r="B132" s="6">
        <v>402</v>
      </c>
      <c r="C132" s="6" t="s">
        <v>119</v>
      </c>
      <c r="D132" s="7">
        <v>9617</v>
      </c>
      <c r="E132" s="318">
        <f t="shared" si="11"/>
        <v>315437.59999999998</v>
      </c>
      <c r="F132" s="318">
        <v>499886.4619281565</v>
      </c>
      <c r="G132" s="318">
        <v>194355.33000000002</v>
      </c>
      <c r="H132" s="318">
        <v>129280.74</v>
      </c>
      <c r="I132" s="318">
        <f t="shared" si="12"/>
        <v>225518.65</v>
      </c>
      <c r="J132" s="318">
        <v>362259.86967248144</v>
      </c>
      <c r="K132" s="318">
        <v>8135.66</v>
      </c>
      <c r="L132" s="318">
        <v>528867.072949333</v>
      </c>
      <c r="M132" s="318">
        <f t="shared" si="13"/>
        <v>54.99293677335271</v>
      </c>
      <c r="O132" s="318">
        <f t="shared" si="14"/>
        <v>2263741.3845499707</v>
      </c>
      <c r="P132" s="318">
        <f t="shared" si="15"/>
        <v>235.38955854736099</v>
      </c>
      <c r="S132" s="6">
        <v>11</v>
      </c>
      <c r="T132" s="6">
        <v>2</v>
      </c>
      <c r="U132" s="6">
        <v>3</v>
      </c>
    </row>
    <row r="133" spans="1:21" x14ac:dyDescent="0.3">
      <c r="A133" s="6">
        <v>14</v>
      </c>
      <c r="B133" s="6">
        <v>403</v>
      </c>
      <c r="C133" s="6" t="s">
        <v>120</v>
      </c>
      <c r="D133" s="7">
        <v>3078</v>
      </c>
      <c r="E133" s="318">
        <f t="shared" si="11"/>
        <v>100958.39999999999</v>
      </c>
      <c r="F133" s="318">
        <v>152706.7206047239</v>
      </c>
      <c r="G133" s="318">
        <v>56353.440000000002</v>
      </c>
      <c r="H133" s="318">
        <v>51271.68</v>
      </c>
      <c r="I133" s="318">
        <f t="shared" si="12"/>
        <v>72179.099999999991</v>
      </c>
      <c r="J133" s="318">
        <v>108860.86572117405</v>
      </c>
      <c r="K133" s="318">
        <v>1925.6</v>
      </c>
      <c r="L133" s="318">
        <v>146941.10727468951</v>
      </c>
      <c r="M133" s="318">
        <f t="shared" si="13"/>
        <v>47.739151161367609</v>
      </c>
      <c r="O133" s="318">
        <f t="shared" si="14"/>
        <v>691196.9136005874</v>
      </c>
      <c r="P133" s="318">
        <f t="shared" si="15"/>
        <v>224.56040077991793</v>
      </c>
      <c r="S133" s="6">
        <v>14</v>
      </c>
      <c r="T133" s="6">
        <v>2</v>
      </c>
      <c r="U133" s="6">
        <v>2</v>
      </c>
    </row>
    <row r="134" spans="1:21" x14ac:dyDescent="0.3">
      <c r="A134" s="6">
        <v>9</v>
      </c>
      <c r="B134" s="6">
        <v>405</v>
      </c>
      <c r="C134" s="6" t="s">
        <v>121</v>
      </c>
      <c r="D134" s="7">
        <v>72699</v>
      </c>
      <c r="E134" s="318">
        <f t="shared" si="11"/>
        <v>2384527.1999999997</v>
      </c>
      <c r="F134" s="318">
        <v>4782920.9011627659</v>
      </c>
      <c r="G134" s="318">
        <v>1331136.56</v>
      </c>
      <c r="H134" s="318">
        <v>848486.22</v>
      </c>
      <c r="I134" s="318">
        <f t="shared" si="12"/>
        <v>1704791.55</v>
      </c>
      <c r="J134" s="318">
        <v>3454349.2413469292</v>
      </c>
      <c r="K134" s="318">
        <v>50089.67</v>
      </c>
      <c r="L134" s="318">
        <v>3114888.1849791119</v>
      </c>
      <c r="M134" s="318">
        <f t="shared" si="13"/>
        <v>42.846369069438531</v>
      </c>
      <c r="O134" s="318">
        <f t="shared" si="14"/>
        <v>17671189.527488809</v>
      </c>
      <c r="P134" s="318">
        <f t="shared" si="15"/>
        <v>243.07335076808221</v>
      </c>
      <c r="S134" s="6">
        <v>9</v>
      </c>
      <c r="T134" s="6" t="s">
        <v>1259</v>
      </c>
      <c r="U134" s="6">
        <v>6</v>
      </c>
    </row>
    <row r="135" spans="1:21" x14ac:dyDescent="0.3">
      <c r="A135" s="6">
        <v>1</v>
      </c>
      <c r="B135" s="6">
        <v>407</v>
      </c>
      <c r="C135" s="6" t="s">
        <v>122</v>
      </c>
      <c r="D135" s="7">
        <v>2665</v>
      </c>
      <c r="E135" s="318">
        <f t="shared" si="11"/>
        <v>87411.999999999985</v>
      </c>
      <c r="F135" s="318">
        <v>147820.12934249957</v>
      </c>
      <c r="G135" s="318">
        <v>50696.75</v>
      </c>
      <c r="H135" s="318">
        <v>38804.25</v>
      </c>
      <c r="I135" s="318">
        <f t="shared" si="12"/>
        <v>62494.25</v>
      </c>
      <c r="J135" s="318">
        <v>103988.70075948827</v>
      </c>
      <c r="K135" s="318">
        <v>2021.88</v>
      </c>
      <c r="L135" s="318">
        <v>216924.6782821051</v>
      </c>
      <c r="M135" s="318">
        <f t="shared" si="13"/>
        <v>81.397627873210169</v>
      </c>
      <c r="O135" s="318">
        <f t="shared" si="14"/>
        <v>710162.63838409295</v>
      </c>
      <c r="P135" s="318">
        <f t="shared" si="15"/>
        <v>266.47753785519433</v>
      </c>
      <c r="S135" s="6">
        <v>1</v>
      </c>
      <c r="T135" s="6">
        <v>2</v>
      </c>
      <c r="U135" s="6">
        <v>2</v>
      </c>
    </row>
    <row r="136" spans="1:21" x14ac:dyDescent="0.3">
      <c r="A136" s="6">
        <v>14</v>
      </c>
      <c r="B136" s="6">
        <v>408</v>
      </c>
      <c r="C136" s="6" t="s">
        <v>123</v>
      </c>
      <c r="D136" s="7">
        <v>14427</v>
      </c>
      <c r="E136" s="318">
        <f t="shared" si="11"/>
        <v>473205.6</v>
      </c>
      <c r="F136" s="318">
        <v>844242.11640820769</v>
      </c>
      <c r="G136" s="318">
        <v>344844.63</v>
      </c>
      <c r="H136" s="318">
        <v>169537.02</v>
      </c>
      <c r="I136" s="318">
        <f t="shared" si="12"/>
        <v>338313.14999999997</v>
      </c>
      <c r="J136" s="318">
        <v>606190.05789355421</v>
      </c>
      <c r="K136" s="318">
        <v>14273.51</v>
      </c>
      <c r="L136" s="318">
        <v>688732.73380505061</v>
      </c>
      <c r="M136" s="318">
        <f t="shared" si="13"/>
        <v>47.739151161367616</v>
      </c>
      <c r="O136" s="318">
        <f t="shared" si="14"/>
        <v>3479338.818106812</v>
      </c>
      <c r="P136" s="318">
        <f t="shared" si="15"/>
        <v>241.16856020702932</v>
      </c>
      <c r="S136" s="6">
        <v>14</v>
      </c>
      <c r="T136" s="6">
        <v>1</v>
      </c>
      <c r="U136" s="6">
        <v>4</v>
      </c>
    </row>
    <row r="137" spans="1:21" x14ac:dyDescent="0.3">
      <c r="A137" s="6">
        <v>13</v>
      </c>
      <c r="B137" s="6">
        <v>410</v>
      </c>
      <c r="C137" s="6" t="s">
        <v>124</v>
      </c>
      <c r="D137" s="7">
        <v>18927</v>
      </c>
      <c r="E137" s="318">
        <f t="shared" si="11"/>
        <v>620805.6</v>
      </c>
      <c r="F137" s="318">
        <v>1159480.0526968285</v>
      </c>
      <c r="G137" s="318">
        <v>540053.80000000005</v>
      </c>
      <c r="H137" s="318">
        <v>184558.02</v>
      </c>
      <c r="I137" s="318">
        <f t="shared" si="12"/>
        <v>443838.14999999997</v>
      </c>
      <c r="J137" s="318">
        <v>842863.11410500284</v>
      </c>
      <c r="K137" s="318">
        <v>20146.59</v>
      </c>
      <c r="L137" s="318">
        <v>1136406.2623393799</v>
      </c>
      <c r="M137" s="318">
        <f t="shared" si="13"/>
        <v>60.041541836497061</v>
      </c>
      <c r="O137" s="318">
        <f t="shared" si="14"/>
        <v>4948151.5891412105</v>
      </c>
      <c r="P137" s="318">
        <f t="shared" si="15"/>
        <v>261.43348597988114</v>
      </c>
      <c r="S137" s="6">
        <v>13</v>
      </c>
      <c r="T137" s="6">
        <v>2</v>
      </c>
      <c r="U137" s="6">
        <v>4</v>
      </c>
    </row>
    <row r="138" spans="1:21" x14ac:dyDescent="0.3">
      <c r="A138" s="6">
        <v>9</v>
      </c>
      <c r="B138" s="6">
        <v>416</v>
      </c>
      <c r="C138" s="6" t="s">
        <v>125</v>
      </c>
      <c r="D138" s="7">
        <v>3043</v>
      </c>
      <c r="E138" s="318">
        <f t="shared" si="11"/>
        <v>99810.4</v>
      </c>
      <c r="F138" s="318">
        <v>180779.11281719434</v>
      </c>
      <c r="G138" s="318">
        <v>69054.31</v>
      </c>
      <c r="H138" s="318">
        <v>38403.69</v>
      </c>
      <c r="I138" s="318">
        <f t="shared" si="12"/>
        <v>71358.349999999991</v>
      </c>
      <c r="J138" s="318">
        <v>134012.40541108779</v>
      </c>
      <c r="K138" s="318">
        <v>2479.21</v>
      </c>
      <c r="L138" s="318">
        <v>130381.50107830144</v>
      </c>
      <c r="M138" s="318">
        <f t="shared" si="13"/>
        <v>42.846369069438531</v>
      </c>
      <c r="O138" s="318">
        <f t="shared" si="14"/>
        <v>726278.97930658353</v>
      </c>
      <c r="P138" s="318">
        <f t="shared" si="15"/>
        <v>238.67202737646517</v>
      </c>
      <c r="S138" s="6">
        <v>9</v>
      </c>
      <c r="T138" s="6">
        <v>2</v>
      </c>
      <c r="U138" s="6">
        <v>2</v>
      </c>
    </row>
    <row r="139" spans="1:21" x14ac:dyDescent="0.3">
      <c r="A139" s="6">
        <v>6</v>
      </c>
      <c r="B139" s="6">
        <v>418</v>
      </c>
      <c r="C139" s="6" t="s">
        <v>126</v>
      </c>
      <c r="D139" s="7">
        <v>23206</v>
      </c>
      <c r="E139" s="318">
        <f t="shared" si="11"/>
        <v>761156.79999999993</v>
      </c>
      <c r="F139" s="318">
        <v>1660481.9677620684</v>
      </c>
      <c r="G139" s="318">
        <v>673359.57000000007</v>
      </c>
      <c r="H139" s="318">
        <v>190215.93</v>
      </c>
      <c r="I139" s="318">
        <f t="shared" si="12"/>
        <v>544180.69999999995</v>
      </c>
      <c r="J139" s="318">
        <v>1194669.013542616</v>
      </c>
      <c r="K139" s="318">
        <v>24406.98</v>
      </c>
      <c r="L139" s="318">
        <v>1460304.6827705137</v>
      </c>
      <c r="M139" s="318">
        <f t="shared" si="13"/>
        <v>62.927892905736179</v>
      </c>
      <c r="O139" s="318">
        <f t="shared" si="14"/>
        <v>6508775.6440751981</v>
      </c>
      <c r="P139" s="318">
        <f t="shared" si="15"/>
        <v>280.47813686439707</v>
      </c>
      <c r="S139" s="6">
        <v>6</v>
      </c>
      <c r="T139" s="6">
        <v>2</v>
      </c>
      <c r="U139" s="6">
        <v>5</v>
      </c>
    </row>
    <row r="140" spans="1:21" x14ac:dyDescent="0.3">
      <c r="A140" s="6">
        <v>11</v>
      </c>
      <c r="B140" s="6">
        <v>420</v>
      </c>
      <c r="C140" s="6" t="s">
        <v>127</v>
      </c>
      <c r="D140" s="7">
        <v>9650</v>
      </c>
      <c r="E140" s="318">
        <f t="shared" si="11"/>
        <v>316520</v>
      </c>
      <c r="F140" s="318">
        <v>564318.22394107457</v>
      </c>
      <c r="G140" s="318">
        <v>173116.06</v>
      </c>
      <c r="H140" s="318">
        <v>143650.82999999999</v>
      </c>
      <c r="I140" s="318">
        <f t="shared" si="12"/>
        <v>226292.5</v>
      </c>
      <c r="J140" s="318">
        <v>409812.83157371561</v>
      </c>
      <c r="K140" s="318">
        <v>6980.3</v>
      </c>
      <c r="L140" s="318">
        <v>530681.83986285364</v>
      </c>
      <c r="M140" s="318">
        <f t="shared" si="13"/>
        <v>54.99293677335271</v>
      </c>
      <c r="O140" s="318">
        <f t="shared" si="14"/>
        <v>2371372.5853776438</v>
      </c>
      <c r="P140" s="318">
        <f t="shared" si="15"/>
        <v>245.73809174897863</v>
      </c>
      <c r="S140" s="6">
        <v>11</v>
      </c>
      <c r="T140" s="6">
        <v>2</v>
      </c>
      <c r="U140" s="6">
        <v>3</v>
      </c>
    </row>
    <row r="141" spans="1:21" x14ac:dyDescent="0.3">
      <c r="A141" s="6">
        <v>16</v>
      </c>
      <c r="B141" s="6">
        <v>421</v>
      </c>
      <c r="C141" s="6" t="s">
        <v>128</v>
      </c>
      <c r="D141" s="6">
        <v>737</v>
      </c>
      <c r="E141" s="318">
        <f t="shared" ref="E141:E204" si="16">$D141*E$9</f>
        <v>24173.599999999999</v>
      </c>
      <c r="F141" s="318">
        <v>34471.476799710006</v>
      </c>
      <c r="G141" s="318">
        <v>13874.9</v>
      </c>
      <c r="H141" s="318">
        <v>11716.38</v>
      </c>
      <c r="I141" s="318">
        <f t="shared" ref="I141:I204" si="17">$D141*I$9</f>
        <v>17282.649999999998</v>
      </c>
      <c r="J141" s="318">
        <v>23283.34095958951</v>
      </c>
      <c r="K141" s="318">
        <v>553.61</v>
      </c>
      <c r="L141" s="318">
        <v>43297.622789185836</v>
      </c>
      <c r="M141" s="318">
        <f t="shared" ref="M141:M204" si="18">L141/D141</f>
        <v>58.748470541636138</v>
      </c>
      <c r="O141" s="318">
        <f t="shared" ref="O141:O204" si="19">SUM(E141:L141)</f>
        <v>168653.58054848533</v>
      </c>
      <c r="P141" s="318">
        <f t="shared" ref="P141:P204" si="20">O141/D141</f>
        <v>228.83796546605879</v>
      </c>
      <c r="S141" s="6">
        <v>16</v>
      </c>
      <c r="T141" s="6">
        <v>2</v>
      </c>
      <c r="U141" s="6">
        <v>1</v>
      </c>
    </row>
    <row r="142" spans="1:21" x14ac:dyDescent="0.3">
      <c r="A142" s="6">
        <v>12</v>
      </c>
      <c r="B142" s="6">
        <v>422</v>
      </c>
      <c r="C142" s="6" t="s">
        <v>129</v>
      </c>
      <c r="D142" s="7">
        <v>11098</v>
      </c>
      <c r="E142" s="318">
        <f t="shared" si="16"/>
        <v>364014.39999999997</v>
      </c>
      <c r="F142" s="318">
        <v>594054.22123392229</v>
      </c>
      <c r="G142" s="318">
        <v>150916.22</v>
      </c>
      <c r="H142" s="318">
        <v>198878.04</v>
      </c>
      <c r="I142" s="318">
        <f t="shared" si="17"/>
        <v>260248.1</v>
      </c>
      <c r="J142" s="318">
        <v>432232.99834352452</v>
      </c>
      <c r="K142" s="318">
        <v>5897.15</v>
      </c>
      <c r="L142" s="318">
        <v>567636.91340004338</v>
      </c>
      <c r="M142" s="318">
        <f t="shared" si="18"/>
        <v>51.147676464231701</v>
      </c>
      <c r="O142" s="318">
        <f t="shared" si="19"/>
        <v>2573878.04297749</v>
      </c>
      <c r="P142" s="318">
        <f t="shared" si="20"/>
        <v>231.92269264529554</v>
      </c>
      <c r="S142" s="6">
        <v>12</v>
      </c>
      <c r="T142" s="6">
        <v>1</v>
      </c>
      <c r="U142" s="6">
        <v>4</v>
      </c>
    </row>
    <row r="143" spans="1:21" x14ac:dyDescent="0.3">
      <c r="A143" s="6">
        <v>2</v>
      </c>
      <c r="B143" s="6">
        <v>423</v>
      </c>
      <c r="C143" s="6" t="s">
        <v>130</v>
      </c>
      <c r="D143" s="7">
        <v>19831</v>
      </c>
      <c r="E143" s="318">
        <f t="shared" si="16"/>
        <v>650456.79999999993</v>
      </c>
      <c r="F143" s="318">
        <v>1366685.6517591947</v>
      </c>
      <c r="G143" s="318">
        <v>510596.32</v>
      </c>
      <c r="H143" s="318">
        <v>187762.5</v>
      </c>
      <c r="I143" s="318">
        <f t="shared" si="17"/>
        <v>465036.95</v>
      </c>
      <c r="J143" s="318">
        <v>971749.13064249617</v>
      </c>
      <c r="K143" s="318">
        <v>19881.82</v>
      </c>
      <c r="L143" s="318">
        <v>1135458.9088046704</v>
      </c>
      <c r="M143" s="318">
        <f t="shared" si="18"/>
        <v>57.25676510537393</v>
      </c>
      <c r="O143" s="318">
        <f t="shared" si="19"/>
        <v>5307628.0812063608</v>
      </c>
      <c r="P143" s="318">
        <f t="shared" si="20"/>
        <v>267.64298730302863</v>
      </c>
      <c r="S143" s="6">
        <v>2</v>
      </c>
      <c r="T143" s="6">
        <v>2</v>
      </c>
      <c r="U143" s="6">
        <v>4</v>
      </c>
    </row>
    <row r="144" spans="1:21" x14ac:dyDescent="0.3">
      <c r="A144" s="6">
        <v>17</v>
      </c>
      <c r="B144" s="6">
        <v>425</v>
      </c>
      <c r="C144" s="6" t="s">
        <v>131</v>
      </c>
      <c r="D144" s="7">
        <v>10161</v>
      </c>
      <c r="E144" s="318">
        <f t="shared" si="16"/>
        <v>333280.8</v>
      </c>
      <c r="F144" s="318">
        <v>602779.06595554668</v>
      </c>
      <c r="G144" s="318">
        <v>423611.37</v>
      </c>
      <c r="H144" s="318">
        <v>50420.49</v>
      </c>
      <c r="I144" s="318">
        <f t="shared" si="17"/>
        <v>238275.44999999998</v>
      </c>
      <c r="J144" s="318">
        <v>429859.43345375184</v>
      </c>
      <c r="K144" s="318">
        <v>16271.32</v>
      </c>
      <c r="L144" s="318">
        <v>689728.64216284174</v>
      </c>
      <c r="M144" s="318">
        <f t="shared" si="18"/>
        <v>67.879996276236767</v>
      </c>
      <c r="O144" s="318">
        <f t="shared" si="19"/>
        <v>2784226.5715721399</v>
      </c>
      <c r="P144" s="318">
        <f t="shared" si="20"/>
        <v>274.01107878871568</v>
      </c>
      <c r="S144" s="6">
        <v>17</v>
      </c>
      <c r="T144" s="6">
        <v>2</v>
      </c>
      <c r="U144" s="6">
        <v>4</v>
      </c>
    </row>
    <row r="145" spans="1:21" x14ac:dyDescent="0.3">
      <c r="A145" s="6">
        <v>12</v>
      </c>
      <c r="B145" s="6">
        <v>426</v>
      </c>
      <c r="C145" s="6" t="s">
        <v>132</v>
      </c>
      <c r="D145" s="7">
        <v>12145</v>
      </c>
      <c r="E145" s="318">
        <f t="shared" si="16"/>
        <v>398355.99999999994</v>
      </c>
      <c r="F145" s="318">
        <v>701114.33428019367</v>
      </c>
      <c r="G145" s="318">
        <v>282834.5</v>
      </c>
      <c r="H145" s="318">
        <v>129130.53</v>
      </c>
      <c r="I145" s="318">
        <f t="shared" si="17"/>
        <v>284800.25</v>
      </c>
      <c r="J145" s="318">
        <v>505231.61130234977</v>
      </c>
      <c r="K145" s="318">
        <v>10205.68</v>
      </c>
      <c r="L145" s="318">
        <v>621188.53065809398</v>
      </c>
      <c r="M145" s="318">
        <f t="shared" si="18"/>
        <v>51.147676464231701</v>
      </c>
      <c r="O145" s="318">
        <f t="shared" si="19"/>
        <v>2932861.4362406377</v>
      </c>
      <c r="P145" s="318">
        <f t="shared" si="20"/>
        <v>241.48714995805992</v>
      </c>
      <c r="S145" s="6">
        <v>12</v>
      </c>
      <c r="T145" s="6">
        <v>2</v>
      </c>
      <c r="U145" s="6">
        <v>4</v>
      </c>
    </row>
    <row r="146" spans="1:21" x14ac:dyDescent="0.3">
      <c r="A146" s="6">
        <v>2</v>
      </c>
      <c r="B146" s="6">
        <v>430</v>
      </c>
      <c r="C146" s="6" t="s">
        <v>133</v>
      </c>
      <c r="D146" s="7">
        <v>16032</v>
      </c>
      <c r="E146" s="318">
        <f t="shared" si="16"/>
        <v>525849.59999999998</v>
      </c>
      <c r="F146" s="318">
        <v>902172.01999239461</v>
      </c>
      <c r="G146" s="318">
        <v>296602.67</v>
      </c>
      <c r="H146" s="318">
        <v>235829.7</v>
      </c>
      <c r="I146" s="318">
        <f t="shared" si="17"/>
        <v>375950.39999999997</v>
      </c>
      <c r="J146" s="318">
        <v>646099.17910246644</v>
      </c>
      <c r="K146" s="318">
        <v>11962.79</v>
      </c>
      <c r="L146" s="318">
        <v>917940.45816935482</v>
      </c>
      <c r="M146" s="318">
        <f t="shared" si="18"/>
        <v>57.25676510537393</v>
      </c>
      <c r="O146" s="318">
        <f t="shared" si="19"/>
        <v>3912406.817264216</v>
      </c>
      <c r="P146" s="318">
        <f t="shared" si="20"/>
        <v>244.03735137626097</v>
      </c>
      <c r="S146" s="6">
        <v>2</v>
      </c>
      <c r="T146" s="6">
        <v>1</v>
      </c>
      <c r="U146" s="6">
        <v>4</v>
      </c>
    </row>
    <row r="147" spans="1:21" x14ac:dyDescent="0.3">
      <c r="A147" s="6">
        <v>5</v>
      </c>
      <c r="B147" s="6">
        <v>433</v>
      </c>
      <c r="C147" s="6" t="s">
        <v>134</v>
      </c>
      <c r="D147" s="7">
        <v>7861</v>
      </c>
      <c r="E147" s="318">
        <f t="shared" si="16"/>
        <v>257840.8</v>
      </c>
      <c r="F147" s="317">
        <v>490355.22925413633</v>
      </c>
      <c r="G147" s="318">
        <v>180693.89</v>
      </c>
      <c r="H147" s="318">
        <v>97436.22</v>
      </c>
      <c r="I147" s="318">
        <f t="shared" si="17"/>
        <v>184340.44999999998</v>
      </c>
      <c r="J147" s="318">
        <v>337215.92026467092</v>
      </c>
      <c r="K147" s="318">
        <v>8544.85</v>
      </c>
      <c r="L147" s="318">
        <v>351031.8053663866</v>
      </c>
      <c r="M147" s="318">
        <f t="shared" si="18"/>
        <v>44.654853754787766</v>
      </c>
      <c r="O147" s="318">
        <f t="shared" si="19"/>
        <v>1907459.164885194</v>
      </c>
      <c r="P147" s="318">
        <f t="shared" si="20"/>
        <v>242.64841176506729</v>
      </c>
      <c r="S147" s="6">
        <v>5</v>
      </c>
      <c r="T147" s="6">
        <v>2</v>
      </c>
      <c r="U147" s="6">
        <v>3</v>
      </c>
    </row>
    <row r="148" spans="1:21" x14ac:dyDescent="0.3">
      <c r="A148" s="6">
        <v>1</v>
      </c>
      <c r="B148" s="6">
        <v>434</v>
      </c>
      <c r="C148" s="6" t="s">
        <v>135</v>
      </c>
      <c r="D148" s="7">
        <v>14891</v>
      </c>
      <c r="E148" s="318">
        <f t="shared" si="16"/>
        <v>488424.79999999993</v>
      </c>
      <c r="F148" s="318">
        <v>933177.55681854102</v>
      </c>
      <c r="G148" s="318">
        <v>268532.68</v>
      </c>
      <c r="H148" s="318">
        <v>210043.65</v>
      </c>
      <c r="I148" s="318">
        <f t="shared" si="17"/>
        <v>349193.95</v>
      </c>
      <c r="J148" s="318">
        <v>662716.12971344462</v>
      </c>
      <c r="K148" s="318">
        <v>11048.130000000001</v>
      </c>
      <c r="L148" s="318">
        <v>1212092.0766599725</v>
      </c>
      <c r="M148" s="318">
        <f t="shared" si="18"/>
        <v>81.397627873210169</v>
      </c>
      <c r="O148" s="318">
        <f t="shared" si="19"/>
        <v>4135228.9731919579</v>
      </c>
      <c r="P148" s="318">
        <f t="shared" si="20"/>
        <v>277.69988403679793</v>
      </c>
      <c r="S148" s="6">
        <v>1</v>
      </c>
      <c r="T148" s="6" t="s">
        <v>1259</v>
      </c>
      <c r="U148" s="6">
        <v>4</v>
      </c>
    </row>
    <row r="149" spans="1:21" x14ac:dyDescent="0.3">
      <c r="A149" s="6">
        <v>13</v>
      </c>
      <c r="B149" s="6">
        <v>435</v>
      </c>
      <c r="C149" s="6" t="s">
        <v>136</v>
      </c>
      <c r="D149" s="6">
        <v>707</v>
      </c>
      <c r="E149" s="318">
        <f t="shared" si="16"/>
        <v>23189.599999999999</v>
      </c>
      <c r="F149" s="318">
        <v>32342.89817090697</v>
      </c>
      <c r="G149" s="318">
        <v>8751.86</v>
      </c>
      <c r="H149" s="318">
        <v>14920.86</v>
      </c>
      <c r="I149" s="318">
        <f t="shared" si="17"/>
        <v>16579.149999999998</v>
      </c>
      <c r="J149" s="318">
        <v>22345.309122721614</v>
      </c>
      <c r="K149" s="318">
        <v>361.05</v>
      </c>
      <c r="L149" s="318">
        <v>42449.370078403423</v>
      </c>
      <c r="M149" s="318">
        <f t="shared" si="18"/>
        <v>60.041541836497061</v>
      </c>
      <c r="O149" s="318">
        <f t="shared" si="19"/>
        <v>160940.097372032</v>
      </c>
      <c r="P149" s="318">
        <f t="shared" si="20"/>
        <v>227.63804437345402</v>
      </c>
      <c r="S149" s="6">
        <v>13</v>
      </c>
      <c r="T149" s="6">
        <v>2</v>
      </c>
      <c r="U149" s="6">
        <v>1</v>
      </c>
    </row>
    <row r="150" spans="1:21" x14ac:dyDescent="0.3">
      <c r="A150" s="6">
        <v>17</v>
      </c>
      <c r="B150" s="6">
        <v>436</v>
      </c>
      <c r="C150" s="6" t="s">
        <v>137</v>
      </c>
      <c r="D150" s="7">
        <v>2052</v>
      </c>
      <c r="E150" s="318">
        <f t="shared" si="16"/>
        <v>67305.599999999991</v>
      </c>
      <c r="F150" s="318">
        <v>102702.82194093149</v>
      </c>
      <c r="G150" s="318">
        <v>74604.27</v>
      </c>
      <c r="H150" s="318">
        <v>18125.34</v>
      </c>
      <c r="I150" s="318">
        <f t="shared" si="17"/>
        <v>48119.4</v>
      </c>
      <c r="J150" s="318">
        <v>72880.116264563592</v>
      </c>
      <c r="K150" s="318">
        <v>3129.1</v>
      </c>
      <c r="L150" s="318">
        <v>139289.75235883784</v>
      </c>
      <c r="M150" s="318">
        <f t="shared" si="18"/>
        <v>67.879996276236767</v>
      </c>
      <c r="O150" s="318">
        <f t="shared" si="19"/>
        <v>526156.40056433296</v>
      </c>
      <c r="P150" s="318">
        <f t="shared" si="20"/>
        <v>256.41150124967493</v>
      </c>
      <c r="S150" s="6">
        <v>17</v>
      </c>
      <c r="T150" s="6">
        <v>2</v>
      </c>
      <c r="U150" s="6">
        <v>2</v>
      </c>
    </row>
    <row r="151" spans="1:21" x14ac:dyDescent="0.3">
      <c r="A151" s="6">
        <v>15</v>
      </c>
      <c r="B151" s="6">
        <v>440</v>
      </c>
      <c r="C151" s="6" t="s">
        <v>138</v>
      </c>
      <c r="D151" s="7">
        <v>5340</v>
      </c>
      <c r="E151" s="318">
        <f t="shared" si="16"/>
        <v>175151.99999999997</v>
      </c>
      <c r="F151" s="318">
        <v>274025.32838651974</v>
      </c>
      <c r="G151" s="318">
        <v>195742.82</v>
      </c>
      <c r="H151" s="318">
        <v>38553.9</v>
      </c>
      <c r="I151" s="318">
        <f t="shared" si="17"/>
        <v>125223</v>
      </c>
      <c r="J151" s="318">
        <v>195995.15353223498</v>
      </c>
      <c r="K151" s="318">
        <v>6980.3</v>
      </c>
      <c r="L151" s="318">
        <v>205899.70595648894</v>
      </c>
      <c r="M151" s="318">
        <f t="shared" si="18"/>
        <v>38.557997370129016</v>
      </c>
      <c r="O151" s="318">
        <f t="shared" si="19"/>
        <v>1217572.2078752436</v>
      </c>
      <c r="P151" s="318">
        <f t="shared" si="20"/>
        <v>228.00977675566361</v>
      </c>
      <c r="S151" s="6">
        <v>15</v>
      </c>
      <c r="T151" s="6">
        <v>2</v>
      </c>
      <c r="U151" s="6">
        <v>3</v>
      </c>
    </row>
    <row r="152" spans="1:21" x14ac:dyDescent="0.3">
      <c r="A152" s="6">
        <v>9</v>
      </c>
      <c r="B152" s="6">
        <v>441</v>
      </c>
      <c r="C152" s="6" t="s">
        <v>139</v>
      </c>
      <c r="D152" s="7">
        <v>4662</v>
      </c>
      <c r="E152" s="318">
        <f t="shared" si="16"/>
        <v>152913.59999999998</v>
      </c>
      <c r="F152" s="318">
        <v>255687.89456352947</v>
      </c>
      <c r="G152" s="318">
        <v>77272.52</v>
      </c>
      <c r="H152" s="318">
        <v>78009.06</v>
      </c>
      <c r="I152" s="318">
        <f t="shared" si="17"/>
        <v>109323.9</v>
      </c>
      <c r="J152" s="318">
        <v>183053.08768139017</v>
      </c>
      <c r="K152" s="318">
        <v>3273.52</v>
      </c>
      <c r="L152" s="318">
        <v>199749.77260172242</v>
      </c>
      <c r="M152" s="318">
        <f t="shared" si="18"/>
        <v>42.846369069438531</v>
      </c>
      <c r="O152" s="318">
        <f t="shared" si="19"/>
        <v>1059283.3548466421</v>
      </c>
      <c r="P152" s="318">
        <f t="shared" si="20"/>
        <v>227.21650683111156</v>
      </c>
      <c r="S152" s="6">
        <v>9</v>
      </c>
      <c r="T152" s="6">
        <v>2</v>
      </c>
      <c r="U152" s="6">
        <v>2</v>
      </c>
    </row>
    <row r="153" spans="1:21" x14ac:dyDescent="0.3">
      <c r="A153" s="6">
        <v>1</v>
      </c>
      <c r="B153" s="6">
        <v>444</v>
      </c>
      <c r="C153" s="6" t="s">
        <v>140</v>
      </c>
      <c r="D153" s="7">
        <v>46296</v>
      </c>
      <c r="E153" s="318">
        <f t="shared" si="16"/>
        <v>1518508.7999999998</v>
      </c>
      <c r="F153" s="318">
        <v>3264360.2011984983</v>
      </c>
      <c r="G153" s="318">
        <v>1003262</v>
      </c>
      <c r="H153" s="318">
        <v>540255.30000000005</v>
      </c>
      <c r="I153" s="318">
        <f t="shared" si="17"/>
        <v>1085641.2</v>
      </c>
      <c r="J153" s="318">
        <v>2332080.3413470397</v>
      </c>
      <c r="K153" s="318">
        <v>41929.94</v>
      </c>
      <c r="L153" s="318">
        <v>3768384.580018138</v>
      </c>
      <c r="M153" s="318">
        <f t="shared" si="18"/>
        <v>81.397627873210169</v>
      </c>
      <c r="O153" s="318">
        <f t="shared" si="19"/>
        <v>13554422.362563677</v>
      </c>
      <c r="P153" s="318">
        <f t="shared" si="20"/>
        <v>292.77739680671499</v>
      </c>
      <c r="S153" s="6">
        <v>1</v>
      </c>
      <c r="T153" s="6">
        <v>1</v>
      </c>
      <c r="U153" s="6">
        <v>5</v>
      </c>
    </row>
    <row r="154" spans="1:21" x14ac:dyDescent="0.3">
      <c r="A154" s="6">
        <v>2</v>
      </c>
      <c r="B154" s="6">
        <v>445</v>
      </c>
      <c r="C154" s="6" t="s">
        <v>141</v>
      </c>
      <c r="D154" s="7">
        <v>15217</v>
      </c>
      <c r="E154" s="318">
        <f t="shared" si="16"/>
        <v>499117.6</v>
      </c>
      <c r="F154" s="318">
        <v>1067753.1349434708</v>
      </c>
      <c r="G154" s="318">
        <v>312718.90000000002</v>
      </c>
      <c r="H154" s="318">
        <v>207389.94</v>
      </c>
      <c r="I154" s="318">
        <f t="shared" si="17"/>
        <v>356838.64999999997</v>
      </c>
      <c r="J154" s="318">
        <v>770048.42291484901</v>
      </c>
      <c r="K154" s="318">
        <v>13406.99</v>
      </c>
      <c r="L154" s="318">
        <v>871276.19460847508</v>
      </c>
      <c r="M154" s="318">
        <f t="shared" si="18"/>
        <v>57.25676510537393</v>
      </c>
      <c r="O154" s="318">
        <f t="shared" si="19"/>
        <v>4098549.8324667951</v>
      </c>
      <c r="P154" s="318">
        <f t="shared" si="20"/>
        <v>269.34020059583327</v>
      </c>
      <c r="S154" s="6">
        <v>2</v>
      </c>
      <c r="T154" s="6">
        <v>1</v>
      </c>
      <c r="U154" s="6">
        <v>4</v>
      </c>
    </row>
    <row r="155" spans="1:21" x14ac:dyDescent="0.3">
      <c r="A155" s="6">
        <v>15</v>
      </c>
      <c r="B155" s="6">
        <v>475</v>
      </c>
      <c r="C155" s="6" t="s">
        <v>142</v>
      </c>
      <c r="D155" s="7">
        <v>5477</v>
      </c>
      <c r="E155" s="318">
        <f t="shared" si="16"/>
        <v>179645.59999999998</v>
      </c>
      <c r="F155" s="318">
        <v>333086.85971743136</v>
      </c>
      <c r="G155" s="318">
        <v>105235.78</v>
      </c>
      <c r="H155" s="318">
        <v>76356.75</v>
      </c>
      <c r="I155" s="318">
        <f t="shared" si="17"/>
        <v>128435.65</v>
      </c>
      <c r="J155" s="318">
        <v>236488.10275514066</v>
      </c>
      <c r="K155" s="318">
        <v>3417.94</v>
      </c>
      <c r="L155" s="318">
        <v>211182.15159619661</v>
      </c>
      <c r="M155" s="318">
        <f t="shared" si="18"/>
        <v>38.557997370129016</v>
      </c>
      <c r="O155" s="318">
        <f t="shared" si="19"/>
        <v>1273848.8340687687</v>
      </c>
      <c r="P155" s="318">
        <f t="shared" si="20"/>
        <v>232.58149243541513</v>
      </c>
      <c r="S155" s="6">
        <v>15</v>
      </c>
      <c r="T155" s="6">
        <v>2</v>
      </c>
      <c r="U155" s="6">
        <v>3</v>
      </c>
    </row>
    <row r="156" spans="1:21" x14ac:dyDescent="0.3">
      <c r="A156" s="6">
        <v>2</v>
      </c>
      <c r="B156" s="6">
        <v>480</v>
      </c>
      <c r="C156" s="6" t="s">
        <v>143</v>
      </c>
      <c r="D156" s="7">
        <v>2018</v>
      </c>
      <c r="E156" s="318">
        <f t="shared" si="16"/>
        <v>66190.399999999994</v>
      </c>
      <c r="F156" s="318">
        <v>112687.65016211262</v>
      </c>
      <c r="G156" s="318">
        <v>41197.78</v>
      </c>
      <c r="H156" s="318">
        <v>27238.080000000002</v>
      </c>
      <c r="I156" s="318">
        <f t="shared" si="17"/>
        <v>47322.1</v>
      </c>
      <c r="J156" s="318">
        <v>82007.563973948054</v>
      </c>
      <c r="K156" s="318">
        <v>1299.78</v>
      </c>
      <c r="L156" s="318">
        <v>115544.15198264459</v>
      </c>
      <c r="M156" s="318">
        <f t="shared" si="18"/>
        <v>57.25676510537393</v>
      </c>
      <c r="O156" s="318">
        <f t="shared" si="19"/>
        <v>493487.50611870526</v>
      </c>
      <c r="P156" s="318">
        <f t="shared" si="20"/>
        <v>244.54286725406604</v>
      </c>
      <c r="S156" s="6">
        <v>2</v>
      </c>
      <c r="T156" s="6">
        <v>2</v>
      </c>
      <c r="U156" s="6">
        <v>2</v>
      </c>
    </row>
    <row r="157" spans="1:21" x14ac:dyDescent="0.3">
      <c r="A157" s="6">
        <v>2</v>
      </c>
      <c r="B157" s="6">
        <v>481</v>
      </c>
      <c r="C157" s="6" t="s">
        <v>144</v>
      </c>
      <c r="D157" s="7">
        <v>9554</v>
      </c>
      <c r="E157" s="318">
        <f t="shared" si="16"/>
        <v>313371.19999999995</v>
      </c>
      <c r="F157" s="318">
        <v>711890.86316455598</v>
      </c>
      <c r="G157" s="318">
        <v>253270.29</v>
      </c>
      <c r="H157" s="318">
        <v>86520.960000000006</v>
      </c>
      <c r="I157" s="318">
        <f t="shared" si="17"/>
        <v>224041.3</v>
      </c>
      <c r="J157" s="318">
        <v>501470.57392528933</v>
      </c>
      <c r="K157" s="318">
        <v>10350.1</v>
      </c>
      <c r="L157" s="318">
        <v>547031.13381674257</v>
      </c>
      <c r="M157" s="318">
        <f t="shared" si="18"/>
        <v>57.256765105373937</v>
      </c>
      <c r="O157" s="318">
        <f t="shared" si="19"/>
        <v>2647946.4209065875</v>
      </c>
      <c r="P157" s="318">
        <f t="shared" si="20"/>
        <v>277.15579033981447</v>
      </c>
      <c r="S157" s="6">
        <v>2</v>
      </c>
      <c r="T157" s="6">
        <v>2</v>
      </c>
      <c r="U157" s="6">
        <v>3</v>
      </c>
    </row>
    <row r="158" spans="1:21" x14ac:dyDescent="0.3">
      <c r="A158" s="6">
        <v>17</v>
      </c>
      <c r="B158" s="6">
        <v>483</v>
      </c>
      <c r="C158" s="6" t="s">
        <v>145</v>
      </c>
      <c r="D158" s="7">
        <v>1104</v>
      </c>
      <c r="E158" s="318">
        <f t="shared" si="16"/>
        <v>36211.199999999997</v>
      </c>
      <c r="F158" s="318">
        <v>42724.394749913474</v>
      </c>
      <c r="G158" s="318">
        <v>33726.68</v>
      </c>
      <c r="H158" s="318">
        <v>12617.64</v>
      </c>
      <c r="I158" s="318">
        <f t="shared" si="17"/>
        <v>25888.799999999999</v>
      </c>
      <c r="J158" s="318">
        <v>30287.843483652301</v>
      </c>
      <c r="K158" s="318">
        <v>1155.3600000000001</v>
      </c>
      <c r="L158" s="318">
        <v>74939.515888965398</v>
      </c>
      <c r="M158" s="318">
        <f t="shared" si="18"/>
        <v>67.879996276236767</v>
      </c>
      <c r="O158" s="318">
        <f t="shared" si="19"/>
        <v>257551.43412253115</v>
      </c>
      <c r="P158" s="318">
        <f t="shared" si="20"/>
        <v>233.2893425022927</v>
      </c>
      <c r="S158" s="6">
        <v>17</v>
      </c>
      <c r="T158" s="6">
        <v>2</v>
      </c>
      <c r="U158" s="6">
        <v>1</v>
      </c>
    </row>
    <row r="159" spans="1:21" x14ac:dyDescent="0.3">
      <c r="A159" s="6">
        <v>4</v>
      </c>
      <c r="B159" s="6">
        <v>484</v>
      </c>
      <c r="C159" s="6" t="s">
        <v>146</v>
      </c>
      <c r="D159" s="7">
        <v>3115</v>
      </c>
      <c r="E159" s="318">
        <f t="shared" si="16"/>
        <v>102171.99999999999</v>
      </c>
      <c r="F159" s="318">
        <v>153428.14537773925</v>
      </c>
      <c r="G159" s="318">
        <v>55392.87</v>
      </c>
      <c r="H159" s="318">
        <v>53324.55</v>
      </c>
      <c r="I159" s="318">
        <f t="shared" si="17"/>
        <v>73046.75</v>
      </c>
      <c r="J159" s="318">
        <v>112672.62997345778</v>
      </c>
      <c r="K159" s="318">
        <v>2358.86</v>
      </c>
      <c r="L159" s="318">
        <v>159729.51492937267</v>
      </c>
      <c r="M159" s="318">
        <f t="shared" si="18"/>
        <v>51.277532882623653</v>
      </c>
      <c r="O159" s="318">
        <f t="shared" si="19"/>
        <v>712125.32028056961</v>
      </c>
      <c r="P159" s="318">
        <f t="shared" si="20"/>
        <v>228.61165980114595</v>
      </c>
      <c r="S159" s="6">
        <v>4</v>
      </c>
      <c r="T159" s="6">
        <v>2</v>
      </c>
      <c r="U159" s="6">
        <v>2</v>
      </c>
    </row>
    <row r="160" spans="1:21" x14ac:dyDescent="0.3">
      <c r="A160" s="6">
        <v>8</v>
      </c>
      <c r="B160" s="6">
        <v>489</v>
      </c>
      <c r="C160" s="6" t="s">
        <v>147</v>
      </c>
      <c r="D160" s="7">
        <v>1940</v>
      </c>
      <c r="E160" s="318">
        <f t="shared" si="16"/>
        <v>63631.999999999993</v>
      </c>
      <c r="F160" s="318">
        <v>86186.500431515669</v>
      </c>
      <c r="G160" s="318">
        <v>28069.99</v>
      </c>
      <c r="H160" s="318">
        <v>35449.56</v>
      </c>
      <c r="I160" s="318">
        <f t="shared" si="17"/>
        <v>45493</v>
      </c>
      <c r="J160" s="318">
        <v>61903.763723513468</v>
      </c>
      <c r="K160" s="318">
        <v>1347.92</v>
      </c>
      <c r="L160" s="318">
        <v>87339.882321406549</v>
      </c>
      <c r="M160" s="318">
        <f t="shared" si="18"/>
        <v>45.020557897632244</v>
      </c>
      <c r="O160" s="318">
        <f t="shared" si="19"/>
        <v>409422.61647643568</v>
      </c>
      <c r="P160" s="318">
        <f t="shared" si="20"/>
        <v>211.04258581259572</v>
      </c>
      <c r="S160" s="6">
        <v>8</v>
      </c>
      <c r="T160" s="6">
        <v>2</v>
      </c>
      <c r="U160" s="6">
        <v>2</v>
      </c>
    </row>
    <row r="161" spans="1:21" x14ac:dyDescent="0.3">
      <c r="A161" s="6">
        <v>10</v>
      </c>
      <c r="B161" s="6">
        <v>491</v>
      </c>
      <c r="C161" s="6" t="s">
        <v>148</v>
      </c>
      <c r="D161" s="7">
        <v>53818</v>
      </c>
      <c r="E161" s="318">
        <f t="shared" si="16"/>
        <v>1765230.4</v>
      </c>
      <c r="F161" s="318">
        <v>3498428.2944891504</v>
      </c>
      <c r="G161" s="318">
        <v>990347.67</v>
      </c>
      <c r="H161" s="318">
        <v>691366.56</v>
      </c>
      <c r="I161" s="318">
        <f t="shared" si="17"/>
        <v>1262032.0999999999</v>
      </c>
      <c r="J161" s="318">
        <v>2544544.110245774</v>
      </c>
      <c r="K161" s="318">
        <v>39763.64</v>
      </c>
      <c r="L161" s="318">
        <v>2211817.6468480844</v>
      </c>
      <c r="M161" s="318">
        <f t="shared" si="18"/>
        <v>41.098101877588995</v>
      </c>
      <c r="O161" s="318">
        <f t="shared" si="19"/>
        <v>13003530.421583008</v>
      </c>
      <c r="P161" s="318">
        <f t="shared" si="20"/>
        <v>241.62046938910788</v>
      </c>
      <c r="S161" s="6">
        <v>10</v>
      </c>
      <c r="T161" s="6">
        <v>1</v>
      </c>
      <c r="U161" s="6">
        <v>6</v>
      </c>
    </row>
    <row r="162" spans="1:21" x14ac:dyDescent="0.3">
      <c r="A162" s="6">
        <v>17</v>
      </c>
      <c r="B162" s="6">
        <v>494</v>
      </c>
      <c r="C162" s="6" t="s">
        <v>149</v>
      </c>
      <c r="D162" s="7">
        <v>8980</v>
      </c>
      <c r="E162" s="318">
        <f t="shared" si="16"/>
        <v>294544</v>
      </c>
      <c r="F162" s="318">
        <v>494655.59317014064</v>
      </c>
      <c r="G162" s="318">
        <v>279952.79000000004</v>
      </c>
      <c r="H162" s="318">
        <v>77558.430000000008</v>
      </c>
      <c r="I162" s="318">
        <f t="shared" si="17"/>
        <v>210581</v>
      </c>
      <c r="J162" s="318">
        <v>358776.08829885343</v>
      </c>
      <c r="K162" s="318">
        <v>11553.6</v>
      </c>
      <c r="L162" s="318">
        <v>609562.36656060617</v>
      </c>
      <c r="M162" s="318">
        <f t="shared" si="18"/>
        <v>67.879996276236767</v>
      </c>
      <c r="O162" s="318">
        <f t="shared" si="19"/>
        <v>2337183.8680296005</v>
      </c>
      <c r="P162" s="318">
        <f t="shared" si="20"/>
        <v>260.26546414583527</v>
      </c>
      <c r="S162" s="6">
        <v>17</v>
      </c>
      <c r="T162" s="6">
        <v>2</v>
      </c>
      <c r="U162" s="6">
        <v>3</v>
      </c>
    </row>
    <row r="163" spans="1:21" x14ac:dyDescent="0.3">
      <c r="A163" s="6">
        <v>13</v>
      </c>
      <c r="B163" s="6">
        <v>495</v>
      </c>
      <c r="C163" s="6" t="s">
        <v>150</v>
      </c>
      <c r="D163" s="7">
        <v>1584</v>
      </c>
      <c r="E163" s="318">
        <f t="shared" si="16"/>
        <v>51955.199999999997</v>
      </c>
      <c r="F163" s="318">
        <v>78068.18497993685</v>
      </c>
      <c r="G163" s="318">
        <v>28390.18</v>
      </c>
      <c r="H163" s="318">
        <v>27438.36</v>
      </c>
      <c r="I163" s="318">
        <f t="shared" si="17"/>
        <v>37144.799999999996</v>
      </c>
      <c r="J163" s="318">
        <v>53638.726487087704</v>
      </c>
      <c r="K163" s="318">
        <v>1371.99</v>
      </c>
      <c r="L163" s="318">
        <v>95105.802269011343</v>
      </c>
      <c r="M163" s="318">
        <f t="shared" si="18"/>
        <v>60.041541836497061</v>
      </c>
      <c r="O163" s="318">
        <f t="shared" si="19"/>
        <v>373113.24373603589</v>
      </c>
      <c r="P163" s="318">
        <f t="shared" si="20"/>
        <v>235.55129023739639</v>
      </c>
      <c r="S163" s="6">
        <v>13</v>
      </c>
      <c r="T163" s="6">
        <v>2</v>
      </c>
      <c r="U163" s="6">
        <v>1</v>
      </c>
    </row>
    <row r="164" spans="1:21" x14ac:dyDescent="0.3">
      <c r="A164" s="6">
        <v>19</v>
      </c>
      <c r="B164" s="6">
        <v>498</v>
      </c>
      <c r="C164" s="6" t="s">
        <v>151</v>
      </c>
      <c r="D164" s="7">
        <v>2299</v>
      </c>
      <c r="E164" s="318">
        <f t="shared" si="16"/>
        <v>75407.199999999997</v>
      </c>
      <c r="F164" s="318">
        <v>138010.76774866917</v>
      </c>
      <c r="G164" s="318">
        <v>45040.060000000005</v>
      </c>
      <c r="H164" s="318">
        <v>30392.49</v>
      </c>
      <c r="I164" s="318">
        <f t="shared" si="17"/>
        <v>53911.549999999996</v>
      </c>
      <c r="J164" s="318">
        <v>98923.878180571774</v>
      </c>
      <c r="K164" s="318">
        <v>1733.04</v>
      </c>
      <c r="L164" s="318">
        <v>190368.40611711697</v>
      </c>
      <c r="M164" s="318">
        <f t="shared" si="18"/>
        <v>82.804874344113514</v>
      </c>
      <c r="O164" s="318">
        <f t="shared" si="19"/>
        <v>633787.39204635785</v>
      </c>
      <c r="P164" s="318">
        <f t="shared" si="20"/>
        <v>275.67959636640182</v>
      </c>
      <c r="S164" s="6">
        <v>19</v>
      </c>
      <c r="T164" s="6">
        <v>2</v>
      </c>
      <c r="U164" s="6">
        <v>2</v>
      </c>
    </row>
    <row r="165" spans="1:21" x14ac:dyDescent="0.3">
      <c r="A165" s="6">
        <v>15</v>
      </c>
      <c r="B165" s="6">
        <v>499</v>
      </c>
      <c r="C165" s="6" t="s">
        <v>152</v>
      </c>
      <c r="D165" s="7">
        <v>19444</v>
      </c>
      <c r="E165" s="318">
        <f t="shared" si="16"/>
        <v>637763.19999999995</v>
      </c>
      <c r="F165" s="318">
        <v>1342706.7743743728</v>
      </c>
      <c r="G165" s="318">
        <v>489783.97000000003</v>
      </c>
      <c r="H165" s="318">
        <v>207490.08</v>
      </c>
      <c r="I165" s="318">
        <f t="shared" si="17"/>
        <v>455961.8</v>
      </c>
      <c r="J165" s="318">
        <v>970288.5691154981</v>
      </c>
      <c r="K165" s="318">
        <v>18509.830000000002</v>
      </c>
      <c r="L165" s="318">
        <v>749721.70086478861</v>
      </c>
      <c r="M165" s="318">
        <f t="shared" si="18"/>
        <v>38.557997370129016</v>
      </c>
      <c r="O165" s="318">
        <f t="shared" si="19"/>
        <v>4872225.9243546594</v>
      </c>
      <c r="P165" s="318">
        <f t="shared" si="20"/>
        <v>250.57734644901561</v>
      </c>
      <c r="S165" s="6">
        <v>15</v>
      </c>
      <c r="T165" s="6">
        <v>2</v>
      </c>
      <c r="U165" s="6">
        <v>4</v>
      </c>
    </row>
    <row r="166" spans="1:21" x14ac:dyDescent="0.3">
      <c r="A166" s="6">
        <v>13</v>
      </c>
      <c r="B166" s="6">
        <v>500</v>
      </c>
      <c r="C166" s="6" t="s">
        <v>153</v>
      </c>
      <c r="D166" s="7">
        <v>10170</v>
      </c>
      <c r="E166" s="318">
        <f t="shared" si="16"/>
        <v>333576</v>
      </c>
      <c r="F166" s="318">
        <v>681118.35226627695</v>
      </c>
      <c r="G166" s="318">
        <v>285822.94</v>
      </c>
      <c r="H166" s="318">
        <v>88673.97</v>
      </c>
      <c r="I166" s="318">
        <f t="shared" si="17"/>
        <v>238486.5</v>
      </c>
      <c r="J166" s="318">
        <v>494860.93979523215</v>
      </c>
      <c r="K166" s="318">
        <v>10831.5</v>
      </c>
      <c r="L166" s="318">
        <v>610622.48047717509</v>
      </c>
      <c r="M166" s="318">
        <f t="shared" si="18"/>
        <v>60.041541836497061</v>
      </c>
      <c r="O166" s="318">
        <f t="shared" si="19"/>
        <v>2743992.682538684</v>
      </c>
      <c r="P166" s="318">
        <f t="shared" si="20"/>
        <v>269.81245649347926</v>
      </c>
      <c r="S166" s="6">
        <v>13</v>
      </c>
      <c r="T166" s="6">
        <v>2</v>
      </c>
      <c r="U166" s="6">
        <v>3</v>
      </c>
    </row>
    <row r="167" spans="1:21" x14ac:dyDescent="0.3">
      <c r="A167" s="6">
        <v>2</v>
      </c>
      <c r="B167" s="6">
        <v>503</v>
      </c>
      <c r="C167" s="6" t="s">
        <v>154</v>
      </c>
      <c r="D167" s="7">
        <v>7766</v>
      </c>
      <c r="E167" s="318">
        <f t="shared" si="16"/>
        <v>254724.8</v>
      </c>
      <c r="F167" s="318">
        <v>477721.74363391375</v>
      </c>
      <c r="G167" s="318">
        <v>155185.42000000001</v>
      </c>
      <c r="H167" s="318">
        <v>99939.72</v>
      </c>
      <c r="I167" s="318">
        <f t="shared" si="17"/>
        <v>182112.69999999998</v>
      </c>
      <c r="J167" s="318">
        <v>342404.62575122458</v>
      </c>
      <c r="K167" s="318">
        <v>6402.62</v>
      </c>
      <c r="L167" s="318">
        <v>444656.03780833393</v>
      </c>
      <c r="M167" s="318">
        <f t="shared" si="18"/>
        <v>57.25676510537393</v>
      </c>
      <c r="O167" s="318">
        <f t="shared" si="19"/>
        <v>1963147.6671934724</v>
      </c>
      <c r="P167" s="318">
        <f t="shared" si="20"/>
        <v>252.78749255646051</v>
      </c>
      <c r="S167" s="6">
        <v>2</v>
      </c>
      <c r="T167" s="6">
        <v>2</v>
      </c>
      <c r="U167" s="6">
        <v>3</v>
      </c>
    </row>
    <row r="168" spans="1:21" x14ac:dyDescent="0.3">
      <c r="A168" s="6">
        <v>1</v>
      </c>
      <c r="B168" s="6">
        <v>504</v>
      </c>
      <c r="C168" s="6" t="s">
        <v>155</v>
      </c>
      <c r="D168" s="7">
        <v>1922</v>
      </c>
      <c r="E168" s="318">
        <f t="shared" si="16"/>
        <v>63041.599999999991</v>
      </c>
      <c r="F168" s="318">
        <v>108103.72860674043</v>
      </c>
      <c r="G168" s="318">
        <v>37782.42</v>
      </c>
      <c r="H168" s="318">
        <v>26587.170000000002</v>
      </c>
      <c r="I168" s="318">
        <f t="shared" si="17"/>
        <v>45070.9</v>
      </c>
      <c r="J168" s="318">
        <v>75766.001156426209</v>
      </c>
      <c r="K168" s="318">
        <v>1588.6200000000001</v>
      </c>
      <c r="L168" s="318">
        <v>97682.422148902857</v>
      </c>
      <c r="M168" s="318">
        <f t="shared" si="18"/>
        <v>50.823320576952582</v>
      </c>
      <c r="O168" s="318">
        <f t="shared" si="19"/>
        <v>455622.86191206949</v>
      </c>
      <c r="P168" s="318">
        <f t="shared" si="20"/>
        <v>237.05663991262722</v>
      </c>
      <c r="S168" s="6">
        <v>1</v>
      </c>
      <c r="T168" s="6">
        <v>2</v>
      </c>
      <c r="U168" s="6">
        <v>1</v>
      </c>
    </row>
    <row r="169" spans="1:21" x14ac:dyDescent="0.3">
      <c r="A169" s="6">
        <v>1</v>
      </c>
      <c r="B169" s="6">
        <v>505</v>
      </c>
      <c r="C169" s="6" t="s">
        <v>156</v>
      </c>
      <c r="D169" s="7">
        <v>20686</v>
      </c>
      <c r="E169" s="318">
        <f t="shared" si="16"/>
        <v>678500.79999999993</v>
      </c>
      <c r="F169" s="318">
        <v>1395466.3059589036</v>
      </c>
      <c r="G169" s="318">
        <v>534076.92000000004</v>
      </c>
      <c r="H169" s="318">
        <v>191718.03</v>
      </c>
      <c r="I169" s="318">
        <f t="shared" si="17"/>
        <v>485086.7</v>
      </c>
      <c r="J169" s="318">
        <v>978789.15269804792</v>
      </c>
      <c r="K169" s="318">
        <v>21446.37</v>
      </c>
      <c r="L169" s="318">
        <v>1683791.3301852255</v>
      </c>
      <c r="M169" s="318">
        <f t="shared" si="18"/>
        <v>81.397627873210169</v>
      </c>
      <c r="O169" s="318">
        <f t="shared" si="19"/>
        <v>5968875.6088421764</v>
      </c>
      <c r="P169" s="318">
        <f t="shared" si="20"/>
        <v>288.54663099884834</v>
      </c>
      <c r="S169" s="6">
        <v>1</v>
      </c>
      <c r="T169" s="6">
        <v>2</v>
      </c>
      <c r="U169" s="6">
        <v>5</v>
      </c>
    </row>
    <row r="170" spans="1:21" x14ac:dyDescent="0.3">
      <c r="A170" s="6">
        <v>10</v>
      </c>
      <c r="B170" s="6">
        <v>507</v>
      </c>
      <c r="C170" s="6" t="s">
        <v>157</v>
      </c>
      <c r="D170" s="7">
        <v>5924</v>
      </c>
      <c r="E170" s="318">
        <f t="shared" si="16"/>
        <v>194307.19999999998</v>
      </c>
      <c r="F170" s="318">
        <v>308492.60350602405</v>
      </c>
      <c r="G170" s="318">
        <v>94989.7</v>
      </c>
      <c r="H170" s="318">
        <v>105147</v>
      </c>
      <c r="I170" s="318">
        <f t="shared" si="17"/>
        <v>138917.79999999999</v>
      </c>
      <c r="J170" s="318">
        <v>222505.62681767068</v>
      </c>
      <c r="K170" s="318">
        <v>4332.6000000000004</v>
      </c>
      <c r="L170" s="318">
        <v>243465.15552283722</v>
      </c>
      <c r="M170" s="318">
        <f t="shared" si="18"/>
        <v>41.098101877588995</v>
      </c>
      <c r="O170" s="318">
        <f t="shared" si="19"/>
        <v>1312157.685846532</v>
      </c>
      <c r="P170" s="318">
        <f t="shared" si="20"/>
        <v>221.49859653047469</v>
      </c>
      <c r="S170" s="6">
        <v>10</v>
      </c>
      <c r="T170" s="6">
        <v>2</v>
      </c>
      <c r="U170" s="6">
        <v>3</v>
      </c>
    </row>
    <row r="171" spans="1:21" x14ac:dyDescent="0.3">
      <c r="A171" s="6">
        <v>6</v>
      </c>
      <c r="B171" s="6">
        <v>508</v>
      </c>
      <c r="C171" s="6" t="s">
        <v>158</v>
      </c>
      <c r="D171" s="7">
        <v>9983</v>
      </c>
      <c r="E171" s="318">
        <f t="shared" si="16"/>
        <v>327442.39999999997</v>
      </c>
      <c r="F171" s="318">
        <v>661921.95371380378</v>
      </c>
      <c r="G171" s="318">
        <v>159347.89000000001</v>
      </c>
      <c r="H171" s="318">
        <v>168034.92</v>
      </c>
      <c r="I171" s="318">
        <f t="shared" si="17"/>
        <v>234101.35</v>
      </c>
      <c r="J171" s="318">
        <v>472563.95920894225</v>
      </c>
      <c r="K171" s="318">
        <v>6643.32</v>
      </c>
      <c r="L171" s="318">
        <v>628209.15487796429</v>
      </c>
      <c r="M171" s="318">
        <f t="shared" si="18"/>
        <v>62.927892905736179</v>
      </c>
      <c r="O171" s="318">
        <f t="shared" si="19"/>
        <v>2658264.9478007103</v>
      </c>
      <c r="P171" s="318">
        <f t="shared" si="20"/>
        <v>266.27916936799664</v>
      </c>
      <c r="S171" s="6">
        <v>6</v>
      </c>
      <c r="T171" s="6">
        <v>1</v>
      </c>
      <c r="U171" s="6">
        <v>4</v>
      </c>
    </row>
    <row r="172" spans="1:21" x14ac:dyDescent="0.3">
      <c r="A172" s="6">
        <v>2</v>
      </c>
      <c r="B172" s="6">
        <v>529</v>
      </c>
      <c r="C172" s="6" t="s">
        <v>159</v>
      </c>
      <c r="D172" s="7">
        <v>19245</v>
      </c>
      <c r="E172" s="318">
        <f t="shared" si="16"/>
        <v>631236</v>
      </c>
      <c r="F172" s="318">
        <v>1424472.8097654206</v>
      </c>
      <c r="G172" s="318">
        <v>388497.2</v>
      </c>
      <c r="H172" s="318">
        <v>239935.44</v>
      </c>
      <c r="I172" s="318">
        <f t="shared" si="17"/>
        <v>451295.25</v>
      </c>
      <c r="J172" s="318">
        <v>1035428.6431652614</v>
      </c>
      <c r="K172" s="318">
        <v>16704.580000000002</v>
      </c>
      <c r="L172" s="318">
        <v>1101906.4444529212</v>
      </c>
      <c r="M172" s="318">
        <f t="shared" si="18"/>
        <v>57.256765105373923</v>
      </c>
      <c r="O172" s="318">
        <f t="shared" si="19"/>
        <v>5289476.367383603</v>
      </c>
      <c r="P172" s="318">
        <f t="shared" si="20"/>
        <v>274.84938256085235</v>
      </c>
      <c r="S172" s="6">
        <v>2</v>
      </c>
      <c r="T172" s="6">
        <v>1</v>
      </c>
      <c r="U172" s="6">
        <v>4</v>
      </c>
    </row>
    <row r="173" spans="1:21" x14ac:dyDescent="0.3">
      <c r="A173" s="6">
        <v>4</v>
      </c>
      <c r="B173" s="6">
        <v>531</v>
      </c>
      <c r="C173" s="6" t="s">
        <v>160</v>
      </c>
      <c r="D173" s="7">
        <v>5437</v>
      </c>
      <c r="E173" s="318">
        <f t="shared" si="16"/>
        <v>178333.59999999998</v>
      </c>
      <c r="F173" s="318">
        <v>333237.48809365468</v>
      </c>
      <c r="G173" s="318">
        <v>112173.23000000001</v>
      </c>
      <c r="H173" s="318">
        <v>74654.37</v>
      </c>
      <c r="I173" s="318">
        <f t="shared" si="17"/>
        <v>127497.65</v>
      </c>
      <c r="J173" s="318">
        <v>237420.90916112185</v>
      </c>
      <c r="K173" s="318">
        <v>4886.21</v>
      </c>
      <c r="L173" s="318">
        <v>278795.94628282479</v>
      </c>
      <c r="M173" s="318">
        <f t="shared" si="18"/>
        <v>51.277532882623653</v>
      </c>
      <c r="O173" s="318">
        <f t="shared" si="19"/>
        <v>1346999.4035376012</v>
      </c>
      <c r="P173" s="318">
        <f t="shared" si="20"/>
        <v>247.74680955262116</v>
      </c>
      <c r="S173" s="6">
        <v>4</v>
      </c>
      <c r="T173" s="6">
        <v>2</v>
      </c>
      <c r="U173" s="6">
        <v>3</v>
      </c>
    </row>
    <row r="174" spans="1:21" x14ac:dyDescent="0.3">
      <c r="A174" s="6">
        <v>17</v>
      </c>
      <c r="B174" s="6">
        <v>535</v>
      </c>
      <c r="C174" s="6" t="s">
        <v>161</v>
      </c>
      <c r="D174" s="7">
        <v>10737</v>
      </c>
      <c r="E174" s="318">
        <f t="shared" si="16"/>
        <v>352173.6</v>
      </c>
      <c r="F174" s="318">
        <v>550468.03584571485</v>
      </c>
      <c r="G174" s="318">
        <v>319015.97000000003</v>
      </c>
      <c r="H174" s="318">
        <v>116512.89</v>
      </c>
      <c r="I174" s="318">
        <f t="shared" si="17"/>
        <v>251782.65</v>
      </c>
      <c r="J174" s="318">
        <v>388984.0496826428</v>
      </c>
      <c r="K174" s="318">
        <v>12059.07</v>
      </c>
      <c r="L174" s="318">
        <v>728827.52001795417</v>
      </c>
      <c r="M174" s="318">
        <f t="shared" si="18"/>
        <v>67.879996276236767</v>
      </c>
      <c r="O174" s="318">
        <f t="shared" si="19"/>
        <v>2719823.7855463116</v>
      </c>
      <c r="P174" s="318">
        <f t="shared" si="20"/>
        <v>253.31319600878379</v>
      </c>
      <c r="S174" s="6">
        <v>17</v>
      </c>
      <c r="T174" s="6">
        <v>1</v>
      </c>
      <c r="U174" s="6">
        <v>4</v>
      </c>
    </row>
    <row r="175" spans="1:21" x14ac:dyDescent="0.3">
      <c r="A175" s="6">
        <v>6</v>
      </c>
      <c r="B175" s="6">
        <v>536</v>
      </c>
      <c r="C175" s="6" t="s">
        <v>162</v>
      </c>
      <c r="D175" s="7">
        <v>33527</v>
      </c>
      <c r="E175" s="318">
        <f t="shared" si="16"/>
        <v>1099685.5999999999</v>
      </c>
      <c r="F175" s="318">
        <v>2391257.4871176421</v>
      </c>
      <c r="G175" s="318">
        <v>810400.89</v>
      </c>
      <c r="H175" s="318">
        <v>336370.26</v>
      </c>
      <c r="I175" s="318">
        <f t="shared" si="17"/>
        <v>786208.15</v>
      </c>
      <c r="J175" s="318">
        <v>1727414.0860927536</v>
      </c>
      <c r="K175" s="318">
        <v>31676.12</v>
      </c>
      <c r="L175" s="318">
        <v>2109783.465450617</v>
      </c>
      <c r="M175" s="318">
        <f t="shared" si="18"/>
        <v>62.927892905736186</v>
      </c>
      <c r="O175" s="318">
        <f t="shared" si="19"/>
        <v>9292796.058661012</v>
      </c>
      <c r="P175" s="318">
        <f t="shared" si="20"/>
        <v>277.17350370331411</v>
      </c>
      <c r="S175" s="6">
        <v>6</v>
      </c>
      <c r="T175" s="6">
        <v>1</v>
      </c>
      <c r="U175" s="6">
        <v>5</v>
      </c>
    </row>
    <row r="176" spans="1:21" x14ac:dyDescent="0.3">
      <c r="A176" s="6">
        <v>2</v>
      </c>
      <c r="B176" s="6">
        <v>538</v>
      </c>
      <c r="C176" s="6" t="s">
        <v>163</v>
      </c>
      <c r="D176" s="7">
        <v>4733</v>
      </c>
      <c r="E176" s="318">
        <f t="shared" si="16"/>
        <v>155242.4</v>
      </c>
      <c r="F176" s="318">
        <v>317997.91962160758</v>
      </c>
      <c r="G176" s="318">
        <v>121245.28</v>
      </c>
      <c r="H176" s="318">
        <v>45914.19</v>
      </c>
      <c r="I176" s="318">
        <f t="shared" si="17"/>
        <v>110988.84999999999</v>
      </c>
      <c r="J176" s="318">
        <v>223730.6553970855</v>
      </c>
      <c r="K176" s="318">
        <v>4958.42</v>
      </c>
      <c r="L176" s="318">
        <v>270996.26924373483</v>
      </c>
      <c r="M176" s="318">
        <f t="shared" si="18"/>
        <v>57.256765105373937</v>
      </c>
      <c r="O176" s="318">
        <f t="shared" si="19"/>
        <v>1251073.984262428</v>
      </c>
      <c r="P176" s="318">
        <f t="shared" si="20"/>
        <v>264.33001991600003</v>
      </c>
      <c r="S176" s="6">
        <v>2</v>
      </c>
      <c r="T176" s="6">
        <v>2</v>
      </c>
      <c r="U176" s="6">
        <v>2</v>
      </c>
    </row>
    <row r="177" spans="1:21" x14ac:dyDescent="0.3">
      <c r="A177" s="6">
        <v>12</v>
      </c>
      <c r="B177" s="6">
        <v>541</v>
      </c>
      <c r="C177" s="6" t="s">
        <v>164</v>
      </c>
      <c r="D177" s="7">
        <v>9784</v>
      </c>
      <c r="E177" s="318">
        <f t="shared" si="16"/>
        <v>320915.19999999995</v>
      </c>
      <c r="F177" s="317">
        <v>473005.00436442893</v>
      </c>
      <c r="G177" s="318">
        <v>156252.72</v>
      </c>
      <c r="H177" s="318">
        <v>167133.66</v>
      </c>
      <c r="I177" s="318">
        <f t="shared" si="17"/>
        <v>229434.8</v>
      </c>
      <c r="J177" s="318">
        <v>340430.87331698881</v>
      </c>
      <c r="K177" s="318">
        <v>6884.02</v>
      </c>
      <c r="L177" s="318">
        <v>500428.86652604298</v>
      </c>
      <c r="M177" s="318">
        <f t="shared" si="18"/>
        <v>51.147676464231701</v>
      </c>
      <c r="O177" s="318">
        <f t="shared" si="19"/>
        <v>2194485.1442074608</v>
      </c>
      <c r="P177" s="318">
        <f t="shared" si="20"/>
        <v>224.29324859029649</v>
      </c>
      <c r="S177" s="6">
        <v>12</v>
      </c>
      <c r="T177" s="6">
        <v>1</v>
      </c>
      <c r="U177" s="6">
        <v>3</v>
      </c>
    </row>
    <row r="178" spans="1:21" x14ac:dyDescent="0.3">
      <c r="A178" s="6">
        <v>1</v>
      </c>
      <c r="B178" s="6">
        <v>543</v>
      </c>
      <c r="C178" s="6" t="s">
        <v>165</v>
      </c>
      <c r="D178" s="7">
        <v>42665</v>
      </c>
      <c r="E178" s="318">
        <f t="shared" si="16"/>
        <v>1399411.9999999998</v>
      </c>
      <c r="F178" s="318">
        <v>3323136.0926414444</v>
      </c>
      <c r="G178" s="318">
        <v>1155992.6300000001</v>
      </c>
      <c r="H178" s="318">
        <v>348837.69</v>
      </c>
      <c r="I178" s="318">
        <f t="shared" si="17"/>
        <v>1000494.25</v>
      </c>
      <c r="J178" s="318">
        <v>2395908.8992369431</v>
      </c>
      <c r="K178" s="318">
        <v>47706.74</v>
      </c>
      <c r="L178" s="318">
        <v>3472829.793210512</v>
      </c>
      <c r="M178" s="318">
        <f t="shared" si="18"/>
        <v>81.397627873210169</v>
      </c>
      <c r="O178" s="318">
        <f t="shared" si="19"/>
        <v>13144318.095088899</v>
      </c>
      <c r="P178" s="318">
        <f t="shared" si="20"/>
        <v>308.08198980637286</v>
      </c>
      <c r="S178" s="6">
        <v>1</v>
      </c>
      <c r="T178" s="6">
        <v>2</v>
      </c>
      <c r="U178" s="6">
        <v>5</v>
      </c>
    </row>
    <row r="179" spans="1:21" x14ac:dyDescent="0.3">
      <c r="A179" s="6">
        <v>15</v>
      </c>
      <c r="B179" s="6">
        <v>545</v>
      </c>
      <c r="C179" s="6" t="s">
        <v>166</v>
      </c>
      <c r="D179" s="7">
        <v>9471</v>
      </c>
      <c r="E179" s="318">
        <f t="shared" si="16"/>
        <v>310648.8</v>
      </c>
      <c r="F179" s="318">
        <v>504081.04017880536</v>
      </c>
      <c r="G179" s="318">
        <v>182508.30000000002</v>
      </c>
      <c r="H179" s="318">
        <v>136340.61000000002</v>
      </c>
      <c r="I179" s="318">
        <f t="shared" si="17"/>
        <v>222094.94999999998</v>
      </c>
      <c r="J179" s="318">
        <v>359517.79131832917</v>
      </c>
      <c r="K179" s="318">
        <v>5873.08</v>
      </c>
      <c r="L179" s="318">
        <v>365182.79309249192</v>
      </c>
      <c r="M179" s="318">
        <f t="shared" si="18"/>
        <v>38.557997370129016</v>
      </c>
      <c r="O179" s="318">
        <f t="shared" si="19"/>
        <v>2086247.3645896269</v>
      </c>
      <c r="P179" s="318">
        <f t="shared" si="20"/>
        <v>220.27741152883823</v>
      </c>
      <c r="S179" s="6">
        <v>15</v>
      </c>
      <c r="T179" s="6">
        <v>1</v>
      </c>
      <c r="U179" s="6">
        <v>3</v>
      </c>
    </row>
    <row r="180" spans="1:21" x14ac:dyDescent="0.3">
      <c r="A180" s="6">
        <v>7</v>
      </c>
      <c r="B180" s="6">
        <v>560</v>
      </c>
      <c r="C180" s="6" t="s">
        <v>167</v>
      </c>
      <c r="D180" s="7">
        <v>16091</v>
      </c>
      <c r="E180" s="318">
        <f t="shared" si="16"/>
        <v>527784.79999999993</v>
      </c>
      <c r="F180" s="318">
        <v>939819.967027604</v>
      </c>
      <c r="G180" s="318">
        <v>355304.17000000004</v>
      </c>
      <c r="H180" s="318">
        <v>197776.5</v>
      </c>
      <c r="I180" s="318">
        <f t="shared" si="17"/>
        <v>377333.95</v>
      </c>
      <c r="J180" s="318">
        <v>671316.58601863415</v>
      </c>
      <c r="K180" s="318">
        <v>15284.45</v>
      </c>
      <c r="L180" s="318">
        <v>817798.05140374403</v>
      </c>
      <c r="M180" s="318">
        <f t="shared" si="18"/>
        <v>50.823320576952582</v>
      </c>
      <c r="O180" s="318">
        <f t="shared" si="19"/>
        <v>3902418.4744499824</v>
      </c>
      <c r="P180" s="318">
        <f t="shared" si="20"/>
        <v>242.52181184823706</v>
      </c>
      <c r="S180" s="6">
        <v>7</v>
      </c>
      <c r="T180" s="6">
        <v>1</v>
      </c>
      <c r="U180" s="6">
        <v>4</v>
      </c>
    </row>
    <row r="181" spans="1:21" x14ac:dyDescent="0.3">
      <c r="A181" s="6">
        <v>2</v>
      </c>
      <c r="B181" s="6">
        <v>561</v>
      </c>
      <c r="C181" s="6" t="s">
        <v>168</v>
      </c>
      <c r="D181" s="7">
        <v>1364</v>
      </c>
      <c r="E181" s="318">
        <f t="shared" si="16"/>
        <v>44739.199999999997</v>
      </c>
      <c r="F181" s="318">
        <v>71409.786076286153</v>
      </c>
      <c r="G181" s="318">
        <v>31805.54</v>
      </c>
      <c r="H181" s="318">
        <v>17874.990000000002</v>
      </c>
      <c r="I181" s="318">
        <f t="shared" si="17"/>
        <v>31985.8</v>
      </c>
      <c r="J181" s="318">
        <v>48772.01473148114</v>
      </c>
      <c r="K181" s="318">
        <v>1636.76</v>
      </c>
      <c r="L181" s="318">
        <v>78098.227603730047</v>
      </c>
      <c r="M181" s="318">
        <f t="shared" si="18"/>
        <v>57.256765105373937</v>
      </c>
      <c r="O181" s="318">
        <f t="shared" si="19"/>
        <v>326322.31841149734</v>
      </c>
      <c r="P181" s="318">
        <f t="shared" si="20"/>
        <v>239.23923637206551</v>
      </c>
      <c r="S181" s="6">
        <v>2</v>
      </c>
      <c r="T181" s="6">
        <v>2</v>
      </c>
      <c r="U181" s="6">
        <v>1</v>
      </c>
    </row>
    <row r="182" spans="1:21" x14ac:dyDescent="0.3">
      <c r="A182" s="6">
        <v>6</v>
      </c>
      <c r="B182" s="6">
        <v>562</v>
      </c>
      <c r="C182" s="6" t="s">
        <v>169</v>
      </c>
      <c r="D182" s="7">
        <v>9221</v>
      </c>
      <c r="E182" s="318">
        <f t="shared" si="16"/>
        <v>302448.8</v>
      </c>
      <c r="F182" s="318">
        <v>552323.69117620157</v>
      </c>
      <c r="G182" s="318">
        <v>180800.62</v>
      </c>
      <c r="H182" s="318">
        <v>132785.64000000001</v>
      </c>
      <c r="I182" s="318">
        <f t="shared" si="17"/>
        <v>216232.44999999998</v>
      </c>
      <c r="J182" s="318">
        <v>393191.39245159115</v>
      </c>
      <c r="K182" s="318">
        <v>7341.35</v>
      </c>
      <c r="L182" s="318">
        <v>580258.1004837933</v>
      </c>
      <c r="M182" s="318">
        <f t="shared" si="18"/>
        <v>62.927892905736179</v>
      </c>
      <c r="O182" s="318">
        <f t="shared" si="19"/>
        <v>2365382.0441115862</v>
      </c>
      <c r="P182" s="318">
        <f t="shared" si="20"/>
        <v>256.52120638885003</v>
      </c>
      <c r="S182" s="6">
        <v>6</v>
      </c>
      <c r="T182" s="6">
        <v>1</v>
      </c>
      <c r="U182" s="6">
        <v>3</v>
      </c>
    </row>
    <row r="183" spans="1:21" x14ac:dyDescent="0.3">
      <c r="A183" s="6">
        <v>17</v>
      </c>
      <c r="B183" s="6">
        <v>563</v>
      </c>
      <c r="C183" s="6" t="s">
        <v>170</v>
      </c>
      <c r="D183" s="7">
        <v>7430</v>
      </c>
      <c r="E183" s="318">
        <f t="shared" si="16"/>
        <v>243703.99999999997</v>
      </c>
      <c r="F183" s="318">
        <v>416262.31712791778</v>
      </c>
      <c r="G183" s="318">
        <v>176958.34</v>
      </c>
      <c r="H183" s="318">
        <v>94131.6</v>
      </c>
      <c r="I183" s="318">
        <f t="shared" si="17"/>
        <v>174233.5</v>
      </c>
      <c r="J183" s="318">
        <v>301576.29765517736</v>
      </c>
      <c r="K183" s="318">
        <v>7076.58</v>
      </c>
      <c r="L183" s="318">
        <v>504348.37233243918</v>
      </c>
      <c r="M183" s="318">
        <f t="shared" si="18"/>
        <v>67.879996276236767</v>
      </c>
      <c r="O183" s="318">
        <f t="shared" si="19"/>
        <v>1918291.0071155345</v>
      </c>
      <c r="P183" s="318">
        <f t="shared" si="20"/>
        <v>258.18183137490371</v>
      </c>
      <c r="S183" s="6">
        <v>17</v>
      </c>
      <c r="T183" s="6">
        <v>1</v>
      </c>
      <c r="U183" s="6">
        <v>3</v>
      </c>
    </row>
    <row r="184" spans="1:21" x14ac:dyDescent="0.3">
      <c r="A184" s="6">
        <v>17</v>
      </c>
      <c r="B184" s="6">
        <v>564</v>
      </c>
      <c r="C184" s="6" t="s">
        <v>171</v>
      </c>
      <c r="D184" s="7">
        <v>203567</v>
      </c>
      <c r="E184" s="318">
        <f t="shared" si="16"/>
        <v>6676997.5999999996</v>
      </c>
      <c r="F184" s="318">
        <v>13286849.420651592</v>
      </c>
      <c r="G184" s="318">
        <v>4743294.66</v>
      </c>
      <c r="H184" s="318">
        <v>1606245.6</v>
      </c>
      <c r="I184" s="318">
        <f t="shared" si="17"/>
        <v>4773646.1499999994</v>
      </c>
      <c r="J184" s="318">
        <v>9583345.0495919306</v>
      </c>
      <c r="K184" s="318">
        <v>178310.56</v>
      </c>
      <c r="L184" s="318">
        <v>13818127.201964689</v>
      </c>
      <c r="M184" s="318">
        <f t="shared" si="18"/>
        <v>67.879996276236767</v>
      </c>
      <c r="O184" s="318">
        <f t="shared" si="19"/>
        <v>54666816.24220822</v>
      </c>
      <c r="P184" s="318">
        <f t="shared" si="20"/>
        <v>268.54458847557913</v>
      </c>
      <c r="S184" s="6">
        <v>17</v>
      </c>
      <c r="T184" s="6">
        <v>1</v>
      </c>
      <c r="U184" s="6">
        <v>7</v>
      </c>
    </row>
    <row r="185" spans="1:21" x14ac:dyDescent="0.3">
      <c r="A185" s="6">
        <v>7</v>
      </c>
      <c r="B185" s="6">
        <v>576</v>
      </c>
      <c r="C185" s="6" t="s">
        <v>172</v>
      </c>
      <c r="D185" s="7">
        <v>2963</v>
      </c>
      <c r="E185" s="318">
        <f t="shared" si="16"/>
        <v>97186.4</v>
      </c>
      <c r="F185" s="318">
        <v>149523.59461031482</v>
      </c>
      <c r="G185" s="318">
        <v>41944.89</v>
      </c>
      <c r="H185" s="318">
        <v>57880.92</v>
      </c>
      <c r="I185" s="318">
        <f t="shared" si="17"/>
        <v>69482.349999999991</v>
      </c>
      <c r="J185" s="318">
        <v>109749.4435441885</v>
      </c>
      <c r="K185" s="318">
        <v>2021.88</v>
      </c>
      <c r="L185" s="318">
        <v>150589.49886951051</v>
      </c>
      <c r="M185" s="318">
        <f t="shared" si="18"/>
        <v>50.82332057695259</v>
      </c>
      <c r="O185" s="318">
        <f t="shared" si="19"/>
        <v>678378.97702401376</v>
      </c>
      <c r="P185" s="318">
        <f t="shared" si="20"/>
        <v>228.95004287006876</v>
      </c>
      <c r="S185" s="6">
        <v>7</v>
      </c>
      <c r="T185" s="6">
        <v>2</v>
      </c>
      <c r="U185" s="6">
        <v>2</v>
      </c>
    </row>
    <row r="186" spans="1:21" x14ac:dyDescent="0.3">
      <c r="A186" s="6">
        <v>2</v>
      </c>
      <c r="B186" s="6">
        <v>577</v>
      </c>
      <c r="C186" s="6" t="s">
        <v>173</v>
      </c>
      <c r="D186" s="7">
        <v>10832</v>
      </c>
      <c r="E186" s="318">
        <f t="shared" si="16"/>
        <v>355289.59999999998</v>
      </c>
      <c r="F186" s="318">
        <v>751463.73747912981</v>
      </c>
      <c r="G186" s="318">
        <v>261381.77000000002</v>
      </c>
      <c r="H186" s="318">
        <v>115561.56</v>
      </c>
      <c r="I186" s="318">
        <f t="shared" si="17"/>
        <v>254010.4</v>
      </c>
      <c r="J186" s="318">
        <v>539685.00750639744</v>
      </c>
      <c r="K186" s="318">
        <v>9748.35</v>
      </c>
      <c r="L186" s="318">
        <v>620205.27962141042</v>
      </c>
      <c r="M186" s="318">
        <f t="shared" si="18"/>
        <v>57.25676510537393</v>
      </c>
      <c r="O186" s="318">
        <f t="shared" si="19"/>
        <v>2907345.7046069382</v>
      </c>
      <c r="P186" s="318">
        <f t="shared" si="20"/>
        <v>268.40340699842488</v>
      </c>
      <c r="S186" s="6">
        <v>2</v>
      </c>
      <c r="T186" s="6">
        <v>1</v>
      </c>
      <c r="U186" s="6">
        <v>4</v>
      </c>
    </row>
    <row r="187" spans="1:21" x14ac:dyDescent="0.3">
      <c r="A187" s="6">
        <v>18</v>
      </c>
      <c r="B187" s="6">
        <v>578</v>
      </c>
      <c r="C187" s="6" t="s">
        <v>174</v>
      </c>
      <c r="D187" s="7">
        <v>3336</v>
      </c>
      <c r="E187" s="318">
        <f t="shared" si="16"/>
        <v>109420.79999999999</v>
      </c>
      <c r="F187" s="318">
        <v>176218.31909445877</v>
      </c>
      <c r="G187" s="318">
        <v>56460.170000000006</v>
      </c>
      <c r="H187" s="318">
        <v>53574.9</v>
      </c>
      <c r="I187" s="318">
        <f t="shared" si="17"/>
        <v>78229.2</v>
      </c>
      <c r="J187" s="318">
        <v>123067.87440428368</v>
      </c>
      <c r="K187" s="318">
        <v>2551.42</v>
      </c>
      <c r="L187" s="318">
        <v>229177.8300108478</v>
      </c>
      <c r="M187" s="318">
        <f t="shared" si="18"/>
        <v>68.698390291021525</v>
      </c>
      <c r="O187" s="318">
        <f t="shared" si="19"/>
        <v>828700.5135095903</v>
      </c>
      <c r="P187" s="318">
        <f t="shared" si="20"/>
        <v>248.41142491294673</v>
      </c>
      <c r="S187" s="6">
        <v>18</v>
      </c>
      <c r="T187" s="6">
        <v>2</v>
      </c>
      <c r="U187" s="6">
        <v>2</v>
      </c>
    </row>
    <row r="188" spans="1:21" x14ac:dyDescent="0.3">
      <c r="A188" s="6">
        <v>9</v>
      </c>
      <c r="B188" s="6">
        <v>580</v>
      </c>
      <c r="C188" s="6" t="s">
        <v>175</v>
      </c>
      <c r="D188" s="7">
        <v>4842</v>
      </c>
      <c r="E188" s="318">
        <f t="shared" si="16"/>
        <v>158817.59999999998</v>
      </c>
      <c r="F188" s="318">
        <v>246123.45746098107</v>
      </c>
      <c r="G188" s="318">
        <v>64891.840000000004</v>
      </c>
      <c r="H188" s="318">
        <v>93030.06</v>
      </c>
      <c r="I188" s="318">
        <f t="shared" si="17"/>
        <v>113544.9</v>
      </c>
      <c r="J188" s="318">
        <v>174561.41412842934</v>
      </c>
      <c r="K188" s="318">
        <v>2431.0700000000002</v>
      </c>
      <c r="L188" s="318">
        <v>207462.11903422137</v>
      </c>
      <c r="M188" s="318">
        <f t="shared" si="18"/>
        <v>42.846369069438531</v>
      </c>
      <c r="O188" s="318">
        <f t="shared" si="19"/>
        <v>1060862.4606236317</v>
      </c>
      <c r="P188" s="318">
        <f t="shared" si="20"/>
        <v>219.09592330103919</v>
      </c>
      <c r="S188" s="6">
        <v>9</v>
      </c>
      <c r="T188" s="6">
        <v>2</v>
      </c>
      <c r="U188" s="6">
        <v>3</v>
      </c>
    </row>
    <row r="189" spans="1:21" x14ac:dyDescent="0.3">
      <c r="A189" s="6">
        <v>6</v>
      </c>
      <c r="B189" s="6">
        <v>581</v>
      </c>
      <c r="C189" s="6" t="s">
        <v>176</v>
      </c>
      <c r="D189" s="7">
        <v>6469</v>
      </c>
      <c r="E189" s="318">
        <f t="shared" si="16"/>
        <v>212183.19999999998</v>
      </c>
      <c r="F189" s="318">
        <v>362655.45909624366</v>
      </c>
      <c r="G189" s="318">
        <v>116122.24000000001</v>
      </c>
      <c r="H189" s="318">
        <v>103094.13</v>
      </c>
      <c r="I189" s="318">
        <f t="shared" si="17"/>
        <v>151698.04999999999</v>
      </c>
      <c r="J189" s="318">
        <v>258799.84853332074</v>
      </c>
      <c r="K189" s="318">
        <v>5126.91</v>
      </c>
      <c r="L189" s="318">
        <v>407080.53920720733</v>
      </c>
      <c r="M189" s="318">
        <f t="shared" si="18"/>
        <v>62.927892905736179</v>
      </c>
      <c r="O189" s="318">
        <f t="shared" si="19"/>
        <v>1616760.3768367716</v>
      </c>
      <c r="P189" s="318">
        <f t="shared" si="20"/>
        <v>249.92431238781444</v>
      </c>
      <c r="S189" s="6">
        <v>6</v>
      </c>
      <c r="T189" s="6">
        <v>1</v>
      </c>
      <c r="U189" s="6">
        <v>3</v>
      </c>
    </row>
    <row r="190" spans="1:21" x14ac:dyDescent="0.3">
      <c r="A190" s="6">
        <v>19</v>
      </c>
      <c r="B190" s="6">
        <v>583</v>
      </c>
      <c r="C190" s="6" t="s">
        <v>177</v>
      </c>
      <c r="D190" s="6">
        <v>954</v>
      </c>
      <c r="E190" s="318">
        <f t="shared" si="16"/>
        <v>31291.199999999997</v>
      </c>
      <c r="F190" s="318">
        <v>53945.818356939955</v>
      </c>
      <c r="G190" s="318">
        <v>10993.19</v>
      </c>
      <c r="H190" s="318">
        <v>16723.38</v>
      </c>
      <c r="I190" s="318">
        <f t="shared" si="17"/>
        <v>22371.3</v>
      </c>
      <c r="J190" s="318">
        <v>40625.326805368961</v>
      </c>
      <c r="K190" s="318">
        <v>336.98</v>
      </c>
      <c r="L190" s="318">
        <v>78995.85012428429</v>
      </c>
      <c r="M190" s="318">
        <f t="shared" si="18"/>
        <v>82.804874344113514</v>
      </c>
      <c r="O190" s="318">
        <f t="shared" si="19"/>
        <v>255283.0452865932</v>
      </c>
      <c r="P190" s="318">
        <f t="shared" si="20"/>
        <v>267.59229065680631</v>
      </c>
      <c r="S190" s="6">
        <v>19</v>
      </c>
      <c r="T190" s="6">
        <v>2</v>
      </c>
      <c r="U190" s="6">
        <v>1</v>
      </c>
    </row>
    <row r="191" spans="1:21" x14ac:dyDescent="0.3">
      <c r="A191" s="6">
        <v>16</v>
      </c>
      <c r="B191" s="6">
        <v>584</v>
      </c>
      <c r="C191" s="6" t="s">
        <v>178</v>
      </c>
      <c r="D191" s="7">
        <v>2825</v>
      </c>
      <c r="E191" s="318">
        <f t="shared" si="16"/>
        <v>92659.999999999985</v>
      </c>
      <c r="F191" s="318">
        <v>118803.10274396298</v>
      </c>
      <c r="G191" s="318">
        <v>92428.180000000008</v>
      </c>
      <c r="H191" s="318">
        <v>32695.71</v>
      </c>
      <c r="I191" s="318">
        <f t="shared" si="17"/>
        <v>66246.25</v>
      </c>
      <c r="J191" s="318">
        <v>88736.619297577621</v>
      </c>
      <c r="K191" s="318">
        <v>3538.29</v>
      </c>
      <c r="L191" s="318">
        <v>165964.4292801221</v>
      </c>
      <c r="M191" s="318">
        <f t="shared" si="18"/>
        <v>58.748470541636145</v>
      </c>
      <c r="O191" s="318">
        <f t="shared" si="19"/>
        <v>661072.58132166264</v>
      </c>
      <c r="P191" s="318">
        <f t="shared" si="20"/>
        <v>234.00799338819917</v>
      </c>
      <c r="S191" s="6">
        <v>16</v>
      </c>
      <c r="T191" s="6">
        <v>2</v>
      </c>
      <c r="U191" s="6">
        <v>2</v>
      </c>
    </row>
    <row r="192" spans="1:21" x14ac:dyDescent="0.3">
      <c r="A192" s="6">
        <v>10</v>
      </c>
      <c r="B192" s="6">
        <v>588</v>
      </c>
      <c r="C192" s="6" t="s">
        <v>179</v>
      </c>
      <c r="D192" s="7">
        <v>1713</v>
      </c>
      <c r="E192" s="318">
        <f t="shared" si="16"/>
        <v>56186.399999999994</v>
      </c>
      <c r="F192" s="318">
        <v>78697.321520469748</v>
      </c>
      <c r="G192" s="318">
        <v>25295.010000000002</v>
      </c>
      <c r="H192" s="318">
        <v>30692.91</v>
      </c>
      <c r="I192" s="318">
        <f t="shared" si="17"/>
        <v>40169.85</v>
      </c>
      <c r="J192" s="318">
        <v>55663.272789250441</v>
      </c>
      <c r="K192" s="318">
        <v>1396.06</v>
      </c>
      <c r="L192" s="318">
        <v>70401.048516309951</v>
      </c>
      <c r="M192" s="318">
        <f t="shared" si="18"/>
        <v>41.098101877588995</v>
      </c>
      <c r="O192" s="318">
        <f t="shared" si="19"/>
        <v>358501.87282603013</v>
      </c>
      <c r="P192" s="318">
        <f t="shared" si="20"/>
        <v>209.2830547729306</v>
      </c>
      <c r="S192" s="6">
        <v>10</v>
      </c>
      <c r="T192" s="6">
        <v>2</v>
      </c>
      <c r="U192" s="6">
        <v>1</v>
      </c>
    </row>
    <row r="193" spans="1:21" x14ac:dyDescent="0.3">
      <c r="A193" s="6">
        <v>13</v>
      </c>
      <c r="B193" s="6">
        <v>592</v>
      </c>
      <c r="C193" s="6" t="s">
        <v>180</v>
      </c>
      <c r="D193" s="7">
        <v>3900</v>
      </c>
      <c r="E193" s="318">
        <f t="shared" si="16"/>
        <v>127919.99999999999</v>
      </c>
      <c r="F193" s="318">
        <v>211723.0002116503</v>
      </c>
      <c r="G193" s="318">
        <v>97337.760000000009</v>
      </c>
      <c r="H193" s="318">
        <v>46464.959999999999</v>
      </c>
      <c r="I193" s="318">
        <f t="shared" si="17"/>
        <v>91455</v>
      </c>
      <c r="J193" s="318">
        <v>153310.17624797722</v>
      </c>
      <c r="K193" s="318">
        <v>3754.92</v>
      </c>
      <c r="L193" s="318">
        <v>234162.01316233852</v>
      </c>
      <c r="M193" s="318">
        <f t="shared" si="18"/>
        <v>60.041541836497061</v>
      </c>
      <c r="O193" s="318">
        <f t="shared" si="19"/>
        <v>966127.829621966</v>
      </c>
      <c r="P193" s="318">
        <f t="shared" si="20"/>
        <v>247.72508451845283</v>
      </c>
      <c r="S193" s="6">
        <v>13</v>
      </c>
      <c r="T193" s="6">
        <v>2</v>
      </c>
      <c r="U193" s="6">
        <v>2</v>
      </c>
    </row>
    <row r="194" spans="1:21" x14ac:dyDescent="0.3">
      <c r="A194" s="6">
        <v>10</v>
      </c>
      <c r="B194" s="6">
        <v>593</v>
      </c>
      <c r="C194" s="6" t="s">
        <v>181</v>
      </c>
      <c r="D194" s="7">
        <v>17933</v>
      </c>
      <c r="E194" s="318">
        <f t="shared" si="16"/>
        <v>588202.39999999991</v>
      </c>
      <c r="F194" s="318">
        <v>1094933.5810959942</v>
      </c>
      <c r="G194" s="318">
        <v>286570.05</v>
      </c>
      <c r="H194" s="318">
        <v>275685.42</v>
      </c>
      <c r="I194" s="318">
        <f t="shared" si="17"/>
        <v>420528.85</v>
      </c>
      <c r="J194" s="318">
        <v>789874.92696622887</v>
      </c>
      <c r="K194" s="318">
        <v>11577.67</v>
      </c>
      <c r="L194" s="318">
        <v>737012.26097080344</v>
      </c>
      <c r="M194" s="318">
        <f t="shared" si="18"/>
        <v>41.098101877588995</v>
      </c>
      <c r="O194" s="318">
        <f t="shared" si="19"/>
        <v>4204385.1590330265</v>
      </c>
      <c r="P194" s="318">
        <f t="shared" si="20"/>
        <v>234.44962689081729</v>
      </c>
      <c r="S194" s="6">
        <v>10</v>
      </c>
      <c r="T194" s="6">
        <v>1</v>
      </c>
      <c r="U194" s="6">
        <v>4</v>
      </c>
    </row>
    <row r="195" spans="1:21" x14ac:dyDescent="0.3">
      <c r="A195" s="6">
        <v>11</v>
      </c>
      <c r="B195" s="6">
        <v>595</v>
      </c>
      <c r="C195" s="6" t="s">
        <v>182</v>
      </c>
      <c r="D195" s="7">
        <v>4498</v>
      </c>
      <c r="E195" s="318">
        <f t="shared" si="16"/>
        <v>147534.39999999999</v>
      </c>
      <c r="F195" s="318">
        <v>209023.43927100193</v>
      </c>
      <c r="G195" s="318">
        <v>83035.94</v>
      </c>
      <c r="H195" s="318">
        <v>79160.67</v>
      </c>
      <c r="I195" s="318">
        <f t="shared" si="17"/>
        <v>105478.09999999999</v>
      </c>
      <c r="J195" s="318">
        <v>147017.21662819531</v>
      </c>
      <c r="K195" s="318">
        <v>3827.13</v>
      </c>
      <c r="L195" s="318">
        <v>247358.22960654047</v>
      </c>
      <c r="M195" s="318">
        <f t="shared" si="18"/>
        <v>54.992936773352703</v>
      </c>
      <c r="O195" s="318">
        <f t="shared" si="19"/>
        <v>1022435.1255057377</v>
      </c>
      <c r="P195" s="318">
        <f t="shared" si="20"/>
        <v>227.30883181541523</v>
      </c>
      <c r="S195" s="6">
        <v>11</v>
      </c>
      <c r="T195" s="6">
        <v>2</v>
      </c>
      <c r="U195" s="6">
        <v>2</v>
      </c>
    </row>
    <row r="196" spans="1:21" x14ac:dyDescent="0.3">
      <c r="A196" s="6">
        <v>15</v>
      </c>
      <c r="B196" s="6">
        <v>598</v>
      </c>
      <c r="C196" s="6" t="s">
        <v>183</v>
      </c>
      <c r="D196" s="7">
        <v>19278</v>
      </c>
      <c r="E196" s="318">
        <f t="shared" si="16"/>
        <v>632318.39999999991</v>
      </c>
      <c r="F196" s="318">
        <v>1299648.7736527298</v>
      </c>
      <c r="G196" s="318">
        <v>397675.98000000004</v>
      </c>
      <c r="H196" s="318">
        <v>246795.03</v>
      </c>
      <c r="I196" s="318">
        <f t="shared" si="17"/>
        <v>452069.1</v>
      </c>
      <c r="J196" s="318">
        <v>933749.74364018708</v>
      </c>
      <c r="K196" s="318">
        <v>15621.43</v>
      </c>
      <c r="L196" s="318">
        <v>743321.07330134721</v>
      </c>
      <c r="M196" s="318">
        <f t="shared" si="18"/>
        <v>38.557997370129016</v>
      </c>
      <c r="O196" s="318">
        <f t="shared" si="19"/>
        <v>4721199.5305942642</v>
      </c>
      <c r="P196" s="318">
        <f t="shared" si="20"/>
        <v>244.90089898299948</v>
      </c>
      <c r="S196" s="6">
        <v>15</v>
      </c>
      <c r="T196" s="6">
        <v>1</v>
      </c>
      <c r="U196" s="6">
        <v>4</v>
      </c>
    </row>
    <row r="197" spans="1:21" x14ac:dyDescent="0.3">
      <c r="A197" s="6">
        <v>15</v>
      </c>
      <c r="B197" s="6">
        <v>599</v>
      </c>
      <c r="C197" s="6" t="s">
        <v>184</v>
      </c>
      <c r="D197" s="7">
        <v>11016</v>
      </c>
      <c r="E197" s="318">
        <f t="shared" si="16"/>
        <v>361324.79999999999</v>
      </c>
      <c r="F197" s="318">
        <v>603900.9517534757</v>
      </c>
      <c r="G197" s="318">
        <v>330863</v>
      </c>
      <c r="H197" s="318">
        <v>99038.46</v>
      </c>
      <c r="I197" s="318">
        <f t="shared" si="17"/>
        <v>258325.19999999998</v>
      </c>
      <c r="J197" s="318">
        <v>422615.11044907058</v>
      </c>
      <c r="K197" s="318">
        <v>12468.26</v>
      </c>
      <c r="L197" s="318">
        <v>424754.89902934124</v>
      </c>
      <c r="M197" s="318">
        <f t="shared" si="18"/>
        <v>38.557997370129016</v>
      </c>
      <c r="O197" s="318">
        <f t="shared" si="19"/>
        <v>2513290.6812318875</v>
      </c>
      <c r="P197" s="318">
        <f t="shared" si="20"/>
        <v>228.14911775888595</v>
      </c>
      <c r="S197" s="6">
        <v>15</v>
      </c>
      <c r="T197" s="6">
        <v>2</v>
      </c>
      <c r="U197" s="6">
        <v>4</v>
      </c>
    </row>
    <row r="198" spans="1:21" x14ac:dyDescent="0.3">
      <c r="A198" s="6">
        <v>13</v>
      </c>
      <c r="B198" s="6">
        <v>601</v>
      </c>
      <c r="C198" s="6" t="s">
        <v>185</v>
      </c>
      <c r="D198" s="7">
        <v>4053</v>
      </c>
      <c r="E198" s="318">
        <f t="shared" si="16"/>
        <v>132938.4</v>
      </c>
      <c r="F198" s="318">
        <v>186601.26581088133</v>
      </c>
      <c r="G198" s="318">
        <v>79834.040000000008</v>
      </c>
      <c r="H198" s="318">
        <v>60534.63</v>
      </c>
      <c r="I198" s="318">
        <f t="shared" si="17"/>
        <v>95042.849999999991</v>
      </c>
      <c r="J198" s="318">
        <v>129362.56243582039</v>
      </c>
      <c r="K198" s="318">
        <v>3490.15</v>
      </c>
      <c r="L198" s="318">
        <v>243348.36906332258</v>
      </c>
      <c r="M198" s="318">
        <f t="shared" si="18"/>
        <v>60.041541836497061</v>
      </c>
      <c r="O198" s="318">
        <f t="shared" si="19"/>
        <v>931152.26731002424</v>
      </c>
      <c r="P198" s="318">
        <f t="shared" si="20"/>
        <v>229.74395936590778</v>
      </c>
      <c r="S198" s="6">
        <v>13</v>
      </c>
      <c r="T198" s="6">
        <v>2</v>
      </c>
      <c r="U198" s="6">
        <v>2</v>
      </c>
    </row>
    <row r="199" spans="1:21" x14ac:dyDescent="0.3">
      <c r="A199" s="6">
        <v>6</v>
      </c>
      <c r="B199" s="6">
        <v>604</v>
      </c>
      <c r="C199" s="6" t="s">
        <v>186</v>
      </c>
      <c r="D199" s="7">
        <v>19368</v>
      </c>
      <c r="E199" s="318">
        <f t="shared" si="16"/>
        <v>635270.39999999991</v>
      </c>
      <c r="F199" s="318">
        <v>1585590.5876647264</v>
      </c>
      <c r="G199" s="318">
        <v>501631</v>
      </c>
      <c r="H199" s="318">
        <v>171239.4</v>
      </c>
      <c r="I199" s="318">
        <f t="shared" si="17"/>
        <v>454179.6</v>
      </c>
      <c r="J199" s="318">
        <v>1124669.3825579989</v>
      </c>
      <c r="K199" s="318">
        <v>19833.68</v>
      </c>
      <c r="L199" s="318">
        <v>1218787.4297982983</v>
      </c>
      <c r="M199" s="318">
        <f t="shared" si="18"/>
        <v>62.927892905736179</v>
      </c>
      <c r="O199" s="318">
        <f t="shared" si="19"/>
        <v>5711201.4800210232</v>
      </c>
      <c r="P199" s="318">
        <f t="shared" si="20"/>
        <v>294.87822594077983</v>
      </c>
      <c r="S199" s="6">
        <v>6</v>
      </c>
      <c r="T199" s="6">
        <v>2</v>
      </c>
      <c r="U199" s="6">
        <v>4</v>
      </c>
    </row>
    <row r="200" spans="1:21" x14ac:dyDescent="0.3">
      <c r="A200" s="6">
        <v>12</v>
      </c>
      <c r="B200" s="6">
        <v>607</v>
      </c>
      <c r="C200" s="6" t="s">
        <v>187</v>
      </c>
      <c r="D200" s="7">
        <v>4307</v>
      </c>
      <c r="E200" s="318">
        <f t="shared" si="16"/>
        <v>141269.59999999998</v>
      </c>
      <c r="F200" s="318">
        <v>183609.7066874431</v>
      </c>
      <c r="G200" s="318">
        <v>73643.7</v>
      </c>
      <c r="H200" s="318">
        <v>67394.22</v>
      </c>
      <c r="I200" s="318">
        <f t="shared" si="17"/>
        <v>100999.15</v>
      </c>
      <c r="J200" s="318">
        <v>129394.20978903682</v>
      </c>
      <c r="K200" s="318">
        <v>2695.84</v>
      </c>
      <c r="L200" s="318">
        <v>220293.04253144594</v>
      </c>
      <c r="M200" s="318">
        <f t="shared" si="18"/>
        <v>51.147676464231701</v>
      </c>
      <c r="O200" s="318">
        <f t="shared" si="19"/>
        <v>919299.46900792583</v>
      </c>
      <c r="P200" s="318">
        <f t="shared" si="20"/>
        <v>213.44310866216063</v>
      </c>
      <c r="S200" s="6">
        <v>12</v>
      </c>
      <c r="T200" s="6">
        <v>2</v>
      </c>
      <c r="U200" s="6">
        <v>2</v>
      </c>
    </row>
    <row r="201" spans="1:21" x14ac:dyDescent="0.3">
      <c r="A201" s="6">
        <v>4</v>
      </c>
      <c r="B201" s="6">
        <v>608</v>
      </c>
      <c r="C201" s="6" t="s">
        <v>188</v>
      </c>
      <c r="D201" s="7">
        <v>2146</v>
      </c>
      <c r="E201" s="318">
        <f t="shared" si="16"/>
        <v>70388.799999999988</v>
      </c>
      <c r="F201" s="318">
        <v>108334.48637095717</v>
      </c>
      <c r="G201" s="318">
        <v>43759.3</v>
      </c>
      <c r="H201" s="318">
        <v>32845.919999999998</v>
      </c>
      <c r="I201" s="318">
        <f t="shared" si="17"/>
        <v>50323.7</v>
      </c>
      <c r="J201" s="318">
        <v>77617.759877268443</v>
      </c>
      <c r="K201" s="318">
        <v>1684.9</v>
      </c>
      <c r="L201" s="318">
        <v>110041.58556611036</v>
      </c>
      <c r="M201" s="318">
        <f t="shared" si="18"/>
        <v>51.277532882623653</v>
      </c>
      <c r="O201" s="318">
        <f t="shared" si="19"/>
        <v>494996.451814336</v>
      </c>
      <c r="P201" s="318">
        <f t="shared" si="20"/>
        <v>230.66004278394036</v>
      </c>
      <c r="S201" s="6">
        <v>4</v>
      </c>
      <c r="T201" s="6">
        <v>2</v>
      </c>
      <c r="U201" s="6">
        <v>2</v>
      </c>
    </row>
    <row r="202" spans="1:21" x14ac:dyDescent="0.3">
      <c r="A202" s="6">
        <v>4</v>
      </c>
      <c r="B202" s="6">
        <v>609</v>
      </c>
      <c r="C202" s="6" t="s">
        <v>189</v>
      </c>
      <c r="D202" s="7">
        <v>84403</v>
      </c>
      <c r="E202" s="318">
        <f t="shared" si="16"/>
        <v>2768418.4</v>
      </c>
      <c r="F202" s="318">
        <v>5269335.512129127</v>
      </c>
      <c r="G202" s="318">
        <v>1570531.95</v>
      </c>
      <c r="H202" s="318">
        <v>1071698.28</v>
      </c>
      <c r="I202" s="318">
        <f t="shared" si="17"/>
        <v>1979250.3499999999</v>
      </c>
      <c r="J202" s="318">
        <v>3843152.2097515366</v>
      </c>
      <c r="K202" s="318">
        <v>61306.29</v>
      </c>
      <c r="L202" s="318">
        <v>4327977.6078920839</v>
      </c>
      <c r="M202" s="318">
        <f t="shared" si="18"/>
        <v>51.277532882623653</v>
      </c>
      <c r="O202" s="318">
        <f t="shared" si="19"/>
        <v>20891670.599772744</v>
      </c>
      <c r="P202" s="318">
        <f t="shared" si="20"/>
        <v>247.52284397204772</v>
      </c>
      <c r="S202" s="6">
        <v>4</v>
      </c>
      <c r="T202" s="6">
        <v>1</v>
      </c>
      <c r="U202" s="6">
        <v>6</v>
      </c>
    </row>
    <row r="203" spans="1:21" x14ac:dyDescent="0.3">
      <c r="A203" s="6">
        <v>1</v>
      </c>
      <c r="B203" s="6">
        <v>611</v>
      </c>
      <c r="C203" s="6" t="s">
        <v>190</v>
      </c>
      <c r="D203" s="7">
        <v>5068</v>
      </c>
      <c r="E203" s="318">
        <f t="shared" si="16"/>
        <v>166230.39999999999</v>
      </c>
      <c r="F203" s="318">
        <v>348831.70812147029</v>
      </c>
      <c r="G203" s="318">
        <v>142377.82</v>
      </c>
      <c r="H203" s="318">
        <v>39555.300000000003</v>
      </c>
      <c r="I203" s="318">
        <f t="shared" si="17"/>
        <v>118844.59999999999</v>
      </c>
      <c r="J203" s="318">
        <v>241635.07178730439</v>
      </c>
      <c r="K203" s="318">
        <v>6715.53</v>
      </c>
      <c r="L203" s="318">
        <v>412523.17806142912</v>
      </c>
      <c r="M203" s="318">
        <f t="shared" si="18"/>
        <v>81.397627873210169</v>
      </c>
      <c r="O203" s="318">
        <f t="shared" si="19"/>
        <v>1476713.607970204</v>
      </c>
      <c r="P203" s="318">
        <f t="shared" si="20"/>
        <v>291.37995421669376</v>
      </c>
      <c r="S203" s="6">
        <v>1</v>
      </c>
      <c r="T203" s="6">
        <v>2</v>
      </c>
      <c r="U203" s="6">
        <v>3</v>
      </c>
    </row>
    <row r="204" spans="1:21" x14ac:dyDescent="0.3">
      <c r="A204" s="6">
        <v>19</v>
      </c>
      <c r="B204" s="6">
        <v>614</v>
      </c>
      <c r="C204" s="6" t="s">
        <v>191</v>
      </c>
      <c r="D204" s="7">
        <v>3237</v>
      </c>
      <c r="E204" s="318">
        <f t="shared" si="16"/>
        <v>106173.59999999999</v>
      </c>
      <c r="F204" s="318">
        <v>152380.69996717112</v>
      </c>
      <c r="G204" s="318">
        <v>40664.130000000005</v>
      </c>
      <c r="H204" s="318">
        <v>61586.1</v>
      </c>
      <c r="I204" s="318">
        <f t="shared" si="17"/>
        <v>75907.649999999994</v>
      </c>
      <c r="J204" s="318">
        <v>109208.70523719929</v>
      </c>
      <c r="K204" s="318">
        <v>1925.6</v>
      </c>
      <c r="L204" s="318">
        <v>268039.37825189542</v>
      </c>
      <c r="M204" s="318">
        <f t="shared" si="18"/>
        <v>82.804874344113514</v>
      </c>
      <c r="O204" s="318">
        <f t="shared" si="19"/>
        <v>815885.86345626577</v>
      </c>
      <c r="P204" s="318">
        <f t="shared" si="20"/>
        <v>252.05000415701753</v>
      </c>
      <c r="S204" s="6">
        <v>19</v>
      </c>
      <c r="T204" s="6">
        <v>2</v>
      </c>
      <c r="U204" s="6">
        <v>2</v>
      </c>
    </row>
    <row r="205" spans="1:21" x14ac:dyDescent="0.3">
      <c r="A205" s="6">
        <v>17</v>
      </c>
      <c r="B205" s="6">
        <v>615</v>
      </c>
      <c r="C205" s="6" t="s">
        <v>192</v>
      </c>
      <c r="D205" s="7">
        <v>7990</v>
      </c>
      <c r="E205" s="318">
        <f t="shared" ref="E205:E268" si="21">$D205*E$9</f>
        <v>262071.99999999997</v>
      </c>
      <c r="F205" s="318">
        <v>346731.38858077629</v>
      </c>
      <c r="G205" s="318">
        <v>168846.86000000002</v>
      </c>
      <c r="H205" s="318">
        <v>121670.1</v>
      </c>
      <c r="I205" s="318">
        <f t="shared" ref="I205:I268" si="22">$D205*I$9</f>
        <v>187365.5</v>
      </c>
      <c r="J205" s="318">
        <v>247671.44935200812</v>
      </c>
      <c r="K205" s="318">
        <v>7052.51</v>
      </c>
      <c r="L205" s="318">
        <v>542361.17024713173</v>
      </c>
      <c r="M205" s="318">
        <f t="shared" ref="M205:M268" si="23">L205/D205</f>
        <v>67.879996276236767</v>
      </c>
      <c r="O205" s="318">
        <f t="shared" ref="O205:O268" si="24">SUM(E205:L205)</f>
        <v>1883770.978179916</v>
      </c>
      <c r="P205" s="318">
        <f t="shared" ref="P205:P268" si="25">O205/D205</f>
        <v>235.76607987232993</v>
      </c>
      <c r="S205" s="6">
        <v>17</v>
      </c>
      <c r="T205" s="6">
        <v>1</v>
      </c>
      <c r="U205" s="6">
        <v>3</v>
      </c>
    </row>
    <row r="206" spans="1:21" x14ac:dyDescent="0.3">
      <c r="A206" s="6">
        <v>1</v>
      </c>
      <c r="B206" s="6">
        <v>616</v>
      </c>
      <c r="C206" s="6" t="s">
        <v>193</v>
      </c>
      <c r="D206" s="7">
        <v>1899</v>
      </c>
      <c r="E206" s="318">
        <f t="shared" si="21"/>
        <v>62287.199999999997</v>
      </c>
      <c r="F206" s="318">
        <v>115548.99438218531</v>
      </c>
      <c r="G206" s="318">
        <v>41517.97</v>
      </c>
      <c r="H206" s="318">
        <v>21630.240000000002</v>
      </c>
      <c r="I206" s="318">
        <f t="shared" si="22"/>
        <v>44531.549999999996</v>
      </c>
      <c r="J206" s="318">
        <v>82191.633126567554</v>
      </c>
      <c r="K206" s="318">
        <v>1708.97</v>
      </c>
      <c r="L206" s="318">
        <v>96513.485775632958</v>
      </c>
      <c r="M206" s="318">
        <f t="shared" si="23"/>
        <v>50.823320576952582</v>
      </c>
      <c r="O206" s="318">
        <f t="shared" si="24"/>
        <v>465930.04328438576</v>
      </c>
      <c r="P206" s="318">
        <f t="shared" si="25"/>
        <v>245.35547303021895</v>
      </c>
      <c r="S206" s="6">
        <v>1</v>
      </c>
      <c r="T206" s="6">
        <v>2</v>
      </c>
      <c r="U206" s="6">
        <v>1</v>
      </c>
    </row>
    <row r="207" spans="1:21" x14ac:dyDescent="0.3">
      <c r="A207" s="6">
        <v>6</v>
      </c>
      <c r="B207" s="6">
        <v>619</v>
      </c>
      <c r="C207" s="6" t="s">
        <v>194</v>
      </c>
      <c r="D207" s="7">
        <v>2896</v>
      </c>
      <c r="E207" s="318">
        <f t="shared" si="21"/>
        <v>94988.799999999988</v>
      </c>
      <c r="F207" s="318">
        <v>147362.66676222908</v>
      </c>
      <c r="G207" s="318">
        <v>49949.64</v>
      </c>
      <c r="H207" s="318">
        <v>48567.9</v>
      </c>
      <c r="I207" s="318">
        <f t="shared" si="22"/>
        <v>67911.199999999997</v>
      </c>
      <c r="J207" s="318">
        <v>104486.36275801397</v>
      </c>
      <c r="K207" s="318">
        <v>2382.9299999999998</v>
      </c>
      <c r="L207" s="318">
        <v>165815.59174516291</v>
      </c>
      <c r="M207" s="318">
        <f t="shared" si="23"/>
        <v>57.25676510537393</v>
      </c>
      <c r="O207" s="318">
        <f t="shared" si="24"/>
        <v>681465.09126540599</v>
      </c>
      <c r="P207" s="318">
        <f t="shared" si="25"/>
        <v>235.31253151429766</v>
      </c>
      <c r="S207" s="6">
        <v>6</v>
      </c>
      <c r="T207" s="6">
        <v>2</v>
      </c>
      <c r="U207" s="6">
        <v>2</v>
      </c>
    </row>
    <row r="208" spans="1:21" x14ac:dyDescent="0.3">
      <c r="A208" s="6">
        <v>18</v>
      </c>
      <c r="B208" s="6">
        <v>620</v>
      </c>
      <c r="C208" s="6" t="s">
        <v>195</v>
      </c>
      <c r="D208" s="7">
        <v>2597</v>
      </c>
      <c r="E208" s="318">
        <f t="shared" si="21"/>
        <v>85181.599999999991</v>
      </c>
      <c r="F208" s="317">
        <v>122057.3226547727</v>
      </c>
      <c r="G208" s="318">
        <v>32339.190000000002</v>
      </c>
      <c r="H208" s="318">
        <v>48617.97</v>
      </c>
      <c r="I208" s="318">
        <f t="shared" si="22"/>
        <v>60899.65</v>
      </c>
      <c r="J208" s="318">
        <v>86538.039349806015</v>
      </c>
      <c r="K208" s="318">
        <v>1444.2</v>
      </c>
      <c r="L208" s="318">
        <v>178409.71958578291</v>
      </c>
      <c r="M208" s="318">
        <f t="shared" si="23"/>
        <v>68.698390291021525</v>
      </c>
      <c r="O208" s="318">
        <f t="shared" si="24"/>
        <v>615487.69159036165</v>
      </c>
      <c r="P208" s="318">
        <f t="shared" si="25"/>
        <v>236.9994961841978</v>
      </c>
      <c r="S208" s="6">
        <v>18</v>
      </c>
      <c r="T208" s="6">
        <v>2</v>
      </c>
      <c r="U208" s="6">
        <v>2</v>
      </c>
    </row>
    <row r="209" spans="1:21" x14ac:dyDescent="0.3">
      <c r="A209" s="6">
        <v>10</v>
      </c>
      <c r="B209" s="6">
        <v>623</v>
      </c>
      <c r="C209" s="6" t="s">
        <v>196</v>
      </c>
      <c r="D209" s="7">
        <v>2197</v>
      </c>
      <c r="E209" s="318">
        <f t="shared" si="21"/>
        <v>72061.599999999991</v>
      </c>
      <c r="F209" s="318">
        <v>109414.54128188266</v>
      </c>
      <c r="G209" s="318">
        <v>24227.71</v>
      </c>
      <c r="H209" s="318">
        <v>44762.58</v>
      </c>
      <c r="I209" s="318">
        <f t="shared" si="22"/>
        <v>51519.65</v>
      </c>
      <c r="J209" s="318">
        <v>78272.184802395408</v>
      </c>
      <c r="K209" s="318">
        <v>1564.55</v>
      </c>
      <c r="L209" s="318">
        <v>90292.529825063015</v>
      </c>
      <c r="M209" s="318">
        <f t="shared" si="23"/>
        <v>41.098101877588995</v>
      </c>
      <c r="O209" s="318">
        <f t="shared" si="24"/>
        <v>472115.34590934106</v>
      </c>
      <c r="P209" s="318">
        <f t="shared" si="25"/>
        <v>214.89091757366458</v>
      </c>
      <c r="S209" s="6">
        <v>10</v>
      </c>
      <c r="T209" s="6">
        <v>2</v>
      </c>
      <c r="U209" s="6">
        <v>2</v>
      </c>
    </row>
    <row r="210" spans="1:21" x14ac:dyDescent="0.3">
      <c r="A210" s="6">
        <v>8</v>
      </c>
      <c r="B210" s="6">
        <v>624</v>
      </c>
      <c r="C210" s="6" t="s">
        <v>197</v>
      </c>
      <c r="D210" s="7">
        <v>5187</v>
      </c>
      <c r="E210" s="318">
        <f t="shared" si="21"/>
        <v>170133.59999999998</v>
      </c>
      <c r="F210" s="318">
        <v>354535.80505628069</v>
      </c>
      <c r="G210" s="318">
        <v>108864.6</v>
      </c>
      <c r="H210" s="318">
        <v>66392.820000000007</v>
      </c>
      <c r="I210" s="318">
        <f t="shared" si="22"/>
        <v>121635.15</v>
      </c>
      <c r="J210" s="318">
        <v>253538.69713701206</v>
      </c>
      <c r="K210" s="318">
        <v>4188.18</v>
      </c>
      <c r="L210" s="318">
        <v>233521.63381501846</v>
      </c>
      <c r="M210" s="318">
        <f t="shared" si="23"/>
        <v>45.020557897632244</v>
      </c>
      <c r="O210" s="318">
        <f t="shared" si="24"/>
        <v>1312810.4860083112</v>
      </c>
      <c r="P210" s="318">
        <f t="shared" si="25"/>
        <v>253.09629574095067</v>
      </c>
      <c r="S210" s="6">
        <v>8</v>
      </c>
      <c r="T210" s="6">
        <v>2</v>
      </c>
      <c r="U210" s="6">
        <v>3</v>
      </c>
    </row>
    <row r="211" spans="1:21" x14ac:dyDescent="0.3">
      <c r="A211" s="6">
        <v>17</v>
      </c>
      <c r="B211" s="6">
        <v>625</v>
      </c>
      <c r="C211" s="6" t="s">
        <v>198</v>
      </c>
      <c r="D211" s="7">
        <v>3146</v>
      </c>
      <c r="E211" s="318">
        <f t="shared" si="21"/>
        <v>103188.79999999999</v>
      </c>
      <c r="F211" s="318">
        <v>173925.68902258057</v>
      </c>
      <c r="G211" s="318">
        <v>71936.02</v>
      </c>
      <c r="H211" s="318">
        <v>44612.37</v>
      </c>
      <c r="I211" s="318">
        <f t="shared" si="22"/>
        <v>73773.7</v>
      </c>
      <c r="J211" s="318">
        <v>124492.96999395578</v>
      </c>
      <c r="K211" s="318">
        <v>2864.33</v>
      </c>
      <c r="L211" s="318">
        <v>213550.46828504087</v>
      </c>
      <c r="M211" s="318">
        <f t="shared" si="23"/>
        <v>67.879996276236767</v>
      </c>
      <c r="O211" s="318">
        <f t="shared" si="24"/>
        <v>808344.34730157722</v>
      </c>
      <c r="P211" s="318">
        <f t="shared" si="25"/>
        <v>256.94353061080011</v>
      </c>
      <c r="S211" s="6">
        <v>17</v>
      </c>
      <c r="T211" s="6">
        <v>2</v>
      </c>
      <c r="U211" s="6">
        <v>2</v>
      </c>
    </row>
    <row r="212" spans="1:21" x14ac:dyDescent="0.3">
      <c r="A212" s="6">
        <v>17</v>
      </c>
      <c r="B212" s="6">
        <v>626</v>
      </c>
      <c r="C212" s="6" t="s">
        <v>199</v>
      </c>
      <c r="D212" s="7">
        <v>5248</v>
      </c>
      <c r="E212" s="318">
        <f t="shared" si="21"/>
        <v>172134.39999999999</v>
      </c>
      <c r="F212" s="318">
        <v>287111.40561261511</v>
      </c>
      <c r="G212" s="318">
        <v>99152.17</v>
      </c>
      <c r="H212" s="318">
        <v>86220.54</v>
      </c>
      <c r="I212" s="318">
        <f t="shared" si="22"/>
        <v>123065.59999999999</v>
      </c>
      <c r="J212" s="318">
        <v>207869.61025876226</v>
      </c>
      <c r="K212" s="318">
        <v>4019.69</v>
      </c>
      <c r="L212" s="318">
        <v>356234.22045769054</v>
      </c>
      <c r="M212" s="318">
        <f t="shared" si="23"/>
        <v>67.879996276236767</v>
      </c>
      <c r="O212" s="318">
        <f t="shared" si="24"/>
        <v>1335807.6363290679</v>
      </c>
      <c r="P212" s="318">
        <f t="shared" si="25"/>
        <v>254.53651606880103</v>
      </c>
      <c r="S212" s="6">
        <v>17</v>
      </c>
      <c r="T212" s="6">
        <v>1</v>
      </c>
      <c r="U212" s="6">
        <v>3</v>
      </c>
    </row>
    <row r="213" spans="1:21" x14ac:dyDescent="0.3">
      <c r="A213" s="6">
        <v>17</v>
      </c>
      <c r="B213" s="6">
        <v>630</v>
      </c>
      <c r="C213" s="6" t="s">
        <v>200</v>
      </c>
      <c r="D213" s="7">
        <v>1557</v>
      </c>
      <c r="E213" s="318">
        <f t="shared" si="21"/>
        <v>51069.599999999999</v>
      </c>
      <c r="F213" s="318">
        <v>72469.315965321934</v>
      </c>
      <c r="G213" s="318">
        <v>43439.11</v>
      </c>
      <c r="H213" s="318">
        <v>17474.43</v>
      </c>
      <c r="I213" s="318">
        <f t="shared" si="22"/>
        <v>36511.65</v>
      </c>
      <c r="J213" s="318">
        <v>50636.341283532944</v>
      </c>
      <c r="K213" s="318">
        <v>1901.53</v>
      </c>
      <c r="L213" s="318">
        <v>105689.15420210065</v>
      </c>
      <c r="M213" s="318">
        <f t="shared" si="23"/>
        <v>67.879996276236767</v>
      </c>
      <c r="O213" s="318">
        <f t="shared" si="24"/>
        <v>379191.13145095552</v>
      </c>
      <c r="P213" s="318">
        <f t="shared" si="25"/>
        <v>243.53958346239918</v>
      </c>
      <c r="S213" s="6">
        <v>17</v>
      </c>
      <c r="T213" s="6">
        <v>2</v>
      </c>
      <c r="U213" s="6">
        <v>1</v>
      </c>
    </row>
    <row r="214" spans="1:21" x14ac:dyDescent="0.3">
      <c r="A214" s="6">
        <v>2</v>
      </c>
      <c r="B214" s="6">
        <v>631</v>
      </c>
      <c r="C214" s="6" t="s">
        <v>201</v>
      </c>
      <c r="D214" s="7">
        <v>2028</v>
      </c>
      <c r="E214" s="318">
        <f t="shared" si="21"/>
        <v>66518.399999999994</v>
      </c>
      <c r="F214" s="318">
        <v>138653.29017304323</v>
      </c>
      <c r="G214" s="318">
        <v>38529.53</v>
      </c>
      <c r="H214" s="318">
        <v>28339.62</v>
      </c>
      <c r="I214" s="318">
        <f t="shared" si="22"/>
        <v>47556.6</v>
      </c>
      <c r="J214" s="318">
        <v>95308.348955895053</v>
      </c>
      <c r="K214" s="318">
        <v>1275.71</v>
      </c>
      <c r="L214" s="318">
        <v>116116.71963369833</v>
      </c>
      <c r="M214" s="318">
        <f t="shared" si="23"/>
        <v>57.25676510537393</v>
      </c>
      <c r="O214" s="318">
        <f t="shared" si="24"/>
        <v>532298.21876263665</v>
      </c>
      <c r="P214" s="318">
        <f t="shared" si="25"/>
        <v>262.47446684548157</v>
      </c>
      <c r="S214" s="6">
        <v>2</v>
      </c>
      <c r="T214" s="6">
        <v>2</v>
      </c>
      <c r="U214" s="6">
        <v>2</v>
      </c>
    </row>
    <row r="215" spans="1:21" x14ac:dyDescent="0.3">
      <c r="A215" s="6">
        <v>6</v>
      </c>
      <c r="B215" s="6">
        <v>635</v>
      </c>
      <c r="C215" s="6" t="s">
        <v>202</v>
      </c>
      <c r="D215" s="7">
        <v>6499</v>
      </c>
      <c r="E215" s="318">
        <f t="shared" si="21"/>
        <v>213167.19999999998</v>
      </c>
      <c r="F215" s="318">
        <v>380139.69155640493</v>
      </c>
      <c r="G215" s="318">
        <v>128609.65000000001</v>
      </c>
      <c r="H215" s="318">
        <v>93781.11</v>
      </c>
      <c r="I215" s="318">
        <f t="shared" si="22"/>
        <v>152401.54999999999</v>
      </c>
      <c r="J215" s="318">
        <v>270153.15561941353</v>
      </c>
      <c r="K215" s="318">
        <v>5728.66</v>
      </c>
      <c r="L215" s="318">
        <v>408968.37599437946</v>
      </c>
      <c r="M215" s="318">
        <f t="shared" si="23"/>
        <v>62.927892905736186</v>
      </c>
      <c r="O215" s="318">
        <f t="shared" si="24"/>
        <v>1652949.3931701977</v>
      </c>
      <c r="P215" s="318">
        <f t="shared" si="25"/>
        <v>254.33903572398796</v>
      </c>
      <c r="S215" s="6">
        <v>6</v>
      </c>
      <c r="T215" s="6">
        <v>2</v>
      </c>
      <c r="U215" s="6">
        <v>3</v>
      </c>
    </row>
    <row r="216" spans="1:21" x14ac:dyDescent="0.3">
      <c r="A216" s="6">
        <v>2</v>
      </c>
      <c r="B216" s="6">
        <v>636</v>
      </c>
      <c r="C216" s="6" t="s">
        <v>203</v>
      </c>
      <c r="D216" s="7">
        <v>8333</v>
      </c>
      <c r="E216" s="318">
        <f t="shared" si="21"/>
        <v>273322.39999999997</v>
      </c>
      <c r="F216" s="318">
        <v>461086.58522239723</v>
      </c>
      <c r="G216" s="318">
        <v>194462.06</v>
      </c>
      <c r="H216" s="318">
        <v>103294.41</v>
      </c>
      <c r="I216" s="318">
        <f t="shared" si="22"/>
        <v>195408.85</v>
      </c>
      <c r="J216" s="318">
        <v>325653.67633435415</v>
      </c>
      <c r="K216" s="318">
        <v>8015.31</v>
      </c>
      <c r="L216" s="318">
        <v>477120.62362308096</v>
      </c>
      <c r="M216" s="318">
        <f t="shared" si="23"/>
        <v>57.25676510537393</v>
      </c>
      <c r="O216" s="318">
        <f t="shared" si="24"/>
        <v>2038363.9151798324</v>
      </c>
      <c r="P216" s="318">
        <f t="shared" si="25"/>
        <v>244.61345435975429</v>
      </c>
      <c r="S216" s="6">
        <v>2</v>
      </c>
      <c r="T216" s="6">
        <v>2</v>
      </c>
      <c r="U216" s="6">
        <v>3</v>
      </c>
    </row>
    <row r="217" spans="1:21" x14ac:dyDescent="0.3">
      <c r="A217" s="6">
        <v>1</v>
      </c>
      <c r="B217" s="6">
        <v>638</v>
      </c>
      <c r="C217" s="6" t="s">
        <v>204</v>
      </c>
      <c r="D217" s="7">
        <v>50262</v>
      </c>
      <c r="E217" s="318">
        <f t="shared" si="21"/>
        <v>1648593.5999999999</v>
      </c>
      <c r="F217" s="318">
        <v>3743272.7307491121</v>
      </c>
      <c r="G217" s="318">
        <v>1119597.7</v>
      </c>
      <c r="H217" s="318">
        <v>522230.1</v>
      </c>
      <c r="I217" s="318">
        <f t="shared" si="22"/>
        <v>1178643.8999999999</v>
      </c>
      <c r="J217" s="318">
        <v>2711682.0896769748</v>
      </c>
      <c r="K217" s="318">
        <v>45781.14</v>
      </c>
      <c r="L217" s="318">
        <v>4091207.5721632894</v>
      </c>
      <c r="M217" s="318">
        <f t="shared" si="23"/>
        <v>81.397627873210169</v>
      </c>
      <c r="O217" s="318">
        <f t="shared" si="24"/>
        <v>15061008.832589377</v>
      </c>
      <c r="P217" s="318">
        <f t="shared" si="25"/>
        <v>299.65001059626314</v>
      </c>
      <c r="S217" s="6">
        <v>1</v>
      </c>
      <c r="T217" s="6">
        <v>1</v>
      </c>
      <c r="U217" s="6">
        <v>6</v>
      </c>
    </row>
    <row r="218" spans="1:21" x14ac:dyDescent="0.3">
      <c r="A218" s="6">
        <v>17</v>
      </c>
      <c r="B218" s="6">
        <v>678</v>
      </c>
      <c r="C218" s="6" t="s">
        <v>205</v>
      </c>
      <c r="D218" s="7">
        <v>24811</v>
      </c>
      <c r="E218" s="318">
        <f t="shared" si="21"/>
        <v>813800.79999999993</v>
      </c>
      <c r="F218" s="318">
        <v>1579349.8655199297</v>
      </c>
      <c r="G218" s="318">
        <v>602490.85</v>
      </c>
      <c r="H218" s="318">
        <v>297415.8</v>
      </c>
      <c r="I218" s="318">
        <f t="shared" si="22"/>
        <v>581817.94999999995</v>
      </c>
      <c r="J218" s="318">
        <v>1137747.1354308687</v>
      </c>
      <c r="K218" s="318">
        <v>23853.37</v>
      </c>
      <c r="L218" s="318">
        <v>1684170.5876097104</v>
      </c>
      <c r="M218" s="318">
        <f t="shared" si="23"/>
        <v>67.879996276236767</v>
      </c>
      <c r="O218" s="318">
        <f t="shared" si="24"/>
        <v>6720646.3585605081</v>
      </c>
      <c r="P218" s="318">
        <f t="shared" si="25"/>
        <v>270.87365920601781</v>
      </c>
      <c r="S218" s="6">
        <v>17</v>
      </c>
      <c r="T218" s="6">
        <v>1</v>
      </c>
      <c r="U218" s="6">
        <v>5</v>
      </c>
    </row>
    <row r="219" spans="1:21" x14ac:dyDescent="0.3">
      <c r="A219" s="6">
        <v>2</v>
      </c>
      <c r="B219" s="6">
        <v>680</v>
      </c>
      <c r="C219" s="6" t="s">
        <v>206</v>
      </c>
      <c r="D219" s="7">
        <v>24178</v>
      </c>
      <c r="E219" s="318">
        <f t="shared" si="21"/>
        <v>793038.39999999991</v>
      </c>
      <c r="F219" s="318">
        <v>1655060.5732573804</v>
      </c>
      <c r="G219" s="318">
        <v>491171.46</v>
      </c>
      <c r="H219" s="318">
        <v>268825.83</v>
      </c>
      <c r="I219" s="318">
        <f t="shared" si="22"/>
        <v>566974.1</v>
      </c>
      <c r="J219" s="318">
        <v>1192871.2911365589</v>
      </c>
      <c r="K219" s="318">
        <v>18461.689999999999</v>
      </c>
      <c r="L219" s="318">
        <v>1384354.0667177308</v>
      </c>
      <c r="M219" s="318">
        <f t="shared" si="23"/>
        <v>57.25676510537393</v>
      </c>
      <c r="O219" s="318">
        <f t="shared" si="24"/>
        <v>6370757.4111116705</v>
      </c>
      <c r="P219" s="318">
        <f t="shared" si="25"/>
        <v>263.49397845610349</v>
      </c>
      <c r="S219" s="6">
        <v>2</v>
      </c>
      <c r="T219" s="6">
        <v>1</v>
      </c>
      <c r="U219" s="6">
        <v>5</v>
      </c>
    </row>
    <row r="220" spans="1:21" x14ac:dyDescent="0.3">
      <c r="A220" s="6">
        <v>10</v>
      </c>
      <c r="B220" s="6">
        <v>681</v>
      </c>
      <c r="C220" s="6" t="s">
        <v>207</v>
      </c>
      <c r="D220" s="7">
        <v>3514</v>
      </c>
      <c r="E220" s="318">
        <f t="shared" si="21"/>
        <v>115259.2</v>
      </c>
      <c r="F220" s="318">
        <v>176193.03464720328</v>
      </c>
      <c r="G220" s="318">
        <v>55392.87</v>
      </c>
      <c r="H220" s="318">
        <v>58932.39</v>
      </c>
      <c r="I220" s="318">
        <f t="shared" si="22"/>
        <v>82403.3</v>
      </c>
      <c r="J220" s="318">
        <v>127154.84468326742</v>
      </c>
      <c r="K220" s="318">
        <v>2310.7200000000003</v>
      </c>
      <c r="L220" s="318">
        <v>178401.3080586656</v>
      </c>
      <c r="M220" s="318">
        <f t="shared" si="23"/>
        <v>50.768727392904268</v>
      </c>
      <c r="O220" s="318">
        <f t="shared" si="24"/>
        <v>796047.66738913627</v>
      </c>
      <c r="P220" s="318">
        <f t="shared" si="25"/>
        <v>226.53604649662387</v>
      </c>
      <c r="S220" s="6">
        <v>10</v>
      </c>
      <c r="T220" s="6">
        <v>2</v>
      </c>
      <c r="U220" s="6">
        <v>2</v>
      </c>
    </row>
    <row r="221" spans="1:21" x14ac:dyDescent="0.3">
      <c r="A221" s="6">
        <v>19</v>
      </c>
      <c r="B221" s="6">
        <v>683</v>
      </c>
      <c r="C221" s="6" t="s">
        <v>208</v>
      </c>
      <c r="D221" s="7">
        <v>3896</v>
      </c>
      <c r="E221" s="318">
        <f t="shared" si="21"/>
        <v>127788.79999999999</v>
      </c>
      <c r="F221" s="318">
        <v>153799.19464121311</v>
      </c>
      <c r="G221" s="318">
        <v>95843.540000000008</v>
      </c>
      <c r="H221" s="318">
        <v>51872.52</v>
      </c>
      <c r="I221" s="318">
        <f t="shared" si="22"/>
        <v>91361.2</v>
      </c>
      <c r="J221" s="318">
        <v>112598.73702130343</v>
      </c>
      <c r="K221" s="318">
        <v>4356.67</v>
      </c>
      <c r="L221" s="318">
        <v>322607.79044466623</v>
      </c>
      <c r="M221" s="318">
        <f t="shared" si="23"/>
        <v>82.804874344113514</v>
      </c>
      <c r="O221" s="318">
        <f t="shared" si="24"/>
        <v>960228.45210718294</v>
      </c>
      <c r="P221" s="318">
        <f t="shared" si="25"/>
        <v>246.46520844640219</v>
      </c>
      <c r="S221" s="6">
        <v>19</v>
      </c>
      <c r="T221" s="6">
        <v>2</v>
      </c>
      <c r="U221" s="6">
        <v>2</v>
      </c>
    </row>
    <row r="222" spans="1:21" x14ac:dyDescent="0.3">
      <c r="A222" s="6">
        <v>4</v>
      </c>
      <c r="B222" s="6">
        <v>684</v>
      </c>
      <c r="C222" s="6" t="s">
        <v>209</v>
      </c>
      <c r="D222" s="7">
        <v>39360</v>
      </c>
      <c r="E222" s="318">
        <f t="shared" si="21"/>
        <v>1291008</v>
      </c>
      <c r="F222" s="318">
        <v>3003947.3127371152</v>
      </c>
      <c r="G222" s="318">
        <v>735049.51</v>
      </c>
      <c r="H222" s="318">
        <v>498196.5</v>
      </c>
      <c r="I222" s="318">
        <f t="shared" si="22"/>
        <v>922992</v>
      </c>
      <c r="J222" s="318">
        <v>2166389.6722860504</v>
      </c>
      <c r="K222" s="318">
        <v>28258.18</v>
      </c>
      <c r="L222" s="318">
        <v>2018283.6942600671</v>
      </c>
      <c r="M222" s="318">
        <f t="shared" si="23"/>
        <v>51.277532882623653</v>
      </c>
      <c r="O222" s="318">
        <f t="shared" si="24"/>
        <v>10664124.869283231</v>
      </c>
      <c r="P222" s="318">
        <f t="shared" si="25"/>
        <v>270.9381318415455</v>
      </c>
      <c r="S222" s="6">
        <v>4</v>
      </c>
      <c r="T222" s="6">
        <v>1</v>
      </c>
      <c r="U222" s="6">
        <v>5</v>
      </c>
    </row>
    <row r="223" spans="1:21" x14ac:dyDescent="0.3">
      <c r="A223" s="6">
        <v>11</v>
      </c>
      <c r="B223" s="6">
        <v>686</v>
      </c>
      <c r="C223" s="6" t="s">
        <v>210</v>
      </c>
      <c r="D223" s="7">
        <v>3196</v>
      </c>
      <c r="E223" s="318">
        <f t="shared" si="21"/>
        <v>104828.79999999999</v>
      </c>
      <c r="F223" s="318">
        <v>163939.89404312204</v>
      </c>
      <c r="G223" s="318">
        <v>56460.170000000006</v>
      </c>
      <c r="H223" s="318">
        <v>54626.37</v>
      </c>
      <c r="I223" s="318">
        <f t="shared" si="22"/>
        <v>74946.2</v>
      </c>
      <c r="J223" s="318">
        <v>118002.06033335278</v>
      </c>
      <c r="K223" s="318">
        <v>2623.63</v>
      </c>
      <c r="L223" s="318">
        <v>175757.42592763525</v>
      </c>
      <c r="M223" s="318">
        <f t="shared" si="23"/>
        <v>54.99293677335271</v>
      </c>
      <c r="O223" s="318">
        <f t="shared" si="24"/>
        <v>751184.55030411005</v>
      </c>
      <c r="P223" s="318">
        <f t="shared" si="25"/>
        <v>235.03897068338861</v>
      </c>
      <c r="S223" s="6">
        <v>11</v>
      </c>
      <c r="T223" s="6">
        <v>2</v>
      </c>
      <c r="U223" s="6">
        <v>2</v>
      </c>
    </row>
    <row r="224" spans="1:21" x14ac:dyDescent="0.3">
      <c r="A224" s="6">
        <v>11</v>
      </c>
      <c r="B224" s="6">
        <v>687</v>
      </c>
      <c r="C224" s="6" t="s">
        <v>211</v>
      </c>
      <c r="D224" s="7">
        <v>1651</v>
      </c>
      <c r="E224" s="318">
        <f t="shared" si="21"/>
        <v>54152.799999999996</v>
      </c>
      <c r="F224" s="318">
        <v>71987.944709190779</v>
      </c>
      <c r="G224" s="318">
        <v>22093.11</v>
      </c>
      <c r="H224" s="318">
        <v>32345.22</v>
      </c>
      <c r="I224" s="318">
        <f t="shared" si="22"/>
        <v>38715.949999999997</v>
      </c>
      <c r="J224" s="318">
        <v>52844.072434626658</v>
      </c>
      <c r="K224" s="318">
        <v>938.73</v>
      </c>
      <c r="L224" s="318">
        <v>90793.33861280531</v>
      </c>
      <c r="M224" s="318">
        <f t="shared" si="23"/>
        <v>54.992936773352703</v>
      </c>
      <c r="O224" s="318">
        <f t="shared" si="24"/>
        <v>363871.16575662268</v>
      </c>
      <c r="P224" s="318">
        <f t="shared" si="25"/>
        <v>220.39440687863276</v>
      </c>
      <c r="S224" s="6">
        <v>11</v>
      </c>
      <c r="T224" s="6">
        <v>2</v>
      </c>
      <c r="U224" s="6">
        <v>1</v>
      </c>
    </row>
    <row r="225" spans="1:21" x14ac:dyDescent="0.3">
      <c r="A225" s="6">
        <v>9</v>
      </c>
      <c r="B225" s="6">
        <v>689</v>
      </c>
      <c r="C225" s="6" t="s">
        <v>212</v>
      </c>
      <c r="D225" s="7">
        <v>3335</v>
      </c>
      <c r="E225" s="318">
        <f t="shared" si="21"/>
        <v>109387.99999999999</v>
      </c>
      <c r="F225" s="318">
        <v>194184.14590881515</v>
      </c>
      <c r="G225" s="318">
        <v>41731.43</v>
      </c>
      <c r="H225" s="318">
        <v>61836.45</v>
      </c>
      <c r="I225" s="318">
        <f t="shared" si="22"/>
        <v>78205.75</v>
      </c>
      <c r="J225" s="318">
        <v>137696.14660664721</v>
      </c>
      <c r="K225" s="318">
        <v>1805.25</v>
      </c>
      <c r="L225" s="318">
        <v>142892.6408465775</v>
      </c>
      <c r="M225" s="318">
        <f t="shared" si="23"/>
        <v>42.846369069438531</v>
      </c>
      <c r="O225" s="318">
        <f t="shared" si="24"/>
        <v>767739.81336203986</v>
      </c>
      <c r="P225" s="318">
        <f t="shared" si="25"/>
        <v>230.20684058831779</v>
      </c>
      <c r="S225" s="6">
        <v>9</v>
      </c>
      <c r="T225" s="6">
        <v>2</v>
      </c>
      <c r="U225" s="6">
        <v>2</v>
      </c>
    </row>
    <row r="226" spans="1:21" x14ac:dyDescent="0.3">
      <c r="A226" s="6">
        <v>17</v>
      </c>
      <c r="B226" s="6">
        <v>691</v>
      </c>
      <c r="C226" s="6" t="s">
        <v>213</v>
      </c>
      <c r="D226" s="7">
        <v>2743</v>
      </c>
      <c r="E226" s="318">
        <f t="shared" si="21"/>
        <v>89970.4</v>
      </c>
      <c r="F226" s="318">
        <v>138807.0791051735</v>
      </c>
      <c r="G226" s="318">
        <v>67666.820000000007</v>
      </c>
      <c r="H226" s="318">
        <v>35649.840000000004</v>
      </c>
      <c r="I226" s="318">
        <f t="shared" si="22"/>
        <v>64323.35</v>
      </c>
      <c r="J226" s="318">
        <v>95134.074136552925</v>
      </c>
      <c r="K226" s="318">
        <v>3080.96</v>
      </c>
      <c r="L226" s="318">
        <v>161147.05469570795</v>
      </c>
      <c r="M226" s="318">
        <f t="shared" si="23"/>
        <v>58.748470541636145</v>
      </c>
      <c r="O226" s="318">
        <f t="shared" si="24"/>
        <v>655779.57793743443</v>
      </c>
      <c r="P226" s="318">
        <f t="shared" si="25"/>
        <v>239.07385269319519</v>
      </c>
      <c r="S226" s="6">
        <v>17</v>
      </c>
      <c r="T226" s="6">
        <v>2</v>
      </c>
      <c r="U226" s="6">
        <v>2</v>
      </c>
    </row>
    <row r="227" spans="1:21" x14ac:dyDescent="0.3">
      <c r="A227" s="6">
        <v>5</v>
      </c>
      <c r="B227" s="6">
        <v>694</v>
      </c>
      <c r="C227" s="6" t="s">
        <v>214</v>
      </c>
      <c r="D227" s="7">
        <v>28736</v>
      </c>
      <c r="E227" s="318">
        <f t="shared" si="21"/>
        <v>942540.79999999993</v>
      </c>
      <c r="F227" s="318">
        <v>2017742.3579251778</v>
      </c>
      <c r="G227" s="318">
        <v>599929.33000000007</v>
      </c>
      <c r="H227" s="318">
        <v>309082.11</v>
      </c>
      <c r="I227" s="318">
        <f t="shared" si="22"/>
        <v>673859.2</v>
      </c>
      <c r="J227" s="318">
        <v>1422973.1670298604</v>
      </c>
      <c r="K227" s="318">
        <v>23925.58</v>
      </c>
      <c r="L227" s="318">
        <v>1283201.8774975813</v>
      </c>
      <c r="M227" s="318">
        <f t="shared" si="23"/>
        <v>44.654853754787766</v>
      </c>
      <c r="O227" s="318">
        <f t="shared" si="24"/>
        <v>7273254.4224526193</v>
      </c>
      <c r="P227" s="318">
        <f t="shared" si="25"/>
        <v>253.10601414437011</v>
      </c>
      <c r="S227" s="6">
        <v>5</v>
      </c>
      <c r="T227" s="6">
        <v>1</v>
      </c>
      <c r="U227" s="6">
        <v>5</v>
      </c>
    </row>
    <row r="228" spans="1:21" x14ac:dyDescent="0.3">
      <c r="A228" s="6">
        <v>18</v>
      </c>
      <c r="B228" s="6">
        <v>697</v>
      </c>
      <c r="C228" s="6" t="s">
        <v>215</v>
      </c>
      <c r="D228" s="7">
        <v>1288</v>
      </c>
      <c r="E228" s="318">
        <f t="shared" si="21"/>
        <v>42246.399999999994</v>
      </c>
      <c r="F228" s="318">
        <v>69801.100302668186</v>
      </c>
      <c r="G228" s="318">
        <v>18250.830000000002</v>
      </c>
      <c r="H228" s="318">
        <v>23582.97</v>
      </c>
      <c r="I228" s="318">
        <f t="shared" si="22"/>
        <v>30203.599999999999</v>
      </c>
      <c r="J228" s="318">
        <v>48807.869226488401</v>
      </c>
      <c r="K228" s="318">
        <v>722.1</v>
      </c>
      <c r="L228" s="318">
        <v>88483.526694835731</v>
      </c>
      <c r="M228" s="318">
        <f t="shared" si="23"/>
        <v>68.698390291021525</v>
      </c>
      <c r="O228" s="318">
        <f t="shared" si="24"/>
        <v>322098.39622399234</v>
      </c>
      <c r="P228" s="318">
        <f t="shared" si="25"/>
        <v>250.07639458384497</v>
      </c>
      <c r="S228" s="6">
        <v>18</v>
      </c>
      <c r="T228" s="6">
        <v>2</v>
      </c>
      <c r="U228" s="6">
        <v>1</v>
      </c>
    </row>
    <row r="229" spans="1:21" x14ac:dyDescent="0.3">
      <c r="A229" s="6">
        <v>19</v>
      </c>
      <c r="B229" s="6">
        <v>698</v>
      </c>
      <c r="C229" s="6" t="s">
        <v>216</v>
      </c>
      <c r="D229" s="7">
        <v>62922</v>
      </c>
      <c r="E229" s="318">
        <f t="shared" si="21"/>
        <v>2063841.5999999999</v>
      </c>
      <c r="F229" s="318">
        <v>4151169.9116006251</v>
      </c>
      <c r="G229" s="318">
        <v>1315340.52</v>
      </c>
      <c r="H229" s="318">
        <v>597385.17000000004</v>
      </c>
      <c r="I229" s="318">
        <f t="shared" si="22"/>
        <v>1475520.9</v>
      </c>
      <c r="J229" s="318">
        <v>3035198.3236049321</v>
      </c>
      <c r="K229" s="318">
        <v>46142.19</v>
      </c>
      <c r="L229" s="318">
        <v>5210248.3034803104</v>
      </c>
      <c r="M229" s="318">
        <f t="shared" si="23"/>
        <v>82.804874344113514</v>
      </c>
      <c r="O229" s="318">
        <f t="shared" si="24"/>
        <v>17894846.918685868</v>
      </c>
      <c r="P229" s="318">
        <f t="shared" si="25"/>
        <v>284.39730012850623</v>
      </c>
      <c r="S229" s="6">
        <v>19</v>
      </c>
      <c r="T229" s="6">
        <v>1</v>
      </c>
      <c r="U229" s="6">
        <v>6</v>
      </c>
    </row>
    <row r="230" spans="1:21" x14ac:dyDescent="0.3">
      <c r="A230" s="6">
        <v>9</v>
      </c>
      <c r="B230" s="6">
        <v>700</v>
      </c>
      <c r="C230" s="6" t="s">
        <v>217</v>
      </c>
      <c r="D230" s="7">
        <v>5099</v>
      </c>
      <c r="E230" s="318">
        <f t="shared" si="21"/>
        <v>167247.19999999998</v>
      </c>
      <c r="F230" s="318">
        <v>327463.56146480644</v>
      </c>
      <c r="G230" s="318">
        <v>84530.16</v>
      </c>
      <c r="H230" s="318">
        <v>85169.07</v>
      </c>
      <c r="I230" s="318">
        <f t="shared" si="22"/>
        <v>119571.55</v>
      </c>
      <c r="J230" s="318">
        <v>232782.03959071654</v>
      </c>
      <c r="K230" s="318">
        <v>3899.34</v>
      </c>
      <c r="L230" s="318">
        <v>218473.63588506708</v>
      </c>
      <c r="M230" s="318">
        <f t="shared" si="23"/>
        <v>42.846369069438531</v>
      </c>
      <c r="O230" s="318">
        <f t="shared" si="24"/>
        <v>1239136.5569405903</v>
      </c>
      <c r="P230" s="318">
        <f t="shared" si="25"/>
        <v>243.0156024594215</v>
      </c>
      <c r="S230" s="6">
        <v>9</v>
      </c>
      <c r="T230" s="6">
        <v>2</v>
      </c>
      <c r="U230" s="6">
        <v>3</v>
      </c>
    </row>
    <row r="231" spans="1:21" x14ac:dyDescent="0.3">
      <c r="A231" s="6">
        <v>6</v>
      </c>
      <c r="B231" s="6">
        <v>702</v>
      </c>
      <c r="C231" s="6" t="s">
        <v>218</v>
      </c>
      <c r="D231" s="7">
        <v>4398</v>
      </c>
      <c r="E231" s="318">
        <f t="shared" si="21"/>
        <v>144254.39999999999</v>
      </c>
      <c r="F231" s="318">
        <v>244664.0986582129</v>
      </c>
      <c r="G231" s="318">
        <v>70228.34</v>
      </c>
      <c r="H231" s="318">
        <v>78359.55</v>
      </c>
      <c r="I231" s="318">
        <f t="shared" si="22"/>
        <v>103133.09999999999</v>
      </c>
      <c r="J231" s="318">
        <v>177641.68504927756</v>
      </c>
      <c r="K231" s="318">
        <v>3105.03</v>
      </c>
      <c r="L231" s="318">
        <v>276756.87299942772</v>
      </c>
      <c r="M231" s="318">
        <f t="shared" si="23"/>
        <v>62.927892905736179</v>
      </c>
      <c r="O231" s="318">
        <f t="shared" si="24"/>
        <v>1098143.0767069184</v>
      </c>
      <c r="P231" s="318">
        <f t="shared" si="25"/>
        <v>249.69146810070905</v>
      </c>
      <c r="S231" s="6">
        <v>6</v>
      </c>
      <c r="T231" s="6">
        <v>2</v>
      </c>
      <c r="U231" s="6">
        <v>2</v>
      </c>
    </row>
    <row r="232" spans="1:21" x14ac:dyDescent="0.3">
      <c r="A232" s="6">
        <v>2</v>
      </c>
      <c r="B232" s="6">
        <v>704</v>
      </c>
      <c r="C232" s="6" t="s">
        <v>219</v>
      </c>
      <c r="D232" s="7">
        <v>6251</v>
      </c>
      <c r="E232" s="318">
        <f t="shared" si="21"/>
        <v>205032.8</v>
      </c>
      <c r="F232" s="318">
        <v>435735.84065891296</v>
      </c>
      <c r="G232" s="318">
        <v>159241.16</v>
      </c>
      <c r="H232" s="318">
        <v>58982.46</v>
      </c>
      <c r="I232" s="318">
        <f t="shared" si="22"/>
        <v>146585.94999999998</v>
      </c>
      <c r="J232" s="318">
        <v>307394.90873731277</v>
      </c>
      <c r="K232" s="318">
        <v>6161.92</v>
      </c>
      <c r="L232" s="318">
        <v>357912.03867369244</v>
      </c>
      <c r="M232" s="318">
        <f t="shared" si="23"/>
        <v>57.25676510537393</v>
      </c>
      <c r="O232" s="318">
        <f t="shared" si="24"/>
        <v>1677047.0780699179</v>
      </c>
      <c r="P232" s="318">
        <f t="shared" si="25"/>
        <v>268.28460695407421</v>
      </c>
      <c r="S232" s="6">
        <v>2</v>
      </c>
      <c r="T232" s="6">
        <v>2</v>
      </c>
      <c r="U232" s="6">
        <v>3</v>
      </c>
    </row>
    <row r="233" spans="1:21" x14ac:dyDescent="0.3">
      <c r="A233" s="6">
        <v>12</v>
      </c>
      <c r="B233" s="6">
        <v>707</v>
      </c>
      <c r="C233" s="6" t="s">
        <v>220</v>
      </c>
      <c r="D233" s="7">
        <v>2181</v>
      </c>
      <c r="E233" s="318">
        <f t="shared" si="21"/>
        <v>71536.799999999988</v>
      </c>
      <c r="F233" s="318">
        <v>90214.721892427813</v>
      </c>
      <c r="G233" s="318">
        <v>26895.960000000003</v>
      </c>
      <c r="H233" s="318">
        <v>42108.87</v>
      </c>
      <c r="I233" s="318">
        <f t="shared" si="22"/>
        <v>51144.45</v>
      </c>
      <c r="J233" s="318">
        <v>65487.967159951404</v>
      </c>
      <c r="K233" s="318">
        <v>1396.06</v>
      </c>
      <c r="L233" s="318">
        <v>111553.08236848934</v>
      </c>
      <c r="M233" s="318">
        <f t="shared" si="23"/>
        <v>51.147676464231701</v>
      </c>
      <c r="O233" s="318">
        <f t="shared" si="24"/>
        <v>460337.91142086854</v>
      </c>
      <c r="P233" s="318">
        <f t="shared" si="25"/>
        <v>211.06735966110432</v>
      </c>
      <c r="S233" s="6">
        <v>12</v>
      </c>
      <c r="T233" s="6">
        <v>2</v>
      </c>
      <c r="U233" s="6">
        <v>2</v>
      </c>
    </row>
    <row r="234" spans="1:21" x14ac:dyDescent="0.3">
      <c r="A234" s="6">
        <v>1</v>
      </c>
      <c r="B234" s="6">
        <v>710</v>
      </c>
      <c r="C234" s="6" t="s">
        <v>221</v>
      </c>
      <c r="D234" s="7">
        <v>27592</v>
      </c>
      <c r="E234" s="318">
        <f t="shared" si="21"/>
        <v>905017.6</v>
      </c>
      <c r="F234" s="318">
        <v>1907276.3554675747</v>
      </c>
      <c r="G234" s="318">
        <v>530875.02</v>
      </c>
      <c r="H234" s="318">
        <v>368665.41</v>
      </c>
      <c r="I234" s="318">
        <f t="shared" si="22"/>
        <v>647032.4</v>
      </c>
      <c r="J234" s="318">
        <v>1361006.309578025</v>
      </c>
      <c r="K234" s="318">
        <v>22505.45</v>
      </c>
      <c r="L234" s="318">
        <v>2245923.3482776149</v>
      </c>
      <c r="M234" s="318">
        <f t="shared" si="23"/>
        <v>81.397627873210169</v>
      </c>
      <c r="O234" s="318">
        <f t="shared" si="24"/>
        <v>7988301.8933232147</v>
      </c>
      <c r="P234" s="318">
        <f t="shared" si="25"/>
        <v>289.51514545242151</v>
      </c>
      <c r="S234" s="6">
        <v>1</v>
      </c>
      <c r="T234" s="6">
        <v>1</v>
      </c>
      <c r="U234" s="6">
        <v>5</v>
      </c>
    </row>
    <row r="235" spans="1:21" x14ac:dyDescent="0.3">
      <c r="A235" s="6">
        <v>13</v>
      </c>
      <c r="B235" s="6">
        <v>729</v>
      </c>
      <c r="C235" s="6" t="s">
        <v>222</v>
      </c>
      <c r="D235" s="7">
        <v>9415</v>
      </c>
      <c r="E235" s="318">
        <f t="shared" si="21"/>
        <v>308812</v>
      </c>
      <c r="F235" s="318">
        <v>484286.77599777258</v>
      </c>
      <c r="G235" s="318">
        <v>174183.36000000002</v>
      </c>
      <c r="H235" s="318">
        <v>144702.29999999999</v>
      </c>
      <c r="I235" s="318">
        <f t="shared" si="22"/>
        <v>220781.75</v>
      </c>
      <c r="J235" s="318">
        <v>344748.37888786162</v>
      </c>
      <c r="K235" s="318">
        <v>7413.56</v>
      </c>
      <c r="L235" s="318">
        <v>565291.11639061978</v>
      </c>
      <c r="M235" s="318">
        <f t="shared" si="23"/>
        <v>60.041541836497053</v>
      </c>
      <c r="O235" s="318">
        <f t="shared" si="24"/>
        <v>2250219.2412762539</v>
      </c>
      <c r="P235" s="318">
        <f t="shared" si="25"/>
        <v>239.00363688542262</v>
      </c>
      <c r="S235" s="6">
        <v>13</v>
      </c>
      <c r="T235" s="6">
        <v>1</v>
      </c>
      <c r="U235" s="6">
        <v>3</v>
      </c>
    </row>
    <row r="236" spans="1:21" x14ac:dyDescent="0.3">
      <c r="A236" s="6">
        <v>19</v>
      </c>
      <c r="B236" s="6">
        <v>732</v>
      </c>
      <c r="C236" s="6" t="s">
        <v>223</v>
      </c>
      <c r="D236" s="7">
        <v>3491</v>
      </c>
      <c r="E236" s="318">
        <f t="shared" si="21"/>
        <v>114504.79999999999</v>
      </c>
      <c r="F236" s="318">
        <v>164578.51225137574</v>
      </c>
      <c r="G236" s="318">
        <v>44613.14</v>
      </c>
      <c r="H236" s="318">
        <v>65942.19</v>
      </c>
      <c r="I236" s="318">
        <f t="shared" si="22"/>
        <v>81863.95</v>
      </c>
      <c r="J236" s="318">
        <v>119775.22321424262</v>
      </c>
      <c r="K236" s="318">
        <v>2045.95</v>
      </c>
      <c r="L236" s="318">
        <v>289071.81633530027</v>
      </c>
      <c r="M236" s="318">
        <f t="shared" si="23"/>
        <v>82.804874344113514</v>
      </c>
      <c r="O236" s="318">
        <f t="shared" si="24"/>
        <v>882395.58180091856</v>
      </c>
      <c r="P236" s="318">
        <f t="shared" si="25"/>
        <v>252.76298533397838</v>
      </c>
      <c r="S236" s="6">
        <v>19</v>
      </c>
      <c r="T236" s="6">
        <v>2</v>
      </c>
      <c r="U236" s="6">
        <v>2</v>
      </c>
    </row>
    <row r="237" spans="1:21" x14ac:dyDescent="0.3">
      <c r="A237" s="6">
        <v>2</v>
      </c>
      <c r="B237" s="6">
        <v>734</v>
      </c>
      <c r="C237" s="6" t="s">
        <v>224</v>
      </c>
      <c r="D237" s="7">
        <v>52321</v>
      </c>
      <c r="E237" s="318">
        <f t="shared" si="21"/>
        <v>1716128.7999999998</v>
      </c>
      <c r="F237" s="318">
        <v>3125938.8586460124</v>
      </c>
      <c r="G237" s="318">
        <v>1018631.12</v>
      </c>
      <c r="H237" s="318">
        <v>690515.37</v>
      </c>
      <c r="I237" s="318">
        <f t="shared" si="22"/>
        <v>1226927.45</v>
      </c>
      <c r="J237" s="318">
        <v>2231882.9586666734</v>
      </c>
      <c r="K237" s="318">
        <v>42989.020000000004</v>
      </c>
      <c r="L237" s="318">
        <v>2995731.2070782692</v>
      </c>
      <c r="M237" s="318">
        <f t="shared" si="23"/>
        <v>57.25676510537393</v>
      </c>
      <c r="O237" s="318">
        <f t="shared" si="24"/>
        <v>13048744.784390954</v>
      </c>
      <c r="P237" s="318">
        <f t="shared" si="25"/>
        <v>249.39784760212828</v>
      </c>
      <c r="S237" s="6">
        <v>2</v>
      </c>
      <c r="T237" s="6">
        <v>1</v>
      </c>
      <c r="U237" s="6">
        <v>6</v>
      </c>
    </row>
    <row r="238" spans="1:21" x14ac:dyDescent="0.3">
      <c r="A238" s="6">
        <v>2</v>
      </c>
      <c r="B238" s="6">
        <v>738</v>
      </c>
      <c r="C238" s="6" t="s">
        <v>225</v>
      </c>
      <c r="D238" s="7">
        <v>2994</v>
      </c>
      <c r="E238" s="318">
        <f t="shared" si="21"/>
        <v>98203.199999999997</v>
      </c>
      <c r="F238" s="318">
        <v>187370.69385067141</v>
      </c>
      <c r="G238" s="318">
        <v>63824.54</v>
      </c>
      <c r="H238" s="318">
        <v>37802.85</v>
      </c>
      <c r="I238" s="318">
        <f t="shared" si="22"/>
        <v>70209.3</v>
      </c>
      <c r="J238" s="318">
        <v>138005.09015891829</v>
      </c>
      <c r="K238" s="318">
        <v>2816.19</v>
      </c>
      <c r="L238" s="318">
        <v>171426.75472548953</v>
      </c>
      <c r="M238" s="318">
        <f t="shared" si="23"/>
        <v>57.256765105373923</v>
      </c>
      <c r="O238" s="318">
        <f t="shared" si="24"/>
        <v>769658.61873507919</v>
      </c>
      <c r="P238" s="318">
        <f t="shared" si="25"/>
        <v>257.06700692554415</v>
      </c>
      <c r="S238" s="6">
        <v>2</v>
      </c>
      <c r="T238" s="6">
        <v>2</v>
      </c>
      <c r="U238" s="6">
        <v>2</v>
      </c>
    </row>
    <row r="239" spans="1:21" x14ac:dyDescent="0.3">
      <c r="A239" s="6">
        <v>9</v>
      </c>
      <c r="B239" s="6">
        <v>739</v>
      </c>
      <c r="C239" s="6" t="s">
        <v>226</v>
      </c>
      <c r="D239" s="7">
        <v>3429</v>
      </c>
      <c r="E239" s="318">
        <f t="shared" si="21"/>
        <v>112471.2</v>
      </c>
      <c r="F239" s="318">
        <v>185764.75961984298</v>
      </c>
      <c r="G239" s="318">
        <v>50590.020000000004</v>
      </c>
      <c r="H239" s="318">
        <v>64640.37</v>
      </c>
      <c r="I239" s="318">
        <f t="shared" si="22"/>
        <v>80410.05</v>
      </c>
      <c r="J239" s="318">
        <v>132818.62222866734</v>
      </c>
      <c r="K239" s="318">
        <v>2262.58</v>
      </c>
      <c r="L239" s="318">
        <v>146920.19953910471</v>
      </c>
      <c r="M239" s="318">
        <f t="shared" si="23"/>
        <v>42.846369069438531</v>
      </c>
      <c r="O239" s="318">
        <f t="shared" si="24"/>
        <v>775877.80138761504</v>
      </c>
      <c r="P239" s="318">
        <f t="shared" si="25"/>
        <v>226.2694083953383</v>
      </c>
      <c r="S239" s="6">
        <v>9</v>
      </c>
      <c r="T239" s="6">
        <v>2</v>
      </c>
      <c r="U239" s="6">
        <v>2</v>
      </c>
    </row>
    <row r="240" spans="1:21" x14ac:dyDescent="0.3">
      <c r="A240" s="6">
        <v>10</v>
      </c>
      <c r="B240" s="6">
        <v>740</v>
      </c>
      <c r="C240" s="6" t="s">
        <v>227</v>
      </c>
      <c r="D240" s="7">
        <v>33611</v>
      </c>
      <c r="E240" s="318">
        <f t="shared" si="21"/>
        <v>1102440.7999999998</v>
      </c>
      <c r="F240" s="318">
        <v>2153894.9418986351</v>
      </c>
      <c r="G240" s="318">
        <v>554142.16</v>
      </c>
      <c r="H240" s="318">
        <v>519175.83</v>
      </c>
      <c r="I240" s="318">
        <f t="shared" si="22"/>
        <v>788177.95</v>
      </c>
      <c r="J240" s="318">
        <v>1538705.393975812</v>
      </c>
      <c r="K240" s="318">
        <v>23708.95</v>
      </c>
      <c r="L240" s="318">
        <v>1706387.6964029053</v>
      </c>
      <c r="M240" s="318">
        <f t="shared" si="23"/>
        <v>50.768727392904268</v>
      </c>
      <c r="O240" s="318">
        <f t="shared" si="24"/>
        <v>8386633.7222773526</v>
      </c>
      <c r="P240" s="318">
        <f t="shared" si="25"/>
        <v>249.52050585455217</v>
      </c>
      <c r="S240" s="6">
        <v>10</v>
      </c>
      <c r="T240" s="6">
        <v>1</v>
      </c>
      <c r="U240" s="6">
        <v>5</v>
      </c>
    </row>
    <row r="241" spans="1:21" x14ac:dyDescent="0.3">
      <c r="A241" s="6">
        <v>19</v>
      </c>
      <c r="B241" s="6">
        <v>742</v>
      </c>
      <c r="C241" s="6" t="s">
        <v>228</v>
      </c>
      <c r="D241" s="7">
        <v>1015</v>
      </c>
      <c r="E241" s="318">
        <f t="shared" si="21"/>
        <v>33292</v>
      </c>
      <c r="F241" s="318">
        <v>54388.482098963854</v>
      </c>
      <c r="G241" s="318">
        <v>14088.36</v>
      </c>
      <c r="H241" s="318">
        <v>16873.59</v>
      </c>
      <c r="I241" s="318">
        <f t="shared" si="22"/>
        <v>23801.75</v>
      </c>
      <c r="J241" s="318">
        <v>38588.07868658931</v>
      </c>
      <c r="K241" s="318">
        <v>746.17</v>
      </c>
      <c r="L241" s="318">
        <v>84046.947459275223</v>
      </c>
      <c r="M241" s="318">
        <f t="shared" si="23"/>
        <v>82.804874344113514</v>
      </c>
      <c r="O241" s="318">
        <f t="shared" si="24"/>
        <v>265825.37824482843</v>
      </c>
      <c r="P241" s="318">
        <f t="shared" si="25"/>
        <v>261.8969243791413</v>
      </c>
      <c r="S241" s="6">
        <v>19</v>
      </c>
      <c r="T241" s="6">
        <v>2</v>
      </c>
      <c r="U241" s="6">
        <v>1</v>
      </c>
    </row>
    <row r="242" spans="1:21" x14ac:dyDescent="0.3">
      <c r="A242" s="6">
        <v>14</v>
      </c>
      <c r="B242" s="6">
        <v>743</v>
      </c>
      <c r="C242" s="6" t="s">
        <v>229</v>
      </c>
      <c r="D242" s="7">
        <v>63288</v>
      </c>
      <c r="E242" s="318">
        <f t="shared" si="21"/>
        <v>2075846.4</v>
      </c>
      <c r="F242" s="318">
        <v>4146900.855779605</v>
      </c>
      <c r="G242" s="318">
        <v>1412464.82</v>
      </c>
      <c r="H242" s="318">
        <v>615360.30000000005</v>
      </c>
      <c r="I242" s="318">
        <f t="shared" si="22"/>
        <v>1484103.5999999999</v>
      </c>
      <c r="J242" s="318">
        <v>2993709.2330739899</v>
      </c>
      <c r="K242" s="318">
        <v>52328.18</v>
      </c>
      <c r="L242" s="318">
        <v>3021315.3987006336</v>
      </c>
      <c r="M242" s="318">
        <f t="shared" si="23"/>
        <v>47.739151161367616</v>
      </c>
      <c r="O242" s="318">
        <f t="shared" si="24"/>
        <v>15802028.787554229</v>
      </c>
      <c r="P242" s="318">
        <f t="shared" si="25"/>
        <v>249.68443919154072</v>
      </c>
      <c r="S242" s="6">
        <v>14</v>
      </c>
      <c r="T242" s="6">
        <v>1</v>
      </c>
      <c r="U242" s="6">
        <v>6</v>
      </c>
    </row>
    <row r="243" spans="1:21" x14ac:dyDescent="0.3">
      <c r="A243" s="6">
        <v>17</v>
      </c>
      <c r="B243" s="6">
        <v>746</v>
      </c>
      <c r="C243" s="6" t="s">
        <v>230</v>
      </c>
      <c r="D243" s="7">
        <v>4980</v>
      </c>
      <c r="E243" s="318">
        <f t="shared" si="21"/>
        <v>163344</v>
      </c>
      <c r="F243" s="318">
        <v>236570.43554270818</v>
      </c>
      <c r="G243" s="318">
        <v>167032.45000000001</v>
      </c>
      <c r="H243" s="318">
        <v>47216.01</v>
      </c>
      <c r="I243" s="318">
        <f t="shared" si="22"/>
        <v>116781</v>
      </c>
      <c r="J243" s="318">
        <v>165412.86371738702</v>
      </c>
      <c r="K243" s="318">
        <v>6763.67</v>
      </c>
      <c r="L243" s="318">
        <v>338042.38145565911</v>
      </c>
      <c r="M243" s="318">
        <f t="shared" si="23"/>
        <v>67.879996276236767</v>
      </c>
      <c r="O243" s="318">
        <f t="shared" si="24"/>
        <v>1241162.8107157543</v>
      </c>
      <c r="P243" s="318">
        <f t="shared" si="25"/>
        <v>249.22948006340448</v>
      </c>
      <c r="S243" s="6">
        <v>17</v>
      </c>
      <c r="T243" s="6">
        <v>2</v>
      </c>
      <c r="U243" s="6">
        <v>3</v>
      </c>
    </row>
    <row r="244" spans="1:21" x14ac:dyDescent="0.3">
      <c r="A244" s="6">
        <v>4</v>
      </c>
      <c r="B244" s="6">
        <v>747</v>
      </c>
      <c r="C244" s="6" t="s">
        <v>231</v>
      </c>
      <c r="D244" s="7">
        <v>1458</v>
      </c>
      <c r="E244" s="318">
        <f t="shared" si="21"/>
        <v>47822.399999999994</v>
      </c>
      <c r="F244" s="318">
        <v>64790.280601796068</v>
      </c>
      <c r="G244" s="318">
        <v>24014.25</v>
      </c>
      <c r="H244" s="318">
        <v>25685.91</v>
      </c>
      <c r="I244" s="318">
        <f t="shared" si="22"/>
        <v>34190.1</v>
      </c>
      <c r="J244" s="318">
        <v>46460.02953492722</v>
      </c>
      <c r="K244" s="318">
        <v>1131.29</v>
      </c>
      <c r="L244" s="318">
        <v>74762.642942865292</v>
      </c>
      <c r="M244" s="318">
        <f t="shared" si="23"/>
        <v>51.27753288262366</v>
      </c>
      <c r="O244" s="318">
        <f t="shared" si="24"/>
        <v>318856.90307958861</v>
      </c>
      <c r="P244" s="318">
        <f t="shared" si="25"/>
        <v>218.69472090506764</v>
      </c>
      <c r="S244" s="6">
        <v>4</v>
      </c>
      <c r="T244" s="6">
        <v>2</v>
      </c>
      <c r="U244" s="6">
        <v>1</v>
      </c>
    </row>
    <row r="245" spans="1:21" x14ac:dyDescent="0.3">
      <c r="A245" s="6">
        <v>17</v>
      </c>
      <c r="B245" s="6">
        <v>748</v>
      </c>
      <c r="C245" s="6" t="s">
        <v>232</v>
      </c>
      <c r="D245" s="7">
        <v>5249</v>
      </c>
      <c r="E245" s="318">
        <f t="shared" si="21"/>
        <v>172167.19999999998</v>
      </c>
      <c r="F245" s="318">
        <v>281553.02889661962</v>
      </c>
      <c r="G245" s="318">
        <v>148674.89000000001</v>
      </c>
      <c r="H245" s="318">
        <v>58281.48</v>
      </c>
      <c r="I245" s="318">
        <f t="shared" si="22"/>
        <v>123089.05</v>
      </c>
      <c r="J245" s="318">
        <v>195364.51101691293</v>
      </c>
      <c r="K245" s="318">
        <v>5704.59</v>
      </c>
      <c r="L245" s="318">
        <v>356302.10045396676</v>
      </c>
      <c r="M245" s="318">
        <f t="shared" si="23"/>
        <v>67.879996276236767</v>
      </c>
      <c r="O245" s="318">
        <f t="shared" si="24"/>
        <v>1341136.8503674995</v>
      </c>
      <c r="P245" s="318">
        <f t="shared" si="25"/>
        <v>255.50330546151639</v>
      </c>
      <c r="S245" s="6">
        <v>17</v>
      </c>
      <c r="T245" s="6">
        <v>2</v>
      </c>
      <c r="U245" s="6">
        <v>3</v>
      </c>
    </row>
    <row r="246" spans="1:21" x14ac:dyDescent="0.3">
      <c r="A246" s="6">
        <v>11</v>
      </c>
      <c r="B246" s="6">
        <v>749</v>
      </c>
      <c r="C246" s="6" t="s">
        <v>233</v>
      </c>
      <c r="D246" s="7">
        <v>21674</v>
      </c>
      <c r="E246" s="318">
        <f t="shared" si="21"/>
        <v>710907.2</v>
      </c>
      <c r="F246" s="318">
        <v>1506725.3848510825</v>
      </c>
      <c r="G246" s="318">
        <v>559371.93000000005</v>
      </c>
      <c r="H246" s="318">
        <v>214449.81</v>
      </c>
      <c r="I246" s="318">
        <f t="shared" si="22"/>
        <v>508255.3</v>
      </c>
      <c r="J246" s="318">
        <v>1109821.3206934161</v>
      </c>
      <c r="K246" s="318">
        <v>20964.97</v>
      </c>
      <c r="L246" s="318">
        <v>1191916.9116256465</v>
      </c>
      <c r="M246" s="318">
        <f t="shared" si="23"/>
        <v>54.992936773352703</v>
      </c>
      <c r="O246" s="318">
        <f t="shared" si="24"/>
        <v>5822412.8271701448</v>
      </c>
      <c r="P246" s="318">
        <f t="shared" si="25"/>
        <v>268.63582297546117</v>
      </c>
      <c r="S246" s="6">
        <v>11</v>
      </c>
      <c r="T246" s="6">
        <v>2</v>
      </c>
      <c r="U246" s="6">
        <v>5</v>
      </c>
    </row>
    <row r="247" spans="1:21" x14ac:dyDescent="0.3">
      <c r="A247" s="6">
        <v>19</v>
      </c>
      <c r="B247" s="6">
        <v>751</v>
      </c>
      <c r="C247" s="6" t="s">
        <v>234</v>
      </c>
      <c r="D247" s="7">
        <v>3045</v>
      </c>
      <c r="E247" s="318">
        <f t="shared" si="21"/>
        <v>99875.999999999985</v>
      </c>
      <c r="F247" s="318">
        <v>196739.4739510754</v>
      </c>
      <c r="G247" s="318">
        <v>59448.61</v>
      </c>
      <c r="H247" s="318">
        <v>48317.55</v>
      </c>
      <c r="I247" s="318">
        <f t="shared" si="22"/>
        <v>71405.25</v>
      </c>
      <c r="J247" s="318">
        <v>139452.3737320478</v>
      </c>
      <c r="K247" s="318">
        <v>2840.26</v>
      </c>
      <c r="L247" s="318">
        <v>208098.07170595776</v>
      </c>
      <c r="M247" s="318">
        <f t="shared" si="23"/>
        <v>68.340910248261991</v>
      </c>
      <c r="O247" s="318">
        <f t="shared" si="24"/>
        <v>826177.589389081</v>
      </c>
      <c r="P247" s="318">
        <f t="shared" si="25"/>
        <v>271.32268945454217</v>
      </c>
      <c r="S247" s="6">
        <v>19</v>
      </c>
      <c r="T247" s="6">
        <v>2</v>
      </c>
      <c r="U247" s="6">
        <v>2</v>
      </c>
    </row>
    <row r="248" spans="1:21" x14ac:dyDescent="0.3">
      <c r="A248" s="6">
        <v>1</v>
      </c>
      <c r="B248" s="6">
        <v>753</v>
      </c>
      <c r="C248" s="6" t="s">
        <v>235</v>
      </c>
      <c r="D248" s="7">
        <v>20666</v>
      </c>
      <c r="E248" s="318">
        <f t="shared" si="21"/>
        <v>677844.79999999993</v>
      </c>
      <c r="F248" s="318">
        <v>1705700.0411225513</v>
      </c>
      <c r="G248" s="318">
        <v>511129.97000000003</v>
      </c>
      <c r="H248" s="318">
        <v>182154.66</v>
      </c>
      <c r="I248" s="318">
        <f t="shared" si="22"/>
        <v>484617.7</v>
      </c>
      <c r="J248" s="318">
        <v>1210215.3135605301</v>
      </c>
      <c r="K248" s="318">
        <v>20459.5</v>
      </c>
      <c r="L248" s="318">
        <v>1682163.3776277613</v>
      </c>
      <c r="M248" s="318">
        <f t="shared" si="23"/>
        <v>81.397627873210169</v>
      </c>
      <c r="O248" s="318">
        <f t="shared" si="24"/>
        <v>6474285.3623108426</v>
      </c>
      <c r="P248" s="318">
        <f t="shared" si="25"/>
        <v>313.28197824014529</v>
      </c>
      <c r="S248" s="6">
        <v>1</v>
      </c>
      <c r="T248" s="6">
        <v>2</v>
      </c>
      <c r="U248" s="6">
        <v>4</v>
      </c>
    </row>
    <row r="249" spans="1:21" x14ac:dyDescent="0.3">
      <c r="A249" s="6">
        <v>1</v>
      </c>
      <c r="B249" s="6">
        <v>755</v>
      </c>
      <c r="C249" s="6" t="s">
        <v>236</v>
      </c>
      <c r="D249" s="7">
        <v>6134</v>
      </c>
      <c r="E249" s="318">
        <f t="shared" si="21"/>
        <v>201195.19999999998</v>
      </c>
      <c r="F249" s="318">
        <v>513654.02937380777</v>
      </c>
      <c r="G249" s="318">
        <v>151770.06</v>
      </c>
      <c r="H249" s="318">
        <v>57079.8</v>
      </c>
      <c r="I249" s="318">
        <f t="shared" si="22"/>
        <v>143842.29999999999</v>
      </c>
      <c r="J249" s="318">
        <v>364979.92082566506</v>
      </c>
      <c r="K249" s="318">
        <v>6426.6900000000005</v>
      </c>
      <c r="L249" s="318">
        <v>499293.04937427118</v>
      </c>
      <c r="M249" s="318">
        <f t="shared" si="23"/>
        <v>81.397627873210169</v>
      </c>
      <c r="O249" s="318">
        <f t="shared" si="24"/>
        <v>1938241.0495737442</v>
      </c>
      <c r="P249" s="318">
        <f t="shared" si="25"/>
        <v>315.98321642871605</v>
      </c>
      <c r="S249" s="6">
        <v>1</v>
      </c>
      <c r="T249" s="6">
        <v>2</v>
      </c>
      <c r="U249" s="6">
        <v>3</v>
      </c>
    </row>
    <row r="250" spans="1:21" x14ac:dyDescent="0.3">
      <c r="A250" s="6">
        <v>19</v>
      </c>
      <c r="B250" s="6">
        <v>758</v>
      </c>
      <c r="C250" s="6" t="s">
        <v>237</v>
      </c>
      <c r="D250" s="7">
        <v>8444</v>
      </c>
      <c r="E250" s="318">
        <f t="shared" si="21"/>
        <v>276963.19999999995</v>
      </c>
      <c r="F250" s="318">
        <v>529891.88731631753</v>
      </c>
      <c r="G250" s="318">
        <v>143124.93</v>
      </c>
      <c r="H250" s="318">
        <v>113508.69</v>
      </c>
      <c r="I250" s="318">
        <f t="shared" si="22"/>
        <v>198011.8</v>
      </c>
      <c r="J250" s="318">
        <v>383283.9084976876</v>
      </c>
      <c r="K250" s="318">
        <v>4838.07</v>
      </c>
      <c r="L250" s="318">
        <v>699204.35896169452</v>
      </c>
      <c r="M250" s="318">
        <f t="shared" si="23"/>
        <v>82.804874344113514</v>
      </c>
      <c r="O250" s="318">
        <f t="shared" si="24"/>
        <v>2348826.8447756995</v>
      </c>
      <c r="P250" s="318">
        <f t="shared" si="25"/>
        <v>278.16518768068448</v>
      </c>
      <c r="S250" s="6">
        <v>19</v>
      </c>
      <c r="T250" s="6">
        <v>2</v>
      </c>
      <c r="U250" s="6">
        <v>3</v>
      </c>
    </row>
    <row r="251" spans="1:21" x14ac:dyDescent="0.3">
      <c r="A251" s="6">
        <v>14</v>
      </c>
      <c r="B251" s="6">
        <v>759</v>
      </c>
      <c r="C251" s="6" t="s">
        <v>238</v>
      </c>
      <c r="D251" s="7">
        <v>2085</v>
      </c>
      <c r="E251" s="318">
        <f t="shared" si="21"/>
        <v>68388</v>
      </c>
      <c r="F251" s="318">
        <v>93103.023795236077</v>
      </c>
      <c r="G251" s="318">
        <v>43652.57</v>
      </c>
      <c r="H251" s="318">
        <v>31494.03</v>
      </c>
      <c r="I251" s="318">
        <f t="shared" si="22"/>
        <v>48893.25</v>
      </c>
      <c r="J251" s="318">
        <v>65764.271866991694</v>
      </c>
      <c r="K251" s="318">
        <v>1612.69</v>
      </c>
      <c r="L251" s="318">
        <v>99536.130171451485</v>
      </c>
      <c r="M251" s="318">
        <f t="shared" si="23"/>
        <v>47.739151161367616</v>
      </c>
      <c r="O251" s="318">
        <f t="shared" si="24"/>
        <v>452443.96583367931</v>
      </c>
      <c r="P251" s="318">
        <f t="shared" si="25"/>
        <v>216.99950399696849</v>
      </c>
      <c r="S251" s="6">
        <v>14</v>
      </c>
      <c r="T251" s="6">
        <v>2</v>
      </c>
      <c r="U251" s="6">
        <v>2</v>
      </c>
    </row>
    <row r="252" spans="1:21" x14ac:dyDescent="0.3">
      <c r="A252" s="6">
        <v>2</v>
      </c>
      <c r="B252" s="6">
        <v>761</v>
      </c>
      <c r="C252" s="6" t="s">
        <v>239</v>
      </c>
      <c r="D252" s="7">
        <v>8828</v>
      </c>
      <c r="E252" s="318">
        <f t="shared" si="21"/>
        <v>289558.39999999997</v>
      </c>
      <c r="F252" s="318">
        <v>474093.12798866973</v>
      </c>
      <c r="G252" s="318">
        <v>162656.52000000002</v>
      </c>
      <c r="H252" s="318">
        <v>139244.67000000001</v>
      </c>
      <c r="I252" s="318">
        <f t="shared" si="22"/>
        <v>207016.6</v>
      </c>
      <c r="J252" s="318">
        <v>339775.05494362541</v>
      </c>
      <c r="K252" s="318">
        <v>7630.1900000000005</v>
      </c>
      <c r="L252" s="318">
        <v>505462.72235024103</v>
      </c>
      <c r="M252" s="318">
        <f t="shared" si="23"/>
        <v>57.25676510537393</v>
      </c>
      <c r="O252" s="318">
        <f t="shared" si="24"/>
        <v>2125437.2852825359</v>
      </c>
      <c r="P252" s="318">
        <f t="shared" si="25"/>
        <v>240.76090680590576</v>
      </c>
      <c r="S252" s="6">
        <v>2</v>
      </c>
      <c r="T252" s="6">
        <v>1</v>
      </c>
      <c r="U252" s="6">
        <v>3</v>
      </c>
    </row>
    <row r="253" spans="1:21" x14ac:dyDescent="0.3">
      <c r="A253" s="6">
        <v>11</v>
      </c>
      <c r="B253" s="6">
        <v>762</v>
      </c>
      <c r="C253" s="6" t="s">
        <v>240</v>
      </c>
      <c r="D253" s="7">
        <v>3967</v>
      </c>
      <c r="E253" s="318">
        <f t="shared" si="21"/>
        <v>130117.59999999999</v>
      </c>
      <c r="F253" s="318">
        <v>192737.02031655741</v>
      </c>
      <c r="G253" s="318">
        <v>66386.06</v>
      </c>
      <c r="H253" s="318">
        <v>63038.13</v>
      </c>
      <c r="I253" s="318">
        <f t="shared" si="22"/>
        <v>93026.15</v>
      </c>
      <c r="J253" s="318">
        <v>134918.96407576886</v>
      </c>
      <c r="K253" s="318">
        <v>2575.4900000000002</v>
      </c>
      <c r="L253" s="318">
        <v>218156.98017989018</v>
      </c>
      <c r="M253" s="318">
        <f t="shared" si="23"/>
        <v>54.992936773352703</v>
      </c>
      <c r="O253" s="318">
        <f t="shared" si="24"/>
        <v>900956.39457221644</v>
      </c>
      <c r="P253" s="318">
        <f t="shared" si="25"/>
        <v>227.11277907038479</v>
      </c>
      <c r="S253" s="6">
        <v>11</v>
      </c>
      <c r="T253" s="6">
        <v>2</v>
      </c>
      <c r="U253" s="6">
        <v>2</v>
      </c>
    </row>
    <row r="254" spans="1:21" x14ac:dyDescent="0.3">
      <c r="A254" s="6">
        <v>18</v>
      </c>
      <c r="B254" s="6">
        <v>765</v>
      </c>
      <c r="C254" s="6" t="s">
        <v>241</v>
      </c>
      <c r="D254" s="7">
        <v>10389</v>
      </c>
      <c r="E254" s="318">
        <f t="shared" si="21"/>
        <v>340759.19999999995</v>
      </c>
      <c r="F254" s="318">
        <v>592476.43454217096</v>
      </c>
      <c r="G254" s="318">
        <v>209297.53</v>
      </c>
      <c r="H254" s="318">
        <v>134638.23000000001</v>
      </c>
      <c r="I254" s="318">
        <f t="shared" si="22"/>
        <v>243622.05</v>
      </c>
      <c r="J254" s="318">
        <v>417200.25099344825</v>
      </c>
      <c r="K254" s="318">
        <v>8785.5499999999993</v>
      </c>
      <c r="L254" s="318">
        <v>713707.57673342258</v>
      </c>
      <c r="M254" s="318">
        <f t="shared" si="23"/>
        <v>68.698390291021525</v>
      </c>
      <c r="O254" s="318">
        <f t="shared" si="24"/>
        <v>2660486.822269042</v>
      </c>
      <c r="P254" s="318">
        <f t="shared" si="25"/>
        <v>256.08690174887306</v>
      </c>
      <c r="S254" s="6">
        <v>18</v>
      </c>
      <c r="T254" s="6">
        <v>2</v>
      </c>
      <c r="U254" s="6">
        <v>4</v>
      </c>
    </row>
    <row r="255" spans="1:21" x14ac:dyDescent="0.3">
      <c r="A255" s="6">
        <v>10</v>
      </c>
      <c r="B255" s="6">
        <v>768</v>
      </c>
      <c r="C255" s="6" t="s">
        <v>242</v>
      </c>
      <c r="D255" s="7">
        <v>2530</v>
      </c>
      <c r="E255" s="318">
        <f t="shared" si="21"/>
        <v>82984</v>
      </c>
      <c r="F255" s="318">
        <v>119706.98455033499</v>
      </c>
      <c r="G255" s="318">
        <v>31058.43</v>
      </c>
      <c r="H255" s="318">
        <v>49318.95</v>
      </c>
      <c r="I255" s="318">
        <f t="shared" si="22"/>
        <v>59328.5</v>
      </c>
      <c r="J255" s="318">
        <v>85240.256694199328</v>
      </c>
      <c r="K255" s="318">
        <v>1757.1100000000001</v>
      </c>
      <c r="L255" s="318">
        <v>128444.88030404779</v>
      </c>
      <c r="M255" s="318">
        <f t="shared" si="23"/>
        <v>50.768727392904268</v>
      </c>
      <c r="O255" s="318">
        <f t="shared" si="24"/>
        <v>557839.11154858209</v>
      </c>
      <c r="P255" s="318">
        <f t="shared" si="25"/>
        <v>220.48976741050674</v>
      </c>
      <c r="S255" s="6">
        <v>10</v>
      </c>
      <c r="T255" s="6">
        <v>2</v>
      </c>
      <c r="U255" s="6">
        <v>2</v>
      </c>
    </row>
    <row r="256" spans="1:21" x14ac:dyDescent="0.3">
      <c r="A256" s="6">
        <v>18</v>
      </c>
      <c r="B256" s="6">
        <v>777</v>
      </c>
      <c r="C256" s="6" t="s">
        <v>243</v>
      </c>
      <c r="D256" s="7">
        <v>7862</v>
      </c>
      <c r="E256" s="318">
        <f t="shared" si="21"/>
        <v>257873.59999999998</v>
      </c>
      <c r="F256" s="318">
        <v>410025.27610117721</v>
      </c>
      <c r="G256" s="318">
        <v>111853.04000000001</v>
      </c>
      <c r="H256" s="318">
        <v>137392.07999999999</v>
      </c>
      <c r="I256" s="318">
        <f t="shared" si="22"/>
        <v>184363.9</v>
      </c>
      <c r="J256" s="318">
        <v>294203.26826819428</v>
      </c>
      <c r="K256" s="318">
        <v>5175.05</v>
      </c>
      <c r="L256" s="318">
        <v>540106.74446801119</v>
      </c>
      <c r="M256" s="318">
        <f t="shared" si="23"/>
        <v>68.698390291021525</v>
      </c>
      <c r="O256" s="318">
        <f t="shared" si="24"/>
        <v>1940992.9588373827</v>
      </c>
      <c r="P256" s="318">
        <f t="shared" si="25"/>
        <v>246.88284899992149</v>
      </c>
      <c r="S256" s="6">
        <v>18</v>
      </c>
      <c r="T256" s="6">
        <v>2</v>
      </c>
      <c r="U256" s="6">
        <v>3</v>
      </c>
    </row>
    <row r="257" spans="1:21" x14ac:dyDescent="0.3">
      <c r="A257" s="6">
        <v>11</v>
      </c>
      <c r="B257" s="6">
        <v>778</v>
      </c>
      <c r="C257" s="6" t="s">
        <v>244</v>
      </c>
      <c r="D257" s="7">
        <v>7145</v>
      </c>
      <c r="E257" s="318">
        <f t="shared" si="21"/>
        <v>234355.99999999997</v>
      </c>
      <c r="F257" s="318">
        <v>396995.940149364</v>
      </c>
      <c r="G257" s="318">
        <v>128182.73000000001</v>
      </c>
      <c r="H257" s="318">
        <v>110053.86</v>
      </c>
      <c r="I257" s="318">
        <f t="shared" si="22"/>
        <v>167550.25</v>
      </c>
      <c r="J257" s="318">
        <v>278851.35427926603</v>
      </c>
      <c r="K257" s="318">
        <v>5415.75</v>
      </c>
      <c r="L257" s="318">
        <v>392924.53324560507</v>
      </c>
      <c r="M257" s="318">
        <f t="shared" si="23"/>
        <v>54.992936773352703</v>
      </c>
      <c r="O257" s="318">
        <f t="shared" si="24"/>
        <v>1714330.4176742351</v>
      </c>
      <c r="P257" s="318">
        <f t="shared" si="25"/>
        <v>239.93427819093563</v>
      </c>
      <c r="S257" s="6">
        <v>11</v>
      </c>
      <c r="T257" s="6">
        <v>1</v>
      </c>
      <c r="U257" s="6">
        <v>3</v>
      </c>
    </row>
    <row r="258" spans="1:21" x14ac:dyDescent="0.3">
      <c r="A258" s="6">
        <v>7</v>
      </c>
      <c r="B258" s="6">
        <v>781</v>
      </c>
      <c r="C258" s="6" t="s">
        <v>245</v>
      </c>
      <c r="D258" s="7">
        <v>3753</v>
      </c>
      <c r="E258" s="318">
        <f t="shared" si="21"/>
        <v>123098.4</v>
      </c>
      <c r="F258" s="318">
        <v>162338.23585852067</v>
      </c>
      <c r="G258" s="318">
        <v>47601.58</v>
      </c>
      <c r="H258" s="318">
        <v>76256.61</v>
      </c>
      <c r="I258" s="318">
        <f t="shared" si="22"/>
        <v>88007.849999999991</v>
      </c>
      <c r="J258" s="318">
        <v>116276.32828666538</v>
      </c>
      <c r="K258" s="318">
        <v>2382.9299999999998</v>
      </c>
      <c r="L258" s="318">
        <v>190739.92212530304</v>
      </c>
      <c r="M258" s="318">
        <f t="shared" si="23"/>
        <v>50.823320576952582</v>
      </c>
      <c r="O258" s="318">
        <f t="shared" si="24"/>
        <v>806701.85627048905</v>
      </c>
      <c r="P258" s="318">
        <f t="shared" si="25"/>
        <v>214.94853617652254</v>
      </c>
      <c r="S258" s="6">
        <v>7</v>
      </c>
      <c r="T258" s="6">
        <v>2</v>
      </c>
      <c r="U258" s="6">
        <v>2</v>
      </c>
    </row>
    <row r="259" spans="1:21" x14ac:dyDescent="0.3">
      <c r="A259" s="6">
        <v>4</v>
      </c>
      <c r="B259" s="6">
        <v>783</v>
      </c>
      <c r="C259" s="6" t="s">
        <v>246</v>
      </c>
      <c r="D259" s="7">
        <v>6811</v>
      </c>
      <c r="E259" s="318">
        <f t="shared" si="21"/>
        <v>223400.8</v>
      </c>
      <c r="F259" s="318">
        <v>456459.15954454127</v>
      </c>
      <c r="G259" s="318">
        <v>119751.06</v>
      </c>
      <c r="H259" s="318">
        <v>101992.59</v>
      </c>
      <c r="I259" s="318">
        <f t="shared" si="22"/>
        <v>159717.94999999998</v>
      </c>
      <c r="J259" s="318">
        <v>332105.73022682522</v>
      </c>
      <c r="K259" s="318">
        <v>4982.49</v>
      </c>
      <c r="L259" s="318">
        <v>349251.2764635497</v>
      </c>
      <c r="M259" s="318">
        <f t="shared" si="23"/>
        <v>51.277532882623653</v>
      </c>
      <c r="O259" s="318">
        <f t="shared" si="24"/>
        <v>1747661.0562349162</v>
      </c>
      <c r="P259" s="318">
        <f t="shared" si="25"/>
        <v>256.59390048963678</v>
      </c>
      <c r="S259" s="6">
        <v>4</v>
      </c>
      <c r="T259" s="6">
        <v>2</v>
      </c>
      <c r="U259" s="6">
        <v>3</v>
      </c>
    </row>
    <row r="260" spans="1:21" x14ac:dyDescent="0.3">
      <c r="A260" s="6">
        <v>17</v>
      </c>
      <c r="B260" s="6">
        <v>785</v>
      </c>
      <c r="C260" s="6" t="s">
        <v>247</v>
      </c>
      <c r="D260" s="7">
        <v>2869</v>
      </c>
      <c r="E260" s="318">
        <f t="shared" si="21"/>
        <v>94103.2</v>
      </c>
      <c r="F260" s="318">
        <v>145315.4445607716</v>
      </c>
      <c r="G260" s="318">
        <v>47494.85</v>
      </c>
      <c r="H260" s="318">
        <v>50620.77</v>
      </c>
      <c r="I260" s="318">
        <f t="shared" si="22"/>
        <v>67278.05</v>
      </c>
      <c r="J260" s="318">
        <v>104808.47707582773</v>
      </c>
      <c r="K260" s="318">
        <v>2262.58</v>
      </c>
      <c r="L260" s="318">
        <v>194747.70931652328</v>
      </c>
      <c r="M260" s="318">
        <f t="shared" si="23"/>
        <v>67.879996276236767</v>
      </c>
      <c r="O260" s="318">
        <f t="shared" si="24"/>
        <v>706631.08095312258</v>
      </c>
      <c r="P260" s="318">
        <f t="shared" si="25"/>
        <v>246.29873856853348</v>
      </c>
      <c r="S260" s="6">
        <v>17</v>
      </c>
      <c r="T260" s="6">
        <v>2</v>
      </c>
      <c r="U260" s="6">
        <v>2</v>
      </c>
    </row>
    <row r="261" spans="1:21" x14ac:dyDescent="0.3">
      <c r="A261" s="6">
        <v>6</v>
      </c>
      <c r="B261" s="6">
        <v>790</v>
      </c>
      <c r="C261" s="6" t="s">
        <v>248</v>
      </c>
      <c r="D261" s="7">
        <v>24651</v>
      </c>
      <c r="E261" s="318">
        <f t="shared" si="21"/>
        <v>808552.79999999993</v>
      </c>
      <c r="F261" s="318">
        <v>1359800.4736734692</v>
      </c>
      <c r="G261" s="318">
        <v>482419.60000000003</v>
      </c>
      <c r="H261" s="318">
        <v>350990.7</v>
      </c>
      <c r="I261" s="318">
        <f t="shared" si="22"/>
        <v>578065.94999999995</v>
      </c>
      <c r="J261" s="318">
        <v>985478.76271775307</v>
      </c>
      <c r="K261" s="318">
        <v>19761.47</v>
      </c>
      <c r="L261" s="318">
        <v>1551235.4880193025</v>
      </c>
      <c r="M261" s="318">
        <f t="shared" si="23"/>
        <v>62.927892905736179</v>
      </c>
      <c r="O261" s="318">
        <f t="shared" si="24"/>
        <v>6136305.2444105241</v>
      </c>
      <c r="P261" s="318">
        <f t="shared" si="25"/>
        <v>248.927233962538</v>
      </c>
      <c r="S261" s="6">
        <v>6</v>
      </c>
      <c r="T261" s="6">
        <v>1</v>
      </c>
      <c r="U261" s="6">
        <v>5</v>
      </c>
    </row>
    <row r="262" spans="1:21" x14ac:dyDescent="0.3">
      <c r="A262" s="6">
        <v>17</v>
      </c>
      <c r="B262" s="6">
        <v>791</v>
      </c>
      <c r="C262" s="6" t="s">
        <v>249</v>
      </c>
      <c r="D262" s="7">
        <v>5301</v>
      </c>
      <c r="E262" s="318">
        <f t="shared" si="21"/>
        <v>173872.8</v>
      </c>
      <c r="F262" s="318">
        <v>264600.95968516445</v>
      </c>
      <c r="G262" s="318">
        <v>104275.21</v>
      </c>
      <c r="H262" s="318">
        <v>79711.44</v>
      </c>
      <c r="I262" s="318">
        <f t="shared" si="22"/>
        <v>124308.45</v>
      </c>
      <c r="J262" s="318">
        <v>183242.34206927419</v>
      </c>
      <c r="K262" s="318">
        <v>4428.88</v>
      </c>
      <c r="L262" s="318">
        <v>359831.86026033113</v>
      </c>
      <c r="M262" s="318">
        <f t="shared" si="23"/>
        <v>67.879996276236767</v>
      </c>
      <c r="O262" s="318">
        <f t="shared" si="24"/>
        <v>1294271.9420147697</v>
      </c>
      <c r="P262" s="318">
        <f t="shared" si="25"/>
        <v>244.1561860054272</v>
      </c>
      <c r="S262" s="6">
        <v>17</v>
      </c>
      <c r="T262" s="6">
        <v>2</v>
      </c>
      <c r="U262" s="6">
        <v>3</v>
      </c>
    </row>
    <row r="263" spans="1:21" x14ac:dyDescent="0.3">
      <c r="A263" s="6">
        <v>9</v>
      </c>
      <c r="B263" s="6">
        <v>831</v>
      </c>
      <c r="C263" s="6" t="s">
        <v>250</v>
      </c>
      <c r="D263" s="7">
        <v>4715</v>
      </c>
      <c r="E263" s="318">
        <f t="shared" si="21"/>
        <v>154652</v>
      </c>
      <c r="F263" s="318">
        <v>329986.54028778389</v>
      </c>
      <c r="G263" s="318">
        <v>101820.42</v>
      </c>
      <c r="H263" s="318">
        <v>57580.5</v>
      </c>
      <c r="I263" s="318">
        <f t="shared" si="22"/>
        <v>110566.75</v>
      </c>
      <c r="J263" s="318">
        <v>236560.65585322151</v>
      </c>
      <c r="K263" s="318">
        <v>4549.2300000000005</v>
      </c>
      <c r="L263" s="318">
        <v>202020.63016240267</v>
      </c>
      <c r="M263" s="318">
        <f t="shared" si="23"/>
        <v>42.846369069438531</v>
      </c>
      <c r="O263" s="318">
        <f t="shared" si="24"/>
        <v>1197736.7263034082</v>
      </c>
      <c r="P263" s="318">
        <f t="shared" si="25"/>
        <v>254.02687726477373</v>
      </c>
      <c r="S263" s="6">
        <v>9</v>
      </c>
      <c r="T263" s="6">
        <v>2</v>
      </c>
      <c r="U263" s="6">
        <v>2</v>
      </c>
    </row>
    <row r="264" spans="1:21" x14ac:dyDescent="0.3">
      <c r="A264" s="6">
        <v>17</v>
      </c>
      <c r="B264" s="6">
        <v>832</v>
      </c>
      <c r="C264" s="6" t="s">
        <v>251</v>
      </c>
      <c r="D264" s="7">
        <v>4024</v>
      </c>
      <c r="E264" s="318">
        <f t="shared" si="21"/>
        <v>131987.19999999998</v>
      </c>
      <c r="F264" s="318">
        <v>186264.01590410632</v>
      </c>
      <c r="G264" s="318">
        <v>78446.55</v>
      </c>
      <c r="H264" s="318">
        <v>57880.92</v>
      </c>
      <c r="I264" s="318">
        <f t="shared" si="22"/>
        <v>94362.8</v>
      </c>
      <c r="J264" s="318">
        <v>137212.76745254517</v>
      </c>
      <c r="K264" s="318">
        <v>3442.01</v>
      </c>
      <c r="L264" s="318">
        <v>273149.10501557676</v>
      </c>
      <c r="M264" s="318">
        <f t="shared" si="23"/>
        <v>67.879996276236767</v>
      </c>
      <c r="O264" s="318">
        <f t="shared" si="24"/>
        <v>962745.36837222823</v>
      </c>
      <c r="P264" s="318">
        <f t="shared" si="25"/>
        <v>239.25083707063325</v>
      </c>
      <c r="S264" s="6">
        <v>17</v>
      </c>
      <c r="T264" s="6">
        <v>2</v>
      </c>
      <c r="U264" s="6">
        <v>2</v>
      </c>
    </row>
    <row r="265" spans="1:21" x14ac:dyDescent="0.3">
      <c r="A265" s="6">
        <v>2</v>
      </c>
      <c r="B265" s="6">
        <v>833</v>
      </c>
      <c r="C265" s="6" t="s">
        <v>252</v>
      </c>
      <c r="D265" s="7">
        <v>1662</v>
      </c>
      <c r="E265" s="318">
        <f t="shared" si="21"/>
        <v>54513.599999999999</v>
      </c>
      <c r="F265" s="318">
        <v>97081.791851957401</v>
      </c>
      <c r="G265" s="318">
        <v>28923.83</v>
      </c>
      <c r="H265" s="318">
        <v>26687.31</v>
      </c>
      <c r="I265" s="318">
        <f t="shared" si="22"/>
        <v>38973.9</v>
      </c>
      <c r="J265" s="318">
        <v>70318.395667247183</v>
      </c>
      <c r="K265" s="318">
        <v>1083.1500000000001</v>
      </c>
      <c r="L265" s="318">
        <v>95160.743605131473</v>
      </c>
      <c r="M265" s="318">
        <f t="shared" si="23"/>
        <v>57.25676510537393</v>
      </c>
      <c r="O265" s="318">
        <f t="shared" si="24"/>
        <v>412742.72112433607</v>
      </c>
      <c r="P265" s="318">
        <f t="shared" si="25"/>
        <v>248.34098743943204</v>
      </c>
      <c r="S265" s="6">
        <v>2</v>
      </c>
      <c r="T265" s="6">
        <v>2</v>
      </c>
      <c r="U265" s="6">
        <v>1</v>
      </c>
    </row>
    <row r="266" spans="1:21" x14ac:dyDescent="0.3">
      <c r="A266" s="6">
        <v>5</v>
      </c>
      <c r="B266" s="6">
        <v>834</v>
      </c>
      <c r="C266" s="6" t="s">
        <v>253</v>
      </c>
      <c r="D266" s="7">
        <v>6081</v>
      </c>
      <c r="E266" s="318">
        <f t="shared" si="21"/>
        <v>199456.8</v>
      </c>
      <c r="F266" s="318">
        <v>368605.41009760264</v>
      </c>
      <c r="G266" s="318">
        <v>125087.56</v>
      </c>
      <c r="H266" s="318">
        <v>78910.320000000007</v>
      </c>
      <c r="I266" s="318">
        <f t="shared" si="22"/>
        <v>142599.44999999998</v>
      </c>
      <c r="J266" s="318">
        <v>260583.42208036175</v>
      </c>
      <c r="K266" s="318">
        <v>5463.89</v>
      </c>
      <c r="L266" s="318">
        <v>271546.16568286438</v>
      </c>
      <c r="M266" s="318">
        <f t="shared" si="23"/>
        <v>44.654853754787759</v>
      </c>
      <c r="O266" s="318">
        <f t="shared" si="24"/>
        <v>1452253.0178608287</v>
      </c>
      <c r="P266" s="318">
        <f t="shared" si="25"/>
        <v>238.81812495655791</v>
      </c>
      <c r="S266" s="6">
        <v>5</v>
      </c>
      <c r="T266" s="6">
        <v>2</v>
      </c>
      <c r="U266" s="6">
        <v>3</v>
      </c>
    </row>
    <row r="267" spans="1:21" x14ac:dyDescent="0.3">
      <c r="A267" s="6">
        <v>6</v>
      </c>
      <c r="B267" s="6">
        <v>837</v>
      </c>
      <c r="C267" s="6" t="s">
        <v>254</v>
      </c>
      <c r="D267" s="7">
        <v>235239</v>
      </c>
      <c r="E267" s="318">
        <f t="shared" si="21"/>
        <v>7715839.1999999993</v>
      </c>
      <c r="F267" s="318">
        <v>15878875.941769604</v>
      </c>
      <c r="G267" s="318">
        <v>4043359.3200000003</v>
      </c>
      <c r="H267" s="318">
        <v>2228465.4900000002</v>
      </c>
      <c r="I267" s="318">
        <f t="shared" si="22"/>
        <v>5516354.5499999998</v>
      </c>
      <c r="J267" s="318">
        <v>11529290.42035679</v>
      </c>
      <c r="K267" s="318">
        <v>136452.82999999999</v>
      </c>
      <c r="L267" s="318">
        <v>14803094.599252474</v>
      </c>
      <c r="M267" s="318">
        <f t="shared" si="23"/>
        <v>62.927892905736179</v>
      </c>
      <c r="O267" s="318">
        <f t="shared" si="24"/>
        <v>61851732.351378858</v>
      </c>
      <c r="P267" s="318">
        <f t="shared" si="25"/>
        <v>262.93145418650334</v>
      </c>
      <c r="S267" s="6">
        <v>6</v>
      </c>
      <c r="T267" s="6">
        <v>1</v>
      </c>
      <c r="U267" s="6">
        <v>7</v>
      </c>
    </row>
    <row r="268" spans="1:21" x14ac:dyDescent="0.3">
      <c r="A268" s="6">
        <v>11</v>
      </c>
      <c r="B268" s="6">
        <v>844</v>
      </c>
      <c r="C268" s="6" t="s">
        <v>255</v>
      </c>
      <c r="D268" s="7">
        <v>1567</v>
      </c>
      <c r="E268" s="318">
        <f t="shared" si="21"/>
        <v>51397.599999999999</v>
      </c>
      <c r="F268" s="318">
        <v>68740.306191269628</v>
      </c>
      <c r="G268" s="318">
        <v>21559.46</v>
      </c>
      <c r="H268" s="318">
        <v>28790.25</v>
      </c>
      <c r="I268" s="318">
        <f t="shared" si="22"/>
        <v>36746.15</v>
      </c>
      <c r="J268" s="318">
        <v>51292.923373718266</v>
      </c>
      <c r="K268" s="318">
        <v>962.8</v>
      </c>
      <c r="L268" s="318">
        <v>86173.931923843687</v>
      </c>
      <c r="M268" s="318">
        <f t="shared" si="23"/>
        <v>54.992936773352703</v>
      </c>
      <c r="O268" s="318">
        <f t="shared" si="24"/>
        <v>345663.42148883158</v>
      </c>
      <c r="P268" s="318">
        <f t="shared" si="25"/>
        <v>220.58929259019246</v>
      </c>
      <c r="S268" s="6">
        <v>11</v>
      </c>
      <c r="T268" s="6">
        <v>2</v>
      </c>
      <c r="U268" s="6">
        <v>1</v>
      </c>
    </row>
    <row r="269" spans="1:21" x14ac:dyDescent="0.3">
      <c r="A269" s="6">
        <v>19</v>
      </c>
      <c r="B269" s="6">
        <v>845</v>
      </c>
      <c r="C269" s="6" t="s">
        <v>256</v>
      </c>
      <c r="D269" s="7">
        <v>3062</v>
      </c>
      <c r="E269" s="318">
        <f t="shared" ref="E269:E306" si="26">$D269*E$9</f>
        <v>100433.59999999999</v>
      </c>
      <c r="F269" s="318">
        <v>156063.67717401424</v>
      </c>
      <c r="G269" s="318">
        <v>63504.350000000006</v>
      </c>
      <c r="H269" s="318">
        <v>43510.83</v>
      </c>
      <c r="I269" s="318">
        <f t="shared" ref="I269:I306" si="27">$D269*I$9</f>
        <v>71803.899999999994</v>
      </c>
      <c r="J269" s="318">
        <v>114934.47783058077</v>
      </c>
      <c r="K269" s="318">
        <v>2623.63</v>
      </c>
      <c r="L269" s="318">
        <v>209259.8671801782</v>
      </c>
      <c r="M269" s="318">
        <f t="shared" ref="M269:M306" si="28">L269/D269</f>
        <v>68.340910248261991</v>
      </c>
      <c r="O269" s="318">
        <f t="shared" ref="O269:O306" si="29">SUM(E269:L269)</f>
        <v>762134.33218477317</v>
      </c>
      <c r="P269" s="318">
        <f t="shared" ref="P269:P306" si="30">O269/D269</f>
        <v>248.90082697085995</v>
      </c>
      <c r="S269" s="6">
        <v>19</v>
      </c>
      <c r="T269" s="6">
        <v>2</v>
      </c>
      <c r="U269" s="6">
        <v>2</v>
      </c>
    </row>
    <row r="270" spans="1:21" x14ac:dyDescent="0.3">
      <c r="A270" s="6">
        <v>14</v>
      </c>
      <c r="B270" s="6">
        <v>846</v>
      </c>
      <c r="C270" s="6" t="s">
        <v>257</v>
      </c>
      <c r="D270" s="7">
        <v>5158</v>
      </c>
      <c r="E270" s="318">
        <f t="shared" si="26"/>
        <v>169182.4</v>
      </c>
      <c r="F270" s="318">
        <v>277572.81070248218</v>
      </c>
      <c r="G270" s="318">
        <v>99152.17</v>
      </c>
      <c r="H270" s="318">
        <v>83266.41</v>
      </c>
      <c r="I270" s="318">
        <f t="shared" si="27"/>
        <v>120955.09999999999</v>
      </c>
      <c r="J270" s="318">
        <v>193580.17375304995</v>
      </c>
      <c r="K270" s="318">
        <v>4115.97</v>
      </c>
      <c r="L270" s="318">
        <v>246238.54169033415</v>
      </c>
      <c r="M270" s="318">
        <f t="shared" si="28"/>
        <v>47.739151161367616</v>
      </c>
      <c r="O270" s="318">
        <f t="shared" si="29"/>
        <v>1194063.5761458662</v>
      </c>
      <c r="P270" s="318">
        <f t="shared" si="30"/>
        <v>231.49739746914815</v>
      </c>
      <c r="S270" s="6">
        <v>14</v>
      </c>
      <c r="T270" s="6">
        <v>2</v>
      </c>
      <c r="U270" s="6">
        <v>3</v>
      </c>
    </row>
    <row r="271" spans="1:21" x14ac:dyDescent="0.3">
      <c r="A271" s="6">
        <v>12</v>
      </c>
      <c r="B271" s="6">
        <v>848</v>
      </c>
      <c r="C271" s="6" t="s">
        <v>258</v>
      </c>
      <c r="D271" s="7">
        <v>4482</v>
      </c>
      <c r="E271" s="318">
        <f t="shared" si="26"/>
        <v>147009.59999999998</v>
      </c>
      <c r="F271" s="318">
        <v>219696.11600656362</v>
      </c>
      <c r="G271" s="318">
        <v>75137.919999999998</v>
      </c>
      <c r="H271" s="318">
        <v>70248.210000000006</v>
      </c>
      <c r="I271" s="318">
        <f t="shared" si="27"/>
        <v>105102.9</v>
      </c>
      <c r="J271" s="318">
        <v>157288.5379557618</v>
      </c>
      <c r="K271" s="318">
        <v>2719.91</v>
      </c>
      <c r="L271" s="318">
        <v>229243.88591268647</v>
      </c>
      <c r="M271" s="318">
        <f t="shared" si="28"/>
        <v>51.147676464231701</v>
      </c>
      <c r="O271" s="318">
        <f t="shared" si="29"/>
        <v>1006447.0798750119</v>
      </c>
      <c r="P271" s="318">
        <f t="shared" si="30"/>
        <v>224.55311911535296</v>
      </c>
      <c r="S271" s="6">
        <v>12</v>
      </c>
      <c r="T271" s="6">
        <v>2</v>
      </c>
      <c r="U271" s="6">
        <v>2</v>
      </c>
    </row>
    <row r="272" spans="1:21" x14ac:dyDescent="0.3">
      <c r="A272" s="6">
        <v>16</v>
      </c>
      <c r="B272" s="6">
        <v>849</v>
      </c>
      <c r="C272" s="6" t="s">
        <v>259</v>
      </c>
      <c r="D272" s="7">
        <v>3112</v>
      </c>
      <c r="E272" s="318">
        <f t="shared" si="26"/>
        <v>102073.59999999999</v>
      </c>
      <c r="F272" s="318">
        <v>152275.99260912498</v>
      </c>
      <c r="G272" s="318">
        <v>78126.36</v>
      </c>
      <c r="H272" s="318">
        <v>41207.61</v>
      </c>
      <c r="I272" s="318">
        <f t="shared" si="27"/>
        <v>72976.399999999994</v>
      </c>
      <c r="J272" s="318">
        <v>105461.30757460721</v>
      </c>
      <c r="K272" s="318">
        <v>3369.8</v>
      </c>
      <c r="L272" s="318">
        <v>182825.24032557168</v>
      </c>
      <c r="M272" s="318">
        <f t="shared" si="28"/>
        <v>58.748470541636145</v>
      </c>
      <c r="O272" s="318">
        <f t="shared" si="29"/>
        <v>738316.31050930382</v>
      </c>
      <c r="P272" s="318">
        <f t="shared" si="30"/>
        <v>237.24817175748836</v>
      </c>
      <c r="S272" s="6">
        <v>16</v>
      </c>
      <c r="T272" s="6">
        <v>2</v>
      </c>
      <c r="U272" s="6">
        <v>2</v>
      </c>
    </row>
    <row r="273" spans="1:21" x14ac:dyDescent="0.3">
      <c r="A273" s="6">
        <v>13</v>
      </c>
      <c r="B273" s="6">
        <v>850</v>
      </c>
      <c r="C273" s="6" t="s">
        <v>260</v>
      </c>
      <c r="D273" s="7">
        <v>2406</v>
      </c>
      <c r="E273" s="318">
        <f t="shared" si="26"/>
        <v>78916.799999999988</v>
      </c>
      <c r="F273" s="318">
        <v>130518.65137978038</v>
      </c>
      <c r="G273" s="318">
        <v>57100.55</v>
      </c>
      <c r="H273" s="318">
        <v>32395.29</v>
      </c>
      <c r="I273" s="318">
        <f t="shared" si="27"/>
        <v>56420.7</v>
      </c>
      <c r="J273" s="318">
        <v>96863.530977564704</v>
      </c>
      <c r="K273" s="318">
        <v>2094.09</v>
      </c>
      <c r="L273" s="318">
        <v>144459.94965861193</v>
      </c>
      <c r="M273" s="318">
        <f t="shared" si="28"/>
        <v>60.041541836497061</v>
      </c>
      <c r="O273" s="318">
        <f t="shared" si="29"/>
        <v>598769.56201595697</v>
      </c>
      <c r="P273" s="318">
        <f t="shared" si="30"/>
        <v>248.86515462009848</v>
      </c>
      <c r="S273" s="6">
        <v>13</v>
      </c>
      <c r="T273" s="6">
        <v>2</v>
      </c>
      <c r="U273" s="6">
        <v>2</v>
      </c>
    </row>
    <row r="274" spans="1:21" x14ac:dyDescent="0.3">
      <c r="A274" s="6">
        <v>19</v>
      </c>
      <c r="B274" s="6">
        <v>851</v>
      </c>
      <c r="C274" s="6" t="s">
        <v>261</v>
      </c>
      <c r="D274" s="7">
        <v>21875</v>
      </c>
      <c r="E274" s="318">
        <f t="shared" si="26"/>
        <v>717499.99999999988</v>
      </c>
      <c r="F274" s="318">
        <v>1410591.5738561519</v>
      </c>
      <c r="G274" s="318">
        <v>493732.98000000004</v>
      </c>
      <c r="H274" s="318">
        <v>247546.08</v>
      </c>
      <c r="I274" s="318">
        <f t="shared" si="27"/>
        <v>512968.75</v>
      </c>
      <c r="J274" s="318">
        <v>1032567.3713927291</v>
      </c>
      <c r="K274" s="318">
        <v>20266.939999999999</v>
      </c>
      <c r="L274" s="318">
        <v>1494957.411680731</v>
      </c>
      <c r="M274" s="318">
        <f t="shared" si="28"/>
        <v>68.340910248261991</v>
      </c>
      <c r="O274" s="318">
        <f t="shared" si="29"/>
        <v>5930131.1069296123</v>
      </c>
      <c r="P274" s="318">
        <f t="shared" si="30"/>
        <v>271.09170774535369</v>
      </c>
      <c r="S274" s="6">
        <v>19</v>
      </c>
      <c r="T274" s="6">
        <v>1</v>
      </c>
      <c r="U274" s="6">
        <v>5</v>
      </c>
    </row>
    <row r="275" spans="1:21" x14ac:dyDescent="0.3">
      <c r="A275" s="6">
        <v>2</v>
      </c>
      <c r="B275" s="6">
        <v>853</v>
      </c>
      <c r="C275" s="6" t="s">
        <v>262</v>
      </c>
      <c r="D275" s="7">
        <v>191331</v>
      </c>
      <c r="E275" s="318">
        <f t="shared" si="26"/>
        <v>6275656.7999999998</v>
      </c>
      <c r="F275" s="318">
        <v>11984566.342241939</v>
      </c>
      <c r="G275" s="318">
        <v>3100293.04</v>
      </c>
      <c r="H275" s="318">
        <v>1973008.35</v>
      </c>
      <c r="I275" s="318">
        <f t="shared" si="27"/>
        <v>4486711.95</v>
      </c>
      <c r="J275" s="318">
        <v>8703113.9279196784</v>
      </c>
      <c r="K275" s="318">
        <v>107472.55</v>
      </c>
      <c r="L275" s="318">
        <v>10954994.124376299</v>
      </c>
      <c r="M275" s="318">
        <f t="shared" si="28"/>
        <v>57.25676510537393</v>
      </c>
      <c r="O275" s="318">
        <f t="shared" si="29"/>
        <v>47585817.084537908</v>
      </c>
      <c r="P275" s="318">
        <f t="shared" si="30"/>
        <v>248.70939411040504</v>
      </c>
      <c r="S275" s="6">
        <v>2</v>
      </c>
      <c r="T275" s="6">
        <v>1</v>
      </c>
      <c r="U275" s="6">
        <v>7</v>
      </c>
    </row>
    <row r="276" spans="1:21" x14ac:dyDescent="0.3">
      <c r="A276" s="6">
        <v>19</v>
      </c>
      <c r="B276" s="6">
        <v>854</v>
      </c>
      <c r="C276" s="6" t="s">
        <v>263</v>
      </c>
      <c r="D276" s="7">
        <v>3438</v>
      </c>
      <c r="E276" s="318">
        <f t="shared" si="26"/>
        <v>112766.39999999999</v>
      </c>
      <c r="F276" s="318">
        <v>186226.27514827647</v>
      </c>
      <c r="G276" s="318">
        <v>43545.840000000004</v>
      </c>
      <c r="H276" s="318">
        <v>66943.59</v>
      </c>
      <c r="I276" s="318">
        <f t="shared" si="27"/>
        <v>80621.099999999991</v>
      </c>
      <c r="J276" s="318">
        <v>139522.18012927793</v>
      </c>
      <c r="K276" s="318">
        <v>2262.58</v>
      </c>
      <c r="L276" s="318">
        <v>284683.15799506224</v>
      </c>
      <c r="M276" s="318">
        <f t="shared" si="28"/>
        <v>82.804874344113514</v>
      </c>
      <c r="O276" s="318">
        <f t="shared" si="29"/>
        <v>916571.12327261665</v>
      </c>
      <c r="P276" s="318">
        <f t="shared" si="30"/>
        <v>266.60009402926602</v>
      </c>
      <c r="S276" s="6">
        <v>19</v>
      </c>
      <c r="T276" s="6">
        <v>2</v>
      </c>
      <c r="U276" s="6">
        <v>2</v>
      </c>
    </row>
    <row r="277" spans="1:21" x14ac:dyDescent="0.3">
      <c r="A277" s="6">
        <v>11</v>
      </c>
      <c r="B277" s="6">
        <v>857</v>
      </c>
      <c r="C277" s="6" t="s">
        <v>264</v>
      </c>
      <c r="D277" s="7">
        <v>2551</v>
      </c>
      <c r="E277" s="318">
        <f t="shared" si="26"/>
        <v>83672.799999999988</v>
      </c>
      <c r="F277" s="318">
        <v>123480.056192031</v>
      </c>
      <c r="G277" s="318">
        <v>35861.279999999999</v>
      </c>
      <c r="H277" s="318">
        <v>44011.53</v>
      </c>
      <c r="I277" s="318">
        <f t="shared" si="27"/>
        <v>59820.95</v>
      </c>
      <c r="J277" s="318">
        <v>88025.531943681708</v>
      </c>
      <c r="K277" s="318">
        <v>1660.83</v>
      </c>
      <c r="L277" s="318">
        <v>140286.98170882274</v>
      </c>
      <c r="M277" s="318">
        <f t="shared" si="28"/>
        <v>54.992936773352703</v>
      </c>
      <c r="O277" s="318">
        <f t="shared" si="29"/>
        <v>576819.95984453545</v>
      </c>
      <c r="P277" s="318">
        <f t="shared" si="30"/>
        <v>226.11523318092335</v>
      </c>
      <c r="S277" s="6">
        <v>11</v>
      </c>
      <c r="T277" s="6">
        <v>2</v>
      </c>
      <c r="U277" s="6">
        <v>2</v>
      </c>
    </row>
    <row r="278" spans="1:21" x14ac:dyDescent="0.3">
      <c r="A278" s="6">
        <v>1</v>
      </c>
      <c r="B278" s="6">
        <v>858</v>
      </c>
      <c r="C278" s="6" t="s">
        <v>265</v>
      </c>
      <c r="D278" s="7">
        <v>38664</v>
      </c>
      <c r="E278" s="318">
        <f t="shared" si="26"/>
        <v>1268179.2</v>
      </c>
      <c r="F278" s="318">
        <v>3142562.7877883068</v>
      </c>
      <c r="G278" s="318">
        <v>963024.79</v>
      </c>
      <c r="H278" s="318">
        <v>338272.92</v>
      </c>
      <c r="I278" s="318">
        <f t="shared" si="27"/>
        <v>906670.79999999993</v>
      </c>
      <c r="J278" s="318">
        <v>2247891.2135720537</v>
      </c>
      <c r="K278" s="318">
        <v>41833.660000000003</v>
      </c>
      <c r="L278" s="318">
        <v>3147157.8840897982</v>
      </c>
      <c r="M278" s="318">
        <f t="shared" si="28"/>
        <v>81.397627873210169</v>
      </c>
      <c r="O278" s="318">
        <f t="shared" si="29"/>
        <v>12055593.255450157</v>
      </c>
      <c r="P278" s="318">
        <f t="shared" si="30"/>
        <v>311.80408792287807</v>
      </c>
      <c r="S278" s="6">
        <v>1</v>
      </c>
      <c r="T278" s="6">
        <v>2</v>
      </c>
      <c r="U278" s="6">
        <v>5</v>
      </c>
    </row>
    <row r="279" spans="1:21" x14ac:dyDescent="0.3">
      <c r="A279" s="6">
        <v>17</v>
      </c>
      <c r="B279" s="6">
        <v>859</v>
      </c>
      <c r="C279" s="6" t="s">
        <v>266</v>
      </c>
      <c r="D279" s="7">
        <v>6758</v>
      </c>
      <c r="E279" s="318">
        <f t="shared" si="26"/>
        <v>221662.4</v>
      </c>
      <c r="F279" s="318">
        <v>345221.34933446528</v>
      </c>
      <c r="G279" s="318">
        <v>264797.13</v>
      </c>
      <c r="H279" s="318">
        <v>42809.85</v>
      </c>
      <c r="I279" s="318">
        <f t="shared" si="27"/>
        <v>158475.1</v>
      </c>
      <c r="J279" s="318">
        <v>254731.75679823282</v>
      </c>
      <c r="K279" s="318">
        <v>9098.4600000000009</v>
      </c>
      <c r="L279" s="318">
        <v>458733.01483480807</v>
      </c>
      <c r="M279" s="318">
        <f t="shared" si="28"/>
        <v>67.879996276236767</v>
      </c>
      <c r="O279" s="318">
        <f t="shared" si="29"/>
        <v>1755529.0609675059</v>
      </c>
      <c r="P279" s="318">
        <f t="shared" si="30"/>
        <v>259.77050325059275</v>
      </c>
      <c r="S279" s="6">
        <v>17</v>
      </c>
      <c r="T279" s="6">
        <v>2</v>
      </c>
      <c r="U279" s="6">
        <v>3</v>
      </c>
    </row>
    <row r="280" spans="1:21" x14ac:dyDescent="0.3">
      <c r="A280" s="6">
        <v>4</v>
      </c>
      <c r="B280" s="6">
        <v>886</v>
      </c>
      <c r="C280" s="6" t="s">
        <v>267</v>
      </c>
      <c r="D280" s="7">
        <v>13021</v>
      </c>
      <c r="E280" s="318">
        <f t="shared" si="26"/>
        <v>427088.8</v>
      </c>
      <c r="F280" s="318">
        <v>882058.98586088978</v>
      </c>
      <c r="G280" s="318">
        <v>288704.65000000002</v>
      </c>
      <c r="H280" s="318">
        <v>167534.22</v>
      </c>
      <c r="I280" s="318">
        <f t="shared" si="27"/>
        <v>305342.45</v>
      </c>
      <c r="J280" s="318">
        <v>634724.63532930834</v>
      </c>
      <c r="K280" s="318">
        <v>11288.83</v>
      </c>
      <c r="L280" s="318">
        <v>667684.75566464255</v>
      </c>
      <c r="M280" s="318">
        <f t="shared" si="28"/>
        <v>51.277532882623653</v>
      </c>
      <c r="O280" s="318">
        <f t="shared" si="29"/>
        <v>3384427.3268548409</v>
      </c>
      <c r="P280" s="318">
        <f t="shared" si="30"/>
        <v>259.92069171759778</v>
      </c>
      <c r="S280" s="6">
        <v>4</v>
      </c>
      <c r="T280" s="6">
        <v>1</v>
      </c>
      <c r="U280" s="6">
        <v>4</v>
      </c>
    </row>
    <row r="281" spans="1:21" x14ac:dyDescent="0.3">
      <c r="A281" s="6">
        <v>6</v>
      </c>
      <c r="B281" s="6">
        <v>887</v>
      </c>
      <c r="C281" s="6" t="s">
        <v>268</v>
      </c>
      <c r="D281" s="7">
        <v>4792</v>
      </c>
      <c r="E281" s="318">
        <f t="shared" si="26"/>
        <v>157177.59999999998</v>
      </c>
      <c r="F281" s="318">
        <v>252147.73730066905</v>
      </c>
      <c r="G281" s="318">
        <v>82822.48</v>
      </c>
      <c r="H281" s="318">
        <v>76156.47</v>
      </c>
      <c r="I281" s="318">
        <f t="shared" si="27"/>
        <v>112372.4</v>
      </c>
      <c r="J281" s="318">
        <v>186595.98341674168</v>
      </c>
      <c r="K281" s="318">
        <v>3273.52</v>
      </c>
      <c r="L281" s="318">
        <v>301550.46280428779</v>
      </c>
      <c r="M281" s="318">
        <f t="shared" si="28"/>
        <v>62.927892905736186</v>
      </c>
      <c r="O281" s="318">
        <f t="shared" si="29"/>
        <v>1172096.6535216984</v>
      </c>
      <c r="P281" s="318">
        <f t="shared" si="30"/>
        <v>244.59446025077179</v>
      </c>
      <c r="S281" s="6">
        <v>6</v>
      </c>
      <c r="T281" s="6">
        <v>2</v>
      </c>
      <c r="U281" s="6">
        <v>2</v>
      </c>
    </row>
    <row r="282" spans="1:21" x14ac:dyDescent="0.3">
      <c r="A282" s="6">
        <v>17</v>
      </c>
      <c r="B282" s="6">
        <v>889</v>
      </c>
      <c r="C282" s="6" t="s">
        <v>269</v>
      </c>
      <c r="D282" s="7">
        <v>2702</v>
      </c>
      <c r="E282" s="318">
        <f t="shared" si="26"/>
        <v>88625.599999999991</v>
      </c>
      <c r="F282" s="318">
        <v>126500.91552787708</v>
      </c>
      <c r="G282" s="318">
        <v>55713.060000000005</v>
      </c>
      <c r="H282" s="318">
        <v>40256.28</v>
      </c>
      <c r="I282" s="318">
        <f t="shared" si="27"/>
        <v>63361.9</v>
      </c>
      <c r="J282" s="318">
        <v>88071.368351536643</v>
      </c>
      <c r="K282" s="318">
        <v>2623.63</v>
      </c>
      <c r="L282" s="318">
        <v>183411.74993839173</v>
      </c>
      <c r="M282" s="318">
        <f t="shared" si="28"/>
        <v>67.879996276236767</v>
      </c>
      <c r="O282" s="318">
        <f t="shared" si="29"/>
        <v>648564.50381780555</v>
      </c>
      <c r="P282" s="318">
        <f t="shared" si="30"/>
        <v>240.03127454396949</v>
      </c>
      <c r="S282" s="6">
        <v>17</v>
      </c>
      <c r="T282" s="6">
        <v>2</v>
      </c>
      <c r="U282" s="6">
        <v>2</v>
      </c>
    </row>
    <row r="283" spans="1:21" x14ac:dyDescent="0.3">
      <c r="A283" s="6">
        <v>19</v>
      </c>
      <c r="B283" s="6">
        <v>890</v>
      </c>
      <c r="C283" s="6" t="s">
        <v>270</v>
      </c>
      <c r="D283" s="7">
        <v>1232</v>
      </c>
      <c r="E283" s="318">
        <f t="shared" si="26"/>
        <v>40409.599999999999</v>
      </c>
      <c r="F283" s="318">
        <v>72281.095565311436</v>
      </c>
      <c r="G283" s="318">
        <v>22626.760000000002</v>
      </c>
      <c r="H283" s="318">
        <v>18425.759999999998</v>
      </c>
      <c r="I283" s="318">
        <f t="shared" si="27"/>
        <v>28890.399999999998</v>
      </c>
      <c r="J283" s="318">
        <v>54535.825782009713</v>
      </c>
      <c r="K283" s="318">
        <v>1035.01</v>
      </c>
      <c r="L283" s="318">
        <v>102015.60519194785</v>
      </c>
      <c r="M283" s="318">
        <f t="shared" si="28"/>
        <v>82.804874344113514</v>
      </c>
      <c r="O283" s="318">
        <f t="shared" si="29"/>
        <v>340220.05653926905</v>
      </c>
      <c r="P283" s="318">
        <f t="shared" si="30"/>
        <v>276.15264329486126</v>
      </c>
      <c r="S283" s="6">
        <v>19</v>
      </c>
      <c r="T283" s="6">
        <v>2</v>
      </c>
      <c r="U283" s="6">
        <v>1</v>
      </c>
    </row>
    <row r="284" spans="1:21" x14ac:dyDescent="0.3">
      <c r="A284" s="6">
        <v>13</v>
      </c>
      <c r="B284" s="6">
        <v>892</v>
      </c>
      <c r="C284" s="6" t="s">
        <v>271</v>
      </c>
      <c r="D284" s="7">
        <v>3783</v>
      </c>
      <c r="E284" s="318">
        <f t="shared" si="26"/>
        <v>124082.4</v>
      </c>
      <c r="F284" s="318">
        <v>189248.77053659208</v>
      </c>
      <c r="G284" s="318">
        <v>120604.90000000001</v>
      </c>
      <c r="H284" s="318">
        <v>36450.959999999999</v>
      </c>
      <c r="I284" s="318">
        <f t="shared" si="27"/>
        <v>88711.349999999991</v>
      </c>
      <c r="J284" s="318">
        <v>145061.91398455185</v>
      </c>
      <c r="K284" s="318">
        <v>4115.97</v>
      </c>
      <c r="L284" s="318">
        <v>227137.15276746839</v>
      </c>
      <c r="M284" s="318">
        <f t="shared" si="28"/>
        <v>60.041541836497061</v>
      </c>
      <c r="O284" s="318">
        <f t="shared" si="29"/>
        <v>935413.41728861223</v>
      </c>
      <c r="P284" s="318">
        <f t="shared" si="30"/>
        <v>247.26762286244045</v>
      </c>
      <c r="S284" s="6">
        <v>13</v>
      </c>
      <c r="T284" s="6">
        <v>2</v>
      </c>
      <c r="U284" s="6">
        <v>2</v>
      </c>
    </row>
    <row r="285" spans="1:21" x14ac:dyDescent="0.3">
      <c r="A285" s="6">
        <v>15</v>
      </c>
      <c r="B285" s="6">
        <v>893</v>
      </c>
      <c r="C285" s="6" t="s">
        <v>272</v>
      </c>
      <c r="D285" s="7">
        <v>7455</v>
      </c>
      <c r="E285" s="318">
        <f t="shared" si="26"/>
        <v>244523.99999999997</v>
      </c>
      <c r="F285" s="318">
        <v>423703.71587025299</v>
      </c>
      <c r="G285" s="318">
        <v>168846.86000000002</v>
      </c>
      <c r="H285" s="318">
        <v>93781.11</v>
      </c>
      <c r="I285" s="318">
        <f t="shared" si="27"/>
        <v>174819.75</v>
      </c>
      <c r="J285" s="318">
        <v>297276.86671575636</v>
      </c>
      <c r="K285" s="318">
        <v>5560.17</v>
      </c>
      <c r="L285" s="318">
        <v>287449.87039431179</v>
      </c>
      <c r="M285" s="318">
        <f t="shared" si="28"/>
        <v>38.557997370129016</v>
      </c>
      <c r="O285" s="318">
        <f t="shared" si="29"/>
        <v>1695962.342980321</v>
      </c>
      <c r="P285" s="318">
        <f t="shared" si="30"/>
        <v>227.49327202955345</v>
      </c>
      <c r="S285" s="6">
        <v>15</v>
      </c>
      <c r="T285" s="6">
        <v>1</v>
      </c>
      <c r="U285" s="6">
        <v>3</v>
      </c>
    </row>
    <row r="286" spans="1:21" x14ac:dyDescent="0.3">
      <c r="A286" s="6">
        <v>2</v>
      </c>
      <c r="B286" s="6">
        <v>895</v>
      </c>
      <c r="C286" s="6" t="s">
        <v>273</v>
      </c>
      <c r="D286" s="7">
        <v>15700</v>
      </c>
      <c r="E286" s="318">
        <f t="shared" si="26"/>
        <v>514959.99999999994</v>
      </c>
      <c r="F286" s="318">
        <v>1063414.5840755086</v>
      </c>
      <c r="G286" s="318">
        <v>270453.82</v>
      </c>
      <c r="H286" s="318">
        <v>216903.24</v>
      </c>
      <c r="I286" s="318">
        <f t="shared" si="27"/>
        <v>368165</v>
      </c>
      <c r="J286" s="318">
        <v>752604.78234051191</v>
      </c>
      <c r="K286" s="318">
        <v>10927.78</v>
      </c>
      <c r="L286" s="318">
        <v>898931.21215437073</v>
      </c>
      <c r="M286" s="318">
        <f t="shared" si="28"/>
        <v>57.25676510537393</v>
      </c>
      <c r="O286" s="318">
        <f t="shared" si="29"/>
        <v>4096360.4185703914</v>
      </c>
      <c r="P286" s="318">
        <f t="shared" si="30"/>
        <v>260.91467634206316</v>
      </c>
      <c r="S286" s="6">
        <v>2</v>
      </c>
      <c r="T286" s="6">
        <v>1</v>
      </c>
      <c r="U286" s="6">
        <v>4</v>
      </c>
    </row>
    <row r="287" spans="1:21" x14ac:dyDescent="0.3">
      <c r="A287" s="6">
        <v>15</v>
      </c>
      <c r="B287" s="6">
        <v>905</v>
      </c>
      <c r="C287" s="6" t="s">
        <v>274</v>
      </c>
      <c r="D287" s="7">
        <v>67552</v>
      </c>
      <c r="E287" s="318">
        <f t="shared" si="26"/>
        <v>2215705.5999999996</v>
      </c>
      <c r="F287" s="318">
        <v>4653305.9456743049</v>
      </c>
      <c r="G287" s="318">
        <v>1353656.59</v>
      </c>
      <c r="H287" s="318">
        <v>671488.77</v>
      </c>
      <c r="I287" s="318">
        <f t="shared" si="27"/>
        <v>1584094.4</v>
      </c>
      <c r="J287" s="318">
        <v>3402585.8684109184</v>
      </c>
      <c r="K287" s="318">
        <v>51245.03</v>
      </c>
      <c r="L287" s="318">
        <v>2604669.8383469554</v>
      </c>
      <c r="M287" s="318">
        <f t="shared" si="28"/>
        <v>38.557997370129016</v>
      </c>
      <c r="O287" s="318">
        <f t="shared" si="29"/>
        <v>16536752.042432178</v>
      </c>
      <c r="P287" s="318">
        <f t="shared" si="30"/>
        <v>244.80033222454077</v>
      </c>
      <c r="S287" s="6">
        <v>15</v>
      </c>
      <c r="T287" s="6">
        <v>1</v>
      </c>
      <c r="U287" s="6">
        <v>6</v>
      </c>
    </row>
    <row r="288" spans="1:21" x14ac:dyDescent="0.3">
      <c r="A288" s="6">
        <v>6</v>
      </c>
      <c r="B288" s="6">
        <v>908</v>
      </c>
      <c r="C288" s="6" t="s">
        <v>275</v>
      </c>
      <c r="D288" s="7">
        <v>21137</v>
      </c>
      <c r="E288" s="318">
        <f t="shared" si="26"/>
        <v>693293.6</v>
      </c>
      <c r="F288" s="318">
        <v>1376434.5909606868</v>
      </c>
      <c r="G288" s="318">
        <v>438446.84</v>
      </c>
      <c r="H288" s="318">
        <v>279841.23</v>
      </c>
      <c r="I288" s="318">
        <f t="shared" si="27"/>
        <v>495662.64999999997</v>
      </c>
      <c r="J288" s="318">
        <v>1011053.6427007347</v>
      </c>
      <c r="K288" s="318">
        <v>17474.82</v>
      </c>
      <c r="L288" s="318">
        <v>1330106.8723485456</v>
      </c>
      <c r="M288" s="318">
        <f t="shared" si="28"/>
        <v>62.927892905736179</v>
      </c>
      <c r="O288" s="318">
        <f t="shared" si="29"/>
        <v>5642314.2460099664</v>
      </c>
      <c r="P288" s="318">
        <f t="shared" si="30"/>
        <v>266.94016397833025</v>
      </c>
      <c r="S288" s="6">
        <v>6</v>
      </c>
      <c r="T288" s="6">
        <v>1</v>
      </c>
      <c r="U288" s="6">
        <v>5</v>
      </c>
    </row>
    <row r="289" spans="1:21" x14ac:dyDescent="0.3">
      <c r="A289" s="6">
        <v>11</v>
      </c>
      <c r="B289" s="6">
        <v>915</v>
      </c>
      <c r="C289" s="6" t="s">
        <v>276</v>
      </c>
      <c r="D289" s="7">
        <v>20829</v>
      </c>
      <c r="E289" s="318">
        <f t="shared" si="26"/>
        <v>683191.2</v>
      </c>
      <c r="F289" s="318">
        <v>1326817.3212418391</v>
      </c>
      <c r="G289" s="318">
        <v>339508.13</v>
      </c>
      <c r="H289" s="318">
        <v>307780.28999999998</v>
      </c>
      <c r="I289" s="318">
        <f t="shared" si="27"/>
        <v>488440.05</v>
      </c>
      <c r="J289" s="318">
        <v>956940.24611102277</v>
      </c>
      <c r="K289" s="318">
        <v>14345.72</v>
      </c>
      <c r="L289" s="318">
        <v>1145447.8800521635</v>
      </c>
      <c r="M289" s="318">
        <f t="shared" si="28"/>
        <v>54.992936773352703</v>
      </c>
      <c r="O289" s="318">
        <f t="shared" si="29"/>
        <v>5262470.837405025</v>
      </c>
      <c r="P289" s="318">
        <f t="shared" si="30"/>
        <v>252.65115163498129</v>
      </c>
      <c r="S289" s="6">
        <v>11</v>
      </c>
      <c r="T289" s="6">
        <v>1</v>
      </c>
      <c r="U289" s="6">
        <v>5</v>
      </c>
    </row>
    <row r="290" spans="1:21" x14ac:dyDescent="0.3">
      <c r="A290" s="6">
        <v>2</v>
      </c>
      <c r="B290" s="6">
        <v>918</v>
      </c>
      <c r="C290" s="6" t="s">
        <v>277</v>
      </c>
      <c r="D290" s="7">
        <v>2285</v>
      </c>
      <c r="E290" s="318">
        <f t="shared" si="26"/>
        <v>74948</v>
      </c>
      <c r="F290" s="318">
        <v>139877.57798235686</v>
      </c>
      <c r="G290" s="318">
        <v>40984.32</v>
      </c>
      <c r="H290" s="318">
        <v>32044.799999999999</v>
      </c>
      <c r="I290" s="318">
        <f t="shared" si="27"/>
        <v>53583.25</v>
      </c>
      <c r="J290" s="318">
        <v>95169.499878256684</v>
      </c>
      <c r="K290" s="318">
        <v>1468.27</v>
      </c>
      <c r="L290" s="318">
        <v>130831.70826577942</v>
      </c>
      <c r="M290" s="318">
        <f t="shared" si="28"/>
        <v>57.25676510537393</v>
      </c>
      <c r="O290" s="318">
        <f t="shared" si="29"/>
        <v>568907.42612639302</v>
      </c>
      <c r="P290" s="318">
        <f t="shared" si="30"/>
        <v>248.97480355640832</v>
      </c>
      <c r="S290" s="6">
        <v>2</v>
      </c>
      <c r="T290" s="6">
        <v>2</v>
      </c>
      <c r="U290" s="6">
        <v>2</v>
      </c>
    </row>
    <row r="291" spans="1:21" x14ac:dyDescent="0.3">
      <c r="A291" s="6">
        <v>11</v>
      </c>
      <c r="B291" s="6">
        <v>921</v>
      </c>
      <c r="C291" s="6" t="s">
        <v>278</v>
      </c>
      <c r="D291" s="7">
        <v>2058</v>
      </c>
      <c r="E291" s="318">
        <f t="shared" si="26"/>
        <v>67502.399999999994</v>
      </c>
      <c r="F291" s="318">
        <v>91560.226316524975</v>
      </c>
      <c r="G291" s="318">
        <v>27536.34</v>
      </c>
      <c r="H291" s="318">
        <v>41357.82</v>
      </c>
      <c r="I291" s="318">
        <f t="shared" si="27"/>
        <v>48260.1</v>
      </c>
      <c r="J291" s="318">
        <v>67118.582965959984</v>
      </c>
      <c r="K291" s="318">
        <v>1083.1500000000001</v>
      </c>
      <c r="L291" s="318">
        <v>113175.46387955986</v>
      </c>
      <c r="M291" s="318">
        <f t="shared" si="28"/>
        <v>54.992936773352703</v>
      </c>
      <c r="O291" s="318">
        <f t="shared" si="29"/>
        <v>457594.08316204487</v>
      </c>
      <c r="P291" s="318">
        <f t="shared" si="30"/>
        <v>222.34892281926378</v>
      </c>
      <c r="S291" s="6">
        <v>11</v>
      </c>
      <c r="T291" s="6">
        <v>2</v>
      </c>
      <c r="U291" s="6">
        <v>2</v>
      </c>
    </row>
    <row r="292" spans="1:21" x14ac:dyDescent="0.3">
      <c r="A292" s="6">
        <v>6</v>
      </c>
      <c r="B292" s="6">
        <v>922</v>
      </c>
      <c r="C292" s="6" t="s">
        <v>279</v>
      </c>
      <c r="D292" s="7">
        <v>4393</v>
      </c>
      <c r="E292" s="318">
        <f t="shared" si="26"/>
        <v>144090.4</v>
      </c>
      <c r="F292" s="318">
        <v>295805.12815430894</v>
      </c>
      <c r="G292" s="318">
        <v>121778.93000000001</v>
      </c>
      <c r="H292" s="318">
        <v>40406.49</v>
      </c>
      <c r="I292" s="318">
        <f t="shared" si="27"/>
        <v>103015.84999999999</v>
      </c>
      <c r="J292" s="318">
        <v>205885.68833210849</v>
      </c>
      <c r="K292" s="318">
        <v>5512.03</v>
      </c>
      <c r="L292" s="318">
        <v>276442.23353489902</v>
      </c>
      <c r="M292" s="318">
        <f t="shared" si="28"/>
        <v>62.927892905736172</v>
      </c>
      <c r="O292" s="318">
        <f t="shared" si="29"/>
        <v>1192936.7500213166</v>
      </c>
      <c r="P292" s="318">
        <f t="shared" si="30"/>
        <v>271.55400637862886</v>
      </c>
      <c r="S292" s="6">
        <v>6</v>
      </c>
      <c r="T292" s="6">
        <v>2</v>
      </c>
      <c r="U292" s="6">
        <v>2</v>
      </c>
    </row>
    <row r="293" spans="1:21" x14ac:dyDescent="0.3">
      <c r="A293" s="6">
        <v>16</v>
      </c>
      <c r="B293" s="6">
        <v>924</v>
      </c>
      <c r="C293" s="6" t="s">
        <v>280</v>
      </c>
      <c r="D293" s="7">
        <v>3166</v>
      </c>
      <c r="E293" s="318">
        <f t="shared" si="26"/>
        <v>103844.79999999999</v>
      </c>
      <c r="F293" s="318">
        <v>174832.09927367815</v>
      </c>
      <c r="G293" s="318">
        <v>65318.76</v>
      </c>
      <c r="H293" s="318">
        <v>46264.68</v>
      </c>
      <c r="I293" s="318">
        <f t="shared" si="27"/>
        <v>74242.7</v>
      </c>
      <c r="J293" s="318">
        <v>123916.71215547768</v>
      </c>
      <c r="K293" s="318">
        <v>2286.65</v>
      </c>
      <c r="L293" s="318">
        <v>185997.65773482004</v>
      </c>
      <c r="M293" s="318">
        <f t="shared" si="28"/>
        <v>58.748470541636145</v>
      </c>
      <c r="O293" s="318">
        <f t="shared" si="29"/>
        <v>776704.05916397588</v>
      </c>
      <c r="P293" s="318">
        <f t="shared" si="30"/>
        <v>245.32661375994184</v>
      </c>
      <c r="S293" s="6">
        <v>16</v>
      </c>
      <c r="T293" s="6">
        <v>2</v>
      </c>
      <c r="U293" s="6">
        <v>2</v>
      </c>
    </row>
    <row r="294" spans="1:21" x14ac:dyDescent="0.3">
      <c r="A294" s="6">
        <v>11</v>
      </c>
      <c r="B294" s="6">
        <v>925</v>
      </c>
      <c r="C294" s="6" t="s">
        <v>281</v>
      </c>
      <c r="D294" s="7">
        <v>3676</v>
      </c>
      <c r="E294" s="318">
        <f t="shared" si="26"/>
        <v>120572.79999999999</v>
      </c>
      <c r="F294" s="318">
        <v>184812.94891271761</v>
      </c>
      <c r="G294" s="318">
        <v>75351.38</v>
      </c>
      <c r="H294" s="318">
        <v>47616.57</v>
      </c>
      <c r="I294" s="318">
        <f t="shared" si="27"/>
        <v>86202.2</v>
      </c>
      <c r="J294" s="318">
        <v>126680.89810184293</v>
      </c>
      <c r="K294" s="318">
        <v>3008.75</v>
      </c>
      <c r="L294" s="318">
        <v>202154.03557884454</v>
      </c>
      <c r="M294" s="318">
        <f t="shared" si="28"/>
        <v>54.992936773352703</v>
      </c>
      <c r="O294" s="318">
        <f t="shared" si="29"/>
        <v>846399.58259340515</v>
      </c>
      <c r="P294" s="318">
        <f t="shared" si="30"/>
        <v>230.25015848569237</v>
      </c>
      <c r="S294" s="6">
        <v>11</v>
      </c>
      <c r="T294" s="6">
        <v>2</v>
      </c>
      <c r="U294" s="6">
        <v>2</v>
      </c>
    </row>
    <row r="295" spans="1:21" x14ac:dyDescent="0.3">
      <c r="A295" s="6">
        <v>1</v>
      </c>
      <c r="B295" s="6">
        <v>927</v>
      </c>
      <c r="C295" s="6" t="s">
        <v>282</v>
      </c>
      <c r="D295" s="7">
        <v>29211</v>
      </c>
      <c r="E295" s="318">
        <f t="shared" si="26"/>
        <v>958120.79999999993</v>
      </c>
      <c r="F295" s="318">
        <v>2202203.2952758847</v>
      </c>
      <c r="G295" s="318">
        <v>711995.83000000007</v>
      </c>
      <c r="H295" s="318">
        <v>272831.43</v>
      </c>
      <c r="I295" s="318">
        <f t="shared" si="27"/>
        <v>684997.95</v>
      </c>
      <c r="J295" s="318">
        <v>1587818.4283660841</v>
      </c>
      <c r="K295" s="318">
        <v>27921.200000000001</v>
      </c>
      <c r="L295" s="318">
        <v>2377706.1078043422</v>
      </c>
      <c r="M295" s="318">
        <f t="shared" si="28"/>
        <v>81.397627873210169</v>
      </c>
      <c r="O295" s="318">
        <f t="shared" si="29"/>
        <v>8823595.0414463114</v>
      </c>
      <c r="P295" s="318">
        <f t="shared" si="30"/>
        <v>302.06412109980181</v>
      </c>
      <c r="S295" s="6">
        <v>1</v>
      </c>
      <c r="T295" s="6">
        <v>2</v>
      </c>
      <c r="U295" s="6">
        <v>5</v>
      </c>
    </row>
    <row r="296" spans="1:21" x14ac:dyDescent="0.3">
      <c r="A296" s="6">
        <v>13</v>
      </c>
      <c r="B296" s="6">
        <v>931</v>
      </c>
      <c r="C296" s="6" t="s">
        <v>283</v>
      </c>
      <c r="D296" s="7">
        <v>6264</v>
      </c>
      <c r="E296" s="318">
        <f t="shared" si="26"/>
        <v>205459.19999999998</v>
      </c>
      <c r="F296" s="318">
        <v>313676.99350070284</v>
      </c>
      <c r="G296" s="318">
        <v>97657.95</v>
      </c>
      <c r="H296" s="318">
        <v>108451.62</v>
      </c>
      <c r="I296" s="318">
        <f t="shared" si="27"/>
        <v>146890.79999999999</v>
      </c>
      <c r="J296" s="318">
        <v>224665.45818563623</v>
      </c>
      <c r="K296" s="318">
        <v>4284.46</v>
      </c>
      <c r="L296" s="318">
        <v>376100.21806381759</v>
      </c>
      <c r="M296" s="318">
        <f t="shared" si="28"/>
        <v>60.041541836497061</v>
      </c>
      <c r="O296" s="318">
        <f t="shared" si="29"/>
        <v>1477186.6997501566</v>
      </c>
      <c r="P296" s="318">
        <f t="shared" si="30"/>
        <v>235.82163150545284</v>
      </c>
      <c r="S296" s="6">
        <v>13</v>
      </c>
      <c r="T296" s="6">
        <v>1</v>
      </c>
      <c r="U296" s="6">
        <v>3</v>
      </c>
    </row>
    <row r="297" spans="1:21" x14ac:dyDescent="0.3">
      <c r="A297" s="6">
        <v>14</v>
      </c>
      <c r="B297" s="6">
        <v>934</v>
      </c>
      <c r="C297" s="6" t="s">
        <v>284</v>
      </c>
      <c r="D297" s="7">
        <v>2901</v>
      </c>
      <c r="E297" s="318">
        <f t="shared" si="26"/>
        <v>95152.799999999988</v>
      </c>
      <c r="F297" s="318">
        <v>169896.57516941236</v>
      </c>
      <c r="G297" s="318">
        <v>58061.120000000003</v>
      </c>
      <c r="H297" s="318">
        <v>41207.61</v>
      </c>
      <c r="I297" s="318">
        <f t="shared" si="27"/>
        <v>68028.45</v>
      </c>
      <c r="J297" s="318">
        <v>116898.32874321326</v>
      </c>
      <c r="K297" s="318">
        <v>2864.33</v>
      </c>
      <c r="L297" s="318">
        <v>138491.27751912744</v>
      </c>
      <c r="M297" s="318">
        <f t="shared" si="28"/>
        <v>47.739151161367609</v>
      </c>
      <c r="O297" s="318">
        <f t="shared" si="29"/>
        <v>690600.49143175303</v>
      </c>
      <c r="P297" s="318">
        <f t="shared" si="30"/>
        <v>238.05601221363429</v>
      </c>
      <c r="S297" s="6">
        <v>14</v>
      </c>
      <c r="T297" s="6">
        <v>2</v>
      </c>
      <c r="U297" s="6">
        <v>2</v>
      </c>
    </row>
    <row r="298" spans="1:21" x14ac:dyDescent="0.3">
      <c r="A298" s="6">
        <v>8</v>
      </c>
      <c r="B298" s="6">
        <v>935</v>
      </c>
      <c r="C298" s="6" t="s">
        <v>285</v>
      </c>
      <c r="D298" s="7">
        <v>3150</v>
      </c>
      <c r="E298" s="318">
        <f t="shared" si="26"/>
        <v>103319.99999999999</v>
      </c>
      <c r="F298" s="318">
        <v>166035.60289049294</v>
      </c>
      <c r="G298" s="318">
        <v>51977.51</v>
      </c>
      <c r="H298" s="318">
        <v>48818.25</v>
      </c>
      <c r="I298" s="318">
        <f t="shared" si="27"/>
        <v>73867.5</v>
      </c>
      <c r="J298" s="318">
        <v>114932.37425968536</v>
      </c>
      <c r="K298" s="318">
        <v>2864.33</v>
      </c>
      <c r="L298" s="318">
        <v>141814.75737754157</v>
      </c>
      <c r="M298" s="318">
        <f t="shared" si="28"/>
        <v>45.020557897632244</v>
      </c>
      <c r="O298" s="318">
        <f t="shared" si="29"/>
        <v>703630.32452771976</v>
      </c>
      <c r="P298" s="318">
        <f t="shared" si="30"/>
        <v>223.37470619927612</v>
      </c>
      <c r="S298" s="6">
        <v>8</v>
      </c>
      <c r="T298" s="6">
        <v>2</v>
      </c>
      <c r="U298" s="6">
        <v>2</v>
      </c>
    </row>
    <row r="299" spans="1:21" x14ac:dyDescent="0.3">
      <c r="A299" s="6">
        <v>6</v>
      </c>
      <c r="B299" s="6">
        <v>936</v>
      </c>
      <c r="C299" s="6" t="s">
        <v>286</v>
      </c>
      <c r="D299" s="7">
        <v>6739</v>
      </c>
      <c r="E299" s="318">
        <f t="shared" si="26"/>
        <v>221039.19999999998</v>
      </c>
      <c r="F299" s="318">
        <v>350145.34670542344</v>
      </c>
      <c r="G299" s="318">
        <v>110572.28</v>
      </c>
      <c r="H299" s="318">
        <v>119116.53</v>
      </c>
      <c r="I299" s="318">
        <f t="shared" si="27"/>
        <v>158029.54999999999</v>
      </c>
      <c r="J299" s="318">
        <v>250282.369390904</v>
      </c>
      <c r="K299" s="318">
        <v>4862.1400000000003</v>
      </c>
      <c r="L299" s="318">
        <v>424071.07029175613</v>
      </c>
      <c r="M299" s="318">
        <f t="shared" si="28"/>
        <v>62.927892905736179</v>
      </c>
      <c r="O299" s="318">
        <f t="shared" si="29"/>
        <v>1638118.4863880835</v>
      </c>
      <c r="P299" s="318">
        <f t="shared" si="30"/>
        <v>243.08035114825398</v>
      </c>
      <c r="S299" s="6">
        <v>6</v>
      </c>
      <c r="T299" s="6">
        <v>1</v>
      </c>
      <c r="U299" s="6">
        <v>3</v>
      </c>
    </row>
    <row r="300" spans="1:21" x14ac:dyDescent="0.3">
      <c r="A300" s="6">
        <v>15</v>
      </c>
      <c r="B300" s="6">
        <v>946</v>
      </c>
      <c r="C300" s="6" t="s">
        <v>287</v>
      </c>
      <c r="D300" s="7">
        <v>6613</v>
      </c>
      <c r="E300" s="318">
        <f t="shared" si="26"/>
        <v>216906.4</v>
      </c>
      <c r="F300" s="318">
        <v>365367.88535858371</v>
      </c>
      <c r="G300" s="318">
        <v>147821.05000000002</v>
      </c>
      <c r="H300" s="318">
        <v>83917.32</v>
      </c>
      <c r="I300" s="318">
        <f t="shared" si="27"/>
        <v>155074.85</v>
      </c>
      <c r="J300" s="318">
        <v>267227.53065573046</v>
      </c>
      <c r="K300" s="318">
        <v>5199.12</v>
      </c>
      <c r="L300" s="318">
        <v>254984.03660866318</v>
      </c>
      <c r="M300" s="318">
        <f t="shared" si="28"/>
        <v>38.557997370129016</v>
      </c>
      <c r="O300" s="318">
        <f t="shared" si="29"/>
        <v>1496498.1926229773</v>
      </c>
      <c r="P300" s="318">
        <f t="shared" si="30"/>
        <v>226.29641503447411</v>
      </c>
      <c r="S300" s="6">
        <v>15</v>
      </c>
      <c r="T300" s="6">
        <v>2</v>
      </c>
      <c r="U300" s="6">
        <v>3</v>
      </c>
    </row>
    <row r="301" spans="1:21" x14ac:dyDescent="0.3">
      <c r="A301" s="6">
        <v>19</v>
      </c>
      <c r="B301" s="6">
        <v>976</v>
      </c>
      <c r="C301" s="6" t="s">
        <v>288</v>
      </c>
      <c r="D301" s="7">
        <v>4022</v>
      </c>
      <c r="E301" s="318">
        <f t="shared" si="26"/>
        <v>131921.59999999998</v>
      </c>
      <c r="F301" s="318">
        <v>202017.71386468469</v>
      </c>
      <c r="G301" s="318">
        <v>56993.82</v>
      </c>
      <c r="H301" s="318">
        <v>73352.55</v>
      </c>
      <c r="I301" s="318">
        <f t="shared" si="27"/>
        <v>94315.9</v>
      </c>
      <c r="J301" s="318">
        <v>148291.41785210816</v>
      </c>
      <c r="K301" s="318">
        <v>2382.9299999999998</v>
      </c>
      <c r="L301" s="318">
        <v>274867.14101850975</v>
      </c>
      <c r="M301" s="318">
        <f t="shared" si="28"/>
        <v>68.340910248261991</v>
      </c>
      <c r="O301" s="318">
        <f t="shared" si="29"/>
        <v>984143.07273530262</v>
      </c>
      <c r="P301" s="318">
        <f t="shared" si="30"/>
        <v>244.68997333050785</v>
      </c>
      <c r="S301" s="6">
        <v>19</v>
      </c>
      <c r="T301" s="6">
        <v>2</v>
      </c>
      <c r="U301" s="6">
        <v>2</v>
      </c>
    </row>
    <row r="302" spans="1:21" x14ac:dyDescent="0.3">
      <c r="A302" s="6">
        <v>17</v>
      </c>
      <c r="B302" s="6">
        <v>977</v>
      </c>
      <c r="C302" s="6" t="s">
        <v>289</v>
      </c>
      <c r="D302" s="7">
        <v>15212</v>
      </c>
      <c r="E302" s="318">
        <f t="shared" si="26"/>
        <v>498953.6</v>
      </c>
      <c r="F302" s="318">
        <v>912784.12560357538</v>
      </c>
      <c r="G302" s="318">
        <v>410803.77</v>
      </c>
      <c r="H302" s="318">
        <v>146404.68</v>
      </c>
      <c r="I302" s="318">
        <f t="shared" si="27"/>
        <v>356721.39999999997</v>
      </c>
      <c r="J302" s="318">
        <v>663212.23748124507</v>
      </c>
      <c r="K302" s="318">
        <v>14827.12</v>
      </c>
      <c r="L302" s="318">
        <v>1032590.5033541137</v>
      </c>
      <c r="M302" s="318">
        <f t="shared" si="28"/>
        <v>67.879996276236767</v>
      </c>
      <c r="O302" s="318">
        <f t="shared" si="29"/>
        <v>4036297.4364389339</v>
      </c>
      <c r="P302" s="318">
        <f t="shared" si="30"/>
        <v>265.33640786477349</v>
      </c>
      <c r="S302" s="6">
        <v>17</v>
      </c>
      <c r="T302" s="6">
        <v>1</v>
      </c>
      <c r="U302" s="6">
        <v>4</v>
      </c>
    </row>
    <row r="303" spans="1:21" x14ac:dyDescent="0.3">
      <c r="A303" s="6">
        <v>6</v>
      </c>
      <c r="B303" s="6">
        <v>980</v>
      </c>
      <c r="C303" s="6" t="s">
        <v>290</v>
      </c>
      <c r="D303" s="7">
        <v>32983</v>
      </c>
      <c r="E303" s="318">
        <f t="shared" si="26"/>
        <v>1081842.3999999999</v>
      </c>
      <c r="F303" s="318">
        <v>2227935.8349929266</v>
      </c>
      <c r="G303" s="318">
        <v>904109.83000000007</v>
      </c>
      <c r="H303" s="318">
        <v>290355.93</v>
      </c>
      <c r="I303" s="318">
        <f t="shared" si="27"/>
        <v>773451.35</v>
      </c>
      <c r="J303" s="318">
        <v>1594446.8874458743</v>
      </c>
      <c r="K303" s="318">
        <v>34396.03</v>
      </c>
      <c r="L303" s="318">
        <v>2075550.6917098963</v>
      </c>
      <c r="M303" s="318">
        <f t="shared" si="28"/>
        <v>62.927892905736179</v>
      </c>
      <c r="O303" s="318">
        <f t="shared" si="29"/>
        <v>8982088.9541486967</v>
      </c>
      <c r="P303" s="318">
        <f t="shared" si="30"/>
        <v>272.32480229659814</v>
      </c>
      <c r="S303" s="6">
        <v>6</v>
      </c>
      <c r="T303" s="6">
        <v>1</v>
      </c>
      <c r="U303" s="6">
        <v>5</v>
      </c>
    </row>
    <row r="304" spans="1:21" x14ac:dyDescent="0.3">
      <c r="A304" s="162">
        <v>5</v>
      </c>
      <c r="B304" s="162">
        <v>981</v>
      </c>
      <c r="C304" s="162" t="s">
        <v>291</v>
      </c>
      <c r="D304" s="163">
        <v>2357</v>
      </c>
      <c r="E304" s="318">
        <f t="shared" si="26"/>
        <v>77309.599999999991</v>
      </c>
      <c r="F304" s="318">
        <v>138984.03305295107</v>
      </c>
      <c r="G304" s="318">
        <v>42371.810000000005</v>
      </c>
      <c r="H304" s="318">
        <v>32946.06</v>
      </c>
      <c r="I304" s="318">
        <f t="shared" si="27"/>
        <v>55271.65</v>
      </c>
      <c r="J304" s="318">
        <v>95993.764705742418</v>
      </c>
      <c r="K304" s="318">
        <v>1805.25</v>
      </c>
      <c r="L304" s="318">
        <v>105251.49030003477</v>
      </c>
      <c r="M304" s="318">
        <f t="shared" si="28"/>
        <v>44.654853754787766</v>
      </c>
      <c r="O304" s="318">
        <f t="shared" si="29"/>
        <v>549933.65805872832</v>
      </c>
      <c r="P304" s="318">
        <f t="shared" si="30"/>
        <v>233.3193288327231</v>
      </c>
      <c r="S304" s="162">
        <v>5</v>
      </c>
      <c r="T304" s="162">
        <v>2</v>
      </c>
      <c r="U304" s="162">
        <v>2</v>
      </c>
    </row>
    <row r="305" spans="1:21" x14ac:dyDescent="0.3">
      <c r="A305" s="6">
        <v>14</v>
      </c>
      <c r="B305" s="6">
        <v>989</v>
      </c>
      <c r="C305" s="6" t="s">
        <v>292</v>
      </c>
      <c r="D305" s="7">
        <v>5703</v>
      </c>
      <c r="E305" s="318">
        <f t="shared" si="26"/>
        <v>187058.4</v>
      </c>
      <c r="F305" s="318">
        <v>328788.87551410991</v>
      </c>
      <c r="G305" s="318">
        <v>105555.97</v>
      </c>
      <c r="H305" s="318">
        <v>88924.32</v>
      </c>
      <c r="I305" s="318">
        <f t="shared" si="27"/>
        <v>133735.35</v>
      </c>
      <c r="J305" s="318">
        <v>229830.9038054737</v>
      </c>
      <c r="K305" s="318">
        <v>4573.3</v>
      </c>
      <c r="L305" s="318">
        <v>272256.3790732795</v>
      </c>
      <c r="M305" s="318">
        <f t="shared" si="28"/>
        <v>47.739151161367616</v>
      </c>
      <c r="O305" s="318">
        <f t="shared" si="29"/>
        <v>1350723.498392863</v>
      </c>
      <c r="P305" s="318">
        <f t="shared" si="30"/>
        <v>236.84437986899229</v>
      </c>
      <c r="S305" s="6">
        <v>14</v>
      </c>
      <c r="T305" s="6">
        <v>1</v>
      </c>
      <c r="U305" s="6">
        <v>3</v>
      </c>
    </row>
    <row r="306" spans="1:21" x14ac:dyDescent="0.3">
      <c r="A306" s="6">
        <v>13</v>
      </c>
      <c r="B306" s="6">
        <v>992</v>
      </c>
      <c r="C306" s="6" t="s">
        <v>293</v>
      </c>
      <c r="D306" s="7">
        <v>18851</v>
      </c>
      <c r="E306" s="318">
        <f t="shared" si="26"/>
        <v>618312.79999999993</v>
      </c>
      <c r="F306" s="318">
        <v>1181927.8080682899</v>
      </c>
      <c r="G306" s="318">
        <v>393940.43</v>
      </c>
      <c r="H306" s="318">
        <v>248647.62</v>
      </c>
      <c r="I306" s="318">
        <f t="shared" si="27"/>
        <v>442055.95</v>
      </c>
      <c r="J306" s="318">
        <v>846608.7297616771</v>
      </c>
      <c r="K306" s="318">
        <v>16584.23</v>
      </c>
      <c r="L306" s="318">
        <v>1131843.1051598061</v>
      </c>
      <c r="M306" s="318">
        <f t="shared" si="28"/>
        <v>60.041541836497061</v>
      </c>
      <c r="O306" s="318">
        <f t="shared" si="29"/>
        <v>4879920.6729897726</v>
      </c>
      <c r="P306" s="318">
        <f t="shared" si="30"/>
        <v>258.86800026469535</v>
      </c>
      <c r="S306" s="6">
        <v>13</v>
      </c>
      <c r="T306" s="6">
        <v>1</v>
      </c>
      <c r="U306" s="6">
        <v>4</v>
      </c>
    </row>
    <row r="307" spans="1:21" x14ac:dyDescent="0.3">
      <c r="E307" s="319"/>
      <c r="F307" s="319"/>
      <c r="G307" s="319"/>
      <c r="H307" s="319"/>
      <c r="I307" s="319"/>
      <c r="J307" s="319"/>
      <c r="K307" s="319"/>
      <c r="L307" s="319"/>
      <c r="M307" s="319"/>
    </row>
    <row r="308" spans="1:21" x14ac:dyDescent="0.3">
      <c r="A308" s="316"/>
      <c r="B308" s="7"/>
      <c r="C308" s="316"/>
      <c r="D308" s="316"/>
      <c r="L308"/>
      <c r="M308"/>
      <c r="S308" s="316"/>
      <c r="T308" s="316"/>
      <c r="U308" s="316"/>
    </row>
    <row r="309" spans="1:21" x14ac:dyDescent="0.3">
      <c r="A309" s="318"/>
      <c r="B309" s="7"/>
      <c r="C309" s="318"/>
      <c r="D309" s="318"/>
      <c r="E309" s="318"/>
      <c r="F309" s="318"/>
      <c r="G309" s="318"/>
      <c r="H309" s="318"/>
      <c r="I309" s="318"/>
      <c r="J309" s="318"/>
      <c r="K309" s="318"/>
      <c r="L309"/>
      <c r="M309"/>
      <c r="S309" s="318"/>
      <c r="T309" s="318"/>
      <c r="U309" s="318"/>
    </row>
    <row r="310" spans="1:21" x14ac:dyDescent="0.3">
      <c r="A310" s="318"/>
      <c r="B310" s="7"/>
      <c r="C310" s="318"/>
      <c r="D310" s="318"/>
      <c r="E310" s="318"/>
      <c r="F310" s="318"/>
      <c r="G310" s="318"/>
      <c r="H310" s="318"/>
      <c r="I310" s="318"/>
      <c r="J310" s="318"/>
      <c r="K310" s="318"/>
      <c r="L310"/>
      <c r="M310"/>
      <c r="S310" s="318"/>
      <c r="T310" s="318"/>
      <c r="U310" s="318"/>
    </row>
    <row r="311" spans="1:21" x14ac:dyDescent="0.3">
      <c r="A311" s="317"/>
      <c r="B311" s="7"/>
      <c r="C311" s="317"/>
      <c r="D311" s="317"/>
      <c r="E311" s="317"/>
      <c r="F311" s="317"/>
      <c r="G311" s="317"/>
      <c r="H311" s="317"/>
      <c r="I311" s="317"/>
      <c r="J311" s="317"/>
      <c r="K311" s="317"/>
      <c r="L311"/>
      <c r="M311"/>
      <c r="S311" s="317"/>
      <c r="T311" s="317"/>
      <c r="U311" s="317"/>
    </row>
    <row r="312" spans="1:21" x14ac:dyDescent="0.3">
      <c r="A312" s="316"/>
      <c r="B312" s="7"/>
      <c r="C312" s="316"/>
      <c r="D312" s="316"/>
      <c r="L312"/>
      <c r="M312"/>
      <c r="S312" s="316"/>
      <c r="T312" s="316"/>
      <c r="U312" s="316"/>
    </row>
    <row r="313" spans="1:21" x14ac:dyDescent="0.3">
      <c r="A313" s="316"/>
      <c r="B313" s="7"/>
      <c r="C313" s="316"/>
      <c r="D313" s="316"/>
      <c r="L313"/>
      <c r="M313"/>
      <c r="S313" s="316"/>
      <c r="T313" s="316"/>
      <c r="U313" s="316"/>
    </row>
    <row r="314" spans="1:21" x14ac:dyDescent="0.3">
      <c r="A314" s="316"/>
      <c r="B314" s="7"/>
      <c r="C314" s="316"/>
      <c r="D314" s="316"/>
      <c r="L314"/>
      <c r="M314"/>
      <c r="S314" s="316"/>
      <c r="T314" s="316"/>
      <c r="U314" s="316"/>
    </row>
    <row r="315" spans="1:21" x14ac:dyDescent="0.3">
      <c r="A315" s="316"/>
      <c r="B315" s="7"/>
      <c r="C315" s="316"/>
      <c r="D315" s="316"/>
      <c r="L315"/>
      <c r="M315"/>
      <c r="S315" s="316"/>
      <c r="T315" s="316"/>
      <c r="U315" s="316"/>
    </row>
    <row r="316" spans="1:21" x14ac:dyDescent="0.3">
      <c r="A316" s="316"/>
      <c r="B316" s="7"/>
      <c r="C316" s="316"/>
      <c r="D316" s="316"/>
      <c r="L316"/>
      <c r="M316"/>
      <c r="S316" s="316"/>
      <c r="T316" s="316"/>
      <c r="U316" s="316"/>
    </row>
    <row r="317" spans="1:21" x14ac:dyDescent="0.3">
      <c r="A317" s="316"/>
      <c r="B317" s="7"/>
      <c r="C317" s="316"/>
      <c r="D317" s="316"/>
      <c r="L317"/>
      <c r="M317"/>
      <c r="S317" s="316"/>
      <c r="T317" s="316"/>
      <c r="U317" s="316"/>
    </row>
    <row r="318" spans="1:21" x14ac:dyDescent="0.3">
      <c r="A318" s="316"/>
      <c r="B318" s="7"/>
      <c r="C318" s="316"/>
      <c r="D318" s="316"/>
      <c r="L318"/>
      <c r="M318"/>
      <c r="S318" s="316"/>
      <c r="T318" s="316"/>
      <c r="U318" s="316"/>
    </row>
    <row r="319" spans="1:21" x14ac:dyDescent="0.3">
      <c r="A319" s="316"/>
      <c r="B319" s="7"/>
      <c r="C319" s="316"/>
      <c r="D319" s="316"/>
      <c r="L319"/>
      <c r="M319"/>
      <c r="S319" s="316"/>
      <c r="T319" s="316"/>
      <c r="U319" s="316"/>
    </row>
    <row r="320" spans="1:21" x14ac:dyDescent="0.3">
      <c r="A320" s="316"/>
      <c r="B320" s="7"/>
      <c r="C320" s="316"/>
      <c r="D320" s="316"/>
      <c r="L320"/>
      <c r="M320"/>
      <c r="S320" s="316"/>
      <c r="T320" s="316"/>
      <c r="U320" s="316"/>
    </row>
    <row r="321" spans="1:21" x14ac:dyDescent="0.3">
      <c r="A321" s="316"/>
      <c r="B321" s="7"/>
      <c r="C321" s="316"/>
      <c r="D321" s="316"/>
      <c r="L321"/>
      <c r="M321"/>
      <c r="S321" s="316"/>
      <c r="T321" s="316"/>
      <c r="U321" s="316"/>
    </row>
    <row r="322" spans="1:21" x14ac:dyDescent="0.3">
      <c r="A322" s="316"/>
      <c r="B322" s="7"/>
      <c r="C322" s="316"/>
      <c r="D322" s="316"/>
      <c r="L322"/>
      <c r="M322"/>
      <c r="S322" s="316"/>
      <c r="T322" s="316"/>
      <c r="U322" s="316"/>
    </row>
    <row r="323" spans="1:21" x14ac:dyDescent="0.3">
      <c r="A323" s="317"/>
      <c r="B323" s="7"/>
      <c r="C323" s="317"/>
      <c r="D323" s="317"/>
      <c r="E323" s="317"/>
      <c r="F323" s="317"/>
      <c r="G323" s="317"/>
      <c r="H323" s="317"/>
      <c r="I323" s="317"/>
      <c r="J323" s="317"/>
      <c r="K323" s="317"/>
      <c r="L323"/>
      <c r="M323"/>
      <c r="S323" s="317"/>
      <c r="T323" s="317"/>
      <c r="U323" s="317"/>
    </row>
    <row r="324" spans="1:21" x14ac:dyDescent="0.3">
      <c r="A324" s="317"/>
      <c r="B324" s="7"/>
      <c r="C324" s="317"/>
      <c r="D324" s="317"/>
      <c r="E324" s="317"/>
      <c r="F324" s="317"/>
      <c r="G324" s="317"/>
      <c r="H324" s="317"/>
      <c r="I324" s="317"/>
      <c r="J324" s="317"/>
      <c r="K324" s="317"/>
      <c r="L324"/>
      <c r="M324"/>
      <c r="S324" s="317"/>
      <c r="T324" s="317"/>
      <c r="U324" s="317"/>
    </row>
    <row r="325" spans="1:21" x14ac:dyDescent="0.3">
      <c r="A325" s="317"/>
      <c r="B325" s="7"/>
      <c r="C325" s="317"/>
      <c r="D325" s="317"/>
      <c r="E325" s="317"/>
      <c r="F325" s="317"/>
      <c r="G325" s="317"/>
      <c r="H325" s="317"/>
      <c r="I325" s="317"/>
      <c r="J325" s="317"/>
      <c r="K325" s="317"/>
      <c r="L325"/>
      <c r="M325"/>
      <c r="S325" s="317"/>
      <c r="T325" s="317"/>
      <c r="U325" s="317"/>
    </row>
    <row r="326" spans="1:21" x14ac:dyDescent="0.3">
      <c r="A326" s="317"/>
      <c r="B326" s="7"/>
      <c r="C326" s="317"/>
      <c r="D326" s="317"/>
      <c r="E326" s="317"/>
      <c r="F326" s="317"/>
      <c r="G326" s="317"/>
      <c r="H326" s="317"/>
      <c r="I326" s="317"/>
      <c r="J326" s="317"/>
      <c r="K326" s="317"/>
      <c r="L326"/>
      <c r="M326"/>
      <c r="S326" s="317"/>
      <c r="T326" s="317"/>
      <c r="U326" s="317"/>
    </row>
    <row r="327" spans="1:21" x14ac:dyDescent="0.3">
      <c r="A327" s="317"/>
      <c r="B327" s="7"/>
      <c r="C327" s="317"/>
      <c r="D327" s="317"/>
      <c r="E327" s="317"/>
      <c r="F327" s="317"/>
      <c r="G327" s="317"/>
      <c r="H327" s="317"/>
      <c r="I327" s="317"/>
      <c r="J327" s="317"/>
      <c r="K327" s="317"/>
      <c r="L327"/>
      <c r="M327"/>
      <c r="S327" s="317"/>
      <c r="T327" s="317"/>
      <c r="U327" s="317"/>
    </row>
    <row r="328" spans="1:21" x14ac:dyDescent="0.3">
      <c r="A328" s="317"/>
      <c r="B328" s="7"/>
      <c r="C328" s="317"/>
      <c r="D328" s="317"/>
      <c r="E328" s="317"/>
      <c r="F328" s="317"/>
      <c r="G328" s="317"/>
      <c r="H328" s="317"/>
      <c r="I328" s="317"/>
      <c r="J328" s="317"/>
      <c r="K328" s="317"/>
      <c r="L328"/>
      <c r="M328"/>
      <c r="S328" s="317"/>
      <c r="T328" s="317"/>
      <c r="U328" s="317"/>
    </row>
    <row r="329" spans="1:21" x14ac:dyDescent="0.3">
      <c r="A329" s="316"/>
      <c r="B329" s="7"/>
      <c r="C329" s="316"/>
      <c r="D329" s="316"/>
      <c r="L329"/>
      <c r="M329"/>
      <c r="S329" s="316"/>
      <c r="T329" s="316"/>
      <c r="U329" s="316"/>
    </row>
    <row r="330" spans="1:21" x14ac:dyDescent="0.3">
      <c r="A330" s="316"/>
      <c r="B330" s="7"/>
      <c r="C330" s="316"/>
      <c r="D330" s="316"/>
      <c r="L330"/>
      <c r="M330"/>
      <c r="S330" s="316"/>
      <c r="T330" s="316"/>
      <c r="U330" s="316"/>
    </row>
    <row r="331" spans="1:21" x14ac:dyDescent="0.3">
      <c r="A331" s="316"/>
      <c r="B331" s="7"/>
      <c r="C331" s="316"/>
      <c r="D331" s="316"/>
      <c r="L331"/>
      <c r="M331"/>
      <c r="S331" s="316"/>
      <c r="T331" s="316"/>
      <c r="U331" s="316"/>
    </row>
    <row r="332" spans="1:21" x14ac:dyDescent="0.3">
      <c r="A332" s="316"/>
      <c r="B332" s="7"/>
      <c r="C332" s="316"/>
      <c r="D332" s="316"/>
      <c r="L332"/>
      <c r="M332"/>
      <c r="S332" s="316"/>
      <c r="T332" s="316"/>
      <c r="U332" s="316"/>
    </row>
    <row r="333" spans="1:21" x14ac:dyDescent="0.3">
      <c r="A333" s="316"/>
      <c r="B333" s="7"/>
      <c r="C333" s="316"/>
      <c r="D333" s="316"/>
      <c r="L333"/>
      <c r="M333"/>
      <c r="S333" s="316"/>
      <c r="T333" s="316"/>
      <c r="U333" s="316"/>
    </row>
    <row r="334" spans="1:21" x14ac:dyDescent="0.3">
      <c r="A334" s="316"/>
      <c r="B334" s="7"/>
      <c r="C334" s="316"/>
      <c r="D334" s="316"/>
      <c r="L334"/>
      <c r="M334"/>
      <c r="S334" s="316"/>
      <c r="T334" s="316"/>
      <c r="U334" s="316"/>
    </row>
    <row r="335" spans="1:21" x14ac:dyDescent="0.3">
      <c r="A335" s="316"/>
      <c r="B335" s="7"/>
      <c r="C335" s="316"/>
      <c r="D335" s="316"/>
      <c r="L335"/>
      <c r="M335"/>
      <c r="S335" s="316"/>
      <c r="T335" s="316"/>
      <c r="U335" s="316"/>
    </row>
    <row r="336" spans="1:21" x14ac:dyDescent="0.3">
      <c r="A336" s="316"/>
      <c r="B336" s="7"/>
      <c r="C336" s="316"/>
      <c r="D336" s="316"/>
      <c r="L336"/>
      <c r="M336"/>
      <c r="S336" s="316"/>
      <c r="T336" s="316"/>
      <c r="U336" s="316"/>
    </row>
    <row r="337" spans="1:21" x14ac:dyDescent="0.3">
      <c r="A337" s="316"/>
      <c r="B337" s="7"/>
      <c r="C337" s="316"/>
      <c r="D337" s="316"/>
      <c r="L337"/>
      <c r="M337"/>
      <c r="S337" s="316"/>
      <c r="T337" s="316"/>
      <c r="U337" s="316"/>
    </row>
    <row r="338" spans="1:21" x14ac:dyDescent="0.3">
      <c r="A338" s="316"/>
      <c r="B338" s="7"/>
      <c r="C338" s="316"/>
      <c r="D338" s="316"/>
      <c r="L338"/>
      <c r="M338"/>
      <c r="S338" s="316"/>
      <c r="T338" s="316"/>
      <c r="U338" s="316"/>
    </row>
    <row r="339" spans="1:21" x14ac:dyDescent="0.3">
      <c r="A339" s="316"/>
      <c r="B339" s="7"/>
      <c r="C339" s="316"/>
      <c r="D339" s="316"/>
      <c r="L339"/>
      <c r="M339"/>
      <c r="S339" s="316"/>
      <c r="T339" s="316"/>
      <c r="U339" s="316"/>
    </row>
    <row r="340" spans="1:21" x14ac:dyDescent="0.3">
      <c r="A340" s="316"/>
      <c r="B340" s="7"/>
      <c r="C340" s="316"/>
      <c r="D340" s="316"/>
      <c r="L340"/>
      <c r="M340"/>
      <c r="S340" s="316"/>
      <c r="T340" s="316"/>
      <c r="U340" s="316"/>
    </row>
    <row r="341" spans="1:21" x14ac:dyDescent="0.3">
      <c r="A341" s="316"/>
      <c r="B341" s="7"/>
      <c r="C341" s="316"/>
      <c r="D341" s="316"/>
      <c r="L341"/>
      <c r="M341"/>
      <c r="S341" s="316"/>
      <c r="T341" s="316"/>
      <c r="U341" s="316"/>
    </row>
    <row r="342" spans="1:21" x14ac:dyDescent="0.3">
      <c r="A342" s="316"/>
      <c r="B342" s="7"/>
      <c r="C342" s="316"/>
      <c r="D342" s="316"/>
      <c r="L342"/>
      <c r="M342"/>
      <c r="S342" s="316"/>
      <c r="T342" s="316"/>
      <c r="U342" s="316"/>
    </row>
    <row r="343" spans="1:21" x14ac:dyDescent="0.3">
      <c r="A343" s="316"/>
      <c r="B343" s="7"/>
      <c r="C343" s="316"/>
      <c r="D343" s="316"/>
      <c r="L343"/>
      <c r="M343"/>
      <c r="S343" s="316"/>
      <c r="T343" s="316"/>
      <c r="U343" s="316"/>
    </row>
    <row r="344" spans="1:21" x14ac:dyDescent="0.3">
      <c r="A344" s="316"/>
      <c r="B344" s="7"/>
      <c r="C344" s="316"/>
      <c r="D344" s="316"/>
      <c r="L344"/>
      <c r="M344"/>
      <c r="S344" s="316"/>
      <c r="T344" s="316"/>
      <c r="U344" s="316"/>
    </row>
    <row r="345" spans="1:21" x14ac:dyDescent="0.3">
      <c r="A345" s="316"/>
      <c r="B345" s="7"/>
      <c r="C345" s="316"/>
      <c r="D345" s="316"/>
      <c r="L345"/>
      <c r="M345"/>
      <c r="S345" s="316"/>
      <c r="T345" s="316"/>
      <c r="U345" s="316"/>
    </row>
    <row r="346" spans="1:21" x14ac:dyDescent="0.3">
      <c r="A346" s="316"/>
      <c r="B346" s="7"/>
      <c r="C346" s="316"/>
      <c r="D346" s="316"/>
      <c r="L346"/>
      <c r="M346"/>
      <c r="S346" s="316"/>
      <c r="T346" s="316"/>
      <c r="U346" s="316"/>
    </row>
    <row r="347" spans="1:21" x14ac:dyDescent="0.3">
      <c r="A347" s="316"/>
      <c r="B347" s="7"/>
      <c r="C347" s="316"/>
      <c r="D347" s="316"/>
      <c r="L347"/>
      <c r="M347"/>
      <c r="S347" s="316"/>
      <c r="T347" s="316"/>
      <c r="U347" s="316"/>
    </row>
    <row r="348" spans="1:21" x14ac:dyDescent="0.3">
      <c r="A348" s="316"/>
      <c r="B348" s="7"/>
      <c r="C348" s="316"/>
      <c r="D348" s="316"/>
      <c r="L348"/>
      <c r="M348"/>
      <c r="S348" s="316"/>
      <c r="T348" s="316"/>
      <c r="U348" s="316"/>
    </row>
    <row r="349" spans="1:21" x14ac:dyDescent="0.3">
      <c r="A349" s="316"/>
      <c r="B349" s="7"/>
      <c r="C349" s="316"/>
      <c r="D349" s="316"/>
      <c r="L349"/>
      <c r="M349"/>
      <c r="S349" s="316"/>
      <c r="T349" s="316"/>
      <c r="U349" s="316"/>
    </row>
    <row r="350" spans="1:21" x14ac:dyDescent="0.3">
      <c r="A350" s="316"/>
      <c r="B350" s="7"/>
      <c r="C350" s="316"/>
      <c r="D350" s="316"/>
      <c r="L350"/>
      <c r="M350"/>
      <c r="S350" s="316"/>
      <c r="T350" s="316"/>
      <c r="U350" s="316"/>
    </row>
    <row r="351" spans="1:21" x14ac:dyDescent="0.3">
      <c r="A351" s="316"/>
      <c r="B351" s="7"/>
      <c r="C351" s="316"/>
      <c r="D351" s="316"/>
      <c r="L351"/>
      <c r="M351"/>
      <c r="S351" s="316"/>
      <c r="T351" s="316"/>
      <c r="U351" s="316"/>
    </row>
    <row r="352" spans="1:21" x14ac:dyDescent="0.3">
      <c r="A352" s="316"/>
      <c r="B352" s="7"/>
      <c r="C352" s="316"/>
      <c r="D352" s="316"/>
      <c r="L352"/>
      <c r="M352"/>
      <c r="S352" s="316"/>
      <c r="T352" s="316"/>
      <c r="U352" s="316"/>
    </row>
    <row r="353" spans="1:21" x14ac:dyDescent="0.3">
      <c r="A353" s="316"/>
      <c r="B353" s="7"/>
      <c r="C353" s="316"/>
      <c r="D353" s="316"/>
      <c r="L353"/>
      <c r="M353"/>
      <c r="S353" s="316"/>
      <c r="T353" s="316"/>
      <c r="U353" s="316"/>
    </row>
    <row r="354" spans="1:21" x14ac:dyDescent="0.3">
      <c r="A354" s="316"/>
      <c r="B354" s="7"/>
      <c r="C354" s="316"/>
      <c r="D354" s="316"/>
      <c r="L354"/>
      <c r="M354"/>
      <c r="S354" s="316"/>
      <c r="T354" s="316"/>
      <c r="U354" s="316"/>
    </row>
    <row r="355" spans="1:21" x14ac:dyDescent="0.3">
      <c r="A355" s="316"/>
      <c r="B355" s="7"/>
      <c r="C355" s="316"/>
      <c r="D355" s="316"/>
      <c r="L355"/>
      <c r="M355"/>
      <c r="S355" s="316"/>
      <c r="T355" s="316"/>
      <c r="U355" s="316"/>
    </row>
    <row r="356" spans="1:21" x14ac:dyDescent="0.3">
      <c r="A356" s="316"/>
      <c r="B356" s="7"/>
      <c r="C356" s="316"/>
      <c r="D356" s="316"/>
      <c r="L356"/>
      <c r="M356"/>
      <c r="S356" s="316"/>
      <c r="T356" s="316"/>
      <c r="U356" s="316"/>
    </row>
    <row r="357" spans="1:21" x14ac:dyDescent="0.3">
      <c r="A357" s="316"/>
      <c r="B357" s="7"/>
      <c r="C357" s="316"/>
      <c r="D357" s="316"/>
      <c r="L357"/>
      <c r="M357"/>
      <c r="S357" s="316"/>
      <c r="T357" s="316"/>
      <c r="U357" s="316"/>
    </row>
    <row r="358" spans="1:21" x14ac:dyDescent="0.3">
      <c r="A358" s="316"/>
      <c r="B358" s="7"/>
      <c r="C358" s="316"/>
      <c r="D358" s="316"/>
      <c r="L358"/>
      <c r="M358"/>
      <c r="S358" s="316"/>
      <c r="T358" s="316"/>
      <c r="U358" s="316"/>
    </row>
    <row r="359" spans="1:21" x14ac:dyDescent="0.3">
      <c r="A359" s="316"/>
      <c r="B359" s="7"/>
      <c r="C359" s="316"/>
      <c r="D359" s="316"/>
      <c r="L359"/>
      <c r="M359"/>
      <c r="S359" s="316"/>
      <c r="T359" s="316"/>
      <c r="U359" s="316"/>
    </row>
    <row r="360" spans="1:21" x14ac:dyDescent="0.3">
      <c r="A360" s="316"/>
      <c r="B360" s="7"/>
      <c r="C360" s="316"/>
      <c r="D360" s="316"/>
      <c r="L360"/>
      <c r="M360"/>
      <c r="S360" s="316"/>
      <c r="T360" s="316"/>
      <c r="U360" s="316"/>
    </row>
    <row r="361" spans="1:21" x14ac:dyDescent="0.3">
      <c r="A361" s="316"/>
      <c r="B361" s="7"/>
      <c r="C361" s="316"/>
      <c r="D361" s="316"/>
      <c r="L361"/>
      <c r="M361"/>
      <c r="S361" s="316"/>
      <c r="T361" s="316"/>
      <c r="U361" s="316"/>
    </row>
    <row r="362" spans="1:21" x14ac:dyDescent="0.3">
      <c r="A362" s="316"/>
      <c r="B362" s="7"/>
      <c r="C362" s="316"/>
      <c r="D362" s="316"/>
      <c r="L362"/>
      <c r="M362"/>
      <c r="S362" s="316"/>
      <c r="T362" s="316"/>
      <c r="U362" s="316"/>
    </row>
    <row r="363" spans="1:21" x14ac:dyDescent="0.3">
      <c r="A363" s="316"/>
      <c r="B363" s="7"/>
      <c r="C363" s="316"/>
      <c r="D363" s="316"/>
      <c r="L363"/>
      <c r="M363"/>
      <c r="S363" s="316"/>
      <c r="T363" s="316"/>
      <c r="U363" s="316"/>
    </row>
    <row r="364" spans="1:21" x14ac:dyDescent="0.3">
      <c r="A364" s="316"/>
      <c r="B364" s="7"/>
      <c r="C364" s="316"/>
      <c r="D364" s="316"/>
      <c r="L364"/>
      <c r="M364"/>
      <c r="S364" s="316"/>
      <c r="T364" s="316"/>
      <c r="U364" s="316"/>
    </row>
    <row r="365" spans="1:21" x14ac:dyDescent="0.3">
      <c r="A365" s="316"/>
      <c r="B365" s="7"/>
      <c r="C365" s="316"/>
      <c r="D365" s="316"/>
      <c r="L365"/>
      <c r="M365"/>
      <c r="S365" s="316"/>
      <c r="T365" s="316"/>
      <c r="U365" s="316"/>
    </row>
    <row r="366" spans="1:21" x14ac:dyDescent="0.3">
      <c r="A366" s="316"/>
      <c r="B366" s="7"/>
      <c r="C366" s="316"/>
      <c r="D366" s="316"/>
      <c r="L366"/>
      <c r="M366"/>
      <c r="S366" s="316"/>
      <c r="T366" s="316"/>
      <c r="U366" s="316"/>
    </row>
    <row r="367" spans="1:21" x14ac:dyDescent="0.3">
      <c r="A367" s="316"/>
      <c r="B367" s="7"/>
      <c r="C367" s="316"/>
      <c r="D367" s="316"/>
      <c r="L367"/>
      <c r="M367"/>
      <c r="S367" s="316"/>
      <c r="T367" s="316"/>
      <c r="U367" s="316"/>
    </row>
    <row r="368" spans="1:21" x14ac:dyDescent="0.3">
      <c r="A368" s="316"/>
      <c r="B368" s="7"/>
      <c r="C368" s="316"/>
      <c r="D368" s="316"/>
      <c r="L368"/>
      <c r="M368"/>
      <c r="S368" s="316"/>
      <c r="T368" s="316"/>
      <c r="U368" s="316"/>
    </row>
    <row r="369" spans="1:21" x14ac:dyDescent="0.3">
      <c r="A369" s="316"/>
      <c r="B369" s="7"/>
      <c r="C369" s="316"/>
      <c r="D369" s="316"/>
      <c r="L369"/>
      <c r="M369"/>
      <c r="S369" s="316"/>
      <c r="T369" s="316"/>
      <c r="U369" s="316"/>
    </row>
    <row r="370" spans="1:21" x14ac:dyDescent="0.3">
      <c r="A370" s="316"/>
      <c r="B370" s="7"/>
      <c r="C370" s="316"/>
      <c r="D370" s="316"/>
      <c r="L370"/>
      <c r="M370"/>
      <c r="S370" s="316"/>
      <c r="T370" s="316"/>
      <c r="U370" s="316"/>
    </row>
    <row r="371" spans="1:21" x14ac:dyDescent="0.3">
      <c r="A371" s="316"/>
      <c r="B371" s="7"/>
      <c r="C371" s="316"/>
      <c r="D371" s="316"/>
      <c r="L371"/>
      <c r="M371"/>
      <c r="S371" s="316"/>
      <c r="T371" s="316"/>
      <c r="U371" s="316"/>
    </row>
    <row r="372" spans="1:21" x14ac:dyDescent="0.3">
      <c r="A372" s="316"/>
      <c r="B372" s="7"/>
      <c r="C372" s="316"/>
      <c r="D372" s="316"/>
      <c r="L372"/>
      <c r="M372"/>
      <c r="S372" s="316"/>
      <c r="T372" s="316"/>
      <c r="U372" s="316"/>
    </row>
    <row r="373" spans="1:21" x14ac:dyDescent="0.3">
      <c r="A373" s="316"/>
      <c r="B373" s="7"/>
      <c r="C373" s="316"/>
      <c r="D373" s="316"/>
      <c r="L373"/>
      <c r="M373"/>
      <c r="S373" s="316"/>
      <c r="T373" s="316"/>
      <c r="U373" s="316"/>
    </row>
    <row r="374" spans="1:21" x14ac:dyDescent="0.3">
      <c r="A374" s="316"/>
      <c r="B374" s="7"/>
      <c r="C374" s="316"/>
      <c r="D374" s="316"/>
      <c r="L374"/>
      <c r="M374"/>
      <c r="S374" s="316"/>
      <c r="T374" s="316"/>
      <c r="U374" s="316"/>
    </row>
    <row r="375" spans="1:21" x14ac:dyDescent="0.3">
      <c r="A375" s="316"/>
      <c r="B375" s="7"/>
      <c r="C375" s="316"/>
      <c r="D375" s="316"/>
      <c r="L375"/>
      <c r="M375"/>
      <c r="S375" s="316"/>
      <c r="T375" s="316"/>
      <c r="U375" s="316"/>
    </row>
    <row r="376" spans="1:21" x14ac:dyDescent="0.3">
      <c r="A376" s="316"/>
      <c r="B376" s="7"/>
      <c r="C376" s="316"/>
      <c r="D376" s="316"/>
      <c r="L376"/>
      <c r="M376"/>
      <c r="S376" s="316"/>
      <c r="T376" s="316"/>
      <c r="U376" s="316"/>
    </row>
    <row r="377" spans="1:21" x14ac:dyDescent="0.3">
      <c r="A377" s="316"/>
      <c r="B377" s="7"/>
      <c r="C377" s="316"/>
      <c r="D377" s="316"/>
      <c r="L377"/>
      <c r="M377"/>
      <c r="S377" s="316"/>
      <c r="T377" s="316"/>
      <c r="U377" s="316"/>
    </row>
    <row r="378" spans="1:21" x14ac:dyDescent="0.3">
      <c r="A378" s="316"/>
      <c r="B378" s="7"/>
      <c r="C378" s="316"/>
      <c r="D378" s="316"/>
      <c r="L378"/>
      <c r="M378"/>
      <c r="S378" s="316"/>
      <c r="T378" s="316"/>
      <c r="U378" s="316"/>
    </row>
    <row r="379" spans="1:21" x14ac:dyDescent="0.3">
      <c r="A379" s="316"/>
      <c r="B379" s="7"/>
      <c r="C379" s="316"/>
      <c r="D379" s="316"/>
      <c r="L379"/>
      <c r="M379"/>
      <c r="S379" s="316"/>
      <c r="T379" s="316"/>
      <c r="U379" s="316"/>
    </row>
    <row r="380" spans="1:21" x14ac:dyDescent="0.3">
      <c r="A380" s="316"/>
      <c r="B380" s="7"/>
      <c r="C380" s="316"/>
      <c r="D380" s="316"/>
      <c r="L380"/>
      <c r="M380"/>
      <c r="S380" s="316"/>
      <c r="T380" s="316"/>
      <c r="U380" s="316"/>
    </row>
    <row r="381" spans="1:21" x14ac:dyDescent="0.3">
      <c r="A381" s="316"/>
      <c r="B381" s="7"/>
      <c r="C381" s="316"/>
      <c r="D381" s="316"/>
      <c r="L381"/>
      <c r="M381"/>
      <c r="S381" s="316"/>
      <c r="T381" s="316"/>
      <c r="U381" s="316"/>
    </row>
    <row r="382" spans="1:21" x14ac:dyDescent="0.3">
      <c r="A382" s="316"/>
      <c r="B382" s="7"/>
      <c r="C382" s="316"/>
      <c r="D382" s="316"/>
      <c r="L382"/>
      <c r="M382"/>
      <c r="S382" s="316"/>
      <c r="T382" s="316"/>
      <c r="U382" s="316"/>
    </row>
    <row r="383" spans="1:21" x14ac:dyDescent="0.3">
      <c r="A383" s="316"/>
      <c r="B383" s="7"/>
      <c r="C383" s="316"/>
      <c r="D383" s="316"/>
      <c r="L383"/>
      <c r="M383"/>
      <c r="S383" s="316"/>
      <c r="T383" s="316"/>
      <c r="U383" s="316"/>
    </row>
    <row r="384" spans="1:21" x14ac:dyDescent="0.3">
      <c r="A384" s="316"/>
      <c r="B384" s="7"/>
      <c r="C384" s="316"/>
      <c r="D384" s="316"/>
      <c r="L384"/>
      <c r="M384"/>
      <c r="S384" s="316"/>
      <c r="T384" s="316"/>
      <c r="U384" s="316"/>
    </row>
    <row r="385" spans="1:21" x14ac:dyDescent="0.3">
      <c r="A385" s="316"/>
      <c r="B385" s="7"/>
      <c r="C385" s="316"/>
      <c r="D385" s="316"/>
      <c r="L385"/>
      <c r="M385"/>
      <c r="S385" s="316"/>
      <c r="T385" s="316"/>
      <c r="U385" s="316"/>
    </row>
    <row r="386" spans="1:21" x14ac:dyDescent="0.3">
      <c r="A386" s="316"/>
      <c r="B386" s="7"/>
      <c r="C386" s="316"/>
      <c r="D386" s="316"/>
      <c r="L386"/>
      <c r="M386"/>
      <c r="S386" s="316"/>
      <c r="T386" s="316"/>
      <c r="U386" s="316"/>
    </row>
    <row r="387" spans="1:21" x14ac:dyDescent="0.3">
      <c r="A387" s="316"/>
      <c r="B387" s="7"/>
      <c r="C387" s="316"/>
      <c r="D387" s="316"/>
      <c r="L387"/>
      <c r="M387"/>
      <c r="S387" s="316"/>
      <c r="T387" s="316"/>
      <c r="U387" s="316"/>
    </row>
    <row r="388" spans="1:21" x14ac:dyDescent="0.3">
      <c r="A388" s="316"/>
      <c r="B388" s="7"/>
      <c r="C388" s="316"/>
      <c r="D388" s="316"/>
      <c r="L388"/>
      <c r="M388"/>
      <c r="S388" s="316"/>
      <c r="T388" s="316"/>
      <c r="U388" s="316"/>
    </row>
    <row r="389" spans="1:21" x14ac:dyDescent="0.3">
      <c r="A389" s="316"/>
      <c r="B389" s="7"/>
      <c r="C389" s="316"/>
      <c r="D389" s="316"/>
      <c r="L389"/>
      <c r="M389"/>
      <c r="S389" s="316"/>
      <c r="T389" s="316"/>
      <c r="U389" s="316"/>
    </row>
    <row r="390" spans="1:21" x14ac:dyDescent="0.3">
      <c r="A390" s="316"/>
      <c r="B390" s="7"/>
      <c r="C390" s="316"/>
      <c r="D390" s="316"/>
      <c r="L390"/>
      <c r="M390"/>
      <c r="S390" s="316"/>
      <c r="T390" s="316"/>
      <c r="U390" s="316"/>
    </row>
    <row r="391" spans="1:21" x14ac:dyDescent="0.3">
      <c r="A391" s="316"/>
      <c r="B391" s="7"/>
      <c r="C391" s="316"/>
      <c r="D391" s="316"/>
      <c r="L391"/>
      <c r="M391"/>
      <c r="S391" s="316"/>
      <c r="T391" s="316"/>
      <c r="U391" s="316"/>
    </row>
    <row r="392" spans="1:21" x14ac:dyDescent="0.3">
      <c r="A392" s="316"/>
      <c r="B392" s="7"/>
      <c r="C392" s="316"/>
      <c r="D392" s="316"/>
      <c r="L392"/>
      <c r="M392"/>
      <c r="S392" s="316"/>
      <c r="T392" s="316"/>
      <c r="U392" s="316"/>
    </row>
    <row r="393" spans="1:21" x14ac:dyDescent="0.3">
      <c r="A393" s="316"/>
      <c r="B393" s="7"/>
      <c r="C393" s="316"/>
      <c r="D393" s="316"/>
      <c r="L393"/>
      <c r="M393"/>
      <c r="S393" s="316"/>
      <c r="T393" s="316"/>
      <c r="U393" s="316"/>
    </row>
    <row r="394" spans="1:21" x14ac:dyDescent="0.3">
      <c r="A394" s="316"/>
      <c r="B394" s="7"/>
      <c r="C394" s="316"/>
      <c r="D394" s="316"/>
      <c r="L394"/>
      <c r="M394"/>
      <c r="S394" s="316"/>
      <c r="T394" s="316"/>
      <c r="U394" s="316"/>
    </row>
    <row r="395" spans="1:21" x14ac:dyDescent="0.3">
      <c r="A395" s="316"/>
      <c r="B395" s="7"/>
      <c r="C395" s="316"/>
      <c r="D395" s="316"/>
      <c r="L395"/>
      <c r="M395"/>
      <c r="S395" s="316"/>
      <c r="T395" s="316"/>
      <c r="U395" s="316"/>
    </row>
    <row r="396" spans="1:21" x14ac:dyDescent="0.3">
      <c r="A396" s="316"/>
      <c r="B396" s="7"/>
      <c r="C396" s="316"/>
      <c r="D396" s="316"/>
      <c r="L396"/>
      <c r="M396"/>
      <c r="S396" s="316"/>
      <c r="T396" s="316"/>
      <c r="U396" s="316"/>
    </row>
    <row r="397" spans="1:21" x14ac:dyDescent="0.3">
      <c r="A397" s="316"/>
      <c r="B397" s="7"/>
      <c r="C397" s="316"/>
      <c r="D397" s="316"/>
      <c r="L397"/>
      <c r="M397"/>
      <c r="S397" s="316"/>
      <c r="T397" s="316"/>
      <c r="U397" s="316"/>
    </row>
    <row r="398" spans="1:21" x14ac:dyDescent="0.3">
      <c r="A398" s="316"/>
      <c r="B398" s="7"/>
      <c r="C398" s="316"/>
      <c r="D398" s="316"/>
      <c r="L398"/>
      <c r="M398"/>
      <c r="S398" s="316"/>
      <c r="T398" s="316"/>
      <c r="U398" s="316"/>
    </row>
    <row r="399" spans="1:21" x14ac:dyDescent="0.3">
      <c r="A399" s="316"/>
      <c r="B399" s="7"/>
      <c r="C399" s="316"/>
      <c r="D399" s="316"/>
      <c r="L399"/>
      <c r="M399"/>
      <c r="S399" s="316"/>
      <c r="T399" s="316"/>
      <c r="U399" s="316"/>
    </row>
    <row r="400" spans="1:21" x14ac:dyDescent="0.3">
      <c r="A400" s="316"/>
      <c r="B400" s="7"/>
      <c r="C400" s="316"/>
      <c r="D400" s="316"/>
      <c r="L400"/>
      <c r="M400"/>
      <c r="S400" s="316"/>
      <c r="T400" s="316"/>
      <c r="U400" s="316"/>
    </row>
    <row r="401" spans="1:21" x14ac:dyDescent="0.3">
      <c r="A401" s="316"/>
      <c r="B401" s="7"/>
      <c r="C401" s="316"/>
      <c r="D401" s="316"/>
      <c r="L401"/>
      <c r="M401"/>
      <c r="S401" s="316"/>
      <c r="T401" s="316"/>
      <c r="U401" s="316"/>
    </row>
    <row r="402" spans="1:21" x14ac:dyDescent="0.3">
      <c r="A402" s="316"/>
      <c r="B402" s="7"/>
      <c r="C402" s="316"/>
      <c r="D402" s="316"/>
      <c r="L402"/>
      <c r="M402"/>
      <c r="S402" s="316"/>
      <c r="T402" s="316"/>
      <c r="U402" s="316"/>
    </row>
    <row r="403" spans="1:21" x14ac:dyDescent="0.3">
      <c r="A403" s="316"/>
      <c r="B403" s="7"/>
      <c r="C403" s="316"/>
      <c r="D403" s="316"/>
      <c r="L403"/>
      <c r="M403"/>
      <c r="S403" s="316"/>
      <c r="T403" s="316"/>
      <c r="U403" s="316"/>
    </row>
    <row r="404" spans="1:21" x14ac:dyDescent="0.3">
      <c r="A404" s="316"/>
      <c r="B404" s="7"/>
      <c r="C404" s="316"/>
      <c r="D404" s="316"/>
      <c r="L404"/>
      <c r="M404"/>
      <c r="S404" s="316"/>
      <c r="T404" s="316"/>
      <c r="U404" s="316"/>
    </row>
    <row r="405" spans="1:21" x14ac:dyDescent="0.3">
      <c r="A405" s="316"/>
      <c r="B405" s="7"/>
      <c r="C405" s="316"/>
      <c r="D405" s="316"/>
      <c r="L405"/>
      <c r="M405"/>
      <c r="S405" s="316"/>
      <c r="T405" s="316"/>
      <c r="U405" s="316"/>
    </row>
    <row r="406" spans="1:21" x14ac:dyDescent="0.3">
      <c r="A406" s="316"/>
      <c r="B406" s="7"/>
      <c r="C406" s="316"/>
      <c r="D406" s="316"/>
      <c r="L406"/>
      <c r="M406"/>
      <c r="S406" s="316"/>
      <c r="T406" s="316"/>
      <c r="U406" s="316"/>
    </row>
    <row r="407" spans="1:21" x14ac:dyDescent="0.3">
      <c r="A407" s="316"/>
      <c r="B407" s="7"/>
      <c r="C407" s="316"/>
      <c r="D407" s="316"/>
      <c r="L407"/>
      <c r="M407"/>
      <c r="S407" s="316"/>
      <c r="T407" s="316"/>
      <c r="U407" s="316"/>
    </row>
    <row r="408" spans="1:21" x14ac:dyDescent="0.3">
      <c r="A408" s="316"/>
      <c r="B408" s="7"/>
      <c r="C408" s="316"/>
      <c r="D408" s="316"/>
      <c r="L408"/>
      <c r="M408"/>
      <c r="S408" s="316"/>
      <c r="T408" s="316"/>
      <c r="U408" s="316"/>
    </row>
    <row r="409" spans="1:21" x14ac:dyDescent="0.3">
      <c r="A409" s="316"/>
      <c r="B409" s="7"/>
      <c r="C409" s="316"/>
      <c r="D409" s="316"/>
      <c r="L409"/>
      <c r="M409"/>
      <c r="S409" s="316"/>
      <c r="T409" s="316"/>
      <c r="U409" s="316"/>
    </row>
    <row r="410" spans="1:21" x14ac:dyDescent="0.3">
      <c r="A410" s="316"/>
      <c r="B410" s="7"/>
      <c r="C410" s="316"/>
      <c r="D410" s="316"/>
      <c r="L410"/>
      <c r="M410"/>
      <c r="S410" s="316"/>
      <c r="T410" s="316"/>
      <c r="U410" s="316"/>
    </row>
    <row r="411" spans="1:21" x14ac:dyDescent="0.3">
      <c r="A411" s="316"/>
      <c r="B411" s="7"/>
      <c r="C411" s="316"/>
      <c r="D411" s="316"/>
      <c r="L411"/>
      <c r="M411"/>
      <c r="S411" s="316"/>
      <c r="T411" s="316"/>
      <c r="U411" s="316"/>
    </row>
    <row r="412" spans="1:21" x14ac:dyDescent="0.3">
      <c r="A412" s="316"/>
      <c r="B412" s="7"/>
      <c r="C412" s="316"/>
      <c r="D412" s="316"/>
      <c r="L412"/>
      <c r="M412"/>
      <c r="S412" s="316"/>
      <c r="T412" s="316"/>
      <c r="U412" s="316"/>
    </row>
    <row r="413" spans="1:21" x14ac:dyDescent="0.3">
      <c r="A413" s="316"/>
      <c r="B413" s="7"/>
      <c r="C413" s="316"/>
      <c r="D413" s="316"/>
      <c r="L413"/>
      <c r="M413"/>
      <c r="S413" s="316"/>
      <c r="T413" s="316"/>
      <c r="U413" s="316"/>
    </row>
    <row r="414" spans="1:21" x14ac:dyDescent="0.3">
      <c r="A414" s="316"/>
      <c r="B414" s="7"/>
      <c r="C414" s="316"/>
      <c r="D414" s="316"/>
      <c r="L414"/>
      <c r="M414"/>
      <c r="S414" s="316"/>
      <c r="T414" s="316"/>
      <c r="U414" s="316"/>
    </row>
    <row r="415" spans="1:21" x14ac:dyDescent="0.3">
      <c r="A415" s="316"/>
      <c r="B415" s="7"/>
      <c r="C415" s="316"/>
      <c r="D415" s="316"/>
      <c r="L415"/>
      <c r="M415"/>
      <c r="S415" s="316"/>
      <c r="T415" s="316"/>
      <c r="U415" s="316"/>
    </row>
    <row r="416" spans="1:21" x14ac:dyDescent="0.3">
      <c r="A416" s="316"/>
      <c r="B416" s="7"/>
      <c r="C416" s="316"/>
      <c r="D416" s="316"/>
      <c r="L416"/>
      <c r="M416"/>
      <c r="S416" s="316"/>
      <c r="T416" s="316"/>
      <c r="U416" s="316"/>
    </row>
    <row r="417" spans="1:21" x14ac:dyDescent="0.3">
      <c r="A417" s="316"/>
      <c r="B417" s="7"/>
      <c r="C417" s="316"/>
      <c r="D417" s="316"/>
      <c r="L417"/>
      <c r="M417"/>
      <c r="S417" s="316"/>
      <c r="T417" s="316"/>
      <c r="U417" s="316"/>
    </row>
    <row r="418" spans="1:21" x14ac:dyDescent="0.3">
      <c r="A418" s="316"/>
      <c r="B418" s="7"/>
      <c r="C418" s="316"/>
      <c r="D418" s="316"/>
      <c r="L418"/>
      <c r="M418"/>
      <c r="S418" s="316"/>
      <c r="T418" s="316"/>
      <c r="U418" s="316"/>
    </row>
    <row r="419" spans="1:21" x14ac:dyDescent="0.3">
      <c r="A419" s="316"/>
      <c r="B419" s="7"/>
      <c r="C419" s="316"/>
      <c r="D419" s="316"/>
      <c r="L419"/>
      <c r="M419"/>
      <c r="S419" s="316"/>
      <c r="T419" s="316"/>
      <c r="U419" s="316"/>
    </row>
    <row r="420" spans="1:21" x14ac:dyDescent="0.3">
      <c r="A420" s="316"/>
      <c r="B420" s="7"/>
      <c r="C420" s="316"/>
      <c r="D420" s="316"/>
      <c r="L420"/>
      <c r="M420"/>
      <c r="S420" s="316"/>
      <c r="T420" s="316"/>
      <c r="U420" s="316"/>
    </row>
    <row r="421" spans="1:21" x14ac:dyDescent="0.3">
      <c r="A421" s="316"/>
      <c r="B421" s="7"/>
      <c r="C421" s="316"/>
      <c r="D421" s="316"/>
      <c r="L421"/>
      <c r="M421"/>
      <c r="S421" s="316"/>
      <c r="T421" s="316"/>
      <c r="U421" s="316"/>
    </row>
    <row r="422" spans="1:21" x14ac:dyDescent="0.3">
      <c r="A422" s="316"/>
      <c r="B422" s="7"/>
      <c r="C422" s="316"/>
      <c r="D422" s="316"/>
      <c r="L422"/>
      <c r="M422"/>
      <c r="S422" s="316"/>
      <c r="T422" s="316"/>
      <c r="U422" s="316"/>
    </row>
    <row r="423" spans="1:21" x14ac:dyDescent="0.3">
      <c r="A423" s="316"/>
      <c r="B423" s="7"/>
      <c r="C423" s="316"/>
      <c r="D423" s="316"/>
      <c r="L423"/>
      <c r="M423"/>
      <c r="S423" s="316"/>
      <c r="T423" s="316"/>
      <c r="U423" s="316"/>
    </row>
    <row r="424" spans="1:21" x14ac:dyDescent="0.3">
      <c r="A424" s="316"/>
      <c r="B424" s="7"/>
      <c r="C424" s="316"/>
      <c r="D424" s="316"/>
      <c r="L424"/>
      <c r="M424"/>
      <c r="S424" s="316"/>
      <c r="T424" s="316"/>
      <c r="U424" s="316"/>
    </row>
    <row r="425" spans="1:21" x14ac:dyDescent="0.3">
      <c r="A425" s="316"/>
      <c r="B425" s="7"/>
      <c r="C425" s="316"/>
      <c r="D425" s="316"/>
      <c r="L425"/>
      <c r="M425"/>
      <c r="S425" s="316"/>
      <c r="T425" s="316"/>
      <c r="U425" s="316"/>
    </row>
    <row r="426" spans="1:21" x14ac:dyDescent="0.3">
      <c r="A426" s="316"/>
      <c r="B426" s="7"/>
      <c r="C426" s="316"/>
      <c r="D426" s="316"/>
      <c r="L426"/>
      <c r="M426"/>
      <c r="S426" s="316"/>
      <c r="T426" s="316"/>
      <c r="U426" s="316"/>
    </row>
    <row r="427" spans="1:21" x14ac:dyDescent="0.3">
      <c r="A427" s="316"/>
      <c r="B427" s="7"/>
      <c r="C427" s="316"/>
      <c r="D427" s="316"/>
      <c r="L427"/>
      <c r="M427"/>
      <c r="S427" s="316"/>
      <c r="T427" s="316"/>
      <c r="U427" s="316"/>
    </row>
    <row r="428" spans="1:21" x14ac:dyDescent="0.3">
      <c r="A428" s="316"/>
      <c r="B428" s="7"/>
      <c r="C428" s="316"/>
      <c r="D428" s="316"/>
      <c r="L428"/>
      <c r="M428"/>
      <c r="S428" s="316"/>
      <c r="T428" s="316"/>
      <c r="U428" s="316"/>
    </row>
    <row r="429" spans="1:21" x14ac:dyDescent="0.3">
      <c r="A429" s="316"/>
      <c r="B429" s="7"/>
      <c r="C429" s="316"/>
      <c r="D429" s="316"/>
      <c r="L429"/>
      <c r="M429"/>
      <c r="S429" s="316"/>
      <c r="T429" s="316"/>
      <c r="U429" s="316"/>
    </row>
    <row r="430" spans="1:21" x14ac:dyDescent="0.3">
      <c r="A430" s="316"/>
      <c r="B430" s="7"/>
      <c r="C430" s="316"/>
      <c r="D430" s="316"/>
      <c r="L430"/>
      <c r="M430"/>
      <c r="S430" s="316"/>
      <c r="T430" s="316"/>
      <c r="U430" s="316"/>
    </row>
    <row r="431" spans="1:21" x14ac:dyDescent="0.3">
      <c r="A431" s="316"/>
      <c r="B431" s="7"/>
      <c r="C431" s="316"/>
      <c r="D431" s="316"/>
      <c r="L431"/>
      <c r="M431"/>
      <c r="S431" s="316"/>
      <c r="T431" s="316"/>
      <c r="U431" s="316"/>
    </row>
    <row r="432" spans="1:21" x14ac:dyDescent="0.3">
      <c r="A432" s="316"/>
      <c r="B432" s="7"/>
      <c r="C432" s="316"/>
      <c r="D432" s="316"/>
      <c r="L432"/>
      <c r="M432"/>
      <c r="S432" s="316"/>
      <c r="T432" s="316"/>
      <c r="U432" s="316"/>
    </row>
    <row r="433" spans="1:21" x14ac:dyDescent="0.3">
      <c r="A433" s="316"/>
      <c r="B433" s="7"/>
      <c r="C433" s="316"/>
      <c r="D433" s="316"/>
      <c r="L433"/>
      <c r="M433"/>
      <c r="S433" s="316"/>
      <c r="T433" s="316"/>
      <c r="U433" s="316"/>
    </row>
    <row r="434" spans="1:21" x14ac:dyDescent="0.3">
      <c r="A434" s="316"/>
      <c r="B434" s="7"/>
      <c r="C434" s="316"/>
      <c r="D434" s="316"/>
      <c r="L434"/>
      <c r="M434"/>
      <c r="S434" s="316"/>
      <c r="T434" s="316"/>
      <c r="U434" s="316"/>
    </row>
    <row r="435" spans="1:21" x14ac:dyDescent="0.3">
      <c r="A435" s="316"/>
      <c r="B435" s="7"/>
      <c r="C435" s="316"/>
      <c r="D435" s="316"/>
      <c r="L435"/>
      <c r="M435"/>
      <c r="S435" s="316"/>
      <c r="T435" s="316"/>
      <c r="U435" s="316"/>
    </row>
    <row r="436" spans="1:21" x14ac:dyDescent="0.3">
      <c r="A436" s="316"/>
      <c r="B436" s="7"/>
      <c r="C436" s="316"/>
      <c r="D436" s="316"/>
      <c r="L436"/>
      <c r="M436"/>
      <c r="S436" s="316"/>
      <c r="T436" s="316"/>
      <c r="U436" s="316"/>
    </row>
    <row r="437" spans="1:21" x14ac:dyDescent="0.3">
      <c r="A437" s="316"/>
      <c r="B437" s="7"/>
      <c r="C437" s="316"/>
      <c r="D437" s="316"/>
      <c r="L437"/>
      <c r="M437"/>
      <c r="S437" s="316"/>
      <c r="T437" s="316"/>
      <c r="U437" s="316"/>
    </row>
    <row r="438" spans="1:21" x14ac:dyDescent="0.3">
      <c r="A438" s="316"/>
      <c r="B438" s="7"/>
      <c r="C438" s="316"/>
      <c r="D438" s="316"/>
      <c r="L438"/>
      <c r="M438"/>
      <c r="S438" s="316"/>
      <c r="T438" s="316"/>
      <c r="U438" s="316"/>
    </row>
    <row r="439" spans="1:21" x14ac:dyDescent="0.3">
      <c r="A439" s="316"/>
      <c r="B439" s="7"/>
      <c r="C439" s="316"/>
      <c r="D439" s="316"/>
      <c r="L439"/>
      <c r="M439"/>
      <c r="S439" s="316"/>
      <c r="T439" s="316"/>
      <c r="U439" s="316"/>
    </row>
    <row r="440" spans="1:21" x14ac:dyDescent="0.3">
      <c r="A440" s="316"/>
      <c r="B440" s="7"/>
      <c r="C440" s="316"/>
      <c r="D440" s="316"/>
      <c r="L440"/>
      <c r="M440"/>
      <c r="S440" s="316"/>
      <c r="T440" s="316"/>
      <c r="U440" s="316"/>
    </row>
    <row r="441" spans="1:21" x14ac:dyDescent="0.3">
      <c r="A441" s="316"/>
      <c r="B441" s="7"/>
      <c r="C441" s="316"/>
      <c r="D441" s="316"/>
      <c r="L441"/>
      <c r="M441"/>
      <c r="S441" s="316"/>
      <c r="T441" s="316"/>
      <c r="U441" s="316"/>
    </row>
    <row r="442" spans="1:21" x14ac:dyDescent="0.3">
      <c r="A442" s="316"/>
      <c r="B442" s="7"/>
      <c r="C442" s="316"/>
      <c r="D442" s="316"/>
      <c r="L442"/>
      <c r="M442"/>
      <c r="S442" s="316"/>
      <c r="T442" s="316"/>
      <c r="U442" s="316"/>
    </row>
    <row r="443" spans="1:21" x14ac:dyDescent="0.3">
      <c r="A443" s="316"/>
      <c r="B443" s="7"/>
      <c r="C443" s="316"/>
      <c r="D443" s="316"/>
      <c r="L443"/>
      <c r="M443"/>
      <c r="S443" s="316"/>
      <c r="T443" s="316"/>
      <c r="U443" s="316"/>
    </row>
    <row r="444" spans="1:21" x14ac:dyDescent="0.3">
      <c r="A444" s="316"/>
      <c r="B444" s="7"/>
      <c r="C444" s="316"/>
      <c r="D444" s="316"/>
      <c r="L444"/>
      <c r="M444"/>
      <c r="S444" s="316"/>
      <c r="T444" s="316"/>
      <c r="U444" s="316"/>
    </row>
    <row r="445" spans="1:21" x14ac:dyDescent="0.3">
      <c r="A445" s="316"/>
      <c r="B445" s="7"/>
      <c r="C445" s="316"/>
      <c r="D445" s="316"/>
      <c r="L445"/>
      <c r="M445"/>
      <c r="S445" s="316"/>
      <c r="T445" s="316"/>
      <c r="U445" s="316"/>
    </row>
    <row r="446" spans="1:21" x14ac:dyDescent="0.3">
      <c r="A446" s="316"/>
      <c r="B446" s="7"/>
      <c r="C446" s="316"/>
      <c r="D446" s="316"/>
      <c r="L446"/>
      <c r="M446"/>
      <c r="S446" s="316"/>
      <c r="T446" s="316"/>
      <c r="U446" s="316"/>
    </row>
    <row r="447" spans="1:21" x14ac:dyDescent="0.3">
      <c r="A447" s="316"/>
      <c r="B447" s="7"/>
      <c r="C447" s="316"/>
      <c r="D447" s="316"/>
      <c r="L447"/>
      <c r="M447"/>
      <c r="S447" s="316"/>
      <c r="T447" s="316"/>
      <c r="U447" s="316"/>
    </row>
    <row r="448" spans="1:21" x14ac:dyDescent="0.3">
      <c r="A448" s="316"/>
      <c r="B448" s="7"/>
      <c r="C448" s="316"/>
      <c r="D448" s="316"/>
      <c r="L448"/>
      <c r="M448"/>
      <c r="S448" s="316"/>
      <c r="T448" s="316"/>
      <c r="U448" s="316"/>
    </row>
    <row r="449" spans="1:21" x14ac:dyDescent="0.3">
      <c r="A449" s="316"/>
      <c r="B449" s="7"/>
      <c r="C449" s="316"/>
      <c r="D449" s="316"/>
      <c r="L449"/>
      <c r="M449"/>
      <c r="S449" s="316"/>
      <c r="T449" s="316"/>
      <c r="U449" s="316"/>
    </row>
    <row r="450" spans="1:21" x14ac:dyDescent="0.3">
      <c r="A450" s="316"/>
      <c r="B450" s="7"/>
      <c r="C450" s="316"/>
      <c r="D450" s="316"/>
      <c r="L450"/>
      <c r="M450"/>
      <c r="S450" s="316"/>
      <c r="T450" s="316"/>
      <c r="U450" s="316"/>
    </row>
    <row r="451" spans="1:21" x14ac:dyDescent="0.3">
      <c r="A451" s="316"/>
      <c r="B451" s="7"/>
      <c r="C451" s="316"/>
      <c r="D451" s="316"/>
      <c r="L451"/>
      <c r="M451"/>
      <c r="S451" s="316"/>
      <c r="T451" s="316"/>
      <c r="U451" s="316"/>
    </row>
    <row r="452" spans="1:21" x14ac:dyDescent="0.3">
      <c r="A452" s="316"/>
      <c r="B452" s="7"/>
      <c r="C452" s="316"/>
      <c r="D452" s="316"/>
      <c r="L452"/>
      <c r="M452"/>
      <c r="S452" s="316"/>
      <c r="T452" s="316"/>
      <c r="U452" s="316"/>
    </row>
    <row r="453" spans="1:21" x14ac:dyDescent="0.3">
      <c r="A453" s="316"/>
      <c r="B453" s="7"/>
      <c r="C453" s="316"/>
      <c r="D453" s="316"/>
      <c r="L453"/>
      <c r="M453"/>
      <c r="S453" s="316"/>
      <c r="T453" s="316"/>
      <c r="U453" s="316"/>
    </row>
    <row r="454" spans="1:21" x14ac:dyDescent="0.3">
      <c r="A454" s="316"/>
      <c r="B454" s="7"/>
      <c r="C454" s="316"/>
      <c r="D454" s="316"/>
      <c r="L454"/>
      <c r="M454"/>
      <c r="S454" s="316"/>
      <c r="T454" s="316"/>
      <c r="U454" s="316"/>
    </row>
    <row r="455" spans="1:21" x14ac:dyDescent="0.3">
      <c r="A455" s="316"/>
      <c r="B455" s="7"/>
      <c r="C455" s="316"/>
      <c r="D455" s="316"/>
      <c r="L455"/>
      <c r="M455"/>
      <c r="S455" s="316"/>
      <c r="T455" s="316"/>
      <c r="U455" s="316"/>
    </row>
    <row r="456" spans="1:21" x14ac:dyDescent="0.3">
      <c r="A456" s="316"/>
      <c r="B456" s="7"/>
      <c r="C456" s="316"/>
      <c r="D456" s="316"/>
      <c r="L456"/>
      <c r="M456"/>
      <c r="S456" s="316"/>
      <c r="T456" s="316"/>
      <c r="U456" s="316"/>
    </row>
    <row r="457" spans="1:21" x14ac:dyDescent="0.3">
      <c r="A457" s="316"/>
      <c r="B457" s="7"/>
      <c r="C457" s="316"/>
      <c r="D457" s="316"/>
      <c r="L457"/>
      <c r="M457"/>
      <c r="S457" s="316"/>
      <c r="T457" s="316"/>
      <c r="U457" s="316"/>
    </row>
    <row r="458" spans="1:21" x14ac:dyDescent="0.3">
      <c r="A458" s="316"/>
      <c r="B458" s="7"/>
      <c r="C458" s="316"/>
      <c r="D458" s="316"/>
      <c r="L458"/>
      <c r="M458"/>
      <c r="S458" s="316"/>
      <c r="T458" s="316"/>
      <c r="U458" s="316"/>
    </row>
    <row r="459" spans="1:21" x14ac:dyDescent="0.3">
      <c r="A459" s="316"/>
      <c r="B459" s="7"/>
      <c r="C459" s="316"/>
      <c r="D459" s="316"/>
      <c r="L459"/>
      <c r="M459"/>
      <c r="S459" s="316"/>
      <c r="T459" s="316"/>
      <c r="U459" s="316"/>
    </row>
    <row r="460" spans="1:21" x14ac:dyDescent="0.3">
      <c r="A460" s="316"/>
      <c r="B460" s="7"/>
      <c r="C460" s="316"/>
      <c r="D460" s="316"/>
      <c r="L460"/>
      <c r="M460"/>
      <c r="S460" s="316"/>
      <c r="T460" s="316"/>
      <c r="U460" s="316"/>
    </row>
    <row r="461" spans="1:21" x14ac:dyDescent="0.3">
      <c r="A461" s="316"/>
      <c r="B461" s="7"/>
      <c r="C461" s="316"/>
      <c r="D461" s="316"/>
      <c r="L461"/>
      <c r="M461"/>
      <c r="S461" s="316"/>
      <c r="T461" s="316"/>
      <c r="U461" s="316"/>
    </row>
    <row r="462" spans="1:21" x14ac:dyDescent="0.3">
      <c r="A462" s="316"/>
      <c r="B462" s="7"/>
      <c r="C462" s="316"/>
      <c r="D462" s="316"/>
      <c r="L462"/>
      <c r="M462"/>
      <c r="S462" s="316"/>
      <c r="T462" s="316"/>
      <c r="U462" s="316"/>
    </row>
    <row r="463" spans="1:21" x14ac:dyDescent="0.3">
      <c r="A463" s="316"/>
      <c r="B463" s="7"/>
      <c r="C463" s="316"/>
      <c r="D463" s="316"/>
      <c r="L463"/>
      <c r="M463"/>
      <c r="S463" s="316"/>
      <c r="T463" s="316"/>
      <c r="U463" s="316"/>
    </row>
    <row r="464" spans="1:21" x14ac:dyDescent="0.3">
      <c r="A464" s="316"/>
      <c r="B464" s="7"/>
      <c r="C464" s="316"/>
      <c r="D464" s="316"/>
      <c r="L464"/>
      <c r="M464"/>
      <c r="S464" s="316"/>
      <c r="T464" s="316"/>
      <c r="U464" s="316"/>
    </row>
    <row r="465" spans="1:21" x14ac:dyDescent="0.3">
      <c r="A465" s="316"/>
      <c r="B465" s="7"/>
      <c r="C465" s="316"/>
      <c r="D465" s="316"/>
      <c r="L465"/>
      <c r="M465"/>
      <c r="S465" s="316"/>
      <c r="T465" s="316"/>
      <c r="U465" s="316"/>
    </row>
    <row r="466" spans="1:21" x14ac:dyDescent="0.3">
      <c r="A466" s="316"/>
      <c r="B466" s="7"/>
      <c r="C466" s="316"/>
      <c r="D466" s="316"/>
      <c r="L466"/>
      <c r="M466"/>
      <c r="S466" s="316"/>
      <c r="T466" s="316"/>
      <c r="U466" s="316"/>
    </row>
    <row r="467" spans="1:21" x14ac:dyDescent="0.3">
      <c r="A467" s="316"/>
      <c r="B467" s="7"/>
      <c r="C467" s="316"/>
      <c r="D467" s="316"/>
      <c r="L467"/>
      <c r="M467"/>
      <c r="S467" s="316"/>
      <c r="T467" s="316"/>
      <c r="U467" s="316"/>
    </row>
    <row r="468" spans="1:21" x14ac:dyDescent="0.3">
      <c r="A468" s="316"/>
      <c r="B468" s="7"/>
      <c r="C468" s="316"/>
      <c r="D468" s="316"/>
      <c r="L468"/>
      <c r="M468"/>
      <c r="S468" s="316"/>
      <c r="T468" s="316"/>
      <c r="U468" s="316"/>
    </row>
    <row r="469" spans="1:21" x14ac:dyDescent="0.3">
      <c r="A469" s="316"/>
      <c r="B469" s="7"/>
      <c r="C469" s="316"/>
      <c r="D469" s="316"/>
      <c r="L469"/>
      <c r="M469"/>
      <c r="S469" s="316"/>
      <c r="T469" s="316"/>
      <c r="U469" s="316"/>
    </row>
    <row r="470" spans="1:21" x14ac:dyDescent="0.3">
      <c r="A470" s="316"/>
      <c r="B470" s="7"/>
      <c r="C470" s="316"/>
      <c r="D470" s="316"/>
      <c r="L470"/>
      <c r="M470"/>
      <c r="S470" s="316"/>
      <c r="T470" s="316"/>
      <c r="U470" s="316"/>
    </row>
    <row r="471" spans="1:21" x14ac:dyDescent="0.3">
      <c r="A471" s="316"/>
      <c r="B471" s="7"/>
      <c r="C471" s="316"/>
      <c r="D471" s="316"/>
      <c r="L471"/>
      <c r="M471"/>
      <c r="S471" s="316"/>
      <c r="T471" s="316"/>
      <c r="U471" s="316"/>
    </row>
    <row r="472" spans="1:21" x14ac:dyDescent="0.3">
      <c r="A472" s="316"/>
      <c r="B472" s="7"/>
      <c r="C472" s="316"/>
      <c r="D472" s="316"/>
      <c r="L472"/>
      <c r="M472"/>
      <c r="S472" s="316"/>
      <c r="T472" s="316"/>
      <c r="U472" s="316"/>
    </row>
    <row r="473" spans="1:21" x14ac:dyDescent="0.3">
      <c r="A473" s="316"/>
      <c r="B473" s="7"/>
      <c r="C473" s="316"/>
      <c r="D473" s="316"/>
      <c r="L473"/>
      <c r="M473"/>
      <c r="S473" s="316"/>
      <c r="T473" s="316"/>
      <c r="U473" s="316"/>
    </row>
    <row r="474" spans="1:21" x14ac:dyDescent="0.3">
      <c r="A474" s="316"/>
      <c r="B474" s="7"/>
      <c r="C474" s="316"/>
      <c r="D474" s="316"/>
      <c r="L474"/>
      <c r="M474"/>
      <c r="S474" s="316"/>
      <c r="T474" s="316"/>
      <c r="U474" s="316"/>
    </row>
    <row r="475" spans="1:21" x14ac:dyDescent="0.3">
      <c r="A475" s="316"/>
      <c r="B475" s="7"/>
      <c r="C475" s="316"/>
      <c r="D475" s="316"/>
      <c r="L475"/>
      <c r="M475"/>
      <c r="S475" s="316"/>
      <c r="T475" s="316"/>
      <c r="U475" s="316"/>
    </row>
    <row r="476" spans="1:21" x14ac:dyDescent="0.3">
      <c r="A476" s="316"/>
      <c r="B476" s="7"/>
      <c r="C476" s="316"/>
      <c r="D476" s="316"/>
      <c r="L476"/>
      <c r="M476"/>
      <c r="S476" s="316"/>
      <c r="T476" s="316"/>
      <c r="U476" s="316"/>
    </row>
    <row r="477" spans="1:21" x14ac:dyDescent="0.3">
      <c r="A477" s="316"/>
      <c r="B477" s="7"/>
      <c r="C477" s="316"/>
      <c r="D477" s="316"/>
      <c r="L477"/>
      <c r="M477"/>
      <c r="S477" s="316"/>
      <c r="T477" s="316"/>
      <c r="U477" s="316"/>
    </row>
    <row r="478" spans="1:21" x14ac:dyDescent="0.3">
      <c r="A478" s="316"/>
      <c r="B478" s="7"/>
      <c r="C478" s="316"/>
      <c r="D478" s="316"/>
      <c r="L478"/>
      <c r="M478"/>
      <c r="S478" s="316"/>
      <c r="T478" s="316"/>
      <c r="U478" s="316"/>
    </row>
    <row r="479" spans="1:21" x14ac:dyDescent="0.3">
      <c r="A479" s="316"/>
      <c r="B479" s="7"/>
      <c r="C479" s="316"/>
      <c r="D479" s="316"/>
      <c r="L479"/>
      <c r="M479"/>
      <c r="S479" s="316"/>
      <c r="T479" s="316"/>
      <c r="U479" s="316"/>
    </row>
    <row r="480" spans="1:21" x14ac:dyDescent="0.3">
      <c r="A480" s="316"/>
      <c r="B480" s="7"/>
      <c r="C480" s="316"/>
      <c r="D480" s="316"/>
      <c r="L480"/>
      <c r="M480"/>
      <c r="S480" s="316"/>
      <c r="T480" s="316"/>
      <c r="U480" s="316"/>
    </row>
    <row r="481" spans="1:21" x14ac:dyDescent="0.3">
      <c r="A481" s="316"/>
      <c r="B481" s="7"/>
      <c r="C481" s="316"/>
      <c r="D481" s="316"/>
      <c r="L481"/>
      <c r="M481"/>
      <c r="S481" s="316"/>
      <c r="T481" s="316"/>
      <c r="U481" s="316"/>
    </row>
    <row r="482" spans="1:21" x14ac:dyDescent="0.3">
      <c r="A482" s="316"/>
      <c r="B482" s="7"/>
      <c r="C482" s="316"/>
      <c r="D482" s="316"/>
      <c r="L482"/>
      <c r="M482"/>
      <c r="S482" s="316"/>
      <c r="T482" s="316"/>
      <c r="U482" s="316"/>
    </row>
    <row r="483" spans="1:21" x14ac:dyDescent="0.3">
      <c r="A483" s="316"/>
      <c r="B483" s="7"/>
      <c r="C483" s="316"/>
      <c r="D483" s="316"/>
      <c r="L483"/>
      <c r="M483"/>
      <c r="S483" s="316"/>
      <c r="T483" s="316"/>
      <c r="U483" s="316"/>
    </row>
    <row r="484" spans="1:21" x14ac:dyDescent="0.3">
      <c r="A484" s="316"/>
      <c r="B484" s="7"/>
      <c r="C484" s="316"/>
      <c r="D484" s="316"/>
      <c r="L484"/>
      <c r="M484"/>
      <c r="S484" s="316"/>
      <c r="T484" s="316"/>
      <c r="U484" s="316"/>
    </row>
    <row r="485" spans="1:21" x14ac:dyDescent="0.3">
      <c r="A485" s="316"/>
      <c r="B485" s="7"/>
      <c r="C485" s="316"/>
      <c r="D485" s="316"/>
      <c r="L485"/>
      <c r="M485"/>
      <c r="S485" s="316"/>
      <c r="T485" s="316"/>
      <c r="U485" s="316"/>
    </row>
    <row r="486" spans="1:21" x14ac:dyDescent="0.3">
      <c r="A486" s="316"/>
      <c r="B486" s="7"/>
      <c r="C486" s="316"/>
      <c r="D486" s="316"/>
      <c r="L486"/>
      <c r="M486"/>
      <c r="S486" s="316"/>
      <c r="T486" s="316"/>
      <c r="U486" s="316"/>
    </row>
    <row r="487" spans="1:21" x14ac:dyDescent="0.3">
      <c r="A487" s="316"/>
      <c r="B487" s="7"/>
      <c r="C487" s="316"/>
      <c r="D487" s="316"/>
      <c r="L487"/>
      <c r="M487"/>
      <c r="S487" s="316"/>
      <c r="T487" s="316"/>
      <c r="U487" s="316"/>
    </row>
    <row r="488" spans="1:21" x14ac:dyDescent="0.3">
      <c r="A488" s="316"/>
      <c r="B488" s="7"/>
      <c r="C488" s="316"/>
      <c r="D488" s="316"/>
      <c r="L488"/>
      <c r="M488"/>
      <c r="S488" s="316"/>
      <c r="T488" s="316"/>
      <c r="U488" s="316"/>
    </row>
    <row r="489" spans="1:21" x14ac:dyDescent="0.3">
      <c r="A489" s="316"/>
      <c r="B489" s="7"/>
      <c r="C489" s="316"/>
      <c r="D489" s="316"/>
      <c r="L489"/>
      <c r="M489"/>
      <c r="S489" s="316"/>
      <c r="T489" s="316"/>
      <c r="U489" s="316"/>
    </row>
    <row r="490" spans="1:21" x14ac:dyDescent="0.3">
      <c r="A490" s="316"/>
      <c r="B490" s="7"/>
      <c r="C490" s="316"/>
      <c r="D490" s="316"/>
      <c r="L490"/>
      <c r="M490"/>
      <c r="S490" s="316"/>
      <c r="T490" s="316"/>
      <c r="U490" s="316"/>
    </row>
    <row r="491" spans="1:21" x14ac:dyDescent="0.3">
      <c r="A491" s="316"/>
      <c r="B491" s="7"/>
      <c r="C491" s="316"/>
      <c r="D491" s="316"/>
      <c r="L491"/>
      <c r="M491"/>
      <c r="S491" s="316"/>
      <c r="T491" s="316"/>
      <c r="U491" s="316"/>
    </row>
    <row r="492" spans="1:21" x14ac:dyDescent="0.3">
      <c r="A492" s="316"/>
      <c r="B492" s="7"/>
      <c r="C492" s="316"/>
      <c r="D492" s="316"/>
      <c r="L492"/>
      <c r="M492"/>
      <c r="S492" s="316"/>
      <c r="T492" s="316"/>
      <c r="U492" s="316"/>
    </row>
    <row r="493" spans="1:21" x14ac:dyDescent="0.3">
      <c r="A493" s="316"/>
      <c r="B493" s="7"/>
      <c r="C493" s="316"/>
      <c r="D493" s="316"/>
      <c r="L493"/>
      <c r="M493"/>
      <c r="S493" s="316"/>
      <c r="T493" s="316"/>
      <c r="U493" s="316"/>
    </row>
    <row r="494" spans="1:21" x14ac:dyDescent="0.3">
      <c r="A494" s="316"/>
      <c r="B494" s="7"/>
      <c r="C494" s="316"/>
      <c r="D494" s="316"/>
      <c r="L494"/>
      <c r="M494"/>
      <c r="S494" s="316"/>
      <c r="T494" s="316"/>
      <c r="U494" s="316"/>
    </row>
    <row r="495" spans="1:21" x14ac:dyDescent="0.3">
      <c r="A495" s="316"/>
      <c r="B495" s="7"/>
      <c r="C495" s="316"/>
      <c r="D495" s="316"/>
      <c r="L495"/>
      <c r="M495"/>
      <c r="S495" s="316"/>
      <c r="T495" s="316"/>
      <c r="U495" s="316"/>
    </row>
    <row r="496" spans="1:21" x14ac:dyDescent="0.3">
      <c r="A496" s="316"/>
      <c r="B496" s="7"/>
      <c r="C496" s="316"/>
      <c r="D496" s="316"/>
      <c r="L496"/>
      <c r="M496"/>
      <c r="S496" s="316"/>
      <c r="T496" s="316"/>
      <c r="U496" s="316"/>
    </row>
    <row r="497" spans="1:21" x14ac:dyDescent="0.3">
      <c r="A497" s="316"/>
      <c r="B497" s="7"/>
      <c r="C497" s="316"/>
      <c r="D497" s="316"/>
      <c r="L497"/>
      <c r="M497"/>
      <c r="S497" s="316"/>
      <c r="T497" s="316"/>
      <c r="U497" s="316"/>
    </row>
    <row r="498" spans="1:21" x14ac:dyDescent="0.3">
      <c r="A498" s="316"/>
      <c r="B498" s="7"/>
      <c r="C498" s="316"/>
      <c r="D498" s="316"/>
      <c r="L498"/>
      <c r="M498"/>
      <c r="S498" s="316"/>
      <c r="T498" s="316"/>
      <c r="U498" s="316"/>
    </row>
    <row r="499" spans="1:21" x14ac:dyDescent="0.3">
      <c r="A499" s="316"/>
      <c r="B499" s="7"/>
      <c r="C499" s="316"/>
      <c r="D499" s="316"/>
      <c r="L499"/>
      <c r="M499"/>
      <c r="S499" s="316"/>
      <c r="T499" s="316"/>
      <c r="U499" s="316"/>
    </row>
    <row r="500" spans="1:21" x14ac:dyDescent="0.3">
      <c r="A500" s="316"/>
      <c r="B500" s="7"/>
      <c r="C500" s="316"/>
      <c r="D500" s="316"/>
      <c r="L500"/>
      <c r="M500"/>
      <c r="S500" s="316"/>
      <c r="T500" s="316"/>
      <c r="U500" s="316"/>
    </row>
    <row r="501" spans="1:21" x14ac:dyDescent="0.3">
      <c r="A501" s="316"/>
      <c r="B501" s="7"/>
      <c r="C501" s="316"/>
      <c r="D501" s="316"/>
      <c r="L501"/>
      <c r="M501"/>
      <c r="S501" s="316"/>
      <c r="T501" s="316"/>
      <c r="U501" s="316"/>
    </row>
    <row r="502" spans="1:21" x14ac:dyDescent="0.3">
      <c r="A502" s="316"/>
      <c r="B502" s="7"/>
      <c r="C502" s="316"/>
      <c r="D502" s="316"/>
      <c r="L502"/>
      <c r="M502"/>
      <c r="S502" s="316"/>
      <c r="T502" s="316"/>
      <c r="U502" s="316"/>
    </row>
    <row r="503" spans="1:21" x14ac:dyDescent="0.3">
      <c r="A503" s="316"/>
      <c r="B503" s="7"/>
      <c r="C503" s="316"/>
      <c r="D503" s="316"/>
      <c r="L503"/>
      <c r="M503"/>
      <c r="S503" s="316"/>
      <c r="T503" s="316"/>
      <c r="U503" s="316"/>
    </row>
    <row r="504" spans="1:21" x14ac:dyDescent="0.3">
      <c r="A504" s="316"/>
      <c r="B504" s="7"/>
      <c r="C504" s="316"/>
      <c r="D504" s="316"/>
      <c r="L504"/>
      <c r="M504"/>
      <c r="S504" s="316"/>
      <c r="T504" s="316"/>
      <c r="U504" s="316"/>
    </row>
    <row r="505" spans="1:21" x14ac:dyDescent="0.3">
      <c r="A505" s="316"/>
      <c r="B505" s="7"/>
      <c r="C505" s="316"/>
      <c r="D505" s="316"/>
      <c r="L505"/>
      <c r="M505"/>
      <c r="S505" s="316"/>
      <c r="T505" s="316"/>
      <c r="U505" s="316"/>
    </row>
    <row r="506" spans="1:21" x14ac:dyDescent="0.3">
      <c r="A506" s="316"/>
      <c r="B506" s="7"/>
      <c r="C506" s="316"/>
      <c r="D506" s="316"/>
      <c r="L506"/>
      <c r="M506"/>
      <c r="S506" s="316"/>
      <c r="T506" s="316"/>
      <c r="U506" s="316"/>
    </row>
    <row r="507" spans="1:21" x14ac:dyDescent="0.3">
      <c r="A507" s="316"/>
      <c r="B507" s="7"/>
      <c r="C507" s="316"/>
      <c r="D507" s="316"/>
      <c r="L507"/>
      <c r="M507"/>
      <c r="S507" s="316"/>
      <c r="T507" s="316"/>
      <c r="U507" s="316"/>
    </row>
    <row r="508" spans="1:21" x14ac:dyDescent="0.3">
      <c r="A508" s="316"/>
      <c r="B508" s="7"/>
      <c r="C508" s="316"/>
      <c r="D508" s="316"/>
      <c r="L508"/>
      <c r="M508"/>
      <c r="S508" s="316"/>
      <c r="T508" s="316"/>
      <c r="U508" s="316"/>
    </row>
    <row r="509" spans="1:21" x14ac:dyDescent="0.3">
      <c r="A509" s="316"/>
      <c r="B509" s="7"/>
      <c r="C509" s="316"/>
      <c r="D509" s="316"/>
      <c r="L509"/>
      <c r="M509"/>
      <c r="S509" s="316"/>
      <c r="T509" s="316"/>
      <c r="U509" s="316"/>
    </row>
    <row r="510" spans="1:21" x14ac:dyDescent="0.3">
      <c r="A510" s="316"/>
      <c r="B510" s="7"/>
      <c r="C510" s="316"/>
      <c r="D510" s="316"/>
      <c r="L510"/>
      <c r="M510"/>
      <c r="S510" s="316"/>
      <c r="T510" s="316"/>
      <c r="U510" s="316"/>
    </row>
    <row r="511" spans="1:21" x14ac:dyDescent="0.3">
      <c r="A511" s="316"/>
      <c r="B511" s="7"/>
      <c r="C511" s="316"/>
      <c r="D511" s="316"/>
      <c r="L511"/>
      <c r="M511"/>
      <c r="S511" s="316"/>
      <c r="T511" s="316"/>
      <c r="U511" s="316"/>
    </row>
    <row r="512" spans="1:21" x14ac:dyDescent="0.3">
      <c r="A512" s="316"/>
      <c r="B512" s="7"/>
      <c r="C512" s="316"/>
      <c r="D512" s="316"/>
      <c r="L512"/>
      <c r="M512"/>
      <c r="S512" s="316"/>
      <c r="T512" s="316"/>
      <c r="U512" s="316"/>
    </row>
    <row r="513" spans="1:21" x14ac:dyDescent="0.3">
      <c r="A513" s="316"/>
      <c r="B513" s="7"/>
      <c r="C513" s="316"/>
      <c r="D513" s="316"/>
      <c r="L513"/>
      <c r="M513"/>
      <c r="S513" s="316"/>
      <c r="T513" s="316"/>
      <c r="U513" s="316"/>
    </row>
    <row r="514" spans="1:21" x14ac:dyDescent="0.3">
      <c r="A514" s="316"/>
      <c r="B514" s="7"/>
      <c r="C514" s="316"/>
      <c r="D514" s="316"/>
      <c r="L514"/>
      <c r="M514"/>
      <c r="S514" s="316"/>
      <c r="T514" s="316"/>
      <c r="U514" s="316"/>
    </row>
    <row r="515" spans="1:21" x14ac:dyDescent="0.3">
      <c r="A515" s="316"/>
      <c r="B515" s="7"/>
      <c r="C515" s="316"/>
      <c r="D515" s="316"/>
      <c r="L515"/>
      <c r="M515"/>
      <c r="S515" s="316"/>
      <c r="T515" s="316"/>
      <c r="U515" s="316"/>
    </row>
    <row r="516" spans="1:21" x14ac:dyDescent="0.3">
      <c r="A516" s="316"/>
      <c r="B516" s="7"/>
      <c r="C516" s="316"/>
      <c r="D516" s="316"/>
      <c r="L516"/>
      <c r="M516"/>
      <c r="S516" s="316"/>
      <c r="T516" s="316"/>
      <c r="U516" s="316"/>
    </row>
    <row r="517" spans="1:21" x14ac:dyDescent="0.3">
      <c r="A517" s="316"/>
      <c r="B517" s="7"/>
      <c r="C517" s="316"/>
      <c r="D517" s="316"/>
      <c r="L517"/>
      <c r="M517"/>
      <c r="S517" s="316"/>
      <c r="T517" s="316"/>
      <c r="U517" s="316"/>
    </row>
    <row r="518" spans="1:21" x14ac:dyDescent="0.3">
      <c r="A518" s="316"/>
      <c r="B518" s="7"/>
      <c r="C518" s="316"/>
      <c r="D518" s="316"/>
      <c r="L518"/>
      <c r="M518"/>
      <c r="S518" s="316"/>
      <c r="T518" s="316"/>
      <c r="U518" s="316"/>
    </row>
    <row r="519" spans="1:21" x14ac:dyDescent="0.3">
      <c r="A519" s="316"/>
      <c r="B519" s="7"/>
      <c r="C519" s="316"/>
      <c r="D519" s="316"/>
      <c r="L519"/>
      <c r="M519"/>
      <c r="S519" s="316"/>
      <c r="T519" s="316"/>
      <c r="U519" s="316"/>
    </row>
    <row r="520" spans="1:21" x14ac:dyDescent="0.3">
      <c r="A520" s="316"/>
      <c r="B520" s="7"/>
      <c r="C520" s="316"/>
      <c r="D520" s="316"/>
      <c r="L520"/>
      <c r="M520"/>
      <c r="S520" s="316"/>
      <c r="T520" s="316"/>
      <c r="U520" s="316"/>
    </row>
    <row r="521" spans="1:21" x14ac:dyDescent="0.3">
      <c r="A521" s="316"/>
      <c r="B521" s="7"/>
      <c r="C521" s="316"/>
      <c r="D521" s="316"/>
      <c r="L521"/>
      <c r="M521"/>
      <c r="S521" s="316"/>
      <c r="T521" s="316"/>
      <c r="U521" s="316"/>
    </row>
    <row r="522" spans="1:21" x14ac:dyDescent="0.3">
      <c r="A522" s="316"/>
      <c r="B522" s="7"/>
      <c r="C522" s="316"/>
      <c r="D522" s="316"/>
      <c r="L522"/>
      <c r="M522"/>
      <c r="S522" s="316"/>
      <c r="T522" s="316"/>
      <c r="U522" s="316"/>
    </row>
    <row r="523" spans="1:21" x14ac:dyDescent="0.3">
      <c r="A523" s="316"/>
      <c r="B523" s="7"/>
      <c r="C523" s="316"/>
      <c r="D523" s="316"/>
      <c r="L523"/>
      <c r="M523"/>
      <c r="S523" s="316"/>
      <c r="T523" s="316"/>
      <c r="U523" s="316"/>
    </row>
    <row r="524" spans="1:21" x14ac:dyDescent="0.3">
      <c r="A524" s="316"/>
      <c r="B524" s="7"/>
      <c r="C524" s="316"/>
      <c r="D524" s="316"/>
      <c r="L524"/>
      <c r="M524"/>
      <c r="S524" s="316"/>
      <c r="T524" s="316"/>
      <c r="U524" s="316"/>
    </row>
    <row r="525" spans="1:21" x14ac:dyDescent="0.3">
      <c r="A525" s="316"/>
      <c r="B525" s="7"/>
      <c r="C525" s="316"/>
      <c r="D525" s="316"/>
      <c r="L525"/>
      <c r="M525"/>
      <c r="S525" s="316"/>
      <c r="T525" s="316"/>
      <c r="U525" s="316"/>
    </row>
    <row r="526" spans="1:21" x14ac:dyDescent="0.3">
      <c r="A526" s="316"/>
      <c r="B526" s="7"/>
      <c r="C526" s="316"/>
      <c r="D526" s="316"/>
      <c r="L526"/>
      <c r="M526"/>
      <c r="S526" s="316"/>
      <c r="T526" s="316"/>
      <c r="U526" s="316"/>
    </row>
    <row r="527" spans="1:21" x14ac:dyDescent="0.3">
      <c r="A527" s="316"/>
      <c r="B527" s="7"/>
      <c r="C527" s="316"/>
      <c r="D527" s="316"/>
      <c r="L527"/>
      <c r="M527"/>
      <c r="S527" s="316"/>
      <c r="T527" s="316"/>
      <c r="U527" s="316"/>
    </row>
    <row r="528" spans="1:21" x14ac:dyDescent="0.3">
      <c r="A528" s="316"/>
      <c r="B528" s="7"/>
      <c r="C528" s="316"/>
      <c r="D528" s="316"/>
      <c r="L528"/>
      <c r="M528"/>
      <c r="S528" s="316"/>
      <c r="T528" s="316"/>
      <c r="U528" s="316"/>
    </row>
    <row r="529" spans="1:21" x14ac:dyDescent="0.3">
      <c r="A529" s="316"/>
      <c r="B529" s="7"/>
      <c r="C529" s="316"/>
      <c r="D529" s="316"/>
      <c r="L529"/>
      <c r="M529"/>
      <c r="S529" s="316"/>
      <c r="T529" s="316"/>
      <c r="U529" s="316"/>
    </row>
    <row r="530" spans="1:21" x14ac:dyDescent="0.3">
      <c r="A530" s="316"/>
      <c r="B530" s="7"/>
      <c r="C530" s="316"/>
      <c r="D530" s="316"/>
      <c r="L530"/>
      <c r="M530"/>
      <c r="S530" s="316"/>
      <c r="T530" s="316"/>
      <c r="U530" s="316"/>
    </row>
    <row r="531" spans="1:21" x14ac:dyDescent="0.3">
      <c r="A531" s="316"/>
      <c r="B531" s="7"/>
      <c r="C531" s="316"/>
      <c r="D531" s="316"/>
      <c r="L531"/>
      <c r="M531"/>
      <c r="S531" s="316"/>
      <c r="T531" s="316"/>
      <c r="U531" s="316"/>
    </row>
    <row r="532" spans="1:21" x14ac:dyDescent="0.3">
      <c r="A532" s="316"/>
      <c r="B532" s="7"/>
      <c r="C532" s="316"/>
      <c r="D532" s="316"/>
      <c r="L532"/>
      <c r="M532"/>
      <c r="S532" s="316"/>
      <c r="T532" s="316"/>
      <c r="U532" s="316"/>
    </row>
    <row r="533" spans="1:21" x14ac:dyDescent="0.3">
      <c r="A533" s="316"/>
      <c r="B533" s="7"/>
      <c r="C533" s="316"/>
      <c r="D533" s="316"/>
      <c r="L533"/>
      <c r="M533"/>
      <c r="S533" s="316"/>
      <c r="T533" s="316"/>
      <c r="U533" s="316"/>
    </row>
    <row r="534" spans="1:21" x14ac:dyDescent="0.3">
      <c r="A534" s="316"/>
      <c r="B534" s="7"/>
      <c r="C534" s="316"/>
      <c r="D534" s="316"/>
      <c r="L534"/>
      <c r="M534"/>
      <c r="S534" s="316"/>
      <c r="T534" s="316"/>
      <c r="U534" s="316"/>
    </row>
    <row r="535" spans="1:21" x14ac:dyDescent="0.3">
      <c r="A535" s="316"/>
      <c r="B535" s="7"/>
      <c r="C535" s="316"/>
      <c r="D535" s="316"/>
      <c r="L535"/>
      <c r="M535"/>
      <c r="S535" s="316"/>
      <c r="T535" s="316"/>
      <c r="U535" s="316"/>
    </row>
    <row r="536" spans="1:21" x14ac:dyDescent="0.3">
      <c r="A536" s="316"/>
      <c r="B536" s="7"/>
      <c r="C536" s="316"/>
      <c r="D536" s="316"/>
      <c r="L536"/>
      <c r="M536"/>
      <c r="S536" s="316"/>
      <c r="T536" s="316"/>
      <c r="U536" s="316"/>
    </row>
    <row r="537" spans="1:21" x14ac:dyDescent="0.3">
      <c r="A537" s="316"/>
      <c r="B537" s="7"/>
      <c r="C537" s="316"/>
      <c r="D537" s="316"/>
      <c r="L537"/>
      <c r="M537"/>
      <c r="S537" s="316"/>
      <c r="T537" s="316"/>
      <c r="U537" s="316"/>
    </row>
    <row r="538" spans="1:21" x14ac:dyDescent="0.3">
      <c r="A538" s="316"/>
      <c r="B538" s="7"/>
      <c r="C538" s="316"/>
      <c r="D538" s="316"/>
      <c r="L538"/>
      <c r="M538"/>
      <c r="S538" s="316"/>
      <c r="T538" s="316"/>
      <c r="U538" s="316"/>
    </row>
    <row r="539" spans="1:21" x14ac:dyDescent="0.3">
      <c r="A539" s="316"/>
      <c r="B539" s="7"/>
      <c r="C539" s="316"/>
      <c r="D539" s="316"/>
      <c r="L539"/>
      <c r="M539"/>
      <c r="S539" s="316"/>
      <c r="T539" s="316"/>
      <c r="U539" s="316"/>
    </row>
    <row r="540" spans="1:21" x14ac:dyDescent="0.3">
      <c r="A540" s="316"/>
      <c r="B540" s="7"/>
      <c r="C540" s="316"/>
      <c r="D540" s="316"/>
      <c r="L540"/>
      <c r="M540"/>
      <c r="S540" s="316"/>
      <c r="T540" s="316"/>
      <c r="U540" s="316"/>
    </row>
    <row r="541" spans="1:21" x14ac:dyDescent="0.3">
      <c r="A541" s="316"/>
      <c r="B541" s="7"/>
      <c r="C541" s="316"/>
      <c r="D541" s="316"/>
      <c r="L541"/>
      <c r="M541"/>
      <c r="S541" s="316"/>
      <c r="T541" s="316"/>
      <c r="U541" s="316"/>
    </row>
    <row r="542" spans="1:21" x14ac:dyDescent="0.3">
      <c r="A542" s="316"/>
      <c r="B542" s="7"/>
      <c r="C542" s="316"/>
      <c r="D542" s="316"/>
      <c r="L542"/>
      <c r="M542"/>
      <c r="S542" s="316"/>
      <c r="T542" s="316"/>
      <c r="U542" s="316"/>
    </row>
    <row r="543" spans="1:21" x14ac:dyDescent="0.3">
      <c r="A543" s="316"/>
      <c r="B543" s="7"/>
      <c r="C543" s="316"/>
      <c r="D543" s="316"/>
      <c r="L543"/>
      <c r="M543"/>
      <c r="S543" s="316"/>
      <c r="T543" s="316"/>
      <c r="U543" s="316"/>
    </row>
    <row r="544" spans="1:21" x14ac:dyDescent="0.3">
      <c r="A544" s="316"/>
      <c r="B544" s="7"/>
      <c r="C544" s="316"/>
      <c r="D544" s="316"/>
      <c r="L544"/>
      <c r="M544"/>
      <c r="S544" s="316"/>
      <c r="T544" s="316"/>
      <c r="U544" s="316"/>
    </row>
    <row r="545" spans="1:21" x14ac:dyDescent="0.3">
      <c r="A545" s="316"/>
      <c r="B545" s="7"/>
      <c r="C545" s="316"/>
      <c r="D545" s="316"/>
      <c r="L545"/>
      <c r="M545"/>
      <c r="S545" s="316"/>
      <c r="T545" s="316"/>
      <c r="U545" s="316"/>
    </row>
    <row r="546" spans="1:21" x14ac:dyDescent="0.3">
      <c r="A546" s="316"/>
      <c r="B546" s="7"/>
      <c r="C546" s="316"/>
      <c r="D546" s="316"/>
      <c r="L546"/>
      <c r="M546"/>
      <c r="S546" s="316"/>
      <c r="T546" s="316"/>
      <c r="U546" s="316"/>
    </row>
    <row r="547" spans="1:21" x14ac:dyDescent="0.3">
      <c r="A547" s="316"/>
      <c r="B547" s="7"/>
      <c r="C547" s="316"/>
      <c r="D547" s="316"/>
      <c r="L547"/>
      <c r="M547"/>
      <c r="S547" s="316"/>
      <c r="T547" s="316"/>
      <c r="U547" s="316"/>
    </row>
    <row r="548" spans="1:21" x14ac:dyDescent="0.3">
      <c r="A548" s="316"/>
      <c r="B548" s="7"/>
      <c r="C548" s="316"/>
      <c r="D548" s="316"/>
      <c r="L548"/>
      <c r="M548"/>
      <c r="S548" s="316"/>
      <c r="T548" s="316"/>
      <c r="U548" s="316"/>
    </row>
    <row r="549" spans="1:21" x14ac:dyDescent="0.3">
      <c r="A549" s="316"/>
      <c r="B549" s="7"/>
      <c r="C549" s="316"/>
      <c r="D549" s="316"/>
      <c r="L549"/>
      <c r="M549"/>
      <c r="S549" s="316"/>
      <c r="T549" s="316"/>
      <c r="U549" s="316"/>
    </row>
    <row r="550" spans="1:21" x14ac:dyDescent="0.3">
      <c r="A550" s="316"/>
      <c r="B550" s="7"/>
      <c r="C550" s="316"/>
      <c r="D550" s="316"/>
      <c r="L550"/>
      <c r="M550"/>
      <c r="S550" s="316"/>
      <c r="T550" s="316"/>
      <c r="U550" s="316"/>
    </row>
    <row r="551" spans="1:21" x14ac:dyDescent="0.3">
      <c r="A551" s="316"/>
      <c r="B551" s="7"/>
      <c r="C551" s="316"/>
      <c r="D551" s="316"/>
      <c r="L551"/>
      <c r="M551"/>
      <c r="S551" s="316"/>
      <c r="T551" s="316"/>
      <c r="U551" s="316"/>
    </row>
    <row r="552" spans="1:21" x14ac:dyDescent="0.3">
      <c r="A552" s="316"/>
      <c r="B552" s="7"/>
      <c r="C552" s="316"/>
      <c r="D552" s="316"/>
      <c r="L552"/>
      <c r="M552"/>
      <c r="S552" s="316"/>
      <c r="T552" s="316"/>
      <c r="U552" s="316"/>
    </row>
    <row r="553" spans="1:21" x14ac:dyDescent="0.3">
      <c r="A553" s="316"/>
      <c r="B553" s="7"/>
      <c r="C553" s="316"/>
      <c r="D553" s="316"/>
      <c r="L553"/>
      <c r="M553"/>
      <c r="S553" s="316"/>
      <c r="T553" s="316"/>
      <c r="U553" s="316"/>
    </row>
    <row r="554" spans="1:21" x14ac:dyDescent="0.3">
      <c r="A554" s="316"/>
      <c r="B554" s="7"/>
      <c r="C554" s="316"/>
      <c r="D554" s="316"/>
      <c r="L554"/>
      <c r="M554"/>
      <c r="S554" s="316"/>
      <c r="T554" s="316"/>
      <c r="U554" s="316"/>
    </row>
    <row r="555" spans="1:21" x14ac:dyDescent="0.3">
      <c r="A555" s="316"/>
      <c r="B555" s="7"/>
      <c r="C555" s="316"/>
      <c r="D555" s="316"/>
      <c r="L555"/>
      <c r="M555"/>
      <c r="S555" s="316"/>
      <c r="T555" s="316"/>
      <c r="U555" s="316"/>
    </row>
    <row r="556" spans="1:21" x14ac:dyDescent="0.3">
      <c r="A556" s="316"/>
      <c r="B556" s="7"/>
      <c r="C556" s="316"/>
      <c r="D556" s="316"/>
      <c r="L556"/>
      <c r="M556"/>
      <c r="S556" s="316"/>
      <c r="T556" s="316"/>
      <c r="U556" s="316"/>
    </row>
    <row r="557" spans="1:21" x14ac:dyDescent="0.3">
      <c r="A557" s="316"/>
      <c r="B557" s="7"/>
      <c r="C557" s="316"/>
      <c r="D557" s="316"/>
      <c r="L557"/>
      <c r="M557"/>
      <c r="S557" s="316"/>
      <c r="T557" s="316"/>
      <c r="U557" s="316"/>
    </row>
    <row r="558" spans="1:21" x14ac:dyDescent="0.3">
      <c r="A558" s="316"/>
      <c r="B558" s="7"/>
      <c r="C558" s="316"/>
      <c r="D558" s="316"/>
      <c r="L558"/>
      <c r="M558"/>
      <c r="S558" s="316"/>
      <c r="T558" s="316"/>
      <c r="U558" s="316"/>
    </row>
    <row r="559" spans="1:21" x14ac:dyDescent="0.3">
      <c r="A559" s="316"/>
      <c r="B559" s="7"/>
      <c r="C559" s="316"/>
      <c r="D559" s="316"/>
      <c r="L559"/>
      <c r="M559"/>
      <c r="S559" s="316"/>
      <c r="T559" s="316"/>
      <c r="U559" s="316"/>
    </row>
    <row r="560" spans="1:21" x14ac:dyDescent="0.3">
      <c r="A560" s="316"/>
      <c r="B560" s="7"/>
      <c r="C560" s="316"/>
      <c r="D560" s="316"/>
      <c r="L560"/>
      <c r="M560"/>
      <c r="S560" s="316"/>
      <c r="T560" s="316"/>
      <c r="U560" s="316"/>
    </row>
    <row r="561" spans="1:21" x14ac:dyDescent="0.3">
      <c r="A561" s="316"/>
      <c r="B561" s="7"/>
      <c r="C561" s="316"/>
      <c r="D561" s="316"/>
      <c r="L561"/>
      <c r="M561"/>
      <c r="S561" s="316"/>
      <c r="T561" s="316"/>
      <c r="U561" s="316"/>
    </row>
    <row r="562" spans="1:21" x14ac:dyDescent="0.3">
      <c r="A562" s="316"/>
      <c r="B562" s="7"/>
      <c r="C562" s="316"/>
      <c r="D562" s="316"/>
      <c r="L562"/>
      <c r="M562"/>
      <c r="S562" s="316"/>
      <c r="T562" s="316"/>
      <c r="U562" s="316"/>
    </row>
    <row r="563" spans="1:21" x14ac:dyDescent="0.3">
      <c r="A563" s="316"/>
      <c r="B563" s="7"/>
      <c r="C563" s="316"/>
      <c r="D563" s="316"/>
      <c r="L563"/>
      <c r="M563"/>
      <c r="S563" s="316"/>
      <c r="T563" s="316"/>
      <c r="U563" s="316"/>
    </row>
    <row r="564" spans="1:21" x14ac:dyDescent="0.3">
      <c r="A564" s="316"/>
      <c r="B564" s="7"/>
      <c r="C564" s="316"/>
      <c r="D564" s="316"/>
      <c r="L564"/>
      <c r="M564"/>
      <c r="S564" s="316"/>
      <c r="T564" s="316"/>
      <c r="U564" s="316"/>
    </row>
    <row r="565" spans="1:21" x14ac:dyDescent="0.3">
      <c r="A565" s="316"/>
      <c r="B565" s="7"/>
      <c r="C565" s="316"/>
      <c r="D565" s="316"/>
      <c r="L565"/>
      <c r="M565"/>
      <c r="S565" s="316"/>
      <c r="T565" s="316"/>
      <c r="U565" s="316"/>
    </row>
    <row r="566" spans="1:21" x14ac:dyDescent="0.3">
      <c r="A566" s="316"/>
      <c r="B566" s="7"/>
      <c r="C566" s="316"/>
      <c r="D566" s="316"/>
      <c r="L566"/>
      <c r="M566"/>
      <c r="S566" s="316"/>
      <c r="T566" s="316"/>
      <c r="U566" s="316"/>
    </row>
    <row r="567" spans="1:21" x14ac:dyDescent="0.3">
      <c r="A567" s="316"/>
      <c r="B567" s="7"/>
      <c r="C567" s="316"/>
      <c r="D567" s="316"/>
      <c r="L567"/>
      <c r="M567"/>
      <c r="S567" s="316"/>
      <c r="T567" s="316"/>
      <c r="U567" s="316"/>
    </row>
    <row r="568" spans="1:21" x14ac:dyDescent="0.3">
      <c r="A568" s="316"/>
      <c r="B568" s="7"/>
      <c r="C568" s="316"/>
      <c r="D568" s="316"/>
      <c r="L568"/>
      <c r="M568"/>
      <c r="S568" s="316"/>
      <c r="T568" s="316"/>
      <c r="U568" s="316"/>
    </row>
    <row r="569" spans="1:21" x14ac:dyDescent="0.3">
      <c r="A569" s="316"/>
      <c r="B569" s="7"/>
      <c r="C569" s="316"/>
      <c r="D569" s="316"/>
      <c r="L569"/>
      <c r="M569"/>
      <c r="S569" s="316"/>
      <c r="T569" s="316"/>
      <c r="U569" s="316"/>
    </row>
    <row r="570" spans="1:21" x14ac:dyDescent="0.3">
      <c r="A570" s="316"/>
      <c r="B570" s="7"/>
      <c r="C570" s="316"/>
      <c r="D570" s="316"/>
      <c r="L570"/>
      <c r="M570"/>
      <c r="S570" s="316"/>
      <c r="T570" s="316"/>
      <c r="U570" s="316"/>
    </row>
    <row r="571" spans="1:21" x14ac:dyDescent="0.3">
      <c r="A571" s="316"/>
      <c r="B571" s="7"/>
      <c r="C571" s="316"/>
      <c r="D571" s="316"/>
      <c r="L571"/>
      <c r="M571"/>
      <c r="S571" s="316"/>
      <c r="T571" s="316"/>
      <c r="U571" s="316"/>
    </row>
    <row r="572" spans="1:21" x14ac:dyDescent="0.3">
      <c r="A572" s="316"/>
      <c r="B572" s="7"/>
      <c r="C572" s="316"/>
      <c r="D572" s="316"/>
      <c r="L572"/>
      <c r="M572"/>
      <c r="S572" s="316"/>
      <c r="T572" s="316"/>
      <c r="U572" s="316"/>
    </row>
    <row r="573" spans="1:21" x14ac:dyDescent="0.3">
      <c r="A573" s="316"/>
      <c r="B573" s="7"/>
      <c r="C573" s="316"/>
      <c r="D573" s="316"/>
      <c r="L573"/>
      <c r="M573"/>
      <c r="S573" s="316"/>
      <c r="T573" s="316"/>
      <c r="U573" s="316"/>
    </row>
    <row r="574" spans="1:21" x14ac:dyDescent="0.3">
      <c r="A574" s="316"/>
      <c r="B574" s="7"/>
      <c r="C574" s="316"/>
      <c r="D574" s="316"/>
      <c r="L574"/>
      <c r="M574"/>
      <c r="S574" s="316"/>
      <c r="T574" s="316"/>
      <c r="U574" s="316"/>
    </row>
    <row r="575" spans="1:21" x14ac:dyDescent="0.3">
      <c r="A575" s="316"/>
      <c r="B575" s="7"/>
      <c r="C575" s="316"/>
      <c r="D575" s="316"/>
      <c r="L575"/>
      <c r="M575"/>
      <c r="S575" s="316"/>
      <c r="T575" s="316"/>
      <c r="U575" s="316"/>
    </row>
    <row r="576" spans="1:21" x14ac:dyDescent="0.3">
      <c r="A576" s="316"/>
      <c r="B576" s="7"/>
      <c r="C576" s="316"/>
      <c r="D576" s="316"/>
      <c r="L576"/>
      <c r="M576"/>
      <c r="S576" s="316"/>
      <c r="T576" s="316"/>
      <c r="U576" s="316"/>
    </row>
    <row r="577" spans="1:21" x14ac:dyDescent="0.3">
      <c r="A577" s="316"/>
      <c r="B577" s="7"/>
      <c r="C577" s="316"/>
      <c r="D577" s="316"/>
      <c r="L577"/>
      <c r="M577"/>
      <c r="S577" s="316"/>
      <c r="T577" s="316"/>
      <c r="U577" s="316"/>
    </row>
    <row r="578" spans="1:21" x14ac:dyDescent="0.3">
      <c r="A578" s="316"/>
      <c r="B578" s="7"/>
      <c r="C578" s="316"/>
      <c r="D578" s="316"/>
      <c r="L578"/>
      <c r="M578"/>
      <c r="S578" s="316"/>
      <c r="T578" s="316"/>
      <c r="U578" s="316"/>
    </row>
    <row r="579" spans="1:21" x14ac:dyDescent="0.3">
      <c r="A579" s="316"/>
      <c r="B579" s="7"/>
      <c r="C579" s="316"/>
      <c r="D579" s="316"/>
      <c r="L579"/>
      <c r="M579"/>
      <c r="S579" s="316"/>
      <c r="T579" s="316"/>
      <c r="U579" s="316"/>
    </row>
    <row r="580" spans="1:21" x14ac:dyDescent="0.3">
      <c r="A580" s="316"/>
      <c r="B580" s="7"/>
      <c r="C580" s="316"/>
      <c r="D580" s="316"/>
      <c r="L580"/>
      <c r="M580"/>
      <c r="S580" s="316"/>
      <c r="T580" s="316"/>
      <c r="U580" s="316"/>
    </row>
    <row r="581" spans="1:21" x14ac:dyDescent="0.3">
      <c r="A581" s="316"/>
      <c r="B581" s="7"/>
      <c r="C581" s="316"/>
      <c r="D581" s="316"/>
      <c r="L581"/>
      <c r="M581"/>
      <c r="S581" s="316"/>
      <c r="T581" s="316"/>
      <c r="U581" s="316"/>
    </row>
    <row r="582" spans="1:21" x14ac:dyDescent="0.3">
      <c r="A582" s="316"/>
      <c r="B582" s="7"/>
      <c r="C582" s="316"/>
      <c r="D582" s="316"/>
      <c r="L582"/>
      <c r="M582"/>
      <c r="S582" s="316"/>
      <c r="T582" s="316"/>
      <c r="U582" s="316"/>
    </row>
    <row r="583" spans="1:21" x14ac:dyDescent="0.3">
      <c r="A583" s="316"/>
      <c r="B583" s="7"/>
      <c r="C583" s="316"/>
      <c r="D583" s="316"/>
      <c r="L583"/>
      <c r="M583"/>
      <c r="S583" s="316"/>
      <c r="T583" s="316"/>
      <c r="U583" s="316"/>
    </row>
    <row r="584" spans="1:21" x14ac:dyDescent="0.3">
      <c r="A584" s="316"/>
      <c r="B584" s="7"/>
      <c r="C584" s="316"/>
      <c r="D584" s="316"/>
      <c r="L584"/>
      <c r="M584"/>
      <c r="S584" s="316"/>
      <c r="T584" s="316"/>
      <c r="U584" s="316"/>
    </row>
    <row r="585" spans="1:21" x14ac:dyDescent="0.3">
      <c r="A585" s="316"/>
      <c r="B585" s="7"/>
      <c r="C585" s="316"/>
      <c r="D585" s="316"/>
      <c r="L585"/>
      <c r="M585"/>
      <c r="S585" s="316"/>
      <c r="T585" s="316"/>
      <c r="U585" s="316"/>
    </row>
    <row r="586" spans="1:21" x14ac:dyDescent="0.3">
      <c r="A586" s="316"/>
      <c r="B586" s="7"/>
      <c r="C586" s="316"/>
      <c r="D586" s="316"/>
      <c r="L586"/>
      <c r="M586"/>
      <c r="S586" s="316"/>
      <c r="T586" s="316"/>
      <c r="U586" s="316"/>
    </row>
    <row r="587" spans="1:21" x14ac:dyDescent="0.3">
      <c r="A587" s="316"/>
      <c r="B587" s="7"/>
      <c r="C587" s="316"/>
      <c r="D587" s="316"/>
      <c r="L587"/>
      <c r="M587"/>
      <c r="S587" s="316"/>
      <c r="T587" s="316"/>
      <c r="U587" s="316"/>
    </row>
    <row r="588" spans="1:21" x14ac:dyDescent="0.3">
      <c r="A588" s="316"/>
      <c r="B588" s="7"/>
      <c r="C588" s="316"/>
      <c r="D588" s="316"/>
      <c r="L588"/>
      <c r="M588"/>
      <c r="S588" s="316"/>
      <c r="T588" s="316"/>
      <c r="U588" s="316"/>
    </row>
    <row r="589" spans="1:21" x14ac:dyDescent="0.3">
      <c r="A589" s="316"/>
      <c r="B589" s="7"/>
      <c r="C589" s="316"/>
      <c r="D589" s="316"/>
      <c r="L589"/>
      <c r="M589"/>
      <c r="S589" s="316"/>
      <c r="T589" s="316"/>
      <c r="U589" s="316"/>
    </row>
    <row r="590" spans="1:21" x14ac:dyDescent="0.3">
      <c r="A590" s="316"/>
      <c r="B590" s="7"/>
      <c r="C590" s="316"/>
      <c r="D590" s="316"/>
      <c r="L590"/>
      <c r="M590"/>
      <c r="S590" s="316"/>
      <c r="T590" s="316"/>
      <c r="U590" s="316"/>
    </row>
    <row r="591" spans="1:21" x14ac:dyDescent="0.3">
      <c r="A591" s="316"/>
      <c r="B591" s="7"/>
      <c r="C591" s="316"/>
      <c r="D591" s="316"/>
      <c r="L591"/>
      <c r="M591"/>
      <c r="S591" s="316"/>
      <c r="T591" s="316"/>
      <c r="U591" s="316"/>
    </row>
    <row r="592" spans="1:21" x14ac:dyDescent="0.3">
      <c r="A592" s="316"/>
      <c r="B592" s="7"/>
      <c r="C592" s="316"/>
      <c r="D592" s="316"/>
      <c r="L592"/>
      <c r="M592"/>
      <c r="S592" s="316"/>
      <c r="T592" s="316"/>
      <c r="U592" s="316"/>
    </row>
    <row r="593" spans="1:21" x14ac:dyDescent="0.3">
      <c r="A593" s="316"/>
      <c r="B593" s="7"/>
      <c r="C593" s="316"/>
      <c r="D593" s="316"/>
      <c r="L593"/>
      <c r="M593"/>
      <c r="S593" s="316"/>
      <c r="T593" s="316"/>
      <c r="U593" s="316"/>
    </row>
    <row r="594" spans="1:21" x14ac:dyDescent="0.3">
      <c r="A594" s="316"/>
      <c r="B594" s="7"/>
      <c r="C594" s="316"/>
      <c r="D594" s="316"/>
      <c r="L594"/>
      <c r="M594"/>
      <c r="S594" s="316"/>
      <c r="T594" s="316"/>
      <c r="U594" s="316"/>
    </row>
    <row r="595" spans="1:21" x14ac:dyDescent="0.3">
      <c r="A595" s="316"/>
      <c r="B595" s="7"/>
      <c r="C595" s="316"/>
      <c r="D595" s="316"/>
      <c r="L595"/>
      <c r="M595"/>
      <c r="S595" s="316"/>
      <c r="T595" s="316"/>
      <c r="U595" s="316"/>
    </row>
    <row r="596" spans="1:21" x14ac:dyDescent="0.3">
      <c r="A596" s="316"/>
      <c r="B596" s="7"/>
      <c r="C596" s="316"/>
      <c r="D596" s="316"/>
      <c r="L596"/>
      <c r="M596"/>
      <c r="S596" s="316"/>
      <c r="T596" s="316"/>
      <c r="U596" s="316"/>
    </row>
    <row r="597" spans="1:21" x14ac:dyDescent="0.3">
      <c r="A597" s="316"/>
      <c r="B597" s="7"/>
      <c r="C597" s="316"/>
      <c r="D597" s="316"/>
      <c r="L597"/>
      <c r="M597"/>
      <c r="S597" s="316"/>
      <c r="T597" s="316"/>
      <c r="U597" s="316"/>
    </row>
    <row r="598" spans="1:21" x14ac:dyDescent="0.3">
      <c r="A598" s="316"/>
      <c r="B598" s="7"/>
      <c r="C598" s="316"/>
      <c r="D598" s="316"/>
      <c r="L598"/>
      <c r="M598"/>
      <c r="S598" s="316"/>
      <c r="T598" s="316"/>
      <c r="U598" s="316"/>
    </row>
    <row r="599" spans="1:21" x14ac:dyDescent="0.3">
      <c r="A599" s="316"/>
      <c r="B599" s="7"/>
      <c r="C599" s="316"/>
      <c r="D599" s="316"/>
      <c r="L599"/>
      <c r="M599"/>
      <c r="S599" s="316"/>
      <c r="T599" s="316"/>
      <c r="U599" s="316"/>
    </row>
    <row r="600" spans="1:21" x14ac:dyDescent="0.3">
      <c r="A600" s="316"/>
      <c r="B600" s="7"/>
      <c r="C600" s="316"/>
      <c r="D600" s="316"/>
      <c r="L600"/>
      <c r="M600"/>
      <c r="S600" s="316"/>
      <c r="T600" s="316"/>
      <c r="U600" s="316"/>
    </row>
    <row r="601" spans="1:21" x14ac:dyDescent="0.3">
      <c r="A601" s="316"/>
      <c r="B601" s="7"/>
      <c r="C601" s="316"/>
      <c r="D601" s="316"/>
      <c r="L601"/>
      <c r="M601"/>
      <c r="S601" s="316"/>
      <c r="T601" s="316"/>
      <c r="U601" s="316"/>
    </row>
    <row r="602" spans="1:21" x14ac:dyDescent="0.3">
      <c r="A602" s="316"/>
      <c r="B602" s="7"/>
      <c r="C602" s="316"/>
      <c r="D602" s="316"/>
      <c r="L602"/>
      <c r="M602"/>
      <c r="S602" s="316"/>
      <c r="T602" s="316"/>
      <c r="U602" s="316"/>
    </row>
    <row r="603" spans="1:21" x14ac:dyDescent="0.3">
      <c r="A603" s="316"/>
      <c r="B603" s="7"/>
      <c r="C603" s="316"/>
      <c r="D603" s="316"/>
      <c r="L603"/>
      <c r="M603"/>
      <c r="S603" s="316"/>
      <c r="T603" s="316"/>
      <c r="U603" s="316"/>
    </row>
    <row r="604" spans="1:21" x14ac:dyDescent="0.3">
      <c r="A604" s="316"/>
      <c r="B604" s="7"/>
      <c r="C604" s="316"/>
      <c r="D604" s="316"/>
      <c r="L604"/>
      <c r="M604"/>
      <c r="S604" s="316"/>
      <c r="T604" s="316"/>
      <c r="U604" s="316"/>
    </row>
    <row r="605" spans="1:21" x14ac:dyDescent="0.3">
      <c r="A605" s="316"/>
      <c r="B605" s="7"/>
      <c r="C605" s="316"/>
      <c r="D605" s="316"/>
      <c r="L605"/>
      <c r="M605"/>
      <c r="S605" s="316"/>
      <c r="T605" s="316"/>
      <c r="U605" s="316"/>
    </row>
    <row r="606" spans="1:21" x14ac:dyDescent="0.3">
      <c r="A606" s="316"/>
      <c r="B606" s="7"/>
      <c r="C606" s="316"/>
      <c r="D606" s="316"/>
      <c r="L606"/>
      <c r="M606"/>
      <c r="S606" s="316"/>
      <c r="T606" s="316"/>
      <c r="U606" s="316"/>
    </row>
    <row r="607" spans="1:21" x14ac:dyDescent="0.3">
      <c r="A607" s="316"/>
      <c r="B607" s="7"/>
      <c r="C607" s="316"/>
      <c r="D607" s="316"/>
      <c r="L607"/>
      <c r="M607"/>
      <c r="S607" s="316"/>
      <c r="T607" s="316"/>
      <c r="U607" s="316"/>
    </row>
    <row r="608" spans="1:21" x14ac:dyDescent="0.3">
      <c r="A608" s="316"/>
      <c r="B608" s="7"/>
      <c r="C608" s="316"/>
      <c r="D608" s="316"/>
      <c r="L608"/>
      <c r="M608"/>
      <c r="S608" s="316"/>
      <c r="T608" s="316"/>
      <c r="U608" s="316"/>
    </row>
    <row r="609" spans="1:21" x14ac:dyDescent="0.3">
      <c r="A609" s="316"/>
      <c r="B609" s="7"/>
      <c r="C609" s="316"/>
      <c r="D609" s="316"/>
      <c r="L609"/>
      <c r="M609"/>
      <c r="S609" s="316"/>
      <c r="T609" s="316"/>
      <c r="U609" s="316"/>
    </row>
    <row r="610" spans="1:21" x14ac:dyDescent="0.3">
      <c r="A610" s="316"/>
      <c r="B610" s="7"/>
      <c r="C610" s="316"/>
      <c r="D610" s="316"/>
      <c r="L610"/>
      <c r="M610"/>
      <c r="S610" s="316"/>
      <c r="T610" s="316"/>
      <c r="U610" s="316"/>
    </row>
    <row r="611" spans="1:21" x14ac:dyDescent="0.3">
      <c r="A611" s="316"/>
      <c r="B611" s="7"/>
      <c r="C611" s="316"/>
      <c r="D611" s="316"/>
      <c r="L611"/>
      <c r="M611"/>
      <c r="S611" s="316"/>
      <c r="T611" s="316"/>
      <c r="U611" s="316"/>
    </row>
    <row r="612" spans="1:21" x14ac:dyDescent="0.3">
      <c r="A612" s="316"/>
      <c r="B612" s="7"/>
      <c r="C612" s="316"/>
      <c r="D612" s="316"/>
      <c r="L612"/>
      <c r="M612"/>
      <c r="S612" s="316"/>
      <c r="T612" s="316"/>
      <c r="U612" s="316"/>
    </row>
    <row r="613" spans="1:21" x14ac:dyDescent="0.3">
      <c r="A613" s="316"/>
      <c r="B613" s="7"/>
      <c r="C613" s="316"/>
      <c r="D613" s="316"/>
      <c r="L613"/>
      <c r="M613"/>
      <c r="S613" s="316"/>
      <c r="T613" s="316"/>
      <c r="U613" s="316"/>
    </row>
    <row r="614" spans="1:21" x14ac:dyDescent="0.3">
      <c r="A614" s="316"/>
      <c r="B614" s="7"/>
      <c r="C614" s="316"/>
      <c r="D614" s="316"/>
      <c r="L614"/>
      <c r="M614"/>
      <c r="S614" s="316"/>
      <c r="T614" s="316"/>
      <c r="U614" s="316"/>
    </row>
    <row r="615" spans="1:21" x14ac:dyDescent="0.3">
      <c r="A615" s="316"/>
      <c r="B615" s="7"/>
      <c r="C615" s="316"/>
      <c r="D615" s="316"/>
      <c r="L615"/>
      <c r="M615"/>
      <c r="S615" s="316"/>
      <c r="T615" s="316"/>
      <c r="U615" s="316"/>
    </row>
    <row r="616" spans="1:21" x14ac:dyDescent="0.3">
      <c r="A616" s="316"/>
      <c r="B616" s="7"/>
      <c r="C616" s="316"/>
      <c r="D616" s="316"/>
      <c r="L616"/>
      <c r="M616"/>
      <c r="S616" s="316"/>
      <c r="T616" s="316"/>
      <c r="U616" s="316"/>
    </row>
    <row r="617" spans="1:21" x14ac:dyDescent="0.3">
      <c r="A617" s="316"/>
      <c r="B617" s="7"/>
      <c r="C617" s="316"/>
      <c r="D617" s="316"/>
      <c r="L617"/>
      <c r="M617"/>
      <c r="S617" s="316"/>
      <c r="T617" s="316"/>
      <c r="U617" s="316"/>
    </row>
    <row r="618" spans="1:21" x14ac:dyDescent="0.3">
      <c r="A618" s="316"/>
      <c r="B618" s="7"/>
      <c r="C618" s="316"/>
      <c r="D618" s="316"/>
      <c r="L618"/>
      <c r="M618"/>
      <c r="S618" s="316"/>
      <c r="T618" s="316"/>
      <c r="U618" s="316"/>
    </row>
    <row r="619" spans="1:21" x14ac:dyDescent="0.3">
      <c r="A619" s="316"/>
      <c r="B619" s="7"/>
      <c r="C619" s="316"/>
      <c r="D619" s="316"/>
      <c r="L619"/>
      <c r="M619"/>
      <c r="S619" s="316"/>
      <c r="T619" s="316"/>
      <c r="U619" s="316"/>
    </row>
    <row r="620" spans="1:21" x14ac:dyDescent="0.3">
      <c r="A620" s="316"/>
      <c r="B620" s="7"/>
      <c r="C620" s="316"/>
      <c r="D620" s="316"/>
      <c r="L620"/>
      <c r="M620"/>
      <c r="S620" s="316"/>
      <c r="T620" s="316"/>
      <c r="U620" s="316"/>
    </row>
    <row r="621" spans="1:21" x14ac:dyDescent="0.3">
      <c r="A621" s="316"/>
      <c r="B621" s="7"/>
      <c r="C621" s="316"/>
      <c r="D621" s="316"/>
      <c r="L621"/>
      <c r="M621"/>
      <c r="S621" s="316"/>
      <c r="T621" s="316"/>
      <c r="U621" s="316"/>
    </row>
    <row r="622" spans="1:21" x14ac:dyDescent="0.3">
      <c r="A622" s="316"/>
      <c r="B622" s="7"/>
      <c r="C622" s="316"/>
      <c r="D622" s="316"/>
      <c r="L622"/>
      <c r="M622"/>
      <c r="S622" s="316"/>
      <c r="T622" s="316"/>
      <c r="U622" s="316"/>
    </row>
    <row r="623" spans="1:21" x14ac:dyDescent="0.3">
      <c r="A623" s="316"/>
      <c r="B623" s="7"/>
      <c r="C623" s="316"/>
      <c r="D623" s="316"/>
      <c r="L623"/>
      <c r="M623"/>
      <c r="S623" s="316"/>
      <c r="T623" s="316"/>
      <c r="U623" s="316"/>
    </row>
    <row r="624" spans="1:21" x14ac:dyDescent="0.3">
      <c r="A624" s="316"/>
      <c r="B624" s="7"/>
      <c r="C624" s="316"/>
      <c r="D624" s="316"/>
      <c r="L624"/>
      <c r="M624"/>
      <c r="S624" s="316"/>
      <c r="T624" s="316"/>
      <c r="U624" s="316"/>
    </row>
    <row r="625" spans="1:21" x14ac:dyDescent="0.3">
      <c r="A625" s="316"/>
      <c r="B625" s="7"/>
      <c r="C625" s="316"/>
      <c r="D625" s="316"/>
      <c r="L625"/>
      <c r="M625"/>
      <c r="S625" s="316"/>
      <c r="T625" s="316"/>
      <c r="U625" s="316"/>
    </row>
    <row r="626" spans="1:21" x14ac:dyDescent="0.3">
      <c r="A626" s="316"/>
      <c r="B626" s="7"/>
      <c r="C626" s="316"/>
      <c r="D626" s="316"/>
      <c r="L626"/>
      <c r="M626"/>
      <c r="S626" s="316"/>
      <c r="T626" s="316"/>
      <c r="U626" s="316"/>
    </row>
    <row r="627" spans="1:21" x14ac:dyDescent="0.3">
      <c r="A627" s="316"/>
      <c r="B627" s="7"/>
      <c r="C627" s="316"/>
      <c r="D627" s="316"/>
      <c r="L627"/>
      <c r="M627"/>
      <c r="S627" s="316"/>
      <c r="T627" s="316"/>
      <c r="U627" s="316"/>
    </row>
    <row r="628" spans="1:21" x14ac:dyDescent="0.3">
      <c r="A628" s="316"/>
      <c r="B628" s="7"/>
      <c r="C628" s="316"/>
      <c r="D628" s="316"/>
      <c r="L628"/>
      <c r="M628"/>
      <c r="S628" s="316"/>
      <c r="T628" s="316"/>
      <c r="U628" s="316"/>
    </row>
    <row r="629" spans="1:21" x14ac:dyDescent="0.3">
      <c r="A629" s="316"/>
      <c r="B629" s="7"/>
      <c r="C629" s="316"/>
      <c r="D629" s="316"/>
      <c r="L629"/>
      <c r="M629"/>
      <c r="S629" s="316"/>
      <c r="T629" s="316"/>
      <c r="U629" s="316"/>
    </row>
    <row r="630" spans="1:21" x14ac:dyDescent="0.3">
      <c r="A630" s="316"/>
      <c r="B630" s="7"/>
      <c r="C630" s="316"/>
      <c r="D630" s="316"/>
      <c r="L630"/>
      <c r="M630"/>
      <c r="S630" s="316"/>
      <c r="T630" s="316"/>
      <c r="U630" s="316"/>
    </row>
    <row r="631" spans="1:21" x14ac:dyDescent="0.3">
      <c r="A631" s="316"/>
      <c r="B631" s="7"/>
      <c r="C631" s="316"/>
      <c r="D631" s="316"/>
      <c r="L631"/>
      <c r="M631"/>
      <c r="S631" s="316"/>
      <c r="T631" s="316"/>
      <c r="U631" s="316"/>
    </row>
    <row r="632" spans="1:21" x14ac:dyDescent="0.3">
      <c r="A632" s="316"/>
      <c r="B632" s="7"/>
      <c r="C632" s="316"/>
      <c r="D632" s="316"/>
      <c r="L632"/>
      <c r="M632"/>
      <c r="S632" s="316"/>
      <c r="T632" s="316"/>
      <c r="U632" s="316"/>
    </row>
    <row r="633" spans="1:21" x14ac:dyDescent="0.3">
      <c r="A633" s="316"/>
      <c r="B633" s="7"/>
      <c r="C633" s="316"/>
      <c r="D633" s="316"/>
      <c r="L633"/>
      <c r="M633"/>
      <c r="S633" s="316"/>
      <c r="T633" s="316"/>
      <c r="U633" s="316"/>
    </row>
    <row r="634" spans="1:21" x14ac:dyDescent="0.3">
      <c r="A634" s="316"/>
      <c r="B634" s="7"/>
      <c r="C634" s="316"/>
      <c r="D634" s="316"/>
      <c r="L634"/>
      <c r="M634"/>
      <c r="S634" s="316"/>
      <c r="T634" s="316"/>
      <c r="U634" s="316"/>
    </row>
    <row r="635" spans="1:21" x14ac:dyDescent="0.3">
      <c r="A635" s="316"/>
      <c r="B635" s="7"/>
      <c r="C635" s="316"/>
      <c r="D635" s="316"/>
      <c r="L635"/>
      <c r="M635"/>
      <c r="S635" s="316"/>
      <c r="T635" s="316"/>
      <c r="U635" s="316"/>
    </row>
    <row r="636" spans="1:21" x14ac:dyDescent="0.3">
      <c r="A636" s="316"/>
      <c r="B636" s="7"/>
      <c r="C636" s="316"/>
      <c r="D636" s="316"/>
      <c r="L636"/>
      <c r="M636"/>
      <c r="S636" s="316"/>
      <c r="T636" s="316"/>
      <c r="U636" s="316"/>
    </row>
    <row r="637" spans="1:21" x14ac:dyDescent="0.3">
      <c r="A637" s="316"/>
      <c r="B637" s="7"/>
      <c r="C637" s="316"/>
      <c r="D637" s="316"/>
      <c r="L637"/>
      <c r="M637"/>
      <c r="S637" s="316"/>
      <c r="T637" s="316"/>
      <c r="U637" s="316"/>
    </row>
    <row r="638" spans="1:21" x14ac:dyDescent="0.3">
      <c r="A638" s="316"/>
      <c r="B638" s="7"/>
      <c r="C638" s="316"/>
      <c r="D638" s="316"/>
      <c r="L638"/>
      <c r="M638"/>
      <c r="S638" s="316"/>
      <c r="T638" s="316"/>
      <c r="U638" s="316"/>
    </row>
    <row r="639" spans="1:21" x14ac:dyDescent="0.3">
      <c r="A639" s="316"/>
      <c r="B639" s="7"/>
      <c r="C639" s="316"/>
      <c r="D639" s="316"/>
      <c r="L639"/>
      <c r="M639"/>
      <c r="S639" s="316"/>
      <c r="T639" s="316"/>
      <c r="U639" s="316"/>
    </row>
    <row r="640" spans="1:21" x14ac:dyDescent="0.3">
      <c r="A640" s="316"/>
      <c r="B640" s="7"/>
      <c r="C640" s="316"/>
      <c r="D640" s="316"/>
      <c r="L640"/>
      <c r="M640"/>
      <c r="S640" s="316"/>
      <c r="T640" s="316"/>
      <c r="U640" s="316"/>
    </row>
    <row r="641" spans="1:21" x14ac:dyDescent="0.3">
      <c r="A641" s="316"/>
      <c r="B641" s="7"/>
      <c r="C641" s="316"/>
      <c r="D641" s="316"/>
      <c r="L641"/>
      <c r="M641"/>
      <c r="S641" s="316"/>
      <c r="T641" s="316"/>
      <c r="U641" s="316"/>
    </row>
    <row r="642" spans="1:21" x14ac:dyDescent="0.3">
      <c r="A642" s="316"/>
      <c r="B642" s="7"/>
      <c r="C642" s="316"/>
      <c r="D642" s="316"/>
      <c r="L642"/>
      <c r="M642"/>
      <c r="S642" s="316"/>
      <c r="T642" s="316"/>
      <c r="U642" s="316"/>
    </row>
    <row r="643" spans="1:21" x14ac:dyDescent="0.3">
      <c r="A643" s="316"/>
      <c r="B643" s="7"/>
      <c r="C643" s="316"/>
      <c r="D643" s="316"/>
      <c r="L643"/>
      <c r="M643"/>
      <c r="S643" s="316"/>
      <c r="T643" s="316"/>
      <c r="U643" s="316"/>
    </row>
    <row r="644" spans="1:21" x14ac:dyDescent="0.3">
      <c r="A644" s="316"/>
      <c r="B644" s="7"/>
      <c r="C644" s="316"/>
      <c r="D644" s="316"/>
      <c r="L644"/>
      <c r="M644"/>
      <c r="S644" s="316"/>
      <c r="T644" s="316"/>
      <c r="U644" s="316"/>
    </row>
    <row r="645" spans="1:21" x14ac:dyDescent="0.3">
      <c r="A645" s="316"/>
      <c r="B645" s="7"/>
      <c r="C645" s="316"/>
      <c r="D645" s="316"/>
      <c r="L645"/>
      <c r="M645"/>
      <c r="S645" s="316"/>
      <c r="T645" s="316"/>
      <c r="U645" s="316"/>
    </row>
    <row r="646" spans="1:21" x14ac:dyDescent="0.3">
      <c r="A646" s="316"/>
      <c r="B646" s="7"/>
      <c r="C646" s="316"/>
      <c r="D646" s="316"/>
      <c r="L646"/>
      <c r="M646"/>
      <c r="S646" s="316"/>
      <c r="T646" s="316"/>
      <c r="U646" s="316"/>
    </row>
    <row r="647" spans="1:21" x14ac:dyDescent="0.3">
      <c r="A647" s="316"/>
      <c r="B647" s="7"/>
      <c r="C647" s="316"/>
      <c r="D647" s="316"/>
      <c r="L647"/>
      <c r="M647"/>
      <c r="S647" s="316"/>
      <c r="T647" s="316"/>
      <c r="U647" s="316"/>
    </row>
    <row r="648" spans="1:21" x14ac:dyDescent="0.3">
      <c r="A648" s="316"/>
      <c r="B648" s="7"/>
      <c r="C648" s="316"/>
      <c r="D648" s="316"/>
      <c r="L648"/>
      <c r="M648"/>
      <c r="S648" s="316"/>
      <c r="T648" s="316"/>
      <c r="U648" s="316"/>
    </row>
    <row r="649" spans="1:21" x14ac:dyDescent="0.3">
      <c r="A649" s="316"/>
      <c r="B649" s="7"/>
      <c r="C649" s="316"/>
      <c r="D649" s="316"/>
      <c r="L649"/>
      <c r="M649"/>
      <c r="S649" s="316"/>
      <c r="T649" s="316"/>
      <c r="U649" s="316"/>
    </row>
    <row r="650" spans="1:21" x14ac:dyDescent="0.3">
      <c r="A650" s="316"/>
      <c r="B650" s="7"/>
      <c r="C650" s="316"/>
      <c r="D650" s="316"/>
      <c r="L650"/>
      <c r="M650"/>
      <c r="S650" s="316"/>
      <c r="T650" s="316"/>
      <c r="U650" s="316"/>
    </row>
    <row r="651" spans="1:21" x14ac:dyDescent="0.3">
      <c r="A651" s="316"/>
      <c r="B651" s="7"/>
      <c r="C651" s="316"/>
      <c r="D651" s="316"/>
      <c r="L651"/>
      <c r="M651"/>
      <c r="S651" s="316"/>
      <c r="T651" s="316"/>
      <c r="U651" s="316"/>
    </row>
    <row r="652" spans="1:21" x14ac:dyDescent="0.3">
      <c r="A652" s="316"/>
      <c r="B652" s="7"/>
      <c r="C652" s="316"/>
      <c r="D652" s="316"/>
      <c r="L652"/>
      <c r="M652"/>
      <c r="S652" s="316"/>
      <c r="T652" s="316"/>
      <c r="U652" s="316"/>
    </row>
    <row r="653" spans="1:21" x14ac:dyDescent="0.3">
      <c r="A653" s="316"/>
      <c r="B653" s="7"/>
      <c r="C653" s="316"/>
      <c r="D653" s="316"/>
      <c r="L653"/>
      <c r="M653"/>
      <c r="S653" s="316"/>
      <c r="T653" s="316"/>
      <c r="U653" s="316"/>
    </row>
    <row r="654" spans="1:21" x14ac:dyDescent="0.3">
      <c r="A654" s="316"/>
      <c r="B654" s="7"/>
      <c r="C654" s="316"/>
      <c r="D654" s="316"/>
      <c r="L654"/>
      <c r="M654"/>
      <c r="S654" s="316"/>
      <c r="T654" s="316"/>
      <c r="U654" s="316"/>
    </row>
    <row r="655" spans="1:21" x14ac:dyDescent="0.3">
      <c r="A655" s="316"/>
      <c r="B655" s="7"/>
      <c r="C655" s="316"/>
      <c r="D655" s="316"/>
      <c r="L655"/>
      <c r="M655"/>
      <c r="S655" s="316"/>
      <c r="T655" s="316"/>
      <c r="U655" s="316"/>
    </row>
    <row r="656" spans="1:21" x14ac:dyDescent="0.3">
      <c r="A656" s="316"/>
      <c r="B656" s="7"/>
      <c r="C656" s="316"/>
      <c r="D656" s="316"/>
      <c r="L656"/>
      <c r="M656"/>
      <c r="S656" s="316"/>
      <c r="T656" s="316"/>
      <c r="U656" s="316"/>
    </row>
    <row r="657" spans="1:21" x14ac:dyDescent="0.3">
      <c r="A657" s="316"/>
      <c r="B657" s="7"/>
      <c r="C657" s="316"/>
      <c r="D657" s="316"/>
      <c r="L657"/>
      <c r="M657"/>
      <c r="S657" s="316"/>
      <c r="T657" s="316"/>
      <c r="U657" s="316"/>
    </row>
    <row r="658" spans="1:21" x14ac:dyDescent="0.3">
      <c r="A658" s="316"/>
      <c r="B658" s="7"/>
      <c r="C658" s="316"/>
      <c r="D658" s="316"/>
      <c r="L658"/>
      <c r="M658"/>
      <c r="S658" s="316"/>
      <c r="T658" s="316"/>
      <c r="U658" s="316"/>
    </row>
    <row r="659" spans="1:21" x14ac:dyDescent="0.3">
      <c r="A659" s="316"/>
      <c r="B659" s="7"/>
      <c r="C659" s="316"/>
      <c r="D659" s="316"/>
      <c r="L659"/>
      <c r="M659"/>
      <c r="S659" s="316"/>
      <c r="T659" s="316"/>
      <c r="U659" s="316"/>
    </row>
    <row r="660" spans="1:21" x14ac:dyDescent="0.3">
      <c r="A660" s="316"/>
      <c r="B660" s="7"/>
      <c r="C660" s="316"/>
      <c r="D660" s="316"/>
      <c r="L660"/>
      <c r="M660"/>
      <c r="S660" s="316"/>
      <c r="T660" s="316"/>
      <c r="U660" s="316"/>
    </row>
    <row r="661" spans="1:21" x14ac:dyDescent="0.3">
      <c r="A661" s="316"/>
      <c r="B661" s="7"/>
      <c r="C661" s="316"/>
      <c r="D661" s="316"/>
      <c r="L661"/>
      <c r="M661"/>
      <c r="S661" s="316"/>
      <c r="T661" s="316"/>
      <c r="U661" s="316"/>
    </row>
    <row r="662" spans="1:21" x14ac:dyDescent="0.3">
      <c r="A662" s="316"/>
      <c r="B662" s="7"/>
      <c r="C662" s="316"/>
      <c r="D662" s="316"/>
      <c r="L662"/>
      <c r="M662"/>
      <c r="S662" s="316"/>
      <c r="T662" s="316"/>
      <c r="U662" s="316"/>
    </row>
    <row r="663" spans="1:21" x14ac:dyDescent="0.3">
      <c r="A663" s="316"/>
      <c r="B663" s="7"/>
      <c r="C663" s="316"/>
      <c r="D663" s="316"/>
      <c r="L663"/>
      <c r="M663"/>
      <c r="S663" s="316"/>
      <c r="T663" s="316"/>
      <c r="U663" s="316"/>
    </row>
    <row r="664" spans="1:21" x14ac:dyDescent="0.3">
      <c r="A664" s="316"/>
      <c r="B664" s="7"/>
      <c r="C664" s="316"/>
      <c r="D664" s="316"/>
      <c r="L664"/>
      <c r="M664"/>
      <c r="S664" s="316"/>
      <c r="T664" s="316"/>
      <c r="U664" s="316"/>
    </row>
    <row r="665" spans="1:21" x14ac:dyDescent="0.3">
      <c r="A665" s="316"/>
      <c r="B665" s="7"/>
      <c r="C665" s="316"/>
      <c r="D665" s="316"/>
      <c r="L665"/>
      <c r="M665"/>
      <c r="S665" s="316"/>
      <c r="T665" s="316"/>
      <c r="U665" s="316"/>
    </row>
    <row r="666" spans="1:21" x14ac:dyDescent="0.3">
      <c r="A666" s="316"/>
      <c r="B666" s="7"/>
      <c r="C666" s="316"/>
      <c r="D666" s="316"/>
      <c r="L666"/>
      <c r="M666"/>
      <c r="S666" s="316"/>
      <c r="T666" s="316"/>
      <c r="U666" s="316"/>
    </row>
    <row r="667" spans="1:21" x14ac:dyDescent="0.3">
      <c r="A667" s="316"/>
      <c r="B667" s="7"/>
      <c r="C667" s="316"/>
      <c r="D667" s="316"/>
      <c r="L667"/>
      <c r="M667"/>
      <c r="S667" s="316"/>
      <c r="T667" s="316"/>
      <c r="U667" s="316"/>
    </row>
    <row r="668" spans="1:21" x14ac:dyDescent="0.3">
      <c r="A668" s="316"/>
      <c r="B668" s="7"/>
      <c r="C668" s="316"/>
      <c r="D668" s="316"/>
      <c r="L668"/>
      <c r="M668"/>
      <c r="S668" s="316"/>
      <c r="T668" s="316"/>
      <c r="U668" s="316"/>
    </row>
    <row r="669" spans="1:21" x14ac:dyDescent="0.3">
      <c r="A669" s="316"/>
      <c r="B669" s="7"/>
      <c r="C669" s="316"/>
      <c r="D669" s="316"/>
      <c r="L669"/>
      <c r="M669"/>
      <c r="S669" s="316"/>
      <c r="T669" s="316"/>
      <c r="U669" s="316"/>
    </row>
    <row r="670" spans="1:21" x14ac:dyDescent="0.3">
      <c r="A670" s="316"/>
      <c r="B670" s="7"/>
      <c r="C670" s="316"/>
      <c r="D670" s="316"/>
      <c r="L670"/>
      <c r="M670"/>
      <c r="S670" s="316"/>
      <c r="T670" s="316"/>
      <c r="U670" s="316"/>
    </row>
    <row r="671" spans="1:21" x14ac:dyDescent="0.3">
      <c r="A671" s="316"/>
      <c r="B671" s="7"/>
      <c r="C671" s="316"/>
      <c r="D671" s="316"/>
      <c r="L671"/>
      <c r="M671"/>
      <c r="S671" s="316"/>
      <c r="T671" s="316"/>
      <c r="U671" s="316"/>
    </row>
    <row r="672" spans="1:21" x14ac:dyDescent="0.3">
      <c r="A672" s="316"/>
      <c r="B672" s="7"/>
      <c r="C672" s="316"/>
      <c r="D672" s="316"/>
      <c r="L672"/>
      <c r="M672"/>
      <c r="S672" s="316"/>
      <c r="T672" s="316"/>
      <c r="U672" s="316"/>
    </row>
    <row r="673" spans="1:21" x14ac:dyDescent="0.3">
      <c r="A673" s="316"/>
      <c r="B673" s="7"/>
      <c r="C673" s="316"/>
      <c r="D673" s="316"/>
      <c r="L673"/>
      <c r="M673"/>
      <c r="S673" s="316"/>
      <c r="T673" s="316"/>
      <c r="U673" s="316"/>
    </row>
    <row r="674" spans="1:21" x14ac:dyDescent="0.3">
      <c r="A674" s="316"/>
      <c r="B674" s="7"/>
      <c r="C674" s="316"/>
      <c r="D674" s="316"/>
      <c r="L674"/>
      <c r="M674"/>
      <c r="S674" s="316"/>
      <c r="T674" s="316"/>
      <c r="U674" s="316"/>
    </row>
    <row r="675" spans="1:21" x14ac:dyDescent="0.3">
      <c r="A675" s="316"/>
      <c r="B675" s="7"/>
      <c r="C675" s="316"/>
      <c r="D675" s="316"/>
      <c r="L675"/>
      <c r="M675"/>
      <c r="S675" s="316"/>
      <c r="T675" s="316"/>
      <c r="U675" s="316"/>
    </row>
    <row r="676" spans="1:21" x14ac:dyDescent="0.3">
      <c r="A676" s="316"/>
      <c r="B676" s="7"/>
      <c r="C676" s="316"/>
      <c r="D676" s="316"/>
      <c r="L676"/>
      <c r="M676"/>
      <c r="S676" s="316"/>
      <c r="T676" s="316"/>
      <c r="U676" s="316"/>
    </row>
    <row r="677" spans="1:21" x14ac:dyDescent="0.3">
      <c r="A677" s="316"/>
      <c r="B677" s="7"/>
      <c r="C677" s="316"/>
      <c r="D677" s="316"/>
      <c r="L677"/>
      <c r="M677"/>
      <c r="S677" s="316"/>
      <c r="T677" s="316"/>
      <c r="U677" s="316"/>
    </row>
    <row r="678" spans="1:21" x14ac:dyDescent="0.3">
      <c r="A678" s="316"/>
      <c r="B678" s="7"/>
      <c r="C678" s="316"/>
      <c r="D678" s="316"/>
      <c r="L678"/>
      <c r="M678"/>
      <c r="S678" s="316"/>
      <c r="T678" s="316"/>
      <c r="U678" s="316"/>
    </row>
    <row r="679" spans="1:21" x14ac:dyDescent="0.3">
      <c r="A679" s="316"/>
      <c r="B679" s="7"/>
      <c r="C679" s="316"/>
      <c r="D679" s="316"/>
      <c r="L679"/>
      <c r="M679"/>
      <c r="S679" s="316"/>
      <c r="T679" s="316"/>
      <c r="U679" s="316"/>
    </row>
    <row r="680" spans="1:21" x14ac:dyDescent="0.3">
      <c r="A680" s="316"/>
      <c r="B680" s="7"/>
      <c r="C680" s="316"/>
      <c r="D680" s="316"/>
      <c r="L680"/>
      <c r="M680"/>
      <c r="S680" s="316"/>
      <c r="T680" s="316"/>
      <c r="U680" s="316"/>
    </row>
    <row r="681" spans="1:21" x14ac:dyDescent="0.3">
      <c r="A681" s="316"/>
      <c r="B681" s="7"/>
      <c r="C681" s="316"/>
      <c r="D681" s="316"/>
      <c r="L681"/>
      <c r="M681"/>
      <c r="S681" s="316"/>
      <c r="T681" s="316"/>
      <c r="U681" s="316"/>
    </row>
    <row r="682" spans="1:21" x14ac:dyDescent="0.3">
      <c r="A682" s="316"/>
      <c r="B682" s="7"/>
      <c r="C682" s="316"/>
      <c r="D682" s="316"/>
      <c r="L682"/>
      <c r="M682"/>
      <c r="S682" s="316"/>
      <c r="T682" s="316"/>
      <c r="U682" s="316"/>
    </row>
    <row r="683" spans="1:21" x14ac:dyDescent="0.3">
      <c r="A683" s="316"/>
      <c r="B683" s="7"/>
      <c r="C683" s="316"/>
      <c r="D683" s="316"/>
      <c r="L683"/>
      <c r="M683"/>
      <c r="S683" s="316"/>
      <c r="T683" s="316"/>
      <c r="U683" s="316"/>
    </row>
    <row r="684" spans="1:21" x14ac:dyDescent="0.3">
      <c r="A684" s="316"/>
      <c r="B684" s="7"/>
      <c r="C684" s="316"/>
      <c r="D684" s="316"/>
      <c r="L684"/>
      <c r="M684"/>
      <c r="S684" s="316"/>
      <c r="T684" s="316"/>
      <c r="U684" s="316"/>
    </row>
    <row r="685" spans="1:21" x14ac:dyDescent="0.3">
      <c r="A685" s="316"/>
      <c r="B685" s="7"/>
      <c r="C685" s="316"/>
      <c r="D685" s="316"/>
      <c r="L685"/>
      <c r="M685"/>
      <c r="S685" s="316"/>
      <c r="T685" s="316"/>
      <c r="U685" s="316"/>
    </row>
    <row r="686" spans="1:21" x14ac:dyDescent="0.3">
      <c r="A686" s="316"/>
      <c r="B686" s="7"/>
      <c r="C686" s="316"/>
      <c r="D686" s="316"/>
      <c r="L686"/>
      <c r="M686"/>
      <c r="S686" s="316"/>
      <c r="T686" s="316"/>
      <c r="U686" s="316"/>
    </row>
    <row r="687" spans="1:21" x14ac:dyDescent="0.3">
      <c r="A687" s="316"/>
      <c r="B687" s="7"/>
      <c r="C687" s="316"/>
      <c r="D687" s="316"/>
      <c r="L687"/>
      <c r="M687"/>
      <c r="S687" s="316"/>
      <c r="T687" s="316"/>
      <c r="U687" s="316"/>
    </row>
    <row r="688" spans="1:21" x14ac:dyDescent="0.3">
      <c r="A688" s="316"/>
      <c r="B688" s="7"/>
      <c r="C688" s="316"/>
      <c r="D688" s="316"/>
      <c r="L688"/>
      <c r="M688"/>
      <c r="S688" s="316"/>
      <c r="T688" s="316"/>
      <c r="U688" s="316"/>
    </row>
    <row r="689" spans="1:21" x14ac:dyDescent="0.3">
      <c r="A689" s="316"/>
      <c r="B689" s="7"/>
      <c r="C689" s="316"/>
      <c r="D689" s="316"/>
      <c r="L689"/>
      <c r="M689"/>
      <c r="S689" s="316"/>
      <c r="T689" s="316"/>
      <c r="U689" s="316"/>
    </row>
    <row r="690" spans="1:21" x14ac:dyDescent="0.3">
      <c r="A690" s="316"/>
      <c r="B690" s="7"/>
      <c r="C690" s="316"/>
      <c r="D690" s="316"/>
      <c r="L690"/>
      <c r="M690"/>
      <c r="S690" s="316"/>
      <c r="T690" s="316"/>
      <c r="U690" s="316"/>
    </row>
    <row r="691" spans="1:21" x14ac:dyDescent="0.3">
      <c r="A691" s="316"/>
      <c r="B691" s="7"/>
      <c r="C691" s="316"/>
      <c r="D691" s="316"/>
      <c r="L691"/>
      <c r="M691"/>
      <c r="S691" s="316"/>
      <c r="T691" s="316"/>
      <c r="U691" s="316"/>
    </row>
    <row r="692" spans="1:21" x14ac:dyDescent="0.3">
      <c r="A692" s="316"/>
      <c r="B692" s="7"/>
      <c r="C692" s="316"/>
      <c r="D692" s="316"/>
      <c r="L692"/>
      <c r="M692"/>
      <c r="S692" s="316"/>
      <c r="T692" s="316"/>
      <c r="U692" s="316"/>
    </row>
    <row r="693" spans="1:21" x14ac:dyDescent="0.3">
      <c r="A693" s="316"/>
      <c r="B693" s="7"/>
      <c r="C693" s="316"/>
      <c r="D693" s="316"/>
      <c r="L693"/>
      <c r="M693"/>
      <c r="S693" s="316"/>
      <c r="T693" s="316"/>
      <c r="U693" s="316"/>
    </row>
    <row r="694" spans="1:21" x14ac:dyDescent="0.3">
      <c r="A694" s="316"/>
      <c r="B694" s="7"/>
      <c r="C694" s="316"/>
      <c r="D694" s="316"/>
      <c r="L694"/>
      <c r="M694"/>
      <c r="S694" s="316"/>
      <c r="T694" s="316"/>
      <c r="U694" s="316"/>
    </row>
    <row r="695" spans="1:21" x14ac:dyDescent="0.3">
      <c r="A695" s="316"/>
      <c r="B695" s="7"/>
      <c r="C695" s="316"/>
      <c r="D695" s="316"/>
      <c r="L695"/>
      <c r="M695"/>
      <c r="S695" s="316"/>
      <c r="T695" s="316"/>
      <c r="U695" s="316"/>
    </row>
    <row r="696" spans="1:21" x14ac:dyDescent="0.3">
      <c r="A696" s="316"/>
      <c r="B696" s="7"/>
      <c r="C696" s="316"/>
      <c r="D696" s="316"/>
      <c r="L696"/>
      <c r="M696"/>
      <c r="S696" s="316"/>
      <c r="T696" s="316"/>
      <c r="U696" s="316"/>
    </row>
    <row r="697" spans="1:21" x14ac:dyDescent="0.3">
      <c r="A697" s="316"/>
      <c r="B697" s="7"/>
      <c r="C697" s="316"/>
      <c r="D697" s="316"/>
      <c r="L697"/>
      <c r="M697"/>
      <c r="S697" s="316"/>
      <c r="T697" s="316"/>
      <c r="U697" s="316"/>
    </row>
    <row r="698" spans="1:21" x14ac:dyDescent="0.3">
      <c r="A698" s="316"/>
      <c r="B698" s="7"/>
      <c r="C698" s="316"/>
      <c r="D698" s="316"/>
      <c r="L698"/>
      <c r="M698"/>
      <c r="S698" s="316"/>
      <c r="T698" s="316"/>
      <c r="U698" s="316"/>
    </row>
    <row r="699" spans="1:21" x14ac:dyDescent="0.3">
      <c r="A699" s="316"/>
      <c r="B699" s="7"/>
      <c r="C699" s="316"/>
      <c r="D699" s="316"/>
      <c r="L699"/>
      <c r="M699"/>
      <c r="S699" s="316"/>
      <c r="T699" s="316"/>
      <c r="U699" s="316"/>
    </row>
    <row r="700" spans="1:21" x14ac:dyDescent="0.3">
      <c r="A700" s="316"/>
      <c r="B700" s="7"/>
      <c r="C700" s="316"/>
      <c r="D700" s="316"/>
      <c r="L700"/>
      <c r="M700"/>
      <c r="S700" s="316"/>
      <c r="T700" s="316"/>
      <c r="U700" s="316"/>
    </row>
    <row r="701" spans="1:21" x14ac:dyDescent="0.3">
      <c r="A701" s="316"/>
      <c r="B701" s="7"/>
      <c r="C701" s="316"/>
      <c r="D701" s="316"/>
      <c r="L701"/>
      <c r="M701"/>
      <c r="S701" s="316"/>
      <c r="T701" s="316"/>
      <c r="U701" s="316"/>
    </row>
    <row r="702" spans="1:21" x14ac:dyDescent="0.3">
      <c r="A702" s="316"/>
      <c r="B702" s="7"/>
      <c r="C702" s="316"/>
      <c r="D702" s="316"/>
      <c r="L702"/>
      <c r="M702"/>
      <c r="S702" s="316"/>
      <c r="T702" s="316"/>
      <c r="U702" s="316"/>
    </row>
    <row r="703" spans="1:21" x14ac:dyDescent="0.3">
      <c r="A703" s="316"/>
      <c r="B703" s="7"/>
      <c r="C703" s="316"/>
      <c r="D703" s="316"/>
      <c r="L703"/>
      <c r="M703"/>
      <c r="S703" s="316"/>
      <c r="T703" s="316"/>
      <c r="U703" s="316"/>
    </row>
    <row r="704" spans="1:21" x14ac:dyDescent="0.3">
      <c r="A704" s="316"/>
      <c r="B704" s="7"/>
      <c r="C704" s="316"/>
      <c r="D704" s="316"/>
      <c r="L704"/>
      <c r="M704"/>
      <c r="S704" s="316"/>
      <c r="T704" s="316"/>
      <c r="U704" s="316"/>
    </row>
    <row r="705" spans="1:21" x14ac:dyDescent="0.3">
      <c r="A705" s="316"/>
      <c r="B705" s="7"/>
      <c r="C705" s="316"/>
      <c r="D705" s="316"/>
      <c r="L705"/>
      <c r="M705"/>
      <c r="S705" s="316"/>
      <c r="T705" s="316"/>
      <c r="U705" s="316"/>
    </row>
    <row r="706" spans="1:21" x14ac:dyDescent="0.3">
      <c r="A706" s="316"/>
      <c r="B706" s="7"/>
      <c r="C706" s="316"/>
      <c r="D706" s="316"/>
      <c r="L706"/>
      <c r="M706"/>
      <c r="S706" s="316"/>
      <c r="T706" s="316"/>
      <c r="U706" s="316"/>
    </row>
    <row r="707" spans="1:21" x14ac:dyDescent="0.3">
      <c r="A707" s="316"/>
      <c r="B707" s="7"/>
      <c r="C707" s="316"/>
      <c r="D707" s="316"/>
      <c r="L707"/>
      <c r="M707"/>
      <c r="S707" s="316"/>
      <c r="T707" s="316"/>
      <c r="U707" s="316"/>
    </row>
    <row r="708" spans="1:21" x14ac:dyDescent="0.3">
      <c r="A708" s="316"/>
      <c r="B708" s="7"/>
      <c r="C708" s="316"/>
      <c r="D708" s="316"/>
      <c r="L708"/>
      <c r="M708"/>
      <c r="S708" s="316"/>
      <c r="T708" s="316"/>
      <c r="U708" s="316"/>
    </row>
    <row r="709" spans="1:21" x14ac:dyDescent="0.3">
      <c r="A709" s="316"/>
      <c r="B709" s="7"/>
      <c r="C709" s="316"/>
      <c r="D709" s="316"/>
      <c r="L709"/>
      <c r="M709"/>
      <c r="S709" s="316"/>
      <c r="T709" s="316"/>
      <c r="U709" s="316"/>
    </row>
    <row r="710" spans="1:21" x14ac:dyDescent="0.3">
      <c r="A710" s="316"/>
      <c r="B710" s="7"/>
      <c r="C710" s="316"/>
      <c r="D710" s="316"/>
      <c r="L710"/>
      <c r="M710"/>
      <c r="S710" s="316"/>
      <c r="T710" s="316"/>
      <c r="U710" s="316"/>
    </row>
    <row r="711" spans="1:21" x14ac:dyDescent="0.3">
      <c r="A711" s="316"/>
      <c r="B711" s="7"/>
      <c r="C711" s="316"/>
      <c r="D711" s="316"/>
      <c r="L711"/>
      <c r="M711"/>
      <c r="S711" s="316"/>
      <c r="T711" s="316"/>
      <c r="U711" s="316"/>
    </row>
    <row r="712" spans="1:21" x14ac:dyDescent="0.3">
      <c r="A712" s="316"/>
      <c r="B712" s="7"/>
      <c r="C712" s="316"/>
      <c r="D712" s="316"/>
      <c r="L712"/>
      <c r="M712"/>
      <c r="S712" s="316"/>
      <c r="T712" s="316"/>
      <c r="U712" s="316"/>
    </row>
    <row r="713" spans="1:21" x14ac:dyDescent="0.3">
      <c r="A713" s="316"/>
      <c r="B713" s="7"/>
      <c r="C713" s="316"/>
      <c r="D713" s="316"/>
      <c r="L713"/>
      <c r="M713"/>
      <c r="S713" s="316"/>
      <c r="T713" s="316"/>
      <c r="U713" s="316"/>
    </row>
    <row r="714" spans="1:21" x14ac:dyDescent="0.3">
      <c r="A714" s="316"/>
      <c r="B714" s="7"/>
      <c r="C714" s="316"/>
      <c r="D714" s="316"/>
      <c r="L714"/>
      <c r="M714"/>
      <c r="S714" s="316"/>
      <c r="T714" s="316"/>
      <c r="U714" s="316"/>
    </row>
    <row r="715" spans="1:21" x14ac:dyDescent="0.3">
      <c r="A715" s="316"/>
      <c r="B715" s="7"/>
      <c r="C715" s="316"/>
      <c r="D715" s="316"/>
      <c r="L715"/>
      <c r="M715"/>
      <c r="S715" s="316"/>
      <c r="T715" s="316"/>
      <c r="U715" s="316"/>
    </row>
    <row r="716" spans="1:21" x14ac:dyDescent="0.3">
      <c r="A716" s="316"/>
      <c r="B716" s="7"/>
      <c r="C716" s="316"/>
      <c r="D716" s="316"/>
      <c r="L716"/>
      <c r="M716"/>
      <c r="S716" s="316"/>
      <c r="T716" s="316"/>
      <c r="U716" s="316"/>
    </row>
    <row r="717" spans="1:21" x14ac:dyDescent="0.3">
      <c r="A717" s="316"/>
      <c r="B717" s="7"/>
      <c r="C717" s="316"/>
      <c r="D717" s="316"/>
      <c r="L717"/>
      <c r="M717"/>
      <c r="S717" s="316"/>
      <c r="T717" s="316"/>
      <c r="U717" s="316"/>
    </row>
    <row r="718" spans="1:21" x14ac:dyDescent="0.3">
      <c r="A718" s="316"/>
      <c r="B718" s="7"/>
      <c r="C718" s="316"/>
      <c r="D718" s="316"/>
      <c r="L718"/>
      <c r="M718"/>
      <c r="S718" s="316"/>
      <c r="T718" s="316"/>
      <c r="U718" s="316"/>
    </row>
    <row r="719" spans="1:21" x14ac:dyDescent="0.3">
      <c r="A719" s="316"/>
      <c r="B719" s="7"/>
      <c r="C719" s="316"/>
      <c r="D719" s="316"/>
      <c r="L719"/>
      <c r="M719"/>
      <c r="S719" s="316"/>
      <c r="T719" s="316"/>
      <c r="U719" s="316"/>
    </row>
    <row r="720" spans="1:21" x14ac:dyDescent="0.3">
      <c r="A720" s="316"/>
      <c r="B720" s="7"/>
      <c r="C720" s="316"/>
      <c r="D720" s="316"/>
      <c r="L720"/>
      <c r="M720"/>
      <c r="S720" s="316"/>
      <c r="T720" s="316"/>
      <c r="U720" s="316"/>
    </row>
    <row r="721" spans="1:21" x14ac:dyDescent="0.3">
      <c r="A721" s="316"/>
      <c r="B721" s="7"/>
      <c r="C721" s="316"/>
      <c r="D721" s="316"/>
      <c r="L721"/>
      <c r="M721"/>
      <c r="S721" s="316"/>
      <c r="T721" s="316"/>
      <c r="U721" s="316"/>
    </row>
    <row r="722" spans="1:21" x14ac:dyDescent="0.3">
      <c r="A722" s="316"/>
      <c r="B722" s="7"/>
      <c r="C722" s="316"/>
      <c r="D722" s="316"/>
      <c r="L722"/>
      <c r="M722"/>
      <c r="S722" s="316"/>
      <c r="T722" s="316"/>
      <c r="U722" s="316"/>
    </row>
    <row r="723" spans="1:21" x14ac:dyDescent="0.3">
      <c r="A723" s="316"/>
      <c r="B723" s="7"/>
      <c r="C723" s="316"/>
      <c r="D723" s="316"/>
      <c r="L723"/>
      <c r="M723"/>
      <c r="S723" s="316"/>
      <c r="T723" s="316"/>
      <c r="U723" s="316"/>
    </row>
    <row r="724" spans="1:21" x14ac:dyDescent="0.3">
      <c r="A724" s="316"/>
      <c r="B724" s="7"/>
      <c r="C724" s="316"/>
      <c r="D724" s="316"/>
      <c r="L724"/>
      <c r="M724"/>
      <c r="S724" s="316"/>
      <c r="T724" s="316"/>
      <c r="U724" s="316"/>
    </row>
    <row r="725" spans="1:21" x14ac:dyDescent="0.3">
      <c r="A725" s="316"/>
      <c r="B725" s="7"/>
      <c r="C725" s="316"/>
      <c r="D725" s="316"/>
      <c r="L725"/>
      <c r="M725"/>
      <c r="S725" s="316"/>
      <c r="T725" s="316"/>
      <c r="U725" s="316"/>
    </row>
    <row r="726" spans="1:21" x14ac:dyDescent="0.3">
      <c r="A726" s="316"/>
      <c r="B726" s="7"/>
      <c r="C726" s="316"/>
      <c r="D726" s="316"/>
      <c r="L726"/>
      <c r="M726"/>
      <c r="S726" s="316"/>
      <c r="T726" s="316"/>
      <c r="U726" s="316"/>
    </row>
    <row r="727" spans="1:21" x14ac:dyDescent="0.3">
      <c r="A727" s="316"/>
      <c r="B727" s="7"/>
      <c r="C727" s="316"/>
      <c r="D727" s="316"/>
      <c r="L727"/>
      <c r="M727"/>
      <c r="S727" s="316"/>
      <c r="T727" s="316"/>
      <c r="U727" s="316"/>
    </row>
    <row r="728" spans="1:21" x14ac:dyDescent="0.3">
      <c r="A728" s="316"/>
      <c r="B728" s="7"/>
      <c r="C728" s="316"/>
      <c r="D728" s="316"/>
      <c r="L728"/>
      <c r="M728"/>
      <c r="S728" s="316"/>
      <c r="T728" s="316"/>
      <c r="U728" s="316"/>
    </row>
    <row r="729" spans="1:21" x14ac:dyDescent="0.3">
      <c r="A729" s="316"/>
      <c r="B729" s="7"/>
      <c r="C729" s="316"/>
      <c r="D729" s="316"/>
      <c r="L729"/>
      <c r="M729"/>
      <c r="S729" s="316"/>
      <c r="T729" s="316"/>
      <c r="U729" s="316"/>
    </row>
    <row r="730" spans="1:21" x14ac:dyDescent="0.3">
      <c r="A730" s="316"/>
      <c r="B730" s="7"/>
      <c r="C730" s="316"/>
      <c r="D730" s="316"/>
      <c r="L730"/>
      <c r="M730"/>
      <c r="S730" s="316"/>
      <c r="T730" s="316"/>
      <c r="U730" s="316"/>
    </row>
    <row r="731" spans="1:21" x14ac:dyDescent="0.3">
      <c r="A731" s="316"/>
      <c r="B731" s="7"/>
      <c r="C731" s="316"/>
      <c r="D731" s="316"/>
      <c r="L731"/>
      <c r="M731"/>
      <c r="S731" s="316"/>
      <c r="T731" s="316"/>
      <c r="U731" s="316"/>
    </row>
    <row r="732" spans="1:21" x14ac:dyDescent="0.3">
      <c r="A732" s="316"/>
      <c r="B732" s="7"/>
      <c r="C732" s="316"/>
      <c r="D732" s="316"/>
      <c r="L732"/>
      <c r="M732"/>
      <c r="S732" s="316"/>
      <c r="T732" s="316"/>
      <c r="U732" s="316"/>
    </row>
    <row r="733" spans="1:21" x14ac:dyDescent="0.3">
      <c r="A733" s="316"/>
      <c r="B733" s="7"/>
      <c r="C733" s="316"/>
      <c r="D733" s="316"/>
      <c r="L733"/>
      <c r="M733"/>
      <c r="S733" s="316"/>
      <c r="T733" s="316"/>
      <c r="U733" s="316"/>
    </row>
    <row r="734" spans="1:21" x14ac:dyDescent="0.3">
      <c r="A734" s="316"/>
      <c r="B734" s="7"/>
      <c r="C734" s="316"/>
      <c r="D734" s="316"/>
      <c r="L734"/>
      <c r="M734"/>
      <c r="S734" s="316"/>
      <c r="T734" s="316"/>
      <c r="U734" s="316"/>
    </row>
    <row r="735" spans="1:21" x14ac:dyDescent="0.3">
      <c r="A735" s="316"/>
      <c r="B735" s="7"/>
      <c r="C735" s="316"/>
      <c r="D735" s="316"/>
      <c r="L735"/>
      <c r="M735"/>
      <c r="S735" s="316"/>
      <c r="T735" s="316"/>
      <c r="U735" s="316"/>
    </row>
    <row r="736" spans="1:21" x14ac:dyDescent="0.3">
      <c r="A736" s="316"/>
      <c r="B736" s="7"/>
      <c r="C736" s="316"/>
      <c r="D736" s="316"/>
      <c r="L736"/>
      <c r="M736"/>
      <c r="S736" s="316"/>
      <c r="T736" s="316"/>
      <c r="U736" s="316"/>
    </row>
    <row r="737" spans="1:21" x14ac:dyDescent="0.3">
      <c r="A737" s="316"/>
      <c r="B737" s="7"/>
      <c r="C737" s="316"/>
      <c r="D737" s="316"/>
      <c r="L737"/>
      <c r="M737"/>
      <c r="S737" s="316"/>
      <c r="T737" s="316"/>
      <c r="U737" s="316"/>
    </row>
    <row r="738" spans="1:21" x14ac:dyDescent="0.3">
      <c r="A738" s="316"/>
      <c r="B738" s="7"/>
      <c r="C738" s="316"/>
      <c r="D738" s="316"/>
      <c r="L738"/>
      <c r="M738"/>
      <c r="S738" s="316"/>
      <c r="T738" s="316"/>
      <c r="U738" s="316"/>
    </row>
    <row r="739" spans="1:21" x14ac:dyDescent="0.3">
      <c r="A739" s="316"/>
      <c r="B739" s="7"/>
      <c r="C739" s="316"/>
      <c r="D739" s="316"/>
      <c r="L739"/>
      <c r="M739"/>
      <c r="S739" s="316"/>
      <c r="T739" s="316"/>
      <c r="U739" s="316"/>
    </row>
    <row r="740" spans="1:21" x14ac:dyDescent="0.3">
      <c r="A740" s="316"/>
      <c r="B740" s="7"/>
      <c r="C740" s="316"/>
      <c r="D740" s="316"/>
      <c r="L740"/>
      <c r="M740"/>
      <c r="S740" s="316"/>
      <c r="T740" s="316"/>
      <c r="U740" s="316"/>
    </row>
    <row r="741" spans="1:21" x14ac:dyDescent="0.3">
      <c r="A741" s="316"/>
      <c r="B741" s="7"/>
      <c r="C741" s="316"/>
      <c r="D741" s="316"/>
      <c r="L741"/>
      <c r="M741"/>
      <c r="S741" s="316"/>
      <c r="T741" s="316"/>
      <c r="U741" s="316"/>
    </row>
    <row r="742" spans="1:21" x14ac:dyDescent="0.3">
      <c r="A742" s="316"/>
      <c r="B742" s="7"/>
      <c r="C742" s="316"/>
      <c r="D742" s="316"/>
      <c r="L742"/>
      <c r="M742"/>
      <c r="S742" s="316"/>
      <c r="T742" s="316"/>
      <c r="U742" s="316"/>
    </row>
    <row r="743" spans="1:21" x14ac:dyDescent="0.3">
      <c r="A743" s="316"/>
      <c r="B743" s="7"/>
      <c r="C743" s="316"/>
      <c r="D743" s="316"/>
      <c r="L743"/>
      <c r="M743"/>
      <c r="S743" s="316"/>
      <c r="T743" s="316"/>
      <c r="U743" s="316"/>
    </row>
    <row r="744" spans="1:21" x14ac:dyDescent="0.3">
      <c r="A744" s="316"/>
      <c r="B744" s="7"/>
      <c r="C744" s="316"/>
      <c r="D744" s="316"/>
      <c r="L744"/>
      <c r="M744"/>
      <c r="S744" s="316"/>
      <c r="T744" s="316"/>
      <c r="U744" s="316"/>
    </row>
    <row r="745" spans="1:21" x14ac:dyDescent="0.3">
      <c r="A745" s="316"/>
      <c r="B745" s="7"/>
      <c r="C745" s="316"/>
      <c r="D745" s="316"/>
      <c r="L745"/>
      <c r="M745"/>
      <c r="S745" s="316"/>
      <c r="T745" s="316"/>
      <c r="U745" s="316"/>
    </row>
    <row r="746" spans="1:21" x14ac:dyDescent="0.3">
      <c r="A746" s="316"/>
      <c r="B746" s="7"/>
      <c r="C746" s="316"/>
      <c r="D746" s="316"/>
      <c r="L746"/>
      <c r="M746"/>
      <c r="S746" s="316"/>
      <c r="T746" s="316"/>
      <c r="U746" s="316"/>
    </row>
    <row r="747" spans="1:21" x14ac:dyDescent="0.3">
      <c r="A747" s="316"/>
      <c r="B747" s="7"/>
      <c r="C747" s="316"/>
      <c r="D747" s="316"/>
      <c r="L747"/>
      <c r="M747"/>
      <c r="S747" s="316"/>
      <c r="T747" s="316"/>
      <c r="U747" s="316"/>
    </row>
    <row r="748" spans="1:21" x14ac:dyDescent="0.3">
      <c r="A748" s="316"/>
      <c r="B748" s="7"/>
      <c r="C748" s="316"/>
      <c r="D748" s="316"/>
      <c r="L748"/>
      <c r="M748"/>
      <c r="S748" s="316"/>
      <c r="T748" s="316"/>
      <c r="U748" s="316"/>
    </row>
    <row r="749" spans="1:21" x14ac:dyDescent="0.3">
      <c r="A749" s="316"/>
      <c r="B749" s="7"/>
      <c r="C749" s="316"/>
      <c r="D749" s="316"/>
      <c r="L749"/>
      <c r="M749"/>
      <c r="S749" s="316"/>
      <c r="T749" s="316"/>
      <c r="U749" s="316"/>
    </row>
    <row r="750" spans="1:21" x14ac:dyDescent="0.3">
      <c r="A750" s="316"/>
      <c r="B750" s="7"/>
      <c r="C750" s="316"/>
      <c r="D750" s="316"/>
      <c r="L750"/>
      <c r="M750"/>
      <c r="S750" s="316"/>
      <c r="T750" s="316"/>
      <c r="U750" s="316"/>
    </row>
    <row r="751" spans="1:21" x14ac:dyDescent="0.3">
      <c r="A751" s="316"/>
      <c r="B751" s="7"/>
      <c r="C751" s="316"/>
      <c r="D751" s="316"/>
      <c r="L751"/>
      <c r="M751"/>
      <c r="S751" s="316"/>
      <c r="T751" s="316"/>
      <c r="U751" s="316"/>
    </row>
    <row r="752" spans="1:21" x14ac:dyDescent="0.3">
      <c r="A752" s="316"/>
      <c r="B752" s="7"/>
      <c r="C752" s="316"/>
      <c r="D752" s="316"/>
      <c r="L752"/>
      <c r="M752"/>
      <c r="S752" s="316"/>
      <c r="T752" s="316"/>
      <c r="U752" s="316"/>
    </row>
    <row r="753" spans="1:21" x14ac:dyDescent="0.3">
      <c r="A753" s="316"/>
      <c r="B753" s="7"/>
      <c r="C753" s="316"/>
      <c r="D753" s="316"/>
      <c r="L753"/>
      <c r="M753"/>
      <c r="S753" s="316"/>
      <c r="T753" s="316"/>
      <c r="U753" s="316"/>
    </row>
    <row r="754" spans="1:21" x14ac:dyDescent="0.3">
      <c r="A754" s="316"/>
      <c r="B754" s="7"/>
      <c r="C754" s="316"/>
      <c r="D754" s="316"/>
      <c r="L754"/>
      <c r="M754"/>
      <c r="S754" s="316"/>
      <c r="T754" s="316"/>
      <c r="U754" s="316"/>
    </row>
    <row r="755" spans="1:21" x14ac:dyDescent="0.3">
      <c r="A755" s="316"/>
      <c r="B755" s="7"/>
      <c r="C755" s="316"/>
      <c r="D755" s="316"/>
      <c r="L755"/>
      <c r="M755"/>
      <c r="S755" s="316"/>
      <c r="T755" s="316"/>
      <c r="U755" s="316"/>
    </row>
    <row r="756" spans="1:21" x14ac:dyDescent="0.3">
      <c r="A756" s="316"/>
      <c r="B756" s="7"/>
      <c r="C756" s="316"/>
      <c r="D756" s="316"/>
      <c r="L756"/>
      <c r="M756"/>
      <c r="S756" s="316"/>
      <c r="T756" s="316"/>
      <c r="U756" s="316"/>
    </row>
    <row r="757" spans="1:21" x14ac:dyDescent="0.3">
      <c r="A757" s="316"/>
      <c r="C757" s="316"/>
      <c r="D757" s="316"/>
      <c r="L757"/>
      <c r="M757"/>
      <c r="S757" s="316"/>
      <c r="T757" s="316"/>
      <c r="U757" s="316"/>
    </row>
    <row r="758" spans="1:21" x14ac:dyDescent="0.3">
      <c r="A758" s="316"/>
      <c r="C758" s="316"/>
      <c r="D758" s="316"/>
      <c r="L758"/>
      <c r="M758"/>
      <c r="S758" s="316"/>
      <c r="T758" s="316"/>
      <c r="U758" s="316"/>
    </row>
    <row r="759" spans="1:21" x14ac:dyDescent="0.3">
      <c r="A759" s="316"/>
      <c r="C759" s="316"/>
      <c r="D759" s="316"/>
      <c r="L759"/>
      <c r="M759"/>
      <c r="S759" s="316"/>
      <c r="T759" s="316"/>
      <c r="U759" s="316"/>
    </row>
    <row r="760" spans="1:21" x14ac:dyDescent="0.3">
      <c r="A760" s="316"/>
      <c r="C760" s="316"/>
      <c r="D760" s="316"/>
      <c r="L760"/>
      <c r="M760"/>
      <c r="S760" s="316"/>
      <c r="T760" s="316"/>
      <c r="U760" s="316"/>
    </row>
    <row r="761" spans="1:21" x14ac:dyDescent="0.3">
      <c r="A761" s="316"/>
      <c r="C761" s="316"/>
      <c r="D761" s="316"/>
      <c r="L761"/>
      <c r="M761"/>
      <c r="S761" s="316"/>
      <c r="T761" s="316"/>
      <c r="U761" s="316"/>
    </row>
    <row r="762" spans="1:21" x14ac:dyDescent="0.3">
      <c r="A762" s="316"/>
      <c r="C762" s="316"/>
      <c r="D762" s="316"/>
      <c r="L762"/>
      <c r="M762"/>
      <c r="S762" s="316"/>
      <c r="T762" s="316"/>
      <c r="U762" s="316"/>
    </row>
    <row r="763" spans="1:21" x14ac:dyDescent="0.3">
      <c r="A763" s="316"/>
      <c r="C763" s="316"/>
      <c r="D763" s="316"/>
      <c r="L763"/>
      <c r="M763"/>
      <c r="S763" s="316"/>
      <c r="T763" s="316"/>
      <c r="U763" s="316"/>
    </row>
    <row r="764" spans="1:21" x14ac:dyDescent="0.3">
      <c r="A764" s="316"/>
      <c r="C764" s="316"/>
      <c r="D764" s="316"/>
      <c r="L764"/>
      <c r="M764"/>
      <c r="S764" s="316"/>
      <c r="T764" s="316"/>
      <c r="U764" s="316"/>
    </row>
    <row r="765" spans="1:21" x14ac:dyDescent="0.3">
      <c r="A765" s="316"/>
      <c r="C765" s="316"/>
      <c r="D765" s="316"/>
      <c r="L765"/>
      <c r="M765"/>
      <c r="S765" s="316"/>
      <c r="T765" s="316"/>
      <c r="U765" s="316"/>
    </row>
    <row r="766" spans="1:21" x14ac:dyDescent="0.3">
      <c r="A766" s="316"/>
      <c r="C766" s="316"/>
      <c r="D766" s="316"/>
      <c r="L766"/>
      <c r="M766"/>
      <c r="S766" s="316"/>
      <c r="T766" s="316"/>
      <c r="U766" s="316"/>
    </row>
    <row r="767" spans="1:21" x14ac:dyDescent="0.3">
      <c r="A767" s="316"/>
      <c r="C767" s="316"/>
      <c r="D767" s="316"/>
      <c r="L767"/>
      <c r="M767"/>
      <c r="S767" s="316"/>
      <c r="T767" s="316"/>
      <c r="U767" s="316"/>
    </row>
    <row r="768" spans="1:21" x14ac:dyDescent="0.3">
      <c r="A768" s="316"/>
      <c r="C768" s="316"/>
      <c r="D768" s="316"/>
      <c r="L768"/>
      <c r="M768"/>
      <c r="S768" s="316"/>
      <c r="T768" s="316"/>
      <c r="U768" s="316"/>
    </row>
    <row r="769" spans="1:21" x14ac:dyDescent="0.3">
      <c r="A769" s="316"/>
      <c r="C769" s="316"/>
      <c r="D769" s="316"/>
      <c r="L769"/>
      <c r="M769"/>
      <c r="S769" s="316"/>
      <c r="T769" s="316"/>
      <c r="U769" s="316"/>
    </row>
    <row r="770" spans="1:21" x14ac:dyDescent="0.3">
      <c r="A770" s="316"/>
      <c r="C770" s="316"/>
      <c r="D770" s="316"/>
      <c r="L770"/>
      <c r="M770"/>
      <c r="S770" s="316"/>
      <c r="T770" s="316"/>
      <c r="U770" s="316"/>
    </row>
    <row r="771" spans="1:21" x14ac:dyDescent="0.3">
      <c r="A771" s="316"/>
      <c r="C771" s="316"/>
      <c r="D771" s="316"/>
      <c r="L771"/>
      <c r="M771"/>
      <c r="S771" s="316"/>
      <c r="T771" s="316"/>
      <c r="U771" s="316"/>
    </row>
    <row r="772" spans="1:21" x14ac:dyDescent="0.3">
      <c r="A772" s="316"/>
      <c r="C772" s="316"/>
      <c r="D772" s="316"/>
      <c r="L772"/>
      <c r="M772"/>
      <c r="S772" s="316"/>
      <c r="T772" s="316"/>
      <c r="U772" s="316"/>
    </row>
    <row r="773" spans="1:21" x14ac:dyDescent="0.3">
      <c r="A773" s="316"/>
      <c r="C773" s="316"/>
      <c r="D773" s="316"/>
      <c r="L773"/>
      <c r="M773"/>
      <c r="S773" s="316"/>
      <c r="T773" s="316"/>
      <c r="U773" s="316"/>
    </row>
    <row r="774" spans="1:21" x14ac:dyDescent="0.3">
      <c r="A774" s="316"/>
      <c r="C774" s="316"/>
      <c r="D774" s="316"/>
      <c r="L774"/>
      <c r="M774"/>
      <c r="S774" s="316"/>
      <c r="T774" s="316"/>
      <c r="U774" s="316"/>
    </row>
    <row r="775" spans="1:21" x14ac:dyDescent="0.3">
      <c r="A775" s="316"/>
      <c r="C775" s="316"/>
      <c r="D775" s="316"/>
      <c r="L775"/>
      <c r="M775"/>
      <c r="S775" s="316"/>
      <c r="T775" s="316"/>
      <c r="U775" s="316"/>
    </row>
    <row r="776" spans="1:21" x14ac:dyDescent="0.3">
      <c r="A776" s="316"/>
      <c r="C776" s="316"/>
      <c r="D776" s="316"/>
      <c r="L776"/>
      <c r="M776"/>
      <c r="S776" s="316"/>
      <c r="T776" s="316"/>
      <c r="U776" s="316"/>
    </row>
    <row r="777" spans="1:21" x14ac:dyDescent="0.3">
      <c r="A777" s="316"/>
      <c r="C777" s="316"/>
      <c r="D777" s="316"/>
      <c r="L777"/>
      <c r="M777"/>
      <c r="S777" s="316"/>
      <c r="T777" s="316"/>
      <c r="U777" s="316"/>
    </row>
    <row r="778" spans="1:21" x14ac:dyDescent="0.3">
      <c r="A778" s="316"/>
      <c r="C778" s="316"/>
      <c r="D778" s="316"/>
      <c r="L778"/>
      <c r="M778"/>
      <c r="S778" s="316"/>
      <c r="T778" s="316"/>
      <c r="U778" s="316"/>
    </row>
    <row r="779" spans="1:21" x14ac:dyDescent="0.3">
      <c r="A779" s="316"/>
      <c r="C779" s="316"/>
      <c r="D779" s="316"/>
      <c r="L779"/>
      <c r="M779"/>
      <c r="S779" s="316"/>
      <c r="T779" s="316"/>
      <c r="U779" s="316"/>
    </row>
    <row r="780" spans="1:21" x14ac:dyDescent="0.3">
      <c r="A780" s="316"/>
      <c r="C780" s="316"/>
      <c r="D780" s="316"/>
      <c r="L780"/>
      <c r="M780"/>
      <c r="S780" s="316"/>
      <c r="T780" s="316"/>
      <c r="U780" s="316"/>
    </row>
    <row r="781" spans="1:21" x14ac:dyDescent="0.3">
      <c r="A781" s="316"/>
      <c r="C781" s="316"/>
      <c r="D781" s="316"/>
      <c r="L781"/>
      <c r="M781"/>
      <c r="S781" s="316"/>
      <c r="T781" s="316"/>
      <c r="U781" s="316"/>
    </row>
    <row r="782" spans="1:21" x14ac:dyDescent="0.3">
      <c r="A782" s="316"/>
      <c r="C782" s="316"/>
      <c r="D782" s="316"/>
      <c r="L782"/>
      <c r="M782"/>
      <c r="S782" s="316"/>
      <c r="T782" s="316"/>
      <c r="U782" s="316"/>
    </row>
    <row r="783" spans="1:21" x14ac:dyDescent="0.3">
      <c r="A783" s="316"/>
      <c r="C783" s="316"/>
      <c r="D783" s="316"/>
      <c r="L783"/>
      <c r="M783"/>
      <c r="S783" s="316"/>
      <c r="T783" s="316"/>
      <c r="U783" s="316"/>
    </row>
    <row r="784" spans="1:21" x14ac:dyDescent="0.3">
      <c r="A784" s="316"/>
      <c r="C784" s="316"/>
      <c r="D784" s="316"/>
      <c r="L784"/>
      <c r="M784"/>
      <c r="S784" s="316"/>
      <c r="T784" s="316"/>
      <c r="U784" s="316"/>
    </row>
    <row r="785" spans="1:21" x14ac:dyDescent="0.3">
      <c r="A785" s="316"/>
      <c r="C785" s="316"/>
      <c r="D785" s="316"/>
      <c r="L785"/>
      <c r="M785"/>
      <c r="S785" s="316"/>
      <c r="T785" s="316"/>
      <c r="U785" s="316"/>
    </row>
    <row r="786" spans="1:21" x14ac:dyDescent="0.3">
      <c r="A786" s="316"/>
      <c r="C786" s="316"/>
      <c r="D786" s="316"/>
      <c r="L786"/>
      <c r="M786"/>
      <c r="S786" s="316"/>
      <c r="T786" s="316"/>
      <c r="U786" s="316"/>
    </row>
    <row r="787" spans="1:21" x14ac:dyDescent="0.3">
      <c r="A787" s="316"/>
      <c r="C787" s="316"/>
      <c r="D787" s="316"/>
      <c r="L787"/>
      <c r="M787"/>
      <c r="S787" s="316"/>
      <c r="T787" s="316"/>
      <c r="U787" s="316"/>
    </row>
    <row r="788" spans="1:21" x14ac:dyDescent="0.3">
      <c r="A788" s="316"/>
      <c r="C788" s="316"/>
      <c r="D788" s="316"/>
      <c r="L788"/>
      <c r="M788"/>
      <c r="S788" s="316"/>
      <c r="T788" s="316"/>
      <c r="U788" s="316"/>
    </row>
    <row r="789" spans="1:21" x14ac:dyDescent="0.3">
      <c r="A789" s="316"/>
      <c r="C789" s="316"/>
      <c r="D789" s="316"/>
      <c r="L789"/>
      <c r="M789"/>
      <c r="S789" s="316"/>
      <c r="T789" s="316"/>
      <c r="U789" s="316"/>
    </row>
    <row r="790" spans="1:21" x14ac:dyDescent="0.3">
      <c r="A790" s="316"/>
      <c r="C790" s="316"/>
      <c r="D790" s="316"/>
      <c r="L790"/>
      <c r="M790"/>
      <c r="S790" s="316"/>
      <c r="T790" s="316"/>
      <c r="U790" s="316"/>
    </row>
    <row r="791" spans="1:21" x14ac:dyDescent="0.3">
      <c r="A791" s="316"/>
      <c r="C791" s="316"/>
      <c r="D791" s="316"/>
      <c r="L791"/>
      <c r="M791"/>
      <c r="S791" s="316"/>
      <c r="T791" s="316"/>
      <c r="U791" s="316"/>
    </row>
    <row r="792" spans="1:21" x14ac:dyDescent="0.3">
      <c r="A792" s="316"/>
      <c r="C792" s="316"/>
      <c r="D792" s="316"/>
      <c r="L792"/>
      <c r="M792"/>
      <c r="S792" s="316"/>
      <c r="T792" s="316"/>
      <c r="U792" s="316"/>
    </row>
    <row r="793" spans="1:21" x14ac:dyDescent="0.3">
      <c r="A793" s="316"/>
      <c r="C793" s="316"/>
      <c r="D793" s="316"/>
      <c r="L793"/>
      <c r="M793"/>
      <c r="S793" s="316"/>
      <c r="T793" s="316"/>
      <c r="U793" s="316"/>
    </row>
    <row r="794" spans="1:21" x14ac:dyDescent="0.3">
      <c r="A794" s="316"/>
      <c r="C794" s="316"/>
      <c r="D794" s="316"/>
      <c r="L794"/>
      <c r="M794"/>
      <c r="S794" s="316"/>
      <c r="T794" s="316"/>
      <c r="U794" s="316"/>
    </row>
    <row r="795" spans="1:21" x14ac:dyDescent="0.3">
      <c r="A795" s="316"/>
      <c r="C795" s="316"/>
      <c r="D795" s="316"/>
      <c r="L795"/>
      <c r="M795"/>
      <c r="S795" s="316"/>
      <c r="T795" s="316"/>
      <c r="U795" s="316"/>
    </row>
    <row r="796" spans="1:21" x14ac:dyDescent="0.3">
      <c r="A796" s="316"/>
      <c r="C796" s="316"/>
      <c r="D796" s="316"/>
      <c r="L796"/>
      <c r="M796"/>
      <c r="S796" s="316"/>
      <c r="T796" s="316"/>
      <c r="U796" s="316"/>
    </row>
    <row r="797" spans="1:21" x14ac:dyDescent="0.3">
      <c r="A797" s="316"/>
      <c r="C797" s="316"/>
      <c r="D797" s="316"/>
      <c r="L797"/>
      <c r="M797"/>
      <c r="S797" s="316"/>
      <c r="T797" s="316"/>
      <c r="U797" s="316"/>
    </row>
    <row r="798" spans="1:21" x14ac:dyDescent="0.3">
      <c r="A798" s="316"/>
      <c r="C798" s="316"/>
      <c r="D798" s="316"/>
      <c r="L798"/>
      <c r="M798"/>
      <c r="S798" s="316"/>
      <c r="T798" s="316"/>
      <c r="U798" s="316"/>
    </row>
    <row r="799" spans="1:21" x14ac:dyDescent="0.3">
      <c r="A799" s="316"/>
      <c r="C799" s="316"/>
      <c r="D799" s="316"/>
      <c r="L799"/>
      <c r="M799"/>
      <c r="S799" s="316"/>
      <c r="T799" s="316"/>
      <c r="U799" s="316"/>
    </row>
  </sheetData>
  <sortState xmlns:xlrd2="http://schemas.microsoft.com/office/spreadsheetml/2017/richdata2" ref="X13:AM30">
    <sortCondition ref="X13:X30"/>
  </sortState>
  <dataConsolidate>
    <dataRefs count="1">
      <dataRef ref="A13:P306" sheet="Koronatuet vos.ssa 4.11."/>
    </dataRefs>
  </dataConsolidate>
  <mergeCells count="6">
    <mergeCell ref="AI3:AJ3"/>
    <mergeCell ref="E3:H3"/>
    <mergeCell ref="L3:M3"/>
    <mergeCell ref="I3:K3"/>
    <mergeCell ref="AB3:AE3"/>
    <mergeCell ref="AF3:AH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C9F8E-F113-43AC-BAAA-A0D79BA1C7DD}">
  <dimension ref="A1:R326"/>
  <sheetViews>
    <sheetView zoomScale="90" zoomScaleNormal="90" workbookViewId="0">
      <pane xSplit="3" ySplit="17" topLeftCell="D18" activePane="bottomRight" state="frozen"/>
      <selection pane="topRight" activeCell="D1" sqref="D1"/>
      <selection pane="bottomLeft" activeCell="A18" sqref="A18"/>
      <selection pane="bottomRight" activeCell="A5" sqref="A5"/>
    </sheetView>
  </sheetViews>
  <sheetFormatPr defaultColWidth="8.77734375" defaultRowHeight="14.4" x14ac:dyDescent="0.3"/>
  <cols>
    <col min="1" max="1" width="3.5546875" style="6" customWidth="1"/>
    <col min="2" max="2" width="12.21875" style="6" customWidth="1"/>
    <col min="3" max="3" width="2.44140625" style="6" customWidth="1"/>
    <col min="4" max="4" width="27.21875" style="6" customWidth="1"/>
    <col min="5" max="5" width="17" style="364" bestFit="1" customWidth="1"/>
    <col min="6" max="6" width="13.77734375" style="6" bestFit="1" customWidth="1"/>
    <col min="7" max="7" width="16.77734375" style="364" bestFit="1" customWidth="1"/>
    <col min="8" max="8" width="13.77734375" style="7" bestFit="1" customWidth="1"/>
    <col min="9" max="11" width="10.5546875" style="7" customWidth="1"/>
    <col min="12" max="12" width="2.44140625" style="365" customWidth="1"/>
    <col min="13" max="13" width="22" style="219" bestFit="1" customWidth="1"/>
    <col min="14" max="14" width="10" style="219" bestFit="1" customWidth="1"/>
    <col min="15" max="15" width="11.21875" style="219" bestFit="1" customWidth="1"/>
    <col min="16" max="16" width="11.44140625" style="6" bestFit="1" customWidth="1"/>
    <col min="17" max="18" width="12.77734375" style="366" customWidth="1"/>
    <col min="19" max="16384" width="8.77734375" style="219"/>
  </cols>
  <sheetData>
    <row r="1" spans="1:18" x14ac:dyDescent="0.3">
      <c r="A1" s="6" t="s">
        <v>873</v>
      </c>
      <c r="B1" s="363" t="s">
        <v>1282</v>
      </c>
    </row>
    <row r="3" spans="1:18" x14ac:dyDescent="0.3">
      <c r="B3" s="6" t="s">
        <v>875</v>
      </c>
    </row>
    <row r="5" spans="1:18" x14ac:dyDescent="0.3">
      <c r="B5" s="6" t="s">
        <v>876</v>
      </c>
      <c r="D5" s="6" t="s">
        <v>1283</v>
      </c>
    </row>
    <row r="6" spans="1:18" x14ac:dyDescent="0.3">
      <c r="D6" s="6" t="s">
        <v>1284</v>
      </c>
    </row>
    <row r="7" spans="1:18" x14ac:dyDescent="0.3">
      <c r="B7" s="6" t="s">
        <v>878</v>
      </c>
      <c r="D7" s="6" t="s">
        <v>1285</v>
      </c>
    </row>
    <row r="8" spans="1:18" x14ac:dyDescent="0.3">
      <c r="B8" s="6" t="s">
        <v>880</v>
      </c>
      <c r="D8" s="6" t="s">
        <v>1286</v>
      </c>
    </row>
    <row r="9" spans="1:18" x14ac:dyDescent="0.3">
      <c r="D9" s="6" t="s">
        <v>1287</v>
      </c>
    </row>
    <row r="11" spans="1:18" x14ac:dyDescent="0.3">
      <c r="D11" s="367" t="s">
        <v>1288</v>
      </c>
      <c r="E11" s="368" t="s">
        <v>1289</v>
      </c>
      <c r="F11" s="369" t="s">
        <v>1290</v>
      </c>
      <c r="G11" s="370" t="s">
        <v>1289</v>
      </c>
      <c r="H11" s="7" t="s">
        <v>1291</v>
      </c>
    </row>
    <row r="12" spans="1:18" x14ac:dyDescent="0.3">
      <c r="D12" s="367" t="s">
        <v>1292</v>
      </c>
      <c r="E12" s="368" t="s">
        <v>1293</v>
      </c>
      <c r="F12" s="369" t="s">
        <v>1294</v>
      </c>
      <c r="G12" s="370" t="s">
        <v>1293</v>
      </c>
      <c r="H12" s="369" t="s">
        <v>1294</v>
      </c>
      <c r="I12" s="369" t="s">
        <v>1295</v>
      </c>
      <c r="J12" s="369" t="s">
        <v>1295</v>
      </c>
      <c r="K12" s="371" t="s">
        <v>1295</v>
      </c>
      <c r="P12" s="369"/>
    </row>
    <row r="13" spans="1:18" x14ac:dyDescent="0.3">
      <c r="D13" s="367" t="s">
        <v>1296</v>
      </c>
      <c r="E13" s="368" t="s">
        <v>1297</v>
      </c>
      <c r="F13" s="369" t="s">
        <v>1298</v>
      </c>
      <c r="G13" s="370" t="s">
        <v>1297</v>
      </c>
      <c r="H13" s="369" t="s">
        <v>1298</v>
      </c>
      <c r="I13" s="369" t="s">
        <v>1299</v>
      </c>
      <c r="J13" s="369" t="s">
        <v>1300</v>
      </c>
      <c r="K13" s="371" t="s">
        <v>1301</v>
      </c>
    </row>
    <row r="14" spans="1:18" x14ac:dyDescent="0.3">
      <c r="D14" s="367" t="s">
        <v>327</v>
      </c>
      <c r="E14" s="368" t="s">
        <v>327</v>
      </c>
      <c r="F14" s="369" t="s">
        <v>327</v>
      </c>
      <c r="G14" s="370" t="s">
        <v>327</v>
      </c>
      <c r="H14" s="369" t="s">
        <v>327</v>
      </c>
      <c r="I14" s="369" t="s">
        <v>327</v>
      </c>
      <c r="J14" s="369" t="s">
        <v>327</v>
      </c>
      <c r="K14" s="371" t="s">
        <v>327</v>
      </c>
      <c r="M14" s="369" t="s">
        <v>1302</v>
      </c>
      <c r="P14" s="369"/>
    </row>
    <row r="15" spans="1:18" x14ac:dyDescent="0.3">
      <c r="D15" s="372"/>
      <c r="E15" s="368" t="s">
        <v>1303</v>
      </c>
      <c r="F15" s="7">
        <v>43952</v>
      </c>
      <c r="G15" s="370" t="s">
        <v>1304</v>
      </c>
      <c r="M15" s="369" t="s">
        <v>1299</v>
      </c>
      <c r="N15" s="369" t="s">
        <v>1300</v>
      </c>
      <c r="O15" s="371" t="s">
        <v>1301</v>
      </c>
      <c r="P15" s="7"/>
    </row>
    <row r="16" spans="1:18" s="209" customFormat="1" x14ac:dyDescent="0.3">
      <c r="A16" s="373"/>
      <c r="B16" s="373" t="s">
        <v>887</v>
      </c>
      <c r="C16" s="373"/>
      <c r="D16" s="374">
        <f>SUM(D18:D311)</f>
        <v>2269000015.0000019</v>
      </c>
      <c r="E16" s="374">
        <f>SUM(E18:E311)</f>
        <v>2816000014.9999981</v>
      </c>
      <c r="F16" s="375">
        <f>SUM(F18:F311)</f>
        <v>547000000</v>
      </c>
      <c r="G16" s="376">
        <f>SUM(G18:G311)</f>
        <v>2383000014.9852462</v>
      </c>
      <c r="H16" s="375">
        <f t="shared" ref="H16:K16" si="0">SUM(H18:H311)</f>
        <v>113999999.98524649</v>
      </c>
      <c r="I16" s="375">
        <f t="shared" si="0"/>
        <v>97999999.985246509</v>
      </c>
      <c r="J16" s="375">
        <f t="shared" si="0"/>
        <v>6999999.9999999972</v>
      </c>
      <c r="K16" s="375">
        <f t="shared" si="0"/>
        <v>9000000.0000000037</v>
      </c>
      <c r="L16" s="377"/>
      <c r="M16" s="378">
        <v>1</v>
      </c>
      <c r="N16" s="378">
        <v>1</v>
      </c>
      <c r="O16" s="378">
        <v>1</v>
      </c>
      <c r="P16" s="375"/>
      <c r="Q16" s="379"/>
      <c r="R16" s="379"/>
    </row>
    <row r="17" spans="1:18" x14ac:dyDescent="0.3">
      <c r="D17" s="380"/>
      <c r="E17" s="368"/>
      <c r="G17" s="370"/>
      <c r="M17" s="381"/>
      <c r="N17" s="381"/>
    </row>
    <row r="18" spans="1:18" x14ac:dyDescent="0.3">
      <c r="A18" s="6">
        <v>5</v>
      </c>
      <c r="B18" s="6" t="s">
        <v>888</v>
      </c>
      <c r="D18" s="372">
        <v>5575746.5141733009</v>
      </c>
      <c r="E18" s="368">
        <v>6262528.9791482864</v>
      </c>
      <c r="F18" s="7">
        <v>686782.46497498581</v>
      </c>
      <c r="G18" s="370">
        <v>5716911.8844118947</v>
      </c>
      <c r="H18" s="7">
        <v>141165.37023859407</v>
      </c>
      <c r="I18" s="7">
        <v>123319.67674322726</v>
      </c>
      <c r="J18" s="7">
        <v>7655.0046999999995</v>
      </c>
      <c r="K18" s="7">
        <v>10190.688795366797</v>
      </c>
      <c r="M18" s="382">
        <v>1.2583640484002782E-3</v>
      </c>
      <c r="N18" s="382">
        <v>1.0935720999999999E-3</v>
      </c>
      <c r="O18" s="382">
        <v>1.1322987550407553E-3</v>
      </c>
      <c r="P18" s="383"/>
      <c r="Q18" s="384"/>
      <c r="R18" s="384"/>
    </row>
    <row r="19" spans="1:18" x14ac:dyDescent="0.3">
      <c r="A19" s="6">
        <v>9</v>
      </c>
      <c r="B19" s="6" t="s">
        <v>889</v>
      </c>
      <c r="D19" s="372">
        <v>1454876.3154501617</v>
      </c>
      <c r="E19" s="368">
        <v>1643155.418675791</v>
      </c>
      <c r="F19" s="7">
        <v>188279.10322562943</v>
      </c>
      <c r="G19" s="370">
        <v>1492876.0774477967</v>
      </c>
      <c r="H19" s="7">
        <v>37999.761997635069</v>
      </c>
      <c r="I19" s="7">
        <v>33261.705652890167</v>
      </c>
      <c r="J19" s="7">
        <v>1094.8945000000001</v>
      </c>
      <c r="K19" s="7">
        <v>3643.1618447449</v>
      </c>
      <c r="M19" s="382">
        <v>3.3940515972336906E-4</v>
      </c>
      <c r="N19" s="382">
        <v>1.564135E-4</v>
      </c>
      <c r="O19" s="382">
        <v>4.0479576052721109E-4</v>
      </c>
      <c r="P19" s="383"/>
      <c r="Q19" s="384"/>
      <c r="R19" s="384"/>
    </row>
    <row r="20" spans="1:18" x14ac:dyDescent="0.3">
      <c r="A20" s="6">
        <v>10</v>
      </c>
      <c r="B20" s="6" t="s">
        <v>890</v>
      </c>
      <c r="D20" s="372">
        <v>6731746.5312902248</v>
      </c>
      <c r="E20" s="368">
        <v>7558521.9430036489</v>
      </c>
      <c r="F20" s="7">
        <v>826775.41171342449</v>
      </c>
      <c r="G20" s="370">
        <v>6900920.7783474401</v>
      </c>
      <c r="H20" s="7">
        <v>169174.24705721511</v>
      </c>
      <c r="I20" s="7">
        <v>145792.26849020677</v>
      </c>
      <c r="J20" s="7">
        <v>10097.838099999999</v>
      </c>
      <c r="K20" s="7">
        <v>13284.140467008343</v>
      </c>
      <c r="M20" s="382">
        <v>1.4876762090837426E-3</v>
      </c>
      <c r="N20" s="382">
        <v>1.4425483E-3</v>
      </c>
      <c r="O20" s="382">
        <v>1.4760156074453714E-3</v>
      </c>
      <c r="P20" s="383"/>
      <c r="Q20" s="384"/>
      <c r="R20" s="384"/>
    </row>
    <row r="21" spans="1:18" x14ac:dyDescent="0.3">
      <c r="A21" s="6">
        <v>16</v>
      </c>
      <c r="B21" s="6" t="s">
        <v>891</v>
      </c>
      <c r="D21" s="372">
        <v>3888867.1552467523</v>
      </c>
      <c r="E21" s="368">
        <v>4606211.355145379</v>
      </c>
      <c r="F21" s="7">
        <v>717344.19989862666</v>
      </c>
      <c r="G21" s="370">
        <v>4036840.2432523458</v>
      </c>
      <c r="H21" s="7">
        <v>147973.08800559363</v>
      </c>
      <c r="I21" s="7">
        <v>127799.24197992649</v>
      </c>
      <c r="J21" s="7">
        <v>6220.9328999999998</v>
      </c>
      <c r="K21" s="7">
        <v>13952.913125667141</v>
      </c>
      <c r="M21" s="382">
        <v>1.304073897754352E-3</v>
      </c>
      <c r="N21" s="382">
        <v>8.8870469999999995E-4</v>
      </c>
      <c r="O21" s="382">
        <v>1.5503236806296823E-3</v>
      </c>
      <c r="P21" s="383"/>
      <c r="Q21" s="384"/>
      <c r="R21" s="384"/>
    </row>
    <row r="22" spans="1:18" x14ac:dyDescent="0.3">
      <c r="A22" s="6">
        <v>18</v>
      </c>
      <c r="B22" s="6" t="s">
        <v>892</v>
      </c>
      <c r="D22" s="372">
        <v>2123394.1241083536</v>
      </c>
      <c r="E22" s="368">
        <v>2581539.5453733946</v>
      </c>
      <c r="F22" s="7">
        <v>458145.42126504111</v>
      </c>
      <c r="G22" s="370">
        <v>2221627.7142425934</v>
      </c>
      <c r="H22" s="7">
        <v>98233.590134239741</v>
      </c>
      <c r="I22" s="7">
        <v>88971.423806144725</v>
      </c>
      <c r="J22" s="7">
        <v>3597.4000999999998</v>
      </c>
      <c r="K22" s="7">
        <v>5664.7662280950153</v>
      </c>
      <c r="M22" s="382">
        <v>9.0787167149127272E-4</v>
      </c>
      <c r="N22" s="382">
        <v>5.1391429999999997E-4</v>
      </c>
      <c r="O22" s="382">
        <v>6.2941846978833505E-4</v>
      </c>
      <c r="P22" s="383"/>
      <c r="Q22" s="384"/>
      <c r="R22" s="384"/>
    </row>
    <row r="23" spans="1:18" x14ac:dyDescent="0.3">
      <c r="A23" s="6">
        <v>19</v>
      </c>
      <c r="B23" s="6" t="s">
        <v>893</v>
      </c>
      <c r="D23" s="372">
        <v>1751776.5695093165</v>
      </c>
      <c r="E23" s="368">
        <v>2083285.6001521663</v>
      </c>
      <c r="F23" s="7">
        <v>331509.03064284986</v>
      </c>
      <c r="G23" s="370">
        <v>1823892.6518662521</v>
      </c>
      <c r="H23" s="7">
        <v>72116.082356935498</v>
      </c>
      <c r="I23" s="7">
        <v>66581.697266341071</v>
      </c>
      <c r="J23" s="7">
        <v>1907.4699000000001</v>
      </c>
      <c r="K23" s="7">
        <v>3626.9151905944314</v>
      </c>
      <c r="M23" s="382">
        <v>6.794050741463374E-4</v>
      </c>
      <c r="N23" s="382">
        <v>2.7249570000000001E-4</v>
      </c>
      <c r="O23" s="382">
        <v>4.0299057673271458E-4</v>
      </c>
      <c r="P23" s="383"/>
      <c r="Q23" s="384"/>
      <c r="R23" s="384"/>
    </row>
    <row r="24" spans="1:18" x14ac:dyDescent="0.3">
      <c r="A24" s="6">
        <v>20</v>
      </c>
      <c r="B24" s="6" t="s">
        <v>894</v>
      </c>
      <c r="D24" s="372">
        <v>7323814.469585577</v>
      </c>
      <c r="E24" s="368">
        <v>8771946.3030424733</v>
      </c>
      <c r="F24" s="7">
        <v>1448131.8334568969</v>
      </c>
      <c r="G24" s="370">
        <v>7633778.017222221</v>
      </c>
      <c r="H24" s="7">
        <v>309963.54763664375</v>
      </c>
      <c r="I24" s="7">
        <v>286702.99434494</v>
      </c>
      <c r="J24" s="7">
        <v>6355.2510000000002</v>
      </c>
      <c r="K24" s="7">
        <v>16905.302291703771</v>
      </c>
      <c r="M24" s="382">
        <v>2.9255407586218367E-3</v>
      </c>
      <c r="N24" s="382">
        <v>9.07893E-4</v>
      </c>
      <c r="O24" s="382">
        <v>1.8783669213004188E-3</v>
      </c>
      <c r="P24" s="383"/>
      <c r="Q24" s="384"/>
      <c r="R24" s="384"/>
    </row>
    <row r="25" spans="1:18" x14ac:dyDescent="0.3">
      <c r="A25" s="6">
        <v>46</v>
      </c>
      <c r="B25" s="6" t="s">
        <v>895</v>
      </c>
      <c r="D25" s="372">
        <v>853013.08116295689</v>
      </c>
      <c r="E25" s="368">
        <v>967225.55819538271</v>
      </c>
      <c r="F25" s="7">
        <v>114212.47703242581</v>
      </c>
      <c r="G25" s="370">
        <v>876161.33103623288</v>
      </c>
      <c r="H25" s="7">
        <v>23148.249873276036</v>
      </c>
      <c r="I25" s="7">
        <v>18138.588959372169</v>
      </c>
      <c r="J25" s="7">
        <v>2445.4612000000002</v>
      </c>
      <c r="K25" s="7">
        <v>2564.1997139038658</v>
      </c>
      <c r="M25" s="382">
        <v>1.8508764244257316E-4</v>
      </c>
      <c r="N25" s="382">
        <v>3.4935160000000001E-4</v>
      </c>
      <c r="O25" s="382">
        <v>2.8491107932265174E-4</v>
      </c>
      <c r="P25" s="383"/>
      <c r="Q25" s="384"/>
      <c r="R25" s="384"/>
    </row>
    <row r="26" spans="1:18" x14ac:dyDescent="0.3">
      <c r="A26" s="6">
        <v>47</v>
      </c>
      <c r="B26" s="6" t="s">
        <v>896</v>
      </c>
      <c r="D26" s="372">
        <v>1076741.696331525</v>
      </c>
      <c r="E26" s="368">
        <v>1235715.321168188</v>
      </c>
      <c r="F26" s="7">
        <v>158973.62483666313</v>
      </c>
      <c r="G26" s="370">
        <v>1108165.822048049</v>
      </c>
      <c r="H26" s="7">
        <v>31424.125716523984</v>
      </c>
      <c r="I26" s="7">
        <v>25751.717988329958</v>
      </c>
      <c r="J26" s="7">
        <v>1653.463</v>
      </c>
      <c r="K26" s="7">
        <v>4018.9447281940274</v>
      </c>
      <c r="M26" s="382">
        <v>2.6277263253397917E-4</v>
      </c>
      <c r="N26" s="382">
        <v>2.36209E-4</v>
      </c>
      <c r="O26" s="382">
        <v>4.4654941424378085E-4</v>
      </c>
      <c r="P26" s="383"/>
      <c r="Q26" s="384"/>
      <c r="R26" s="384"/>
    </row>
    <row r="27" spans="1:18" x14ac:dyDescent="0.3">
      <c r="A27" s="6">
        <v>49</v>
      </c>
      <c r="B27" s="6" t="s">
        <v>897</v>
      </c>
      <c r="D27" s="372">
        <v>78185695.324851319</v>
      </c>
      <c r="E27" s="368">
        <v>114819766.04479292</v>
      </c>
      <c r="F27" s="7">
        <v>36634070.719941601</v>
      </c>
      <c r="G27" s="370">
        <v>85885203.503122121</v>
      </c>
      <c r="H27" s="7">
        <v>7699508.1782708056</v>
      </c>
      <c r="I27" s="7">
        <v>6631747.9118941696</v>
      </c>
      <c r="J27" s="7">
        <v>485799.39380000002</v>
      </c>
      <c r="K27" s="7">
        <v>581960.87257663673</v>
      </c>
      <c r="M27" s="382">
        <v>6.7670897060144591E-2</v>
      </c>
      <c r="N27" s="382">
        <v>6.9399913399999999E-2</v>
      </c>
      <c r="O27" s="382">
        <v>6.4662319175181865E-2</v>
      </c>
      <c r="P27" s="383"/>
      <c r="Q27" s="384"/>
      <c r="R27" s="384"/>
    </row>
    <row r="28" spans="1:18" x14ac:dyDescent="0.3">
      <c r="A28" s="6">
        <v>50</v>
      </c>
      <c r="B28" s="6" t="s">
        <v>898</v>
      </c>
      <c r="D28" s="372">
        <v>5552837.3952102363</v>
      </c>
      <c r="E28" s="368">
        <v>6611299.6912682895</v>
      </c>
      <c r="F28" s="7">
        <v>1058462.2960580529</v>
      </c>
      <c r="G28" s="370">
        <v>5775667.2064744048</v>
      </c>
      <c r="H28" s="7">
        <v>222829.81126416856</v>
      </c>
      <c r="I28" s="7">
        <v>198696.56907161916</v>
      </c>
      <c r="J28" s="7">
        <v>8944.8953999999994</v>
      </c>
      <c r="K28" s="7">
        <v>15188.346792549382</v>
      </c>
      <c r="M28" s="382">
        <v>2.0275160109348893E-3</v>
      </c>
      <c r="N28" s="382">
        <v>1.2778422E-3</v>
      </c>
      <c r="O28" s="382">
        <v>1.6875940880610426E-3</v>
      </c>
      <c r="P28" s="383"/>
      <c r="Q28" s="384"/>
      <c r="R28" s="384"/>
    </row>
    <row r="29" spans="1:18" x14ac:dyDescent="0.3">
      <c r="A29" s="6">
        <v>51</v>
      </c>
      <c r="B29" s="6" t="s">
        <v>899</v>
      </c>
      <c r="D29" s="372">
        <v>4895561.5507298158</v>
      </c>
      <c r="E29" s="368">
        <v>6469176.9350784114</v>
      </c>
      <c r="F29" s="7">
        <v>1573615.3843485955</v>
      </c>
      <c r="G29" s="370">
        <v>5152654.3466652511</v>
      </c>
      <c r="H29" s="7">
        <v>257092.79593543487</v>
      </c>
      <c r="I29" s="7">
        <v>149217.24733181964</v>
      </c>
      <c r="J29" s="7">
        <v>9545.6934999999994</v>
      </c>
      <c r="K29" s="7">
        <v>98329.855103615235</v>
      </c>
      <c r="M29" s="382">
        <v>1.5226249727736698E-3</v>
      </c>
      <c r="N29" s="382">
        <v>1.3636704999999999E-3</v>
      </c>
      <c r="O29" s="382">
        <v>1.0925539455957249E-2</v>
      </c>
      <c r="P29" s="383"/>
      <c r="Q29" s="384"/>
      <c r="R29" s="384"/>
    </row>
    <row r="30" spans="1:18" x14ac:dyDescent="0.3">
      <c r="A30" s="6">
        <v>52</v>
      </c>
      <c r="B30" s="6" t="s">
        <v>900</v>
      </c>
      <c r="D30" s="372">
        <v>1516779.0325738483</v>
      </c>
      <c r="E30" s="368">
        <v>1709214.3635186905</v>
      </c>
      <c r="F30" s="7">
        <v>192435.33094484219</v>
      </c>
      <c r="G30" s="370">
        <v>1555857.7365927689</v>
      </c>
      <c r="H30" s="7">
        <v>39078.704018920565</v>
      </c>
      <c r="I30" s="7">
        <v>33071.745156891237</v>
      </c>
      <c r="J30" s="7">
        <v>2371.8134999999997</v>
      </c>
      <c r="K30" s="7">
        <v>3635.1453620293319</v>
      </c>
      <c r="M30" s="382">
        <v>3.3746678731521674E-4</v>
      </c>
      <c r="N30" s="382">
        <v>3.3883049999999999E-4</v>
      </c>
      <c r="O30" s="382">
        <v>4.0390504022548134E-4</v>
      </c>
      <c r="P30" s="383"/>
      <c r="Q30" s="384"/>
      <c r="R30" s="384"/>
    </row>
    <row r="31" spans="1:18" x14ac:dyDescent="0.3">
      <c r="A31" s="6">
        <v>61</v>
      </c>
      <c r="B31" s="6" t="s">
        <v>901</v>
      </c>
      <c r="D31" s="372">
        <v>8182783.822788734</v>
      </c>
      <c r="E31" s="368">
        <v>9638481.3384846374</v>
      </c>
      <c r="F31" s="7">
        <v>1455697.5156959028</v>
      </c>
      <c r="G31" s="370">
        <v>8486762.5524378829</v>
      </c>
      <c r="H31" s="7">
        <v>303978.72964914906</v>
      </c>
      <c r="I31" s="7">
        <v>264287.10502162442</v>
      </c>
      <c r="J31" s="7">
        <v>14189.9786</v>
      </c>
      <c r="K31" s="7">
        <v>25501.646027524683</v>
      </c>
      <c r="M31" s="382">
        <v>2.6968071940982083E-3</v>
      </c>
      <c r="N31" s="382">
        <v>2.0271398000000001E-3</v>
      </c>
      <c r="O31" s="382">
        <v>2.8335162252805203E-3</v>
      </c>
      <c r="P31" s="383"/>
      <c r="Q31" s="384"/>
      <c r="R31" s="384"/>
    </row>
    <row r="32" spans="1:18" x14ac:dyDescent="0.3">
      <c r="A32" s="6">
        <v>69</v>
      </c>
      <c r="B32" s="6" t="s">
        <v>902</v>
      </c>
      <c r="D32" s="372">
        <v>3732889.7011108021</v>
      </c>
      <c r="E32" s="368">
        <v>4294762.0729809925</v>
      </c>
      <c r="F32" s="7">
        <v>561872.37187019014</v>
      </c>
      <c r="G32" s="370">
        <v>3848295.0116132502</v>
      </c>
      <c r="H32" s="7">
        <v>115405.31050244819</v>
      </c>
      <c r="I32" s="7">
        <v>99750.323407289528</v>
      </c>
      <c r="J32" s="7">
        <v>4986.0376999999999</v>
      </c>
      <c r="K32" s="7">
        <v>10668.949395158665</v>
      </c>
      <c r="M32" s="382">
        <v>1.0178604429315259E-3</v>
      </c>
      <c r="N32" s="382">
        <v>7.1229110000000002E-4</v>
      </c>
      <c r="O32" s="382">
        <v>1.1854388216842962E-3</v>
      </c>
      <c r="P32" s="383"/>
      <c r="Q32" s="384"/>
      <c r="R32" s="384"/>
    </row>
    <row r="33" spans="1:18" x14ac:dyDescent="0.3">
      <c r="A33" s="6">
        <v>71</v>
      </c>
      <c r="B33" s="6" t="s">
        <v>903</v>
      </c>
      <c r="D33" s="372">
        <v>3668630.4714965769</v>
      </c>
      <c r="E33" s="368">
        <v>4161959.5907069296</v>
      </c>
      <c r="F33" s="7">
        <v>493329.11921035283</v>
      </c>
      <c r="G33" s="370">
        <v>3769923.6117382823</v>
      </c>
      <c r="H33" s="7">
        <v>101293.14024170522</v>
      </c>
      <c r="I33" s="7">
        <v>88907.000410654888</v>
      </c>
      <c r="J33" s="7">
        <v>4327.4847</v>
      </c>
      <c r="K33" s="7">
        <v>8058.6551310503255</v>
      </c>
      <c r="M33" s="382">
        <v>9.0721428990464168E-4</v>
      </c>
      <c r="N33" s="382">
        <v>6.1821209999999996E-4</v>
      </c>
      <c r="O33" s="382">
        <v>8.9540612567225837E-4</v>
      </c>
      <c r="P33" s="383"/>
      <c r="Q33" s="384"/>
      <c r="R33" s="384"/>
    </row>
    <row r="34" spans="1:18" x14ac:dyDescent="0.3">
      <c r="A34" s="6">
        <v>72</v>
      </c>
      <c r="B34" s="6" t="s">
        <v>904</v>
      </c>
      <c r="D34" s="372">
        <v>464531.77322109591</v>
      </c>
      <c r="E34" s="368">
        <v>549107.44504368852</v>
      </c>
      <c r="F34" s="7">
        <v>84575.67182259266</v>
      </c>
      <c r="G34" s="370">
        <v>483292.08206286433</v>
      </c>
      <c r="H34" s="7">
        <v>18760.308841768434</v>
      </c>
      <c r="I34" s="7">
        <v>16702.094774442299</v>
      </c>
      <c r="J34" s="7">
        <v>440.94119999999998</v>
      </c>
      <c r="K34" s="7">
        <v>1617.2728673261338</v>
      </c>
      <c r="M34" s="382">
        <v>1.7042953851471735E-4</v>
      </c>
      <c r="N34" s="382">
        <v>6.2991599999999995E-5</v>
      </c>
      <c r="O34" s="382">
        <v>1.7969698525845931E-4</v>
      </c>
      <c r="P34" s="383"/>
      <c r="Q34" s="384"/>
      <c r="R34" s="384"/>
    </row>
    <row r="35" spans="1:18" x14ac:dyDescent="0.3">
      <c r="A35" s="6">
        <v>74</v>
      </c>
      <c r="B35" s="6" t="s">
        <v>905</v>
      </c>
      <c r="D35" s="372">
        <v>740027.96346781845</v>
      </c>
      <c r="E35" s="368">
        <v>833926.26279385691</v>
      </c>
      <c r="F35" s="7">
        <v>93898.299326038483</v>
      </c>
      <c r="G35" s="370">
        <v>758886.27523807669</v>
      </c>
      <c r="H35" s="7">
        <v>18858.311770258246</v>
      </c>
      <c r="I35" s="7">
        <v>15243.416319508256</v>
      </c>
      <c r="J35" s="7">
        <v>1573.299</v>
      </c>
      <c r="K35" s="7">
        <v>2041.5964507499893</v>
      </c>
      <c r="M35" s="382">
        <v>1.5554506448477813E-4</v>
      </c>
      <c r="N35" s="382">
        <v>2.2475699999999999E-4</v>
      </c>
      <c r="O35" s="382">
        <v>2.2684405008333215E-4</v>
      </c>
      <c r="P35" s="383"/>
      <c r="Q35" s="384"/>
      <c r="R35" s="384"/>
    </row>
    <row r="36" spans="1:18" x14ac:dyDescent="0.3">
      <c r="A36" s="6">
        <v>75</v>
      </c>
      <c r="B36" s="6" t="s">
        <v>906</v>
      </c>
      <c r="D36" s="372">
        <v>8734460.9669895358</v>
      </c>
      <c r="E36" s="368">
        <v>10774769.853312684</v>
      </c>
      <c r="F36" s="7">
        <v>2040308.8863231484</v>
      </c>
      <c r="G36" s="370">
        <v>9152875.461242564</v>
      </c>
      <c r="H36" s="7">
        <v>418414.49425302801</v>
      </c>
      <c r="I36" s="7">
        <v>354903.30729278916</v>
      </c>
      <c r="J36" s="7">
        <v>30913.233400000001</v>
      </c>
      <c r="K36" s="7">
        <v>32597.953560238831</v>
      </c>
      <c r="M36" s="382">
        <v>3.6214623193141751E-3</v>
      </c>
      <c r="N36" s="382">
        <v>4.4161762E-3</v>
      </c>
      <c r="O36" s="382">
        <v>3.621994840026537E-3</v>
      </c>
      <c r="P36" s="383"/>
      <c r="Q36" s="384"/>
      <c r="R36" s="384"/>
    </row>
    <row r="37" spans="1:18" x14ac:dyDescent="0.3">
      <c r="A37" s="6">
        <v>77</v>
      </c>
      <c r="B37" s="6" t="s">
        <v>907</v>
      </c>
      <c r="D37" s="372">
        <v>2937638.5837878538</v>
      </c>
      <c r="E37" s="368">
        <v>3348992.9807005245</v>
      </c>
      <c r="F37" s="7">
        <v>411354.39691267069</v>
      </c>
      <c r="G37" s="370">
        <v>3012432.7277037618</v>
      </c>
      <c r="H37" s="7">
        <v>74794.143915907785</v>
      </c>
      <c r="I37" s="7">
        <v>64679.938302746879</v>
      </c>
      <c r="J37" s="7">
        <v>3811.0520000000001</v>
      </c>
      <c r="K37" s="7">
        <v>6303.1536131608964</v>
      </c>
      <c r="M37" s="382">
        <v>6.5999937043619266E-4</v>
      </c>
      <c r="N37" s="382">
        <v>5.4443600000000003E-4</v>
      </c>
      <c r="O37" s="382">
        <v>7.003504014623218E-4</v>
      </c>
      <c r="P37" s="383"/>
      <c r="Q37" s="384"/>
      <c r="R37" s="384"/>
    </row>
    <row r="38" spans="1:18" x14ac:dyDescent="0.3">
      <c r="A38" s="6">
        <v>78</v>
      </c>
      <c r="B38" s="6" t="s">
        <v>908</v>
      </c>
      <c r="D38" s="372">
        <v>3399783.1040184777</v>
      </c>
      <c r="E38" s="368">
        <v>4269710.6892919466</v>
      </c>
      <c r="F38" s="7">
        <v>869927.58527346933</v>
      </c>
      <c r="G38" s="370">
        <v>3590704.6949584023</v>
      </c>
      <c r="H38" s="7">
        <v>190921.59093992462</v>
      </c>
      <c r="I38" s="7">
        <v>165927.10733843586</v>
      </c>
      <c r="J38" s="7">
        <v>11238.99</v>
      </c>
      <c r="K38" s="7">
        <v>13755.493601488777</v>
      </c>
      <c r="M38" s="382">
        <v>1.6931337483513864E-3</v>
      </c>
      <c r="N38" s="382">
        <v>1.60557E-3</v>
      </c>
      <c r="O38" s="382">
        <v>1.5283881779431974E-3</v>
      </c>
      <c r="P38" s="383"/>
      <c r="Q38" s="384"/>
      <c r="R38" s="384"/>
    </row>
    <row r="39" spans="1:18" x14ac:dyDescent="0.3">
      <c r="A39" s="6">
        <v>79</v>
      </c>
      <c r="B39" s="6" t="s">
        <v>909</v>
      </c>
      <c r="D39" s="372">
        <v>2963772.7141655656</v>
      </c>
      <c r="E39" s="368">
        <v>3774205.9313333374</v>
      </c>
      <c r="F39" s="7">
        <v>810433.21716777177</v>
      </c>
      <c r="G39" s="370">
        <v>3128130.1163177793</v>
      </c>
      <c r="H39" s="7">
        <v>164357.4021522137</v>
      </c>
      <c r="I39" s="7">
        <v>127470.59906004867</v>
      </c>
      <c r="J39" s="7">
        <v>26186.960799999997</v>
      </c>
      <c r="K39" s="7">
        <v>10699.842292165022</v>
      </c>
      <c r="M39" s="382">
        <v>1.3007203985719252E-3</v>
      </c>
      <c r="N39" s="382">
        <v>3.7409943999999998E-3</v>
      </c>
      <c r="O39" s="382">
        <v>1.1888713657961134E-3</v>
      </c>
      <c r="P39" s="383"/>
      <c r="Q39" s="384"/>
      <c r="R39" s="384"/>
    </row>
    <row r="40" spans="1:18" x14ac:dyDescent="0.3">
      <c r="A40" s="6">
        <v>81</v>
      </c>
      <c r="B40" s="6" t="s">
        <v>910</v>
      </c>
      <c r="D40" s="372">
        <v>1812971.6716051039</v>
      </c>
      <c r="E40" s="368">
        <v>2054788.0829131561</v>
      </c>
      <c r="F40" s="7">
        <v>241816.41130805219</v>
      </c>
      <c r="G40" s="370">
        <v>1859646.7275166919</v>
      </c>
      <c r="H40" s="7">
        <v>46675.055911587973</v>
      </c>
      <c r="I40" s="7">
        <v>35059.216743385601</v>
      </c>
      <c r="J40" s="7">
        <v>5277.4728999999998</v>
      </c>
      <c r="K40" s="7">
        <v>6338.3662682023742</v>
      </c>
      <c r="M40" s="382">
        <v>3.5774710962638371E-4</v>
      </c>
      <c r="N40" s="382">
        <v>7.5392470000000002E-4</v>
      </c>
      <c r="O40" s="382">
        <v>7.0426291868915273E-4</v>
      </c>
      <c r="P40" s="383"/>
      <c r="Q40" s="384"/>
      <c r="R40" s="384"/>
    </row>
    <row r="41" spans="1:18" x14ac:dyDescent="0.3">
      <c r="A41" s="6">
        <v>82</v>
      </c>
      <c r="B41" s="6" t="s">
        <v>911</v>
      </c>
      <c r="D41" s="372">
        <v>3776121.8034083536</v>
      </c>
      <c r="E41" s="368">
        <v>4655777.9951373301</v>
      </c>
      <c r="F41" s="7">
        <v>879656.19172897656</v>
      </c>
      <c r="G41" s="370">
        <v>3965569.7152271331</v>
      </c>
      <c r="H41" s="7">
        <v>189447.91181877966</v>
      </c>
      <c r="I41" s="7">
        <v>174052.78103340446</v>
      </c>
      <c r="J41" s="7">
        <v>4504.8675000000003</v>
      </c>
      <c r="K41" s="7">
        <v>10890.263285375191</v>
      </c>
      <c r="M41" s="382">
        <v>1.7760487860551475E-3</v>
      </c>
      <c r="N41" s="382">
        <v>6.4355249999999999E-4</v>
      </c>
      <c r="O41" s="382">
        <v>1.2100292539305767E-3</v>
      </c>
      <c r="P41" s="383"/>
      <c r="Q41" s="384"/>
      <c r="R41" s="384"/>
    </row>
    <row r="42" spans="1:18" x14ac:dyDescent="0.3">
      <c r="A42" s="6">
        <v>86</v>
      </c>
      <c r="B42" s="6" t="s">
        <v>912</v>
      </c>
      <c r="D42" s="372">
        <v>3761326.8227863335</v>
      </c>
      <c r="E42" s="368">
        <v>4503510.7819614951</v>
      </c>
      <c r="F42" s="7">
        <v>742183.95917516109</v>
      </c>
      <c r="G42" s="370">
        <v>3920047.3799287807</v>
      </c>
      <c r="H42" s="7">
        <v>158720.55714244713</v>
      </c>
      <c r="I42" s="7">
        <v>146268.0721495226</v>
      </c>
      <c r="J42" s="7">
        <v>4167.6390000000001</v>
      </c>
      <c r="K42" s="7">
        <v>8284.84599292454</v>
      </c>
      <c r="M42" s="382">
        <v>1.4925313484645162E-3</v>
      </c>
      <c r="N42" s="382">
        <v>5.9537700000000002E-4</v>
      </c>
      <c r="O42" s="382">
        <v>9.2053844365828214E-4</v>
      </c>
      <c r="P42" s="383"/>
      <c r="Q42" s="384"/>
      <c r="R42" s="384"/>
    </row>
    <row r="43" spans="1:18" x14ac:dyDescent="0.3">
      <c r="A43" s="6">
        <v>90</v>
      </c>
      <c r="B43" s="6" t="s">
        <v>913</v>
      </c>
      <c r="D43" s="372">
        <v>2045146.8312013482</v>
      </c>
      <c r="E43" s="368">
        <v>2344363.5479036989</v>
      </c>
      <c r="F43" s="7">
        <v>299216.71670235082</v>
      </c>
      <c r="G43" s="370">
        <v>2102260.8037178251</v>
      </c>
      <c r="H43" s="7">
        <v>57113.972516477006</v>
      </c>
      <c r="I43" s="7">
        <v>41478.816309106303</v>
      </c>
      <c r="J43" s="7">
        <v>9127.8929000000007</v>
      </c>
      <c r="K43" s="7">
        <v>6507.2633073707011</v>
      </c>
      <c r="M43" s="382">
        <v>4.2325322764394185E-4</v>
      </c>
      <c r="N43" s="382">
        <v>1.3039847E-3</v>
      </c>
      <c r="O43" s="382">
        <v>7.2302925637452234E-4</v>
      </c>
      <c r="P43" s="383"/>
    </row>
    <row r="44" spans="1:18" x14ac:dyDescent="0.3">
      <c r="A44" s="6">
        <v>91</v>
      </c>
      <c r="B44" s="6" t="s">
        <v>914</v>
      </c>
      <c r="D44" s="372">
        <v>235824418.98236087</v>
      </c>
      <c r="E44" s="368">
        <v>317199498.45934337</v>
      </c>
      <c r="F44" s="7">
        <v>81375079.476982504</v>
      </c>
      <c r="G44" s="370">
        <v>252446136.87807077</v>
      </c>
      <c r="H44" s="7">
        <v>16621717.895709889</v>
      </c>
      <c r="I44" s="7">
        <v>13467377.625414645</v>
      </c>
      <c r="J44" s="7">
        <v>1840864.4527</v>
      </c>
      <c r="K44" s="7">
        <v>1313475.8175952432</v>
      </c>
      <c r="M44" s="382">
        <v>0.13742222066749638</v>
      </c>
      <c r="N44" s="382">
        <v>0.2629806361</v>
      </c>
      <c r="O44" s="382">
        <v>0.14594175751058258</v>
      </c>
      <c r="P44" s="383"/>
      <c r="Q44" s="384"/>
      <c r="R44" s="384"/>
    </row>
    <row r="45" spans="1:18" x14ac:dyDescent="0.3">
      <c r="A45" s="6">
        <v>92</v>
      </c>
      <c r="B45" s="6" t="s">
        <v>915</v>
      </c>
      <c r="D45" s="372">
        <v>76401573.821764126</v>
      </c>
      <c r="E45" s="368">
        <v>100778107.37665191</v>
      </c>
      <c r="F45" s="7">
        <v>24376533.554887779</v>
      </c>
      <c r="G45" s="370">
        <v>81514767.478779927</v>
      </c>
      <c r="H45" s="7">
        <v>5113193.6570157958</v>
      </c>
      <c r="I45" s="7">
        <v>4421493.9634156106</v>
      </c>
      <c r="J45" s="7">
        <v>299930.34049999999</v>
      </c>
      <c r="K45" s="7">
        <v>391769.35310018511</v>
      </c>
      <c r="M45" s="382">
        <v>4.5117285340975623E-2</v>
      </c>
      <c r="N45" s="382">
        <v>4.2847191499999999E-2</v>
      </c>
      <c r="O45" s="382">
        <v>4.3529928122242788E-2</v>
      </c>
      <c r="P45" s="383"/>
      <c r="Q45" s="384"/>
      <c r="R45" s="384"/>
    </row>
    <row r="46" spans="1:18" x14ac:dyDescent="0.3">
      <c r="A46" s="6">
        <v>97</v>
      </c>
      <c r="B46" s="6" t="s">
        <v>916</v>
      </c>
      <c r="D46" s="372">
        <v>1288904.0023300706</v>
      </c>
      <c r="E46" s="368">
        <v>1491965.1553001518</v>
      </c>
      <c r="F46" s="7">
        <v>203061.15297008114</v>
      </c>
      <c r="G46" s="370">
        <v>1326494.2356181713</v>
      </c>
      <c r="H46" s="7">
        <v>37590.233288100695</v>
      </c>
      <c r="I46" s="7">
        <v>27492.339778136356</v>
      </c>
      <c r="J46" s="7">
        <v>3848.6147000000001</v>
      </c>
      <c r="K46" s="7">
        <v>6249.2788099643367</v>
      </c>
      <c r="M46" s="382">
        <v>2.8053407936873834E-4</v>
      </c>
      <c r="N46" s="382">
        <v>5.4980209999999999E-4</v>
      </c>
      <c r="O46" s="382">
        <v>6.9436431221825965E-4</v>
      </c>
      <c r="P46" s="383"/>
      <c r="Q46" s="384"/>
      <c r="R46" s="384"/>
    </row>
    <row r="47" spans="1:18" x14ac:dyDescent="0.3">
      <c r="A47" s="6">
        <v>98</v>
      </c>
      <c r="B47" s="6" t="s">
        <v>917</v>
      </c>
      <c r="D47" s="372">
        <v>9501033.3444647193</v>
      </c>
      <c r="E47" s="368">
        <v>11650879.230079632</v>
      </c>
      <c r="F47" s="7">
        <v>2149845.885614913</v>
      </c>
      <c r="G47" s="370">
        <v>9959057.8006115407</v>
      </c>
      <c r="H47" s="7">
        <v>458024.45614682208</v>
      </c>
      <c r="I47" s="7">
        <v>418448.22339459992</v>
      </c>
      <c r="J47" s="7">
        <v>12209.0815</v>
      </c>
      <c r="K47" s="7">
        <v>27367.151252222127</v>
      </c>
      <c r="M47" s="382">
        <v>4.269879830557142E-3</v>
      </c>
      <c r="N47" s="382">
        <v>1.7441545000000001E-3</v>
      </c>
      <c r="O47" s="382">
        <v>3.0407945835802365E-3</v>
      </c>
      <c r="P47" s="383"/>
      <c r="Q47" s="384"/>
      <c r="R47" s="384"/>
    </row>
    <row r="48" spans="1:18" x14ac:dyDescent="0.3">
      <c r="A48" s="6">
        <v>99</v>
      </c>
      <c r="B48" s="6" t="s">
        <v>918</v>
      </c>
      <c r="D48" s="372">
        <v>1233737.6986709209</v>
      </c>
      <c r="E48" s="368">
        <v>1374512.414536885</v>
      </c>
      <c r="F48" s="7">
        <v>140774.71586596416</v>
      </c>
      <c r="G48" s="370">
        <v>1261232.0608592364</v>
      </c>
      <c r="H48" s="7">
        <v>27494.362188315419</v>
      </c>
      <c r="I48" s="7">
        <v>21921.07338560557</v>
      </c>
      <c r="J48" s="7">
        <v>2440.3498</v>
      </c>
      <c r="K48" s="7">
        <v>3132.939002709848</v>
      </c>
      <c r="M48" s="382">
        <v>2.2368442230209765E-4</v>
      </c>
      <c r="N48" s="382">
        <v>3.486214E-4</v>
      </c>
      <c r="O48" s="382">
        <v>3.4810433363442755E-4</v>
      </c>
      <c r="P48" s="383"/>
      <c r="Q48" s="384"/>
      <c r="R48" s="384"/>
    </row>
    <row r="49" spans="1:18" x14ac:dyDescent="0.3">
      <c r="A49" s="6">
        <v>102</v>
      </c>
      <c r="B49" s="6" t="s">
        <v>919</v>
      </c>
      <c r="D49" s="372">
        <v>5481468.3482821593</v>
      </c>
      <c r="E49" s="368">
        <v>6279598.3710623411</v>
      </c>
      <c r="F49" s="7">
        <v>798130.02278018149</v>
      </c>
      <c r="G49" s="370">
        <v>5649992.550430743</v>
      </c>
      <c r="H49" s="7">
        <v>168524.2021485834</v>
      </c>
      <c r="I49" s="7">
        <v>148820.26151674165</v>
      </c>
      <c r="J49" s="7">
        <v>7913.6421</v>
      </c>
      <c r="K49" s="7">
        <v>11790.298531841738</v>
      </c>
      <c r="M49" s="382">
        <v>1.5185740971096087E-3</v>
      </c>
      <c r="N49" s="382">
        <v>1.1305203E-3</v>
      </c>
      <c r="O49" s="382">
        <v>1.3100331702046374E-3</v>
      </c>
      <c r="P49" s="383"/>
      <c r="Q49" s="384"/>
      <c r="R49" s="384"/>
    </row>
    <row r="50" spans="1:18" x14ac:dyDescent="0.3">
      <c r="A50" s="6">
        <v>103</v>
      </c>
      <c r="B50" s="6" t="s">
        <v>920</v>
      </c>
      <c r="D50" s="372">
        <v>1319558.1568054138</v>
      </c>
      <c r="E50" s="368">
        <v>1498876.5791666247</v>
      </c>
      <c r="F50" s="7">
        <v>179318.42236121083</v>
      </c>
      <c r="G50" s="370">
        <v>1355730.3775026579</v>
      </c>
      <c r="H50" s="7">
        <v>36172.2206972442</v>
      </c>
      <c r="I50" s="7">
        <v>31689.823981102647</v>
      </c>
      <c r="J50" s="7">
        <v>1645.9169999999999</v>
      </c>
      <c r="K50" s="7">
        <v>2836.4797161415559</v>
      </c>
      <c r="M50" s="382">
        <v>3.2336555082757804E-4</v>
      </c>
      <c r="N50" s="382">
        <v>2.35131E-4</v>
      </c>
      <c r="O50" s="382">
        <v>3.1516441290461734E-4</v>
      </c>
      <c r="P50" s="383"/>
      <c r="Q50" s="384"/>
      <c r="R50" s="384"/>
    </row>
    <row r="51" spans="1:18" x14ac:dyDescent="0.3">
      <c r="A51" s="6">
        <v>105</v>
      </c>
      <c r="B51" s="6" t="s">
        <v>921</v>
      </c>
      <c r="D51" s="372">
        <v>1413064.3348777976</v>
      </c>
      <c r="E51" s="368">
        <v>1616301.4527449873</v>
      </c>
      <c r="F51" s="7">
        <v>203237.11786718978</v>
      </c>
      <c r="G51" s="370">
        <v>1451810.6444643259</v>
      </c>
      <c r="H51" s="7">
        <v>38746.309586528165</v>
      </c>
      <c r="I51" s="7">
        <v>30125.682952406805</v>
      </c>
      <c r="J51" s="7">
        <v>3031.9940000000001</v>
      </c>
      <c r="K51" s="7">
        <v>5588.6326341213535</v>
      </c>
      <c r="M51" s="382">
        <v>3.0740492808578373E-4</v>
      </c>
      <c r="N51" s="382">
        <v>4.3314200000000002E-4</v>
      </c>
      <c r="O51" s="382">
        <v>6.2095918156903924E-4</v>
      </c>
      <c r="P51" s="383"/>
      <c r="Q51" s="384"/>
      <c r="R51" s="384"/>
    </row>
    <row r="52" spans="1:18" x14ac:dyDescent="0.3">
      <c r="A52" s="6">
        <v>106</v>
      </c>
      <c r="B52" s="6" t="s">
        <v>922</v>
      </c>
      <c r="D52" s="372">
        <v>17150384.743636798</v>
      </c>
      <c r="E52" s="368">
        <v>21895468.75226225</v>
      </c>
      <c r="F52" s="7">
        <v>4745084.0086254533</v>
      </c>
      <c r="G52" s="370">
        <v>18156400.588668481</v>
      </c>
      <c r="H52" s="7">
        <v>1006015.8450316838</v>
      </c>
      <c r="I52" s="7">
        <v>888072.32668341731</v>
      </c>
      <c r="J52" s="7">
        <v>52902.398499999996</v>
      </c>
      <c r="K52" s="7">
        <v>65041.119848266469</v>
      </c>
      <c r="M52" s="382">
        <v>9.0619625171777275E-3</v>
      </c>
      <c r="N52" s="382">
        <v>7.5574854999999998E-3</v>
      </c>
      <c r="O52" s="382">
        <v>7.2267910942518301E-3</v>
      </c>
      <c r="P52" s="383"/>
      <c r="Q52" s="384"/>
      <c r="R52" s="384"/>
    </row>
    <row r="53" spans="1:18" x14ac:dyDescent="0.3">
      <c r="A53" s="6">
        <v>108</v>
      </c>
      <c r="B53" s="6" t="s">
        <v>923</v>
      </c>
      <c r="D53" s="372">
        <v>4668789.8443527287</v>
      </c>
      <c r="E53" s="368">
        <v>5545678.8567352938</v>
      </c>
      <c r="F53" s="7">
        <v>876889.01238256542</v>
      </c>
      <c r="G53" s="370">
        <v>4859946.9050802235</v>
      </c>
      <c r="H53" s="7">
        <v>191157.06072749445</v>
      </c>
      <c r="I53" s="7">
        <v>174640.98138767603</v>
      </c>
      <c r="J53" s="7">
        <v>6335.9758000000002</v>
      </c>
      <c r="K53" s="7">
        <v>10180.103539818405</v>
      </c>
      <c r="M53" s="382">
        <v>1.78205083048649E-3</v>
      </c>
      <c r="N53" s="382">
        <v>9.0513940000000004E-4</v>
      </c>
      <c r="O53" s="382">
        <v>1.1311226155353783E-3</v>
      </c>
      <c r="P53" s="383"/>
      <c r="Q53" s="384"/>
      <c r="R53" s="384"/>
    </row>
    <row r="54" spans="1:18" x14ac:dyDescent="0.3">
      <c r="A54" s="6">
        <v>109</v>
      </c>
      <c r="B54" s="6" t="s">
        <v>924</v>
      </c>
      <c r="D54" s="372">
        <v>27616615.144259963</v>
      </c>
      <c r="E54" s="368">
        <v>34581030.061638474</v>
      </c>
      <c r="F54" s="7">
        <v>6964414.917378515</v>
      </c>
      <c r="G54" s="370">
        <v>29061889.934319451</v>
      </c>
      <c r="H54" s="7">
        <v>1445274.790059489</v>
      </c>
      <c r="I54" s="7">
        <v>1246542.845905175</v>
      </c>
      <c r="J54" s="7">
        <v>66566.215100000001</v>
      </c>
      <c r="K54" s="7">
        <v>132165.729054314</v>
      </c>
      <c r="M54" s="382">
        <v>1.271982495821607E-2</v>
      </c>
      <c r="N54" s="382">
        <v>9.5094593000000002E-3</v>
      </c>
      <c r="O54" s="382">
        <v>1.4685081006034889E-2</v>
      </c>
      <c r="P54" s="383"/>
      <c r="Q54" s="384"/>
      <c r="R54" s="384"/>
    </row>
    <row r="55" spans="1:18" x14ac:dyDescent="0.3">
      <c r="A55" s="6">
        <v>111</v>
      </c>
      <c r="B55" s="6" t="s">
        <v>925</v>
      </c>
      <c r="D55" s="372">
        <v>8706945.263684148</v>
      </c>
      <c r="E55" s="368">
        <v>10362591.443158071</v>
      </c>
      <c r="F55" s="7">
        <v>1655646.1794739242</v>
      </c>
      <c r="G55" s="370">
        <v>9055785.56832611</v>
      </c>
      <c r="H55" s="7">
        <v>348840.30464196223</v>
      </c>
      <c r="I55" s="7">
        <v>305497.54133362637</v>
      </c>
      <c r="J55" s="7">
        <v>13390.279700000001</v>
      </c>
      <c r="K55" s="7">
        <v>29952.483608335817</v>
      </c>
      <c r="M55" s="382">
        <v>3.1173218503431264E-3</v>
      </c>
      <c r="N55" s="382">
        <v>1.9128971E-3</v>
      </c>
      <c r="O55" s="382">
        <v>3.3280537342595352E-3</v>
      </c>
      <c r="P55" s="383"/>
      <c r="Q55" s="384"/>
      <c r="R55" s="384"/>
    </row>
    <row r="56" spans="1:18" x14ac:dyDescent="0.3">
      <c r="A56" s="6">
        <v>139</v>
      </c>
      <c r="B56" s="6" t="s">
        <v>926</v>
      </c>
      <c r="D56" s="372">
        <v>3946586.1752837026</v>
      </c>
      <c r="E56" s="368">
        <v>4756452.1039380915</v>
      </c>
      <c r="F56" s="7">
        <v>809865.92865438876</v>
      </c>
      <c r="G56" s="370">
        <v>4108464.5776000097</v>
      </c>
      <c r="H56" s="7">
        <v>161878.40231630713</v>
      </c>
      <c r="I56" s="7">
        <v>135986.08839371175</v>
      </c>
      <c r="J56" s="7">
        <v>5432.8028999999997</v>
      </c>
      <c r="K56" s="7">
        <v>20459.511022595365</v>
      </c>
      <c r="M56" s="382">
        <v>1.3876131468746097E-3</v>
      </c>
      <c r="N56" s="382">
        <v>7.7611469999999997E-4</v>
      </c>
      <c r="O56" s="382">
        <v>2.2732790025105959E-3</v>
      </c>
      <c r="P56" s="383"/>
      <c r="Q56" s="384"/>
      <c r="R56" s="384"/>
    </row>
    <row r="57" spans="1:18" x14ac:dyDescent="0.3">
      <c r="A57" s="6">
        <v>140</v>
      </c>
      <c r="B57" s="6" t="s">
        <v>927</v>
      </c>
      <c r="D57" s="372">
        <v>10130467.031148991</v>
      </c>
      <c r="E57" s="368">
        <v>11930614.555253282</v>
      </c>
      <c r="F57" s="7">
        <v>1800147.5241042913</v>
      </c>
      <c r="G57" s="370">
        <v>10503655.878230082</v>
      </c>
      <c r="H57" s="7">
        <v>373188.84708109195</v>
      </c>
      <c r="I57" s="7">
        <v>325851.37546617287</v>
      </c>
      <c r="J57" s="7">
        <v>19390.655900000002</v>
      </c>
      <c r="K57" s="7">
        <v>27946.815714919085</v>
      </c>
      <c r="M57" s="382">
        <v>3.3250140353691107E-3</v>
      </c>
      <c r="N57" s="382">
        <v>2.7700937000000002E-3</v>
      </c>
      <c r="O57" s="382">
        <v>3.1052017461021203E-3</v>
      </c>
      <c r="P57" s="383"/>
      <c r="Q57" s="384"/>
      <c r="R57" s="384"/>
    </row>
    <row r="58" spans="1:18" x14ac:dyDescent="0.3">
      <c r="A58" s="6">
        <v>142</v>
      </c>
      <c r="B58" s="6" t="s">
        <v>928</v>
      </c>
      <c r="D58" s="372">
        <v>3256773.4623739384</v>
      </c>
      <c r="E58" s="368">
        <v>3863600.7726551471</v>
      </c>
      <c r="F58" s="7">
        <v>606827.31028120872</v>
      </c>
      <c r="G58" s="370">
        <v>3380567.4592753225</v>
      </c>
      <c r="H58" s="7">
        <v>123793.99690138421</v>
      </c>
      <c r="I58" s="7">
        <v>104703.13503875078</v>
      </c>
      <c r="J58" s="7">
        <v>5113.5756000000001</v>
      </c>
      <c r="K58" s="7">
        <v>13977.286262633424</v>
      </c>
      <c r="M58" s="382">
        <v>1.0683993371301101E-3</v>
      </c>
      <c r="N58" s="382">
        <v>7.3051080000000003E-4</v>
      </c>
      <c r="O58" s="382">
        <v>1.5530318069592694E-3</v>
      </c>
      <c r="P58" s="383"/>
      <c r="Q58" s="384"/>
      <c r="R58" s="384"/>
    </row>
    <row r="59" spans="1:18" x14ac:dyDescent="0.3">
      <c r="A59" s="6">
        <v>143</v>
      </c>
      <c r="B59" s="6" t="s">
        <v>929</v>
      </c>
      <c r="D59" s="372">
        <v>3680235.0923219165</v>
      </c>
      <c r="E59" s="368">
        <v>4305704.0349779529</v>
      </c>
      <c r="F59" s="7">
        <v>625468.9426560367</v>
      </c>
      <c r="G59" s="370">
        <v>3807592.8274182621</v>
      </c>
      <c r="H59" s="7">
        <v>127357.73509634558</v>
      </c>
      <c r="I59" s="7">
        <v>106423.33313684197</v>
      </c>
      <c r="J59" s="7">
        <v>6989.3313000000007</v>
      </c>
      <c r="K59" s="7">
        <v>13945.070659503601</v>
      </c>
      <c r="M59" s="382">
        <v>1.085952378947367E-3</v>
      </c>
      <c r="N59" s="382">
        <v>9.9847590000000006E-4</v>
      </c>
      <c r="O59" s="382">
        <v>1.5494522955004002E-3</v>
      </c>
      <c r="P59" s="383"/>
      <c r="Q59" s="384"/>
      <c r="R59" s="384"/>
    </row>
    <row r="60" spans="1:18" x14ac:dyDescent="0.3">
      <c r="A60" s="6">
        <v>145</v>
      </c>
      <c r="B60" s="6" t="s">
        <v>930</v>
      </c>
      <c r="D60" s="372">
        <v>5712402.461072702</v>
      </c>
      <c r="E60" s="368">
        <v>6681600.5087161567</v>
      </c>
      <c r="F60" s="7">
        <v>969198.04764345521</v>
      </c>
      <c r="G60" s="370">
        <v>5917291.8159635905</v>
      </c>
      <c r="H60" s="7">
        <v>204889.35489088888</v>
      </c>
      <c r="I60" s="7">
        <v>185743.48806465426</v>
      </c>
      <c r="J60" s="7">
        <v>6343.5826999999999</v>
      </c>
      <c r="K60" s="7">
        <v>12802.284126234619</v>
      </c>
      <c r="M60" s="382">
        <v>1.8953417149454516E-3</v>
      </c>
      <c r="N60" s="382">
        <v>9.0622610000000003E-4</v>
      </c>
      <c r="O60" s="382">
        <v>1.4224760140260687E-3</v>
      </c>
      <c r="P60" s="383"/>
      <c r="Q60" s="384"/>
      <c r="R60" s="384"/>
    </row>
    <row r="61" spans="1:18" x14ac:dyDescent="0.3">
      <c r="A61" s="6">
        <v>146</v>
      </c>
      <c r="B61" s="6" t="s">
        <v>931</v>
      </c>
      <c r="D61" s="372">
        <v>2938718.9218635377</v>
      </c>
      <c r="E61" s="368">
        <v>3355198.066433154</v>
      </c>
      <c r="F61" s="7">
        <v>416479.14456961607</v>
      </c>
      <c r="G61" s="370">
        <v>3021927.6124993926</v>
      </c>
      <c r="H61" s="7">
        <v>83208.690635854757</v>
      </c>
      <c r="I61" s="7">
        <v>64933.697631546544</v>
      </c>
      <c r="J61" s="7">
        <v>11272.814</v>
      </c>
      <c r="K61" s="7">
        <v>7002.1790043082165</v>
      </c>
      <c r="M61" s="382">
        <v>6.625887513423117E-4</v>
      </c>
      <c r="N61" s="382">
        <v>1.6104019999999999E-3</v>
      </c>
      <c r="O61" s="382">
        <v>7.780198893675796E-4</v>
      </c>
      <c r="P61" s="383"/>
      <c r="Q61" s="384"/>
      <c r="R61" s="384"/>
    </row>
    <row r="62" spans="1:18" x14ac:dyDescent="0.3">
      <c r="A62" s="6">
        <v>148</v>
      </c>
      <c r="B62" s="6" t="s">
        <v>932</v>
      </c>
      <c r="D62" s="372">
        <v>3147376.9648062866</v>
      </c>
      <c r="E62" s="368">
        <v>3859743.3606931986</v>
      </c>
      <c r="F62" s="7">
        <v>712366.39588691201</v>
      </c>
      <c r="G62" s="370">
        <v>3288341.6066999789</v>
      </c>
      <c r="H62" s="7">
        <v>140964.64189369226</v>
      </c>
      <c r="I62" s="7">
        <v>108328.70177771016</v>
      </c>
      <c r="J62" s="7">
        <v>10958.682000000001</v>
      </c>
      <c r="K62" s="7">
        <v>21677.258115982095</v>
      </c>
      <c r="M62" s="382">
        <v>1.1053949160990833E-3</v>
      </c>
      <c r="N62" s="382">
        <v>1.565526E-3</v>
      </c>
      <c r="O62" s="382">
        <v>2.4085842351091215E-3</v>
      </c>
      <c r="P62" s="383"/>
      <c r="Q62" s="384"/>
      <c r="R62" s="384"/>
    </row>
    <row r="63" spans="1:18" x14ac:dyDescent="0.3">
      <c r="A63" s="6">
        <v>149</v>
      </c>
      <c r="B63" s="6" t="s">
        <v>933</v>
      </c>
      <c r="D63" s="372">
        <v>2223472.4742711233</v>
      </c>
      <c r="E63" s="368">
        <v>2857945.1048274576</v>
      </c>
      <c r="F63" s="7">
        <v>634472.63055633428</v>
      </c>
      <c r="G63" s="370">
        <v>2352070.335859701</v>
      </c>
      <c r="H63" s="7">
        <v>128597.86158857786</v>
      </c>
      <c r="I63" s="7">
        <v>110249.8959519132</v>
      </c>
      <c r="J63" s="7">
        <v>4600.6435999999994</v>
      </c>
      <c r="K63" s="7">
        <v>13747.322036664658</v>
      </c>
      <c r="M63" s="382">
        <v>1.1249989382848286E-3</v>
      </c>
      <c r="N63" s="382">
        <v>6.5723479999999998E-4</v>
      </c>
      <c r="O63" s="382">
        <v>1.5274802262960731E-3</v>
      </c>
      <c r="P63" s="383"/>
      <c r="Q63" s="384"/>
      <c r="R63" s="384"/>
    </row>
    <row r="64" spans="1:18" x14ac:dyDescent="0.3">
      <c r="A64" s="6">
        <v>151</v>
      </c>
      <c r="B64" s="6" t="s">
        <v>934</v>
      </c>
      <c r="D64" s="372">
        <v>1394576.5312169497</v>
      </c>
      <c r="E64" s="368">
        <v>1544584.5582323261</v>
      </c>
      <c r="F64" s="7">
        <v>150008.02701537646</v>
      </c>
      <c r="G64" s="370">
        <v>1424847.9875959558</v>
      </c>
      <c r="H64" s="7">
        <v>30271.456379006053</v>
      </c>
      <c r="I64" s="7">
        <v>25173.73685664068</v>
      </c>
      <c r="J64" s="7">
        <v>2927.1731999999997</v>
      </c>
      <c r="K64" s="7">
        <v>2170.5463223653715</v>
      </c>
      <c r="M64" s="382">
        <v>2.5687486588408859E-4</v>
      </c>
      <c r="N64" s="382">
        <v>4.1816759999999998E-4</v>
      </c>
      <c r="O64" s="382">
        <v>2.4117181359615238E-4</v>
      </c>
      <c r="P64" s="383"/>
      <c r="Q64" s="384"/>
      <c r="R64" s="384"/>
    </row>
    <row r="65" spans="1:18" x14ac:dyDescent="0.3">
      <c r="A65" s="6">
        <v>152</v>
      </c>
      <c r="B65" s="6" t="s">
        <v>935</v>
      </c>
      <c r="D65" s="372">
        <v>2526872.3044801541</v>
      </c>
      <c r="E65" s="368">
        <v>2878370.1404363601</v>
      </c>
      <c r="F65" s="7">
        <v>351497.8359562062</v>
      </c>
      <c r="G65" s="370">
        <v>2600736.2833606405</v>
      </c>
      <c r="H65" s="7">
        <v>73863.978880486568</v>
      </c>
      <c r="I65" s="7">
        <v>67056.045251987802</v>
      </c>
      <c r="J65" s="7">
        <v>2425.2907</v>
      </c>
      <c r="K65" s="7">
        <v>4382.642928498768</v>
      </c>
      <c r="M65" s="382">
        <v>6.8424535971416123E-4</v>
      </c>
      <c r="N65" s="382">
        <v>3.4647010000000002E-4</v>
      </c>
      <c r="O65" s="382">
        <v>4.8696032538875195E-4</v>
      </c>
      <c r="P65" s="383"/>
      <c r="Q65" s="384"/>
      <c r="R65" s="384"/>
    </row>
    <row r="66" spans="1:18" x14ac:dyDescent="0.3">
      <c r="A66" s="6">
        <v>153</v>
      </c>
      <c r="B66" s="6" t="s">
        <v>936</v>
      </c>
      <c r="D66" s="372">
        <v>10738258.048470972</v>
      </c>
      <c r="E66" s="368">
        <v>13318413.962029984</v>
      </c>
      <c r="F66" s="7">
        <v>2580155.9135590126</v>
      </c>
      <c r="G66" s="370">
        <v>11271398.134382851</v>
      </c>
      <c r="H66" s="7">
        <v>533140.08591187838</v>
      </c>
      <c r="I66" s="7">
        <v>461750.69390644773</v>
      </c>
      <c r="J66" s="7">
        <v>13565.4148</v>
      </c>
      <c r="K66" s="7">
        <v>57823.977205430601</v>
      </c>
      <c r="M66" s="382">
        <v>4.7117417745555891E-3</v>
      </c>
      <c r="N66" s="382">
        <v>1.9379164E-3</v>
      </c>
      <c r="O66" s="382">
        <v>6.4248863561589559E-3</v>
      </c>
      <c r="P66" s="383"/>
      <c r="Q66" s="384"/>
      <c r="R66" s="384"/>
    </row>
    <row r="67" spans="1:18" x14ac:dyDescent="0.3">
      <c r="A67" s="6">
        <v>165</v>
      </c>
      <c r="B67" s="6" t="s">
        <v>937</v>
      </c>
      <c r="D67" s="372">
        <v>6579065.6792007992</v>
      </c>
      <c r="E67" s="368">
        <v>8066297.3846884863</v>
      </c>
      <c r="F67" s="7">
        <v>1487231.7054876874</v>
      </c>
      <c r="G67" s="370">
        <v>6901310.8967406079</v>
      </c>
      <c r="H67" s="7">
        <v>322245.21753980854</v>
      </c>
      <c r="I67" s="7">
        <v>295391.33017335739</v>
      </c>
      <c r="J67" s="7">
        <v>9003.1270000000004</v>
      </c>
      <c r="K67" s="7">
        <v>17850.760366451152</v>
      </c>
      <c r="M67" s="382">
        <v>3.0141972466669119E-3</v>
      </c>
      <c r="N67" s="382">
        <v>1.2861610000000001E-3</v>
      </c>
      <c r="O67" s="382">
        <v>1.9834178184945724E-3</v>
      </c>
      <c r="P67" s="383"/>
      <c r="Q67" s="384"/>
      <c r="R67" s="384"/>
    </row>
    <row r="68" spans="1:18" x14ac:dyDescent="0.3">
      <c r="A68" s="6">
        <v>167</v>
      </c>
      <c r="B68" s="6" t="s">
        <v>938</v>
      </c>
      <c r="D68" s="372">
        <v>33815831.535725646</v>
      </c>
      <c r="E68" s="368">
        <v>40187828.961426899</v>
      </c>
      <c r="F68" s="7">
        <v>6371997.4257012531</v>
      </c>
      <c r="G68" s="370">
        <v>35164259.700365648</v>
      </c>
      <c r="H68" s="7">
        <v>1348428.1646400045</v>
      </c>
      <c r="I68" s="7">
        <v>1165448.4460764902</v>
      </c>
      <c r="J68" s="7">
        <v>79095.904300000009</v>
      </c>
      <c r="K68" s="7">
        <v>103883.81426351433</v>
      </c>
      <c r="M68" s="382">
        <v>1.1892331082413166E-2</v>
      </c>
      <c r="N68" s="382">
        <v>1.1299414900000001E-2</v>
      </c>
      <c r="O68" s="382">
        <v>1.1542646029279371E-2</v>
      </c>
      <c r="P68" s="383"/>
      <c r="Q68" s="384"/>
      <c r="R68" s="384"/>
    </row>
    <row r="69" spans="1:18" x14ac:dyDescent="0.3">
      <c r="A69" s="6">
        <v>169</v>
      </c>
      <c r="B69" s="6" t="s">
        <v>939</v>
      </c>
      <c r="D69" s="372">
        <v>2465383.5023070564</v>
      </c>
      <c r="E69" s="368">
        <v>2915337.3311261488</v>
      </c>
      <c r="F69" s="7">
        <v>449953.82881909236</v>
      </c>
      <c r="G69" s="370">
        <v>2559970.9586051698</v>
      </c>
      <c r="H69" s="7">
        <v>94587.456298113306</v>
      </c>
      <c r="I69" s="7">
        <v>84837.467956074441</v>
      </c>
      <c r="J69" s="7">
        <v>4969.3371000000006</v>
      </c>
      <c r="K69" s="7">
        <v>4780.6512420388572</v>
      </c>
      <c r="M69" s="382">
        <v>8.6568844853137186E-4</v>
      </c>
      <c r="N69" s="382">
        <v>7.0990530000000004E-4</v>
      </c>
      <c r="O69" s="382">
        <v>5.3118347133765083E-4</v>
      </c>
      <c r="P69" s="383"/>
      <c r="Q69" s="384"/>
      <c r="R69" s="384"/>
    </row>
    <row r="70" spans="1:18" x14ac:dyDescent="0.3">
      <c r="A70" s="6">
        <v>171</v>
      </c>
      <c r="B70" s="6" t="s">
        <v>940</v>
      </c>
      <c r="D70" s="372">
        <v>2597581.2883356772</v>
      </c>
      <c r="E70" s="368">
        <v>3004935.2602185253</v>
      </c>
      <c r="F70" s="7">
        <v>407353.9718828483</v>
      </c>
      <c r="G70" s="370">
        <v>2682040.8401468787</v>
      </c>
      <c r="H70" s="7">
        <v>84459.551811201556</v>
      </c>
      <c r="I70" s="7">
        <v>72709.20312403742</v>
      </c>
      <c r="J70" s="7">
        <v>6283.3960000000006</v>
      </c>
      <c r="K70" s="7">
        <v>5466.9526871641228</v>
      </c>
      <c r="M70" s="382">
        <v>7.4193064412283083E-4</v>
      </c>
      <c r="N70" s="382">
        <v>8.9762800000000003E-4</v>
      </c>
      <c r="O70" s="382">
        <v>6.0743918746268034E-4</v>
      </c>
      <c r="P70" s="383"/>
      <c r="Q70" s="384"/>
      <c r="R70" s="384"/>
    </row>
    <row r="71" spans="1:18" x14ac:dyDescent="0.3">
      <c r="A71" s="6">
        <v>172</v>
      </c>
      <c r="B71" s="6" t="s">
        <v>941</v>
      </c>
      <c r="D71" s="372">
        <v>2630361.7671179031</v>
      </c>
      <c r="E71" s="368">
        <v>3010025.4003132936</v>
      </c>
      <c r="F71" s="7">
        <v>379663.63319539058</v>
      </c>
      <c r="G71" s="370">
        <v>2705004.824461848</v>
      </c>
      <c r="H71" s="7">
        <v>74643.057343944776</v>
      </c>
      <c r="I71" s="7">
        <v>59719.882727655357</v>
      </c>
      <c r="J71" s="7">
        <v>6359.0555000000004</v>
      </c>
      <c r="K71" s="7">
        <v>8564.1191162894302</v>
      </c>
      <c r="M71" s="382">
        <v>6.0938655844546279E-4</v>
      </c>
      <c r="N71" s="382">
        <v>9.0843650000000005E-4</v>
      </c>
      <c r="O71" s="382">
        <v>9.5156879069882561E-4</v>
      </c>
      <c r="P71" s="383"/>
      <c r="Q71" s="384"/>
      <c r="R71" s="384"/>
    </row>
    <row r="72" spans="1:18" x14ac:dyDescent="0.3">
      <c r="A72" s="6">
        <v>176</v>
      </c>
      <c r="B72" s="6" t="s">
        <v>942</v>
      </c>
      <c r="D72" s="372">
        <v>2815317.743034909</v>
      </c>
      <c r="E72" s="368">
        <v>3151935.4683122169</v>
      </c>
      <c r="F72" s="7">
        <v>336617.72527730803</v>
      </c>
      <c r="G72" s="370">
        <v>2884293.8329497576</v>
      </c>
      <c r="H72" s="7">
        <v>68976.08991484849</v>
      </c>
      <c r="I72" s="7">
        <v>56127.555510078862</v>
      </c>
      <c r="J72" s="7">
        <v>6939.5382</v>
      </c>
      <c r="K72" s="7">
        <v>5908.9962047696281</v>
      </c>
      <c r="M72" s="382">
        <v>5.7273015826611086E-4</v>
      </c>
      <c r="N72" s="382">
        <v>9.9136259999999996E-4</v>
      </c>
      <c r="O72" s="382">
        <v>6.5655513386329205E-4</v>
      </c>
      <c r="P72" s="383"/>
      <c r="Q72" s="384"/>
      <c r="R72" s="384"/>
    </row>
    <row r="73" spans="1:18" x14ac:dyDescent="0.3">
      <c r="A73" s="6">
        <v>177</v>
      </c>
      <c r="B73" s="6" t="s">
        <v>943</v>
      </c>
      <c r="D73" s="372">
        <v>1013549.2441377427</v>
      </c>
      <c r="E73" s="368">
        <v>1184780.9056477593</v>
      </c>
      <c r="F73" s="7">
        <v>171231.66151001671</v>
      </c>
      <c r="G73" s="370">
        <v>1048384.6556392581</v>
      </c>
      <c r="H73" s="7">
        <v>34835.41150151538</v>
      </c>
      <c r="I73" s="7">
        <v>27897.926854184698</v>
      </c>
      <c r="J73" s="7">
        <v>4311.4224999999997</v>
      </c>
      <c r="K73" s="7">
        <v>2626.062147330681</v>
      </c>
      <c r="M73" s="382">
        <v>2.8467272300188468E-4</v>
      </c>
      <c r="N73" s="382">
        <v>6.1591749999999996E-4</v>
      </c>
      <c r="O73" s="382">
        <v>2.9178468303674236E-4</v>
      </c>
      <c r="P73" s="383"/>
      <c r="Q73" s="384"/>
      <c r="R73" s="384"/>
    </row>
    <row r="74" spans="1:18" x14ac:dyDescent="0.3">
      <c r="A74" s="6">
        <v>178</v>
      </c>
      <c r="B74" s="6" t="s">
        <v>944</v>
      </c>
      <c r="D74" s="372">
        <v>3781746.9700938128</v>
      </c>
      <c r="E74" s="368">
        <v>4257923.507384954</v>
      </c>
      <c r="F74" s="7">
        <v>476176.53729114088</v>
      </c>
      <c r="G74" s="370">
        <v>3879493.2731254264</v>
      </c>
      <c r="H74" s="7">
        <v>97746.303031613483</v>
      </c>
      <c r="I74" s="7">
        <v>79799.838744306835</v>
      </c>
      <c r="J74" s="7">
        <v>10666.1338</v>
      </c>
      <c r="K74" s="7">
        <v>7280.3304873066518</v>
      </c>
      <c r="M74" s="382">
        <v>8.1428406881945748E-4</v>
      </c>
      <c r="N74" s="382">
        <v>1.5237333999999999E-3</v>
      </c>
      <c r="O74" s="382">
        <v>8.0892560970073906E-4</v>
      </c>
      <c r="P74" s="383"/>
      <c r="Q74" s="384"/>
      <c r="R74" s="384"/>
    </row>
    <row r="75" spans="1:18" x14ac:dyDescent="0.3">
      <c r="A75" s="6">
        <v>179</v>
      </c>
      <c r="B75" s="6" t="s">
        <v>945</v>
      </c>
      <c r="D75" s="372">
        <v>56358139.390744321</v>
      </c>
      <c r="E75" s="368">
        <v>69058533.703823075</v>
      </c>
      <c r="F75" s="7">
        <v>12700394.313078748</v>
      </c>
      <c r="G75" s="370">
        <v>59024547.54969041</v>
      </c>
      <c r="H75" s="7">
        <v>2666408.1589460899</v>
      </c>
      <c r="I75" s="7">
        <v>2320322.1901264563</v>
      </c>
      <c r="J75" s="7">
        <v>105084.06230000001</v>
      </c>
      <c r="K75" s="7">
        <v>241001.90651963369</v>
      </c>
      <c r="M75" s="382">
        <v>2.3676757042106696E-2</v>
      </c>
      <c r="N75" s="382">
        <v>1.50120089E-2</v>
      </c>
      <c r="O75" s="382">
        <v>2.6777989613292631E-2</v>
      </c>
      <c r="P75" s="383"/>
      <c r="Q75" s="384"/>
      <c r="R75" s="384"/>
    </row>
    <row r="76" spans="1:18" x14ac:dyDescent="0.3">
      <c r="A76" s="6">
        <v>181</v>
      </c>
      <c r="B76" s="6" t="s">
        <v>946</v>
      </c>
      <c r="D76" s="372">
        <v>1171768.601085946</v>
      </c>
      <c r="E76" s="368">
        <v>1317158.1299608932</v>
      </c>
      <c r="F76" s="7">
        <v>145389.52887494725</v>
      </c>
      <c r="G76" s="370">
        <v>1200414.2838371703</v>
      </c>
      <c r="H76" s="7">
        <v>28645.682751224384</v>
      </c>
      <c r="I76" s="7">
        <v>24077.211322872063</v>
      </c>
      <c r="J76" s="7">
        <v>1092.5998999999999</v>
      </c>
      <c r="K76" s="7">
        <v>3475.8715283523184</v>
      </c>
      <c r="M76" s="382">
        <v>2.4568582982522513E-4</v>
      </c>
      <c r="N76" s="382">
        <v>1.560857E-4</v>
      </c>
      <c r="O76" s="382">
        <v>3.8620794759470204E-4</v>
      </c>
      <c r="P76" s="383"/>
      <c r="Q76" s="384"/>
      <c r="R76" s="384"/>
    </row>
    <row r="77" spans="1:18" x14ac:dyDescent="0.3">
      <c r="A77" s="6">
        <v>182</v>
      </c>
      <c r="B77" s="6" t="s">
        <v>947</v>
      </c>
      <c r="D77" s="372">
        <v>9135663.3648623936</v>
      </c>
      <c r="E77" s="368">
        <v>11165948.224158838</v>
      </c>
      <c r="F77" s="7">
        <v>2030284.8592964453</v>
      </c>
      <c r="G77" s="370">
        <v>9558931.2499979492</v>
      </c>
      <c r="H77" s="7">
        <v>423267.8851355564</v>
      </c>
      <c r="I77" s="7">
        <v>352477.09762955969</v>
      </c>
      <c r="J77" s="7">
        <v>41486.650800000003</v>
      </c>
      <c r="K77" s="7">
        <v>29304.136705996723</v>
      </c>
      <c r="M77" s="382">
        <v>3.5967050778526496E-3</v>
      </c>
      <c r="N77" s="382">
        <v>5.9266644E-3</v>
      </c>
      <c r="O77" s="382">
        <v>3.2560151895551915E-3</v>
      </c>
      <c r="P77" s="383"/>
      <c r="Q77" s="384"/>
      <c r="R77" s="384"/>
    </row>
    <row r="78" spans="1:18" x14ac:dyDescent="0.3">
      <c r="A78" s="6">
        <v>186</v>
      </c>
      <c r="B78" s="6" t="s">
        <v>948</v>
      </c>
      <c r="D78" s="372">
        <v>13587354.24979341</v>
      </c>
      <c r="E78" s="368">
        <v>18107909.483064931</v>
      </c>
      <c r="F78" s="7">
        <v>4520555.2332715215</v>
      </c>
      <c r="G78" s="370">
        <v>14558131.875054559</v>
      </c>
      <c r="H78" s="7">
        <v>970777.62526114821</v>
      </c>
      <c r="I78" s="7">
        <v>884147.95341697999</v>
      </c>
      <c r="J78" s="7">
        <v>16628.275999999998</v>
      </c>
      <c r="K78" s="7">
        <v>70001.395844168277</v>
      </c>
      <c r="M78" s="382">
        <v>9.0219178920099997E-3</v>
      </c>
      <c r="N78" s="382">
        <v>2.3754679999999999E-3</v>
      </c>
      <c r="O78" s="382">
        <v>7.7779328715742524E-3</v>
      </c>
      <c r="P78" s="383"/>
      <c r="Q78" s="384"/>
      <c r="R78" s="384"/>
    </row>
    <row r="79" spans="1:18" x14ac:dyDescent="0.3">
      <c r="A79" s="6">
        <v>202</v>
      </c>
      <c r="B79" s="6" t="s">
        <v>949</v>
      </c>
      <c r="D79" s="372">
        <v>9990237.8301775251</v>
      </c>
      <c r="E79" s="368">
        <v>13340742.126439922</v>
      </c>
      <c r="F79" s="7">
        <v>3350504.2962623974</v>
      </c>
      <c r="G79" s="370">
        <v>10716978.029107844</v>
      </c>
      <c r="H79" s="7">
        <v>726740.19893031893</v>
      </c>
      <c r="I79" s="7">
        <v>670600.00159976573</v>
      </c>
      <c r="J79" s="7">
        <v>20693.0906</v>
      </c>
      <c r="K79" s="7">
        <v>35447.106730553147</v>
      </c>
      <c r="M79" s="382">
        <v>6.8428571591812827E-3</v>
      </c>
      <c r="N79" s="382">
        <v>2.9561558000000001E-3</v>
      </c>
      <c r="O79" s="382">
        <v>3.9385674145059049E-3</v>
      </c>
      <c r="P79" s="383"/>
      <c r="Q79" s="384"/>
      <c r="R79" s="384"/>
    </row>
    <row r="80" spans="1:18" x14ac:dyDescent="0.3">
      <c r="A80" s="6">
        <v>204</v>
      </c>
      <c r="B80" s="6" t="s">
        <v>950</v>
      </c>
      <c r="D80" s="372">
        <v>1757255.779646328</v>
      </c>
      <c r="E80" s="368">
        <v>1993322.3708808029</v>
      </c>
      <c r="F80" s="7">
        <v>236066.59123447491</v>
      </c>
      <c r="G80" s="370">
        <v>1804584.9293916631</v>
      </c>
      <c r="H80" s="7">
        <v>47329.149745335104</v>
      </c>
      <c r="I80" s="7">
        <v>37023.520496585872</v>
      </c>
      <c r="J80" s="7">
        <v>4727.9281000000001</v>
      </c>
      <c r="K80" s="7">
        <v>5577.7011487492309</v>
      </c>
      <c r="M80" s="382">
        <v>3.7779102547536605E-4</v>
      </c>
      <c r="N80" s="382">
        <v>6.754183E-4</v>
      </c>
      <c r="O80" s="382">
        <v>6.1974457208324783E-4</v>
      </c>
      <c r="P80" s="383"/>
      <c r="Q80" s="384"/>
      <c r="R80" s="384"/>
    </row>
    <row r="81" spans="1:18" x14ac:dyDescent="0.3">
      <c r="A81" s="6">
        <v>205</v>
      </c>
      <c r="B81" s="6" t="s">
        <v>951</v>
      </c>
      <c r="D81" s="372">
        <v>15596307.184275841</v>
      </c>
      <c r="E81" s="368">
        <v>18853764.833393045</v>
      </c>
      <c r="F81" s="7">
        <v>3257457.6491172016</v>
      </c>
      <c r="G81" s="370">
        <v>16286701.932378693</v>
      </c>
      <c r="H81" s="7">
        <v>690394.74810285098</v>
      </c>
      <c r="I81" s="7">
        <v>619124.14965557156</v>
      </c>
      <c r="J81" s="7">
        <v>20748.9247</v>
      </c>
      <c r="K81" s="7">
        <v>50521.673747279456</v>
      </c>
      <c r="M81" s="382">
        <v>6.3175933638323634E-3</v>
      </c>
      <c r="N81" s="382">
        <v>2.9641321E-3</v>
      </c>
      <c r="O81" s="382">
        <v>5.6135193052532732E-3</v>
      </c>
      <c r="P81" s="383"/>
      <c r="Q81" s="384"/>
      <c r="R81" s="384"/>
    </row>
    <row r="82" spans="1:18" x14ac:dyDescent="0.3">
      <c r="A82" s="6">
        <v>208</v>
      </c>
      <c r="B82" s="6" t="s">
        <v>952</v>
      </c>
      <c r="D82" s="372">
        <v>6291230.0007726178</v>
      </c>
      <c r="E82" s="368">
        <v>7321052.2952896636</v>
      </c>
      <c r="F82" s="7">
        <v>1029822.2945170462</v>
      </c>
      <c r="G82" s="370">
        <v>6496916.0757202888</v>
      </c>
      <c r="H82" s="7">
        <v>205686.07494767109</v>
      </c>
      <c r="I82" s="7">
        <v>172847.18324860005</v>
      </c>
      <c r="J82" s="7">
        <v>7346.8815000000004</v>
      </c>
      <c r="K82" s="7">
        <v>25492.010199071039</v>
      </c>
      <c r="M82" s="382">
        <v>1.7637467678428575E-3</v>
      </c>
      <c r="N82" s="382">
        <v>1.0495545E-3</v>
      </c>
      <c r="O82" s="382">
        <v>2.8324455776745599E-3</v>
      </c>
      <c r="P82" s="383"/>
      <c r="Q82" s="384"/>
      <c r="R82" s="384"/>
    </row>
    <row r="83" spans="1:18" x14ac:dyDescent="0.3">
      <c r="A83" s="6">
        <v>211</v>
      </c>
      <c r="B83" s="6" t="s">
        <v>953</v>
      </c>
      <c r="D83" s="372">
        <v>11401691.690927636</v>
      </c>
      <c r="E83" s="368">
        <v>14433363.189356994</v>
      </c>
      <c r="F83" s="7">
        <v>3031671.498429358</v>
      </c>
      <c r="G83" s="370">
        <v>12060167.051445728</v>
      </c>
      <c r="H83" s="7">
        <v>658475.36051809194</v>
      </c>
      <c r="I83" s="7">
        <v>606117.72509357787</v>
      </c>
      <c r="J83" s="7">
        <v>17762.6057</v>
      </c>
      <c r="K83" s="7">
        <v>34595.029724514112</v>
      </c>
      <c r="M83" s="382">
        <v>6.1848747458528351E-3</v>
      </c>
      <c r="N83" s="382">
        <v>2.5375151000000002E-3</v>
      </c>
      <c r="O83" s="382">
        <v>3.8438921916126791E-3</v>
      </c>
      <c r="P83" s="383"/>
      <c r="Q83" s="384"/>
      <c r="R83" s="384"/>
    </row>
    <row r="84" spans="1:18" x14ac:dyDescent="0.3">
      <c r="A84" s="6">
        <v>213</v>
      </c>
      <c r="B84" s="6" t="s">
        <v>954</v>
      </c>
      <c r="D84" s="372">
        <v>3145246.2229983481</v>
      </c>
      <c r="E84" s="368">
        <v>3606635.3878550986</v>
      </c>
      <c r="F84" s="7">
        <v>461389.16485675046</v>
      </c>
      <c r="G84" s="370">
        <v>3237111.2102995147</v>
      </c>
      <c r="H84" s="7">
        <v>91864.987301166737</v>
      </c>
      <c r="I84" s="7">
        <v>72403.998517358428</v>
      </c>
      <c r="J84" s="7">
        <v>10705.858099999999</v>
      </c>
      <c r="K84" s="7">
        <v>8755.1306838083055</v>
      </c>
      <c r="M84" s="382">
        <v>7.3881631140161662E-4</v>
      </c>
      <c r="N84" s="382">
        <v>1.5294083E-3</v>
      </c>
      <c r="O84" s="382">
        <v>9.7279229820092293E-4</v>
      </c>
      <c r="P84" s="383"/>
      <c r="Q84" s="384"/>
      <c r="R84" s="384"/>
    </row>
    <row r="85" spans="1:18" x14ac:dyDescent="0.3">
      <c r="A85" s="6">
        <v>214</v>
      </c>
      <c r="B85" s="6" t="s">
        <v>955</v>
      </c>
      <c r="D85" s="372">
        <v>5989291.5679133125</v>
      </c>
      <c r="E85" s="368">
        <v>6951335.3730634404</v>
      </c>
      <c r="F85" s="7">
        <v>962043.80515012809</v>
      </c>
      <c r="G85" s="370">
        <v>6191113.9784709541</v>
      </c>
      <c r="H85" s="7">
        <v>201822.41055764139</v>
      </c>
      <c r="I85" s="7">
        <v>175118.87020116646</v>
      </c>
      <c r="J85" s="7">
        <v>9777.5328000000009</v>
      </c>
      <c r="K85" s="7">
        <v>16926.00755647492</v>
      </c>
      <c r="M85" s="382">
        <v>1.7869272469506782E-3</v>
      </c>
      <c r="N85" s="382">
        <v>1.3967904000000001E-3</v>
      </c>
      <c r="O85" s="382">
        <v>1.880667506274991E-3</v>
      </c>
      <c r="P85" s="383"/>
      <c r="Q85" s="384"/>
      <c r="R85" s="384"/>
    </row>
    <row r="86" spans="1:18" x14ac:dyDescent="0.3">
      <c r="A86" s="6">
        <v>216</v>
      </c>
      <c r="B86" s="6" t="s">
        <v>956</v>
      </c>
      <c r="D86" s="372">
        <v>852503.90196205734</v>
      </c>
      <c r="E86" s="368">
        <v>958612.19351139292</v>
      </c>
      <c r="F86" s="7">
        <v>106108.29154933564</v>
      </c>
      <c r="G86" s="370">
        <v>872544.18842248234</v>
      </c>
      <c r="H86" s="7">
        <v>20040.286460424963</v>
      </c>
      <c r="I86" s="7">
        <v>15346.18884767212</v>
      </c>
      <c r="J86" s="7">
        <v>2552.0873000000001</v>
      </c>
      <c r="K86" s="7">
        <v>2142.0103127528409</v>
      </c>
      <c r="M86" s="382">
        <v>1.5659376375175632E-4</v>
      </c>
      <c r="N86" s="382">
        <v>3.6458390000000001E-4</v>
      </c>
      <c r="O86" s="382">
        <v>2.3800114586142678E-4</v>
      </c>
      <c r="P86" s="383"/>
      <c r="Q86" s="384"/>
      <c r="R86" s="384"/>
    </row>
    <row r="87" spans="1:18" x14ac:dyDescent="0.3">
      <c r="A87" s="6">
        <v>217</v>
      </c>
      <c r="B87" s="6" t="s">
        <v>957</v>
      </c>
      <c r="D87" s="372">
        <v>2806910.6192087689</v>
      </c>
      <c r="E87" s="368">
        <v>3229777.3993277061</v>
      </c>
      <c r="F87" s="7">
        <v>422866.7801189372</v>
      </c>
      <c r="G87" s="370">
        <v>2896857.6715692803</v>
      </c>
      <c r="H87" s="7">
        <v>89947.05236051137</v>
      </c>
      <c r="I87" s="7">
        <v>79824.108168485633</v>
      </c>
      <c r="J87" s="7">
        <v>3918.5328000000004</v>
      </c>
      <c r="K87" s="7">
        <v>6204.4113920257378</v>
      </c>
      <c r="M87" s="382">
        <v>8.1453171600495548E-4</v>
      </c>
      <c r="N87" s="382">
        <v>5.5979040000000003E-4</v>
      </c>
      <c r="O87" s="382">
        <v>6.8937904355841528E-4</v>
      </c>
      <c r="P87" s="383"/>
      <c r="Q87" s="384"/>
      <c r="R87" s="384"/>
    </row>
    <row r="88" spans="1:18" x14ac:dyDescent="0.3">
      <c r="A88" s="6">
        <v>218</v>
      </c>
      <c r="B88" s="6" t="s">
        <v>958</v>
      </c>
      <c r="D88" s="372">
        <v>920355.94657905761</v>
      </c>
      <c r="E88" s="368">
        <v>1014849.5115274284</v>
      </c>
      <c r="F88" s="7">
        <v>94493.564948370782</v>
      </c>
      <c r="G88" s="370">
        <v>939675.42903883511</v>
      </c>
      <c r="H88" s="7">
        <v>19319.482459777446</v>
      </c>
      <c r="I88" s="7">
        <v>16829.962919948499</v>
      </c>
      <c r="J88" s="7">
        <v>1184.8354000000002</v>
      </c>
      <c r="K88" s="7">
        <v>1304.6841398289475</v>
      </c>
      <c r="M88" s="382">
        <v>1.7173431550967857E-4</v>
      </c>
      <c r="N88" s="382">
        <v>1.6926220000000001E-4</v>
      </c>
      <c r="O88" s="382">
        <v>1.4496490442543862E-4</v>
      </c>
      <c r="P88" s="383"/>
      <c r="Q88" s="384"/>
      <c r="R88" s="384"/>
    </row>
    <row r="89" spans="1:18" x14ac:dyDescent="0.3">
      <c r="A89" s="6">
        <v>224</v>
      </c>
      <c r="B89" s="6" t="s">
        <v>959</v>
      </c>
      <c r="D89" s="372">
        <v>3811193.0873534298</v>
      </c>
      <c r="E89" s="368">
        <v>4544742.0491445689</v>
      </c>
      <c r="F89" s="7">
        <v>733548.96179113933</v>
      </c>
      <c r="G89" s="370">
        <v>3965985.0250797244</v>
      </c>
      <c r="H89" s="7">
        <v>154791.93772629445</v>
      </c>
      <c r="I89" s="7">
        <v>139448.15740698754</v>
      </c>
      <c r="J89" s="7">
        <v>4597.9660999999996</v>
      </c>
      <c r="K89" s="7">
        <v>10745.81421930692</v>
      </c>
      <c r="M89" s="382">
        <v>1.4229403817039544E-3</v>
      </c>
      <c r="N89" s="382">
        <v>6.5685229999999997E-4</v>
      </c>
      <c r="O89" s="382">
        <v>1.1939793577007689E-3</v>
      </c>
      <c r="P89" s="383"/>
      <c r="Q89" s="384"/>
      <c r="R89" s="384"/>
    </row>
    <row r="90" spans="1:18" x14ac:dyDescent="0.3">
      <c r="A90" s="6">
        <v>226</v>
      </c>
      <c r="B90" s="6" t="s">
        <v>960</v>
      </c>
      <c r="D90" s="372">
        <v>2286256.0156960371</v>
      </c>
      <c r="E90" s="368">
        <v>2589369.0120055131</v>
      </c>
      <c r="F90" s="7">
        <v>303112.99630947609</v>
      </c>
      <c r="G90" s="370">
        <v>2349027.1323872679</v>
      </c>
      <c r="H90" s="7">
        <v>62771.1166912306</v>
      </c>
      <c r="I90" s="7">
        <v>52039.015694920694</v>
      </c>
      <c r="J90" s="7">
        <v>5485.3630999999996</v>
      </c>
      <c r="K90" s="7">
        <v>5246.7378963099054</v>
      </c>
      <c r="M90" s="382">
        <v>5.3101036423388464E-4</v>
      </c>
      <c r="N90" s="382">
        <v>7.836233E-4</v>
      </c>
      <c r="O90" s="382">
        <v>5.8297087736776723E-4</v>
      </c>
      <c r="P90" s="383"/>
      <c r="Q90" s="384"/>
      <c r="R90" s="384"/>
    </row>
    <row r="91" spans="1:18" x14ac:dyDescent="0.3">
      <c r="A91" s="6">
        <v>230</v>
      </c>
      <c r="B91" s="6" t="s">
        <v>961</v>
      </c>
      <c r="D91" s="372">
        <v>1614625.7344258635</v>
      </c>
      <c r="E91" s="368">
        <v>1778113.772637777</v>
      </c>
      <c r="F91" s="7">
        <v>163488.03821191349</v>
      </c>
      <c r="G91" s="370">
        <v>1647718.0634987073</v>
      </c>
      <c r="H91" s="7">
        <v>33092.329072843757</v>
      </c>
      <c r="I91" s="7">
        <v>27179.610912289467</v>
      </c>
      <c r="J91" s="7">
        <v>2469.8674000000001</v>
      </c>
      <c r="K91" s="7">
        <v>3442.8507605542936</v>
      </c>
      <c r="M91" s="382">
        <v>2.7734296849274968E-4</v>
      </c>
      <c r="N91" s="382">
        <v>3.5283820000000003E-4</v>
      </c>
      <c r="O91" s="382">
        <v>3.825389733949215E-4</v>
      </c>
      <c r="P91" s="383"/>
      <c r="Q91" s="384"/>
      <c r="R91" s="384"/>
    </row>
    <row r="92" spans="1:18" x14ac:dyDescent="0.3">
      <c r="A92" s="6">
        <v>231</v>
      </c>
      <c r="B92" s="6" t="s">
        <v>962</v>
      </c>
      <c r="D92" s="372">
        <v>596283.0883594068</v>
      </c>
      <c r="E92" s="368">
        <v>757527.29949540109</v>
      </c>
      <c r="F92" s="7">
        <v>161244.21113599426</v>
      </c>
      <c r="G92" s="370">
        <v>628900.74690760172</v>
      </c>
      <c r="H92" s="7">
        <v>32617.658548194879</v>
      </c>
      <c r="I92" s="7">
        <v>25540.999389097251</v>
      </c>
      <c r="J92" s="7">
        <v>2923.0698000000002</v>
      </c>
      <c r="K92" s="7">
        <v>4153.5893590976257</v>
      </c>
      <c r="M92" s="382">
        <v>2.6062244274589031E-4</v>
      </c>
      <c r="N92" s="382">
        <v>4.1758140000000001E-4</v>
      </c>
      <c r="O92" s="382">
        <v>4.6150992878862509E-4</v>
      </c>
      <c r="P92" s="383"/>
      <c r="Q92" s="384"/>
      <c r="R92" s="384"/>
    </row>
    <row r="93" spans="1:18" x14ac:dyDescent="0.3">
      <c r="A93" s="6">
        <v>232</v>
      </c>
      <c r="B93" s="6" t="s">
        <v>963</v>
      </c>
      <c r="D93" s="372">
        <v>7723684.8445102312</v>
      </c>
      <c r="E93" s="368">
        <v>8790246.2403001841</v>
      </c>
      <c r="F93" s="7">
        <v>1066561.3957899529</v>
      </c>
      <c r="G93" s="370">
        <v>7943459.8891604915</v>
      </c>
      <c r="H93" s="7">
        <v>219775.04465026082</v>
      </c>
      <c r="I93" s="7">
        <v>188406.20043876173</v>
      </c>
      <c r="J93" s="7">
        <v>14267.334199999999</v>
      </c>
      <c r="K93" s="7">
        <v>17101.510011499086</v>
      </c>
      <c r="M93" s="382">
        <v>1.9225122493751199E-3</v>
      </c>
      <c r="N93" s="382">
        <v>2.0381905999999998E-3</v>
      </c>
      <c r="O93" s="382">
        <v>1.900167779055454E-3</v>
      </c>
      <c r="P93" s="383"/>
      <c r="Q93" s="384"/>
      <c r="R93" s="384"/>
    </row>
    <row r="94" spans="1:18" x14ac:dyDescent="0.3">
      <c r="A94" s="6">
        <v>233</v>
      </c>
      <c r="B94" s="6" t="s">
        <v>964</v>
      </c>
      <c r="D94" s="372">
        <v>9138327.3516838998</v>
      </c>
      <c r="E94" s="368">
        <v>10394682.299201064</v>
      </c>
      <c r="F94" s="7">
        <v>1256354.9475171648</v>
      </c>
      <c r="G94" s="370">
        <v>9399215.6664127894</v>
      </c>
      <c r="H94" s="7">
        <v>260888.31472888988</v>
      </c>
      <c r="I94" s="7">
        <v>229289.95603964929</v>
      </c>
      <c r="J94" s="7">
        <v>12409.445299999999</v>
      </c>
      <c r="K94" s="7">
        <v>19188.913389240603</v>
      </c>
      <c r="M94" s="382">
        <v>2.339693428976013E-3</v>
      </c>
      <c r="N94" s="382">
        <v>1.7727779E-3</v>
      </c>
      <c r="O94" s="382">
        <v>2.1321014876934004E-3</v>
      </c>
      <c r="P94" s="383"/>
      <c r="Q94" s="384"/>
      <c r="R94" s="384"/>
    </row>
    <row r="95" spans="1:18" x14ac:dyDescent="0.3">
      <c r="A95" s="6">
        <v>235</v>
      </c>
      <c r="B95" s="6" t="s">
        <v>965</v>
      </c>
      <c r="D95" s="372">
        <v>1592633.4768192698</v>
      </c>
      <c r="E95" s="368">
        <v>3206002.7890298124</v>
      </c>
      <c r="F95" s="7">
        <v>1613369.3122105428</v>
      </c>
      <c r="G95" s="370">
        <v>1935949.8182391792</v>
      </c>
      <c r="H95" s="7">
        <v>343316.34141990938</v>
      </c>
      <c r="I95" s="7">
        <v>316845.25033878192</v>
      </c>
      <c r="J95" s="7">
        <v>3732.9928999999997</v>
      </c>
      <c r="K95" s="7">
        <v>22738.098181127458</v>
      </c>
      <c r="M95" s="382">
        <v>3.233114799375326E-3</v>
      </c>
      <c r="N95" s="382">
        <v>5.3328469999999999E-4</v>
      </c>
      <c r="O95" s="382">
        <v>2.5264553534586065E-3</v>
      </c>
      <c r="P95" s="383"/>
      <c r="Q95" s="384"/>
      <c r="R95" s="384"/>
    </row>
    <row r="96" spans="1:18" x14ac:dyDescent="0.3">
      <c r="A96" s="6">
        <v>236</v>
      </c>
      <c r="B96" s="6" t="s">
        <v>966</v>
      </c>
      <c r="D96" s="372">
        <v>2313764.0779875922</v>
      </c>
      <c r="E96" s="368">
        <v>2646119.8409574316</v>
      </c>
      <c r="F96" s="7">
        <v>332355.76296983921</v>
      </c>
      <c r="G96" s="370">
        <v>2384179.1007868946</v>
      </c>
      <c r="H96" s="7">
        <v>70415.022799302256</v>
      </c>
      <c r="I96" s="7">
        <v>63119.569239267883</v>
      </c>
      <c r="J96" s="7">
        <v>2754.0877</v>
      </c>
      <c r="K96" s="7">
        <v>4541.3658600343788</v>
      </c>
      <c r="M96" s="382">
        <v>6.4407723713538658E-4</v>
      </c>
      <c r="N96" s="382">
        <v>3.934411E-4</v>
      </c>
      <c r="O96" s="382">
        <v>5.0459620667048656E-4</v>
      </c>
      <c r="P96" s="383"/>
      <c r="Q96" s="384"/>
      <c r="R96" s="384"/>
    </row>
    <row r="97" spans="1:18" x14ac:dyDescent="0.3">
      <c r="A97" s="6">
        <v>239</v>
      </c>
      <c r="B97" s="6" t="s">
        <v>967</v>
      </c>
      <c r="D97" s="372">
        <v>1295990.8951363049</v>
      </c>
      <c r="E97" s="368">
        <v>1474033.7264873204</v>
      </c>
      <c r="F97" s="7">
        <v>178042.83135101543</v>
      </c>
      <c r="G97" s="370">
        <v>1331917.7356060392</v>
      </c>
      <c r="H97" s="7">
        <v>35926.840469734299</v>
      </c>
      <c r="I97" s="7">
        <v>28952.562427435576</v>
      </c>
      <c r="J97" s="7">
        <v>4330.3526000000002</v>
      </c>
      <c r="K97" s="7">
        <v>2643.9254422987196</v>
      </c>
      <c r="M97" s="382">
        <v>2.954343104840365E-4</v>
      </c>
      <c r="N97" s="382">
        <v>6.1862180000000003E-4</v>
      </c>
      <c r="O97" s="382">
        <v>2.9376949358874663E-4</v>
      </c>
      <c r="P97" s="383"/>
      <c r="Q97" s="384"/>
      <c r="R97" s="384"/>
    </row>
    <row r="98" spans="1:18" x14ac:dyDescent="0.3">
      <c r="A98" s="6">
        <v>240</v>
      </c>
      <c r="B98" s="6" t="s">
        <v>968</v>
      </c>
      <c r="D98" s="372">
        <v>8953123.5112908911</v>
      </c>
      <c r="E98" s="368">
        <v>10895553.397624787</v>
      </c>
      <c r="F98" s="7">
        <v>1942429.8863338968</v>
      </c>
      <c r="G98" s="370">
        <v>9384023.7487419974</v>
      </c>
      <c r="H98" s="7">
        <v>430900.23745110718</v>
      </c>
      <c r="I98" s="7">
        <v>377275.06413128594</v>
      </c>
      <c r="J98" s="7">
        <v>21436.732100000001</v>
      </c>
      <c r="K98" s="7">
        <v>32188.44121982123</v>
      </c>
      <c r="M98" s="382">
        <v>3.8497455523600608E-3</v>
      </c>
      <c r="N98" s="382">
        <v>3.0623903E-3</v>
      </c>
      <c r="O98" s="382">
        <v>3.5764934688690257E-3</v>
      </c>
      <c r="P98" s="383"/>
    </row>
    <row r="99" spans="1:18" x14ac:dyDescent="0.3">
      <c r="A99" s="6">
        <v>241</v>
      </c>
      <c r="B99" s="6" t="s">
        <v>969</v>
      </c>
      <c r="D99" s="372">
        <v>3200031.2211416694</v>
      </c>
      <c r="E99" s="368">
        <v>4071999.1712330971</v>
      </c>
      <c r="F99" s="7">
        <v>871967.95009142766</v>
      </c>
      <c r="G99" s="370">
        <v>3374437.5161082624</v>
      </c>
      <c r="H99" s="7">
        <v>174406.29496659272</v>
      </c>
      <c r="I99" s="7">
        <v>150553.25085541827</v>
      </c>
      <c r="J99" s="7">
        <v>5089.7707</v>
      </c>
      <c r="K99" s="7">
        <v>18763.273411174443</v>
      </c>
      <c r="M99" s="382">
        <v>1.5362576617899823E-3</v>
      </c>
      <c r="N99" s="382">
        <v>7.2711010000000003E-4</v>
      </c>
      <c r="O99" s="382">
        <v>2.0848081567971604E-3</v>
      </c>
      <c r="P99" s="383"/>
      <c r="Q99" s="384"/>
      <c r="R99" s="384"/>
    </row>
    <row r="100" spans="1:18" x14ac:dyDescent="0.3">
      <c r="A100" s="6">
        <v>244</v>
      </c>
      <c r="B100" s="6" t="s">
        <v>970</v>
      </c>
      <c r="D100" s="372">
        <v>5541857.8768488606</v>
      </c>
      <c r="E100" s="368">
        <v>7190687.7108212244</v>
      </c>
      <c r="F100" s="7">
        <v>1648829.8339723635</v>
      </c>
      <c r="G100" s="370">
        <v>5900945.6648944356</v>
      </c>
      <c r="H100" s="7">
        <v>359087.78804557491</v>
      </c>
      <c r="I100" s="7">
        <v>326705.46248460881</v>
      </c>
      <c r="J100" s="7">
        <v>14060.893700000001</v>
      </c>
      <c r="K100" s="7">
        <v>18321.431860966113</v>
      </c>
      <c r="M100" s="382">
        <v>3.3337292090266204E-3</v>
      </c>
      <c r="N100" s="382">
        <v>2.0086991000000001E-3</v>
      </c>
      <c r="O100" s="382">
        <v>2.0357146512184569E-3</v>
      </c>
      <c r="P100" s="383"/>
      <c r="Q100" s="384"/>
      <c r="R100" s="384"/>
    </row>
    <row r="101" spans="1:18" x14ac:dyDescent="0.3">
      <c r="A101" s="6">
        <v>245</v>
      </c>
      <c r="B101" s="6" t="s">
        <v>971</v>
      </c>
      <c r="D101" s="372">
        <v>12235269.563708339</v>
      </c>
      <c r="E101" s="368">
        <v>15887764.248674234</v>
      </c>
      <c r="F101" s="7">
        <v>3652494.6849658955</v>
      </c>
      <c r="G101" s="370">
        <v>13023083.962436561</v>
      </c>
      <c r="H101" s="7">
        <v>787814.39872822072</v>
      </c>
      <c r="I101" s="7">
        <v>710845.46888584236</v>
      </c>
      <c r="J101" s="7">
        <v>26438.243299999998</v>
      </c>
      <c r="K101" s="7">
        <v>50530.686542378411</v>
      </c>
      <c r="M101" s="382">
        <v>7.2535251927126777E-3</v>
      </c>
      <c r="N101" s="382">
        <v>3.7768919E-3</v>
      </c>
      <c r="O101" s="382">
        <v>5.6145207269309343E-3</v>
      </c>
      <c r="P101" s="383"/>
      <c r="Q101" s="384"/>
      <c r="R101" s="384"/>
    </row>
    <row r="102" spans="1:18" x14ac:dyDescent="0.3">
      <c r="A102" s="6">
        <v>249</v>
      </c>
      <c r="B102" s="6" t="s">
        <v>972</v>
      </c>
      <c r="D102" s="372">
        <v>4646831.776299607</v>
      </c>
      <c r="E102" s="368">
        <v>5460420.2826951593</v>
      </c>
      <c r="F102" s="7">
        <v>813588.50639555207</v>
      </c>
      <c r="G102" s="370">
        <v>4821466.4275971763</v>
      </c>
      <c r="H102" s="7">
        <v>174634.6512975696</v>
      </c>
      <c r="I102" s="7">
        <v>152041.60833262568</v>
      </c>
      <c r="J102" s="7">
        <v>11016.4593</v>
      </c>
      <c r="K102" s="7">
        <v>11576.583664943939</v>
      </c>
      <c r="M102" s="382">
        <v>1.5514449829859762E-3</v>
      </c>
      <c r="N102" s="382">
        <v>1.5737799000000001E-3</v>
      </c>
      <c r="O102" s="382">
        <v>1.2862870738826599E-3</v>
      </c>
      <c r="P102" s="383"/>
      <c r="Q102" s="384"/>
      <c r="R102" s="384"/>
    </row>
    <row r="103" spans="1:18" x14ac:dyDescent="0.3">
      <c r="A103" s="6">
        <v>250</v>
      </c>
      <c r="B103" s="6" t="s">
        <v>973</v>
      </c>
      <c r="D103" s="372">
        <v>1238123.8983806763</v>
      </c>
      <c r="E103" s="368">
        <v>1379555.4607625557</v>
      </c>
      <c r="F103" s="7">
        <v>141431.56238187937</v>
      </c>
      <c r="G103" s="370">
        <v>1266317.1953213802</v>
      </c>
      <c r="H103" s="7">
        <v>28193.296940703807</v>
      </c>
      <c r="I103" s="7">
        <v>22736.845696082641</v>
      </c>
      <c r="J103" s="7">
        <v>2820.7704000000003</v>
      </c>
      <c r="K103" s="7">
        <v>2635.6808446211639</v>
      </c>
      <c r="M103" s="382">
        <v>2.3200862955186368E-4</v>
      </c>
      <c r="N103" s="382">
        <v>4.0296720000000002E-4</v>
      </c>
      <c r="O103" s="382">
        <v>2.9285342718012931E-4</v>
      </c>
      <c r="P103" s="383"/>
      <c r="Q103" s="384"/>
      <c r="R103" s="384"/>
    </row>
    <row r="104" spans="1:18" x14ac:dyDescent="0.3">
      <c r="A104" s="6">
        <v>256</v>
      </c>
      <c r="B104" s="6" t="s">
        <v>974</v>
      </c>
      <c r="D104" s="372">
        <v>941465.75291773595</v>
      </c>
      <c r="E104" s="368">
        <v>1056212.3575664288</v>
      </c>
      <c r="F104" s="7">
        <v>114746.60464869294</v>
      </c>
      <c r="G104" s="370">
        <v>965052.24521102291</v>
      </c>
      <c r="H104" s="7">
        <v>23586.492293286959</v>
      </c>
      <c r="I104" s="7">
        <v>19066.246511894224</v>
      </c>
      <c r="J104" s="7">
        <v>2552.9553000000001</v>
      </c>
      <c r="K104" s="7">
        <v>1967.2904813927328</v>
      </c>
      <c r="M104" s="382">
        <v>1.9455353583565534E-4</v>
      </c>
      <c r="N104" s="382">
        <v>3.6470790000000001E-4</v>
      </c>
      <c r="O104" s="382">
        <v>2.1858783126585919E-4</v>
      </c>
      <c r="P104" s="383"/>
      <c r="Q104" s="384"/>
      <c r="R104" s="384"/>
    </row>
    <row r="105" spans="1:18" x14ac:dyDescent="0.3">
      <c r="A105" s="6">
        <v>257</v>
      </c>
      <c r="B105" s="6" t="s">
        <v>975</v>
      </c>
      <c r="D105" s="372">
        <v>11272478.306123924</v>
      </c>
      <c r="E105" s="368">
        <v>15747110.416817965</v>
      </c>
      <c r="F105" s="7">
        <v>4474632.1106940415</v>
      </c>
      <c r="G105" s="370">
        <v>12243389.230703935</v>
      </c>
      <c r="H105" s="7">
        <v>970910.92458001105</v>
      </c>
      <c r="I105" s="7">
        <v>892852.35083392169</v>
      </c>
      <c r="J105" s="7">
        <v>21497.732199999999</v>
      </c>
      <c r="K105" s="7">
        <v>56560.841546089337</v>
      </c>
      <c r="M105" s="382">
        <v>9.1107382738155277E-3</v>
      </c>
      <c r="N105" s="382">
        <v>3.0711046000000001E-3</v>
      </c>
      <c r="O105" s="382">
        <v>6.2845379495654816E-3</v>
      </c>
      <c r="P105" s="383"/>
      <c r="Q105" s="384"/>
      <c r="R105" s="384"/>
    </row>
    <row r="106" spans="1:18" x14ac:dyDescent="0.3">
      <c r="A106" s="6">
        <v>260</v>
      </c>
      <c r="B106" s="6" t="s">
        <v>976</v>
      </c>
      <c r="D106" s="372">
        <v>5960741.5997347645</v>
      </c>
      <c r="E106" s="368">
        <v>6727391.17122884</v>
      </c>
      <c r="F106" s="7">
        <v>766649.57149407512</v>
      </c>
      <c r="G106" s="370">
        <v>6121066.0883768825</v>
      </c>
      <c r="H106" s="7">
        <v>160324.48864211779</v>
      </c>
      <c r="I106" s="7">
        <v>137609.70057673266</v>
      </c>
      <c r="J106" s="7">
        <v>8838.8145999999997</v>
      </c>
      <c r="K106" s="7">
        <v>13875.97346538511</v>
      </c>
      <c r="M106" s="382">
        <v>1.4041806181299252E-3</v>
      </c>
      <c r="N106" s="382">
        <v>1.2626878E-3</v>
      </c>
      <c r="O106" s="382">
        <v>1.5417748294872344E-3</v>
      </c>
      <c r="P106" s="383"/>
      <c r="Q106" s="384"/>
      <c r="R106" s="384"/>
    </row>
    <row r="107" spans="1:18" x14ac:dyDescent="0.3">
      <c r="A107" s="6">
        <v>261</v>
      </c>
      <c r="B107" s="6" t="s">
        <v>977</v>
      </c>
      <c r="D107" s="372">
        <v>3306805.8386713206</v>
      </c>
      <c r="E107" s="368">
        <v>4119681.8612436256</v>
      </c>
      <c r="F107" s="7">
        <v>812876.02257230494</v>
      </c>
      <c r="G107" s="370">
        <v>3450774.2116085999</v>
      </c>
      <c r="H107" s="7">
        <v>143968.37293727923</v>
      </c>
      <c r="I107" s="7">
        <v>100340.19090133751</v>
      </c>
      <c r="J107" s="7">
        <v>9526.0843999999997</v>
      </c>
      <c r="K107" s="7">
        <v>34102.097635941718</v>
      </c>
      <c r="M107" s="382">
        <v>1.0238794989932398E-3</v>
      </c>
      <c r="N107" s="382">
        <v>1.3608692000000001E-3</v>
      </c>
      <c r="O107" s="382">
        <v>3.7891219595490794E-3</v>
      </c>
      <c r="P107" s="383"/>
      <c r="Q107" s="384"/>
      <c r="R107" s="384"/>
    </row>
    <row r="108" spans="1:18" x14ac:dyDescent="0.3">
      <c r="A108" s="6">
        <v>263</v>
      </c>
      <c r="B108" s="6" t="s">
        <v>978</v>
      </c>
      <c r="D108" s="372">
        <v>4820219.3582389848</v>
      </c>
      <c r="E108" s="368">
        <v>5398608.017781809</v>
      </c>
      <c r="F108" s="7">
        <v>578388.65954282461</v>
      </c>
      <c r="G108" s="370">
        <v>4941408.2898467192</v>
      </c>
      <c r="H108" s="7">
        <v>121188.93160773418</v>
      </c>
      <c r="I108" s="7">
        <v>105001.9169771466</v>
      </c>
      <c r="J108" s="7">
        <v>8013.7421000000004</v>
      </c>
      <c r="K108" s="7">
        <v>8173.2725305875765</v>
      </c>
      <c r="M108" s="382">
        <v>1.0714481324198633E-3</v>
      </c>
      <c r="N108" s="382">
        <v>1.1448203000000001E-3</v>
      </c>
      <c r="O108" s="382">
        <v>9.0814139228750847E-4</v>
      </c>
      <c r="P108" s="383"/>
      <c r="Q108" s="384"/>
      <c r="R108" s="384"/>
    </row>
    <row r="109" spans="1:18" x14ac:dyDescent="0.3">
      <c r="A109" s="6">
        <v>265</v>
      </c>
      <c r="B109" s="6" t="s">
        <v>979</v>
      </c>
      <c r="D109" s="372">
        <v>702211.08641587978</v>
      </c>
      <c r="E109" s="368">
        <v>794205.15872410475</v>
      </c>
      <c r="F109" s="7">
        <v>91994.072308224917</v>
      </c>
      <c r="G109" s="370">
        <v>719481.61705106345</v>
      </c>
      <c r="H109" s="7">
        <v>17270.53063518367</v>
      </c>
      <c r="I109" s="7">
        <v>12425.537000782797</v>
      </c>
      <c r="J109" s="7">
        <v>2718.8035</v>
      </c>
      <c r="K109" s="7">
        <v>2126.1901344008725</v>
      </c>
      <c r="M109" s="382">
        <v>1.2679119388553874E-4</v>
      </c>
      <c r="N109" s="382">
        <v>3.8840050000000002E-4</v>
      </c>
      <c r="O109" s="382">
        <v>2.3624334826676362E-4</v>
      </c>
      <c r="P109" s="383"/>
      <c r="Q109" s="384"/>
      <c r="R109" s="384"/>
    </row>
    <row r="110" spans="1:18" x14ac:dyDescent="0.3">
      <c r="A110" s="6">
        <v>271</v>
      </c>
      <c r="B110" s="6" t="s">
        <v>980</v>
      </c>
      <c r="D110" s="372">
        <v>3845557.2491618833</v>
      </c>
      <c r="E110" s="368">
        <v>4470606.2576173935</v>
      </c>
      <c r="F110" s="7">
        <v>625049.0084555099</v>
      </c>
      <c r="G110" s="370">
        <v>3974428.3176486436</v>
      </c>
      <c r="H110" s="7">
        <v>128871.06848676027</v>
      </c>
      <c r="I110" s="7">
        <v>112147.69115544901</v>
      </c>
      <c r="J110" s="7">
        <v>4613.4690000000001</v>
      </c>
      <c r="K110" s="7">
        <v>12109.908331311268</v>
      </c>
      <c r="M110" s="382">
        <v>1.1443641954637653E-3</v>
      </c>
      <c r="N110" s="382">
        <v>6.5906700000000005E-4</v>
      </c>
      <c r="O110" s="382">
        <v>1.3455453701456965E-3</v>
      </c>
      <c r="P110" s="383"/>
      <c r="Q110" s="384"/>
      <c r="R110" s="384"/>
    </row>
    <row r="111" spans="1:18" x14ac:dyDescent="0.3">
      <c r="A111" s="6">
        <v>272</v>
      </c>
      <c r="B111" s="6" t="s">
        <v>981</v>
      </c>
      <c r="D111" s="372">
        <v>20426972.998442143</v>
      </c>
      <c r="E111" s="368">
        <v>25059363.089183021</v>
      </c>
      <c r="F111" s="7">
        <v>4632390.0907408791</v>
      </c>
      <c r="G111" s="370">
        <v>21381615.032365013</v>
      </c>
      <c r="H111" s="7">
        <v>954642.03392287099</v>
      </c>
      <c r="I111" s="7">
        <v>809658.08272378694</v>
      </c>
      <c r="J111" s="7">
        <v>69086.889899999995</v>
      </c>
      <c r="K111" s="7">
        <v>75897.061299084133</v>
      </c>
      <c r="M111" s="382">
        <v>8.2618171706508869E-3</v>
      </c>
      <c r="N111" s="382">
        <v>9.8695556999999993E-3</v>
      </c>
      <c r="O111" s="382">
        <v>8.4330068110093481E-3</v>
      </c>
      <c r="P111" s="383"/>
      <c r="Q111" s="384"/>
      <c r="R111" s="384"/>
    </row>
    <row r="112" spans="1:18" x14ac:dyDescent="0.3">
      <c r="A112" s="6">
        <v>273</v>
      </c>
      <c r="B112" s="6" t="s">
        <v>982</v>
      </c>
      <c r="D112" s="372">
        <v>2078444.3656046535</v>
      </c>
      <c r="E112" s="368">
        <v>2491530.7683679909</v>
      </c>
      <c r="F112" s="7">
        <v>413086.40276333713</v>
      </c>
      <c r="G112" s="370">
        <v>2153401.7256014436</v>
      </c>
      <c r="H112" s="7">
        <v>74957.359996790037</v>
      </c>
      <c r="I112" s="7">
        <v>53607.622100952773</v>
      </c>
      <c r="J112" s="7">
        <v>3400.1758</v>
      </c>
      <c r="K112" s="7">
        <v>17949.562095837264</v>
      </c>
      <c r="M112" s="382">
        <v>5.4701655205053852E-4</v>
      </c>
      <c r="N112" s="382">
        <v>4.8573939999999998E-4</v>
      </c>
      <c r="O112" s="382">
        <v>1.9943957884263628E-3</v>
      </c>
      <c r="P112" s="383"/>
      <c r="Q112" s="384"/>
      <c r="R112" s="384"/>
    </row>
    <row r="113" spans="1:18" x14ac:dyDescent="0.3">
      <c r="A113" s="6">
        <v>275</v>
      </c>
      <c r="B113" s="6" t="s">
        <v>983</v>
      </c>
      <c r="D113" s="372">
        <v>1509100.1062365542</v>
      </c>
      <c r="E113" s="368">
        <v>1722046.4663546768</v>
      </c>
      <c r="F113" s="7">
        <v>212946.36011812263</v>
      </c>
      <c r="G113" s="370">
        <v>1553327.6692485339</v>
      </c>
      <c r="H113" s="7">
        <v>44227.563011979742</v>
      </c>
      <c r="I113" s="7">
        <v>37017.038814505293</v>
      </c>
      <c r="J113" s="7">
        <v>3379.9871000000003</v>
      </c>
      <c r="K113" s="7">
        <v>3830.537097474451</v>
      </c>
      <c r="M113" s="382">
        <v>3.777248858622989E-4</v>
      </c>
      <c r="N113" s="382">
        <v>4.8285530000000002E-4</v>
      </c>
      <c r="O113" s="382">
        <v>4.2561523305271678E-4</v>
      </c>
      <c r="P113" s="383"/>
      <c r="Q113" s="384"/>
      <c r="R113" s="384"/>
    </row>
    <row r="114" spans="1:18" x14ac:dyDescent="0.3">
      <c r="A114" s="6">
        <v>276</v>
      </c>
      <c r="B114" s="6" t="s">
        <v>984</v>
      </c>
      <c r="D114" s="372">
        <v>5463054.9579271143</v>
      </c>
      <c r="E114" s="368">
        <v>6670097.3224592861</v>
      </c>
      <c r="F114" s="7">
        <v>1207042.3645321722</v>
      </c>
      <c r="G114" s="370">
        <v>5723279.5322874328</v>
      </c>
      <c r="H114" s="7">
        <v>260224.57436031813</v>
      </c>
      <c r="I114" s="7">
        <v>238006.02835284246</v>
      </c>
      <c r="J114" s="7">
        <v>8427.7018000000007</v>
      </c>
      <c r="K114" s="7">
        <v>13790.844207475646</v>
      </c>
      <c r="M114" s="382">
        <v>2.4286329423759434E-3</v>
      </c>
      <c r="N114" s="382">
        <v>1.2039574E-3</v>
      </c>
      <c r="O114" s="382">
        <v>1.5323160230528495E-3</v>
      </c>
      <c r="P114" s="383"/>
      <c r="Q114" s="384"/>
      <c r="R114" s="384"/>
    </row>
    <row r="115" spans="1:18" x14ac:dyDescent="0.3">
      <c r="A115" s="6">
        <v>280</v>
      </c>
      <c r="B115" s="6" t="s">
        <v>985</v>
      </c>
      <c r="D115" s="372">
        <v>1413367.8177488653</v>
      </c>
      <c r="E115" s="368">
        <v>1576930.1940723269</v>
      </c>
      <c r="F115" s="7">
        <v>163562.37632346159</v>
      </c>
      <c r="G115" s="370">
        <v>1446105.4057859557</v>
      </c>
      <c r="H115" s="7">
        <v>32737.58803709034</v>
      </c>
      <c r="I115" s="7">
        <v>27024.094802703585</v>
      </c>
      <c r="J115" s="7">
        <v>2254.3850000000002</v>
      </c>
      <c r="K115" s="7">
        <v>3459.1082343867533</v>
      </c>
      <c r="M115" s="382">
        <v>2.7575606941534272E-4</v>
      </c>
      <c r="N115" s="382">
        <v>3.2205500000000002E-4</v>
      </c>
      <c r="O115" s="382">
        <v>3.8434535937630592E-4</v>
      </c>
      <c r="P115" s="383"/>
      <c r="Q115" s="384"/>
      <c r="R115" s="384"/>
    </row>
    <row r="116" spans="1:18" x14ac:dyDescent="0.3">
      <c r="A116" s="6">
        <v>284</v>
      </c>
      <c r="B116" s="6" t="s">
        <v>986</v>
      </c>
      <c r="D116" s="372">
        <v>1319173.170015859</v>
      </c>
      <c r="E116" s="368">
        <v>1488819.5370238139</v>
      </c>
      <c r="F116" s="7">
        <v>169646.36700795504</v>
      </c>
      <c r="G116" s="370">
        <v>1354853.1773628376</v>
      </c>
      <c r="H116" s="7">
        <v>35680.007346978724</v>
      </c>
      <c r="I116" s="7">
        <v>30612.020574557675</v>
      </c>
      <c r="J116" s="7">
        <v>2572.6904</v>
      </c>
      <c r="K116" s="7">
        <v>2495.2963724210517</v>
      </c>
      <c r="M116" s="382">
        <v>3.1236755688324159E-4</v>
      </c>
      <c r="N116" s="382">
        <v>3.6752719999999999E-4</v>
      </c>
      <c r="O116" s="382">
        <v>2.7725515249122799E-4</v>
      </c>
      <c r="P116" s="383"/>
      <c r="Q116" s="384"/>
      <c r="R116" s="384"/>
    </row>
    <row r="117" spans="1:18" x14ac:dyDescent="0.3">
      <c r="A117" s="6">
        <v>285</v>
      </c>
      <c r="B117" s="6" t="s">
        <v>987</v>
      </c>
      <c r="D117" s="372">
        <v>21131163.763274979</v>
      </c>
      <c r="E117" s="368">
        <v>26236435.036449205</v>
      </c>
      <c r="F117" s="7">
        <v>5105271.2731742263</v>
      </c>
      <c r="G117" s="370">
        <v>22216188.567666076</v>
      </c>
      <c r="H117" s="7">
        <v>1085024.8043910977</v>
      </c>
      <c r="I117" s="7">
        <v>971445.57872323552</v>
      </c>
      <c r="J117" s="7">
        <v>39549.4323</v>
      </c>
      <c r="K117" s="7">
        <v>74029.793367862236</v>
      </c>
      <c r="M117" s="382">
        <v>9.9127099869717912E-3</v>
      </c>
      <c r="N117" s="382">
        <v>5.6499189000000002E-3</v>
      </c>
      <c r="O117" s="382">
        <v>8.2255325964291377E-3</v>
      </c>
      <c r="P117" s="383"/>
      <c r="Q117" s="384"/>
      <c r="R117" s="384"/>
    </row>
    <row r="118" spans="1:18" x14ac:dyDescent="0.3">
      <c r="A118" s="6">
        <v>286</v>
      </c>
      <c r="B118" s="6" t="s">
        <v>988</v>
      </c>
      <c r="D118" s="372">
        <v>35631934.026307285</v>
      </c>
      <c r="E118" s="368">
        <v>43876134.518132426</v>
      </c>
      <c r="F118" s="7">
        <v>8244200.4918251382</v>
      </c>
      <c r="G118" s="370">
        <v>37352918.041825414</v>
      </c>
      <c r="H118" s="7">
        <v>1720984.0155181272</v>
      </c>
      <c r="I118" s="7">
        <v>1490188.4737101153</v>
      </c>
      <c r="J118" s="7">
        <v>93780.604399999997</v>
      </c>
      <c r="K118" s="7">
        <v>137014.93740801196</v>
      </c>
      <c r="M118" s="382">
        <v>1.5206004833776687E-2</v>
      </c>
      <c r="N118" s="382">
        <v>1.3397229199999999E-2</v>
      </c>
      <c r="O118" s="382">
        <v>1.5223881934223551E-2</v>
      </c>
      <c r="P118" s="383"/>
      <c r="Q118" s="384"/>
      <c r="R118" s="384"/>
    </row>
    <row r="119" spans="1:18" x14ac:dyDescent="0.3">
      <c r="A119" s="6">
        <v>287</v>
      </c>
      <c r="B119" s="6" t="s">
        <v>989</v>
      </c>
      <c r="D119" s="372">
        <v>3927029.5442300611</v>
      </c>
      <c r="E119" s="368">
        <v>4517817.5449043717</v>
      </c>
      <c r="F119" s="7">
        <v>590788.00067431037</v>
      </c>
      <c r="G119" s="370">
        <v>4047273.8161130752</v>
      </c>
      <c r="H119" s="7">
        <v>120244.27188301405</v>
      </c>
      <c r="I119" s="7">
        <v>101533.38595305604</v>
      </c>
      <c r="J119" s="7">
        <v>5332.4880000000003</v>
      </c>
      <c r="K119" s="7">
        <v>13378.397929958006</v>
      </c>
      <c r="M119" s="382">
        <v>1.0360549587046534E-3</v>
      </c>
      <c r="N119" s="382">
        <v>7.6178400000000005E-4</v>
      </c>
      <c r="O119" s="382">
        <v>1.4864886588842228E-3</v>
      </c>
      <c r="P119" s="383"/>
    </row>
    <row r="120" spans="1:18" x14ac:dyDescent="0.3">
      <c r="A120" s="6">
        <v>288</v>
      </c>
      <c r="B120" s="6" t="s">
        <v>990</v>
      </c>
      <c r="D120" s="372">
        <v>3553844.0934415683</v>
      </c>
      <c r="E120" s="368">
        <v>4116966.2331560943</v>
      </c>
      <c r="F120" s="7">
        <v>563122.13971452578</v>
      </c>
      <c r="G120" s="370">
        <v>3670142.4804531289</v>
      </c>
      <c r="H120" s="7">
        <v>116298.38701156052</v>
      </c>
      <c r="I120" s="7">
        <v>99424.906575002664</v>
      </c>
      <c r="J120" s="7">
        <v>8051.4742000000006</v>
      </c>
      <c r="K120" s="7">
        <v>8822.0062365578706</v>
      </c>
      <c r="M120" s="382">
        <v>1.0145398630102313E-3</v>
      </c>
      <c r="N120" s="382">
        <v>1.1502106E-3</v>
      </c>
      <c r="O120" s="382">
        <v>9.802229151730968E-4</v>
      </c>
      <c r="P120" s="383"/>
    </row>
    <row r="121" spans="1:18" x14ac:dyDescent="0.3">
      <c r="A121" s="6">
        <v>290</v>
      </c>
      <c r="B121" s="6" t="s">
        <v>991</v>
      </c>
      <c r="D121" s="372">
        <v>4750532.9145219512</v>
      </c>
      <c r="E121" s="368">
        <v>5388722.9505239092</v>
      </c>
      <c r="F121" s="7">
        <v>638190.03600195795</v>
      </c>
      <c r="G121" s="370">
        <v>4892592.7730700299</v>
      </c>
      <c r="H121" s="7">
        <v>142059.85854807872</v>
      </c>
      <c r="I121" s="7">
        <v>119693.42150996493</v>
      </c>
      <c r="J121" s="7">
        <v>12091.0671</v>
      </c>
      <c r="K121" s="7">
        <v>10275.369938113781</v>
      </c>
      <c r="M121" s="382">
        <v>1.221361443979234E-3</v>
      </c>
      <c r="N121" s="382">
        <v>1.7272953000000001E-3</v>
      </c>
      <c r="O121" s="382">
        <v>1.1417077709015312E-3</v>
      </c>
      <c r="P121" s="383"/>
    </row>
    <row r="122" spans="1:18" x14ac:dyDescent="0.3">
      <c r="A122" s="6">
        <v>291</v>
      </c>
      <c r="B122" s="6" t="s">
        <v>992</v>
      </c>
      <c r="D122" s="372">
        <v>1260014.5975166995</v>
      </c>
      <c r="E122" s="368">
        <v>1525218.6947625852</v>
      </c>
      <c r="F122" s="7">
        <v>265204.09724588587</v>
      </c>
      <c r="G122" s="370">
        <v>1302011.3032588323</v>
      </c>
      <c r="H122" s="7">
        <v>41996.705742132828</v>
      </c>
      <c r="I122" s="7">
        <v>31076.596858919042</v>
      </c>
      <c r="J122" s="7">
        <v>4419.5654999999997</v>
      </c>
      <c r="K122" s="7">
        <v>6500.5433832137869</v>
      </c>
      <c r="M122" s="382">
        <v>3.1710813121345961E-4</v>
      </c>
      <c r="N122" s="382">
        <v>6.3136650000000002E-4</v>
      </c>
      <c r="O122" s="382">
        <v>7.2228259813486519E-4</v>
      </c>
      <c r="P122" s="383"/>
      <c r="Q122" s="384"/>
      <c r="R122" s="384"/>
    </row>
    <row r="123" spans="1:18" x14ac:dyDescent="0.3">
      <c r="A123" s="6">
        <v>297</v>
      </c>
      <c r="B123" s="6" t="s">
        <v>993</v>
      </c>
      <c r="D123" s="372">
        <v>51134766.53410621</v>
      </c>
      <c r="E123" s="368">
        <v>62286780.882201552</v>
      </c>
      <c r="F123" s="7">
        <v>11152014.348095339</v>
      </c>
      <c r="G123" s="370">
        <v>53450821.367659159</v>
      </c>
      <c r="H123" s="7">
        <v>2316054.833552951</v>
      </c>
      <c r="I123" s="7">
        <v>2024975.730110385</v>
      </c>
      <c r="J123" s="7">
        <v>99136.728600000002</v>
      </c>
      <c r="K123" s="7">
        <v>191942.37484256594</v>
      </c>
      <c r="M123" s="382">
        <v>2.0663017654187602E-2</v>
      </c>
      <c r="N123" s="382">
        <v>1.4162389799999999E-2</v>
      </c>
      <c r="O123" s="382">
        <v>2.1326930538062883E-2</v>
      </c>
      <c r="P123" s="383"/>
      <c r="Q123" s="384"/>
      <c r="R123" s="384"/>
    </row>
    <row r="124" spans="1:18" x14ac:dyDescent="0.3">
      <c r="A124" s="6">
        <v>300</v>
      </c>
      <c r="B124" s="6" t="s">
        <v>994</v>
      </c>
      <c r="D124" s="372">
        <v>2085309.25512926</v>
      </c>
      <c r="E124" s="368">
        <v>2348915.2445609514</v>
      </c>
      <c r="F124" s="7">
        <v>263605.98943169118</v>
      </c>
      <c r="G124" s="370">
        <v>2138847.7424626634</v>
      </c>
      <c r="H124" s="7">
        <v>53538.487333403427</v>
      </c>
      <c r="I124" s="7">
        <v>46611.954434141699</v>
      </c>
      <c r="J124" s="7">
        <v>2986.1048000000001</v>
      </c>
      <c r="K124" s="7">
        <v>3940.4280992617278</v>
      </c>
      <c r="M124" s="382">
        <v>4.7563218810348676E-4</v>
      </c>
      <c r="N124" s="382">
        <v>4.2658639999999999E-4</v>
      </c>
      <c r="O124" s="382">
        <v>4.3782534436241421E-4</v>
      </c>
      <c r="P124" s="383"/>
      <c r="Q124" s="384"/>
      <c r="R124" s="384"/>
    </row>
    <row r="125" spans="1:18" x14ac:dyDescent="0.3">
      <c r="A125" s="6">
        <v>301</v>
      </c>
      <c r="B125" s="6" t="s">
        <v>995</v>
      </c>
      <c r="D125" s="372">
        <v>11747480.525832666</v>
      </c>
      <c r="E125" s="368">
        <v>13270553.153896863</v>
      </c>
      <c r="F125" s="7">
        <v>1523072.6280641968</v>
      </c>
      <c r="G125" s="370">
        <v>12066977.344494499</v>
      </c>
      <c r="H125" s="7">
        <v>319496.81866183411</v>
      </c>
      <c r="I125" s="7">
        <v>284020.76315734402</v>
      </c>
      <c r="J125" s="7">
        <v>13877.964099999999</v>
      </c>
      <c r="K125" s="7">
        <v>21598.091404490136</v>
      </c>
      <c r="M125" s="382">
        <v>2.8981710526259593E-3</v>
      </c>
      <c r="N125" s="382">
        <v>1.9825662999999999E-3</v>
      </c>
      <c r="O125" s="382">
        <v>2.3997879338322372E-3</v>
      </c>
      <c r="P125" s="383"/>
      <c r="Q125" s="384"/>
      <c r="R125" s="384"/>
    </row>
    <row r="126" spans="1:18" x14ac:dyDescent="0.3">
      <c r="A126" s="6">
        <v>304</v>
      </c>
      <c r="B126" s="6" t="s">
        <v>996</v>
      </c>
      <c r="D126" s="372">
        <v>486644.3370201955</v>
      </c>
      <c r="E126" s="368">
        <v>616389.36300255684</v>
      </c>
      <c r="F126" s="7">
        <v>129745.02598236137</v>
      </c>
      <c r="G126" s="370">
        <v>508094.62731265725</v>
      </c>
      <c r="H126" s="7">
        <v>21450.290292461763</v>
      </c>
      <c r="I126" s="7">
        <v>13629.959427455768</v>
      </c>
      <c r="J126" s="7">
        <v>933.23089999999991</v>
      </c>
      <c r="K126" s="7">
        <v>6887.0999650059939</v>
      </c>
      <c r="M126" s="382">
        <v>1.3908121864750783E-4</v>
      </c>
      <c r="N126" s="382">
        <v>1.3331869999999999E-4</v>
      </c>
      <c r="O126" s="382">
        <v>7.6523332944511044E-4</v>
      </c>
      <c r="P126" s="383"/>
      <c r="Q126" s="384"/>
      <c r="R126" s="384"/>
    </row>
    <row r="127" spans="1:18" x14ac:dyDescent="0.3">
      <c r="A127" s="6">
        <v>305</v>
      </c>
      <c r="B127" s="6" t="s">
        <v>997</v>
      </c>
      <c r="D127" s="372">
        <v>7705808.3908564337</v>
      </c>
      <c r="E127" s="368">
        <v>9029525.8687416054</v>
      </c>
      <c r="F127" s="7">
        <v>1323717.4778851718</v>
      </c>
      <c r="G127" s="370">
        <v>7964525.7440487677</v>
      </c>
      <c r="H127" s="7">
        <v>258717.35319233363</v>
      </c>
      <c r="I127" s="7">
        <v>207380.29690602323</v>
      </c>
      <c r="J127" s="7">
        <v>15884.531600000002</v>
      </c>
      <c r="K127" s="7">
        <v>35452.524686310411</v>
      </c>
      <c r="M127" s="382">
        <v>2.1161254786328902E-3</v>
      </c>
      <c r="N127" s="382">
        <v>2.2692188000000002E-3</v>
      </c>
      <c r="O127" s="382">
        <v>3.9391694095900461E-3</v>
      </c>
      <c r="P127" s="383"/>
      <c r="Q127" s="384"/>
      <c r="R127" s="384"/>
    </row>
    <row r="128" spans="1:18" x14ac:dyDescent="0.3">
      <c r="A128" s="6">
        <v>309</v>
      </c>
      <c r="B128" s="6" t="s">
        <v>998</v>
      </c>
      <c r="D128" s="372">
        <v>3494733.2586007789</v>
      </c>
      <c r="E128" s="368">
        <v>4007443.8072488126</v>
      </c>
      <c r="F128" s="7">
        <v>512710.54864803376</v>
      </c>
      <c r="G128" s="370">
        <v>3601797.4670323068</v>
      </c>
      <c r="H128" s="7">
        <v>107064.20843152808</v>
      </c>
      <c r="I128" s="7">
        <v>93604.390491356506</v>
      </c>
      <c r="J128" s="7">
        <v>5099.7435999999998</v>
      </c>
      <c r="K128" s="7">
        <v>8360.0743401715772</v>
      </c>
      <c r="M128" s="382">
        <v>9.5514684174853582E-4</v>
      </c>
      <c r="N128" s="382">
        <v>7.2853480000000003E-4</v>
      </c>
      <c r="O128" s="382">
        <v>9.2889714890795295E-4</v>
      </c>
      <c r="P128" s="383"/>
      <c r="Q128" s="384"/>
      <c r="R128" s="384"/>
    </row>
    <row r="129" spans="1:18" x14ac:dyDescent="0.3">
      <c r="A129" s="6">
        <v>312</v>
      </c>
      <c r="B129" s="6" t="s">
        <v>999</v>
      </c>
      <c r="D129" s="372">
        <v>800297.35466412094</v>
      </c>
      <c r="E129" s="368">
        <v>913765.16773593321</v>
      </c>
      <c r="F129" s="7">
        <v>113467.81307181228</v>
      </c>
      <c r="G129" s="370">
        <v>823788.81677032728</v>
      </c>
      <c r="H129" s="7">
        <v>23491.462106206287</v>
      </c>
      <c r="I129" s="7">
        <v>18285.966082733958</v>
      </c>
      <c r="J129" s="7">
        <v>3370.1163999999999</v>
      </c>
      <c r="K129" s="7">
        <v>1835.3796234723316</v>
      </c>
      <c r="M129" s="382">
        <v>1.8659149064014242E-4</v>
      </c>
      <c r="N129" s="382">
        <v>4.8144520000000001E-4</v>
      </c>
      <c r="O129" s="382">
        <v>2.0393106927470351E-4</v>
      </c>
      <c r="P129" s="383"/>
      <c r="Q129" s="384"/>
      <c r="R129" s="384"/>
    </row>
    <row r="130" spans="1:18" x14ac:dyDescent="0.3">
      <c r="A130" s="6">
        <v>316</v>
      </c>
      <c r="B130" s="6" t="s">
        <v>1000</v>
      </c>
      <c r="D130" s="372">
        <v>2229240.8813153938</v>
      </c>
      <c r="E130" s="368">
        <v>2606944.6584646092</v>
      </c>
      <c r="F130" s="7">
        <v>377703.77714921522</v>
      </c>
      <c r="G130" s="370">
        <v>2309046.8567262674</v>
      </c>
      <c r="H130" s="7">
        <v>79805.975410873332</v>
      </c>
      <c r="I130" s="7">
        <v>71503.074215056433</v>
      </c>
      <c r="J130" s="7">
        <v>3029.7217999999998</v>
      </c>
      <c r="K130" s="7">
        <v>5273.1793958169064</v>
      </c>
      <c r="M130" s="382">
        <v>7.2962320627608605E-4</v>
      </c>
      <c r="N130" s="382">
        <v>4.3281739999999997E-4</v>
      </c>
      <c r="O130" s="382">
        <v>5.8590882175743402E-4</v>
      </c>
      <c r="P130" s="383"/>
      <c r="Q130" s="384"/>
      <c r="R130" s="384"/>
    </row>
    <row r="131" spans="1:18" x14ac:dyDescent="0.3">
      <c r="A131" s="6">
        <v>317</v>
      </c>
      <c r="B131" s="6" t="s">
        <v>1001</v>
      </c>
      <c r="D131" s="372">
        <v>1609012.878769276</v>
      </c>
      <c r="E131" s="368">
        <v>1782393.7447713926</v>
      </c>
      <c r="F131" s="7">
        <v>173380.8660021167</v>
      </c>
      <c r="G131" s="370">
        <v>1644689.9462626586</v>
      </c>
      <c r="H131" s="7">
        <v>35677.067493382594</v>
      </c>
      <c r="I131" s="7">
        <v>30315.343461602308</v>
      </c>
      <c r="J131" s="7">
        <v>2540.4630999999999</v>
      </c>
      <c r="K131" s="7">
        <v>2821.260931780284</v>
      </c>
      <c r="M131" s="382">
        <v>3.0934023940410517E-4</v>
      </c>
      <c r="N131" s="382">
        <v>3.6292330000000002E-4</v>
      </c>
      <c r="O131" s="382">
        <v>3.13473436864476E-4</v>
      </c>
      <c r="P131" s="383"/>
      <c r="Q131" s="384"/>
      <c r="R131" s="384"/>
    </row>
    <row r="132" spans="1:18" x14ac:dyDescent="0.3">
      <c r="A132" s="6">
        <v>320</v>
      </c>
      <c r="B132" s="6" t="s">
        <v>1002</v>
      </c>
      <c r="D132" s="372">
        <v>3717368.6286859731</v>
      </c>
      <c r="E132" s="368">
        <v>4557862.0972342025</v>
      </c>
      <c r="F132" s="7">
        <v>840493.4685482292</v>
      </c>
      <c r="G132" s="370">
        <v>3865195.8626150601</v>
      </c>
      <c r="H132" s="7">
        <v>147827.23392908677</v>
      </c>
      <c r="I132" s="7">
        <v>121399.19073459298</v>
      </c>
      <c r="J132" s="7">
        <v>4966.8387999999995</v>
      </c>
      <c r="K132" s="7">
        <v>21461.204394493787</v>
      </c>
      <c r="M132" s="382">
        <v>1.2387672523938059E-3</v>
      </c>
      <c r="N132" s="382">
        <v>7.0954839999999998E-4</v>
      </c>
      <c r="O132" s="382">
        <v>2.3845782660548652E-3</v>
      </c>
      <c r="P132" s="383"/>
      <c r="Q132" s="384"/>
      <c r="R132" s="384"/>
    </row>
    <row r="133" spans="1:18" x14ac:dyDescent="0.3">
      <c r="A133" s="6">
        <v>322</v>
      </c>
      <c r="B133" s="6" t="s">
        <v>1003</v>
      </c>
      <c r="D133" s="372">
        <v>3415226.9703916311</v>
      </c>
      <c r="E133" s="368">
        <v>3985781.2625987753</v>
      </c>
      <c r="F133" s="7">
        <v>570554.29220714443</v>
      </c>
      <c r="G133" s="370">
        <v>3530002.6400671131</v>
      </c>
      <c r="H133" s="7">
        <v>114775.669675482</v>
      </c>
      <c r="I133" s="7">
        <v>94266.618736643984</v>
      </c>
      <c r="J133" s="7">
        <v>4489.2196999999996</v>
      </c>
      <c r="K133" s="7">
        <v>16019.831238838007</v>
      </c>
      <c r="M133" s="382">
        <v>9.6190427282289782E-4</v>
      </c>
      <c r="N133" s="382">
        <v>6.4131710000000001E-4</v>
      </c>
      <c r="O133" s="382">
        <v>1.7799812487597785E-3</v>
      </c>
      <c r="P133" s="383"/>
      <c r="Q133" s="384"/>
      <c r="R133" s="384"/>
    </row>
    <row r="134" spans="1:18" x14ac:dyDescent="0.3">
      <c r="A134" s="6">
        <v>398</v>
      </c>
      <c r="B134" s="6" t="s">
        <v>1004</v>
      </c>
      <c r="D134" s="372">
        <v>49079229.004541859</v>
      </c>
      <c r="E134" s="368">
        <v>60477238.645514406</v>
      </c>
      <c r="F134" s="7">
        <v>11398009.640972547</v>
      </c>
      <c r="G134" s="370">
        <v>51485109.465800978</v>
      </c>
      <c r="H134" s="7">
        <v>2405880.4612591169</v>
      </c>
      <c r="I134" s="7">
        <v>2087797.4173716675</v>
      </c>
      <c r="J134" s="7">
        <v>115902.84159999999</v>
      </c>
      <c r="K134" s="7">
        <v>202180.20228744944</v>
      </c>
      <c r="M134" s="382">
        <v>2.1304055279302729E-2</v>
      </c>
      <c r="N134" s="382">
        <v>1.6557548799999999E-2</v>
      </c>
      <c r="O134" s="382">
        <v>2.2464466920827715E-2</v>
      </c>
      <c r="P134" s="383"/>
      <c r="Q134" s="384"/>
      <c r="R134" s="384"/>
    </row>
    <row r="135" spans="1:18" x14ac:dyDescent="0.3">
      <c r="A135" s="6">
        <v>399</v>
      </c>
      <c r="B135" s="6" t="s">
        <v>1005</v>
      </c>
      <c r="D135" s="372">
        <v>3560385.2369229053</v>
      </c>
      <c r="E135" s="368">
        <v>4255471.7217553938</v>
      </c>
      <c r="F135" s="7">
        <v>695086.4848324887</v>
      </c>
      <c r="G135" s="370">
        <v>3713693.8356039985</v>
      </c>
      <c r="H135" s="7">
        <v>153308.59868109325</v>
      </c>
      <c r="I135" s="7">
        <v>142786.04663709432</v>
      </c>
      <c r="J135" s="7">
        <v>3730.4560999999999</v>
      </c>
      <c r="K135" s="7">
        <v>6792.0959439989119</v>
      </c>
      <c r="M135" s="382">
        <v>1.4570004758887175E-3</v>
      </c>
      <c r="N135" s="382">
        <v>5.3292230000000001E-4</v>
      </c>
      <c r="O135" s="382">
        <v>7.5467732711099024E-4</v>
      </c>
      <c r="P135" s="383"/>
      <c r="Q135" s="384"/>
      <c r="R135" s="384"/>
    </row>
    <row r="136" spans="1:18" x14ac:dyDescent="0.3">
      <c r="A136" s="6">
        <v>400</v>
      </c>
      <c r="B136" s="6" t="s">
        <v>1006</v>
      </c>
      <c r="D136" s="372">
        <v>4422003.867160229</v>
      </c>
      <c r="E136" s="368">
        <v>5126441.4479088942</v>
      </c>
      <c r="F136" s="7">
        <v>704437.58074866515</v>
      </c>
      <c r="G136" s="370">
        <v>4569549.1528869122</v>
      </c>
      <c r="H136" s="7">
        <v>147545.28572668359</v>
      </c>
      <c r="I136" s="7">
        <v>130030.23891918888</v>
      </c>
      <c r="J136" s="7">
        <v>7492.7320999999993</v>
      </c>
      <c r="K136" s="7">
        <v>10022.31470749473</v>
      </c>
      <c r="M136" s="382">
        <v>1.3268391726447845E-3</v>
      </c>
      <c r="N136" s="382">
        <v>1.0703902999999999E-3</v>
      </c>
      <c r="O136" s="382">
        <v>1.11359052305497E-3</v>
      </c>
      <c r="P136" s="383"/>
      <c r="Q136" s="384"/>
      <c r="R136" s="384"/>
    </row>
    <row r="137" spans="1:18" x14ac:dyDescent="0.3">
      <c r="A137" s="6">
        <v>402</v>
      </c>
      <c r="B137" s="6" t="s">
        <v>1007</v>
      </c>
      <c r="D137" s="372">
        <v>5076166.1325579379</v>
      </c>
      <c r="E137" s="368">
        <v>5784907.5013889819</v>
      </c>
      <c r="F137" s="7">
        <v>708741.3688310436</v>
      </c>
      <c r="G137" s="370">
        <v>5226682.8423043005</v>
      </c>
      <c r="H137" s="7">
        <v>150516.70974636302</v>
      </c>
      <c r="I137" s="7">
        <v>132964.29673371985</v>
      </c>
      <c r="J137" s="7">
        <v>6794.1237000000001</v>
      </c>
      <c r="K137" s="7">
        <v>10758.289312643172</v>
      </c>
      <c r="M137" s="382">
        <v>1.3567785380991821E-3</v>
      </c>
      <c r="N137" s="382">
        <v>9.7058910000000003E-4</v>
      </c>
      <c r="O137" s="382">
        <v>1.1953654791825746E-3</v>
      </c>
      <c r="P137" s="383"/>
    </row>
    <row r="138" spans="1:18" x14ac:dyDescent="0.3">
      <c r="A138" s="6">
        <v>403</v>
      </c>
      <c r="B138" s="6" t="s">
        <v>1008</v>
      </c>
      <c r="D138" s="372">
        <v>1878877.770644817</v>
      </c>
      <c r="E138" s="368">
        <v>2108459.7580213388</v>
      </c>
      <c r="F138" s="7">
        <v>229581.98737652166</v>
      </c>
      <c r="G138" s="370">
        <v>1925690.5540056247</v>
      </c>
      <c r="H138" s="7">
        <v>46812.783360807793</v>
      </c>
      <c r="I138" s="7">
        <v>39956.422624251165</v>
      </c>
      <c r="J138" s="7">
        <v>2252.614</v>
      </c>
      <c r="K138" s="7">
        <v>4603.7467365566226</v>
      </c>
      <c r="M138" s="382">
        <v>4.0771859820664454E-4</v>
      </c>
      <c r="N138" s="382">
        <v>3.2180199999999999E-4</v>
      </c>
      <c r="O138" s="382">
        <v>5.1152741517295809E-4</v>
      </c>
      <c r="P138" s="383"/>
      <c r="Q138" s="384"/>
      <c r="R138" s="384"/>
    </row>
    <row r="139" spans="1:18" x14ac:dyDescent="0.3">
      <c r="A139" s="6">
        <v>405</v>
      </c>
      <c r="B139" s="6" t="s">
        <v>1009</v>
      </c>
      <c r="D139" s="372">
        <v>31179102.079888925</v>
      </c>
      <c r="E139" s="368">
        <v>38368035.313148938</v>
      </c>
      <c r="F139" s="7">
        <v>7188933.2332600113</v>
      </c>
      <c r="G139" s="370">
        <v>32667317.852240272</v>
      </c>
      <c r="H139" s="7">
        <v>1488215.772351345</v>
      </c>
      <c r="I139" s="7">
        <v>1267888.485588012</v>
      </c>
      <c r="J139" s="7">
        <v>91948.992799999993</v>
      </c>
      <c r="K139" s="7">
        <v>128378.29396333323</v>
      </c>
      <c r="M139" s="382">
        <v>1.2937637608040939E-2</v>
      </c>
      <c r="N139" s="382">
        <v>1.3135570399999999E-2</v>
      </c>
      <c r="O139" s="382">
        <v>1.4264254884814804E-2</v>
      </c>
      <c r="P139" s="383"/>
      <c r="Q139" s="384"/>
      <c r="R139" s="384"/>
    </row>
    <row r="140" spans="1:18" x14ac:dyDescent="0.3">
      <c r="A140" s="6">
        <v>407</v>
      </c>
      <c r="B140" s="6" t="s">
        <v>1010</v>
      </c>
      <c r="D140" s="372">
        <v>1555337.6657599388</v>
      </c>
      <c r="E140" s="368">
        <v>1761740.7969594435</v>
      </c>
      <c r="F140" s="7">
        <v>206403.1311995046</v>
      </c>
      <c r="G140" s="370">
        <v>1598373.9849834533</v>
      </c>
      <c r="H140" s="7">
        <v>43036.319223514423</v>
      </c>
      <c r="I140" s="7">
        <v>38168.137357415188</v>
      </c>
      <c r="J140" s="7">
        <v>2225.1229000000003</v>
      </c>
      <c r="K140" s="7">
        <v>2643.05896609923</v>
      </c>
      <c r="M140" s="382">
        <v>3.8947078936137948E-4</v>
      </c>
      <c r="N140" s="382">
        <v>3.1787470000000002E-4</v>
      </c>
      <c r="O140" s="382">
        <v>2.9367321845547001E-4</v>
      </c>
      <c r="P140" s="383"/>
      <c r="Q140" s="384"/>
      <c r="R140" s="384"/>
    </row>
    <row r="141" spans="1:18" x14ac:dyDescent="0.3">
      <c r="A141" s="6">
        <v>408</v>
      </c>
      <c r="B141" s="6" t="s">
        <v>1011</v>
      </c>
      <c r="D141" s="372">
        <v>6937980.7481085667</v>
      </c>
      <c r="E141" s="368">
        <v>8082597.3149636034</v>
      </c>
      <c r="F141" s="7">
        <v>1144616.5668550362</v>
      </c>
      <c r="G141" s="370">
        <v>7183198.5971907061</v>
      </c>
      <c r="H141" s="7">
        <v>245217.84908213938</v>
      </c>
      <c r="I141" s="7">
        <v>222496.72536916981</v>
      </c>
      <c r="J141" s="7">
        <v>8233.5000999999993</v>
      </c>
      <c r="K141" s="7">
        <v>14487.623612969554</v>
      </c>
      <c r="M141" s="382">
        <v>2.270374748664998E-3</v>
      </c>
      <c r="N141" s="382">
        <v>1.1762143E-3</v>
      </c>
      <c r="O141" s="382">
        <v>1.6097359569966171E-3</v>
      </c>
      <c r="P141" s="383"/>
      <c r="Q141" s="384"/>
      <c r="R141" s="384"/>
    </row>
    <row r="142" spans="1:18" x14ac:dyDescent="0.3">
      <c r="A142" s="6">
        <v>410</v>
      </c>
      <c r="B142" s="6" t="s">
        <v>1012</v>
      </c>
      <c r="D142" s="372">
        <v>7260793.3033579616</v>
      </c>
      <c r="E142" s="368">
        <v>8854670.564129252</v>
      </c>
      <c r="F142" s="7">
        <v>1593877.2607712909</v>
      </c>
      <c r="G142" s="370">
        <v>7603498.078044611</v>
      </c>
      <c r="H142" s="7">
        <v>342704.77468664967</v>
      </c>
      <c r="I142" s="7">
        <v>309365.48757412104</v>
      </c>
      <c r="J142" s="7">
        <v>10259.132799999999</v>
      </c>
      <c r="K142" s="7">
        <v>23080.154312528608</v>
      </c>
      <c r="M142" s="382">
        <v>3.1567906895318474E-3</v>
      </c>
      <c r="N142" s="382">
        <v>1.4655904E-3</v>
      </c>
      <c r="O142" s="382">
        <v>2.5644615902809566E-3</v>
      </c>
      <c r="P142" s="383"/>
      <c r="Q142" s="384"/>
      <c r="R142" s="384"/>
    </row>
    <row r="143" spans="1:18" x14ac:dyDescent="0.3">
      <c r="A143" s="6">
        <v>416</v>
      </c>
      <c r="B143" s="6" t="s">
        <v>1013</v>
      </c>
      <c r="D143" s="372">
        <v>1402859.591923214</v>
      </c>
      <c r="E143" s="368">
        <v>1655253.5527434419</v>
      </c>
      <c r="F143" s="7">
        <v>252393.96082022792</v>
      </c>
      <c r="G143" s="370">
        <v>1457671.952599711</v>
      </c>
      <c r="H143" s="7">
        <v>54812.360676496937</v>
      </c>
      <c r="I143" s="7">
        <v>49188.073896204529</v>
      </c>
      <c r="J143" s="7">
        <v>1636.3179</v>
      </c>
      <c r="K143" s="7">
        <v>3987.9688802924052</v>
      </c>
      <c r="M143" s="382">
        <v>5.0191912138984216E-4</v>
      </c>
      <c r="N143" s="382">
        <v>2.3375969999999999E-4</v>
      </c>
      <c r="O143" s="382">
        <v>4.431076533658228E-4</v>
      </c>
      <c r="P143" s="383"/>
      <c r="Q143" s="384"/>
      <c r="R143" s="384"/>
    </row>
    <row r="144" spans="1:18" x14ac:dyDescent="0.3">
      <c r="A144" s="6">
        <v>418</v>
      </c>
      <c r="B144" s="6" t="s">
        <v>1014</v>
      </c>
      <c r="D144" s="372">
        <v>7506453.0946808029</v>
      </c>
      <c r="E144" s="368">
        <v>9760080.9974129274</v>
      </c>
      <c r="F144" s="7">
        <v>2253627.9027321241</v>
      </c>
      <c r="G144" s="370">
        <v>7990172.889186617</v>
      </c>
      <c r="H144" s="7">
        <v>483719.79450581444</v>
      </c>
      <c r="I144" s="7">
        <v>438492.74654373195</v>
      </c>
      <c r="J144" s="7">
        <v>17183.509699999999</v>
      </c>
      <c r="K144" s="7">
        <v>28043.538262082482</v>
      </c>
      <c r="M144" s="382">
        <v>4.4744157810584894E-3</v>
      </c>
      <c r="N144" s="382">
        <v>2.4547871E-3</v>
      </c>
      <c r="O144" s="382">
        <v>3.1159486957869423E-3</v>
      </c>
      <c r="P144" s="383"/>
      <c r="Q144" s="384"/>
      <c r="R144" s="384"/>
    </row>
    <row r="145" spans="1:18" x14ac:dyDescent="0.3">
      <c r="A145" s="6">
        <v>420</v>
      </c>
      <c r="B145" s="6" t="s">
        <v>1015</v>
      </c>
      <c r="D145" s="372">
        <v>4719916.9913429832</v>
      </c>
      <c r="E145" s="368">
        <v>5542896.8674391722</v>
      </c>
      <c r="F145" s="7">
        <v>822979.87609618902</v>
      </c>
      <c r="G145" s="370">
        <v>4893756.5225218711</v>
      </c>
      <c r="H145" s="7">
        <v>173839.53117888805</v>
      </c>
      <c r="I145" s="7">
        <v>150418.19286226275</v>
      </c>
      <c r="J145" s="7">
        <v>11392.302599999999</v>
      </c>
      <c r="K145" s="7">
        <v>12029.035716625312</v>
      </c>
      <c r="M145" s="382">
        <v>1.534879519002681E-3</v>
      </c>
      <c r="N145" s="382">
        <v>1.6274718E-3</v>
      </c>
      <c r="O145" s="382">
        <v>1.3365595240694792E-3</v>
      </c>
      <c r="P145" s="383"/>
      <c r="Q145" s="384"/>
      <c r="R145" s="384"/>
    </row>
    <row r="146" spans="1:18" x14ac:dyDescent="0.3">
      <c r="A146" s="6">
        <v>421</v>
      </c>
      <c r="B146" s="6" t="s">
        <v>1016</v>
      </c>
      <c r="D146" s="372">
        <v>486509.63745591306</v>
      </c>
      <c r="E146" s="368">
        <v>547787.67118761269</v>
      </c>
      <c r="F146" s="7">
        <v>61278.033731699594</v>
      </c>
      <c r="G146" s="370">
        <v>497969.1187086479</v>
      </c>
      <c r="H146" s="7">
        <v>11459.48125273484</v>
      </c>
      <c r="I146" s="7">
        <v>8545.9453709354784</v>
      </c>
      <c r="J146" s="7">
        <v>1605.9701</v>
      </c>
      <c r="K146" s="7">
        <v>1307.565781799362</v>
      </c>
      <c r="M146" s="382">
        <v>8.7203524193219171E-5</v>
      </c>
      <c r="N146" s="382">
        <v>2.2942430000000001E-4</v>
      </c>
      <c r="O146" s="382">
        <v>1.4528508686659577E-4</v>
      </c>
      <c r="P146" s="383"/>
      <c r="Q146" s="384"/>
      <c r="R146" s="384"/>
    </row>
    <row r="147" spans="1:18" x14ac:dyDescent="0.3">
      <c r="A147" s="6">
        <v>422</v>
      </c>
      <c r="B147" s="6" t="s">
        <v>1017</v>
      </c>
      <c r="D147" s="372">
        <v>5883234.5758526297</v>
      </c>
      <c r="E147" s="368">
        <v>6789853.4092372162</v>
      </c>
      <c r="F147" s="7">
        <v>906618.83338458661</v>
      </c>
      <c r="G147" s="370">
        <v>6074253.1419291012</v>
      </c>
      <c r="H147" s="7">
        <v>191018.56607647191</v>
      </c>
      <c r="I147" s="7">
        <v>158647.31774406525</v>
      </c>
      <c r="J147" s="7">
        <v>16639.091700000001</v>
      </c>
      <c r="K147" s="7">
        <v>15732.156632406679</v>
      </c>
      <c r="M147" s="382">
        <v>1.6188501810618903E-3</v>
      </c>
      <c r="N147" s="382">
        <v>2.3770130999999999E-3</v>
      </c>
      <c r="O147" s="382">
        <v>1.7480174036007422E-3</v>
      </c>
      <c r="P147" s="383"/>
      <c r="Q147" s="384"/>
      <c r="R147" s="384"/>
    </row>
    <row r="148" spans="1:18" x14ac:dyDescent="0.3">
      <c r="A148" s="6">
        <v>423</v>
      </c>
      <c r="B148" s="6" t="s">
        <v>1018</v>
      </c>
      <c r="D148" s="372">
        <v>6652366.9532496426</v>
      </c>
      <c r="E148" s="368">
        <v>8473859.5779879075</v>
      </c>
      <c r="F148" s="7">
        <v>1821492.6247382644</v>
      </c>
      <c r="G148" s="370">
        <v>7040565.7605236489</v>
      </c>
      <c r="H148" s="7">
        <v>388198.8072740059</v>
      </c>
      <c r="I148" s="7">
        <v>356671.96555417479</v>
      </c>
      <c r="J148" s="7">
        <v>13863.948000000002</v>
      </c>
      <c r="K148" s="7">
        <v>17662.893719831151</v>
      </c>
      <c r="M148" s="382">
        <v>3.6395098525936202E-3</v>
      </c>
      <c r="N148" s="382">
        <v>1.9805640000000002E-3</v>
      </c>
      <c r="O148" s="382">
        <v>1.9625437466479056E-3</v>
      </c>
      <c r="P148" s="383"/>
      <c r="Q148" s="384"/>
      <c r="R148" s="384"/>
    </row>
    <row r="149" spans="1:18" x14ac:dyDescent="0.3">
      <c r="A149" s="6">
        <v>425</v>
      </c>
      <c r="B149" s="6" t="s">
        <v>1019</v>
      </c>
      <c r="D149" s="372">
        <v>3092282.2002287284</v>
      </c>
      <c r="E149" s="368">
        <v>3855281.1916650748</v>
      </c>
      <c r="F149" s="7">
        <v>762998.99143634643</v>
      </c>
      <c r="G149" s="370">
        <v>3259422.1989524793</v>
      </c>
      <c r="H149" s="7">
        <v>167139.99872375073</v>
      </c>
      <c r="I149" s="7">
        <v>157776.12164220112</v>
      </c>
      <c r="J149" s="7">
        <v>3106.2031000000002</v>
      </c>
      <c r="K149" s="7">
        <v>6257.6739815496085</v>
      </c>
      <c r="M149" s="382">
        <v>1.6099604249204195E-3</v>
      </c>
      <c r="N149" s="382">
        <v>4.4374330000000002E-4</v>
      </c>
      <c r="O149" s="382">
        <v>6.9529710906106757E-4</v>
      </c>
      <c r="P149" s="383"/>
      <c r="Q149" s="384"/>
      <c r="R149" s="384"/>
    </row>
    <row r="150" spans="1:18" x14ac:dyDescent="0.3">
      <c r="A150" s="6">
        <v>426</v>
      </c>
      <c r="B150" s="6" t="s">
        <v>1020</v>
      </c>
      <c r="D150" s="372">
        <v>5681737.9030884625</v>
      </c>
      <c r="E150" s="368">
        <v>6616048.4355064351</v>
      </c>
      <c r="F150" s="7">
        <v>934310.53241797304</v>
      </c>
      <c r="G150" s="370">
        <v>5883770.9690413577</v>
      </c>
      <c r="H150" s="7">
        <v>202033.06595289533</v>
      </c>
      <c r="I150" s="7">
        <v>185440.81613344682</v>
      </c>
      <c r="J150" s="7">
        <v>5108.7596000000003</v>
      </c>
      <c r="K150" s="7">
        <v>11483.490219448533</v>
      </c>
      <c r="M150" s="382">
        <v>1.8922532258514981E-3</v>
      </c>
      <c r="N150" s="382">
        <v>7.2982280000000004E-4</v>
      </c>
      <c r="O150" s="382">
        <v>1.2759433577165036E-3</v>
      </c>
      <c r="P150" s="383"/>
      <c r="Q150" s="384"/>
      <c r="R150" s="384"/>
    </row>
    <row r="151" spans="1:18" x14ac:dyDescent="0.3">
      <c r="A151" s="6">
        <v>430</v>
      </c>
      <c r="B151" s="6" t="s">
        <v>1021</v>
      </c>
      <c r="D151" s="372">
        <v>8518707.812976338</v>
      </c>
      <c r="E151" s="368">
        <v>9812292.6490837373</v>
      </c>
      <c r="F151" s="7">
        <v>1293584.8361073986</v>
      </c>
      <c r="G151" s="370">
        <v>8789296.8865424655</v>
      </c>
      <c r="H151" s="7">
        <v>270589.0735661267</v>
      </c>
      <c r="I151" s="7">
        <v>237145.01704884545</v>
      </c>
      <c r="J151" s="7">
        <v>13398.7112</v>
      </c>
      <c r="K151" s="7">
        <v>20045.345317281233</v>
      </c>
      <c r="M151" s="382">
        <v>2.4198471127433209E-3</v>
      </c>
      <c r="N151" s="382">
        <v>1.9141016000000001E-3</v>
      </c>
      <c r="O151" s="382">
        <v>2.2272605908090258E-3</v>
      </c>
      <c r="P151" s="383"/>
      <c r="Q151" s="384"/>
      <c r="R151" s="384"/>
    </row>
    <row r="152" spans="1:18" x14ac:dyDescent="0.3">
      <c r="A152" s="6">
        <v>433</v>
      </c>
      <c r="B152" s="6" t="s">
        <v>1022</v>
      </c>
      <c r="D152" s="372">
        <v>3830857.2262166273</v>
      </c>
      <c r="E152" s="368">
        <v>4518981.0802615033</v>
      </c>
      <c r="F152" s="7">
        <v>688123.85404487629</v>
      </c>
      <c r="G152" s="370">
        <v>3970880.4408861133</v>
      </c>
      <c r="H152" s="7">
        <v>140023.21466948616</v>
      </c>
      <c r="I152" s="7">
        <v>123772.13552785679</v>
      </c>
      <c r="J152" s="7">
        <v>6288.4458000000004</v>
      </c>
      <c r="K152" s="7">
        <v>9962.6333416293746</v>
      </c>
      <c r="M152" s="382">
        <v>1.2629809747740489E-3</v>
      </c>
      <c r="N152" s="382">
        <v>8.9834940000000003E-4</v>
      </c>
      <c r="O152" s="382">
        <v>1.1069592601810417E-3</v>
      </c>
      <c r="P152" s="383"/>
      <c r="Q152" s="384"/>
      <c r="R152" s="384"/>
    </row>
    <row r="153" spans="1:18" x14ac:dyDescent="0.3">
      <c r="A153" s="6">
        <v>434</v>
      </c>
      <c r="B153" s="6" t="s">
        <v>1023</v>
      </c>
      <c r="D153" s="372">
        <v>6892683.2845201213</v>
      </c>
      <c r="E153" s="368">
        <v>8382119.6115089208</v>
      </c>
      <c r="F153" s="7">
        <v>1489436.326988799</v>
      </c>
      <c r="G153" s="370">
        <v>7187160.3299770681</v>
      </c>
      <c r="H153" s="7">
        <v>294477.04545694677</v>
      </c>
      <c r="I153" s="7">
        <v>243244.12251654532</v>
      </c>
      <c r="J153" s="7">
        <v>12324.8524</v>
      </c>
      <c r="K153" s="7">
        <v>38908.070540401444</v>
      </c>
      <c r="M153" s="382">
        <v>2.4820828828218911E-3</v>
      </c>
      <c r="N153" s="382">
        <v>1.7606932000000001E-3</v>
      </c>
      <c r="O153" s="382">
        <v>4.3231189489334942E-3</v>
      </c>
      <c r="P153" s="383"/>
      <c r="Q153" s="384"/>
      <c r="R153" s="384"/>
    </row>
    <row r="154" spans="1:18" x14ac:dyDescent="0.3">
      <c r="A154" s="6">
        <v>435</v>
      </c>
      <c r="B154" s="6" t="s">
        <v>1024</v>
      </c>
      <c r="D154" s="372">
        <v>427176.21463582362</v>
      </c>
      <c r="E154" s="368">
        <v>497194.47622033069</v>
      </c>
      <c r="F154" s="7">
        <v>70018.26158450704</v>
      </c>
      <c r="G154" s="370">
        <v>439438.0684983487</v>
      </c>
      <c r="H154" s="7">
        <v>12261.853862525055</v>
      </c>
      <c r="I154" s="7">
        <v>8201.6490412985731</v>
      </c>
      <c r="J154" s="7">
        <v>1254.1221</v>
      </c>
      <c r="K154" s="7">
        <v>2806.0827212264803</v>
      </c>
      <c r="M154" s="382">
        <v>8.3690296339781361E-5</v>
      </c>
      <c r="N154" s="382">
        <v>1.7916030000000001E-4</v>
      </c>
      <c r="O154" s="382">
        <v>3.1178696902516446E-4</v>
      </c>
      <c r="P154" s="383"/>
      <c r="Q154" s="384"/>
      <c r="R154" s="384"/>
    </row>
    <row r="155" spans="1:18" x14ac:dyDescent="0.3">
      <c r="A155" s="6">
        <v>436</v>
      </c>
      <c r="B155" s="6" t="s">
        <v>1025</v>
      </c>
      <c r="D155" s="372">
        <v>866430.01117786486</v>
      </c>
      <c r="E155" s="368">
        <v>1000317.8025640483</v>
      </c>
      <c r="F155" s="7">
        <v>133887.79138618344</v>
      </c>
      <c r="G155" s="370">
        <v>895242.85142996255</v>
      </c>
      <c r="H155" s="7">
        <v>28812.840252097649</v>
      </c>
      <c r="I155" s="7">
        <v>26750.005220701256</v>
      </c>
      <c r="J155" s="7">
        <v>619.89970000000005</v>
      </c>
      <c r="K155" s="7">
        <v>1442.9353313963927</v>
      </c>
      <c r="M155" s="382">
        <v>2.7295923694593116E-4</v>
      </c>
      <c r="N155" s="382">
        <v>8.8557100000000006E-5</v>
      </c>
      <c r="O155" s="382">
        <v>1.6032614793293253E-4</v>
      </c>
      <c r="P155" s="383"/>
      <c r="Q155" s="384"/>
      <c r="R155" s="384"/>
    </row>
    <row r="156" spans="1:18" x14ac:dyDescent="0.3">
      <c r="A156" s="6">
        <v>440</v>
      </c>
      <c r="B156" s="6" t="s">
        <v>1026</v>
      </c>
      <c r="D156" s="372">
        <v>2049478.6036389843</v>
      </c>
      <c r="E156" s="368">
        <v>2420746.9183936557</v>
      </c>
      <c r="F156" s="7">
        <v>371268.31475467159</v>
      </c>
      <c r="G156" s="370">
        <v>2128434.6822026917</v>
      </c>
      <c r="H156" s="7">
        <v>78956.078563707633</v>
      </c>
      <c r="I156" s="7">
        <v>71938.296053030106</v>
      </c>
      <c r="J156" s="7">
        <v>1485.4546</v>
      </c>
      <c r="K156" s="7">
        <v>5532.3279106775271</v>
      </c>
      <c r="M156" s="382">
        <v>7.3406424543908267E-4</v>
      </c>
      <c r="N156" s="382">
        <v>2.1220780000000001E-4</v>
      </c>
      <c r="O156" s="382">
        <v>6.1470310118639192E-4</v>
      </c>
      <c r="P156" s="383"/>
      <c r="Q156" s="384"/>
      <c r="R156" s="384"/>
    </row>
    <row r="157" spans="1:18" x14ac:dyDescent="0.3">
      <c r="A157" s="6">
        <v>441</v>
      </c>
      <c r="B157" s="6" t="s">
        <v>1027</v>
      </c>
      <c r="D157" s="372">
        <v>2483436.8927921881</v>
      </c>
      <c r="E157" s="368">
        <v>2892773.4096277119</v>
      </c>
      <c r="F157" s="7">
        <v>409336.51683552377</v>
      </c>
      <c r="G157" s="370">
        <v>2566023.4900122751</v>
      </c>
      <c r="H157" s="7">
        <v>82586.597220086725</v>
      </c>
      <c r="I157" s="7">
        <v>67188.024692045859</v>
      </c>
      <c r="J157" s="7">
        <v>8159.8888000000006</v>
      </c>
      <c r="K157" s="7">
        <v>7238.683728040869</v>
      </c>
      <c r="M157" s="382">
        <v>6.8559208869434555E-4</v>
      </c>
      <c r="N157" s="382">
        <v>1.1656984000000001E-3</v>
      </c>
      <c r="O157" s="382">
        <v>8.0429819200454101E-4</v>
      </c>
      <c r="P157" s="383"/>
      <c r="Q157" s="384"/>
      <c r="R157" s="384"/>
    </row>
    <row r="158" spans="1:18" x14ac:dyDescent="0.3">
      <c r="A158" s="6">
        <v>444</v>
      </c>
      <c r="B158" s="6" t="s">
        <v>1028</v>
      </c>
      <c r="D158" s="372">
        <v>18666302.369098213</v>
      </c>
      <c r="E158" s="368">
        <v>23150923.944216158</v>
      </c>
      <c r="F158" s="7">
        <v>4484621.5751179457</v>
      </c>
      <c r="G158" s="370">
        <v>19615608.946814086</v>
      </c>
      <c r="H158" s="7">
        <v>949306.57771587244</v>
      </c>
      <c r="I158" s="7">
        <v>855969.56349067413</v>
      </c>
      <c r="J158" s="7">
        <v>27635.852300000002</v>
      </c>
      <c r="K158" s="7">
        <v>65701.161925198263</v>
      </c>
      <c r="M158" s="382">
        <v>8.7343833009252466E-3</v>
      </c>
      <c r="N158" s="382">
        <v>3.9479789000000003E-3</v>
      </c>
      <c r="O158" s="382">
        <v>7.3001291027998075E-3</v>
      </c>
      <c r="P158" s="383"/>
      <c r="Q158" s="384"/>
      <c r="R158" s="384"/>
    </row>
    <row r="159" spans="1:18" x14ac:dyDescent="0.3">
      <c r="A159" s="6">
        <v>445</v>
      </c>
      <c r="B159" s="6" t="s">
        <v>1029</v>
      </c>
      <c r="D159" s="372">
        <v>5936110.5892249011</v>
      </c>
      <c r="E159" s="368">
        <v>7614482.8772825506</v>
      </c>
      <c r="F159" s="7">
        <v>1678372.288057649</v>
      </c>
      <c r="G159" s="370">
        <v>6273116.3188483976</v>
      </c>
      <c r="H159" s="7">
        <v>337005.729623497</v>
      </c>
      <c r="I159" s="7">
        <v>282639.49605114321</v>
      </c>
      <c r="J159" s="7">
        <v>9271.1010000000006</v>
      </c>
      <c r="K159" s="7">
        <v>45095.132572353752</v>
      </c>
      <c r="M159" s="382">
        <v>2.8840764903177878E-3</v>
      </c>
      <c r="N159" s="382">
        <v>1.324443E-3</v>
      </c>
      <c r="O159" s="382">
        <v>5.0105702858170833E-3</v>
      </c>
      <c r="P159" s="383"/>
      <c r="Q159" s="384"/>
      <c r="R159" s="384"/>
    </row>
    <row r="160" spans="1:18" x14ac:dyDescent="0.3">
      <c r="A160" s="6">
        <v>475</v>
      </c>
      <c r="B160" s="6" t="s">
        <v>1030</v>
      </c>
      <c r="D160" s="372">
        <v>3064469.9358813702</v>
      </c>
      <c r="E160" s="368">
        <v>3531691.5955099897</v>
      </c>
      <c r="F160" s="7">
        <v>467221.65962861956</v>
      </c>
      <c r="G160" s="370">
        <v>3162226.3397530005</v>
      </c>
      <c r="H160" s="7">
        <v>97756.403871630187</v>
      </c>
      <c r="I160" s="7">
        <v>86800.876666680881</v>
      </c>
      <c r="J160" s="7">
        <v>4096.5511999999999</v>
      </c>
      <c r="K160" s="7">
        <v>6858.9760049493079</v>
      </c>
      <c r="M160" s="382">
        <v>8.8572323129266204E-4</v>
      </c>
      <c r="N160" s="382">
        <v>5.8522160000000001E-4</v>
      </c>
      <c r="O160" s="382">
        <v>7.6210844499436758E-4</v>
      </c>
      <c r="P160" s="383"/>
      <c r="Q160" s="384"/>
      <c r="R160" s="384"/>
    </row>
    <row r="161" spans="1:18" x14ac:dyDescent="0.3">
      <c r="A161" s="6">
        <v>480</v>
      </c>
      <c r="B161" s="6" t="s">
        <v>1031</v>
      </c>
      <c r="D161" s="372">
        <v>1108564.1282404005</v>
      </c>
      <c r="E161" s="368">
        <v>1260149.7440982424</v>
      </c>
      <c r="F161" s="7">
        <v>151585.61585784203</v>
      </c>
      <c r="G161" s="370">
        <v>1141569.1839747089</v>
      </c>
      <c r="H161" s="7">
        <v>33005.055734308473</v>
      </c>
      <c r="I161" s="7">
        <v>30100.154567216901</v>
      </c>
      <c r="J161" s="7">
        <v>1136.7838999999999</v>
      </c>
      <c r="K161" s="7">
        <v>1768.1172670915696</v>
      </c>
      <c r="M161" s="382">
        <v>3.0714443435935613E-4</v>
      </c>
      <c r="N161" s="382">
        <v>1.6239769999999999E-4</v>
      </c>
      <c r="O161" s="382">
        <v>1.9645747412128551E-4</v>
      </c>
      <c r="P161" s="383"/>
      <c r="Q161" s="384"/>
      <c r="R161" s="384"/>
    </row>
    <row r="162" spans="1:18" x14ac:dyDescent="0.3">
      <c r="A162" s="6">
        <v>481</v>
      </c>
      <c r="B162" s="6" t="s">
        <v>1032</v>
      </c>
      <c r="D162" s="372">
        <v>3347702.4811460725</v>
      </c>
      <c r="E162" s="368">
        <v>4285286.2401766125</v>
      </c>
      <c r="F162" s="7">
        <v>937583.75903054001</v>
      </c>
      <c r="G162" s="370">
        <v>3547692.8920925162</v>
      </c>
      <c r="H162" s="7">
        <v>199990.41094644385</v>
      </c>
      <c r="I162" s="7">
        <v>184060.36046696021</v>
      </c>
      <c r="J162" s="7">
        <v>6514.0977999999996</v>
      </c>
      <c r="K162" s="7">
        <v>9415.9526794836511</v>
      </c>
      <c r="M162" s="382">
        <v>1.8781669435404102E-3</v>
      </c>
      <c r="N162" s="382">
        <v>9.3058539999999997E-4</v>
      </c>
      <c r="O162" s="382">
        <v>1.0462169643870724E-3</v>
      </c>
      <c r="P162" s="383"/>
      <c r="Q162" s="384"/>
      <c r="R162" s="384"/>
    </row>
    <row r="163" spans="1:18" x14ac:dyDescent="0.3">
      <c r="A163" s="6">
        <v>483</v>
      </c>
      <c r="B163" s="6" t="s">
        <v>1033</v>
      </c>
      <c r="D163" s="372">
        <v>634460.25958149822</v>
      </c>
      <c r="E163" s="368">
        <v>700399.74891946744</v>
      </c>
      <c r="F163" s="7">
        <v>65939.489337969164</v>
      </c>
      <c r="G163" s="370">
        <v>647661.50207253406</v>
      </c>
      <c r="H163" s="7">
        <v>13201.242491035868</v>
      </c>
      <c r="I163" s="7">
        <v>11116.88637227688</v>
      </c>
      <c r="J163" s="7">
        <v>500.58820000000003</v>
      </c>
      <c r="K163" s="7">
        <v>1583.767918758987</v>
      </c>
      <c r="M163" s="382">
        <v>1.1343761604364163E-4</v>
      </c>
      <c r="N163" s="382">
        <v>7.1512600000000004E-5</v>
      </c>
      <c r="O163" s="382">
        <v>1.7597421319544301E-4</v>
      </c>
      <c r="P163" s="383"/>
      <c r="Q163" s="384"/>
      <c r="R163" s="384"/>
    </row>
    <row r="164" spans="1:18" x14ac:dyDescent="0.3">
      <c r="A164" s="6">
        <v>484</v>
      </c>
      <c r="B164" s="6" t="s">
        <v>1034</v>
      </c>
      <c r="D164" s="372">
        <v>1652912.5460128107</v>
      </c>
      <c r="E164" s="368">
        <v>1920599.7639374025</v>
      </c>
      <c r="F164" s="7">
        <v>267687.21792459197</v>
      </c>
      <c r="G164" s="370">
        <v>1706783.5211010266</v>
      </c>
      <c r="H164" s="7">
        <v>53870.975088215913</v>
      </c>
      <c r="I164" s="7">
        <v>41355.497143815985</v>
      </c>
      <c r="J164" s="7">
        <v>7660.2827000000007</v>
      </c>
      <c r="K164" s="7">
        <v>4855.1952443999289</v>
      </c>
      <c r="M164" s="382">
        <v>4.219948688144488E-4</v>
      </c>
      <c r="N164" s="382">
        <v>1.0943261000000001E-3</v>
      </c>
      <c r="O164" s="382">
        <v>5.3946613826665881E-4</v>
      </c>
      <c r="P164" s="383"/>
      <c r="Q164" s="384"/>
      <c r="R164" s="384"/>
    </row>
    <row r="165" spans="1:18" x14ac:dyDescent="0.3">
      <c r="A165" s="6">
        <v>489</v>
      </c>
      <c r="B165" s="6" t="s">
        <v>1035</v>
      </c>
      <c r="D165" s="372">
        <v>1184029.8596249949</v>
      </c>
      <c r="E165" s="368">
        <v>1323391.3131454773</v>
      </c>
      <c r="F165" s="7">
        <v>139361.45352048229</v>
      </c>
      <c r="G165" s="370">
        <v>1212158.9817798403</v>
      </c>
      <c r="H165" s="7">
        <v>28129.122154845329</v>
      </c>
      <c r="I165" s="7">
        <v>22721.231628855141</v>
      </c>
      <c r="J165" s="7">
        <v>3049.886</v>
      </c>
      <c r="K165" s="7">
        <v>2358.0045259901904</v>
      </c>
      <c r="M165" s="382">
        <v>2.3184930233525653E-4</v>
      </c>
      <c r="N165" s="382">
        <v>4.3569799999999999E-4</v>
      </c>
      <c r="O165" s="382">
        <v>2.6200050288779892E-4</v>
      </c>
      <c r="P165" s="383"/>
      <c r="Q165" s="384"/>
      <c r="R165" s="384"/>
    </row>
    <row r="166" spans="1:18" x14ac:dyDescent="0.3">
      <c r="A166" s="6">
        <v>491</v>
      </c>
      <c r="B166" s="6" t="s">
        <v>1036</v>
      </c>
      <c r="D166" s="372">
        <v>24509968.430552218</v>
      </c>
      <c r="E166" s="368">
        <v>29721098.562034395</v>
      </c>
      <c r="F166" s="7">
        <v>5211130.1314821756</v>
      </c>
      <c r="G166" s="370">
        <v>25598464.57516757</v>
      </c>
      <c r="H166" s="7">
        <v>1088496.1446153505</v>
      </c>
      <c r="I166" s="7">
        <v>933952.5198654905</v>
      </c>
      <c r="J166" s="7">
        <v>61349.054900000003</v>
      </c>
      <c r="K166" s="7">
        <v>93194.56984986004</v>
      </c>
      <c r="M166" s="382">
        <v>9.5301277537294948E-3</v>
      </c>
      <c r="N166" s="382">
        <v>8.7641507000000007E-3</v>
      </c>
      <c r="O166" s="382">
        <v>1.0354952205540004E-2</v>
      </c>
      <c r="P166" s="383"/>
      <c r="Q166" s="384"/>
      <c r="R166" s="384"/>
    </row>
    <row r="167" spans="1:18" x14ac:dyDescent="0.3">
      <c r="A167" s="6">
        <v>494</v>
      </c>
      <c r="B167" s="6" t="s">
        <v>1037</v>
      </c>
      <c r="D167" s="372">
        <v>3560876.2555017788</v>
      </c>
      <c r="E167" s="368">
        <v>4301524.739625277</v>
      </c>
      <c r="F167" s="7">
        <v>740648.48412349774</v>
      </c>
      <c r="G167" s="370">
        <v>3713236.8387206839</v>
      </c>
      <c r="H167" s="7">
        <v>152360.58321890514</v>
      </c>
      <c r="I167" s="7">
        <v>131685.60544302492</v>
      </c>
      <c r="J167" s="7">
        <v>2871.4335999999998</v>
      </c>
      <c r="K167" s="7">
        <v>17803.544175880219</v>
      </c>
      <c r="M167" s="382">
        <v>1.3437306677859685E-3</v>
      </c>
      <c r="N167" s="382">
        <v>4.1020480000000001E-4</v>
      </c>
      <c r="O167" s="382">
        <v>1.9781715750978022E-3</v>
      </c>
      <c r="P167" s="383"/>
      <c r="Q167" s="384"/>
      <c r="R167" s="384"/>
    </row>
    <row r="168" spans="1:18" x14ac:dyDescent="0.3">
      <c r="A168" s="6">
        <v>495</v>
      </c>
      <c r="B168" s="6" t="s">
        <v>1038</v>
      </c>
      <c r="D168" s="372">
        <v>951599.62672485341</v>
      </c>
      <c r="E168" s="368">
        <v>1088400.6997745205</v>
      </c>
      <c r="F168" s="7">
        <v>136801.07304966717</v>
      </c>
      <c r="G168" s="370">
        <v>977909.29701682169</v>
      </c>
      <c r="H168" s="7">
        <v>26309.670291968327</v>
      </c>
      <c r="I168" s="7">
        <v>19687.622455934823</v>
      </c>
      <c r="J168" s="7">
        <v>4684.7422999999999</v>
      </c>
      <c r="K168" s="7">
        <v>1937.3055360335018</v>
      </c>
      <c r="M168" s="382">
        <v>2.0089410669321247E-4</v>
      </c>
      <c r="N168" s="382">
        <v>6.6924889999999998E-4</v>
      </c>
      <c r="O168" s="382">
        <v>2.1525617067038908E-4</v>
      </c>
      <c r="P168" s="383"/>
      <c r="Q168" s="384"/>
      <c r="R168" s="384"/>
    </row>
    <row r="169" spans="1:18" x14ac:dyDescent="0.3">
      <c r="A169" s="6">
        <v>498</v>
      </c>
      <c r="B169" s="6" t="s">
        <v>1039</v>
      </c>
      <c r="D169" s="372">
        <v>1236862.4167268793</v>
      </c>
      <c r="E169" s="368">
        <v>1459858.6653894971</v>
      </c>
      <c r="F169" s="7">
        <v>222996.24866261776</v>
      </c>
      <c r="G169" s="370">
        <v>1281600.12000507</v>
      </c>
      <c r="H169" s="7">
        <v>44737.703278190587</v>
      </c>
      <c r="I169" s="7">
        <v>36309.13880785033</v>
      </c>
      <c r="J169" s="7">
        <v>3852.5052999999998</v>
      </c>
      <c r="K169" s="7">
        <v>4576.0591703402633</v>
      </c>
      <c r="M169" s="382">
        <v>3.7050141640663603E-4</v>
      </c>
      <c r="N169" s="382">
        <v>5.503579E-4</v>
      </c>
      <c r="O169" s="382">
        <v>5.0845101892669597E-4</v>
      </c>
      <c r="P169" s="383"/>
      <c r="Q169" s="384"/>
      <c r="R169" s="384"/>
    </row>
    <row r="170" spans="1:18" x14ac:dyDescent="0.3">
      <c r="A170" s="6">
        <v>499</v>
      </c>
      <c r="B170" s="6" t="s">
        <v>1040</v>
      </c>
      <c r="D170" s="372">
        <v>7789925.5235975664</v>
      </c>
      <c r="E170" s="368">
        <v>9590269.6676636171</v>
      </c>
      <c r="F170" s="7">
        <v>1800344.1440660513</v>
      </c>
      <c r="G170" s="370">
        <v>8179311.1813984225</v>
      </c>
      <c r="H170" s="7">
        <v>389385.6578008564</v>
      </c>
      <c r="I170" s="7">
        <v>356135.87930081971</v>
      </c>
      <c r="J170" s="7">
        <v>10832.7093</v>
      </c>
      <c r="K170" s="7">
        <v>22417.069200036698</v>
      </c>
      <c r="M170" s="382">
        <v>3.6340395847022419E-3</v>
      </c>
      <c r="N170" s="382">
        <v>1.5475299000000001E-3</v>
      </c>
      <c r="O170" s="382">
        <v>2.4907854666707443E-3</v>
      </c>
      <c r="P170" s="383"/>
      <c r="Q170" s="384"/>
      <c r="R170" s="384"/>
    </row>
    <row r="171" spans="1:18" x14ac:dyDescent="0.3">
      <c r="A171" s="6">
        <v>500</v>
      </c>
      <c r="B171" s="6" t="s">
        <v>1041</v>
      </c>
      <c r="D171" s="372">
        <v>2760766.2837167475</v>
      </c>
      <c r="E171" s="368">
        <v>3681834.8444687761</v>
      </c>
      <c r="F171" s="7">
        <v>921068.56075202837</v>
      </c>
      <c r="G171" s="370">
        <v>2960605.4402856464</v>
      </c>
      <c r="H171" s="7">
        <v>199839.15656889891</v>
      </c>
      <c r="I171" s="7">
        <v>181634.35243420515</v>
      </c>
      <c r="J171" s="7">
        <v>7183.0745000000006</v>
      </c>
      <c r="K171" s="7">
        <v>11021.729634693771</v>
      </c>
      <c r="M171" s="382">
        <v>1.8534117595327055E-3</v>
      </c>
      <c r="N171" s="382">
        <v>1.0261535000000001E-3</v>
      </c>
      <c r="O171" s="382">
        <v>1.2246366260770857E-3</v>
      </c>
      <c r="P171" s="383"/>
      <c r="Q171" s="384"/>
      <c r="R171" s="384"/>
    </row>
    <row r="172" spans="1:18" x14ac:dyDescent="0.3">
      <c r="A172" s="6">
        <v>503</v>
      </c>
      <c r="B172" s="6" t="s">
        <v>1042</v>
      </c>
      <c r="D172" s="372">
        <v>3819685.4643574846</v>
      </c>
      <c r="E172" s="368">
        <v>4458808.2192436876</v>
      </c>
      <c r="F172" s="7">
        <v>639122.75488620321</v>
      </c>
      <c r="G172" s="370">
        <v>3957025.5670291255</v>
      </c>
      <c r="H172" s="7">
        <v>137340.10267164081</v>
      </c>
      <c r="I172" s="7">
        <v>125676.6042083147</v>
      </c>
      <c r="J172" s="7">
        <v>3965.1703000000002</v>
      </c>
      <c r="K172" s="7">
        <v>7698.3281633261158</v>
      </c>
      <c r="M172" s="382">
        <v>1.2824143286562725E-3</v>
      </c>
      <c r="N172" s="382">
        <v>5.6645290000000004E-4</v>
      </c>
      <c r="O172" s="382">
        <v>8.5536979592512402E-4</v>
      </c>
      <c r="P172" s="383"/>
      <c r="Q172" s="384"/>
      <c r="R172" s="384"/>
    </row>
    <row r="173" spans="1:18" x14ac:dyDescent="0.3">
      <c r="A173" s="6">
        <v>504</v>
      </c>
      <c r="B173" s="6" t="s">
        <v>1043</v>
      </c>
      <c r="D173" s="372">
        <v>1052799.2105084676</v>
      </c>
      <c r="E173" s="368">
        <v>1204472.8021572933</v>
      </c>
      <c r="F173" s="7">
        <v>151673.59164882565</v>
      </c>
      <c r="G173" s="370">
        <v>1084297.0603386569</v>
      </c>
      <c r="H173" s="7">
        <v>31497.849830189141</v>
      </c>
      <c r="I173" s="7">
        <v>27809.243870148955</v>
      </c>
      <c r="J173" s="7">
        <v>1777.1242999999999</v>
      </c>
      <c r="K173" s="7">
        <v>1911.4816600401855</v>
      </c>
      <c r="M173" s="382">
        <v>2.837677945933567E-4</v>
      </c>
      <c r="N173" s="382">
        <v>2.538749E-4</v>
      </c>
      <c r="O173" s="382">
        <v>2.1238685111557617E-4</v>
      </c>
      <c r="P173" s="383"/>
      <c r="Q173" s="384"/>
      <c r="R173" s="384"/>
    </row>
    <row r="174" spans="1:18" x14ac:dyDescent="0.3">
      <c r="A174" s="6">
        <v>505</v>
      </c>
      <c r="B174" s="6" t="s">
        <v>1044</v>
      </c>
      <c r="D174" s="372">
        <v>8028243.3490261864</v>
      </c>
      <c r="E174" s="368">
        <v>10031116.755453559</v>
      </c>
      <c r="F174" s="7">
        <v>2002873.4064273722</v>
      </c>
      <c r="G174" s="370">
        <v>8438168.7023156863</v>
      </c>
      <c r="H174" s="7">
        <v>409925.35328949965</v>
      </c>
      <c r="I174" s="7">
        <v>359255.94368692412</v>
      </c>
      <c r="J174" s="7">
        <v>15850.214099999999</v>
      </c>
      <c r="K174" s="7">
        <v>34819.195502575567</v>
      </c>
      <c r="M174" s="382">
        <v>3.6658769763971847E-3</v>
      </c>
      <c r="N174" s="382">
        <v>2.2643162999999998E-3</v>
      </c>
      <c r="O174" s="382">
        <v>3.8687995002861745E-3</v>
      </c>
      <c r="P174" s="383"/>
      <c r="Q174" s="384"/>
      <c r="R174" s="384"/>
    </row>
    <row r="175" spans="1:18" x14ac:dyDescent="0.3">
      <c r="A175" s="6">
        <v>507</v>
      </c>
      <c r="B175" s="6" t="s">
        <v>1045</v>
      </c>
      <c r="D175" s="372">
        <v>3185856.6907842616</v>
      </c>
      <c r="E175" s="368">
        <v>3722863.0972658838</v>
      </c>
      <c r="F175" s="7">
        <v>537006.40648162237</v>
      </c>
      <c r="G175" s="370">
        <v>3291235.2225690163</v>
      </c>
      <c r="H175" s="7">
        <v>105378.5317847549</v>
      </c>
      <c r="I175" s="7">
        <v>81668.731940568294</v>
      </c>
      <c r="J175" s="7">
        <v>10096.331700000001</v>
      </c>
      <c r="K175" s="7">
        <v>13613.468144186612</v>
      </c>
      <c r="M175" s="382">
        <v>8.3335440755681937E-4</v>
      </c>
      <c r="N175" s="382">
        <v>1.4423331000000001E-3</v>
      </c>
      <c r="O175" s="382">
        <v>1.5126075715762902E-3</v>
      </c>
      <c r="P175" s="383"/>
      <c r="Q175" s="384"/>
      <c r="R175" s="384"/>
    </row>
    <row r="176" spans="1:18" x14ac:dyDescent="0.3">
      <c r="A176" s="6">
        <v>508</v>
      </c>
      <c r="B176" s="6" t="s">
        <v>1046</v>
      </c>
      <c r="D176" s="372">
        <v>4658080.7987451144</v>
      </c>
      <c r="E176" s="368">
        <v>5641107.9330698475</v>
      </c>
      <c r="F176" s="7">
        <v>983027.13432473305</v>
      </c>
      <c r="G176" s="370">
        <v>4861197.7572764931</v>
      </c>
      <c r="H176" s="7">
        <v>203116.95853137868</v>
      </c>
      <c r="I176" s="7">
        <v>173450.44195684031</v>
      </c>
      <c r="J176" s="7">
        <v>14519.519</v>
      </c>
      <c r="K176" s="7">
        <v>15146.997574538364</v>
      </c>
      <c r="M176" s="382">
        <v>1.76990246894735E-3</v>
      </c>
      <c r="N176" s="382">
        <v>2.0742170000000002E-3</v>
      </c>
      <c r="O176" s="382">
        <v>1.6829997305042627E-3</v>
      </c>
      <c r="P176" s="383"/>
      <c r="Q176" s="384"/>
      <c r="R176" s="384"/>
    </row>
    <row r="177" spans="1:18" x14ac:dyDescent="0.3">
      <c r="A177" s="6">
        <v>529</v>
      </c>
      <c r="B177" s="6" t="s">
        <v>1047</v>
      </c>
      <c r="D177" s="372">
        <v>6092730.7984388657</v>
      </c>
      <c r="E177" s="368">
        <v>8243400.8995218221</v>
      </c>
      <c r="F177" s="7">
        <v>2150670.1010829569</v>
      </c>
      <c r="G177" s="370">
        <v>6542169.4897122886</v>
      </c>
      <c r="H177" s="7">
        <v>449438.69127342332</v>
      </c>
      <c r="I177" s="7">
        <v>380044.97015054553</v>
      </c>
      <c r="J177" s="7">
        <v>36975.273300000001</v>
      </c>
      <c r="K177" s="7">
        <v>32418.447822877788</v>
      </c>
      <c r="M177" s="382">
        <v>3.8780098994953627E-3</v>
      </c>
      <c r="N177" s="382">
        <v>5.2821819000000002E-3</v>
      </c>
      <c r="O177" s="382">
        <v>3.6020497580975322E-3</v>
      </c>
      <c r="P177" s="383"/>
    </row>
    <row r="178" spans="1:18" x14ac:dyDescent="0.3">
      <c r="A178" s="6">
        <v>531</v>
      </c>
      <c r="B178" s="6" t="s">
        <v>1048</v>
      </c>
      <c r="D178" s="372">
        <v>2439796.1161257457</v>
      </c>
      <c r="E178" s="368">
        <v>2889801.6529489611</v>
      </c>
      <c r="F178" s="7">
        <v>450005.53682321531</v>
      </c>
      <c r="G178" s="370">
        <v>2535311.5312451553</v>
      </c>
      <c r="H178" s="7">
        <v>95515.41511940943</v>
      </c>
      <c r="I178" s="7">
        <v>87143.255047902436</v>
      </c>
      <c r="J178" s="7">
        <v>1855.6811</v>
      </c>
      <c r="K178" s="7">
        <v>6516.4789715069974</v>
      </c>
      <c r="M178" s="382">
        <v>8.8921688824390244E-4</v>
      </c>
      <c r="N178" s="382">
        <v>2.6509729999999999E-4</v>
      </c>
      <c r="O178" s="382">
        <v>7.2405321905633308E-4</v>
      </c>
      <c r="P178" s="383"/>
      <c r="Q178" s="384"/>
      <c r="R178" s="384"/>
    </row>
    <row r="179" spans="1:18" x14ac:dyDescent="0.3">
      <c r="A179" s="6">
        <v>535</v>
      </c>
      <c r="B179" s="6" t="s">
        <v>1049</v>
      </c>
      <c r="D179" s="372">
        <v>5381242.8660576167</v>
      </c>
      <c r="E179" s="368">
        <v>6149880.1331825294</v>
      </c>
      <c r="F179" s="7">
        <v>768637.26712491282</v>
      </c>
      <c r="G179" s="370">
        <v>5541378.2362042507</v>
      </c>
      <c r="H179" s="7">
        <v>160135.37014663382</v>
      </c>
      <c r="I179" s="7">
        <v>142773.17179362924</v>
      </c>
      <c r="J179" s="7">
        <v>5437.1505999999999</v>
      </c>
      <c r="K179" s="7">
        <v>11925.047753004585</v>
      </c>
      <c r="M179" s="382">
        <v>1.4568690999349923E-3</v>
      </c>
      <c r="N179" s="382">
        <v>7.7673580000000002E-4</v>
      </c>
      <c r="O179" s="382">
        <v>1.3250053058893982E-3</v>
      </c>
      <c r="P179" s="383"/>
      <c r="Q179" s="384"/>
      <c r="R179" s="384"/>
    </row>
    <row r="180" spans="1:18" x14ac:dyDescent="0.3">
      <c r="A180" s="6">
        <v>536</v>
      </c>
      <c r="B180" s="6" t="s">
        <v>1050</v>
      </c>
      <c r="D180" s="372">
        <v>11447282.301332347</v>
      </c>
      <c r="E180" s="368">
        <v>14770829.941292673</v>
      </c>
      <c r="F180" s="7">
        <v>3323547.6399603253</v>
      </c>
      <c r="G180" s="370">
        <v>12157330.948579399</v>
      </c>
      <c r="H180" s="7">
        <v>710048.6472470517</v>
      </c>
      <c r="I180" s="7">
        <v>634032.13646850153</v>
      </c>
      <c r="J180" s="7">
        <v>32323.0635</v>
      </c>
      <c r="K180" s="7">
        <v>43693.447278550106</v>
      </c>
      <c r="M180" s="382">
        <v>6.4697156782500161E-3</v>
      </c>
      <c r="N180" s="382">
        <v>4.6175805000000002E-3</v>
      </c>
      <c r="O180" s="382">
        <v>4.8548274753944564E-3</v>
      </c>
      <c r="P180" s="383"/>
      <c r="Q180" s="384"/>
      <c r="R180" s="384"/>
    </row>
    <row r="181" spans="1:18" x14ac:dyDescent="0.3">
      <c r="A181" s="6">
        <v>538</v>
      </c>
      <c r="B181" s="6" t="s">
        <v>1051</v>
      </c>
      <c r="D181" s="372">
        <v>2083611.4013845308</v>
      </c>
      <c r="E181" s="368">
        <v>2491744.4106535446</v>
      </c>
      <c r="F181" s="7">
        <v>408133.00926901365</v>
      </c>
      <c r="G181" s="370">
        <v>2171193.5401355512</v>
      </c>
      <c r="H181" s="7">
        <v>87582.138751020306</v>
      </c>
      <c r="I181" s="7">
        <v>82118.367898555764</v>
      </c>
      <c r="J181" s="7">
        <v>1306.6669000000002</v>
      </c>
      <c r="K181" s="7">
        <v>4157.1039524645448</v>
      </c>
      <c r="M181" s="382">
        <v>8.3794252957709967E-4</v>
      </c>
      <c r="N181" s="382">
        <v>1.8666670000000001E-4</v>
      </c>
      <c r="O181" s="382">
        <v>4.6190043916272719E-4</v>
      </c>
      <c r="P181" s="383"/>
      <c r="Q181" s="384"/>
      <c r="R181" s="384"/>
    </row>
    <row r="182" spans="1:18" x14ac:dyDescent="0.3">
      <c r="A182" s="6">
        <v>541</v>
      </c>
      <c r="B182" s="6" t="s">
        <v>1052</v>
      </c>
      <c r="D182" s="372">
        <v>5627842.0616923627</v>
      </c>
      <c r="E182" s="368">
        <v>6334620.1460881429</v>
      </c>
      <c r="F182" s="7">
        <v>706778.08439578023</v>
      </c>
      <c r="G182" s="370">
        <v>5775146.3881586241</v>
      </c>
      <c r="H182" s="7">
        <v>147304.32646626115</v>
      </c>
      <c r="I182" s="7">
        <v>124952.15574930681</v>
      </c>
      <c r="J182" s="7">
        <v>12353.653899999999</v>
      </c>
      <c r="K182" s="7">
        <v>9998.5168169543304</v>
      </c>
      <c r="M182" s="382">
        <v>1.2750219974419063E-3</v>
      </c>
      <c r="N182" s="382">
        <v>1.7648077E-3</v>
      </c>
      <c r="O182" s="382">
        <v>1.1109463129949256E-3</v>
      </c>
      <c r="P182" s="383"/>
      <c r="Q182" s="384"/>
      <c r="R182" s="384"/>
    </row>
    <row r="183" spans="1:18" x14ac:dyDescent="0.3">
      <c r="A183" s="6">
        <v>543</v>
      </c>
      <c r="B183" s="6" t="s">
        <v>1053</v>
      </c>
      <c r="D183" s="372">
        <v>13130010.842282554</v>
      </c>
      <c r="E183" s="368">
        <v>17542115.955629893</v>
      </c>
      <c r="F183" s="7">
        <v>4412105.1133473404</v>
      </c>
      <c r="G183" s="370">
        <v>14088584.577048616</v>
      </c>
      <c r="H183" s="7">
        <v>958573.73476606293</v>
      </c>
      <c r="I183" s="7">
        <v>879397.27387723036</v>
      </c>
      <c r="J183" s="7">
        <v>33248.375999999997</v>
      </c>
      <c r="K183" s="7">
        <v>45928.084888832556</v>
      </c>
      <c r="M183" s="382">
        <v>8.9734415701758202E-3</v>
      </c>
      <c r="N183" s="382">
        <v>4.7497679999999997E-3</v>
      </c>
      <c r="O183" s="382">
        <v>5.1031205432036176E-3</v>
      </c>
      <c r="P183" s="383"/>
      <c r="Q183" s="384"/>
      <c r="R183" s="384"/>
    </row>
    <row r="184" spans="1:18" x14ac:dyDescent="0.3">
      <c r="A184" s="6">
        <v>545</v>
      </c>
      <c r="B184" s="6" t="s">
        <v>1054</v>
      </c>
      <c r="D184" s="372">
        <v>5899831.9410599843</v>
      </c>
      <c r="E184" s="368">
        <v>6675451.9331922</v>
      </c>
      <c r="F184" s="7">
        <v>775619.99213221576</v>
      </c>
      <c r="G184" s="370">
        <v>6057327.5080221351</v>
      </c>
      <c r="H184" s="7">
        <v>157495.56696215062</v>
      </c>
      <c r="I184" s="7">
        <v>131957.84100822575</v>
      </c>
      <c r="J184" s="7">
        <v>10706.556699999999</v>
      </c>
      <c r="K184" s="7">
        <v>14831.16925392488</v>
      </c>
      <c r="M184" s="382">
        <v>1.3465085817165893E-3</v>
      </c>
      <c r="N184" s="382">
        <v>1.5295081E-3</v>
      </c>
      <c r="O184" s="382">
        <v>1.6479076948805421E-3</v>
      </c>
      <c r="P184" s="383"/>
      <c r="Q184" s="384"/>
      <c r="R184" s="384"/>
    </row>
    <row r="185" spans="1:18" x14ac:dyDescent="0.3">
      <c r="A185" s="6">
        <v>560</v>
      </c>
      <c r="B185" s="6" t="s">
        <v>1055</v>
      </c>
      <c r="D185" s="372">
        <v>7521274.4726346675</v>
      </c>
      <c r="E185" s="368">
        <v>8854173.3818388619</v>
      </c>
      <c r="F185" s="7">
        <v>1332898.9092041946</v>
      </c>
      <c r="G185" s="370">
        <v>7799720.3443661034</v>
      </c>
      <c r="H185" s="7">
        <v>278445.87173143571</v>
      </c>
      <c r="I185" s="7">
        <v>246400.84430646509</v>
      </c>
      <c r="J185" s="7">
        <v>9636.5751999999993</v>
      </c>
      <c r="K185" s="7">
        <v>22408.452224970602</v>
      </c>
      <c r="M185" s="382">
        <v>2.5142943296578069E-3</v>
      </c>
      <c r="N185" s="382">
        <v>1.3766536E-3</v>
      </c>
      <c r="O185" s="382">
        <v>2.4898280249967338E-3</v>
      </c>
      <c r="P185" s="383"/>
      <c r="Q185" s="384"/>
      <c r="R185" s="384"/>
    </row>
    <row r="186" spans="1:18" x14ac:dyDescent="0.3">
      <c r="A186" s="6">
        <v>561</v>
      </c>
      <c r="B186" s="6" t="s">
        <v>1056</v>
      </c>
      <c r="D186" s="372">
        <v>787850.79654352227</v>
      </c>
      <c r="E186" s="368">
        <v>898460.44546599127</v>
      </c>
      <c r="F186" s="7">
        <v>110609.64892246902</v>
      </c>
      <c r="G186" s="370">
        <v>809547.756217669</v>
      </c>
      <c r="H186" s="7">
        <v>21696.959674146776</v>
      </c>
      <c r="I186" s="7">
        <v>17901.338740393832</v>
      </c>
      <c r="J186" s="7">
        <v>1877.0073000000002</v>
      </c>
      <c r="K186" s="7">
        <v>1918.6136337529442</v>
      </c>
      <c r="M186" s="382">
        <v>1.8266672184075341E-4</v>
      </c>
      <c r="N186" s="382">
        <v>2.6814390000000002E-4</v>
      </c>
      <c r="O186" s="382">
        <v>2.1317929263921603E-4</v>
      </c>
      <c r="P186" s="383"/>
      <c r="Q186" s="384"/>
      <c r="R186" s="384"/>
    </row>
    <row r="187" spans="1:18" x14ac:dyDescent="0.3">
      <c r="A187" s="6">
        <v>562</v>
      </c>
      <c r="B187" s="6" t="s">
        <v>1057</v>
      </c>
      <c r="D187" s="372">
        <v>4622213.0096762991</v>
      </c>
      <c r="E187" s="368">
        <v>5429445.9425077252</v>
      </c>
      <c r="F187" s="7">
        <v>807232.93283142615</v>
      </c>
      <c r="G187" s="370">
        <v>4788531.3916197987</v>
      </c>
      <c r="H187" s="7">
        <v>166318.38194349941</v>
      </c>
      <c r="I187" s="7">
        <v>144317.43992605223</v>
      </c>
      <c r="J187" s="7">
        <v>7486.8192000000008</v>
      </c>
      <c r="K187" s="7">
        <v>14514.122817447176</v>
      </c>
      <c r="M187" s="382">
        <v>1.4726269380209412E-3</v>
      </c>
      <c r="N187" s="382">
        <v>1.0695456000000001E-3</v>
      </c>
      <c r="O187" s="382">
        <v>1.6126803130496862E-3</v>
      </c>
      <c r="P187" s="383"/>
      <c r="Q187" s="384"/>
      <c r="R187" s="384"/>
    </row>
    <row r="188" spans="1:18" x14ac:dyDescent="0.3">
      <c r="A188" s="6">
        <v>563</v>
      </c>
      <c r="B188" s="6" t="s">
        <v>1058</v>
      </c>
      <c r="D188" s="372">
        <v>3604277.418992525</v>
      </c>
      <c r="E188" s="368">
        <v>4210581.4755660798</v>
      </c>
      <c r="F188" s="7">
        <v>606304.05657355499</v>
      </c>
      <c r="G188" s="370">
        <v>3731570.426873744</v>
      </c>
      <c r="H188" s="7">
        <v>127293.00788121881</v>
      </c>
      <c r="I188" s="7">
        <v>110690.92573111384</v>
      </c>
      <c r="J188" s="7">
        <v>6428.6795999999995</v>
      </c>
      <c r="K188" s="7">
        <v>10173.402550104973</v>
      </c>
      <c r="M188" s="382">
        <v>1.1294992421542228E-3</v>
      </c>
      <c r="N188" s="382">
        <v>9.1838279999999998E-4</v>
      </c>
      <c r="O188" s="382">
        <v>1.1303780611227748E-3</v>
      </c>
      <c r="P188" s="383"/>
      <c r="Q188" s="384"/>
      <c r="R188" s="384"/>
    </row>
    <row r="189" spans="1:18" x14ac:dyDescent="0.3">
      <c r="A189" s="6">
        <v>564</v>
      </c>
      <c r="B189" s="6" t="s">
        <v>1059</v>
      </c>
      <c r="D189" s="372">
        <v>78008488.047386721</v>
      </c>
      <c r="E189" s="368">
        <v>96671891.817855254</v>
      </c>
      <c r="F189" s="7">
        <v>18663403.770468529</v>
      </c>
      <c r="G189" s="370">
        <v>81965927.10438244</v>
      </c>
      <c r="H189" s="7">
        <v>3957439.0569957145</v>
      </c>
      <c r="I189" s="7">
        <v>3517482.4526592116</v>
      </c>
      <c r="J189" s="7">
        <v>162790.48240000001</v>
      </c>
      <c r="K189" s="7">
        <v>277166.12193650269</v>
      </c>
      <c r="M189" s="382">
        <v>3.5892678088359303E-2</v>
      </c>
      <c r="N189" s="382">
        <v>2.3255783200000001E-2</v>
      </c>
      <c r="O189" s="382">
        <v>3.0796235770722519E-2</v>
      </c>
      <c r="P189" s="383"/>
      <c r="Q189" s="384"/>
      <c r="R189" s="384"/>
    </row>
    <row r="190" spans="1:18" x14ac:dyDescent="0.3">
      <c r="A190" s="6">
        <v>576</v>
      </c>
      <c r="B190" s="6" t="s">
        <v>1060</v>
      </c>
      <c r="D190" s="372">
        <v>1755103.2331794864</v>
      </c>
      <c r="E190" s="368">
        <v>2018309.2492829449</v>
      </c>
      <c r="F190" s="7">
        <v>263206.01610345847</v>
      </c>
      <c r="G190" s="370">
        <v>1807123.2461372016</v>
      </c>
      <c r="H190" s="7">
        <v>52020.012957715182</v>
      </c>
      <c r="I190" s="7">
        <v>40282.567293372573</v>
      </c>
      <c r="J190" s="7">
        <v>4703.5695000000005</v>
      </c>
      <c r="K190" s="7">
        <v>7033.8761643426087</v>
      </c>
      <c r="M190" s="382">
        <v>4.1104660503441404E-4</v>
      </c>
      <c r="N190" s="382">
        <v>6.7193850000000002E-4</v>
      </c>
      <c r="O190" s="382">
        <v>7.8154179603806767E-4</v>
      </c>
      <c r="P190" s="383"/>
      <c r="Q190" s="384"/>
      <c r="R190" s="384"/>
    </row>
    <row r="191" spans="1:18" x14ac:dyDescent="0.3">
      <c r="A191" s="6">
        <v>577</v>
      </c>
      <c r="B191" s="6" t="s">
        <v>1061</v>
      </c>
      <c r="D191" s="372">
        <v>4185810.1793021774</v>
      </c>
      <c r="E191" s="368">
        <v>5176455.2066106666</v>
      </c>
      <c r="F191" s="7">
        <v>990645.02730848931</v>
      </c>
      <c r="G191" s="370">
        <v>4400234.597723403</v>
      </c>
      <c r="H191" s="7">
        <v>214424.41842122603</v>
      </c>
      <c r="I191" s="7">
        <v>198086.63196864034</v>
      </c>
      <c r="J191" s="7">
        <v>4778.3609999999999</v>
      </c>
      <c r="K191" s="7">
        <v>11559.425452585685</v>
      </c>
      <c r="M191" s="382">
        <v>2.0212921629453096E-3</v>
      </c>
      <c r="N191" s="382">
        <v>6.8262300000000004E-4</v>
      </c>
      <c r="O191" s="382">
        <v>1.2843806058428539E-3</v>
      </c>
      <c r="P191" s="383"/>
      <c r="Q191" s="384"/>
      <c r="R191" s="384"/>
    </row>
    <row r="192" spans="1:18" x14ac:dyDescent="0.3">
      <c r="A192" s="6">
        <v>578</v>
      </c>
      <c r="B192" s="6" t="s">
        <v>1062</v>
      </c>
      <c r="D192" s="372">
        <v>1912304.6360895187</v>
      </c>
      <c r="E192" s="368">
        <v>2183896.6375538502</v>
      </c>
      <c r="F192" s="7">
        <v>271592.00146433176</v>
      </c>
      <c r="G192" s="370">
        <v>1966108.8730324539</v>
      </c>
      <c r="H192" s="7">
        <v>53804.236942935386</v>
      </c>
      <c r="I192" s="7">
        <v>45170.98011842624</v>
      </c>
      <c r="J192" s="7">
        <v>2502.9304999999999</v>
      </c>
      <c r="K192" s="7">
        <v>6130.3263245091421</v>
      </c>
      <c r="M192" s="382">
        <v>4.6092836855536981E-4</v>
      </c>
      <c r="N192" s="382">
        <v>3.5756150000000001E-4</v>
      </c>
      <c r="O192" s="382">
        <v>6.8114736938990463E-4</v>
      </c>
      <c r="P192" s="383"/>
      <c r="Q192" s="384"/>
      <c r="R192" s="384"/>
    </row>
    <row r="193" spans="1:18" x14ac:dyDescent="0.3">
      <c r="A193" s="6">
        <v>580</v>
      </c>
      <c r="B193" s="6" t="s">
        <v>1063</v>
      </c>
      <c r="D193" s="372">
        <v>2883629.4360499354</v>
      </c>
      <c r="E193" s="368">
        <v>3258114.018892874</v>
      </c>
      <c r="F193" s="7">
        <v>374484.58284293878</v>
      </c>
      <c r="G193" s="370">
        <v>2959707.2798372679</v>
      </c>
      <c r="H193" s="7">
        <v>76077.843787332517</v>
      </c>
      <c r="I193" s="7">
        <v>64071.230653880462</v>
      </c>
      <c r="J193" s="7">
        <v>5546.2820000000002</v>
      </c>
      <c r="K193" s="7">
        <v>6460.3311334520486</v>
      </c>
      <c r="M193" s="382">
        <v>6.5378806789673943E-4</v>
      </c>
      <c r="N193" s="382">
        <v>7.9232599999999999E-4</v>
      </c>
      <c r="O193" s="382">
        <v>7.1781457038356091E-4</v>
      </c>
      <c r="P193" s="383"/>
      <c r="Q193" s="384"/>
      <c r="R193" s="384"/>
    </row>
    <row r="194" spans="1:18" x14ac:dyDescent="0.3">
      <c r="A194" s="6">
        <v>581</v>
      </c>
      <c r="B194" s="6" t="s">
        <v>1064</v>
      </c>
      <c r="D194" s="372">
        <v>3454077.5485585066</v>
      </c>
      <c r="E194" s="368">
        <v>4003119.9881448783</v>
      </c>
      <c r="F194" s="7">
        <v>549042.43958637188</v>
      </c>
      <c r="G194" s="370">
        <v>3566518.957625641</v>
      </c>
      <c r="H194" s="7">
        <v>112441.40906713418</v>
      </c>
      <c r="I194" s="7">
        <v>94990.206577773191</v>
      </c>
      <c r="J194" s="7">
        <v>8069.3823000000002</v>
      </c>
      <c r="K194" s="7">
        <v>9381.8201893609967</v>
      </c>
      <c r="M194" s="382">
        <v>9.6928782222217543E-4</v>
      </c>
      <c r="N194" s="382">
        <v>1.1527689000000001E-3</v>
      </c>
      <c r="O194" s="382">
        <v>1.0424244654845551E-3</v>
      </c>
      <c r="P194" s="383"/>
      <c r="Q194" s="384"/>
      <c r="R194" s="384"/>
    </row>
    <row r="195" spans="1:18" x14ac:dyDescent="0.3">
      <c r="A195" s="6">
        <v>583</v>
      </c>
      <c r="B195" s="6" t="s">
        <v>1065</v>
      </c>
      <c r="D195" s="372">
        <v>538922.68677809241</v>
      </c>
      <c r="E195" s="368">
        <v>695492.78812886227</v>
      </c>
      <c r="F195" s="7">
        <v>156570.10135076987</v>
      </c>
      <c r="G195" s="370">
        <v>564918.07367074525</v>
      </c>
      <c r="H195" s="7">
        <v>25995.386892652808</v>
      </c>
      <c r="I195" s="7">
        <v>14911.168640172884</v>
      </c>
      <c r="J195" s="7">
        <v>1469.4449</v>
      </c>
      <c r="K195" s="7">
        <v>9614.773352479926</v>
      </c>
      <c r="M195" s="382">
        <v>1.5215478204258045E-4</v>
      </c>
      <c r="N195" s="382">
        <v>2.0992069999999999E-4</v>
      </c>
      <c r="O195" s="382">
        <v>1.0683081502755472E-3</v>
      </c>
      <c r="P195" s="383"/>
      <c r="Q195" s="384"/>
      <c r="R195" s="384"/>
    </row>
    <row r="196" spans="1:18" x14ac:dyDescent="0.3">
      <c r="A196" s="6">
        <v>584</v>
      </c>
      <c r="B196" s="6" t="s">
        <v>1066</v>
      </c>
      <c r="D196" s="372">
        <v>1510420.6469556235</v>
      </c>
      <c r="E196" s="368">
        <v>1695313.6746831732</v>
      </c>
      <c r="F196" s="7">
        <v>184893.02772754966</v>
      </c>
      <c r="G196" s="370">
        <v>1549260.9015142922</v>
      </c>
      <c r="H196" s="7">
        <v>38840.254558668697</v>
      </c>
      <c r="I196" s="7">
        <v>32569.995097987307</v>
      </c>
      <c r="J196" s="7">
        <v>2597.0189</v>
      </c>
      <c r="K196" s="7">
        <v>3673.2405606813909</v>
      </c>
      <c r="M196" s="382">
        <v>3.3234688875497252E-4</v>
      </c>
      <c r="N196" s="382">
        <v>3.7100270000000002E-4</v>
      </c>
      <c r="O196" s="382">
        <v>4.081378400757101E-4</v>
      </c>
      <c r="P196" s="383"/>
      <c r="Q196" s="384"/>
      <c r="R196" s="384"/>
    </row>
    <row r="197" spans="1:18" x14ac:dyDescent="0.3">
      <c r="A197" s="6">
        <v>588</v>
      </c>
      <c r="B197" s="6" t="s">
        <v>1067</v>
      </c>
      <c r="D197" s="372">
        <v>1101751.9513417569</v>
      </c>
      <c r="E197" s="368">
        <v>1249410.9711380065</v>
      </c>
      <c r="F197" s="7">
        <v>147659.01979624972</v>
      </c>
      <c r="G197" s="370">
        <v>1129708.0514430075</v>
      </c>
      <c r="H197" s="7">
        <v>27956.100101250719</v>
      </c>
      <c r="I197" s="7">
        <v>20430.714357103167</v>
      </c>
      <c r="J197" s="7">
        <v>3551.8945000000003</v>
      </c>
      <c r="K197" s="7">
        <v>3973.4912441475531</v>
      </c>
      <c r="M197" s="382">
        <v>2.0847667711329762E-4</v>
      </c>
      <c r="N197" s="382">
        <v>5.0741350000000002E-4</v>
      </c>
      <c r="O197" s="382">
        <v>4.414990271275059E-4</v>
      </c>
      <c r="P197" s="383"/>
      <c r="Q197" s="384"/>
      <c r="R197" s="384"/>
    </row>
    <row r="198" spans="1:18" x14ac:dyDescent="0.3">
      <c r="A198" s="6">
        <v>592</v>
      </c>
      <c r="B198" s="6" t="s">
        <v>1068</v>
      </c>
      <c r="D198" s="372">
        <v>1880523.9990064246</v>
      </c>
      <c r="E198" s="368">
        <v>2194348.0635867734</v>
      </c>
      <c r="F198" s="7">
        <v>313824.06458034879</v>
      </c>
      <c r="G198" s="370">
        <v>1946264.4761611004</v>
      </c>
      <c r="H198" s="7">
        <v>65740.477154675842</v>
      </c>
      <c r="I198" s="7">
        <v>56271.150832590909</v>
      </c>
      <c r="J198" s="7">
        <v>4912.0393000000004</v>
      </c>
      <c r="K198" s="7">
        <v>4557.2870220849354</v>
      </c>
      <c r="M198" s="382">
        <v>5.7419541665909091E-4</v>
      </c>
      <c r="N198" s="382">
        <v>7.0171990000000004E-4</v>
      </c>
      <c r="O198" s="382">
        <v>5.0636522467610394E-4</v>
      </c>
      <c r="P198" s="383"/>
      <c r="Q198" s="384"/>
      <c r="R198" s="384"/>
    </row>
    <row r="199" spans="1:18" x14ac:dyDescent="0.3">
      <c r="A199" s="6">
        <v>593</v>
      </c>
      <c r="B199" s="6" t="s">
        <v>1069</v>
      </c>
      <c r="D199" s="372">
        <v>9306891.9389884602</v>
      </c>
      <c r="E199" s="368">
        <v>10858076.78513281</v>
      </c>
      <c r="F199" s="7">
        <v>1551184.8461443498</v>
      </c>
      <c r="G199" s="370">
        <v>9636154.0498655513</v>
      </c>
      <c r="H199" s="7">
        <v>329262.11087709165</v>
      </c>
      <c r="I199" s="7">
        <v>289916.63986026391</v>
      </c>
      <c r="J199" s="7">
        <v>18750.181100000002</v>
      </c>
      <c r="K199" s="7">
        <v>20595.289916827744</v>
      </c>
      <c r="M199" s="382">
        <v>2.9583330597986114E-3</v>
      </c>
      <c r="N199" s="382">
        <v>2.6785973000000001E-3</v>
      </c>
      <c r="O199" s="382">
        <v>2.2883655463141936E-3</v>
      </c>
      <c r="P199" s="383"/>
      <c r="Q199" s="384"/>
      <c r="R199" s="384"/>
    </row>
    <row r="200" spans="1:18" x14ac:dyDescent="0.3">
      <c r="A200" s="6">
        <v>595</v>
      </c>
      <c r="B200" s="6" t="s">
        <v>1070</v>
      </c>
      <c r="D200" s="372">
        <v>2694038.6684541227</v>
      </c>
      <c r="E200" s="368">
        <v>3023853.0486838226</v>
      </c>
      <c r="F200" s="7">
        <v>329814.38022970001</v>
      </c>
      <c r="G200" s="370">
        <v>2760197.0361502599</v>
      </c>
      <c r="H200" s="7">
        <v>66158.367696137007</v>
      </c>
      <c r="I200" s="7">
        <v>53961.37539162227</v>
      </c>
      <c r="J200" s="7">
        <v>6586.8816999999999</v>
      </c>
      <c r="K200" s="7">
        <v>5610.1106045147326</v>
      </c>
      <c r="M200" s="382">
        <v>5.5062627950634973E-4</v>
      </c>
      <c r="N200" s="382">
        <v>9.4098309999999998E-4</v>
      </c>
      <c r="O200" s="382">
        <v>6.2334562272385922E-4</v>
      </c>
      <c r="P200" s="383"/>
      <c r="Q200" s="384"/>
      <c r="R200" s="384"/>
    </row>
    <row r="201" spans="1:18" x14ac:dyDescent="0.3">
      <c r="A201" s="6">
        <v>598</v>
      </c>
      <c r="B201" s="6" t="s">
        <v>1071</v>
      </c>
      <c r="D201" s="372">
        <v>8359824.0353613887</v>
      </c>
      <c r="E201" s="368">
        <v>10254185.004308043</v>
      </c>
      <c r="F201" s="7">
        <v>1894360.9689466539</v>
      </c>
      <c r="G201" s="370">
        <v>8755750.99025774</v>
      </c>
      <c r="H201" s="7">
        <v>395926.95489635173</v>
      </c>
      <c r="I201" s="7">
        <v>342724.62500651076</v>
      </c>
      <c r="J201" s="7">
        <v>24734.3887</v>
      </c>
      <c r="K201" s="7">
        <v>28467.941189840942</v>
      </c>
      <c r="M201" s="382">
        <v>3.4971900510868447E-3</v>
      </c>
      <c r="N201" s="382">
        <v>3.5334841E-3</v>
      </c>
      <c r="O201" s="382">
        <v>3.1631045766489937E-3</v>
      </c>
      <c r="P201" s="383"/>
      <c r="Q201" s="384"/>
      <c r="R201" s="384"/>
    </row>
    <row r="202" spans="1:18" x14ac:dyDescent="0.3">
      <c r="A202" s="6">
        <v>599</v>
      </c>
      <c r="B202" s="6" t="s">
        <v>1072</v>
      </c>
      <c r="D202" s="372">
        <v>5409909.6063002963</v>
      </c>
      <c r="E202" s="368">
        <v>6264788.1236315938</v>
      </c>
      <c r="F202" s="7">
        <v>854878.51733129716</v>
      </c>
      <c r="G202" s="370">
        <v>5586588.240400387</v>
      </c>
      <c r="H202" s="7">
        <v>176678.63410009039</v>
      </c>
      <c r="I202" s="7">
        <v>155117.15664422823</v>
      </c>
      <c r="J202" s="7">
        <v>10397.797200000001</v>
      </c>
      <c r="K202" s="7">
        <v>11163.680255862157</v>
      </c>
      <c r="M202" s="382">
        <v>1.582828129022737E-3</v>
      </c>
      <c r="N202" s="382">
        <v>1.4853996000000001E-3</v>
      </c>
      <c r="O202" s="382">
        <v>1.2404089173180175E-3</v>
      </c>
      <c r="P202" s="383"/>
      <c r="Q202" s="384"/>
      <c r="R202" s="384"/>
    </row>
    <row r="203" spans="1:18" x14ac:dyDescent="0.3">
      <c r="A203" s="6">
        <v>601</v>
      </c>
      <c r="B203" s="6" t="s">
        <v>1073</v>
      </c>
      <c r="D203" s="372">
        <v>2410796.9068490705</v>
      </c>
      <c r="E203" s="368">
        <v>2707818.7032831847</v>
      </c>
      <c r="F203" s="7">
        <v>297021.79643411405</v>
      </c>
      <c r="G203" s="370">
        <v>2469544.9740598574</v>
      </c>
      <c r="H203" s="7">
        <v>58748.067210786903</v>
      </c>
      <c r="I203" s="7">
        <v>47481.38995771687</v>
      </c>
      <c r="J203" s="7">
        <v>6745.5451000000003</v>
      </c>
      <c r="K203" s="7">
        <v>4521.1321530700261</v>
      </c>
      <c r="M203" s="382">
        <v>4.8450397916037621E-4</v>
      </c>
      <c r="N203" s="382">
        <v>9.6364930000000001E-4</v>
      </c>
      <c r="O203" s="382">
        <v>5.0234801700778072E-4</v>
      </c>
      <c r="P203" s="383"/>
      <c r="Q203" s="384"/>
      <c r="R203" s="384"/>
    </row>
    <row r="204" spans="1:18" x14ac:dyDescent="0.3">
      <c r="A204" s="6">
        <v>604</v>
      </c>
      <c r="B204" s="6" t="s">
        <v>1074</v>
      </c>
      <c r="D204" s="372">
        <v>5563448.4712489201</v>
      </c>
      <c r="E204" s="368">
        <v>7707134.6574657103</v>
      </c>
      <c r="F204" s="7">
        <v>2143686.1862167902</v>
      </c>
      <c r="G204" s="370">
        <v>6018449.0653672572</v>
      </c>
      <c r="H204" s="7">
        <v>455000.59411833721</v>
      </c>
      <c r="I204" s="7">
        <v>412799.99809244927</v>
      </c>
      <c r="J204" s="7">
        <v>16206.067500000001</v>
      </c>
      <c r="K204" s="7">
        <v>25994.528525887956</v>
      </c>
      <c r="M204" s="382">
        <v>4.2122448784943801E-3</v>
      </c>
      <c r="N204" s="382">
        <v>2.3151525000000002E-3</v>
      </c>
      <c r="O204" s="382">
        <v>2.8882809473208841E-3</v>
      </c>
      <c r="P204" s="383"/>
      <c r="Q204" s="384"/>
      <c r="R204" s="384"/>
    </row>
    <row r="205" spans="1:18" x14ac:dyDescent="0.3">
      <c r="A205" s="6">
        <v>607</v>
      </c>
      <c r="B205" s="6" t="s">
        <v>1075</v>
      </c>
      <c r="D205" s="372">
        <v>2618832.7783505833</v>
      </c>
      <c r="E205" s="368">
        <v>2898735.685280499</v>
      </c>
      <c r="F205" s="7">
        <v>279902.90692991565</v>
      </c>
      <c r="G205" s="370">
        <v>2675680.0285075689</v>
      </c>
      <c r="H205" s="7">
        <v>56847.250156985385</v>
      </c>
      <c r="I205" s="7">
        <v>47493.005840170837</v>
      </c>
      <c r="J205" s="7">
        <v>5023.9965999999995</v>
      </c>
      <c r="K205" s="7">
        <v>4330.2477168145515</v>
      </c>
      <c r="M205" s="382">
        <v>4.8462250857317184E-4</v>
      </c>
      <c r="N205" s="382">
        <v>7.1771379999999998E-4</v>
      </c>
      <c r="O205" s="382">
        <v>4.8113863520161688E-4</v>
      </c>
      <c r="P205" s="383"/>
      <c r="Q205" s="384"/>
      <c r="R205" s="384"/>
    </row>
    <row r="206" spans="1:18" x14ac:dyDescent="0.3">
      <c r="A206" s="6">
        <v>608</v>
      </c>
      <c r="B206" s="6" t="s">
        <v>1076</v>
      </c>
      <c r="D206" s="372">
        <v>1173345.5958361393</v>
      </c>
      <c r="E206" s="368">
        <v>1336199.6308269321</v>
      </c>
      <c r="F206" s="7">
        <v>162854.03499079289</v>
      </c>
      <c r="G206" s="370">
        <v>1206872.1872167063</v>
      </c>
      <c r="H206" s="7">
        <v>33526.591380567144</v>
      </c>
      <c r="I206" s="7">
        <v>28488.915610383185</v>
      </c>
      <c r="J206" s="7">
        <v>2309.1873000000001</v>
      </c>
      <c r="K206" s="7">
        <v>2728.4884701839601</v>
      </c>
      <c r="M206" s="382">
        <v>2.9070322051411414E-4</v>
      </c>
      <c r="N206" s="382">
        <v>3.2988389999999998E-4</v>
      </c>
      <c r="O206" s="382">
        <v>3.0316538557599554E-4</v>
      </c>
      <c r="P206" s="383"/>
      <c r="Q206" s="384"/>
      <c r="R206" s="384"/>
    </row>
    <row r="207" spans="1:18" x14ac:dyDescent="0.3">
      <c r="A207" s="6">
        <v>609</v>
      </c>
      <c r="B207" s="6" t="s">
        <v>1077</v>
      </c>
      <c r="D207" s="372">
        <v>36752671.784513928</v>
      </c>
      <c r="E207" s="368">
        <v>44228701.401668236</v>
      </c>
      <c r="F207" s="7">
        <v>7476029.6171543077</v>
      </c>
      <c r="G207" s="370">
        <v>38345380.920003124</v>
      </c>
      <c r="H207" s="7">
        <v>1592709.1354891974</v>
      </c>
      <c r="I207" s="7">
        <v>1410595.193092325</v>
      </c>
      <c r="J207" s="7">
        <v>62302.653699999995</v>
      </c>
      <c r="K207" s="7">
        <v>119811.28869687257</v>
      </c>
      <c r="M207" s="382">
        <v>1.4393828500942091E-2</v>
      </c>
      <c r="N207" s="382">
        <v>8.9003790999999995E-3</v>
      </c>
      <c r="O207" s="382">
        <v>1.3312365410763619E-2</v>
      </c>
      <c r="P207" s="383"/>
      <c r="Q207" s="384"/>
      <c r="R207" s="384"/>
    </row>
    <row r="208" spans="1:18" x14ac:dyDescent="0.3">
      <c r="A208" s="6">
        <v>611</v>
      </c>
      <c r="B208" s="6" t="s">
        <v>1078</v>
      </c>
      <c r="D208" s="372">
        <v>1926545.9171281322</v>
      </c>
      <c r="E208" s="368">
        <v>2388129.4761278117</v>
      </c>
      <c r="F208" s="7">
        <v>461583.55899967952</v>
      </c>
      <c r="G208" s="370">
        <v>2023004.0089026585</v>
      </c>
      <c r="H208" s="7">
        <v>96458.0917745263</v>
      </c>
      <c r="I208" s="7">
        <v>88690.026348898275</v>
      </c>
      <c r="J208" s="7">
        <v>2152.7757999999999</v>
      </c>
      <c r="K208" s="7">
        <v>5615.2896256280183</v>
      </c>
      <c r="M208" s="382">
        <v>9.0500026886630898E-4</v>
      </c>
      <c r="N208" s="382">
        <v>3.0753939999999998E-4</v>
      </c>
      <c r="O208" s="382">
        <v>6.2392106951422428E-4</v>
      </c>
      <c r="P208" s="383"/>
      <c r="Q208" s="384"/>
      <c r="R208" s="384"/>
    </row>
    <row r="209" spans="1:18" x14ac:dyDescent="0.3">
      <c r="A209" s="6">
        <v>614</v>
      </c>
      <c r="B209" s="6" t="s">
        <v>1079</v>
      </c>
      <c r="D209" s="372">
        <v>2161475.4331894638</v>
      </c>
      <c r="E209" s="368">
        <v>2406819.2904478507</v>
      </c>
      <c r="F209" s="7">
        <v>245343.85725838674</v>
      </c>
      <c r="G209" s="370">
        <v>2210337.6880484251</v>
      </c>
      <c r="H209" s="7">
        <v>48862.254858961278</v>
      </c>
      <c r="I209" s="7">
        <v>40084.094057099384</v>
      </c>
      <c r="J209" s="7">
        <v>2742.8393999999998</v>
      </c>
      <c r="K209" s="7">
        <v>6035.3214018618955</v>
      </c>
      <c r="M209" s="382">
        <v>4.0902136792958553E-4</v>
      </c>
      <c r="N209" s="382">
        <v>3.9183419999999999E-4</v>
      </c>
      <c r="O209" s="382">
        <v>6.7059126687354399E-4</v>
      </c>
      <c r="P209" s="383"/>
      <c r="Q209" s="384"/>
      <c r="R209" s="384"/>
    </row>
    <row r="210" spans="1:18" x14ac:dyDescent="0.3">
      <c r="A210" s="6">
        <v>615</v>
      </c>
      <c r="B210" s="6" t="s">
        <v>1080</v>
      </c>
      <c r="D210" s="372">
        <v>4402845.0985514205</v>
      </c>
      <c r="E210" s="368">
        <v>4954057.0339138238</v>
      </c>
      <c r="F210" s="7">
        <v>551211.93536240328</v>
      </c>
      <c r="G210" s="370">
        <v>4514338.9148384398</v>
      </c>
      <c r="H210" s="7">
        <v>111493.81628701964</v>
      </c>
      <c r="I210" s="7">
        <v>90905.625604856963</v>
      </c>
      <c r="J210" s="7">
        <v>10570.287699999999</v>
      </c>
      <c r="K210" s="7">
        <v>10017.902982162675</v>
      </c>
      <c r="M210" s="382">
        <v>9.276084245393567E-4</v>
      </c>
      <c r="N210" s="382">
        <v>1.5100411E-3</v>
      </c>
      <c r="O210" s="382">
        <v>1.1131003313514084E-3</v>
      </c>
      <c r="P210" s="383"/>
      <c r="Q210" s="384"/>
      <c r="R210" s="384"/>
    </row>
    <row r="211" spans="1:18" x14ac:dyDescent="0.3">
      <c r="A211" s="6">
        <v>616</v>
      </c>
      <c r="B211" s="6" t="s">
        <v>1081</v>
      </c>
      <c r="D211" s="372">
        <v>1026290.3222920195</v>
      </c>
      <c r="E211" s="368">
        <v>1183576.6120856742</v>
      </c>
      <c r="F211" s="7">
        <v>157286.28979365472</v>
      </c>
      <c r="G211" s="370">
        <v>1059623.8801346053</v>
      </c>
      <c r="H211" s="7">
        <v>33333.557842585731</v>
      </c>
      <c r="I211" s="7">
        <v>30167.715529601588</v>
      </c>
      <c r="J211" s="7">
        <v>1064.9512999999999</v>
      </c>
      <c r="K211" s="7">
        <v>2100.8910129841456</v>
      </c>
      <c r="M211" s="382">
        <v>3.0783383193471006E-4</v>
      </c>
      <c r="N211" s="382">
        <v>1.521359E-4</v>
      </c>
      <c r="O211" s="382">
        <v>2.334323347760162E-4</v>
      </c>
      <c r="P211" s="383"/>
    </row>
    <row r="212" spans="1:18" x14ac:dyDescent="0.3">
      <c r="A212" s="6">
        <v>619</v>
      </c>
      <c r="B212" s="6" t="s">
        <v>1082</v>
      </c>
      <c r="D212" s="372">
        <v>1850163.2952759103</v>
      </c>
      <c r="E212" s="368">
        <v>2059155.7633902708</v>
      </c>
      <c r="F212" s="7">
        <v>208992.46811436053</v>
      </c>
      <c r="G212" s="370">
        <v>1893647.5489220738</v>
      </c>
      <c r="H212" s="7">
        <v>43484.253646163532</v>
      </c>
      <c r="I212" s="7">
        <v>38350.7998138029</v>
      </c>
      <c r="J212" s="7">
        <v>1932.0028000000002</v>
      </c>
      <c r="K212" s="7">
        <v>3201.4510323606332</v>
      </c>
      <c r="M212" s="382">
        <v>3.9133469197758061E-4</v>
      </c>
      <c r="N212" s="382">
        <v>2.7600040000000001E-4</v>
      </c>
      <c r="O212" s="382">
        <v>3.557167813734037E-4</v>
      </c>
      <c r="P212" s="383"/>
    </row>
    <row r="213" spans="1:18" x14ac:dyDescent="0.3">
      <c r="A213" s="6">
        <v>620</v>
      </c>
      <c r="B213" s="6" t="s">
        <v>1083</v>
      </c>
      <c r="D213" s="372">
        <v>1613487.6710627726</v>
      </c>
      <c r="E213" s="368">
        <v>1818041.3890431507</v>
      </c>
      <c r="F213" s="7">
        <v>204553.7179803781</v>
      </c>
      <c r="G213" s="370">
        <v>1653900.3634230397</v>
      </c>
      <c r="H213" s="7">
        <v>40412.692360266941</v>
      </c>
      <c r="I213" s="7">
        <v>31763.025678955029</v>
      </c>
      <c r="J213" s="7">
        <v>4736.13</v>
      </c>
      <c r="K213" s="7">
        <v>3913.5366813119135</v>
      </c>
      <c r="M213" s="382">
        <v>3.2411250692811254E-4</v>
      </c>
      <c r="N213" s="382">
        <v>6.7659000000000003E-4</v>
      </c>
      <c r="O213" s="382">
        <v>4.3483740903465704E-4</v>
      </c>
      <c r="P213" s="383"/>
      <c r="Q213" s="384"/>
      <c r="R213" s="384"/>
    </row>
    <row r="214" spans="1:18" x14ac:dyDescent="0.3">
      <c r="A214" s="6">
        <v>623</v>
      </c>
      <c r="B214" s="6" t="s">
        <v>1084</v>
      </c>
      <c r="D214" s="372">
        <v>1364468.4387643423</v>
      </c>
      <c r="E214" s="368">
        <v>1603956.8206737079</v>
      </c>
      <c r="F214" s="7">
        <v>239488.38190936542</v>
      </c>
      <c r="G214" s="370">
        <v>1407929.483104506</v>
      </c>
      <c r="H214" s="7">
        <v>43461.0443401636</v>
      </c>
      <c r="I214" s="7">
        <v>28729.116519231284</v>
      </c>
      <c r="J214" s="7">
        <v>6365.982</v>
      </c>
      <c r="K214" s="7">
        <v>8365.9458209323202</v>
      </c>
      <c r="M214" s="382">
        <v>2.9315425019623759E-4</v>
      </c>
      <c r="N214" s="382">
        <v>9.0942599999999996E-4</v>
      </c>
      <c r="O214" s="382">
        <v>9.295495356591467E-4</v>
      </c>
      <c r="P214" s="383"/>
      <c r="Q214" s="384"/>
      <c r="R214" s="384"/>
    </row>
    <row r="215" spans="1:18" x14ac:dyDescent="0.3">
      <c r="A215" s="6">
        <v>624</v>
      </c>
      <c r="B215" s="6" t="s">
        <v>1085</v>
      </c>
      <c r="D215" s="372">
        <v>1906716.5439417197</v>
      </c>
      <c r="E215" s="368">
        <v>2422956.8799958965</v>
      </c>
      <c r="F215" s="7">
        <v>516240.33605417691</v>
      </c>
      <c r="G215" s="370">
        <v>2013242.571728352</v>
      </c>
      <c r="H215" s="7">
        <v>106526.02778663224</v>
      </c>
      <c r="I215" s="7">
        <v>93059.147263772262</v>
      </c>
      <c r="J215" s="7">
        <v>3326.9712</v>
      </c>
      <c r="K215" s="7">
        <v>10139.909322859987</v>
      </c>
      <c r="M215" s="382">
        <v>9.495831353446149E-4</v>
      </c>
      <c r="N215" s="382">
        <v>4.7528160000000002E-4</v>
      </c>
      <c r="O215" s="382">
        <v>1.1266565914288874E-3</v>
      </c>
      <c r="P215" s="383"/>
      <c r="Q215" s="384"/>
      <c r="R215" s="384"/>
    </row>
    <row r="216" spans="1:18" x14ac:dyDescent="0.3">
      <c r="A216" s="6">
        <v>625</v>
      </c>
      <c r="B216" s="6" t="s">
        <v>1086</v>
      </c>
      <c r="D216" s="372">
        <v>1507717.1505763216</v>
      </c>
      <c r="E216" s="368">
        <v>1792219.6263354453</v>
      </c>
      <c r="F216" s="7">
        <v>284502.47575912357</v>
      </c>
      <c r="G216" s="370">
        <v>1563805.864000296</v>
      </c>
      <c r="H216" s="7">
        <v>56088.713423974383</v>
      </c>
      <c r="I216" s="7">
        <v>45694.04891163922</v>
      </c>
      <c r="J216" s="7">
        <v>2462.6763000000001</v>
      </c>
      <c r="K216" s="7">
        <v>7931.9882123351608</v>
      </c>
      <c r="M216" s="382">
        <v>4.6626580522080837E-4</v>
      </c>
      <c r="N216" s="382">
        <v>3.5181090000000002E-4</v>
      </c>
      <c r="O216" s="382">
        <v>8.8133202359279566E-4</v>
      </c>
      <c r="P216" s="383"/>
      <c r="Q216" s="384"/>
      <c r="R216" s="384"/>
    </row>
    <row r="217" spans="1:18" x14ac:dyDescent="0.3">
      <c r="A217" s="6">
        <v>626</v>
      </c>
      <c r="B217" s="6" t="s">
        <v>1087</v>
      </c>
      <c r="D217" s="372">
        <v>2742189.0709014148</v>
      </c>
      <c r="E217" s="368">
        <v>3230712.2410644023</v>
      </c>
      <c r="F217" s="7">
        <v>488523.17016298737</v>
      </c>
      <c r="G217" s="370">
        <v>2841326.1063978081</v>
      </c>
      <c r="H217" s="7">
        <v>99137.03549639316</v>
      </c>
      <c r="I217" s="7">
        <v>76296.710881493302</v>
      </c>
      <c r="J217" s="7">
        <v>16848.259400000003</v>
      </c>
      <c r="K217" s="7">
        <v>5992.0652148998706</v>
      </c>
      <c r="M217" s="382">
        <v>7.7853786613768668E-4</v>
      </c>
      <c r="N217" s="382">
        <v>2.4068942000000002E-3</v>
      </c>
      <c r="O217" s="382">
        <v>6.6578502387776338E-4</v>
      </c>
      <c r="P217" s="383"/>
      <c r="Q217" s="384"/>
      <c r="R217" s="384"/>
    </row>
    <row r="218" spans="1:18" x14ac:dyDescent="0.3">
      <c r="A218" s="6">
        <v>630</v>
      </c>
      <c r="B218" s="6" t="s">
        <v>1088</v>
      </c>
      <c r="D218" s="372">
        <v>806134.57621738268</v>
      </c>
      <c r="E218" s="368">
        <v>923698.98609157512</v>
      </c>
      <c r="F218" s="7">
        <v>117564.40987419244</v>
      </c>
      <c r="G218" s="370">
        <v>829289.81180527178</v>
      </c>
      <c r="H218" s="7">
        <v>23155.235587889154</v>
      </c>
      <c r="I218" s="7">
        <v>18585.623392457794</v>
      </c>
      <c r="J218" s="7">
        <v>2223.5535</v>
      </c>
      <c r="K218" s="7">
        <v>2346.0586954313608</v>
      </c>
      <c r="M218" s="382">
        <v>1.8964921829038565E-4</v>
      </c>
      <c r="N218" s="382">
        <v>3.176505E-4</v>
      </c>
      <c r="O218" s="382">
        <v>2.6067318838126231E-4</v>
      </c>
      <c r="P218" s="383"/>
      <c r="Q218" s="384"/>
      <c r="R218" s="384"/>
    </row>
    <row r="219" spans="1:18" x14ac:dyDescent="0.3">
      <c r="A219" s="6">
        <v>631</v>
      </c>
      <c r="B219" s="6" t="s">
        <v>1089</v>
      </c>
      <c r="D219" s="372">
        <v>924468.12109585793</v>
      </c>
      <c r="E219" s="368">
        <v>1126798.0296279367</v>
      </c>
      <c r="F219" s="7">
        <v>202329.90853207876</v>
      </c>
      <c r="G219" s="370">
        <v>964727.8324500334</v>
      </c>
      <c r="H219" s="7">
        <v>40259.71135417551</v>
      </c>
      <c r="I219" s="7">
        <v>34982.090628006437</v>
      </c>
      <c r="J219" s="7">
        <v>1140.3763000000001</v>
      </c>
      <c r="K219" s="7">
        <v>4137.2444261690671</v>
      </c>
      <c r="M219" s="382">
        <v>3.5696010844904529E-4</v>
      </c>
      <c r="N219" s="382">
        <v>1.6291090000000001E-4</v>
      </c>
      <c r="O219" s="382">
        <v>4.5969382512989633E-4</v>
      </c>
      <c r="P219" s="383"/>
      <c r="Q219" s="384"/>
      <c r="R219" s="384"/>
    </row>
    <row r="220" spans="1:18" x14ac:dyDescent="0.3">
      <c r="A220" s="6">
        <v>635</v>
      </c>
      <c r="B220" s="6" t="s">
        <v>1090</v>
      </c>
      <c r="D220" s="372">
        <v>3399208.2139116293</v>
      </c>
      <c r="E220" s="368">
        <v>3963735.1496276706</v>
      </c>
      <c r="F220" s="7">
        <v>564526.93571604148</v>
      </c>
      <c r="G220" s="370">
        <v>3514427.1822523228</v>
      </c>
      <c r="H220" s="7">
        <v>115218.96834069336</v>
      </c>
      <c r="I220" s="7">
        <v>99157.338017612507</v>
      </c>
      <c r="J220" s="7">
        <v>4836.7837</v>
      </c>
      <c r="K220" s="7">
        <v>11224.84662308085</v>
      </c>
      <c r="M220" s="382">
        <v>1.0118095716082909E-3</v>
      </c>
      <c r="N220" s="382">
        <v>6.9096909999999997E-4</v>
      </c>
      <c r="O220" s="382">
        <v>1.2472051803423167E-3</v>
      </c>
      <c r="P220" s="383"/>
      <c r="Q220" s="384"/>
      <c r="R220" s="384"/>
    </row>
    <row r="221" spans="1:18" x14ac:dyDescent="0.3">
      <c r="A221" s="6">
        <v>636</v>
      </c>
      <c r="B221" s="6" t="s">
        <v>1091</v>
      </c>
      <c r="D221" s="372">
        <v>4337676.3960822877</v>
      </c>
      <c r="E221" s="368">
        <v>5010303.427363595</v>
      </c>
      <c r="F221" s="7">
        <v>672627.03128130699</v>
      </c>
      <c r="G221" s="370">
        <v>4476513.6842871131</v>
      </c>
      <c r="H221" s="7">
        <v>138837.2882048256</v>
      </c>
      <c r="I221" s="7">
        <v>119528.31565830232</v>
      </c>
      <c r="J221" s="7">
        <v>10276.361199999999</v>
      </c>
      <c r="K221" s="7">
        <v>9032.6113465232665</v>
      </c>
      <c r="M221" s="382">
        <v>1.21967669039084E-3</v>
      </c>
      <c r="N221" s="382">
        <v>1.4680515999999999E-3</v>
      </c>
      <c r="O221" s="382">
        <v>1.0036234829470295E-3</v>
      </c>
      <c r="P221" s="383"/>
      <c r="Q221" s="384"/>
      <c r="R221" s="384"/>
    </row>
    <row r="222" spans="1:18" x14ac:dyDescent="0.3">
      <c r="A222" s="6">
        <v>638</v>
      </c>
      <c r="B222" s="6" t="s">
        <v>1092</v>
      </c>
      <c r="D222" s="372">
        <v>18898221.791559722</v>
      </c>
      <c r="E222" s="368">
        <v>24776400.347407643</v>
      </c>
      <c r="F222" s="7">
        <v>5878178.5558479205</v>
      </c>
      <c r="G222" s="370">
        <v>20112731.795581546</v>
      </c>
      <c r="H222" s="7">
        <v>1214510.0040218246</v>
      </c>
      <c r="I222" s="7">
        <v>995299.04415109975</v>
      </c>
      <c r="J222" s="7">
        <v>138088.8334</v>
      </c>
      <c r="K222" s="7">
        <v>81122.126470724834</v>
      </c>
      <c r="M222" s="382">
        <v>1.0156112695419385E-2</v>
      </c>
      <c r="N222" s="382">
        <v>1.9726976199999999E-2</v>
      </c>
      <c r="O222" s="382">
        <v>9.0135696078583148E-3</v>
      </c>
      <c r="P222" s="383"/>
      <c r="Q222" s="384"/>
      <c r="R222" s="384"/>
    </row>
    <row r="223" spans="1:18" x14ac:dyDescent="0.3">
      <c r="A223" s="6">
        <v>678</v>
      </c>
      <c r="B223" s="6" t="s">
        <v>1093</v>
      </c>
      <c r="D223" s="372">
        <v>9614310.2963311244</v>
      </c>
      <c r="E223" s="368">
        <v>11864085.883792318</v>
      </c>
      <c r="F223" s="7">
        <v>2249775.5874611931</v>
      </c>
      <c r="G223" s="370">
        <v>10088492.167789821</v>
      </c>
      <c r="H223" s="7">
        <v>474181.87145869579</v>
      </c>
      <c r="I223" s="7">
        <v>417600.07218061865</v>
      </c>
      <c r="J223" s="7">
        <v>22001.747599999999</v>
      </c>
      <c r="K223" s="7">
        <v>34580.05167807715</v>
      </c>
      <c r="M223" s="382">
        <v>4.2612252263328435E-3</v>
      </c>
      <c r="N223" s="382">
        <v>3.1431068E-3</v>
      </c>
      <c r="O223" s="382">
        <v>3.8422279642307947E-3</v>
      </c>
      <c r="P223" s="383"/>
      <c r="Q223" s="384"/>
      <c r="R223" s="384"/>
    </row>
    <row r="224" spans="1:18" x14ac:dyDescent="0.3">
      <c r="A224" s="6">
        <v>680</v>
      </c>
      <c r="B224" s="6" t="s">
        <v>1094</v>
      </c>
      <c r="D224" s="372">
        <v>9154130.286375843</v>
      </c>
      <c r="E224" s="368">
        <v>11504504.98059693</v>
      </c>
      <c r="F224" s="7">
        <v>2350374.6942210877</v>
      </c>
      <c r="G224" s="370">
        <v>9649752.9003747944</v>
      </c>
      <c r="H224" s="7">
        <v>495622.61399895162</v>
      </c>
      <c r="I224" s="7">
        <v>437832.90835723898</v>
      </c>
      <c r="J224" s="7">
        <v>20725.796699999999</v>
      </c>
      <c r="K224" s="7">
        <v>37063.908941712638</v>
      </c>
      <c r="M224" s="382">
        <v>4.4676827383391734E-3</v>
      </c>
      <c r="N224" s="382">
        <v>2.9608281E-3</v>
      </c>
      <c r="O224" s="382">
        <v>4.1182121046347379E-3</v>
      </c>
      <c r="P224" s="383"/>
      <c r="Q224" s="384"/>
      <c r="R224" s="384"/>
    </row>
    <row r="225" spans="1:18" x14ac:dyDescent="0.3">
      <c r="A225" s="6">
        <v>681</v>
      </c>
      <c r="B225" s="6" t="s">
        <v>1095</v>
      </c>
      <c r="D225" s="372">
        <v>2188874.5053348476</v>
      </c>
      <c r="E225" s="368">
        <v>2470557.3088723179</v>
      </c>
      <c r="F225" s="7">
        <v>281682.80353747035</v>
      </c>
      <c r="G225" s="370">
        <v>2245969.705954629</v>
      </c>
      <c r="H225" s="7">
        <v>57095.200619781463</v>
      </c>
      <c r="I225" s="7">
        <v>46671.066587865964</v>
      </c>
      <c r="J225" s="7">
        <v>4740.7849999999999</v>
      </c>
      <c r="K225" s="7">
        <v>5683.3490319154917</v>
      </c>
      <c r="M225" s="382">
        <v>4.7623537334557108E-4</v>
      </c>
      <c r="N225" s="382">
        <v>6.7725499999999998E-4</v>
      </c>
      <c r="O225" s="382">
        <v>6.3148322576838799E-4</v>
      </c>
      <c r="P225" s="383"/>
      <c r="Q225" s="384"/>
      <c r="R225" s="384"/>
    </row>
    <row r="226" spans="1:18" x14ac:dyDescent="0.3">
      <c r="A226" s="6">
        <v>683</v>
      </c>
      <c r="B226" s="6" t="s">
        <v>1096</v>
      </c>
      <c r="D226" s="372">
        <v>2150546.647203913</v>
      </c>
      <c r="E226" s="368">
        <v>2386817.3713087402</v>
      </c>
      <c r="F226" s="7">
        <v>236270.72410482739</v>
      </c>
      <c r="G226" s="370">
        <v>2199438.1180665889</v>
      </c>
      <c r="H226" s="7">
        <v>48891.470862675735</v>
      </c>
      <c r="I226" s="7">
        <v>41328.375386096406</v>
      </c>
      <c r="J226" s="7">
        <v>2672.5902000000001</v>
      </c>
      <c r="K226" s="7">
        <v>4890.5052765793298</v>
      </c>
      <c r="M226" s="382">
        <v>4.2171811618465724E-4</v>
      </c>
      <c r="N226" s="382">
        <v>3.8179860000000002E-4</v>
      </c>
      <c r="O226" s="382">
        <v>5.4338947517548113E-4</v>
      </c>
      <c r="P226" s="383"/>
      <c r="Q226" s="384"/>
      <c r="R226" s="384"/>
    </row>
    <row r="227" spans="1:18" x14ac:dyDescent="0.3">
      <c r="A227" s="6">
        <v>684</v>
      </c>
      <c r="B227" s="6" t="s">
        <v>1097</v>
      </c>
      <c r="D227" s="372">
        <v>19437105.925138686</v>
      </c>
      <c r="E227" s="368">
        <v>23602561.507625792</v>
      </c>
      <c r="F227" s="7">
        <v>4165455.5824871077</v>
      </c>
      <c r="G227" s="370">
        <v>20331450.564513683</v>
      </c>
      <c r="H227" s="7">
        <v>894344.6393749956</v>
      </c>
      <c r="I227" s="7">
        <v>795154.26173795131</v>
      </c>
      <c r="J227" s="7">
        <v>57972.694500000005</v>
      </c>
      <c r="K227" s="7">
        <v>41217.683137044296</v>
      </c>
      <c r="M227" s="382">
        <v>8.1138189973260343E-3</v>
      </c>
      <c r="N227" s="382">
        <v>8.2818135000000005E-3</v>
      </c>
      <c r="O227" s="382">
        <v>4.5797425707826992E-3</v>
      </c>
      <c r="P227" s="383"/>
      <c r="Q227" s="384"/>
      <c r="R227" s="384"/>
    </row>
    <row r="228" spans="1:18" x14ac:dyDescent="0.3">
      <c r="A228" s="6">
        <v>686</v>
      </c>
      <c r="B228" s="6" t="s">
        <v>1098</v>
      </c>
      <c r="D228" s="372">
        <v>1848406.0019088252</v>
      </c>
      <c r="E228" s="368">
        <v>2104061.8995018727</v>
      </c>
      <c r="F228" s="7">
        <v>255655.89759304747</v>
      </c>
      <c r="G228" s="370">
        <v>1900354.7941658257</v>
      </c>
      <c r="H228" s="7">
        <v>51948.792257000554</v>
      </c>
      <c r="I228" s="7">
        <v>43311.61765044411</v>
      </c>
      <c r="J228" s="7">
        <v>3156.1383000000001</v>
      </c>
      <c r="K228" s="7">
        <v>5481.0363065564479</v>
      </c>
      <c r="M228" s="382">
        <v>4.419552821473889E-4</v>
      </c>
      <c r="N228" s="382">
        <v>4.5087689999999999E-4</v>
      </c>
      <c r="O228" s="382">
        <v>6.0900403406182759E-4</v>
      </c>
      <c r="P228" s="383"/>
      <c r="Q228" s="384"/>
      <c r="R228" s="384"/>
    </row>
    <row r="229" spans="1:18" x14ac:dyDescent="0.3">
      <c r="A229" s="6">
        <v>687</v>
      </c>
      <c r="B229" s="6" t="s">
        <v>1099</v>
      </c>
      <c r="D229" s="372">
        <v>1074601.2975341177</v>
      </c>
      <c r="E229" s="368">
        <v>1214219.2780455665</v>
      </c>
      <c r="F229" s="7">
        <v>139617.98051144878</v>
      </c>
      <c r="G229" s="370">
        <v>1102264.0552237907</v>
      </c>
      <c r="H229" s="7">
        <v>27662.757689673053</v>
      </c>
      <c r="I229" s="7">
        <v>19395.951680125148</v>
      </c>
      <c r="J229" s="7">
        <v>6173.2831999999999</v>
      </c>
      <c r="K229" s="7">
        <v>2093.5228095479047</v>
      </c>
      <c r="M229" s="382">
        <v>1.9791787428699131E-4</v>
      </c>
      <c r="N229" s="382">
        <v>8.8189759999999996E-4</v>
      </c>
      <c r="O229" s="382">
        <v>2.3261364550532275E-4</v>
      </c>
      <c r="P229" s="383"/>
    </row>
    <row r="230" spans="1:18" x14ac:dyDescent="0.3">
      <c r="A230" s="6">
        <v>689</v>
      </c>
      <c r="B230" s="6" t="s">
        <v>1100</v>
      </c>
      <c r="D230" s="372">
        <v>1690484.9938760509</v>
      </c>
      <c r="E230" s="368">
        <v>1981489.9600020712</v>
      </c>
      <c r="F230" s="7">
        <v>291004.9661260203</v>
      </c>
      <c r="G230" s="370">
        <v>1750383.6152366567</v>
      </c>
      <c r="H230" s="7">
        <v>59898.621360605808</v>
      </c>
      <c r="I230" s="7">
        <v>50540.158679593376</v>
      </c>
      <c r="J230" s="7">
        <v>5736.6652000000004</v>
      </c>
      <c r="K230" s="7">
        <v>3621.7974810124315</v>
      </c>
      <c r="M230" s="382">
        <v>5.1571590489380998E-4</v>
      </c>
      <c r="N230" s="382">
        <v>8.1952360000000005E-4</v>
      </c>
      <c r="O230" s="382">
        <v>4.0242194233471463E-4</v>
      </c>
      <c r="P230" s="383"/>
    </row>
    <row r="231" spans="1:18" x14ac:dyDescent="0.3">
      <c r="A231" s="6">
        <v>691</v>
      </c>
      <c r="B231" s="6" t="s">
        <v>1101</v>
      </c>
      <c r="D231" s="372">
        <v>1624583.193294473</v>
      </c>
      <c r="E231" s="368">
        <v>1821527.6389746857</v>
      </c>
      <c r="F231" s="7">
        <v>196944.44568021261</v>
      </c>
      <c r="G231" s="370">
        <v>1664276.1442066783</v>
      </c>
      <c r="H231" s="7">
        <v>39692.950912205168</v>
      </c>
      <c r="I231" s="7">
        <v>34918.124589446408</v>
      </c>
      <c r="J231" s="7">
        <v>1490.3720999999998</v>
      </c>
      <c r="K231" s="7">
        <v>3284.4542227587599</v>
      </c>
      <c r="M231" s="382">
        <v>3.5630739376986132E-4</v>
      </c>
      <c r="N231" s="382">
        <v>2.1291029999999999E-4</v>
      </c>
      <c r="O231" s="382">
        <v>3.6493935808430667E-4</v>
      </c>
      <c r="P231" s="383"/>
      <c r="Q231" s="384"/>
      <c r="R231" s="384"/>
    </row>
    <row r="232" spans="1:18" x14ac:dyDescent="0.3">
      <c r="A232" s="6">
        <v>694</v>
      </c>
      <c r="B232" s="6" t="s">
        <v>1102</v>
      </c>
      <c r="D232" s="372">
        <v>11169722.905221317</v>
      </c>
      <c r="E232" s="368">
        <v>14075556.48979036</v>
      </c>
      <c r="F232" s="7">
        <v>2905833.5845690421</v>
      </c>
      <c r="G232" s="370">
        <v>11768038.673289033</v>
      </c>
      <c r="H232" s="7">
        <v>598315.76806771616</v>
      </c>
      <c r="I232" s="7">
        <v>522289.77666264557</v>
      </c>
      <c r="J232" s="7">
        <v>28959.417200000004</v>
      </c>
      <c r="K232" s="7">
        <v>47066.574205070567</v>
      </c>
      <c r="M232" s="382">
        <v>5.3294875169657713E-3</v>
      </c>
      <c r="N232" s="382">
        <v>4.1370596000000004E-3</v>
      </c>
      <c r="O232" s="382">
        <v>5.2296193561189516E-3</v>
      </c>
      <c r="P232" s="383"/>
      <c r="Q232" s="384"/>
      <c r="R232" s="384"/>
    </row>
    <row r="233" spans="1:18" x14ac:dyDescent="0.3">
      <c r="A233" s="6">
        <v>697</v>
      </c>
      <c r="B233" s="6" t="s">
        <v>1103</v>
      </c>
      <c r="D233" s="372">
        <v>814450.91146745486</v>
      </c>
      <c r="E233" s="368">
        <v>941146.39045395679</v>
      </c>
      <c r="F233" s="7">
        <v>126695.47898650191</v>
      </c>
      <c r="G233" s="370">
        <v>838165.31965157727</v>
      </c>
      <c r="H233" s="7">
        <v>23714.40818412236</v>
      </c>
      <c r="I233" s="7">
        <v>17914.498817212978</v>
      </c>
      <c r="J233" s="7">
        <v>1826.6255000000001</v>
      </c>
      <c r="K233" s="7">
        <v>3973.2838669093821</v>
      </c>
      <c r="M233" s="382">
        <v>1.8280100833890795E-4</v>
      </c>
      <c r="N233" s="382">
        <v>2.6094650000000003E-4</v>
      </c>
      <c r="O233" s="382">
        <v>4.414759852121536E-4</v>
      </c>
      <c r="P233" s="383"/>
      <c r="Q233" s="384"/>
      <c r="R233" s="384"/>
    </row>
    <row r="234" spans="1:18" x14ac:dyDescent="0.3">
      <c r="A234" s="6">
        <v>698</v>
      </c>
      <c r="B234" s="6" t="s">
        <v>1104</v>
      </c>
      <c r="D234" s="372">
        <v>26008076.168410201</v>
      </c>
      <c r="E234" s="368">
        <v>32326484.297775865</v>
      </c>
      <c r="F234" s="7">
        <v>6318408.129365664</v>
      </c>
      <c r="G234" s="370">
        <v>27311149.38735475</v>
      </c>
      <c r="H234" s="7">
        <v>1303073.2189445486</v>
      </c>
      <c r="I234" s="7">
        <v>1114042.8303868293</v>
      </c>
      <c r="J234" s="7">
        <v>39412.264500000005</v>
      </c>
      <c r="K234" s="7">
        <v>149618.12405771937</v>
      </c>
      <c r="M234" s="382">
        <v>1.1367783983539076E-2</v>
      </c>
      <c r="N234" s="382">
        <v>5.6303235000000002E-3</v>
      </c>
      <c r="O234" s="382">
        <v>1.6624236006413263E-2</v>
      </c>
      <c r="P234" s="383"/>
      <c r="Q234" s="384"/>
      <c r="R234" s="384"/>
    </row>
    <row r="235" spans="1:18" x14ac:dyDescent="0.3">
      <c r="A235" s="6">
        <v>700</v>
      </c>
      <c r="B235" s="6" t="s">
        <v>1105</v>
      </c>
      <c r="D235" s="372">
        <v>2293050.6761310687</v>
      </c>
      <c r="E235" s="368">
        <v>2796241.4149058987</v>
      </c>
      <c r="F235" s="7">
        <v>503190.73877483013</v>
      </c>
      <c r="G235" s="370">
        <v>2395131.0991680291</v>
      </c>
      <c r="H235" s="7">
        <v>102080.42303696032</v>
      </c>
      <c r="I235" s="7">
        <v>85440.598801087006</v>
      </c>
      <c r="J235" s="7">
        <v>7926.4990000000007</v>
      </c>
      <c r="K235" s="7">
        <v>8713.3252358733134</v>
      </c>
      <c r="M235" s="382">
        <v>8.7184284490905109E-4</v>
      </c>
      <c r="N235" s="382">
        <v>1.1323570000000001E-3</v>
      </c>
      <c r="O235" s="382">
        <v>9.6814724843036822E-4</v>
      </c>
      <c r="P235" s="383"/>
      <c r="Q235" s="384"/>
      <c r="R235" s="384"/>
    </row>
    <row r="236" spans="1:18" x14ac:dyDescent="0.3">
      <c r="A236" s="6">
        <v>702</v>
      </c>
      <c r="B236" s="6" t="s">
        <v>1106</v>
      </c>
      <c r="D236" s="372">
        <v>2517623.5605082521</v>
      </c>
      <c r="E236" s="368">
        <v>2910059.47804663</v>
      </c>
      <c r="F236" s="7">
        <v>392435.91753837792</v>
      </c>
      <c r="G236" s="370">
        <v>2597423.1461905674</v>
      </c>
      <c r="H236" s="7">
        <v>79799.585682315083</v>
      </c>
      <c r="I236" s="7">
        <v>65201.816984379053</v>
      </c>
      <c r="J236" s="7">
        <v>6748.1372000000001</v>
      </c>
      <c r="K236" s="7">
        <v>7849.6314979360277</v>
      </c>
      <c r="M236" s="382">
        <v>6.6532466310590874E-4</v>
      </c>
      <c r="N236" s="382">
        <v>9.6401959999999997E-4</v>
      </c>
      <c r="O236" s="382">
        <v>8.7218127754844753E-4</v>
      </c>
      <c r="P236" s="383"/>
      <c r="Q236" s="384"/>
      <c r="R236" s="384"/>
    </row>
    <row r="237" spans="1:18" x14ac:dyDescent="0.3">
      <c r="A237" s="6">
        <v>704</v>
      </c>
      <c r="B237" s="6" t="s">
        <v>1107</v>
      </c>
      <c r="D237" s="372">
        <v>2274814.2147094449</v>
      </c>
      <c r="E237" s="368">
        <v>2855191.3678550036</v>
      </c>
      <c r="F237" s="7">
        <v>580377.15314555867</v>
      </c>
      <c r="G237" s="370">
        <v>2398421.0321278619</v>
      </c>
      <c r="H237" s="7">
        <v>123606.81741841708</v>
      </c>
      <c r="I237" s="7">
        <v>112826.59571631708</v>
      </c>
      <c r="J237" s="7">
        <v>5070.2273999999998</v>
      </c>
      <c r="K237" s="7">
        <v>5709.994302099999</v>
      </c>
      <c r="M237" s="382">
        <v>1.1512917930236437E-3</v>
      </c>
      <c r="N237" s="382">
        <v>7.2431820000000001E-4</v>
      </c>
      <c r="O237" s="382">
        <v>6.3444381134444437E-4</v>
      </c>
      <c r="P237" s="383"/>
      <c r="Q237" s="384"/>
      <c r="R237" s="384"/>
    </row>
    <row r="238" spans="1:18" x14ac:dyDescent="0.3">
      <c r="A238" s="6">
        <v>707</v>
      </c>
      <c r="B238" s="6" t="s">
        <v>1108</v>
      </c>
      <c r="D238" s="372">
        <v>1485623.9307279973</v>
      </c>
      <c r="E238" s="368">
        <v>1628904.1950334555</v>
      </c>
      <c r="F238" s="7">
        <v>143280.26430545811</v>
      </c>
      <c r="G238" s="370">
        <v>1514783.116034362</v>
      </c>
      <c r="H238" s="7">
        <v>29159.185306364681</v>
      </c>
      <c r="I238" s="7">
        <v>24036.781953839854</v>
      </c>
      <c r="J238" s="7">
        <v>2026.5434</v>
      </c>
      <c r="K238" s="7">
        <v>3095.8599525248287</v>
      </c>
      <c r="M238" s="382">
        <v>2.452732852432638E-4</v>
      </c>
      <c r="N238" s="382">
        <v>2.8950619999999999E-4</v>
      </c>
      <c r="O238" s="382">
        <v>3.4398443916942541E-4</v>
      </c>
      <c r="P238" s="383"/>
      <c r="Q238" s="384"/>
      <c r="R238" s="384"/>
    </row>
    <row r="239" spans="1:18" x14ac:dyDescent="0.3">
      <c r="A239" s="6">
        <v>710</v>
      </c>
      <c r="B239" s="6" t="s">
        <v>1109</v>
      </c>
      <c r="D239" s="372">
        <v>13029163.436552769</v>
      </c>
      <c r="E239" s="368">
        <v>15790207.10496591</v>
      </c>
      <c r="F239" s="7">
        <v>2761043.6684131408</v>
      </c>
      <c r="G239" s="370">
        <v>13598680.096481293</v>
      </c>
      <c r="H239" s="7">
        <v>569516.65992852498</v>
      </c>
      <c r="I239" s="7">
        <v>499545.38703612919</v>
      </c>
      <c r="J239" s="7">
        <v>14753.713800000001</v>
      </c>
      <c r="K239" s="7">
        <v>55217.559092395728</v>
      </c>
      <c r="M239" s="382">
        <v>5.0974019085319308E-3</v>
      </c>
      <c r="N239" s="382">
        <v>2.1076734000000001E-3</v>
      </c>
      <c r="O239" s="382">
        <v>6.1352843435995251E-3</v>
      </c>
      <c r="P239" s="383"/>
      <c r="Q239" s="384"/>
      <c r="R239" s="384"/>
    </row>
    <row r="240" spans="1:18" x14ac:dyDescent="0.3">
      <c r="A240" s="6">
        <v>729</v>
      </c>
      <c r="B240" s="6" t="s">
        <v>1110</v>
      </c>
      <c r="D240" s="372">
        <v>5277766.0509731937</v>
      </c>
      <c r="E240" s="368">
        <v>5987461.7516108369</v>
      </c>
      <c r="F240" s="7">
        <v>709695.70063764357</v>
      </c>
      <c r="G240" s="370">
        <v>5424366.9379890291</v>
      </c>
      <c r="H240" s="7">
        <v>146600.8870158357</v>
      </c>
      <c r="I240" s="7">
        <v>126536.85816857847</v>
      </c>
      <c r="J240" s="7">
        <v>8823.4467999999997</v>
      </c>
      <c r="K240" s="7">
        <v>11240.58204725722</v>
      </c>
      <c r="M240" s="382">
        <v>1.291192430291617E-3</v>
      </c>
      <c r="N240" s="382">
        <v>1.2604923999999999E-3</v>
      </c>
      <c r="O240" s="382">
        <v>1.2489535608063576E-3</v>
      </c>
      <c r="P240" s="383"/>
      <c r="Q240" s="384"/>
      <c r="R240" s="384"/>
    </row>
    <row r="241" spans="1:18" x14ac:dyDescent="0.3">
      <c r="A241" s="6">
        <v>732</v>
      </c>
      <c r="B241" s="6" t="s">
        <v>1111</v>
      </c>
      <c r="D241" s="372">
        <v>2125376.6693367786</v>
      </c>
      <c r="E241" s="368">
        <v>2395309.9336132142</v>
      </c>
      <c r="F241" s="7">
        <v>269933.26427643548</v>
      </c>
      <c r="G241" s="370">
        <v>2179713.7038545017</v>
      </c>
      <c r="H241" s="7">
        <v>54337.034517722968</v>
      </c>
      <c r="I241" s="7">
        <v>43962.44147938495</v>
      </c>
      <c r="J241" s="7">
        <v>4301.0456999999997</v>
      </c>
      <c r="K241" s="7">
        <v>6073.5473383380186</v>
      </c>
      <c r="M241" s="382">
        <v>4.4859634162637703E-4</v>
      </c>
      <c r="N241" s="382">
        <v>6.1443510000000002E-4</v>
      </c>
      <c r="O241" s="382">
        <v>6.7483859314866872E-4</v>
      </c>
      <c r="P241" s="383"/>
      <c r="Q241" s="384"/>
      <c r="R241" s="384"/>
    </row>
    <row r="242" spans="1:18" x14ac:dyDescent="0.3">
      <c r="A242" s="6">
        <v>734</v>
      </c>
      <c r="B242" s="6" t="s">
        <v>1112</v>
      </c>
      <c r="D242" s="372">
        <v>24205654.024952214</v>
      </c>
      <c r="E242" s="368">
        <v>28667123.453513283</v>
      </c>
      <c r="F242" s="7">
        <v>4461469.4285610681</v>
      </c>
      <c r="G242" s="370">
        <v>25137205.403226115</v>
      </c>
      <c r="H242" s="7">
        <v>931551.37827390153</v>
      </c>
      <c r="I242" s="7">
        <v>819192.99606492161</v>
      </c>
      <c r="J242" s="7">
        <v>42039.429599999996</v>
      </c>
      <c r="K242" s="7">
        <v>70318.952608979904</v>
      </c>
      <c r="M242" s="382">
        <v>8.3591122047440986E-3</v>
      </c>
      <c r="N242" s="382">
        <v>6.0056327999999997E-3</v>
      </c>
      <c r="O242" s="382">
        <v>7.8132169565533222E-3</v>
      </c>
      <c r="P242" s="383"/>
      <c r="Q242" s="384"/>
      <c r="R242" s="384"/>
    </row>
    <row r="243" spans="1:18" x14ac:dyDescent="0.3">
      <c r="A243" s="6">
        <v>738</v>
      </c>
      <c r="B243" s="6" t="s">
        <v>1113</v>
      </c>
      <c r="D243" s="372">
        <v>1514293.7410177025</v>
      </c>
      <c r="E243" s="368">
        <v>1789526.9726125742</v>
      </c>
      <c r="F243" s="7">
        <v>275233.23159487179</v>
      </c>
      <c r="G243" s="370">
        <v>1572369.329382</v>
      </c>
      <c r="H243" s="7">
        <v>58075.588364297611</v>
      </c>
      <c r="I243" s="7">
        <v>50653.553691288384</v>
      </c>
      <c r="J243" s="7">
        <v>1850.0922999999998</v>
      </c>
      <c r="K243" s="7">
        <v>5571.9423730092312</v>
      </c>
      <c r="M243" s="382">
        <v>5.1687299684988143E-4</v>
      </c>
      <c r="N243" s="382">
        <v>2.6429889999999998E-4</v>
      </c>
      <c r="O243" s="382">
        <v>6.1910470811213684E-4</v>
      </c>
      <c r="P243" s="383"/>
      <c r="Q243" s="384"/>
      <c r="R243" s="384"/>
    </row>
    <row r="244" spans="1:18" x14ac:dyDescent="0.3">
      <c r="A244" s="6">
        <v>739</v>
      </c>
      <c r="B244" s="6" t="s">
        <v>1114</v>
      </c>
      <c r="D244" s="372">
        <v>2043358.2401219183</v>
      </c>
      <c r="E244" s="368">
        <v>2343273.149026243</v>
      </c>
      <c r="F244" s="7">
        <v>299914.90890432463</v>
      </c>
      <c r="G244" s="370">
        <v>2103180.2709016851</v>
      </c>
      <c r="H244" s="7">
        <v>59822.030779766661</v>
      </c>
      <c r="I244" s="7">
        <v>48749.906286177553</v>
      </c>
      <c r="J244" s="7">
        <v>4495.4385000000002</v>
      </c>
      <c r="K244" s="7">
        <v>6576.6859935891089</v>
      </c>
      <c r="M244" s="382">
        <v>4.9744802332834235E-4</v>
      </c>
      <c r="N244" s="382">
        <v>6.4220550000000003E-4</v>
      </c>
      <c r="O244" s="382">
        <v>7.307428881765676E-4</v>
      </c>
      <c r="P244" s="383"/>
    </row>
    <row r="245" spans="1:18" x14ac:dyDescent="0.3">
      <c r="A245" s="6">
        <v>740</v>
      </c>
      <c r="B245" s="6" t="s">
        <v>1115</v>
      </c>
      <c r="D245" s="372">
        <v>17184919.074617472</v>
      </c>
      <c r="E245" s="368">
        <v>20460907.699549858</v>
      </c>
      <c r="F245" s="7">
        <v>3275988.624932385</v>
      </c>
      <c r="G245" s="370">
        <v>17852989.148728475</v>
      </c>
      <c r="H245" s="7">
        <v>668070.07411100378</v>
      </c>
      <c r="I245" s="7">
        <v>564768.2719461784</v>
      </c>
      <c r="J245" s="7">
        <v>39847.069499999998</v>
      </c>
      <c r="K245" s="7">
        <v>63454.732664825351</v>
      </c>
      <c r="M245" s="382">
        <v>5.7629415504712083E-3</v>
      </c>
      <c r="N245" s="382">
        <v>5.6924384999999999E-3</v>
      </c>
      <c r="O245" s="382">
        <v>7.0505258516472616E-3</v>
      </c>
      <c r="P245" s="383"/>
      <c r="Q245" s="384"/>
      <c r="R245" s="384"/>
    </row>
    <row r="246" spans="1:18" x14ac:dyDescent="0.3">
      <c r="A246" s="6">
        <v>742</v>
      </c>
      <c r="B246" s="6" t="s">
        <v>1116</v>
      </c>
      <c r="D246" s="372">
        <v>642487.85009767406</v>
      </c>
      <c r="E246" s="368">
        <v>747298.05392495985</v>
      </c>
      <c r="F246" s="7">
        <v>104810.20382728578</v>
      </c>
      <c r="G246" s="370">
        <v>662482.45076536667</v>
      </c>
      <c r="H246" s="7">
        <v>19994.600667692644</v>
      </c>
      <c r="I246" s="7">
        <v>14163.414649010314</v>
      </c>
      <c r="J246" s="7">
        <v>3907.5231999999996</v>
      </c>
      <c r="K246" s="7">
        <v>1923.6628186823311</v>
      </c>
      <c r="M246" s="382">
        <v>1.4452463927561545E-4</v>
      </c>
      <c r="N246" s="382">
        <v>5.5821759999999995E-4</v>
      </c>
      <c r="O246" s="382">
        <v>2.1374031318692569E-4</v>
      </c>
      <c r="P246" s="383"/>
      <c r="Q246" s="384"/>
      <c r="R246" s="384"/>
    </row>
    <row r="247" spans="1:18" x14ac:dyDescent="0.3">
      <c r="A247" s="6">
        <v>743</v>
      </c>
      <c r="B247" s="6" t="s">
        <v>1117</v>
      </c>
      <c r="D247" s="372">
        <v>25951871.604328923</v>
      </c>
      <c r="E247" s="368">
        <v>32153335.543158103</v>
      </c>
      <c r="F247" s="7">
        <v>6201463.9388291789</v>
      </c>
      <c r="G247" s="370">
        <v>27232560.347507428</v>
      </c>
      <c r="H247" s="7">
        <v>1280688.7431785061</v>
      </c>
      <c r="I247" s="7">
        <v>1098814.6248735997</v>
      </c>
      <c r="J247" s="7">
        <v>58909.657799999994</v>
      </c>
      <c r="K247" s="7">
        <v>122964.46050490657</v>
      </c>
      <c r="M247" s="382">
        <v>1.1212394131363263E-2</v>
      </c>
      <c r="N247" s="382">
        <v>8.4156653999999994E-3</v>
      </c>
      <c r="O247" s="382">
        <v>1.3662717833878507E-2</v>
      </c>
      <c r="P247" s="383"/>
      <c r="Q247" s="384"/>
      <c r="R247" s="384"/>
    </row>
    <row r="248" spans="1:18" x14ac:dyDescent="0.3">
      <c r="A248" s="6">
        <v>746</v>
      </c>
      <c r="B248" s="6" t="s">
        <v>1118</v>
      </c>
      <c r="D248" s="372">
        <v>2469717.8579706284</v>
      </c>
      <c r="E248" s="368">
        <v>2831250.5656254604</v>
      </c>
      <c r="F248" s="7">
        <v>361532.70765483193</v>
      </c>
      <c r="G248" s="370">
        <v>2542841.742823652</v>
      </c>
      <c r="H248" s="7">
        <v>73123.884853023745</v>
      </c>
      <c r="I248" s="7">
        <v>60713.335746456687</v>
      </c>
      <c r="J248" s="7">
        <v>7452.9609</v>
      </c>
      <c r="K248" s="7">
        <v>4957.5882065670658</v>
      </c>
      <c r="M248" s="382">
        <v>6.195238341475172E-4</v>
      </c>
      <c r="N248" s="382">
        <v>1.0647087E-3</v>
      </c>
      <c r="O248" s="382">
        <v>5.508431340630073E-4</v>
      </c>
      <c r="P248" s="383"/>
      <c r="Q248" s="384"/>
      <c r="R248" s="384"/>
    </row>
    <row r="249" spans="1:18" x14ac:dyDescent="0.3">
      <c r="A249" s="6">
        <v>747</v>
      </c>
      <c r="B249" s="6" t="s">
        <v>1119</v>
      </c>
      <c r="D249" s="372">
        <v>955150.02506898472</v>
      </c>
      <c r="E249" s="368">
        <v>1077700.683809438</v>
      </c>
      <c r="F249" s="7">
        <v>122550.65874045325</v>
      </c>
      <c r="G249" s="370">
        <v>978320.8944947914</v>
      </c>
      <c r="H249" s="7">
        <v>23170.86942580669</v>
      </c>
      <c r="I249" s="7">
        <v>17052.744922932096</v>
      </c>
      <c r="J249" s="7">
        <v>2445.3555000000001</v>
      </c>
      <c r="K249" s="7">
        <v>3672.7690028745928</v>
      </c>
      <c r="M249" s="382">
        <v>1.7400760125440914E-4</v>
      </c>
      <c r="N249" s="382">
        <v>3.4933650000000001E-4</v>
      </c>
      <c r="O249" s="382">
        <v>4.0808544476384363E-4</v>
      </c>
      <c r="P249" s="383"/>
      <c r="Q249" s="384"/>
      <c r="R249" s="384"/>
    </row>
    <row r="250" spans="1:18" x14ac:dyDescent="0.3">
      <c r="A250" s="6">
        <v>748</v>
      </c>
      <c r="B250" s="6" t="s">
        <v>1120</v>
      </c>
      <c r="D250" s="372">
        <v>2649032.3181616399</v>
      </c>
      <c r="E250" s="368">
        <v>3055425.4806140773</v>
      </c>
      <c r="F250" s="7">
        <v>406393.16245243757</v>
      </c>
      <c r="G250" s="370">
        <v>2731487.2641882044</v>
      </c>
      <c r="H250" s="7">
        <v>82454.946026564401</v>
      </c>
      <c r="I250" s="7">
        <v>71706.824268380064</v>
      </c>
      <c r="J250" s="7">
        <v>4037.5972000000002</v>
      </c>
      <c r="K250" s="7">
        <v>6710.5245581843355</v>
      </c>
      <c r="M250" s="382">
        <v>7.3170228845285772E-4</v>
      </c>
      <c r="N250" s="382">
        <v>5.7679960000000001E-4</v>
      </c>
      <c r="O250" s="382">
        <v>7.4561383979825948E-4</v>
      </c>
      <c r="P250" s="383"/>
      <c r="Q250" s="384"/>
      <c r="R250" s="384"/>
    </row>
    <row r="251" spans="1:18" x14ac:dyDescent="0.3">
      <c r="A251" s="6">
        <v>749</v>
      </c>
      <c r="B251" s="6" t="s">
        <v>1121</v>
      </c>
      <c r="D251" s="372">
        <v>8041222.0294758845</v>
      </c>
      <c r="E251" s="368">
        <v>10104153.003941547</v>
      </c>
      <c r="F251" s="7">
        <v>2062930.9744656617</v>
      </c>
      <c r="G251" s="370">
        <v>8492258.5163115412</v>
      </c>
      <c r="H251" s="7">
        <v>451036.48683565645</v>
      </c>
      <c r="I251" s="7">
        <v>407350.14767024282</v>
      </c>
      <c r="J251" s="7">
        <v>17741.978800000001</v>
      </c>
      <c r="K251" s="7">
        <v>25944.36036541366</v>
      </c>
      <c r="M251" s="382">
        <v>4.1566341599004368E-3</v>
      </c>
      <c r="N251" s="382">
        <v>2.5345684000000002E-3</v>
      </c>
      <c r="O251" s="382">
        <v>2.8827067072681846E-3</v>
      </c>
      <c r="P251" s="383"/>
      <c r="Q251" s="384"/>
      <c r="R251" s="384"/>
    </row>
    <row r="252" spans="1:18" x14ac:dyDescent="0.3">
      <c r="A252" s="6">
        <v>751</v>
      </c>
      <c r="B252" s="6" t="s">
        <v>1122</v>
      </c>
      <c r="D252" s="372">
        <v>1443410.4640068084</v>
      </c>
      <c r="E252" s="368">
        <v>1745433.5009227479</v>
      </c>
      <c r="F252" s="7">
        <v>302023.03691593948</v>
      </c>
      <c r="G252" s="370">
        <v>1503647.8061897387</v>
      </c>
      <c r="H252" s="7">
        <v>60237.342182930232</v>
      </c>
      <c r="I252" s="7">
        <v>51184.76638854191</v>
      </c>
      <c r="J252" s="7">
        <v>1192.4465</v>
      </c>
      <c r="K252" s="7">
        <v>7860.1292943883236</v>
      </c>
      <c r="M252" s="382">
        <v>5.2229353457695828E-4</v>
      </c>
      <c r="N252" s="382">
        <v>1.7034950000000001E-4</v>
      </c>
      <c r="O252" s="382">
        <v>8.7334769937648035E-4</v>
      </c>
      <c r="P252" s="383"/>
    </row>
    <row r="253" spans="1:18" x14ac:dyDescent="0.3">
      <c r="A253" s="6">
        <v>753</v>
      </c>
      <c r="B253" s="6" t="s">
        <v>1123</v>
      </c>
      <c r="D253" s="372">
        <v>6244079.2665352635</v>
      </c>
      <c r="E253" s="368">
        <v>8738647.1669595521</v>
      </c>
      <c r="F253" s="7">
        <v>2494567.9004242886</v>
      </c>
      <c r="G253" s="370">
        <v>6755426.5074411053</v>
      </c>
      <c r="H253" s="7">
        <v>511347.24090584152</v>
      </c>
      <c r="I253" s="7">
        <v>444198.87913457683</v>
      </c>
      <c r="J253" s="7">
        <v>19415.539499999999</v>
      </c>
      <c r="K253" s="7">
        <v>47732.822271264668</v>
      </c>
      <c r="M253" s="382">
        <v>4.5326416238222122E-3</v>
      </c>
      <c r="N253" s="382">
        <v>2.7736484999999998E-3</v>
      </c>
      <c r="O253" s="382">
        <v>5.3036469190294077E-3</v>
      </c>
      <c r="P253" s="383"/>
      <c r="Q253" s="384"/>
      <c r="R253" s="384"/>
    </row>
    <row r="254" spans="1:18" x14ac:dyDescent="0.3">
      <c r="A254" s="6">
        <v>755</v>
      </c>
      <c r="B254" s="6" t="s">
        <v>1124</v>
      </c>
      <c r="D254" s="372">
        <v>2294795.2103457102</v>
      </c>
      <c r="E254" s="368">
        <v>2991873.3221184518</v>
      </c>
      <c r="F254" s="7">
        <v>697078.11177274189</v>
      </c>
      <c r="G254" s="370">
        <v>2441959.0225226711</v>
      </c>
      <c r="H254" s="7">
        <v>147163.81217696093</v>
      </c>
      <c r="I254" s="7">
        <v>133962.66756897076</v>
      </c>
      <c r="J254" s="7">
        <v>2485.7363999999998</v>
      </c>
      <c r="K254" s="7">
        <v>10715.408207990185</v>
      </c>
      <c r="M254" s="382">
        <v>1.3669659956017425E-3</v>
      </c>
      <c r="N254" s="382">
        <v>3.551052E-4</v>
      </c>
      <c r="O254" s="382">
        <v>1.1906009119989095E-3</v>
      </c>
      <c r="P254" s="383"/>
      <c r="Q254" s="384"/>
      <c r="R254" s="384"/>
    </row>
    <row r="255" spans="1:18" x14ac:dyDescent="0.3">
      <c r="A255" s="6">
        <v>758</v>
      </c>
      <c r="B255" s="6" t="s">
        <v>1125</v>
      </c>
      <c r="D255" s="372">
        <v>4148819.3086721883</v>
      </c>
      <c r="E255" s="368">
        <v>5193477.5365090789</v>
      </c>
      <c r="F255" s="7">
        <v>1044658.2278368908</v>
      </c>
      <c r="G255" s="370">
        <v>4343289.9515229343</v>
      </c>
      <c r="H255" s="7">
        <v>194470.64285074617</v>
      </c>
      <c r="I255" s="7">
        <v>140680.98514147341</v>
      </c>
      <c r="J255" s="7">
        <v>15764.7924</v>
      </c>
      <c r="K255" s="7">
        <v>38024.865309272747</v>
      </c>
      <c r="M255" s="382">
        <v>1.4355202565456472E-3</v>
      </c>
      <c r="N255" s="382">
        <v>2.2521132000000001E-3</v>
      </c>
      <c r="O255" s="382">
        <v>4.2249850343636383E-3</v>
      </c>
      <c r="P255" s="383"/>
      <c r="Q255" s="384"/>
      <c r="R255" s="384"/>
    </row>
    <row r="256" spans="1:18" x14ac:dyDescent="0.3">
      <c r="A256" s="6">
        <v>759</v>
      </c>
      <c r="B256" s="6" t="s">
        <v>1126</v>
      </c>
      <c r="D256" s="372">
        <v>1323296.1455685694</v>
      </c>
      <c r="E256" s="368">
        <v>1471144.4733883436</v>
      </c>
      <c r="F256" s="7">
        <v>147848.3278197741</v>
      </c>
      <c r="G256" s="370">
        <v>1352844.2321033527</v>
      </c>
      <c r="H256" s="7">
        <v>29548.08653478327</v>
      </c>
      <c r="I256" s="7">
        <v>24138.19716466363</v>
      </c>
      <c r="J256" s="7">
        <v>2618.5124000000001</v>
      </c>
      <c r="K256" s="7">
        <v>2791.3769701196406</v>
      </c>
      <c r="M256" s="382">
        <v>2.4630813433330234E-4</v>
      </c>
      <c r="N256" s="382">
        <v>3.7407320000000001E-4</v>
      </c>
      <c r="O256" s="382">
        <v>3.1015299667996009E-4</v>
      </c>
      <c r="P256" s="383"/>
      <c r="Q256" s="384"/>
      <c r="R256" s="384"/>
    </row>
    <row r="257" spans="1:18" x14ac:dyDescent="0.3">
      <c r="A257" s="6">
        <v>761</v>
      </c>
      <c r="B257" s="6" t="s">
        <v>1127</v>
      </c>
      <c r="D257" s="372">
        <v>4924140.6891967747</v>
      </c>
      <c r="E257" s="368">
        <v>5577740.1467613904</v>
      </c>
      <c r="F257" s="7">
        <v>653599.45756461588</v>
      </c>
      <c r="G257" s="370">
        <v>5063021.8206270318</v>
      </c>
      <c r="H257" s="7">
        <v>138881.13143025755</v>
      </c>
      <c r="I257" s="7">
        <v>124711.44338754796</v>
      </c>
      <c r="J257" s="7">
        <v>5439.8672999999999</v>
      </c>
      <c r="K257" s="7">
        <v>8729.8207427095895</v>
      </c>
      <c r="M257" s="382">
        <v>1.2725657488525301E-3</v>
      </c>
      <c r="N257" s="382">
        <v>7.7712389999999999E-4</v>
      </c>
      <c r="O257" s="382">
        <v>9.6998008252328763E-4</v>
      </c>
      <c r="P257" s="383"/>
      <c r="Q257" s="384"/>
      <c r="R257" s="384"/>
    </row>
    <row r="258" spans="1:18" x14ac:dyDescent="0.3">
      <c r="A258" s="6">
        <v>762</v>
      </c>
      <c r="B258" s="6" t="s">
        <v>1128</v>
      </c>
      <c r="D258" s="372">
        <v>2395307.9426465579</v>
      </c>
      <c r="E258" s="368">
        <v>2715629.5401821178</v>
      </c>
      <c r="F258" s="7">
        <v>320321.59753555973</v>
      </c>
      <c r="G258" s="370">
        <v>2459021.0530629824</v>
      </c>
      <c r="H258" s="7">
        <v>63713.110416424606</v>
      </c>
      <c r="I258" s="7">
        <v>49520.818275001322</v>
      </c>
      <c r="J258" s="7">
        <v>10016.7235</v>
      </c>
      <c r="K258" s="7">
        <v>4175.5686414232805</v>
      </c>
      <c r="M258" s="382">
        <v>5.0531447219389106E-4</v>
      </c>
      <c r="N258" s="382">
        <v>1.4309605E-3</v>
      </c>
      <c r="O258" s="382">
        <v>4.6395207126925336E-4</v>
      </c>
      <c r="P258" s="383"/>
      <c r="Q258" s="384"/>
      <c r="R258" s="384"/>
    </row>
    <row r="259" spans="1:18" x14ac:dyDescent="0.3">
      <c r="A259" s="6">
        <v>765</v>
      </c>
      <c r="B259" s="6" t="s">
        <v>1129</v>
      </c>
      <c r="D259" s="372">
        <v>5100571.6904423721</v>
      </c>
      <c r="E259" s="368">
        <v>6033721.5559435673</v>
      </c>
      <c r="F259" s="7">
        <v>933149.86550119566</v>
      </c>
      <c r="G259" s="370">
        <v>5286102.8065675199</v>
      </c>
      <c r="H259" s="7">
        <v>185531.11612514773</v>
      </c>
      <c r="I259" s="7">
        <v>153129.68013991741</v>
      </c>
      <c r="J259" s="7">
        <v>12484.7989</v>
      </c>
      <c r="K259" s="7">
        <v>19916.637085230326</v>
      </c>
      <c r="M259" s="382">
        <v>1.5625477565297695E-3</v>
      </c>
      <c r="N259" s="382">
        <v>1.7835427E-3</v>
      </c>
      <c r="O259" s="382">
        <v>2.2129596761367031E-3</v>
      </c>
      <c r="P259" s="383"/>
      <c r="Q259" s="384"/>
      <c r="R259" s="384"/>
    </row>
    <row r="260" spans="1:18" x14ac:dyDescent="0.3">
      <c r="A260" s="6">
        <v>768</v>
      </c>
      <c r="B260" s="6" t="s">
        <v>1130</v>
      </c>
      <c r="D260" s="372">
        <v>1612685.717225495</v>
      </c>
      <c r="E260" s="368">
        <v>1825464.9000291142</v>
      </c>
      <c r="F260" s="7">
        <v>212779.18280361919</v>
      </c>
      <c r="G260" s="370">
        <v>1654106.5717024277</v>
      </c>
      <c r="H260" s="7">
        <v>41420.854476932684</v>
      </c>
      <c r="I260" s="7">
        <v>31286.685977646208</v>
      </c>
      <c r="J260" s="7">
        <v>5477.7785999999996</v>
      </c>
      <c r="K260" s="7">
        <v>4656.3898992864788</v>
      </c>
      <c r="M260" s="382">
        <v>3.1925189773108375E-4</v>
      </c>
      <c r="N260" s="382">
        <v>7.8253980000000001E-4</v>
      </c>
      <c r="O260" s="382">
        <v>5.1737665547627542E-4</v>
      </c>
      <c r="P260" s="383"/>
      <c r="Q260" s="384"/>
      <c r="R260" s="384"/>
    </row>
    <row r="261" spans="1:18" x14ac:dyDescent="0.3">
      <c r="A261" s="6">
        <v>777</v>
      </c>
      <c r="B261" s="6" t="s">
        <v>1131</v>
      </c>
      <c r="D261" s="372">
        <v>4364729.3374004345</v>
      </c>
      <c r="E261" s="368">
        <v>5033013.3772992101</v>
      </c>
      <c r="F261" s="7">
        <v>668284.03989877587</v>
      </c>
      <c r="G261" s="370">
        <v>4498226.1508479044</v>
      </c>
      <c r="H261" s="7">
        <v>133496.81344746973</v>
      </c>
      <c r="I261" s="7">
        <v>107984.72018832604</v>
      </c>
      <c r="J261" s="7">
        <v>10765.138999999999</v>
      </c>
      <c r="K261" s="7">
        <v>14746.954259143698</v>
      </c>
      <c r="M261" s="382">
        <v>1.101884899880878E-3</v>
      </c>
      <c r="N261" s="382">
        <v>1.537877E-3</v>
      </c>
      <c r="O261" s="382">
        <v>1.6385504732381888E-3</v>
      </c>
      <c r="P261" s="383"/>
      <c r="Q261" s="384"/>
      <c r="R261" s="384"/>
    </row>
    <row r="262" spans="1:18" x14ac:dyDescent="0.3">
      <c r="A262" s="6">
        <v>778</v>
      </c>
      <c r="B262" s="6" t="s">
        <v>1132</v>
      </c>
      <c r="D262" s="372">
        <v>3738792.8282188731</v>
      </c>
      <c r="E262" s="368">
        <v>4314088.5693608196</v>
      </c>
      <c r="F262" s="7">
        <v>575295.74114194652</v>
      </c>
      <c r="G262" s="370">
        <v>3856913.3832379594</v>
      </c>
      <c r="H262" s="7">
        <v>118120.55501908612</v>
      </c>
      <c r="I262" s="7">
        <v>102349.93527853214</v>
      </c>
      <c r="J262" s="7">
        <v>6978.4063999999998</v>
      </c>
      <c r="K262" s="7">
        <v>8792.213340553988</v>
      </c>
      <c r="M262" s="382">
        <v>1.0443870946788994E-3</v>
      </c>
      <c r="N262" s="382">
        <v>9.9691519999999998E-4</v>
      </c>
      <c r="O262" s="382">
        <v>9.7691259339488762E-4</v>
      </c>
      <c r="P262" s="383"/>
      <c r="Q262" s="384"/>
      <c r="R262" s="384"/>
    </row>
    <row r="263" spans="1:18" x14ac:dyDescent="0.3">
      <c r="A263" s="6">
        <v>781</v>
      </c>
      <c r="B263" s="6" t="s">
        <v>1133</v>
      </c>
      <c r="D263" s="372">
        <v>2271784.0149852154</v>
      </c>
      <c r="E263" s="368">
        <v>2577193.972672028</v>
      </c>
      <c r="F263" s="7">
        <v>305409.95768681256</v>
      </c>
      <c r="G263" s="370">
        <v>2329599.6711918632</v>
      </c>
      <c r="H263" s="7">
        <v>57815.656206647865</v>
      </c>
      <c r="I263" s="7">
        <v>42678.202891734873</v>
      </c>
      <c r="J263" s="7">
        <v>5741.9858999999997</v>
      </c>
      <c r="K263" s="7">
        <v>9395.4674149129951</v>
      </c>
      <c r="M263" s="382">
        <v>4.354918662421926E-4</v>
      </c>
      <c r="N263" s="382">
        <v>8.2028370000000001E-4</v>
      </c>
      <c r="O263" s="382">
        <v>1.0439408238792217E-3</v>
      </c>
      <c r="P263" s="383"/>
      <c r="Q263" s="384"/>
      <c r="R263" s="384"/>
    </row>
    <row r="264" spans="1:18" x14ac:dyDescent="0.3">
      <c r="A264" s="6">
        <v>783</v>
      </c>
      <c r="B264" s="6" t="s">
        <v>1134</v>
      </c>
      <c r="D264" s="372">
        <v>3386890.4257103461</v>
      </c>
      <c r="E264" s="368">
        <v>4027517.6928935023</v>
      </c>
      <c r="F264" s="7">
        <v>640627.26718315633</v>
      </c>
      <c r="G264" s="370">
        <v>3523622.8559070635</v>
      </c>
      <c r="H264" s="7">
        <v>136732.43019671735</v>
      </c>
      <c r="I264" s="7">
        <v>121896.48525179358</v>
      </c>
      <c r="J264" s="7">
        <v>4903.8744999999999</v>
      </c>
      <c r="K264" s="7">
        <v>9932.0704449237637</v>
      </c>
      <c r="M264" s="382">
        <v>1.2438416862427916E-3</v>
      </c>
      <c r="N264" s="382">
        <v>7.0055349999999998E-4</v>
      </c>
      <c r="O264" s="382">
        <v>1.103563382769307E-3</v>
      </c>
      <c r="P264" s="383"/>
      <c r="Q264" s="384"/>
      <c r="R264" s="384"/>
    </row>
    <row r="265" spans="1:18" x14ac:dyDescent="0.3">
      <c r="A265" s="6">
        <v>785</v>
      </c>
      <c r="B265" s="6" t="s">
        <v>1135</v>
      </c>
      <c r="D265" s="372">
        <v>1672589.1670495912</v>
      </c>
      <c r="E265" s="368">
        <v>1972589.3581812137</v>
      </c>
      <c r="F265" s="7">
        <v>300000.19113162259</v>
      </c>
      <c r="G265" s="370">
        <v>1726873.9409885406</v>
      </c>
      <c r="H265" s="7">
        <v>54284.773938949395</v>
      </c>
      <c r="I265" s="7">
        <v>38469.029039067871</v>
      </c>
      <c r="J265" s="7">
        <v>2587.2734999999998</v>
      </c>
      <c r="K265" s="7">
        <v>13228.47139988152</v>
      </c>
      <c r="M265" s="382">
        <v>3.925411126435497E-4</v>
      </c>
      <c r="N265" s="382">
        <v>3.6961049999999999E-4</v>
      </c>
      <c r="O265" s="382">
        <v>1.4698301555423911E-3</v>
      </c>
      <c r="P265" s="383"/>
      <c r="Q265" s="384"/>
      <c r="R265" s="384"/>
    </row>
    <row r="266" spans="1:18" x14ac:dyDescent="0.3">
      <c r="A266" s="6">
        <v>790</v>
      </c>
      <c r="B266" s="6" t="s">
        <v>1136</v>
      </c>
      <c r="D266" s="372">
        <v>12037883.120214267</v>
      </c>
      <c r="E266" s="368">
        <v>13955711.94469312</v>
      </c>
      <c r="F266" s="7">
        <v>1917828.824478854</v>
      </c>
      <c r="G266" s="370">
        <v>12445891.836616237</v>
      </c>
      <c r="H266" s="7">
        <v>408008.7164019706</v>
      </c>
      <c r="I266" s="7">
        <v>361711.30616606685</v>
      </c>
      <c r="J266" s="7">
        <v>18219.638499999997</v>
      </c>
      <c r="K266" s="7">
        <v>28077.771735903723</v>
      </c>
      <c r="M266" s="382">
        <v>3.6909316955721105E-3</v>
      </c>
      <c r="N266" s="382">
        <v>2.6028054999999999E-3</v>
      </c>
      <c r="O266" s="382">
        <v>3.1197524151004136E-3</v>
      </c>
      <c r="P266" s="383"/>
      <c r="Q266" s="384"/>
      <c r="R266" s="384"/>
    </row>
    <row r="267" spans="1:18" x14ac:dyDescent="0.3">
      <c r="A267" s="6">
        <v>791</v>
      </c>
      <c r="B267" s="6" t="s">
        <v>1137</v>
      </c>
      <c r="D267" s="372">
        <v>3432788.7514881659</v>
      </c>
      <c r="E267" s="368">
        <v>3824752.2116837502</v>
      </c>
      <c r="F267" s="7">
        <v>391963.46019558434</v>
      </c>
      <c r="G267" s="370">
        <v>3511670.0309997937</v>
      </c>
      <c r="H267" s="7">
        <v>78881.279511627668</v>
      </c>
      <c r="I267" s="7">
        <v>67257.488849396541</v>
      </c>
      <c r="J267" s="7">
        <v>5072.5191999999997</v>
      </c>
      <c r="K267" s="7">
        <v>6551.2714622311378</v>
      </c>
      <c r="M267" s="382">
        <v>6.8630090662649538E-4</v>
      </c>
      <c r="N267" s="382">
        <v>7.2464559999999999E-4</v>
      </c>
      <c r="O267" s="382">
        <v>7.2791905135901529E-4</v>
      </c>
      <c r="P267" s="383"/>
      <c r="Q267" s="384"/>
      <c r="R267" s="384"/>
    </row>
    <row r="268" spans="1:18" x14ac:dyDescent="0.3">
      <c r="A268" s="6">
        <v>831</v>
      </c>
      <c r="B268" s="6" t="s">
        <v>1138</v>
      </c>
      <c r="D268" s="372">
        <v>1882059.573559935</v>
      </c>
      <c r="E268" s="368">
        <v>2366849.6756438138</v>
      </c>
      <c r="F268" s="7">
        <v>484790.10208387865</v>
      </c>
      <c r="G268" s="370">
        <v>1981893.0083023971</v>
      </c>
      <c r="H268" s="7">
        <v>99833.434742462021</v>
      </c>
      <c r="I268" s="7">
        <v>86827.506642755499</v>
      </c>
      <c r="J268" s="7">
        <v>3098.2902999999997</v>
      </c>
      <c r="K268" s="7">
        <v>9907.6377997065247</v>
      </c>
      <c r="M268" s="382">
        <v>8.8599496574240301E-4</v>
      </c>
      <c r="N268" s="382">
        <v>4.4261289999999998E-4</v>
      </c>
      <c r="O268" s="382">
        <v>1.1008486444118361E-3</v>
      </c>
      <c r="P268" s="383"/>
      <c r="Q268" s="384"/>
      <c r="R268" s="384"/>
    </row>
    <row r="269" spans="1:18" x14ac:dyDescent="0.3">
      <c r="A269" s="6">
        <v>832</v>
      </c>
      <c r="B269" s="6" t="s">
        <v>1139</v>
      </c>
      <c r="D269" s="372">
        <v>2159204.0960068568</v>
      </c>
      <c r="E269" s="368">
        <v>2445845.0375455651</v>
      </c>
      <c r="F269" s="7">
        <v>286640.94153870817</v>
      </c>
      <c r="G269" s="370">
        <v>2219567.9910587189</v>
      </c>
      <c r="H269" s="7">
        <v>60363.895051861989</v>
      </c>
      <c r="I269" s="7">
        <v>50362.738615540948</v>
      </c>
      <c r="J269" s="7">
        <v>5654.9009999999998</v>
      </c>
      <c r="K269" s="7">
        <v>4346.2554363210411</v>
      </c>
      <c r="M269" s="382">
        <v>5.1390549607694845E-4</v>
      </c>
      <c r="N269" s="382">
        <v>8.0784300000000004E-4</v>
      </c>
      <c r="O269" s="382">
        <v>4.8291727070233785E-4</v>
      </c>
      <c r="P269" s="383"/>
      <c r="Q269" s="384"/>
      <c r="R269" s="384"/>
    </row>
    <row r="270" spans="1:18" x14ac:dyDescent="0.3">
      <c r="A270" s="6">
        <v>833</v>
      </c>
      <c r="B270" s="6" t="s">
        <v>1140</v>
      </c>
      <c r="D270" s="372">
        <v>896885.15541959088</v>
      </c>
      <c r="E270" s="368">
        <v>1066259.0005336094</v>
      </c>
      <c r="F270" s="7">
        <v>169373.84511401854</v>
      </c>
      <c r="G270" s="370">
        <v>929554.37019611232</v>
      </c>
      <c r="H270" s="7">
        <v>32669.214776521381</v>
      </c>
      <c r="I270" s="7">
        <v>25809.748222435308</v>
      </c>
      <c r="J270" s="7">
        <v>968.30930000000001</v>
      </c>
      <c r="K270" s="7">
        <v>5891.1572540860716</v>
      </c>
      <c r="M270" s="382">
        <v>2.6336477777995213E-4</v>
      </c>
      <c r="N270" s="382">
        <v>1.3832990000000001E-4</v>
      </c>
      <c r="O270" s="382">
        <v>6.5457302823178571E-4</v>
      </c>
      <c r="P270" s="383"/>
      <c r="Q270" s="384"/>
      <c r="R270" s="384"/>
    </row>
    <row r="271" spans="1:18" x14ac:dyDescent="0.3">
      <c r="A271" s="6">
        <v>834</v>
      </c>
      <c r="B271" s="6" t="s">
        <v>1141</v>
      </c>
      <c r="D271" s="372">
        <v>3029817.6600308772</v>
      </c>
      <c r="E271" s="368">
        <v>3550884.2815263923</v>
      </c>
      <c r="F271" s="7">
        <v>521066.62149551505</v>
      </c>
      <c r="G271" s="370">
        <v>3138232.2467665933</v>
      </c>
      <c r="H271" s="7">
        <v>108414.58673571602</v>
      </c>
      <c r="I271" s="7">
        <v>95644.851550095365</v>
      </c>
      <c r="J271" s="7">
        <v>5190.8500000000004</v>
      </c>
      <c r="K271" s="7">
        <v>7578.8851856206402</v>
      </c>
      <c r="M271" s="382">
        <v>9.7596787296015685E-4</v>
      </c>
      <c r="N271" s="382">
        <v>7.4155E-4</v>
      </c>
      <c r="O271" s="382">
        <v>8.4209835395784893E-4</v>
      </c>
      <c r="P271" s="383"/>
      <c r="Q271" s="384"/>
      <c r="R271" s="384"/>
    </row>
    <row r="272" spans="1:18" x14ac:dyDescent="0.3">
      <c r="A272" s="6">
        <v>837</v>
      </c>
      <c r="B272" s="6" t="s">
        <v>1142</v>
      </c>
      <c r="D272" s="372">
        <v>95846478.713667363</v>
      </c>
      <c r="E272" s="368">
        <v>119715188.88136587</v>
      </c>
      <c r="F272" s="7">
        <v>23868710.16769851</v>
      </c>
      <c r="G272" s="370">
        <v>100810997.44811963</v>
      </c>
      <c r="H272" s="7">
        <v>4964518.7344522653</v>
      </c>
      <c r="I272" s="7">
        <v>4231724.5737639172</v>
      </c>
      <c r="J272" s="7">
        <v>307119.04300000001</v>
      </c>
      <c r="K272" s="7">
        <v>425675.1176883484</v>
      </c>
      <c r="M272" s="382">
        <v>4.3180862997590989E-2</v>
      </c>
      <c r="N272" s="382">
        <v>4.3874149000000001E-2</v>
      </c>
      <c r="O272" s="382">
        <v>4.729723529870538E-2</v>
      </c>
      <c r="P272" s="383"/>
      <c r="Q272" s="384"/>
      <c r="R272" s="384"/>
    </row>
    <row r="273" spans="1:18" x14ac:dyDescent="0.3">
      <c r="A273" s="6">
        <v>844</v>
      </c>
      <c r="B273" s="6" t="s">
        <v>1143</v>
      </c>
      <c r="D273" s="372">
        <v>1008782.8821817497</v>
      </c>
      <c r="E273" s="368">
        <v>1118171.3557921769</v>
      </c>
      <c r="F273" s="7">
        <v>109388.47361042726</v>
      </c>
      <c r="G273" s="370">
        <v>1031601.5325411418</v>
      </c>
      <c r="H273" s="7">
        <v>22818.650359392148</v>
      </c>
      <c r="I273" s="7">
        <v>18826.61606975428</v>
      </c>
      <c r="J273" s="7">
        <v>1967.1281000000001</v>
      </c>
      <c r="K273" s="7">
        <v>2024.9061896378678</v>
      </c>
      <c r="M273" s="382">
        <v>1.921083272423906E-4</v>
      </c>
      <c r="N273" s="382">
        <v>2.8101830000000001E-4</v>
      </c>
      <c r="O273" s="382">
        <v>2.2498957662642975E-4</v>
      </c>
      <c r="P273" s="383"/>
      <c r="Q273" s="384"/>
      <c r="R273" s="384"/>
    </row>
    <row r="274" spans="1:18" x14ac:dyDescent="0.3">
      <c r="A274" s="6">
        <v>845</v>
      </c>
      <c r="B274" s="6" t="s">
        <v>1144</v>
      </c>
      <c r="D274" s="372">
        <v>1568606.5031921763</v>
      </c>
      <c r="E274" s="368">
        <v>1878129.7125806101</v>
      </c>
      <c r="F274" s="7">
        <v>309523.20938843384</v>
      </c>
      <c r="G274" s="370">
        <v>1626197.8127654342</v>
      </c>
      <c r="H274" s="7">
        <v>57591.30957325772</v>
      </c>
      <c r="I274" s="7">
        <v>42185.6884921233</v>
      </c>
      <c r="J274" s="7">
        <v>2003.4469000000001</v>
      </c>
      <c r="K274" s="7">
        <v>13402.17418113442</v>
      </c>
      <c r="M274" s="382">
        <v>4.3046620910329897E-4</v>
      </c>
      <c r="N274" s="382">
        <v>2.8620670000000003E-4</v>
      </c>
      <c r="O274" s="382">
        <v>1.4891304645704912E-3</v>
      </c>
      <c r="P274" s="383"/>
      <c r="Q274" s="384"/>
      <c r="R274" s="384"/>
    </row>
    <row r="275" spans="1:18" x14ac:dyDescent="0.3">
      <c r="A275" s="6">
        <v>846</v>
      </c>
      <c r="B275" s="6" t="s">
        <v>1145</v>
      </c>
      <c r="D275" s="372">
        <v>3151599.6993752937</v>
      </c>
      <c r="E275" s="368">
        <v>3537997.4450837672</v>
      </c>
      <c r="F275" s="7">
        <v>386397.74570847361</v>
      </c>
      <c r="G275" s="370">
        <v>3231474.5077477461</v>
      </c>
      <c r="H275" s="7">
        <v>79874.808372452346</v>
      </c>
      <c r="I275" s="7">
        <v>71051.898980520244</v>
      </c>
      <c r="J275" s="7">
        <v>3505.4243000000001</v>
      </c>
      <c r="K275" s="7">
        <v>5317.4850919321098</v>
      </c>
      <c r="M275" s="382">
        <v>7.2501937735224736E-4</v>
      </c>
      <c r="N275" s="382">
        <v>5.0077490000000004E-4</v>
      </c>
      <c r="O275" s="382">
        <v>5.9083167688134557E-4</v>
      </c>
      <c r="P275" s="383"/>
      <c r="Q275" s="384"/>
      <c r="R275" s="384"/>
    </row>
    <row r="276" spans="1:18" x14ac:dyDescent="0.3">
      <c r="A276" s="6">
        <v>848</v>
      </c>
      <c r="B276" s="6" t="s">
        <v>1146</v>
      </c>
      <c r="D276" s="372">
        <v>2675834.5855397223</v>
      </c>
      <c r="E276" s="368">
        <v>2992643.2475999566</v>
      </c>
      <c r="F276" s="7">
        <v>316808.66206023411</v>
      </c>
      <c r="G276" s="370">
        <v>2742149.6969766007</v>
      </c>
      <c r="H276" s="7">
        <v>66315.111436878346</v>
      </c>
      <c r="I276" s="7">
        <v>57731.373481890121</v>
      </c>
      <c r="J276" s="7">
        <v>3961.5652999999998</v>
      </c>
      <c r="K276" s="7">
        <v>4622.1726549882223</v>
      </c>
      <c r="M276" s="382">
        <v>5.8909564777438902E-4</v>
      </c>
      <c r="N276" s="382">
        <v>5.6593789999999995E-4</v>
      </c>
      <c r="O276" s="382">
        <v>5.1357473944313578E-4</v>
      </c>
      <c r="P276" s="383"/>
      <c r="Q276" s="384"/>
      <c r="R276" s="384"/>
    </row>
    <row r="277" spans="1:18" x14ac:dyDescent="0.3">
      <c r="A277" s="6">
        <v>849</v>
      </c>
      <c r="B277" s="6" t="s">
        <v>1147</v>
      </c>
      <c r="D277" s="372">
        <v>1838484.8028650326</v>
      </c>
      <c r="E277" s="368">
        <v>2063531.4030192019</v>
      </c>
      <c r="F277" s="7">
        <v>225046.60015416931</v>
      </c>
      <c r="G277" s="370">
        <v>1883669.2834689373</v>
      </c>
      <c r="H277" s="7">
        <v>45184.480603904667</v>
      </c>
      <c r="I277" s="7">
        <v>38708.644727758467</v>
      </c>
      <c r="J277" s="7">
        <v>2522.9967000000001</v>
      </c>
      <c r="K277" s="7">
        <v>3952.8391761461953</v>
      </c>
      <c r="M277" s="382">
        <v>3.9498617069141294E-4</v>
      </c>
      <c r="N277" s="382">
        <v>3.6042810000000002E-4</v>
      </c>
      <c r="O277" s="382">
        <v>4.392043529051328E-4</v>
      </c>
      <c r="P277" s="383"/>
      <c r="Q277" s="384"/>
      <c r="R277" s="384"/>
    </row>
    <row r="278" spans="1:18" x14ac:dyDescent="0.3">
      <c r="A278" s="6">
        <v>850</v>
      </c>
      <c r="B278" s="6" t="s">
        <v>1148</v>
      </c>
      <c r="D278" s="372">
        <v>1151275.204458484</v>
      </c>
      <c r="E278" s="368">
        <v>1346081.0391346624</v>
      </c>
      <c r="F278" s="7">
        <v>194805.83467617835</v>
      </c>
      <c r="G278" s="370">
        <v>1192692.2974449594</v>
      </c>
      <c r="H278" s="7">
        <v>41417.092986475538</v>
      </c>
      <c r="I278" s="7">
        <v>35552.906501128637</v>
      </c>
      <c r="J278" s="7">
        <v>2597.3989999999999</v>
      </c>
      <c r="K278" s="7">
        <v>3266.7874853469016</v>
      </c>
      <c r="M278" s="382">
        <v>3.6278476021559832E-4</v>
      </c>
      <c r="N278" s="382">
        <v>3.7105699999999999E-4</v>
      </c>
      <c r="O278" s="382">
        <v>3.6297638726076685E-4</v>
      </c>
      <c r="P278" s="383"/>
      <c r="Q278" s="384"/>
      <c r="R278" s="384"/>
    </row>
    <row r="279" spans="1:18" x14ac:dyDescent="0.3">
      <c r="A279" s="6">
        <v>851</v>
      </c>
      <c r="B279" s="6" t="s">
        <v>1149</v>
      </c>
      <c r="D279" s="372">
        <v>9008821.6126623601</v>
      </c>
      <c r="E279" s="368">
        <v>10994459.478007531</v>
      </c>
      <c r="F279" s="7">
        <v>1985637.8653451707</v>
      </c>
      <c r="G279" s="370">
        <v>9433466.9224417266</v>
      </c>
      <c r="H279" s="7">
        <v>424645.30977936694</v>
      </c>
      <c r="I279" s="7">
        <v>378994.76552991575</v>
      </c>
      <c r="J279" s="7">
        <v>11808.8439</v>
      </c>
      <c r="K279" s="7">
        <v>33841.700349451239</v>
      </c>
      <c r="M279" s="382">
        <v>3.8672935258154666E-3</v>
      </c>
      <c r="N279" s="382">
        <v>1.6869776999999999E-3</v>
      </c>
      <c r="O279" s="382">
        <v>3.7601889277168042E-3</v>
      </c>
      <c r="P279" s="383"/>
      <c r="Q279" s="384"/>
      <c r="R279" s="384"/>
    </row>
    <row r="280" spans="1:18" x14ac:dyDescent="0.3">
      <c r="A280" s="6">
        <v>853</v>
      </c>
      <c r="B280" s="6" t="s">
        <v>1150</v>
      </c>
      <c r="D280" s="372">
        <v>83055953.573287427</v>
      </c>
      <c r="E280" s="368">
        <v>101672155.96018426</v>
      </c>
      <c r="F280" s="7">
        <v>18616202.386896834</v>
      </c>
      <c r="G280" s="370">
        <v>86916061.264513791</v>
      </c>
      <c r="H280" s="7">
        <v>3860107.6912263595</v>
      </c>
      <c r="I280" s="7">
        <v>3194401.3668019809</v>
      </c>
      <c r="J280" s="7">
        <v>394325.95439999999</v>
      </c>
      <c r="K280" s="7">
        <v>271380.37002437824</v>
      </c>
      <c r="M280" s="382">
        <v>3.259593231430593E-2</v>
      </c>
      <c r="N280" s="382">
        <v>5.6332279200000002E-2</v>
      </c>
      <c r="O280" s="382">
        <v>3.0153374447153138E-2</v>
      </c>
      <c r="P280" s="383"/>
      <c r="Q280" s="384"/>
      <c r="R280" s="384"/>
    </row>
    <row r="281" spans="1:18" x14ac:dyDescent="0.3">
      <c r="A281" s="6">
        <v>854</v>
      </c>
      <c r="B281" s="6" t="s">
        <v>1151</v>
      </c>
      <c r="D281" s="372">
        <v>1931542.3615252639</v>
      </c>
      <c r="E281" s="368">
        <v>2199612.8801617259</v>
      </c>
      <c r="F281" s="7">
        <v>268070.51863646228</v>
      </c>
      <c r="G281" s="370">
        <v>1989781.5523255577</v>
      </c>
      <c r="H281" s="7">
        <v>58239.19080029388</v>
      </c>
      <c r="I281" s="7">
        <v>51210.388212244361</v>
      </c>
      <c r="J281" s="7">
        <v>2820.0598999999997</v>
      </c>
      <c r="K281" s="7">
        <v>4208.7426880495186</v>
      </c>
      <c r="M281" s="382">
        <v>5.2255498175759552E-4</v>
      </c>
      <c r="N281" s="382">
        <v>4.0286569999999999E-4</v>
      </c>
      <c r="O281" s="382">
        <v>4.6763807644994651E-4</v>
      </c>
      <c r="P281" s="383"/>
      <c r="Q281" s="384"/>
      <c r="R281" s="384"/>
    </row>
    <row r="282" spans="1:18" x14ac:dyDescent="0.3">
      <c r="A282" s="6">
        <v>857</v>
      </c>
      <c r="B282" s="6" t="s">
        <v>1152</v>
      </c>
      <c r="D282" s="372">
        <v>1506214.0347767891</v>
      </c>
      <c r="E282" s="368">
        <v>1707184.1988837558</v>
      </c>
      <c r="F282" s="7">
        <v>200970.16410696664</v>
      </c>
      <c r="G282" s="370">
        <v>1546212.5259719826</v>
      </c>
      <c r="H282" s="7">
        <v>39998.491195193594</v>
      </c>
      <c r="I282" s="7">
        <v>32308.996743373824</v>
      </c>
      <c r="J282" s="7">
        <v>3182.326</v>
      </c>
      <c r="K282" s="7">
        <v>4507.1684518197735</v>
      </c>
      <c r="M282" s="382">
        <v>3.2968364023850842E-4</v>
      </c>
      <c r="N282" s="382">
        <v>4.54618E-4</v>
      </c>
      <c r="O282" s="382">
        <v>5.0079649464664154E-4</v>
      </c>
      <c r="P282" s="383"/>
    </row>
    <row r="283" spans="1:18" x14ac:dyDescent="0.3">
      <c r="A283" s="6">
        <v>858</v>
      </c>
      <c r="B283" s="6" t="s">
        <v>1153</v>
      </c>
      <c r="D283" s="372">
        <v>11676128.802328341</v>
      </c>
      <c r="E283" s="368">
        <v>15890864.30655488</v>
      </c>
      <c r="F283" s="7">
        <v>4214735.5042265393</v>
      </c>
      <c r="G283" s="370">
        <v>12580487.765247643</v>
      </c>
      <c r="H283" s="7">
        <v>904358.96291930217</v>
      </c>
      <c r="I283" s="7">
        <v>825068.68513131596</v>
      </c>
      <c r="J283" s="7">
        <v>30180.989999999998</v>
      </c>
      <c r="K283" s="7">
        <v>49109.287787986184</v>
      </c>
      <c r="M283" s="382">
        <v>8.4190682156256736E-3</v>
      </c>
      <c r="N283" s="382">
        <v>4.3115699999999998E-3</v>
      </c>
      <c r="O283" s="382">
        <v>5.456587531998465E-3</v>
      </c>
      <c r="P283" s="383"/>
      <c r="Q283" s="384"/>
      <c r="R283" s="384"/>
    </row>
    <row r="284" spans="1:18" x14ac:dyDescent="0.3">
      <c r="A284" s="6">
        <v>859</v>
      </c>
      <c r="B284" s="6" t="s">
        <v>1154</v>
      </c>
      <c r="D284" s="372">
        <v>2600640.158091112</v>
      </c>
      <c r="E284" s="368">
        <v>3043177.298883135</v>
      </c>
      <c r="F284" s="7">
        <v>442537.14079202287</v>
      </c>
      <c r="G284" s="370">
        <v>2700053.9465996181</v>
      </c>
      <c r="H284" s="7">
        <v>99413.788508506143</v>
      </c>
      <c r="I284" s="7">
        <v>93497.049311710958</v>
      </c>
      <c r="J284" s="7">
        <v>1487.9367999999999</v>
      </c>
      <c r="K284" s="7">
        <v>4428.8023967951904</v>
      </c>
      <c r="M284" s="382">
        <v>9.5405152358888734E-4</v>
      </c>
      <c r="N284" s="382">
        <v>2.1256239999999999E-4</v>
      </c>
      <c r="O284" s="382">
        <v>4.9208915519946561E-4</v>
      </c>
      <c r="P284" s="383"/>
      <c r="Q284" s="384"/>
      <c r="R284" s="384"/>
    </row>
    <row r="285" spans="1:18" x14ac:dyDescent="0.3">
      <c r="A285" s="6">
        <v>886</v>
      </c>
      <c r="B285" s="6" t="s">
        <v>1155</v>
      </c>
      <c r="D285" s="372">
        <v>5299533.5808146801</v>
      </c>
      <c r="E285" s="368">
        <v>6465735.2039894313</v>
      </c>
      <c r="F285" s="7">
        <v>1166201.6231747509</v>
      </c>
      <c r="G285" s="370">
        <v>5552665.6098830011</v>
      </c>
      <c r="H285" s="7">
        <v>253132.02906832076</v>
      </c>
      <c r="I285" s="7">
        <v>232970.09086993351</v>
      </c>
      <c r="J285" s="7">
        <v>7834.5217999999995</v>
      </c>
      <c r="K285" s="7">
        <v>12327.416398387268</v>
      </c>
      <c r="M285" s="382">
        <v>2.3772458252034031E-3</v>
      </c>
      <c r="N285" s="382">
        <v>1.1192174E-3</v>
      </c>
      <c r="O285" s="382">
        <v>1.3697129331541409E-3</v>
      </c>
      <c r="P285" s="383"/>
      <c r="Q285" s="384"/>
      <c r="R285" s="384"/>
    </row>
    <row r="286" spans="1:18" x14ac:dyDescent="0.3">
      <c r="A286" s="6">
        <v>887</v>
      </c>
      <c r="B286" s="6" t="s">
        <v>1156</v>
      </c>
      <c r="D286" s="372">
        <v>2842475.1776174787</v>
      </c>
      <c r="E286" s="368">
        <v>3223119.0844697822</v>
      </c>
      <c r="F286" s="7">
        <v>380643.90685230342</v>
      </c>
      <c r="G286" s="370">
        <v>2922442.9780038693</v>
      </c>
      <c r="H286" s="7">
        <v>79967.800386390431</v>
      </c>
      <c r="I286" s="7">
        <v>68488.413388916451</v>
      </c>
      <c r="J286" s="7">
        <v>3677.0320999999999</v>
      </c>
      <c r="K286" s="7">
        <v>7802.3548974739779</v>
      </c>
      <c r="M286" s="382">
        <v>6.9886136111139236E-4</v>
      </c>
      <c r="N286" s="382">
        <v>5.2529029999999997E-4</v>
      </c>
      <c r="O286" s="382">
        <v>8.6692832194155305E-4</v>
      </c>
      <c r="P286" s="383"/>
      <c r="Q286" s="384"/>
      <c r="R286" s="384"/>
    </row>
    <row r="287" spans="1:18" x14ac:dyDescent="0.3">
      <c r="A287" s="6">
        <v>889</v>
      </c>
      <c r="B287" s="6" t="s">
        <v>1157</v>
      </c>
      <c r="D287" s="372">
        <v>1514722.6883059668</v>
      </c>
      <c r="E287" s="368">
        <v>1799903.2121019582</v>
      </c>
      <c r="F287" s="7">
        <v>285180.52379599144</v>
      </c>
      <c r="G287" s="370">
        <v>1563920.0037492719</v>
      </c>
      <c r="H287" s="7">
        <v>49197.315443305168</v>
      </c>
      <c r="I287" s="7">
        <v>32325.820593447923</v>
      </c>
      <c r="J287" s="7">
        <v>3503.6406999999999</v>
      </c>
      <c r="K287" s="7">
        <v>13367.854149857245</v>
      </c>
      <c r="M287" s="382">
        <v>3.2985531217804003E-4</v>
      </c>
      <c r="N287" s="382">
        <v>5.0052009999999999E-4</v>
      </c>
      <c r="O287" s="382">
        <v>1.4853171277619162E-3</v>
      </c>
      <c r="P287" s="383"/>
      <c r="Q287" s="384"/>
      <c r="R287" s="384"/>
    </row>
    <row r="288" spans="1:18" x14ac:dyDescent="0.3">
      <c r="A288" s="6">
        <v>890</v>
      </c>
      <c r="B288" s="6" t="s">
        <v>1158</v>
      </c>
      <c r="D288" s="372">
        <v>660104.50584996201</v>
      </c>
      <c r="E288" s="368">
        <v>773906.46499461355</v>
      </c>
      <c r="F288" s="7">
        <v>113801.95914465148</v>
      </c>
      <c r="G288" s="370">
        <v>683800.07730052469</v>
      </c>
      <c r="H288" s="7">
        <v>23695.571450562667</v>
      </c>
      <c r="I288" s="7">
        <v>20016.89485631818</v>
      </c>
      <c r="J288" s="7">
        <v>547.83119999999997</v>
      </c>
      <c r="K288" s="7">
        <v>3130.8453942444849</v>
      </c>
      <c r="M288" s="382">
        <v>2.0425402914610389E-4</v>
      </c>
      <c r="N288" s="382">
        <v>7.8261600000000003E-5</v>
      </c>
      <c r="O288" s="382">
        <v>3.4787171047160942E-4</v>
      </c>
      <c r="P288" s="383"/>
      <c r="Q288" s="384"/>
      <c r="R288" s="384"/>
    </row>
    <row r="289" spans="1:18" x14ac:dyDescent="0.3">
      <c r="A289" s="6">
        <v>892</v>
      </c>
      <c r="B289" s="6" t="s">
        <v>1159</v>
      </c>
      <c r="D289" s="372">
        <v>1601547.5907082073</v>
      </c>
      <c r="E289" s="368">
        <v>1906394.4627567069</v>
      </c>
      <c r="F289" s="7">
        <v>304846.87204849953</v>
      </c>
      <c r="G289" s="370">
        <v>1660237.9662182799</v>
      </c>
      <c r="H289" s="7">
        <v>58690.375510072496</v>
      </c>
      <c r="I289" s="7">
        <v>53243.698765865498</v>
      </c>
      <c r="J289" s="7">
        <v>2340.1567</v>
      </c>
      <c r="K289" s="7">
        <v>3106.5200442069972</v>
      </c>
      <c r="M289" s="382">
        <v>5.4330304863128061E-4</v>
      </c>
      <c r="N289" s="382">
        <v>3.3430809999999999E-4</v>
      </c>
      <c r="O289" s="382">
        <v>3.4516889380077745E-4</v>
      </c>
      <c r="P289" s="383"/>
      <c r="Q289" s="384"/>
      <c r="R289" s="384"/>
    </row>
    <row r="290" spans="1:18" x14ac:dyDescent="0.3">
      <c r="A290" s="6">
        <v>893</v>
      </c>
      <c r="B290" s="6" t="s">
        <v>1160</v>
      </c>
      <c r="D290" s="372">
        <v>4115449.556707819</v>
      </c>
      <c r="E290" s="368">
        <v>4723044.5817019353</v>
      </c>
      <c r="F290" s="7">
        <v>607595.02499411651</v>
      </c>
      <c r="G290" s="370">
        <v>4246382.0475452747</v>
      </c>
      <c r="H290" s="7">
        <v>130932.49083745528</v>
      </c>
      <c r="I290" s="7">
        <v>109112.85744623272</v>
      </c>
      <c r="J290" s="7">
        <v>9545.0494999999992</v>
      </c>
      <c r="K290" s="7">
        <v>12274.583891222561</v>
      </c>
      <c r="M290" s="382">
        <v>1.1133965045533952E-3</v>
      </c>
      <c r="N290" s="382">
        <v>1.3635785E-3</v>
      </c>
      <c r="O290" s="382">
        <v>1.3638426545802846E-3</v>
      </c>
      <c r="P290" s="383"/>
      <c r="Q290" s="384"/>
      <c r="R290" s="384"/>
    </row>
    <row r="291" spans="1:18" x14ac:dyDescent="0.3">
      <c r="A291" s="6">
        <v>895</v>
      </c>
      <c r="B291" s="6" t="s">
        <v>1161</v>
      </c>
      <c r="D291" s="372">
        <v>6921637.1374854138</v>
      </c>
      <c r="E291" s="368">
        <v>8449311.6627002526</v>
      </c>
      <c r="F291" s="7">
        <v>1527674.5252148381</v>
      </c>
      <c r="G291" s="370">
        <v>7237174.881363566</v>
      </c>
      <c r="H291" s="7">
        <v>315537.74387815234</v>
      </c>
      <c r="I291" s="7">
        <v>276236.96130850265</v>
      </c>
      <c r="J291" s="7">
        <v>14132.4666</v>
      </c>
      <c r="K291" s="7">
        <v>25168.315969649706</v>
      </c>
      <c r="M291" s="382">
        <v>2.8187445031479861E-3</v>
      </c>
      <c r="N291" s="382">
        <v>2.0189238E-3</v>
      </c>
      <c r="O291" s="382">
        <v>2.7964795521833005E-3</v>
      </c>
      <c r="P291" s="383"/>
      <c r="Q291" s="384"/>
      <c r="R291" s="384"/>
    </row>
    <row r="292" spans="1:18" x14ac:dyDescent="0.3">
      <c r="A292" s="6">
        <v>905</v>
      </c>
      <c r="B292" s="6" t="s">
        <v>1162</v>
      </c>
      <c r="D292" s="372">
        <v>28035569.986835007</v>
      </c>
      <c r="E292" s="368">
        <v>34871858.517045856</v>
      </c>
      <c r="F292" s="7">
        <v>6836288.5302108461</v>
      </c>
      <c r="G292" s="370">
        <v>29482992.40430307</v>
      </c>
      <c r="H292" s="7">
        <v>1447422.4174680628</v>
      </c>
      <c r="I292" s="7">
        <v>1248889.1951470792</v>
      </c>
      <c r="J292" s="7">
        <v>95820.345600000001</v>
      </c>
      <c r="K292" s="7">
        <v>102712.87672098368</v>
      </c>
      <c r="M292" s="382">
        <v>1.2743767297419176E-2</v>
      </c>
      <c r="N292" s="382">
        <v>1.3688620800000001E-2</v>
      </c>
      <c r="O292" s="382">
        <v>1.1412541857887076E-2</v>
      </c>
      <c r="P292" s="383"/>
      <c r="Q292" s="384"/>
      <c r="R292" s="384"/>
    </row>
    <row r="293" spans="1:18" x14ac:dyDescent="0.3">
      <c r="A293" s="6">
        <v>908</v>
      </c>
      <c r="B293" s="6" t="s">
        <v>1163</v>
      </c>
      <c r="D293" s="372">
        <v>7685977.9068539795</v>
      </c>
      <c r="E293" s="368">
        <v>9594585.8672902882</v>
      </c>
      <c r="F293" s="7">
        <v>1908607.9604363095</v>
      </c>
      <c r="G293" s="370">
        <v>8100245.3570629135</v>
      </c>
      <c r="H293" s="7">
        <v>414267.45020893443</v>
      </c>
      <c r="I293" s="7">
        <v>371098.34076656197</v>
      </c>
      <c r="J293" s="7">
        <v>18304.146700000001</v>
      </c>
      <c r="K293" s="7">
        <v>24864.962742372467</v>
      </c>
      <c r="M293" s="382">
        <v>3.7867177629241017E-3</v>
      </c>
      <c r="N293" s="382">
        <v>2.6148781000000002E-3</v>
      </c>
      <c r="O293" s="382">
        <v>2.7627736380413854E-3</v>
      </c>
      <c r="P293" s="383"/>
      <c r="Q293" s="384"/>
      <c r="R293" s="384"/>
    </row>
    <row r="294" spans="1:18" x14ac:dyDescent="0.3">
      <c r="A294" s="6">
        <v>915</v>
      </c>
      <c r="B294" s="6" t="s">
        <v>1164</v>
      </c>
      <c r="D294" s="372">
        <v>9197604.5817620009</v>
      </c>
      <c r="E294" s="368">
        <v>11072052.804328371</v>
      </c>
      <c r="F294" s="7">
        <v>1874448.2225663706</v>
      </c>
      <c r="G294" s="370">
        <v>9594282.2617478669</v>
      </c>
      <c r="H294" s="7">
        <v>396677.67998586537</v>
      </c>
      <c r="I294" s="7">
        <v>351236.49482726696</v>
      </c>
      <c r="J294" s="7">
        <v>17288.143600000003</v>
      </c>
      <c r="K294" s="7">
        <v>28153.041558598394</v>
      </c>
      <c r="M294" s="382">
        <v>3.5840458655843565E-3</v>
      </c>
      <c r="N294" s="382">
        <v>2.4697348000000002E-3</v>
      </c>
      <c r="O294" s="382">
        <v>3.1281157287331549E-3</v>
      </c>
      <c r="P294" s="383"/>
      <c r="Q294" s="384"/>
      <c r="R294" s="384"/>
    </row>
    <row r="295" spans="1:18" x14ac:dyDescent="0.3">
      <c r="A295" s="6">
        <v>918</v>
      </c>
      <c r="B295" s="6" t="s">
        <v>1165</v>
      </c>
      <c r="D295" s="372">
        <v>1359843.9893814437</v>
      </c>
      <c r="E295" s="368">
        <v>1572701.6266564871</v>
      </c>
      <c r="F295" s="7">
        <v>212857.63727504353</v>
      </c>
      <c r="G295" s="370">
        <v>1401647.5849071066</v>
      </c>
      <c r="H295" s="7">
        <v>41803.595525662953</v>
      </c>
      <c r="I295" s="7">
        <v>34931.127296139173</v>
      </c>
      <c r="J295" s="7">
        <v>3192.0434</v>
      </c>
      <c r="K295" s="7">
        <v>3680.4248295237762</v>
      </c>
      <c r="M295" s="382">
        <v>3.564400744503997E-4</v>
      </c>
      <c r="N295" s="382">
        <v>4.5600620000000003E-4</v>
      </c>
      <c r="O295" s="382">
        <v>4.0893609216930847E-4</v>
      </c>
      <c r="P295" s="383"/>
      <c r="Q295" s="384"/>
      <c r="R295" s="384"/>
    </row>
    <row r="296" spans="1:18" x14ac:dyDescent="0.3">
      <c r="A296" s="6">
        <v>921</v>
      </c>
      <c r="B296" s="6" t="s">
        <v>1166</v>
      </c>
      <c r="D296" s="372">
        <v>1372444.2129413241</v>
      </c>
      <c r="E296" s="368">
        <v>1516991.5994298251</v>
      </c>
      <c r="F296" s="7">
        <v>144547.38648850095</v>
      </c>
      <c r="G296" s="370">
        <v>1402287.9698969091</v>
      </c>
      <c r="H296" s="7">
        <v>29843.756955585042</v>
      </c>
      <c r="I296" s="7">
        <v>24635.285133573339</v>
      </c>
      <c r="J296" s="7">
        <v>2390.7345</v>
      </c>
      <c r="K296" s="7">
        <v>2817.7373220117047</v>
      </c>
      <c r="M296" s="382">
        <v>2.5138046054666672E-4</v>
      </c>
      <c r="N296" s="382">
        <v>3.4153349999999999E-4</v>
      </c>
      <c r="O296" s="382">
        <v>3.1308192466796719E-4</v>
      </c>
      <c r="P296" s="383"/>
      <c r="Q296" s="384"/>
      <c r="R296" s="384"/>
    </row>
    <row r="297" spans="1:18" x14ac:dyDescent="0.3">
      <c r="A297" s="6">
        <v>922</v>
      </c>
      <c r="B297" s="6" t="s">
        <v>1167</v>
      </c>
      <c r="D297" s="372">
        <v>1908118.6842670948</v>
      </c>
      <c r="E297" s="368">
        <v>2312054.1960798744</v>
      </c>
      <c r="F297" s="7">
        <v>403935.51181277941</v>
      </c>
      <c r="G297" s="370">
        <v>1991742.2616228575</v>
      </c>
      <c r="H297" s="7">
        <v>83623.577355762682</v>
      </c>
      <c r="I297" s="7">
        <v>75568.529799800148</v>
      </c>
      <c r="J297" s="7">
        <v>2068.2920999999997</v>
      </c>
      <c r="K297" s="7">
        <v>5986.7554559625205</v>
      </c>
      <c r="M297" s="382">
        <v>7.7110744693673625E-4</v>
      </c>
      <c r="N297" s="382">
        <v>2.9547029999999998E-4</v>
      </c>
      <c r="O297" s="382">
        <v>6.6519505066250223E-4</v>
      </c>
      <c r="P297" s="383"/>
      <c r="Q297" s="384"/>
      <c r="R297" s="384"/>
    </row>
    <row r="298" spans="1:18" x14ac:dyDescent="0.3">
      <c r="A298" s="6">
        <v>924</v>
      </c>
      <c r="B298" s="6" t="s">
        <v>1168</v>
      </c>
      <c r="D298" s="372">
        <v>1943656.6182518867</v>
      </c>
      <c r="E298" s="368">
        <v>2188870.74225782</v>
      </c>
      <c r="F298" s="7">
        <v>245214.12400593326</v>
      </c>
      <c r="G298" s="370">
        <v>1994959.7182142006</v>
      </c>
      <c r="H298" s="7">
        <v>51303.09996231382</v>
      </c>
      <c r="I298" s="7">
        <v>45482.538543958122</v>
      </c>
      <c r="J298" s="7">
        <v>2416.8192999999997</v>
      </c>
      <c r="K298" s="7">
        <v>3403.7421183556926</v>
      </c>
      <c r="M298" s="382">
        <v>4.6410753616283798E-4</v>
      </c>
      <c r="N298" s="382">
        <v>3.4525989999999998E-4</v>
      </c>
      <c r="O298" s="382">
        <v>3.7819356870618807E-4</v>
      </c>
      <c r="P298" s="383"/>
      <c r="Q298" s="384"/>
      <c r="R298" s="384"/>
    </row>
    <row r="299" spans="1:18" x14ac:dyDescent="0.3">
      <c r="A299" s="6">
        <v>925</v>
      </c>
      <c r="B299" s="6" t="s">
        <v>1169</v>
      </c>
      <c r="D299" s="372">
        <v>2190479.4955895678</v>
      </c>
      <c r="E299" s="368">
        <v>2522342.9610012649</v>
      </c>
      <c r="F299" s="7">
        <v>331863.46541169699</v>
      </c>
      <c r="G299" s="370">
        <v>2254263.7649666499</v>
      </c>
      <c r="H299" s="7">
        <v>63784.269377082222</v>
      </c>
      <c r="I299" s="7">
        <v>46497.108666594053</v>
      </c>
      <c r="J299" s="7">
        <v>13043.003400000001</v>
      </c>
      <c r="K299" s="7">
        <v>4244.1573104881718</v>
      </c>
      <c r="M299" s="382">
        <v>4.7446029251626588E-4</v>
      </c>
      <c r="N299" s="382">
        <v>1.8632862000000001E-3</v>
      </c>
      <c r="O299" s="382">
        <v>4.7157303449868579E-4</v>
      </c>
      <c r="P299" s="383"/>
      <c r="Q299" s="384"/>
      <c r="R299" s="384"/>
    </row>
    <row r="300" spans="1:18" x14ac:dyDescent="0.3">
      <c r="A300" s="6">
        <v>927</v>
      </c>
      <c r="B300" s="6" t="s">
        <v>1170</v>
      </c>
      <c r="D300" s="372">
        <v>10356181.773523118</v>
      </c>
      <c r="E300" s="368">
        <v>13267417.303985182</v>
      </c>
      <c r="F300" s="7">
        <v>2911235.5304620648</v>
      </c>
      <c r="G300" s="370">
        <v>10987783.663620111</v>
      </c>
      <c r="H300" s="7">
        <v>631601.89009699191</v>
      </c>
      <c r="I300" s="7">
        <v>582794.77895084757</v>
      </c>
      <c r="J300" s="7">
        <v>13958.096600000001</v>
      </c>
      <c r="K300" s="7">
        <v>34849.014546144273</v>
      </c>
      <c r="M300" s="382">
        <v>5.9468854994984451E-3</v>
      </c>
      <c r="N300" s="382">
        <v>1.9940138E-3</v>
      </c>
      <c r="O300" s="382">
        <v>3.8721127273493635E-3</v>
      </c>
      <c r="P300" s="383"/>
      <c r="Q300" s="384"/>
      <c r="R300" s="384"/>
    </row>
    <row r="301" spans="1:18" x14ac:dyDescent="0.3">
      <c r="A301" s="6">
        <v>931</v>
      </c>
      <c r="B301" s="6" t="s">
        <v>1171</v>
      </c>
      <c r="D301" s="372">
        <v>3686095.7241234109</v>
      </c>
      <c r="E301" s="368">
        <v>4182093.6529417215</v>
      </c>
      <c r="F301" s="7">
        <v>495997.92881831038</v>
      </c>
      <c r="G301" s="370">
        <v>3786566.6916748765</v>
      </c>
      <c r="H301" s="7">
        <v>100470.96755146566</v>
      </c>
      <c r="I301" s="7">
        <v>82461.479034428325</v>
      </c>
      <c r="J301" s="7">
        <v>9172.9253000000008</v>
      </c>
      <c r="K301" s="7">
        <v>8836.5632170373246</v>
      </c>
      <c r="M301" s="382">
        <v>8.4144366361661553E-4</v>
      </c>
      <c r="N301" s="382">
        <v>1.3104179E-3</v>
      </c>
      <c r="O301" s="382">
        <v>9.8184035744859166E-4</v>
      </c>
      <c r="P301" s="383"/>
      <c r="Q301" s="384"/>
      <c r="R301" s="384"/>
    </row>
    <row r="302" spans="1:18" x14ac:dyDescent="0.3">
      <c r="A302" s="6">
        <v>934</v>
      </c>
      <c r="B302" s="6" t="s">
        <v>1172</v>
      </c>
      <c r="D302" s="372">
        <v>1548859.5320711283</v>
      </c>
      <c r="E302" s="368">
        <v>1792466.4551696507</v>
      </c>
      <c r="F302" s="7">
        <v>243606.92309852238</v>
      </c>
      <c r="G302" s="370">
        <v>1598034.5307592698</v>
      </c>
      <c r="H302" s="7">
        <v>49174.998688141539</v>
      </c>
      <c r="I302" s="7">
        <v>42906.502684774925</v>
      </c>
      <c r="J302" s="7">
        <v>2395.5169000000001</v>
      </c>
      <c r="K302" s="7">
        <v>3872.9791033666124</v>
      </c>
      <c r="M302" s="382">
        <v>4.3782145596709109E-4</v>
      </c>
      <c r="N302" s="382">
        <v>3.4221670000000003E-4</v>
      </c>
      <c r="O302" s="382">
        <v>4.3033101148517918E-4</v>
      </c>
      <c r="P302" s="383"/>
      <c r="Q302" s="384"/>
      <c r="R302" s="384"/>
    </row>
    <row r="303" spans="1:18" x14ac:dyDescent="0.3">
      <c r="A303" s="6">
        <v>935</v>
      </c>
      <c r="B303" s="6" t="s">
        <v>1173</v>
      </c>
      <c r="D303" s="372">
        <v>1716298.9000779679</v>
      </c>
      <c r="E303" s="368">
        <v>1993811.7529492443</v>
      </c>
      <c r="F303" s="7">
        <v>277512.85287127644</v>
      </c>
      <c r="G303" s="370">
        <v>1769382.9732280863</v>
      </c>
      <c r="H303" s="7">
        <v>53084.073150118362</v>
      </c>
      <c r="I303" s="7">
        <v>42184.916394940708</v>
      </c>
      <c r="J303" s="7">
        <v>3718.8389000000002</v>
      </c>
      <c r="K303" s="7">
        <v>7180.3178551776527</v>
      </c>
      <c r="M303" s="382">
        <v>4.304583305606195E-4</v>
      </c>
      <c r="N303" s="382">
        <v>5.3126270000000003E-4</v>
      </c>
      <c r="O303" s="382">
        <v>7.9781309501973923E-4</v>
      </c>
      <c r="P303" s="383"/>
      <c r="Q303" s="384"/>
      <c r="R303" s="384"/>
    </row>
    <row r="304" spans="1:18" x14ac:dyDescent="0.3">
      <c r="A304" s="6">
        <v>936</v>
      </c>
      <c r="B304" s="6" t="s">
        <v>1174</v>
      </c>
      <c r="D304" s="372">
        <v>3914091.3290725201</v>
      </c>
      <c r="E304" s="368">
        <v>4458673.8522864049</v>
      </c>
      <c r="F304" s="7">
        <v>544582.52321388503</v>
      </c>
      <c r="G304" s="370">
        <v>4025043.9115218027</v>
      </c>
      <c r="H304" s="7">
        <v>110952.58244928261</v>
      </c>
      <c r="I304" s="7">
        <v>91863.940825125857</v>
      </c>
      <c r="J304" s="7">
        <v>10030.2055</v>
      </c>
      <c r="K304" s="7">
        <v>9058.4361241567476</v>
      </c>
      <c r="M304" s="382">
        <v>9.373871512767944E-4</v>
      </c>
      <c r="N304" s="382">
        <v>1.4328864999999999E-3</v>
      </c>
      <c r="O304" s="382">
        <v>1.006492902684083E-3</v>
      </c>
      <c r="P304" s="383"/>
      <c r="Q304" s="384"/>
      <c r="R304" s="384"/>
    </row>
    <row r="305" spans="1:18" x14ac:dyDescent="0.3">
      <c r="A305" s="6">
        <v>946</v>
      </c>
      <c r="B305" s="6" t="s">
        <v>1175</v>
      </c>
      <c r="D305" s="372">
        <v>3667905.9760416038</v>
      </c>
      <c r="E305" s="368">
        <v>4205368.9991026549</v>
      </c>
      <c r="F305" s="7">
        <v>537463.02306105138</v>
      </c>
      <c r="G305" s="370">
        <v>3781453.9585147062</v>
      </c>
      <c r="H305" s="7">
        <v>113547.98247310233</v>
      </c>
      <c r="I305" s="7">
        <v>98083.513124575271</v>
      </c>
      <c r="J305" s="7">
        <v>6805.6148999999996</v>
      </c>
      <c r="K305" s="7">
        <v>8658.8544485270522</v>
      </c>
      <c r="M305" s="382">
        <v>1.000852174740564E-3</v>
      </c>
      <c r="N305" s="382">
        <v>9.7223069999999995E-4</v>
      </c>
      <c r="O305" s="382">
        <v>9.6209493872522812E-4</v>
      </c>
      <c r="P305" s="383"/>
      <c r="Q305" s="384"/>
      <c r="R305" s="384"/>
    </row>
    <row r="306" spans="1:18" x14ac:dyDescent="0.3">
      <c r="A306" s="6">
        <v>976</v>
      </c>
      <c r="B306" s="6" t="s">
        <v>1176</v>
      </c>
      <c r="D306" s="372">
        <v>2290494.9998317165</v>
      </c>
      <c r="E306" s="368">
        <v>2591747.473573782</v>
      </c>
      <c r="F306" s="7">
        <v>301252.47374206543</v>
      </c>
      <c r="G306" s="370">
        <v>2353630.7675433047</v>
      </c>
      <c r="H306" s="7">
        <v>63135.767711588102</v>
      </c>
      <c r="I306" s="7">
        <v>54429.059735979798</v>
      </c>
      <c r="J306" s="7">
        <v>2718.1826000000001</v>
      </c>
      <c r="K306" s="7">
        <v>5988.5253756083039</v>
      </c>
      <c r="M306" s="382">
        <v>5.553985687344877E-4</v>
      </c>
      <c r="N306" s="382">
        <v>3.8831180000000002E-4</v>
      </c>
      <c r="O306" s="382">
        <v>6.6539170840092265E-4</v>
      </c>
      <c r="P306" s="383"/>
      <c r="Q306" s="384"/>
      <c r="R306" s="384"/>
    </row>
    <row r="307" spans="1:18" x14ac:dyDescent="0.3">
      <c r="A307" s="6">
        <v>977</v>
      </c>
      <c r="B307" s="6" t="s">
        <v>1177</v>
      </c>
      <c r="D307" s="372">
        <v>6496709.0709865531</v>
      </c>
      <c r="E307" s="368">
        <v>7826832.8183514057</v>
      </c>
      <c r="F307" s="7">
        <v>1330123.7473648526</v>
      </c>
      <c r="G307" s="370">
        <v>6775906.7425136426</v>
      </c>
      <c r="H307" s="7">
        <v>279197.67152708914</v>
      </c>
      <c r="I307" s="7">
        <v>243426.2145062249</v>
      </c>
      <c r="J307" s="7">
        <v>11669.414400000001</v>
      </c>
      <c r="K307" s="7">
        <v>24102.042620864253</v>
      </c>
      <c r="M307" s="382">
        <v>2.4839409643492337E-3</v>
      </c>
      <c r="N307" s="382">
        <v>1.6670592000000001E-3</v>
      </c>
      <c r="O307" s="382">
        <v>2.6780047356515838E-3</v>
      </c>
      <c r="P307" s="383"/>
      <c r="Q307" s="384"/>
      <c r="R307" s="384"/>
    </row>
    <row r="308" spans="1:18" x14ac:dyDescent="0.3">
      <c r="A308" s="6">
        <v>980</v>
      </c>
      <c r="B308" s="6" t="s">
        <v>1178</v>
      </c>
      <c r="D308" s="372">
        <v>11422959.348681271</v>
      </c>
      <c r="E308" s="368">
        <v>14446291.827076124</v>
      </c>
      <c r="F308" s="7">
        <v>3023332.4783948534</v>
      </c>
      <c r="G308" s="370">
        <v>12069424.931581503</v>
      </c>
      <c r="H308" s="7">
        <v>646465.58290023229</v>
      </c>
      <c r="I308" s="7">
        <v>585227.6965157144</v>
      </c>
      <c r="J308" s="7">
        <v>25332.224400000003</v>
      </c>
      <c r="K308" s="7">
        <v>35905.661984517916</v>
      </c>
      <c r="M308" s="382">
        <v>5.9717111889358611E-3</v>
      </c>
      <c r="N308" s="382">
        <v>3.6188892000000002E-3</v>
      </c>
      <c r="O308" s="382">
        <v>3.9895179982797685E-3</v>
      </c>
      <c r="P308" s="383"/>
      <c r="Q308" s="384"/>
      <c r="R308" s="384"/>
    </row>
    <row r="309" spans="1:18" x14ac:dyDescent="0.3">
      <c r="A309" s="6">
        <v>981</v>
      </c>
      <c r="B309" s="6" t="s">
        <v>1179</v>
      </c>
      <c r="D309" s="372">
        <v>1353301.6046671676</v>
      </c>
      <c r="E309" s="368">
        <v>1541686.6764492106</v>
      </c>
      <c r="F309" s="7">
        <v>188385.07178204291</v>
      </c>
      <c r="G309" s="370">
        <v>1392218.7756119194</v>
      </c>
      <c r="H309" s="7">
        <v>38917.17094475164</v>
      </c>
      <c r="I309" s="7">
        <v>35233.666446302479</v>
      </c>
      <c r="J309" s="7">
        <v>1157.8490000000002</v>
      </c>
      <c r="K309" s="7">
        <v>2525.6554984491572</v>
      </c>
      <c r="M309" s="382">
        <v>3.5952720863573955E-4</v>
      </c>
      <c r="N309" s="382">
        <v>1.6540700000000001E-4</v>
      </c>
      <c r="O309" s="382">
        <v>2.8062838871657303E-4</v>
      </c>
      <c r="P309" s="383"/>
      <c r="Q309" s="384"/>
      <c r="R309" s="384"/>
    </row>
    <row r="310" spans="1:18" x14ac:dyDescent="0.3">
      <c r="A310" s="6">
        <v>989</v>
      </c>
      <c r="B310" s="6" t="s">
        <v>1180</v>
      </c>
      <c r="D310" s="372">
        <v>3192115.0002538953</v>
      </c>
      <c r="E310" s="368">
        <v>3689724.7927514338</v>
      </c>
      <c r="F310" s="7">
        <v>497609.79249753867</v>
      </c>
      <c r="G310" s="370">
        <v>3291713.5600488582</v>
      </c>
      <c r="H310" s="7">
        <v>99598.559794962654</v>
      </c>
      <c r="I310" s="7">
        <v>84357.410385529714</v>
      </c>
      <c r="J310" s="7">
        <v>5238.2939000000006</v>
      </c>
      <c r="K310" s="7">
        <v>10002.85550943294</v>
      </c>
      <c r="M310" s="382">
        <v>8.6078990189316035E-4</v>
      </c>
      <c r="N310" s="382">
        <v>7.4832770000000004E-4</v>
      </c>
      <c r="O310" s="382">
        <v>1.1114283899369933E-3</v>
      </c>
      <c r="P310" s="383"/>
      <c r="Q310" s="384"/>
      <c r="R310" s="384"/>
    </row>
    <row r="311" spans="1:18" x14ac:dyDescent="0.3">
      <c r="A311" s="6">
        <v>992</v>
      </c>
      <c r="B311" s="6" t="s">
        <v>1181</v>
      </c>
      <c r="D311" s="372">
        <v>8184976.6471571876</v>
      </c>
      <c r="E311" s="368">
        <v>9947546.7619384062</v>
      </c>
      <c r="F311" s="7">
        <v>1762570.1147812181</v>
      </c>
      <c r="G311" s="370">
        <v>8550772.7051496115</v>
      </c>
      <c r="H311" s="7">
        <v>365796.05799242464</v>
      </c>
      <c r="I311" s="7">
        <v>310740.28283387417</v>
      </c>
      <c r="J311" s="7">
        <v>30628.164699999998</v>
      </c>
      <c r="K311" s="7">
        <v>24427.610458550465</v>
      </c>
      <c r="M311" s="382">
        <v>3.1708192125905524E-3</v>
      </c>
      <c r="N311" s="382">
        <v>4.3754520999999998E-3</v>
      </c>
      <c r="O311" s="382">
        <v>2.7141789398389404E-3</v>
      </c>
      <c r="P311" s="383"/>
    </row>
    <row r="312" spans="1:18" x14ac:dyDescent="0.3">
      <c r="P312" s="385"/>
      <c r="Q312" s="384"/>
      <c r="R312" s="384"/>
    </row>
    <row r="313" spans="1:18" x14ac:dyDescent="0.3">
      <c r="P313" s="385"/>
      <c r="Q313" s="384"/>
      <c r="R313" s="384"/>
    </row>
    <row r="314" spans="1:18" x14ac:dyDescent="0.3">
      <c r="P314" s="385"/>
      <c r="Q314" s="384"/>
      <c r="R314" s="384"/>
    </row>
    <row r="315" spans="1:18" x14ac:dyDescent="0.3">
      <c r="P315" s="385"/>
      <c r="Q315" s="384"/>
      <c r="R315" s="384"/>
    </row>
    <row r="316" spans="1:18" x14ac:dyDescent="0.3">
      <c r="P316" s="385"/>
      <c r="Q316" s="384"/>
      <c r="R316" s="384"/>
    </row>
    <row r="317" spans="1:18" x14ac:dyDescent="0.3">
      <c r="P317" s="385"/>
      <c r="Q317" s="384"/>
      <c r="R317" s="384"/>
    </row>
    <row r="318" spans="1:18" x14ac:dyDescent="0.3">
      <c r="P318" s="385"/>
      <c r="Q318" s="384"/>
      <c r="R318" s="384"/>
    </row>
    <row r="319" spans="1:18" x14ac:dyDescent="0.3">
      <c r="P319" s="385"/>
      <c r="Q319" s="384"/>
      <c r="R319" s="384"/>
    </row>
    <row r="320" spans="1:18" x14ac:dyDescent="0.3">
      <c r="P320" s="385"/>
      <c r="Q320" s="384"/>
      <c r="R320" s="384"/>
    </row>
    <row r="321" spans="16:18" x14ac:dyDescent="0.3">
      <c r="P321" s="385"/>
      <c r="Q321" s="384"/>
      <c r="R321" s="384"/>
    </row>
    <row r="322" spans="16:18" x14ac:dyDescent="0.3">
      <c r="P322" s="385"/>
      <c r="Q322" s="384"/>
      <c r="R322" s="384"/>
    </row>
    <row r="323" spans="16:18" x14ac:dyDescent="0.3">
      <c r="P323" s="385"/>
      <c r="Q323" s="384"/>
      <c r="R323" s="384"/>
    </row>
    <row r="324" spans="16:18" x14ac:dyDescent="0.3">
      <c r="P324" s="385"/>
      <c r="Q324" s="384"/>
      <c r="R324" s="384"/>
    </row>
    <row r="325" spans="16:18" x14ac:dyDescent="0.3">
      <c r="P325" s="385"/>
      <c r="Q325" s="384"/>
      <c r="R325" s="384"/>
    </row>
    <row r="326" spans="16:18" x14ac:dyDescent="0.3">
      <c r="P326" s="385"/>
      <c r="Q326" s="384"/>
      <c r="R326" s="384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B4FE9-A87F-43D7-8405-42EA71207C12}">
  <dimension ref="A1:M309"/>
  <sheetViews>
    <sheetView workbookViewId="0">
      <selection sqref="A1:M309"/>
    </sheetView>
  </sheetViews>
  <sheetFormatPr defaultRowHeight="14.4" x14ac:dyDescent="0.3"/>
  <sheetData>
    <row r="1" spans="1:13" x14ac:dyDescent="0.3">
      <c r="A1" s="225" t="s">
        <v>1199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</row>
    <row r="2" spans="1:13" ht="15.6" x14ac:dyDescent="0.3">
      <c r="A2" s="228" t="s">
        <v>1200</v>
      </c>
      <c r="B2" s="219"/>
      <c r="C2" s="219"/>
      <c r="D2" s="219"/>
      <c r="E2" s="219"/>
      <c r="F2" s="219"/>
      <c r="G2" s="219"/>
      <c r="H2" s="219"/>
      <c r="I2" s="219"/>
      <c r="J2" s="219"/>
      <c r="K2" s="229"/>
      <c r="L2" s="219"/>
      <c r="M2" s="219"/>
    </row>
    <row r="3" spans="1:13" x14ac:dyDescent="0.3">
      <c r="A3" s="230" t="s">
        <v>1201</v>
      </c>
      <c r="B3" s="219"/>
      <c r="C3" s="219"/>
      <c r="D3" s="219"/>
      <c r="E3" s="219"/>
      <c r="F3" s="219"/>
      <c r="G3" s="219"/>
      <c r="H3" s="219"/>
      <c r="I3" s="231"/>
      <c r="J3" s="219"/>
      <c r="K3" s="219"/>
      <c r="L3" s="219"/>
      <c r="M3" s="219"/>
    </row>
    <row r="4" spans="1:13" x14ac:dyDescent="0.3">
      <c r="A4" s="230" t="s">
        <v>1202</v>
      </c>
      <c r="B4" s="219"/>
      <c r="C4" s="219"/>
      <c r="D4" s="232"/>
      <c r="E4" s="233"/>
      <c r="F4" s="233"/>
      <c r="G4" s="233"/>
      <c r="H4" s="219"/>
      <c r="I4" s="231"/>
      <c r="J4" s="233"/>
      <c r="K4" s="219"/>
      <c r="L4" s="219"/>
      <c r="M4" s="219"/>
    </row>
    <row r="5" spans="1:13" x14ac:dyDescent="0.3">
      <c r="A5" s="230" t="s">
        <v>1203</v>
      </c>
      <c r="B5" s="219"/>
      <c r="C5" s="234"/>
      <c r="D5" s="233"/>
      <c r="E5" s="235"/>
      <c r="F5" s="233"/>
      <c r="G5" s="233"/>
      <c r="H5" s="227" t="s">
        <v>1204</v>
      </c>
      <c r="I5" s="227">
        <v>194.43654228801685</v>
      </c>
      <c r="J5" s="233"/>
      <c r="K5" s="227" t="s">
        <v>1204</v>
      </c>
      <c r="L5" s="227">
        <v>353.56606492808845</v>
      </c>
      <c r="M5" s="227"/>
    </row>
    <row r="6" spans="1:13" x14ac:dyDescent="0.3">
      <c r="A6" s="230" t="s">
        <v>1205</v>
      </c>
      <c r="B6" s="232"/>
      <c r="C6" s="234"/>
      <c r="D6" s="236"/>
      <c r="E6" s="236"/>
      <c r="F6" s="236"/>
      <c r="G6" s="236"/>
      <c r="H6" s="227" t="s">
        <v>1206</v>
      </c>
      <c r="I6" s="227">
        <v>105.80274399002361</v>
      </c>
      <c r="J6" s="236"/>
      <c r="K6" s="227" t="s">
        <v>1206</v>
      </c>
      <c r="L6" s="227">
        <v>140.03533087766368</v>
      </c>
      <c r="M6" s="227"/>
    </row>
    <row r="7" spans="1:13" x14ac:dyDescent="0.3">
      <c r="A7" s="230" t="s">
        <v>1207</v>
      </c>
      <c r="B7" s="235"/>
      <c r="C7" s="234"/>
      <c r="D7" s="232"/>
      <c r="E7" s="237"/>
      <c r="F7" s="237"/>
      <c r="G7" s="237"/>
      <c r="H7" s="227" t="s">
        <v>1208</v>
      </c>
      <c r="I7" s="227">
        <v>88.633798297993238</v>
      </c>
      <c r="J7" s="237"/>
      <c r="K7" s="227" t="s">
        <v>1208</v>
      </c>
      <c r="L7" s="227">
        <v>213.53073405042477</v>
      </c>
      <c r="M7" s="227"/>
    </row>
    <row r="8" spans="1:13" x14ac:dyDescent="0.3">
      <c r="A8" s="230" t="s">
        <v>1209</v>
      </c>
      <c r="B8" s="235"/>
      <c r="C8" s="234"/>
      <c r="D8" s="232"/>
      <c r="E8" s="237"/>
      <c r="F8" s="237"/>
      <c r="G8" s="237"/>
      <c r="H8" s="219"/>
      <c r="I8" s="227"/>
      <c r="J8" s="237"/>
      <c r="K8" s="227"/>
      <c r="L8" s="227"/>
      <c r="M8" s="227"/>
    </row>
    <row r="9" spans="1:13" x14ac:dyDescent="0.3">
      <c r="A9" s="219"/>
      <c r="B9" s="235"/>
      <c r="C9" s="219"/>
      <c r="D9" s="238" t="s">
        <v>1210</v>
      </c>
      <c r="E9" s="219"/>
      <c r="F9" s="219"/>
      <c r="G9" s="219"/>
      <c r="H9" s="219"/>
      <c r="I9" s="239"/>
      <c r="J9" s="238" t="s">
        <v>878</v>
      </c>
      <c r="K9" s="219"/>
      <c r="L9" s="219"/>
      <c r="M9" s="219"/>
    </row>
    <row r="10" spans="1:13" x14ac:dyDescent="0.3">
      <c r="A10" s="219"/>
      <c r="B10" s="219"/>
      <c r="C10" s="226" t="s">
        <v>1211</v>
      </c>
      <c r="D10" s="240" t="s">
        <v>1212</v>
      </c>
      <c r="E10" s="233" t="s">
        <v>1213</v>
      </c>
      <c r="F10" s="233" t="s">
        <v>1214</v>
      </c>
      <c r="G10" s="233" t="s">
        <v>1215</v>
      </c>
      <c r="H10" s="223" t="s">
        <v>1216</v>
      </c>
      <c r="I10" s="221"/>
      <c r="J10" s="246" t="s">
        <v>1217</v>
      </c>
      <c r="K10" s="220" t="s">
        <v>1218</v>
      </c>
      <c r="L10" s="221"/>
      <c r="M10" s="219"/>
    </row>
    <row r="11" spans="1:13" x14ac:dyDescent="0.3">
      <c r="A11" s="219"/>
      <c r="B11" s="219"/>
      <c r="C11" s="226" t="s">
        <v>1219</v>
      </c>
      <c r="D11" s="241">
        <v>32.799999999999997</v>
      </c>
      <c r="E11" s="233" t="s">
        <v>1220</v>
      </c>
      <c r="F11" s="233" t="s">
        <v>1221</v>
      </c>
      <c r="G11" s="233" t="s">
        <v>1221</v>
      </c>
      <c r="H11" s="222" t="s">
        <v>1222</v>
      </c>
      <c r="I11" s="221"/>
      <c r="J11" s="246" t="s">
        <v>1223</v>
      </c>
      <c r="K11" s="220" t="s">
        <v>1224</v>
      </c>
      <c r="L11" s="221"/>
      <c r="M11" s="219"/>
    </row>
    <row r="12" spans="1:13" x14ac:dyDescent="0.3">
      <c r="A12" s="225" t="s">
        <v>1225</v>
      </c>
      <c r="B12" s="225" t="s">
        <v>1226</v>
      </c>
      <c r="C12" s="219"/>
      <c r="D12" s="242" t="s">
        <v>327</v>
      </c>
      <c r="E12" s="243" t="s">
        <v>327</v>
      </c>
      <c r="F12" s="243" t="s">
        <v>327</v>
      </c>
      <c r="G12" s="243" t="s">
        <v>327</v>
      </c>
      <c r="H12" s="222" t="s">
        <v>1227</v>
      </c>
      <c r="I12" s="221" t="s">
        <v>337</v>
      </c>
      <c r="J12" s="247" t="s">
        <v>327</v>
      </c>
      <c r="K12" s="222" t="s">
        <v>327</v>
      </c>
      <c r="L12" s="221" t="s">
        <v>337</v>
      </c>
      <c r="M12" s="219"/>
    </row>
    <row r="13" spans="1:13" x14ac:dyDescent="0.3">
      <c r="A13" s="219"/>
      <c r="B13" s="219"/>
      <c r="C13" s="219"/>
      <c r="D13" s="244"/>
      <c r="E13" s="232"/>
      <c r="F13" s="232"/>
      <c r="G13" s="232"/>
      <c r="H13" s="222"/>
      <c r="I13" s="224"/>
      <c r="J13" s="248"/>
      <c r="K13" s="222"/>
      <c r="L13" s="221"/>
      <c r="M13" s="219"/>
    </row>
    <row r="14" spans="1:13" x14ac:dyDescent="0.3">
      <c r="A14" s="230"/>
      <c r="B14" s="230" t="s">
        <v>1182</v>
      </c>
      <c r="C14" s="245">
        <v>5488130</v>
      </c>
      <c r="D14" s="240">
        <v>180000000.00000006</v>
      </c>
      <c r="E14" s="233">
        <v>370000000.00000054</v>
      </c>
      <c r="F14" s="233">
        <v>112300000.00000007</v>
      </c>
      <c r="G14" s="233">
        <v>59999999.999999993</v>
      </c>
      <c r="H14" s="222">
        <v>722300000.00000083</v>
      </c>
      <c r="I14" s="221">
        <v>131.61131387193831</v>
      </c>
      <c r="J14" s="246">
        <v>410000000.00000012</v>
      </c>
      <c r="K14" s="222">
        <v>1132299999.9999998</v>
      </c>
      <c r="L14" s="221">
        <v>206.31799902699095</v>
      </c>
      <c r="M14" s="227"/>
    </row>
    <row r="15" spans="1:13" x14ac:dyDescent="0.3">
      <c r="A15" s="219"/>
      <c r="B15" s="219"/>
      <c r="C15" s="219"/>
      <c r="D15" s="244"/>
      <c r="E15" s="232"/>
      <c r="F15" s="232"/>
      <c r="G15" s="232"/>
      <c r="H15" s="222"/>
      <c r="I15" s="224"/>
      <c r="J15" s="248"/>
      <c r="K15" s="222"/>
      <c r="L15" s="221"/>
      <c r="M15" s="219"/>
    </row>
    <row r="16" spans="1:13" x14ac:dyDescent="0.3">
      <c r="A16" s="225">
        <v>5</v>
      </c>
      <c r="B16" s="225" t="s">
        <v>0</v>
      </c>
      <c r="C16" s="226">
        <v>9700</v>
      </c>
      <c r="D16" s="244">
        <v>318141.15190420049</v>
      </c>
      <c r="E16" s="232">
        <v>479563.45533539931</v>
      </c>
      <c r="F16" s="232">
        <v>221037.57024641009</v>
      </c>
      <c r="G16" s="232">
        <v>132096.27304570039</v>
      </c>
      <c r="H16" s="222">
        <v>1150838.4505317104</v>
      </c>
      <c r="I16" s="221">
        <v>118.64313923007323</v>
      </c>
      <c r="J16" s="248">
        <v>448364.56099999999</v>
      </c>
      <c r="K16" s="222">
        <v>1599203.0115317104</v>
      </c>
      <c r="L16" s="221">
        <v>164.86628984862995</v>
      </c>
      <c r="M16" s="219"/>
    </row>
    <row r="17" spans="1:12" x14ac:dyDescent="0.3">
      <c r="A17" s="225">
        <v>9</v>
      </c>
      <c r="B17" s="225" t="s">
        <v>1</v>
      </c>
      <c r="C17" s="226">
        <v>2573</v>
      </c>
      <c r="D17" s="244">
        <v>84389.400396856494</v>
      </c>
      <c r="E17" s="232">
        <v>130583.75883146317</v>
      </c>
      <c r="F17" s="232">
        <v>65105.223491216879</v>
      </c>
      <c r="G17" s="232">
        <v>30495.31094951916</v>
      </c>
      <c r="H17" s="222">
        <v>310573.6936690557</v>
      </c>
      <c r="I17" s="221">
        <v>120.70489454685413</v>
      </c>
      <c r="J17" s="248">
        <v>64129.535000000003</v>
      </c>
      <c r="K17" s="222">
        <v>374703.22866905574</v>
      </c>
      <c r="L17" s="221">
        <v>145.62892680491868</v>
      </c>
    </row>
    <row r="18" spans="1:12" x14ac:dyDescent="0.3">
      <c r="A18" s="225">
        <v>10</v>
      </c>
      <c r="B18" s="225" t="s">
        <v>2</v>
      </c>
      <c r="C18" s="226">
        <v>11544</v>
      </c>
      <c r="D18" s="244">
        <v>378620.76882289595</v>
      </c>
      <c r="E18" s="232">
        <v>564427.02143029426</v>
      </c>
      <c r="F18" s="232">
        <v>252309.42349710935</v>
      </c>
      <c r="G18" s="232">
        <v>155781.46529384909</v>
      </c>
      <c r="H18" s="222">
        <v>1351138.6790441487</v>
      </c>
      <c r="I18" s="221">
        <v>117.0425051147045</v>
      </c>
      <c r="J18" s="248">
        <v>591444.80299999996</v>
      </c>
      <c r="K18" s="222">
        <v>1942583.4820441487</v>
      </c>
      <c r="L18" s="221">
        <v>168.27646240853679</v>
      </c>
    </row>
    <row r="19" spans="1:12" x14ac:dyDescent="0.3">
      <c r="A19" s="225">
        <v>16</v>
      </c>
      <c r="B19" s="225" t="s">
        <v>3</v>
      </c>
      <c r="C19" s="226">
        <v>8149</v>
      </c>
      <c r="D19" s="244">
        <v>267271.36565642577</v>
      </c>
      <c r="E19" s="232">
        <v>485259.78102097957</v>
      </c>
      <c r="F19" s="232">
        <v>148674.71528404119</v>
      </c>
      <c r="G19" s="232">
        <v>131545.45462132484</v>
      </c>
      <c r="H19" s="222">
        <v>1032751.3165827713</v>
      </c>
      <c r="I19" s="221">
        <v>126.73350307801832</v>
      </c>
      <c r="J19" s="248">
        <v>364368.92699999997</v>
      </c>
      <c r="K19" s="222">
        <v>1397120.2435827712</v>
      </c>
      <c r="L19" s="221">
        <v>171.44683317987131</v>
      </c>
    </row>
    <row r="20" spans="1:12" x14ac:dyDescent="0.3">
      <c r="A20" s="225">
        <v>18</v>
      </c>
      <c r="B20" s="225" t="s">
        <v>4</v>
      </c>
      <c r="C20" s="226">
        <v>4958</v>
      </c>
      <c r="D20" s="244">
        <v>162612.76609701299</v>
      </c>
      <c r="E20" s="232">
        <v>337298.50496997766</v>
      </c>
      <c r="F20" s="232">
        <v>129143.1482366761</v>
      </c>
      <c r="G20" s="232">
        <v>47320.310094081455</v>
      </c>
      <c r="H20" s="222">
        <v>676374.72939774825</v>
      </c>
      <c r="I20" s="221">
        <v>136.42088128232115</v>
      </c>
      <c r="J20" s="248">
        <v>210704.86299999998</v>
      </c>
      <c r="K20" s="222">
        <v>887079.59239774826</v>
      </c>
      <c r="L20" s="221">
        <v>178.91883670789599</v>
      </c>
    </row>
    <row r="21" spans="1:12" x14ac:dyDescent="0.3">
      <c r="A21" s="225">
        <v>19</v>
      </c>
      <c r="B21" s="225" t="s">
        <v>5</v>
      </c>
      <c r="C21" s="226">
        <v>3984</v>
      </c>
      <c r="D21" s="244">
        <v>130667.4586790036</v>
      </c>
      <c r="E21" s="232">
        <v>251612.45067906668</v>
      </c>
      <c r="F21" s="232">
        <v>100432.81197579522</v>
      </c>
      <c r="G21" s="232">
        <v>37105.132042025776</v>
      </c>
      <c r="H21" s="222">
        <v>519817.85337589134</v>
      </c>
      <c r="I21" s="221">
        <v>130.47636881924984</v>
      </c>
      <c r="J21" s="248">
        <v>111723.23700000001</v>
      </c>
      <c r="K21" s="222">
        <v>631541.0903758913</v>
      </c>
      <c r="L21" s="221">
        <v>158.51934999394862</v>
      </c>
    </row>
    <row r="22" spans="1:12" x14ac:dyDescent="0.3">
      <c r="A22" s="225">
        <v>20</v>
      </c>
      <c r="B22" s="225" t="s">
        <v>6</v>
      </c>
      <c r="C22" s="226">
        <v>16611</v>
      </c>
      <c r="D22" s="244">
        <v>544808.52312171902</v>
      </c>
      <c r="E22" s="232">
        <v>1102083.1303875824</v>
      </c>
      <c r="F22" s="232">
        <v>379424.70411684591</v>
      </c>
      <c r="G22" s="232">
        <v>190082.43081178117</v>
      </c>
      <c r="H22" s="222">
        <v>2216398.7884379285</v>
      </c>
      <c r="I22" s="221">
        <v>133.42958211052488</v>
      </c>
      <c r="J22" s="248">
        <v>372236.13</v>
      </c>
      <c r="K22" s="222">
        <v>2588634.9184379284</v>
      </c>
      <c r="L22" s="221">
        <v>155.83859601697239</v>
      </c>
    </row>
    <row r="23" spans="1:12" x14ac:dyDescent="0.3">
      <c r="A23" s="225">
        <v>46</v>
      </c>
      <c r="B23" s="225" t="s">
        <v>7</v>
      </c>
      <c r="C23" s="226">
        <v>1405</v>
      </c>
      <c r="D23" s="244">
        <v>46081.269940763064</v>
      </c>
      <c r="E23" s="232">
        <v>66516.018493002543</v>
      </c>
      <c r="F23" s="232">
        <v>21452.704789728839</v>
      </c>
      <c r="G23" s="232">
        <v>26639.581978890299</v>
      </c>
      <c r="H23" s="222">
        <v>160689.57520238473</v>
      </c>
      <c r="I23" s="221">
        <v>114.36980441450871</v>
      </c>
      <c r="J23" s="248">
        <v>143234.15600000002</v>
      </c>
      <c r="K23" s="222">
        <v>303923.73120238475</v>
      </c>
      <c r="L23" s="221">
        <v>216.3158229198468</v>
      </c>
    </row>
    <row r="24" spans="1:12" x14ac:dyDescent="0.3">
      <c r="A24" s="225">
        <v>47</v>
      </c>
      <c r="B24" s="225" t="s">
        <v>8</v>
      </c>
      <c r="C24" s="226">
        <v>1852</v>
      </c>
      <c r="D24" s="244">
        <v>60742.001373874162</v>
      </c>
      <c r="E24" s="232">
        <v>98685.792566230972</v>
      </c>
      <c r="F24" s="232">
        <v>29670.905132062777</v>
      </c>
      <c r="G24" s="232">
        <v>25487.870727923237</v>
      </c>
      <c r="H24" s="222">
        <v>214586.56980009115</v>
      </c>
      <c r="I24" s="221">
        <v>115.86747829378572</v>
      </c>
      <c r="J24" s="248">
        <v>96845.69</v>
      </c>
      <c r="K24" s="222">
        <v>311432.25980009115</v>
      </c>
      <c r="L24" s="221">
        <v>168.15996749464966</v>
      </c>
    </row>
    <row r="25" spans="1:12" x14ac:dyDescent="0.3">
      <c r="A25" s="225">
        <v>49</v>
      </c>
      <c r="B25" s="225" t="s">
        <v>9</v>
      </c>
      <c r="C25" s="226">
        <v>283632</v>
      </c>
      <c r="D25" s="244">
        <v>9302578.4739064127</v>
      </c>
      <c r="E25" s="232">
        <v>24846140.246796247</v>
      </c>
      <c r="F25" s="232">
        <v>6884397.0997605938</v>
      </c>
      <c r="G25" s="232">
        <v>2084647.4386525978</v>
      </c>
      <c r="H25" s="222">
        <v>43117763.259115852</v>
      </c>
      <c r="I25" s="221">
        <v>152.02009385089079</v>
      </c>
      <c r="J25" s="248">
        <v>28453964.493999999</v>
      </c>
      <c r="K25" s="222">
        <v>71571727.753115848</v>
      </c>
      <c r="L25" s="221">
        <v>252.3401017978079</v>
      </c>
    </row>
    <row r="26" spans="1:12" x14ac:dyDescent="0.3">
      <c r="A26" s="225">
        <v>50</v>
      </c>
      <c r="B26" s="225" t="s">
        <v>10</v>
      </c>
      <c r="C26" s="226">
        <v>11748</v>
      </c>
      <c r="D26" s="244">
        <v>385311.57242995338</v>
      </c>
      <c r="E26" s="232">
        <v>755649.91236936708</v>
      </c>
      <c r="F26" s="232">
        <v>242917.19453444201</v>
      </c>
      <c r="G26" s="232">
        <v>161740.31915754825</v>
      </c>
      <c r="H26" s="222">
        <v>1545618.9984913105</v>
      </c>
      <c r="I26" s="221">
        <v>131.56443637140879</v>
      </c>
      <c r="J26" s="248">
        <v>523915.30200000003</v>
      </c>
      <c r="K26" s="222">
        <v>2069534.3004913107</v>
      </c>
      <c r="L26" s="221">
        <v>176.16056354199102</v>
      </c>
    </row>
    <row r="27" spans="1:12" x14ac:dyDescent="0.3">
      <c r="A27" s="225">
        <v>51</v>
      </c>
      <c r="B27" s="225" t="s">
        <v>11</v>
      </c>
      <c r="C27" s="226">
        <v>9454</v>
      </c>
      <c r="D27" s="244">
        <v>310072.82990745484</v>
      </c>
      <c r="E27" s="232">
        <v>562690.98384513217</v>
      </c>
      <c r="F27" s="232">
        <v>211431.88153459123</v>
      </c>
      <c r="G27" s="232">
        <v>119277.22607841484</v>
      </c>
      <c r="H27" s="222">
        <v>1203472.9213655931</v>
      </c>
      <c r="I27" s="221">
        <v>127.29774924535573</v>
      </c>
      <c r="J27" s="248">
        <v>559104.90500000003</v>
      </c>
      <c r="K27" s="222">
        <v>1762577.8263655931</v>
      </c>
      <c r="L27" s="221">
        <v>186.43725686117972</v>
      </c>
    </row>
    <row r="28" spans="1:12" x14ac:dyDescent="0.3">
      <c r="A28" s="225">
        <v>52</v>
      </c>
      <c r="B28" s="225" t="s">
        <v>12</v>
      </c>
      <c r="C28" s="226">
        <v>2473</v>
      </c>
      <c r="D28" s="244">
        <v>81109.594707122465</v>
      </c>
      <c r="E28" s="232">
        <v>127016.01177468576</v>
      </c>
      <c r="F28" s="232">
        <v>52297.638542125038</v>
      </c>
      <c r="G28" s="232">
        <v>34050.593506852267</v>
      </c>
      <c r="H28" s="222">
        <v>294473.83853078552</v>
      </c>
      <c r="I28" s="221">
        <v>119.07555136707866</v>
      </c>
      <c r="J28" s="248">
        <v>138920.505</v>
      </c>
      <c r="K28" s="222">
        <v>433394.34353078553</v>
      </c>
      <c r="L28" s="221">
        <v>175.250442187944</v>
      </c>
    </row>
    <row r="29" spans="1:12" x14ac:dyDescent="0.3">
      <c r="A29" s="225">
        <v>61</v>
      </c>
      <c r="B29" s="225" t="s">
        <v>13</v>
      </c>
      <c r="C29" s="226">
        <v>17028</v>
      </c>
      <c r="D29" s="244">
        <v>558485.31284790998</v>
      </c>
      <c r="E29" s="232">
        <v>997631.14525872236</v>
      </c>
      <c r="F29" s="232">
        <v>280806.30000883871</v>
      </c>
      <c r="G29" s="232">
        <v>255780.04651911964</v>
      </c>
      <c r="H29" s="222">
        <v>2092702.8046345906</v>
      </c>
      <c r="I29" s="221">
        <v>122.89774516294284</v>
      </c>
      <c r="J29" s="248">
        <v>831127.31800000009</v>
      </c>
      <c r="K29" s="222">
        <v>2923830.1226345906</v>
      </c>
      <c r="L29" s="221">
        <v>171.70719536261396</v>
      </c>
    </row>
    <row r="30" spans="1:12" x14ac:dyDescent="0.3">
      <c r="A30" s="225">
        <v>69</v>
      </c>
      <c r="B30" s="225" t="s">
        <v>14</v>
      </c>
      <c r="C30" s="226">
        <v>7147</v>
      </c>
      <c r="D30" s="244">
        <v>234407.71264529083</v>
      </c>
      <c r="E30" s="232">
        <v>381630.43282017834</v>
      </c>
      <c r="F30" s="232">
        <v>177385.05154492205</v>
      </c>
      <c r="G30" s="232">
        <v>84074.921320595517</v>
      </c>
      <c r="H30" s="222">
        <v>877498.11833098682</v>
      </c>
      <c r="I30" s="221">
        <v>122.7785250218255</v>
      </c>
      <c r="J30" s="248">
        <v>292039.35100000002</v>
      </c>
      <c r="K30" s="222">
        <v>1169537.469330987</v>
      </c>
      <c r="L30" s="221">
        <v>163.64033431243695</v>
      </c>
    </row>
    <row r="31" spans="1:12" x14ac:dyDescent="0.3">
      <c r="A31" s="225">
        <v>71</v>
      </c>
      <c r="B31" s="225" t="s">
        <v>15</v>
      </c>
      <c r="C31" s="226">
        <v>6854</v>
      </c>
      <c r="D31" s="244">
        <v>224797.88197437013</v>
      </c>
      <c r="E31" s="232">
        <v>345647.98719889048</v>
      </c>
      <c r="F31" s="232">
        <v>183361.92452116491</v>
      </c>
      <c r="G31" s="232">
        <v>76563.760988201626</v>
      </c>
      <c r="H31" s="222">
        <v>830371.5546826272</v>
      </c>
      <c r="I31" s="221">
        <v>121.15137944012652</v>
      </c>
      <c r="J31" s="248">
        <v>253466.96099999998</v>
      </c>
      <c r="K31" s="222">
        <v>1083838.5156826272</v>
      </c>
      <c r="L31" s="221">
        <v>158.13226082326045</v>
      </c>
    </row>
    <row r="32" spans="1:12" x14ac:dyDescent="0.3">
      <c r="A32" s="225">
        <v>72</v>
      </c>
      <c r="B32" s="225" t="s">
        <v>16</v>
      </c>
      <c r="C32" s="226">
        <v>974</v>
      </c>
      <c r="D32" s="244">
        <v>31945.307418009412</v>
      </c>
      <c r="E32" s="232">
        <v>59127.679906893136</v>
      </c>
      <c r="F32" s="232">
        <v>16329.670810092102</v>
      </c>
      <c r="G32" s="232">
        <v>18327.231211041071</v>
      </c>
      <c r="H32" s="222">
        <v>125729.88934603572</v>
      </c>
      <c r="I32" s="221">
        <v>129.08612869202847</v>
      </c>
      <c r="J32" s="248">
        <v>25826.555999999997</v>
      </c>
      <c r="K32" s="222">
        <v>151556.4453460357</v>
      </c>
      <c r="L32" s="221">
        <v>155.60209994459518</v>
      </c>
    </row>
    <row r="33" spans="1:12" x14ac:dyDescent="0.3">
      <c r="A33" s="225">
        <v>74</v>
      </c>
      <c r="B33" s="225" t="s">
        <v>17</v>
      </c>
      <c r="C33" s="226">
        <v>1165</v>
      </c>
      <c r="D33" s="244">
        <v>38209.736285401399</v>
      </c>
      <c r="E33" s="232">
        <v>57540.114083335589</v>
      </c>
      <c r="F33" s="232">
        <v>20171.946294819656</v>
      </c>
      <c r="G33" s="232">
        <v>19629.165668656009</v>
      </c>
      <c r="H33" s="222">
        <v>135550.96233221266</v>
      </c>
      <c r="I33" s="221">
        <v>116.35275736670614</v>
      </c>
      <c r="J33" s="248">
        <v>92150.37</v>
      </c>
      <c r="K33" s="222">
        <v>227701.33233221265</v>
      </c>
      <c r="L33" s="221">
        <v>195.45178740962459</v>
      </c>
    </row>
    <row r="34" spans="1:12" x14ac:dyDescent="0.3">
      <c r="A34" s="225">
        <v>75</v>
      </c>
      <c r="B34" s="225" t="s">
        <v>18</v>
      </c>
      <c r="C34" s="226">
        <v>20286</v>
      </c>
      <c r="D34" s="244">
        <v>665341.38221944449</v>
      </c>
      <c r="E34" s="232">
        <v>1359999.1424994778</v>
      </c>
      <c r="F34" s="232">
        <v>355410.48233729869</v>
      </c>
      <c r="G34" s="232">
        <v>293636.29459438479</v>
      </c>
      <c r="H34" s="222">
        <v>2674387.3016506056</v>
      </c>
      <c r="I34" s="221">
        <v>131.83413692450978</v>
      </c>
      <c r="J34" s="248">
        <v>1810632.2420000001</v>
      </c>
      <c r="K34" s="222">
        <v>4485019.5436506057</v>
      </c>
      <c r="L34" s="221">
        <v>221.08939877997662</v>
      </c>
    </row>
    <row r="35" spans="1:12" x14ac:dyDescent="0.3">
      <c r="A35" s="225">
        <v>77</v>
      </c>
      <c r="B35" s="225" t="s">
        <v>19</v>
      </c>
      <c r="C35" s="226">
        <v>4939</v>
      </c>
      <c r="D35" s="244">
        <v>161989.60301596354</v>
      </c>
      <c r="E35" s="232">
        <v>248190.98158626418</v>
      </c>
      <c r="F35" s="232">
        <v>94562.668874128125</v>
      </c>
      <c r="G35" s="232">
        <v>74310.412888483464</v>
      </c>
      <c r="H35" s="222">
        <v>579053.6663648393</v>
      </c>
      <c r="I35" s="221">
        <v>117.24107438040885</v>
      </c>
      <c r="J35" s="248">
        <v>223218.76</v>
      </c>
      <c r="K35" s="222">
        <v>802272.42636483931</v>
      </c>
      <c r="L35" s="221">
        <v>162.4362069983477</v>
      </c>
    </row>
    <row r="36" spans="1:12" x14ac:dyDescent="0.3">
      <c r="A36" s="225">
        <v>78</v>
      </c>
      <c r="B36" s="225" t="s">
        <v>20</v>
      </c>
      <c r="C36" s="226">
        <v>8379</v>
      </c>
      <c r="D36" s="244">
        <v>274814.91874281404</v>
      </c>
      <c r="E36" s="232">
        <v>633779.47152622079</v>
      </c>
      <c r="F36" s="232">
        <v>140990.16431458606</v>
      </c>
      <c r="G36" s="232">
        <v>131445.30581689294</v>
      </c>
      <c r="H36" s="222">
        <v>1181029.8604005137</v>
      </c>
      <c r="I36" s="221">
        <v>140.95117083190283</v>
      </c>
      <c r="J36" s="248">
        <v>658283.69999999995</v>
      </c>
      <c r="K36" s="222">
        <v>1839313.5604005137</v>
      </c>
      <c r="L36" s="221">
        <v>219.51468676459169</v>
      </c>
    </row>
    <row r="37" spans="1:12" x14ac:dyDescent="0.3">
      <c r="A37" s="225">
        <v>79</v>
      </c>
      <c r="B37" s="225" t="s">
        <v>21</v>
      </c>
      <c r="C37" s="226">
        <v>7018</v>
      </c>
      <c r="D37" s="244">
        <v>230176.76330553394</v>
      </c>
      <c r="E37" s="232">
        <v>479524.41317419597</v>
      </c>
      <c r="F37" s="232">
        <v>129356.60798582764</v>
      </c>
      <c r="G37" s="232">
        <v>108461.15519976764</v>
      </c>
      <c r="H37" s="222">
        <v>947518.93966532522</v>
      </c>
      <c r="I37" s="221">
        <v>135.01267307855875</v>
      </c>
      <c r="J37" s="248">
        <v>1533807.7039999999</v>
      </c>
      <c r="K37" s="222">
        <v>2481326.6436653249</v>
      </c>
      <c r="L37" s="221">
        <v>353.56606492808845</v>
      </c>
    </row>
    <row r="38" spans="1:12" x14ac:dyDescent="0.3">
      <c r="A38" s="225">
        <v>81</v>
      </c>
      <c r="B38" s="225" t="s">
        <v>22</v>
      </c>
      <c r="C38" s="226">
        <v>2780</v>
      </c>
      <c r="D38" s="244">
        <v>91178.598174605926</v>
      </c>
      <c r="E38" s="232">
        <v>133000.69170801045</v>
      </c>
      <c r="F38" s="232">
        <v>35541.048233729874</v>
      </c>
      <c r="G38" s="232">
        <v>52177.527109029499</v>
      </c>
      <c r="H38" s="222">
        <v>311897.86522537575</v>
      </c>
      <c r="I38" s="221">
        <v>112.19347669977545</v>
      </c>
      <c r="J38" s="248">
        <v>309109.12700000004</v>
      </c>
      <c r="K38" s="222">
        <v>621006.99222537572</v>
      </c>
      <c r="L38" s="221">
        <v>223.38381015301286</v>
      </c>
    </row>
    <row r="39" spans="1:12" x14ac:dyDescent="0.3">
      <c r="A39" s="225">
        <v>82</v>
      </c>
      <c r="B39" s="225" t="s">
        <v>23</v>
      </c>
      <c r="C39" s="226">
        <v>9475</v>
      </c>
      <c r="D39" s="244">
        <v>310761.58910229895</v>
      </c>
      <c r="E39" s="232">
        <v>661063.95574259816</v>
      </c>
      <c r="F39" s="232">
        <v>216448.18563965219</v>
      </c>
      <c r="G39" s="232">
        <v>105206.3190557303</v>
      </c>
      <c r="H39" s="222">
        <v>1293480.0495402797</v>
      </c>
      <c r="I39" s="221">
        <v>136.51504480636197</v>
      </c>
      <c r="J39" s="248">
        <v>263856.52500000002</v>
      </c>
      <c r="K39" s="222">
        <v>1557336.5745402798</v>
      </c>
      <c r="L39" s="221">
        <v>164.36269915992398</v>
      </c>
    </row>
    <row r="40" spans="1:12" x14ac:dyDescent="0.3">
      <c r="A40" s="225">
        <v>86</v>
      </c>
      <c r="B40" s="225" t="s">
        <v>24</v>
      </c>
      <c r="C40" s="226">
        <v>8417</v>
      </c>
      <c r="D40" s="244">
        <v>276061.24490491295</v>
      </c>
      <c r="E40" s="232">
        <v>562729.35671214352</v>
      </c>
      <c r="F40" s="232">
        <v>200011.78495498432</v>
      </c>
      <c r="G40" s="232">
        <v>87029.311051337107</v>
      </c>
      <c r="H40" s="222">
        <v>1125831.6976233779</v>
      </c>
      <c r="I40" s="221">
        <v>133.75688459348675</v>
      </c>
      <c r="J40" s="248">
        <v>244104.57</v>
      </c>
      <c r="K40" s="222">
        <v>1369936.267623378</v>
      </c>
      <c r="L40" s="221">
        <v>162.75825919251253</v>
      </c>
    </row>
    <row r="41" spans="1:12" x14ac:dyDescent="0.3">
      <c r="A41" s="225">
        <v>90</v>
      </c>
      <c r="B41" s="225" t="s">
        <v>25</v>
      </c>
      <c r="C41" s="226">
        <v>3329</v>
      </c>
      <c r="D41" s="244">
        <v>109184.73141124572</v>
      </c>
      <c r="E41" s="232">
        <v>160562.00343882461</v>
      </c>
      <c r="F41" s="232">
        <v>47921.713684518654</v>
      </c>
      <c r="G41" s="232">
        <v>62893.449183244767</v>
      </c>
      <c r="H41" s="222">
        <v>380561.89771783375</v>
      </c>
      <c r="I41" s="221">
        <v>114.31718165149707</v>
      </c>
      <c r="J41" s="248">
        <v>534633.72699999996</v>
      </c>
      <c r="K41" s="222">
        <v>915195.62471783371</v>
      </c>
      <c r="L41" s="221">
        <v>274.91607831716243</v>
      </c>
    </row>
    <row r="42" spans="1:12" x14ac:dyDescent="0.3">
      <c r="A42" s="225">
        <v>91</v>
      </c>
      <c r="B42" s="225" t="s">
        <v>26</v>
      </c>
      <c r="C42" s="226">
        <v>648042</v>
      </c>
      <c r="D42" s="244">
        <v>21254518.387866177</v>
      </c>
      <c r="E42" s="232">
        <v>50735199.876552828</v>
      </c>
      <c r="F42" s="232">
        <v>11582966.368209513</v>
      </c>
      <c r="G42" s="232">
        <v>5523356.7876269491</v>
      </c>
      <c r="H42" s="222">
        <v>89096041.420255467</v>
      </c>
      <c r="I42" s="221">
        <v>137.48498001712153</v>
      </c>
      <c r="J42" s="248">
        <v>107822060.801</v>
      </c>
      <c r="K42" s="222">
        <v>196918102.22125548</v>
      </c>
      <c r="L42" s="221">
        <v>303.86626518228059</v>
      </c>
    </row>
    <row r="43" spans="1:12" x14ac:dyDescent="0.3">
      <c r="A43" s="225">
        <v>92</v>
      </c>
      <c r="B43" s="225" t="s">
        <v>27</v>
      </c>
      <c r="C43" s="226">
        <v>228166</v>
      </c>
      <c r="D43" s="244">
        <v>7483401.4500385374</v>
      </c>
      <c r="E43" s="232">
        <v>16628948.21662345</v>
      </c>
      <c r="F43" s="232">
        <v>5056541.2677760366</v>
      </c>
      <c r="G43" s="232">
        <v>1749799.9110344786</v>
      </c>
      <c r="H43" s="222">
        <v>30918690.8454725</v>
      </c>
      <c r="I43" s="221">
        <v>135.50963265987264</v>
      </c>
      <c r="J43" s="248">
        <v>17567348.515000001</v>
      </c>
      <c r="K43" s="222">
        <v>48486039.3604725</v>
      </c>
      <c r="L43" s="221">
        <v>212.50335001916369</v>
      </c>
    </row>
    <row r="44" spans="1:12" x14ac:dyDescent="0.3">
      <c r="A44" s="225">
        <v>97</v>
      </c>
      <c r="B44" s="225" t="s">
        <v>28</v>
      </c>
      <c r="C44" s="226">
        <v>2152</v>
      </c>
      <c r="D44" s="244">
        <v>70581.41844307624</v>
      </c>
      <c r="E44" s="232">
        <v>107965.03597694208</v>
      </c>
      <c r="F44" s="232">
        <v>29777.635006638542</v>
      </c>
      <c r="G44" s="232">
        <v>38206.768890776875</v>
      </c>
      <c r="H44" s="222">
        <v>246530.85831743371</v>
      </c>
      <c r="I44" s="221">
        <v>114.55894903226474</v>
      </c>
      <c r="J44" s="248">
        <v>225418.861</v>
      </c>
      <c r="K44" s="222">
        <v>471949.71931743372</v>
      </c>
      <c r="L44" s="221">
        <v>219.30749038914206</v>
      </c>
    </row>
    <row r="45" spans="1:12" x14ac:dyDescent="0.3">
      <c r="A45" s="225">
        <v>98</v>
      </c>
      <c r="B45" s="225" t="s">
        <v>29</v>
      </c>
      <c r="C45" s="226">
        <v>23602</v>
      </c>
      <c r="D45" s="244">
        <v>774099.73889102484</v>
      </c>
      <c r="E45" s="232">
        <v>1602946.8733851733</v>
      </c>
      <c r="F45" s="232">
        <v>553501.12954991928</v>
      </c>
      <c r="G45" s="232">
        <v>281117.69404039503</v>
      </c>
      <c r="H45" s="222">
        <v>3211665.4358665124</v>
      </c>
      <c r="I45" s="221">
        <v>136.07598660564835</v>
      </c>
      <c r="J45" s="248">
        <v>715103.34500000009</v>
      </c>
      <c r="K45" s="222">
        <v>3926768.7808665126</v>
      </c>
      <c r="L45" s="221">
        <v>166.3744081377219</v>
      </c>
    </row>
    <row r="46" spans="1:12" x14ac:dyDescent="0.3">
      <c r="A46" s="225">
        <v>99</v>
      </c>
      <c r="B46" s="225" t="s">
        <v>30</v>
      </c>
      <c r="C46" s="226">
        <v>1666</v>
      </c>
      <c r="D46" s="244">
        <v>54641.56279096887</v>
      </c>
      <c r="E46" s="232">
        <v>85108.564952198343</v>
      </c>
      <c r="F46" s="232">
        <v>29350.715508335481</v>
      </c>
      <c r="G46" s="232">
        <v>23585.04344371679</v>
      </c>
      <c r="H46" s="222">
        <v>192685.88669521949</v>
      </c>
      <c r="I46" s="221">
        <v>115.65779513518576</v>
      </c>
      <c r="J46" s="248">
        <v>142934.774</v>
      </c>
      <c r="K46" s="222">
        <v>335620.66069521953</v>
      </c>
      <c r="L46" s="221">
        <v>201.45297760817499</v>
      </c>
    </row>
    <row r="47" spans="1:12" x14ac:dyDescent="0.3">
      <c r="A47" s="225">
        <v>102</v>
      </c>
      <c r="B47" s="225" t="s">
        <v>31</v>
      </c>
      <c r="C47" s="226">
        <v>10091</v>
      </c>
      <c r="D47" s="244">
        <v>330965.19215106056</v>
      </c>
      <c r="E47" s="232">
        <v>563092.96937348344</v>
      </c>
      <c r="F47" s="232">
        <v>189765.71699571086</v>
      </c>
      <c r="G47" s="232">
        <v>143813.68316423486</v>
      </c>
      <c r="H47" s="222">
        <v>1227637.5616844897</v>
      </c>
      <c r="I47" s="221">
        <v>121.65668037701811</v>
      </c>
      <c r="J47" s="248">
        <v>463513.32299999997</v>
      </c>
      <c r="K47" s="222">
        <v>1691150.8846844896</v>
      </c>
      <c r="L47" s="221">
        <v>167.59001929288371</v>
      </c>
    </row>
    <row r="48" spans="1:12" x14ac:dyDescent="0.3">
      <c r="A48" s="225">
        <v>103</v>
      </c>
      <c r="B48" s="225" t="s">
        <v>32</v>
      </c>
      <c r="C48" s="226">
        <v>2235</v>
      </c>
      <c r="D48" s="244">
        <v>73303.657165555487</v>
      </c>
      <c r="E48" s="232">
        <v>125859.35986178048</v>
      </c>
      <c r="F48" s="232">
        <v>43332.329077760747</v>
      </c>
      <c r="G48" s="232">
        <v>31146.278178326629</v>
      </c>
      <c r="H48" s="222">
        <v>273641.62428342336</v>
      </c>
      <c r="I48" s="221">
        <v>122.43473122300821</v>
      </c>
      <c r="J48" s="248">
        <v>96403.709999999992</v>
      </c>
      <c r="K48" s="222">
        <v>370045.33428342338</v>
      </c>
      <c r="L48" s="221">
        <v>165.56838222971965</v>
      </c>
    </row>
    <row r="49" spans="1:12" x14ac:dyDescent="0.3">
      <c r="A49" s="225">
        <v>105</v>
      </c>
      <c r="B49" s="225" t="s">
        <v>33</v>
      </c>
      <c r="C49" s="226">
        <v>2287</v>
      </c>
      <c r="D49" s="244">
        <v>75009.156124217174</v>
      </c>
      <c r="E49" s="232">
        <v>117482.99431615327</v>
      </c>
      <c r="F49" s="232">
        <v>28817.066135456651</v>
      </c>
      <c r="G49" s="232">
        <v>44265.771558907945</v>
      </c>
      <c r="H49" s="222">
        <v>265574.98813473503</v>
      </c>
      <c r="I49" s="221">
        <v>116.12373770648668</v>
      </c>
      <c r="J49" s="248">
        <v>177588.22</v>
      </c>
      <c r="K49" s="222">
        <v>443163.208134735</v>
      </c>
      <c r="L49" s="221">
        <v>193.77490517478574</v>
      </c>
    </row>
    <row r="50" spans="1:12" x14ac:dyDescent="0.3">
      <c r="A50" s="225">
        <v>106</v>
      </c>
      <c r="B50" s="225" t="s">
        <v>34</v>
      </c>
      <c r="C50" s="226">
        <v>46504</v>
      </c>
      <c r="D50" s="244">
        <v>1525240.8379539114</v>
      </c>
      <c r="E50" s="232">
        <v>3355352.6429420956</v>
      </c>
      <c r="F50" s="232">
        <v>950536.26297176641</v>
      </c>
      <c r="G50" s="232">
        <v>504499.60232578905</v>
      </c>
      <c r="H50" s="222">
        <v>6335629.3461935623</v>
      </c>
      <c r="I50" s="221">
        <v>136.23837403650359</v>
      </c>
      <c r="J50" s="248">
        <v>3098569.0549999997</v>
      </c>
      <c r="K50" s="222">
        <v>9434198.4011935629</v>
      </c>
      <c r="L50" s="221">
        <v>202.86853606557636</v>
      </c>
    </row>
    <row r="51" spans="1:12" x14ac:dyDescent="0.3">
      <c r="A51" s="225">
        <v>108</v>
      </c>
      <c r="B51" s="225" t="s">
        <v>35</v>
      </c>
      <c r="C51" s="226">
        <v>10510</v>
      </c>
      <c r="D51" s="244">
        <v>344707.57799104613</v>
      </c>
      <c r="E51" s="232">
        <v>653722.5049329435</v>
      </c>
      <c r="F51" s="232">
        <v>240248.94767004787</v>
      </c>
      <c r="G51" s="232">
        <v>121580.64858034896</v>
      </c>
      <c r="H51" s="222">
        <v>1360259.6791743864</v>
      </c>
      <c r="I51" s="221">
        <v>129.42527870355721</v>
      </c>
      <c r="J51" s="248">
        <v>371107.15400000004</v>
      </c>
      <c r="K51" s="222">
        <v>1731366.8331743865</v>
      </c>
      <c r="L51" s="221">
        <v>164.73518869404248</v>
      </c>
    </row>
    <row r="52" spans="1:12" x14ac:dyDescent="0.3">
      <c r="A52" s="225">
        <v>109</v>
      </c>
      <c r="B52" s="225" t="s">
        <v>36</v>
      </c>
      <c r="C52" s="226">
        <v>67532</v>
      </c>
      <c r="D52" s="244">
        <v>2214918.3783911825</v>
      </c>
      <c r="E52" s="232">
        <v>4701339.3678706614</v>
      </c>
      <c r="F52" s="232">
        <v>1296981.4358447008</v>
      </c>
      <c r="G52" s="232">
        <v>855421.01305523119</v>
      </c>
      <c r="H52" s="222">
        <v>9068660.1951617766</v>
      </c>
      <c r="I52" s="221">
        <v>134.28685949123047</v>
      </c>
      <c r="J52" s="248">
        <v>3898878.3130000001</v>
      </c>
      <c r="K52" s="222">
        <v>12967538.508161776</v>
      </c>
      <c r="L52" s="221">
        <v>192.02064959073886</v>
      </c>
    </row>
    <row r="53" spans="1:12" x14ac:dyDescent="0.3">
      <c r="A53" s="225">
        <v>111</v>
      </c>
      <c r="B53" s="225" t="s">
        <v>37</v>
      </c>
      <c r="C53" s="226">
        <v>18889</v>
      </c>
      <c r="D53" s="244">
        <v>619522.49673386011</v>
      </c>
      <c r="E53" s="232">
        <v>1142884.7172897393</v>
      </c>
      <c r="F53" s="232">
        <v>293080.23558505171</v>
      </c>
      <c r="G53" s="232">
        <v>310260.99613008328</v>
      </c>
      <c r="H53" s="222">
        <v>2365748.4457387342</v>
      </c>
      <c r="I53" s="221">
        <v>125.2447692169376</v>
      </c>
      <c r="J53" s="248">
        <v>784287.81099999999</v>
      </c>
      <c r="K53" s="222">
        <v>3150036.2567387344</v>
      </c>
      <c r="L53" s="221">
        <v>166.76564438237781</v>
      </c>
    </row>
    <row r="54" spans="1:12" x14ac:dyDescent="0.3">
      <c r="A54" s="225">
        <v>139</v>
      </c>
      <c r="B54" s="225" t="s">
        <v>38</v>
      </c>
      <c r="C54" s="226">
        <v>9862</v>
      </c>
      <c r="D54" s="244">
        <v>323454.43712156964</v>
      </c>
      <c r="E54" s="232">
        <v>520394.00780286803</v>
      </c>
      <c r="F54" s="232">
        <v>287850.47173083923</v>
      </c>
      <c r="G54" s="232">
        <v>100649.54845407802</v>
      </c>
      <c r="H54" s="222">
        <v>1232348.4651093548</v>
      </c>
      <c r="I54" s="221">
        <v>124.95928463895304</v>
      </c>
      <c r="J54" s="248">
        <v>318207.027</v>
      </c>
      <c r="K54" s="222">
        <v>1550555.4921093548</v>
      </c>
      <c r="L54" s="221">
        <v>157.22525776813575</v>
      </c>
    </row>
    <row r="55" spans="1:12" x14ac:dyDescent="0.3">
      <c r="A55" s="225">
        <v>140</v>
      </c>
      <c r="B55" s="225" t="s">
        <v>39</v>
      </c>
      <c r="C55" s="226">
        <v>21472</v>
      </c>
      <c r="D55" s="244">
        <v>704239.87769969006</v>
      </c>
      <c r="E55" s="232">
        <v>1251637.9959098704</v>
      </c>
      <c r="F55" s="232">
        <v>423824.33194036433</v>
      </c>
      <c r="G55" s="232">
        <v>273506.38490356918</v>
      </c>
      <c r="H55" s="222">
        <v>2653208.5904534939</v>
      </c>
      <c r="I55" s="221">
        <v>123.56597384749878</v>
      </c>
      <c r="J55" s="248">
        <v>1135738.4170000001</v>
      </c>
      <c r="K55" s="222">
        <v>3788947.0074534938</v>
      </c>
      <c r="L55" s="221">
        <v>176.45990161389221</v>
      </c>
    </row>
    <row r="56" spans="1:12" x14ac:dyDescent="0.3">
      <c r="A56" s="225">
        <v>142</v>
      </c>
      <c r="B56" s="225" t="s">
        <v>40</v>
      </c>
      <c r="C56" s="226">
        <v>6765</v>
      </c>
      <c r="D56" s="244">
        <v>221878.85491050687</v>
      </c>
      <c r="E56" s="232">
        <v>393763.3979337748</v>
      </c>
      <c r="F56" s="232">
        <v>125407.60262652433</v>
      </c>
      <c r="G56" s="232">
        <v>101050.14367180569</v>
      </c>
      <c r="H56" s="222">
        <v>842099.99914261175</v>
      </c>
      <c r="I56" s="221">
        <v>124.47893557170906</v>
      </c>
      <c r="J56" s="248">
        <v>299509.42800000001</v>
      </c>
      <c r="K56" s="222">
        <v>1141609.4271426117</v>
      </c>
      <c r="L56" s="221">
        <v>168.75231738989086</v>
      </c>
    </row>
    <row r="57" spans="1:12" x14ac:dyDescent="0.3">
      <c r="A57" s="225">
        <v>143</v>
      </c>
      <c r="B57" s="225" t="s">
        <v>41</v>
      </c>
      <c r="C57" s="226">
        <v>7003</v>
      </c>
      <c r="D57" s="244">
        <v>229684.79245207383</v>
      </c>
      <c r="E57" s="232">
        <v>400187.1720400991</v>
      </c>
      <c r="F57" s="232">
        <v>127648.92999261539</v>
      </c>
      <c r="G57" s="232">
        <v>107910.3367753921</v>
      </c>
      <c r="H57" s="222">
        <v>865431.23126018036</v>
      </c>
      <c r="I57" s="221">
        <v>123.5800701499615</v>
      </c>
      <c r="J57" s="248">
        <v>409375.11900000001</v>
      </c>
      <c r="K57" s="222">
        <v>1274806.3502601804</v>
      </c>
      <c r="L57" s="221">
        <v>182.03717696132807</v>
      </c>
    </row>
    <row r="58" spans="1:12" x14ac:dyDescent="0.3">
      <c r="A58" s="225">
        <v>145</v>
      </c>
      <c r="B58" s="225" t="s">
        <v>42</v>
      </c>
      <c r="C58" s="226">
        <v>12187</v>
      </c>
      <c r="D58" s="244">
        <v>399709.91940788575</v>
      </c>
      <c r="E58" s="232">
        <v>714229.48862063256</v>
      </c>
      <c r="F58" s="232">
        <v>307595.49852735584</v>
      </c>
      <c r="G58" s="232">
        <v>130393.74337035778</v>
      </c>
      <c r="H58" s="222">
        <v>1551928.6499262322</v>
      </c>
      <c r="I58" s="221">
        <v>127.34295970511465</v>
      </c>
      <c r="J58" s="248">
        <v>371552.701</v>
      </c>
      <c r="K58" s="222">
        <v>1923481.3509262321</v>
      </c>
      <c r="L58" s="221">
        <v>157.83058594619118</v>
      </c>
    </row>
    <row r="59" spans="1:12" x14ac:dyDescent="0.3">
      <c r="A59" s="225">
        <v>146</v>
      </c>
      <c r="B59" s="225" t="s">
        <v>43</v>
      </c>
      <c r="C59" s="226">
        <v>4973</v>
      </c>
      <c r="D59" s="244">
        <v>163104.7369504731</v>
      </c>
      <c r="E59" s="232">
        <v>247933.86106748256</v>
      </c>
      <c r="F59" s="232">
        <v>63184.085748853104</v>
      </c>
      <c r="G59" s="232">
        <v>95291.587416970375</v>
      </c>
      <c r="H59" s="222">
        <v>569514.27118377911</v>
      </c>
      <c r="I59" s="221">
        <v>114.52126908984097</v>
      </c>
      <c r="J59" s="248">
        <v>660264.81999999995</v>
      </c>
      <c r="K59" s="222">
        <v>1229779.0911837791</v>
      </c>
      <c r="L59" s="221">
        <v>247.29119066635411</v>
      </c>
    </row>
    <row r="60" spans="1:12" x14ac:dyDescent="0.3">
      <c r="A60" s="225">
        <v>148</v>
      </c>
      <c r="B60" s="225" t="s">
        <v>44</v>
      </c>
      <c r="C60" s="226">
        <v>6930</v>
      </c>
      <c r="D60" s="244">
        <v>227290.534298568</v>
      </c>
      <c r="E60" s="232">
        <v>393308.79844532581</v>
      </c>
      <c r="F60" s="232">
        <v>112173.09817912942</v>
      </c>
      <c r="G60" s="232">
        <v>87730.352682360535</v>
      </c>
      <c r="H60" s="222">
        <v>820502.78360538383</v>
      </c>
      <c r="I60" s="221">
        <v>118.39867007292696</v>
      </c>
      <c r="J60" s="248">
        <v>641865.66</v>
      </c>
      <c r="K60" s="222">
        <v>1462368.4436053839</v>
      </c>
      <c r="L60" s="221">
        <v>211.01997743223433</v>
      </c>
    </row>
    <row r="61" spans="1:12" x14ac:dyDescent="0.3">
      <c r="A61" s="225">
        <v>149</v>
      </c>
      <c r="B61" s="225" t="s">
        <v>45</v>
      </c>
      <c r="C61" s="226">
        <v>5403</v>
      </c>
      <c r="D61" s="244">
        <v>177207.90141632943</v>
      </c>
      <c r="E61" s="232">
        <v>423209.8139395261</v>
      </c>
      <c r="F61" s="232">
        <v>114948.07491809932</v>
      </c>
      <c r="G61" s="232">
        <v>66448.731740577874</v>
      </c>
      <c r="H61" s="222">
        <v>781814.5220145327</v>
      </c>
      <c r="I61" s="221">
        <v>144.70007810744636</v>
      </c>
      <c r="J61" s="248">
        <v>269466.26799999998</v>
      </c>
      <c r="K61" s="222">
        <v>1051280.7900145326</v>
      </c>
      <c r="L61" s="221">
        <v>194.57353137415004</v>
      </c>
    </row>
    <row r="62" spans="1:12" x14ac:dyDescent="0.3">
      <c r="A62" s="225">
        <v>151</v>
      </c>
      <c r="B62" s="225" t="s">
        <v>46</v>
      </c>
      <c r="C62" s="226">
        <v>1976</v>
      </c>
      <c r="D62" s="244">
        <v>64808.960429144354</v>
      </c>
      <c r="E62" s="232">
        <v>98065.431216216122</v>
      </c>
      <c r="F62" s="232">
        <v>31912.232498153848</v>
      </c>
      <c r="G62" s="232">
        <v>31797.245407134098</v>
      </c>
      <c r="H62" s="222">
        <v>226583.86955064841</v>
      </c>
      <c r="I62" s="221">
        <v>114.66795017745365</v>
      </c>
      <c r="J62" s="248">
        <v>171448.71599999999</v>
      </c>
      <c r="K62" s="222">
        <v>398032.58555064839</v>
      </c>
      <c r="L62" s="221">
        <v>201.43349471186659</v>
      </c>
    </row>
    <row r="63" spans="1:12" x14ac:dyDescent="0.3">
      <c r="A63" s="225">
        <v>152</v>
      </c>
      <c r="B63" s="225" t="s">
        <v>47</v>
      </c>
      <c r="C63" s="226">
        <v>4601</v>
      </c>
      <c r="D63" s="244">
        <v>150903.85978466255</v>
      </c>
      <c r="E63" s="232">
        <v>260352.65198409787</v>
      </c>
      <c r="F63" s="232">
        <v>101500.11072155288</v>
      </c>
      <c r="G63" s="232">
        <v>61741.737932277705</v>
      </c>
      <c r="H63" s="222">
        <v>574498.36042259098</v>
      </c>
      <c r="I63" s="221">
        <v>124.86380361282134</v>
      </c>
      <c r="J63" s="248">
        <v>142052.74100000001</v>
      </c>
      <c r="K63" s="222">
        <v>716551.10142259102</v>
      </c>
      <c r="L63" s="221">
        <v>155.73812245655097</v>
      </c>
    </row>
    <row r="64" spans="1:12" x14ac:dyDescent="0.3">
      <c r="A64" s="225">
        <v>153</v>
      </c>
      <c r="B64" s="225" t="s">
        <v>48</v>
      </c>
      <c r="C64" s="226">
        <v>26932</v>
      </c>
      <c r="D64" s="244">
        <v>883317.26835916785</v>
      </c>
      <c r="E64" s="232">
        <v>1734974.5600699761</v>
      </c>
      <c r="F64" s="232">
        <v>444316.46785891126</v>
      </c>
      <c r="G64" s="232">
        <v>398642.3160412513</v>
      </c>
      <c r="H64" s="222">
        <v>3461250.6123293065</v>
      </c>
      <c r="I64" s="221">
        <v>128.51814244502103</v>
      </c>
      <c r="J64" s="248">
        <v>794545.72399999993</v>
      </c>
      <c r="K64" s="222">
        <v>4255796.3363293065</v>
      </c>
      <c r="L64" s="221">
        <v>158.02006298564186</v>
      </c>
    </row>
    <row r="65" spans="1:12" x14ac:dyDescent="0.3">
      <c r="A65" s="225">
        <v>165</v>
      </c>
      <c r="B65" s="225" t="s">
        <v>49</v>
      </c>
      <c r="C65" s="226">
        <v>16447</v>
      </c>
      <c r="D65" s="244">
        <v>539429.64179055521</v>
      </c>
      <c r="E65" s="232">
        <v>1114198.9169502493</v>
      </c>
      <c r="F65" s="232">
        <v>358398.91882542014</v>
      </c>
      <c r="G65" s="232">
        <v>195340.24304445687</v>
      </c>
      <c r="H65" s="222">
        <v>2207367.7206106815</v>
      </c>
      <c r="I65" s="221">
        <v>134.21096373871717</v>
      </c>
      <c r="J65" s="248">
        <v>527326.01</v>
      </c>
      <c r="K65" s="222">
        <v>2734693.7306106817</v>
      </c>
      <c r="L65" s="221">
        <v>166.27310333864423</v>
      </c>
    </row>
    <row r="66" spans="1:12" x14ac:dyDescent="0.3">
      <c r="A66" s="225">
        <v>167</v>
      </c>
      <c r="B66" s="225" t="s">
        <v>50</v>
      </c>
      <c r="C66" s="226">
        <v>76551</v>
      </c>
      <c r="D66" s="244">
        <v>2510724.0535482941</v>
      </c>
      <c r="E66" s="232">
        <v>4332226.0750303203</v>
      </c>
      <c r="F66" s="232">
        <v>1371692.3480477366</v>
      </c>
      <c r="G66" s="232">
        <v>821019.89873286721</v>
      </c>
      <c r="H66" s="222">
        <v>9035662.3753592186</v>
      </c>
      <c r="I66" s="221">
        <v>118.03454396884716</v>
      </c>
      <c r="J66" s="248">
        <v>4632760.1090000002</v>
      </c>
      <c r="K66" s="222">
        <v>13668422.48435922</v>
      </c>
      <c r="L66" s="221">
        <v>178.55315390209429</v>
      </c>
    </row>
    <row r="67" spans="1:12" x14ac:dyDescent="0.3">
      <c r="A67" s="225">
        <v>169</v>
      </c>
      <c r="B67" s="225" t="s">
        <v>51</v>
      </c>
      <c r="C67" s="226">
        <v>5195</v>
      </c>
      <c r="D67" s="244">
        <v>170385.90558168266</v>
      </c>
      <c r="E67" s="232">
        <v>329264.18593950185</v>
      </c>
      <c r="F67" s="232">
        <v>109291.39156558375</v>
      </c>
      <c r="G67" s="232">
        <v>66699.103751657662</v>
      </c>
      <c r="H67" s="222">
        <v>675640.58683842595</v>
      </c>
      <c r="I67" s="221">
        <v>130.05593586880192</v>
      </c>
      <c r="J67" s="248">
        <v>291061.17300000001</v>
      </c>
      <c r="K67" s="222">
        <v>966701.75983842602</v>
      </c>
      <c r="L67" s="221">
        <v>186.08311065224754</v>
      </c>
    </row>
    <row r="68" spans="1:12" x14ac:dyDescent="0.3">
      <c r="A68" s="225">
        <v>171</v>
      </c>
      <c r="B68" s="225" t="s">
        <v>52</v>
      </c>
      <c r="C68" s="226">
        <v>4812</v>
      </c>
      <c r="D68" s="244">
        <v>157824.24979000134</v>
      </c>
      <c r="E68" s="232">
        <v>279417.79450890666</v>
      </c>
      <c r="F68" s="232">
        <v>89226.175145339861</v>
      </c>
      <c r="G68" s="232">
        <v>70304.460711206732</v>
      </c>
      <c r="H68" s="222">
        <v>596772.68015545467</v>
      </c>
      <c r="I68" s="221">
        <v>124.01759770479107</v>
      </c>
      <c r="J68" s="248">
        <v>368027.48000000004</v>
      </c>
      <c r="K68" s="222">
        <v>964800.16015545465</v>
      </c>
      <c r="L68" s="221">
        <v>200.49878639972042</v>
      </c>
    </row>
    <row r="69" spans="1:12" x14ac:dyDescent="0.3">
      <c r="A69" s="225">
        <v>172</v>
      </c>
      <c r="B69" s="225" t="s">
        <v>53</v>
      </c>
      <c r="C69" s="226">
        <v>4467</v>
      </c>
      <c r="D69" s="244">
        <v>146508.92016041893</v>
      </c>
      <c r="E69" s="232">
        <v>229814.914615188</v>
      </c>
      <c r="F69" s="232">
        <v>63184.085748853104</v>
      </c>
      <c r="G69" s="232">
        <v>84675.814147187019</v>
      </c>
      <c r="H69" s="222">
        <v>524183.73467164708</v>
      </c>
      <c r="I69" s="221">
        <v>117.34581031377817</v>
      </c>
      <c r="J69" s="248">
        <v>372458.96500000003</v>
      </c>
      <c r="K69" s="222">
        <v>896642.69967164705</v>
      </c>
      <c r="L69" s="221">
        <v>200.725923365043</v>
      </c>
    </row>
    <row r="70" spans="1:12" x14ac:dyDescent="0.3">
      <c r="A70" s="225">
        <v>176</v>
      </c>
      <c r="B70" s="225" t="s">
        <v>54</v>
      </c>
      <c r="C70" s="226">
        <v>4709</v>
      </c>
      <c r="D70" s="244">
        <v>154446.0499295753</v>
      </c>
      <c r="E70" s="232">
        <v>210519.75798637577</v>
      </c>
      <c r="F70" s="232">
        <v>66065.792362398774</v>
      </c>
      <c r="G70" s="232">
        <v>83223.656482924212</v>
      </c>
      <c r="H70" s="222">
        <v>514255.25676127407</v>
      </c>
      <c r="I70" s="221">
        <v>109.20689249549248</v>
      </c>
      <c r="J70" s="248">
        <v>406458.66599999997</v>
      </c>
      <c r="K70" s="222">
        <v>920713.92276127404</v>
      </c>
      <c r="L70" s="221">
        <v>195.52217514573667</v>
      </c>
    </row>
    <row r="71" spans="1:12" x14ac:dyDescent="0.3">
      <c r="A71" s="225">
        <v>177</v>
      </c>
      <c r="B71" s="225" t="s">
        <v>55</v>
      </c>
      <c r="C71" s="226">
        <v>1884</v>
      </c>
      <c r="D71" s="244">
        <v>61791.539194589051</v>
      </c>
      <c r="E71" s="232">
        <v>105324.11264411996</v>
      </c>
      <c r="F71" s="232">
        <v>37889.105474396711</v>
      </c>
      <c r="G71" s="232">
        <v>28993.078883040384</v>
      </c>
      <c r="H71" s="222">
        <v>233997.83619614612</v>
      </c>
      <c r="I71" s="221">
        <v>124.20267314020495</v>
      </c>
      <c r="J71" s="248">
        <v>252526.17499999999</v>
      </c>
      <c r="K71" s="222">
        <v>486524.01119614614</v>
      </c>
      <c r="L71" s="221">
        <v>258.23992101706273</v>
      </c>
    </row>
    <row r="72" spans="1:12" x14ac:dyDescent="0.3">
      <c r="A72" s="225">
        <v>178</v>
      </c>
      <c r="B72" s="225" t="s">
        <v>56</v>
      </c>
      <c r="C72" s="226">
        <v>6225</v>
      </c>
      <c r="D72" s="244">
        <v>204167.90418594313</v>
      </c>
      <c r="E72" s="232">
        <v>301255.63695635146</v>
      </c>
      <c r="F72" s="232">
        <v>100432.81197579522</v>
      </c>
      <c r="G72" s="232">
        <v>106358.03030669736</v>
      </c>
      <c r="H72" s="222">
        <v>712214.3834247872</v>
      </c>
      <c r="I72" s="221">
        <v>114.41194914454412</v>
      </c>
      <c r="J72" s="248">
        <v>624730.69400000002</v>
      </c>
      <c r="K72" s="222">
        <v>1336945.0774247872</v>
      </c>
      <c r="L72" s="221">
        <v>214.77029356221482</v>
      </c>
    </row>
    <row r="73" spans="1:12" x14ac:dyDescent="0.3">
      <c r="A73" s="225">
        <v>179</v>
      </c>
      <c r="B73" s="225" t="s">
        <v>57</v>
      </c>
      <c r="C73" s="226">
        <v>141305</v>
      </c>
      <c r="D73" s="244">
        <v>4634529.4298786651</v>
      </c>
      <c r="E73" s="232">
        <v>8664289.8834020775</v>
      </c>
      <c r="F73" s="232">
        <v>2807956.2702138112</v>
      </c>
      <c r="G73" s="232">
        <v>1272090.1138942279</v>
      </c>
      <c r="H73" s="222">
        <v>17378865.697388783</v>
      </c>
      <c r="I73" s="221">
        <v>122.98832806616031</v>
      </c>
      <c r="J73" s="248">
        <v>6154923.6490000002</v>
      </c>
      <c r="K73" s="222">
        <v>23533789.346388783</v>
      </c>
      <c r="L73" s="221">
        <v>166.54604823883645</v>
      </c>
    </row>
    <row r="74" spans="1:12" x14ac:dyDescent="0.3">
      <c r="A74" s="225">
        <v>181</v>
      </c>
      <c r="B74" s="225" t="s">
        <v>58</v>
      </c>
      <c r="C74" s="226">
        <v>1809</v>
      </c>
      <c r="D74" s="244">
        <v>59331.68492728853</v>
      </c>
      <c r="E74" s="232">
        <v>94128.865876605036</v>
      </c>
      <c r="F74" s="232">
        <v>34046.829989669153</v>
      </c>
      <c r="G74" s="232">
        <v>27390.698012129687</v>
      </c>
      <c r="H74" s="222">
        <v>214898.07880569241</v>
      </c>
      <c r="I74" s="221">
        <v>118.79385229723185</v>
      </c>
      <c r="J74" s="248">
        <v>63995.137000000002</v>
      </c>
      <c r="K74" s="222">
        <v>278893.21580569242</v>
      </c>
      <c r="L74" s="221">
        <v>154.16982631602676</v>
      </c>
    </row>
    <row r="75" spans="1:12" x14ac:dyDescent="0.3">
      <c r="A75" s="225">
        <v>182</v>
      </c>
      <c r="B75" s="225" t="s">
        <v>59</v>
      </c>
      <c r="C75" s="226">
        <v>20607</v>
      </c>
      <c r="D75" s="244">
        <v>675869.55848349072</v>
      </c>
      <c r="E75" s="232">
        <v>1317103.5199854297</v>
      </c>
      <c r="F75" s="232">
        <v>365976.7399202995</v>
      </c>
      <c r="G75" s="232">
        <v>311562.93058769818</v>
      </c>
      <c r="H75" s="222">
        <v>2670512.7489769184</v>
      </c>
      <c r="I75" s="221">
        <v>129.59250492439065</v>
      </c>
      <c r="J75" s="248">
        <v>2429932.4040000001</v>
      </c>
      <c r="K75" s="222">
        <v>5100445.152976919</v>
      </c>
      <c r="L75" s="221">
        <v>247.51031945343422</v>
      </c>
    </row>
    <row r="76" spans="1:12" x14ac:dyDescent="0.3">
      <c r="A76" s="225">
        <v>186</v>
      </c>
      <c r="B76" s="225" t="s">
        <v>60</v>
      </c>
      <c r="C76" s="226">
        <v>43410</v>
      </c>
      <c r="D76" s="244">
        <v>1423763.6499135406</v>
      </c>
      <c r="E76" s="232">
        <v>3324238.0483456543</v>
      </c>
      <c r="F76" s="232">
        <v>951710.29159209994</v>
      </c>
      <c r="G76" s="232">
        <v>382868.87934322411</v>
      </c>
      <c r="H76" s="222">
        <v>6082580.8691945188</v>
      </c>
      <c r="I76" s="221">
        <v>140.11934736683986</v>
      </c>
      <c r="J76" s="248">
        <v>973941.88</v>
      </c>
      <c r="K76" s="222">
        <v>7056522.7491945187</v>
      </c>
      <c r="L76" s="221">
        <v>162.55523495034598</v>
      </c>
    </row>
    <row r="77" spans="1:12" x14ac:dyDescent="0.3">
      <c r="A77" s="225">
        <v>202</v>
      </c>
      <c r="B77" s="225" t="s">
        <v>61</v>
      </c>
      <c r="C77" s="226">
        <v>33458</v>
      </c>
      <c r="D77" s="244">
        <v>1097357.3876712103</v>
      </c>
      <c r="E77" s="232">
        <v>2544700.5800656704</v>
      </c>
      <c r="F77" s="232">
        <v>802608.6568097556</v>
      </c>
      <c r="G77" s="232">
        <v>344311.5896369355</v>
      </c>
      <c r="H77" s="222">
        <v>4788978.2141835717</v>
      </c>
      <c r="I77" s="221">
        <v>143.13402517136623</v>
      </c>
      <c r="J77" s="248">
        <v>1212023.878</v>
      </c>
      <c r="K77" s="222">
        <v>6001002.0921835713</v>
      </c>
      <c r="L77" s="221">
        <v>179.35925913633724</v>
      </c>
    </row>
    <row r="78" spans="1:12" x14ac:dyDescent="0.3">
      <c r="A78" s="225">
        <v>204</v>
      </c>
      <c r="B78" s="225" t="s">
        <v>62</v>
      </c>
      <c r="C78" s="226">
        <v>2990</v>
      </c>
      <c r="D78" s="244">
        <v>98066.190123047374</v>
      </c>
      <c r="E78" s="232">
        <v>137291.98296941139</v>
      </c>
      <c r="F78" s="232">
        <v>48562.092931973246</v>
      </c>
      <c r="G78" s="232">
        <v>50424.923031470928</v>
      </c>
      <c r="H78" s="222">
        <v>334345.18905590288</v>
      </c>
      <c r="I78" s="221">
        <v>111.82113346351267</v>
      </c>
      <c r="J78" s="248">
        <v>276921.50300000003</v>
      </c>
      <c r="K78" s="222">
        <v>611266.69205590291</v>
      </c>
      <c r="L78" s="221">
        <v>204.43702075448257</v>
      </c>
    </row>
    <row r="79" spans="1:12" x14ac:dyDescent="0.3">
      <c r="A79" s="225">
        <v>205</v>
      </c>
      <c r="B79" s="225" t="s">
        <v>63</v>
      </c>
      <c r="C79" s="226">
        <v>36973</v>
      </c>
      <c r="D79" s="244">
        <v>1212642.5576653613</v>
      </c>
      <c r="E79" s="232">
        <v>2345315.0143432897</v>
      </c>
      <c r="F79" s="232">
        <v>754046.56387778244</v>
      </c>
      <c r="G79" s="232">
        <v>417971.03529661155</v>
      </c>
      <c r="H79" s="222">
        <v>4729975.171183045</v>
      </c>
      <c r="I79" s="221">
        <v>127.93052149360466</v>
      </c>
      <c r="J79" s="248">
        <v>1215294.1610000001</v>
      </c>
      <c r="K79" s="222">
        <v>5945269.3321830453</v>
      </c>
      <c r="L79" s="221">
        <v>160.80029568017324</v>
      </c>
    </row>
    <row r="80" spans="1:12" x14ac:dyDescent="0.3">
      <c r="A80" s="225">
        <v>208</v>
      </c>
      <c r="B80" s="225" t="s">
        <v>64</v>
      </c>
      <c r="C80" s="226">
        <v>12387</v>
      </c>
      <c r="D80" s="244">
        <v>406269.53078735381</v>
      </c>
      <c r="E80" s="232">
        <v>663114.04103587731</v>
      </c>
      <c r="F80" s="232">
        <v>292973.50571047596</v>
      </c>
      <c r="G80" s="232">
        <v>153728.41480299478</v>
      </c>
      <c r="H80" s="222">
        <v>1516085.4923367018</v>
      </c>
      <c r="I80" s="221">
        <v>122.39327458922271</v>
      </c>
      <c r="J80" s="248">
        <v>430317.34500000003</v>
      </c>
      <c r="K80" s="222">
        <v>1946402.8373367018</v>
      </c>
      <c r="L80" s="221">
        <v>157.13270665509825</v>
      </c>
    </row>
    <row r="81" spans="1:12" x14ac:dyDescent="0.3">
      <c r="A81" s="225">
        <v>211</v>
      </c>
      <c r="B81" s="225" t="s">
        <v>65</v>
      </c>
      <c r="C81" s="226">
        <v>31676</v>
      </c>
      <c r="D81" s="244">
        <v>1038911.2502801501</v>
      </c>
      <c r="E81" s="232">
        <v>2288273.2641519615</v>
      </c>
      <c r="F81" s="232">
        <v>789374.15236236074</v>
      </c>
      <c r="G81" s="232">
        <v>316119.70118935051</v>
      </c>
      <c r="H81" s="222">
        <v>4432678.3679838227</v>
      </c>
      <c r="I81" s="221">
        <v>139.93807197827448</v>
      </c>
      <c r="J81" s="248">
        <v>1040381.1910000001</v>
      </c>
      <c r="K81" s="222">
        <v>5473059.5589838233</v>
      </c>
      <c r="L81" s="221">
        <v>172.78253437883012</v>
      </c>
    </row>
    <row r="82" spans="1:12" x14ac:dyDescent="0.3">
      <c r="A82" s="225">
        <v>213</v>
      </c>
      <c r="B82" s="225" t="s">
        <v>66</v>
      </c>
      <c r="C82" s="226">
        <v>5452</v>
      </c>
      <c r="D82" s="244">
        <v>178815.0062042991</v>
      </c>
      <c r="E82" s="232">
        <v>276709.75584182562</v>
      </c>
      <c r="F82" s="232">
        <v>84636.790538581947</v>
      </c>
      <c r="G82" s="232">
        <v>98997.093180951357</v>
      </c>
      <c r="H82" s="222">
        <v>639158.645765658</v>
      </c>
      <c r="I82" s="221">
        <v>117.23379416097909</v>
      </c>
      <c r="J82" s="248">
        <v>627057.40300000005</v>
      </c>
      <c r="K82" s="222">
        <v>1266216.0487656579</v>
      </c>
      <c r="L82" s="221">
        <v>232.24799133632757</v>
      </c>
    </row>
    <row r="83" spans="1:12" x14ac:dyDescent="0.3">
      <c r="A83" s="225">
        <v>214</v>
      </c>
      <c r="B83" s="225" t="s">
        <v>67</v>
      </c>
      <c r="C83" s="226">
        <v>11471</v>
      </c>
      <c r="D83" s="244">
        <v>376226.51066939015</v>
      </c>
      <c r="E83" s="232">
        <v>656121.88742845447</v>
      </c>
      <c r="F83" s="232">
        <v>218369.32338201595</v>
      </c>
      <c r="G83" s="232">
        <v>150273.28105009359</v>
      </c>
      <c r="H83" s="222">
        <v>1400991.0025299541</v>
      </c>
      <c r="I83" s="221">
        <v>122.13329287158523</v>
      </c>
      <c r="J83" s="248">
        <v>572684.06400000001</v>
      </c>
      <c r="K83" s="222">
        <v>1973675.0665299541</v>
      </c>
      <c r="L83" s="221">
        <v>172.05780372504177</v>
      </c>
    </row>
    <row r="84" spans="1:12" x14ac:dyDescent="0.3">
      <c r="A84" s="225">
        <v>216</v>
      </c>
      <c r="B84" s="225" t="s">
        <v>68</v>
      </c>
      <c r="C84" s="226">
        <v>1353</v>
      </c>
      <c r="D84" s="244">
        <v>44375.77098210137</v>
      </c>
      <c r="E84" s="232">
        <v>61728.371222170535</v>
      </c>
      <c r="F84" s="232">
        <v>24227.68152869874</v>
      </c>
      <c r="G84" s="232">
        <v>23384.745834852951</v>
      </c>
      <c r="H84" s="222">
        <v>153716.56956782361</v>
      </c>
      <c r="I84" s="221">
        <v>113.61165526077133</v>
      </c>
      <c r="J84" s="248">
        <v>149479.399</v>
      </c>
      <c r="K84" s="222">
        <v>303195.96856782364</v>
      </c>
      <c r="L84" s="221">
        <v>224.09162495774106</v>
      </c>
    </row>
    <row r="85" spans="1:12" x14ac:dyDescent="0.3">
      <c r="A85" s="225">
        <v>217</v>
      </c>
      <c r="B85" s="225" t="s">
        <v>69</v>
      </c>
      <c r="C85" s="226">
        <v>5502</v>
      </c>
      <c r="D85" s="244">
        <v>180454.9090491661</v>
      </c>
      <c r="E85" s="232">
        <v>300308.58567459177</v>
      </c>
      <c r="F85" s="232">
        <v>133732.53284343402</v>
      </c>
      <c r="G85" s="232">
        <v>63043.672389892643</v>
      </c>
      <c r="H85" s="222">
        <v>677539.69995708449</v>
      </c>
      <c r="I85" s="221">
        <v>123.1442566261513</v>
      </c>
      <c r="J85" s="248">
        <v>229514.06400000001</v>
      </c>
      <c r="K85" s="222">
        <v>907053.76395708451</v>
      </c>
      <c r="L85" s="221">
        <v>164.85891747675109</v>
      </c>
    </row>
    <row r="86" spans="1:12" x14ac:dyDescent="0.3">
      <c r="A86" s="225">
        <v>218</v>
      </c>
      <c r="B86" s="225" t="s">
        <v>70</v>
      </c>
      <c r="C86" s="226">
        <v>1274</v>
      </c>
      <c r="D86" s="244">
        <v>41784.72448721149</v>
      </c>
      <c r="E86" s="232">
        <v>65999.472108777773</v>
      </c>
      <c r="F86" s="232">
        <v>18464.268301607412</v>
      </c>
      <c r="G86" s="232">
        <v>22082.811377238013</v>
      </c>
      <c r="H86" s="222">
        <v>148331.27627483467</v>
      </c>
      <c r="I86" s="221">
        <v>116.42957321415594</v>
      </c>
      <c r="J86" s="248">
        <v>69397.502000000008</v>
      </c>
      <c r="K86" s="222">
        <v>217728.77827483468</v>
      </c>
      <c r="L86" s="221">
        <v>170.90170979186396</v>
      </c>
    </row>
    <row r="87" spans="1:12" x14ac:dyDescent="0.3">
      <c r="A87" s="225">
        <v>224</v>
      </c>
      <c r="B87" s="225" t="s">
        <v>71</v>
      </c>
      <c r="C87" s="226">
        <v>8778</v>
      </c>
      <c r="D87" s="244">
        <v>287901.3434448528</v>
      </c>
      <c r="E87" s="232">
        <v>533541.95755871781</v>
      </c>
      <c r="F87" s="232">
        <v>183575.38427031646</v>
      </c>
      <c r="G87" s="232">
        <v>111565.76813715712</v>
      </c>
      <c r="H87" s="222">
        <v>1116584.4534110443</v>
      </c>
      <c r="I87" s="221">
        <v>127.20260348724588</v>
      </c>
      <c r="J87" s="248">
        <v>269309.44299999997</v>
      </c>
      <c r="K87" s="222">
        <v>1385893.8964110443</v>
      </c>
      <c r="L87" s="221">
        <v>157.882649397476</v>
      </c>
    </row>
    <row r="88" spans="1:12" x14ac:dyDescent="0.3">
      <c r="A88" s="225">
        <v>226</v>
      </c>
      <c r="B88" s="225" t="s">
        <v>72</v>
      </c>
      <c r="C88" s="226">
        <v>4031</v>
      </c>
      <c r="D88" s="244">
        <v>132208.9673531786</v>
      </c>
      <c r="E88" s="232">
        <v>193543.55700099593</v>
      </c>
      <c r="F88" s="232">
        <v>72256.12508779316</v>
      </c>
      <c r="G88" s="232">
        <v>66699.103751657662</v>
      </c>
      <c r="H88" s="222">
        <v>464707.75319362531</v>
      </c>
      <c r="I88" s="221">
        <v>115.28349124128636</v>
      </c>
      <c r="J88" s="248">
        <v>321285.55300000001</v>
      </c>
      <c r="K88" s="222">
        <v>785993.30619362532</v>
      </c>
      <c r="L88" s="221">
        <v>194.98717593491077</v>
      </c>
    </row>
    <row r="89" spans="1:12" x14ac:dyDescent="0.3">
      <c r="A89" s="225">
        <v>230</v>
      </c>
      <c r="B89" s="225" t="s">
        <v>73</v>
      </c>
      <c r="C89" s="226">
        <v>2390</v>
      </c>
      <c r="D89" s="244">
        <v>78387.355984643218</v>
      </c>
      <c r="E89" s="232">
        <v>102348.87686236572</v>
      </c>
      <c r="F89" s="232">
        <v>38849.674345578598</v>
      </c>
      <c r="G89" s="232">
        <v>39358.480141743938</v>
      </c>
      <c r="H89" s="222">
        <v>258944.38733433146</v>
      </c>
      <c r="I89" s="221">
        <v>108.34493193905082</v>
      </c>
      <c r="J89" s="248">
        <v>144663.66200000001</v>
      </c>
      <c r="K89" s="222">
        <v>403608.04933433147</v>
      </c>
      <c r="L89" s="221">
        <v>168.8736608093437</v>
      </c>
    </row>
    <row r="90" spans="1:12" x14ac:dyDescent="0.3">
      <c r="A90" s="225">
        <v>231</v>
      </c>
      <c r="B90" s="225" t="s">
        <v>74</v>
      </c>
      <c r="C90" s="226">
        <v>1262</v>
      </c>
      <c r="D90" s="244">
        <v>41391.147804443404</v>
      </c>
      <c r="E90" s="232">
        <v>92527.876986195712</v>
      </c>
      <c r="F90" s="232">
        <v>17823.88905415282</v>
      </c>
      <c r="G90" s="232">
        <v>25187.424314627482</v>
      </c>
      <c r="H90" s="222">
        <v>176930.33815941942</v>
      </c>
      <c r="I90" s="221">
        <v>140.19836621190129</v>
      </c>
      <c r="J90" s="248">
        <v>171208.37400000001</v>
      </c>
      <c r="K90" s="222">
        <v>348138.71215941943</v>
      </c>
      <c r="L90" s="221">
        <v>275.86268792347022</v>
      </c>
    </row>
    <row r="91" spans="1:12" x14ac:dyDescent="0.3">
      <c r="A91" s="225">
        <v>232</v>
      </c>
      <c r="B91" s="225" t="s">
        <v>75</v>
      </c>
      <c r="C91" s="226">
        <v>13375</v>
      </c>
      <c r="D91" s="244">
        <v>438674.01100192597</v>
      </c>
      <c r="E91" s="232">
        <v>721360.85542000306</v>
      </c>
      <c r="F91" s="232">
        <v>273548.6685376867</v>
      </c>
      <c r="G91" s="232">
        <v>175661.00297358492</v>
      </c>
      <c r="H91" s="222">
        <v>1609244.5379332006</v>
      </c>
      <c r="I91" s="221">
        <v>120.31734863051967</v>
      </c>
      <c r="J91" s="248">
        <v>835658.14599999995</v>
      </c>
      <c r="K91" s="222">
        <v>2444902.6839332003</v>
      </c>
      <c r="L91" s="221">
        <v>182.79646235014582</v>
      </c>
    </row>
    <row r="92" spans="1:12" x14ac:dyDescent="0.3">
      <c r="A92" s="225">
        <v>233</v>
      </c>
      <c r="B92" s="225" t="s">
        <v>76</v>
      </c>
      <c r="C92" s="226">
        <v>16022</v>
      </c>
      <c r="D92" s="244">
        <v>525490.46760918561</v>
      </c>
      <c r="E92" s="232">
        <v>882023.55045172153</v>
      </c>
      <c r="F92" s="232">
        <v>337266.40365941857</v>
      </c>
      <c r="G92" s="232">
        <v>222981.31306766637</v>
      </c>
      <c r="H92" s="222">
        <v>1967761.7347879922</v>
      </c>
      <c r="I92" s="221">
        <v>122.81623609961254</v>
      </c>
      <c r="J92" s="248">
        <v>726838.93900000001</v>
      </c>
      <c r="K92" s="222">
        <v>2694600.6737879924</v>
      </c>
      <c r="L92" s="221">
        <v>168.18129283410263</v>
      </c>
    </row>
    <row r="93" spans="1:12" x14ac:dyDescent="0.3">
      <c r="A93" s="225">
        <v>235</v>
      </c>
      <c r="B93" s="225" t="s">
        <v>77</v>
      </c>
      <c r="C93" s="226">
        <v>9615</v>
      </c>
      <c r="D93" s="244">
        <v>315353.31706792657</v>
      </c>
      <c r="E93" s="232">
        <v>1216313.5036623848</v>
      </c>
      <c r="F93" s="232">
        <v>232884.58632432006</v>
      </c>
      <c r="G93" s="232">
        <v>104955.9470446505</v>
      </c>
      <c r="H93" s="222">
        <v>1869507.3540992821</v>
      </c>
      <c r="I93" s="221">
        <v>194.43654228801685</v>
      </c>
      <c r="J93" s="248">
        <v>218646.72699999998</v>
      </c>
      <c r="K93" s="222">
        <v>2088154.081099282</v>
      </c>
      <c r="L93" s="221">
        <v>217.17671150278545</v>
      </c>
    </row>
    <row r="94" spans="1:12" x14ac:dyDescent="0.3">
      <c r="A94" s="225">
        <v>236</v>
      </c>
      <c r="B94" s="225" t="s">
        <v>78</v>
      </c>
      <c r="C94" s="226">
        <v>4273</v>
      </c>
      <c r="D94" s="244">
        <v>140146.09712233493</v>
      </c>
      <c r="E94" s="232">
        <v>240477.81221894349</v>
      </c>
      <c r="F94" s="232">
        <v>103101.05884018936</v>
      </c>
      <c r="G94" s="232">
        <v>48321.798138400642</v>
      </c>
      <c r="H94" s="222">
        <v>532046.76631986839</v>
      </c>
      <c r="I94" s="221">
        <v>124.5136359278887</v>
      </c>
      <c r="J94" s="248">
        <v>161310.851</v>
      </c>
      <c r="K94" s="222">
        <v>693357.61731986841</v>
      </c>
      <c r="L94" s="221">
        <v>162.26482970275413</v>
      </c>
    </row>
    <row r="95" spans="1:12" x14ac:dyDescent="0.3">
      <c r="A95" s="225">
        <v>239</v>
      </c>
      <c r="B95" s="225" t="s">
        <v>79</v>
      </c>
      <c r="C95" s="226">
        <v>2244</v>
      </c>
      <c r="D95" s="244">
        <v>73598.839677631549</v>
      </c>
      <c r="E95" s="232">
        <v>111388.47576931001</v>
      </c>
      <c r="F95" s="232">
        <v>33940.100115093388</v>
      </c>
      <c r="G95" s="232">
        <v>38306.917695208795</v>
      </c>
      <c r="H95" s="222">
        <v>257234.33325724374</v>
      </c>
      <c r="I95" s="221">
        <v>114.63205581873606</v>
      </c>
      <c r="J95" s="248">
        <v>253634.93800000002</v>
      </c>
      <c r="K95" s="222">
        <v>510869.27125724376</v>
      </c>
      <c r="L95" s="221">
        <v>227.66010305581273</v>
      </c>
    </row>
    <row r="96" spans="1:12" x14ac:dyDescent="0.3">
      <c r="A96" s="225">
        <v>240</v>
      </c>
      <c r="B96" s="225" t="s">
        <v>80</v>
      </c>
      <c r="C96" s="226">
        <v>21021</v>
      </c>
      <c r="D96" s="244">
        <v>689447.95403898961</v>
      </c>
      <c r="E96" s="232">
        <v>1424009.844099571</v>
      </c>
      <c r="F96" s="232">
        <v>394046.69693372579</v>
      </c>
      <c r="G96" s="232">
        <v>277612.48588527786</v>
      </c>
      <c r="H96" s="222">
        <v>2785116.9809575644</v>
      </c>
      <c r="I96" s="221">
        <v>132.49212601482159</v>
      </c>
      <c r="J96" s="248">
        <v>1255580.023</v>
      </c>
      <c r="K96" s="222">
        <v>4040697.0039575645</v>
      </c>
      <c r="L96" s="221">
        <v>192.22192112447382</v>
      </c>
    </row>
    <row r="97" spans="1:12" x14ac:dyDescent="0.3">
      <c r="A97" s="225">
        <v>241</v>
      </c>
      <c r="B97" s="225" t="s">
        <v>81</v>
      </c>
      <c r="C97" s="226">
        <v>8147</v>
      </c>
      <c r="D97" s="244">
        <v>267205.76954263111</v>
      </c>
      <c r="E97" s="232">
        <v>589559.39017211483</v>
      </c>
      <c r="F97" s="232">
        <v>180266.75815846774</v>
      </c>
      <c r="G97" s="232">
        <v>99097.241985383283</v>
      </c>
      <c r="H97" s="222">
        <v>1136129.159858597</v>
      </c>
      <c r="I97" s="221">
        <v>139.45368354714583</v>
      </c>
      <c r="J97" s="248">
        <v>298115.141</v>
      </c>
      <c r="K97" s="222">
        <v>1434244.300858597</v>
      </c>
      <c r="L97" s="221">
        <v>176.04569790826034</v>
      </c>
    </row>
    <row r="98" spans="1:12" x14ac:dyDescent="0.3">
      <c r="A98" s="225">
        <v>244</v>
      </c>
      <c r="B98" s="225" t="s">
        <v>82</v>
      </c>
      <c r="C98" s="226">
        <v>17923</v>
      </c>
      <c r="D98" s="244">
        <v>587839.57377102948</v>
      </c>
      <c r="E98" s="232">
        <v>1223637.7759211101</v>
      </c>
      <c r="F98" s="232">
        <v>546883.87732622179</v>
      </c>
      <c r="G98" s="232">
        <v>137704.60609388782</v>
      </c>
      <c r="H98" s="222">
        <v>2496065.8331122492</v>
      </c>
      <c r="I98" s="221">
        <v>139.26607337567646</v>
      </c>
      <c r="J98" s="248">
        <v>823566.63100000005</v>
      </c>
      <c r="K98" s="222">
        <v>3319632.4641122492</v>
      </c>
      <c r="L98" s="221">
        <v>185.21634012789428</v>
      </c>
    </row>
    <row r="99" spans="1:12" x14ac:dyDescent="0.3">
      <c r="A99" s="225">
        <v>245</v>
      </c>
      <c r="B99" s="225" t="s">
        <v>83</v>
      </c>
      <c r="C99" s="226">
        <v>36254</v>
      </c>
      <c r="D99" s="244">
        <v>1189060.7547561738</v>
      </c>
      <c r="E99" s="232">
        <v>2659595.0047280244</v>
      </c>
      <c r="F99" s="232">
        <v>767601.25794890465</v>
      </c>
      <c r="G99" s="232">
        <v>345663.59849676641</v>
      </c>
      <c r="H99" s="222">
        <v>4961920.615929869</v>
      </c>
      <c r="I99" s="221">
        <v>136.86546631902326</v>
      </c>
      <c r="J99" s="248">
        <v>1548525.679</v>
      </c>
      <c r="K99" s="222">
        <v>6510446.2949298695</v>
      </c>
      <c r="L99" s="221">
        <v>179.57870289981435</v>
      </c>
    </row>
    <row r="100" spans="1:12" x14ac:dyDescent="0.3">
      <c r="A100" s="225">
        <v>249</v>
      </c>
      <c r="B100" s="225" t="s">
        <v>84</v>
      </c>
      <c r="C100" s="226">
        <v>9762</v>
      </c>
      <c r="D100" s="244">
        <v>320174.63143183559</v>
      </c>
      <c r="E100" s="232">
        <v>560382.40226167685</v>
      </c>
      <c r="F100" s="232">
        <v>175784.10342628558</v>
      </c>
      <c r="G100" s="232">
        <v>159386.82225339816</v>
      </c>
      <c r="H100" s="222">
        <v>1215727.9593731961</v>
      </c>
      <c r="I100" s="221">
        <v>124.53677108924362</v>
      </c>
      <c r="J100" s="248">
        <v>645249.75900000008</v>
      </c>
      <c r="K100" s="222">
        <v>1860977.7183731962</v>
      </c>
      <c r="L100" s="221">
        <v>190.63488202962469</v>
      </c>
    </row>
    <row r="101" spans="1:12" x14ac:dyDescent="0.3">
      <c r="A101" s="225">
        <v>250</v>
      </c>
      <c r="B101" s="225" t="s">
        <v>85</v>
      </c>
      <c r="C101" s="226">
        <v>1910</v>
      </c>
      <c r="D101" s="244">
        <v>62644.288673919895</v>
      </c>
      <c r="E101" s="232">
        <v>87510.178428349667</v>
      </c>
      <c r="F101" s="232">
        <v>33192.990993063031</v>
      </c>
      <c r="G101" s="232">
        <v>29443.748502984017</v>
      </c>
      <c r="H101" s="222">
        <v>212791.20659831661</v>
      </c>
      <c r="I101" s="221">
        <v>111.40900869021812</v>
      </c>
      <c r="J101" s="248">
        <v>165216.552</v>
      </c>
      <c r="K101" s="222">
        <v>378007.75859831658</v>
      </c>
      <c r="L101" s="221">
        <v>197.90982125566313</v>
      </c>
    </row>
    <row r="102" spans="1:12" x14ac:dyDescent="0.3">
      <c r="A102" s="225">
        <v>256</v>
      </c>
      <c r="B102" s="225" t="s">
        <v>86</v>
      </c>
      <c r="C102" s="226">
        <v>1615</v>
      </c>
      <c r="D102" s="244">
        <v>52968.86188920452</v>
      </c>
      <c r="E102" s="232">
        <v>70662.965306983329</v>
      </c>
      <c r="F102" s="232">
        <v>35007.398860851041</v>
      </c>
      <c r="G102" s="232">
        <v>25037.201107979607</v>
      </c>
      <c r="H102" s="222">
        <v>183676.42716501848</v>
      </c>
      <c r="I102" s="221">
        <v>113.73153384830866</v>
      </c>
      <c r="J102" s="248">
        <v>149530.239</v>
      </c>
      <c r="K102" s="222">
        <v>333206.66616501845</v>
      </c>
      <c r="L102" s="221">
        <v>206.3199171300424</v>
      </c>
    </row>
    <row r="103" spans="1:12" x14ac:dyDescent="0.3">
      <c r="A103" s="225">
        <v>257</v>
      </c>
      <c r="B103" s="225" t="s">
        <v>87</v>
      </c>
      <c r="C103" s="226">
        <v>39262</v>
      </c>
      <c r="D103" s="244">
        <v>1287717.3099033732</v>
      </c>
      <c r="E103" s="232">
        <v>3361251.5416698051</v>
      </c>
      <c r="F103" s="232">
        <v>1022045.2789375293</v>
      </c>
      <c r="G103" s="232">
        <v>317371.56124474946</v>
      </c>
      <c r="H103" s="222">
        <v>5988385.6917554578</v>
      </c>
      <c r="I103" s="221">
        <v>152.52370464457891</v>
      </c>
      <c r="J103" s="248">
        <v>1259152.8859999999</v>
      </c>
      <c r="K103" s="222">
        <v>7247538.5777554577</v>
      </c>
      <c r="L103" s="221">
        <v>184.59422794955574</v>
      </c>
    </row>
    <row r="104" spans="1:12" x14ac:dyDescent="0.3">
      <c r="A104" s="225">
        <v>260</v>
      </c>
      <c r="B104" s="225" t="s">
        <v>88</v>
      </c>
      <c r="C104" s="226">
        <v>10358</v>
      </c>
      <c r="D104" s="244">
        <v>339722.27334265038</v>
      </c>
      <c r="E104" s="232">
        <v>514640.01126773877</v>
      </c>
      <c r="F104" s="232">
        <v>159561.16249076923</v>
      </c>
      <c r="G104" s="232">
        <v>176111.67259352855</v>
      </c>
      <c r="H104" s="222">
        <v>1190035.119694687</v>
      </c>
      <c r="I104" s="221">
        <v>114.89043441732834</v>
      </c>
      <c r="J104" s="248">
        <v>517701.99800000002</v>
      </c>
      <c r="K104" s="222">
        <v>1707737.1176946871</v>
      </c>
      <c r="L104" s="221">
        <v>164.87131856484717</v>
      </c>
    </row>
    <row r="105" spans="1:12" x14ac:dyDescent="0.3">
      <c r="A105" s="225">
        <v>261</v>
      </c>
      <c r="B105" s="225" t="s">
        <v>89</v>
      </c>
      <c r="C105" s="226">
        <v>6436</v>
      </c>
      <c r="D105" s="244">
        <v>211088.29419128192</v>
      </c>
      <c r="E105" s="232">
        <v>392834.08294810459</v>
      </c>
      <c r="F105" s="232">
        <v>123379.73500958478</v>
      </c>
      <c r="G105" s="232">
        <v>68501.782231432197</v>
      </c>
      <c r="H105" s="222">
        <v>795803.89438040345</v>
      </c>
      <c r="I105" s="221">
        <v>123.64883380677493</v>
      </c>
      <c r="J105" s="248">
        <v>557956.37200000009</v>
      </c>
      <c r="K105" s="222">
        <v>1353760.2663804037</v>
      </c>
      <c r="L105" s="221">
        <v>210.34186861100119</v>
      </c>
    </row>
    <row r="106" spans="1:12" x14ac:dyDescent="0.3">
      <c r="A106" s="225">
        <v>263</v>
      </c>
      <c r="B106" s="225" t="s">
        <v>90</v>
      </c>
      <c r="C106" s="226">
        <v>8153</v>
      </c>
      <c r="D106" s="244">
        <v>267402.55788401514</v>
      </c>
      <c r="E106" s="232">
        <v>398955.74509273679</v>
      </c>
      <c r="F106" s="232">
        <v>153477.5596399506</v>
      </c>
      <c r="G106" s="232">
        <v>120228.63972051807</v>
      </c>
      <c r="H106" s="222">
        <v>940064.50233722059</v>
      </c>
      <c r="I106" s="221">
        <v>115.30289492667983</v>
      </c>
      <c r="J106" s="248">
        <v>469376.32300000003</v>
      </c>
      <c r="K106" s="222">
        <v>1409440.8253372207</v>
      </c>
      <c r="L106" s="221">
        <v>172.87389002051032</v>
      </c>
    </row>
    <row r="107" spans="1:12" x14ac:dyDescent="0.3">
      <c r="A107" s="225">
        <v>265</v>
      </c>
      <c r="B107" s="225" t="s">
        <v>91</v>
      </c>
      <c r="C107" s="226">
        <v>1103</v>
      </c>
      <c r="D107" s="244">
        <v>36176.256757766307</v>
      </c>
      <c r="E107" s="232">
        <v>48513.083033997682</v>
      </c>
      <c r="F107" s="232">
        <v>17717.159179577055</v>
      </c>
      <c r="G107" s="232">
        <v>20981.17452848691</v>
      </c>
      <c r="H107" s="222">
        <v>123387.67349982794</v>
      </c>
      <c r="I107" s="221">
        <v>111.86552447853848</v>
      </c>
      <c r="J107" s="248">
        <v>159244.20500000002</v>
      </c>
      <c r="K107" s="222">
        <v>282631.87849982793</v>
      </c>
      <c r="L107" s="221">
        <v>256.23923708053303</v>
      </c>
    </row>
    <row r="108" spans="1:12" x14ac:dyDescent="0.3">
      <c r="A108" s="225">
        <v>271</v>
      </c>
      <c r="B108" s="225" t="s">
        <v>92</v>
      </c>
      <c r="C108" s="226">
        <v>7226</v>
      </c>
      <c r="D108" s="244">
        <v>236998.75914018071</v>
      </c>
      <c r="E108" s="232">
        <v>427429.71382044104</v>
      </c>
      <c r="F108" s="232">
        <v>126047.98187397892</v>
      </c>
      <c r="G108" s="232">
        <v>108260.85759090382</v>
      </c>
      <c r="H108" s="222">
        <v>898737.31242550444</v>
      </c>
      <c r="I108" s="221">
        <v>124.37549300103854</v>
      </c>
      <c r="J108" s="248">
        <v>270217.47000000003</v>
      </c>
      <c r="K108" s="222">
        <v>1168954.7824255044</v>
      </c>
      <c r="L108" s="221">
        <v>161.77065906801889</v>
      </c>
    </row>
    <row r="109" spans="1:12" x14ac:dyDescent="0.3">
      <c r="A109" s="225">
        <v>272</v>
      </c>
      <c r="B109" s="225" t="s">
        <v>93</v>
      </c>
      <c r="C109" s="226">
        <v>47657</v>
      </c>
      <c r="D109" s="244">
        <v>1563056.9975565448</v>
      </c>
      <c r="E109" s="232">
        <v>3080615.4086332922</v>
      </c>
      <c r="F109" s="232">
        <v>1143610.606079326</v>
      </c>
      <c r="G109" s="232">
        <v>519071.25337063317</v>
      </c>
      <c r="H109" s="222">
        <v>6306354.2656397959</v>
      </c>
      <c r="I109" s="221">
        <v>132.32797418301186</v>
      </c>
      <c r="J109" s="248">
        <v>4046517.8369999998</v>
      </c>
      <c r="K109" s="222">
        <v>10352872.102639796</v>
      </c>
      <c r="L109" s="221">
        <v>217.23717612606325</v>
      </c>
    </row>
    <row r="110" spans="1:12" x14ac:dyDescent="0.3">
      <c r="A110" s="225">
        <v>273</v>
      </c>
      <c r="B110" s="225" t="s">
        <v>94</v>
      </c>
      <c r="C110" s="226">
        <v>3834</v>
      </c>
      <c r="D110" s="244">
        <v>125747.75014440255</v>
      </c>
      <c r="E110" s="232">
        <v>202977.70483415743</v>
      </c>
      <c r="F110" s="232">
        <v>69587.87822339902</v>
      </c>
      <c r="G110" s="232">
        <v>50424.923031470928</v>
      </c>
      <c r="H110" s="222">
        <v>448738.25623342994</v>
      </c>
      <c r="I110" s="221">
        <v>117.04179870459832</v>
      </c>
      <c r="J110" s="248">
        <v>199153.15399999998</v>
      </c>
      <c r="K110" s="222">
        <v>647891.41023342987</v>
      </c>
      <c r="L110" s="221">
        <v>168.98576166756126</v>
      </c>
    </row>
    <row r="111" spans="1:12" x14ac:dyDescent="0.3">
      <c r="A111" s="225">
        <v>275</v>
      </c>
      <c r="B111" s="225" t="s">
        <v>95</v>
      </c>
      <c r="C111" s="226">
        <v>2698</v>
      </c>
      <c r="D111" s="244">
        <v>88489.157509024022</v>
      </c>
      <c r="E111" s="232">
        <v>137535.60605531986</v>
      </c>
      <c r="F111" s="232">
        <v>48241.90330824595</v>
      </c>
      <c r="G111" s="232">
        <v>43865.176341180268</v>
      </c>
      <c r="H111" s="222">
        <v>318131.84321377013</v>
      </c>
      <c r="I111" s="221">
        <v>117.91395226603785</v>
      </c>
      <c r="J111" s="248">
        <v>197970.67300000001</v>
      </c>
      <c r="K111" s="222">
        <v>516102.51621377014</v>
      </c>
      <c r="L111" s="221">
        <v>191.29077695098968</v>
      </c>
    </row>
    <row r="112" spans="1:12" x14ac:dyDescent="0.3">
      <c r="A112" s="225">
        <v>276</v>
      </c>
      <c r="B112" s="225" t="s">
        <v>96</v>
      </c>
      <c r="C112" s="226">
        <v>14849</v>
      </c>
      <c r="D112" s="244">
        <v>487018.34686860553</v>
      </c>
      <c r="E112" s="232">
        <v>903601.85548469098</v>
      </c>
      <c r="F112" s="232">
        <v>410696.5573675452</v>
      </c>
      <c r="G112" s="232">
        <v>122982.73184239582</v>
      </c>
      <c r="H112" s="222">
        <v>1924299.4915632377</v>
      </c>
      <c r="I112" s="221">
        <v>129.59118402338459</v>
      </c>
      <c r="J112" s="248">
        <v>493622.53399999999</v>
      </c>
      <c r="K112" s="222">
        <v>2417922.0255632377</v>
      </c>
      <c r="L112" s="221">
        <v>162.83399727680234</v>
      </c>
    </row>
    <row r="113" spans="1:12" x14ac:dyDescent="0.3">
      <c r="A113" s="225">
        <v>280</v>
      </c>
      <c r="B113" s="225" t="s">
        <v>97</v>
      </c>
      <c r="C113" s="226">
        <v>2122</v>
      </c>
      <c r="D113" s="244">
        <v>69597.476736156037</v>
      </c>
      <c r="E113" s="232">
        <v>103733.94400981555</v>
      </c>
      <c r="F113" s="232">
        <v>39916.973091336251</v>
      </c>
      <c r="G113" s="232">
        <v>29694.120514063812</v>
      </c>
      <c r="H113" s="222">
        <v>242942.51435137165</v>
      </c>
      <c r="I113" s="221">
        <v>114.48751854447298</v>
      </c>
      <c r="J113" s="248">
        <v>132042.55000000002</v>
      </c>
      <c r="K113" s="222">
        <v>374985.06435137166</v>
      </c>
      <c r="L113" s="221">
        <v>176.71303692336082</v>
      </c>
    </row>
    <row r="114" spans="1:12" x14ac:dyDescent="0.3">
      <c r="A114" s="225">
        <v>284</v>
      </c>
      <c r="B114" s="225" t="s">
        <v>1228</v>
      </c>
      <c r="C114" s="226">
        <v>2340</v>
      </c>
      <c r="D114" s="244">
        <v>76747.453139776204</v>
      </c>
      <c r="E114" s="232">
        <v>114733.86842228207</v>
      </c>
      <c r="F114" s="232">
        <v>42905.409579457679</v>
      </c>
      <c r="G114" s="232">
        <v>37956.39687969708</v>
      </c>
      <c r="H114" s="222">
        <v>272343.12802121305</v>
      </c>
      <c r="I114" s="221">
        <v>116.38595214581754</v>
      </c>
      <c r="J114" s="248">
        <v>150686.152</v>
      </c>
      <c r="K114" s="222">
        <v>423029.28002121305</v>
      </c>
      <c r="L114" s="221">
        <v>180.78174359880899</v>
      </c>
    </row>
    <row r="115" spans="1:12" x14ac:dyDescent="0.3">
      <c r="A115" s="225">
        <v>285</v>
      </c>
      <c r="B115" s="225" t="s">
        <v>99</v>
      </c>
      <c r="C115" s="226">
        <v>52883</v>
      </c>
      <c r="D115" s="244">
        <v>1734459.642902045</v>
      </c>
      <c r="E115" s="232">
        <v>3676069.0496567823</v>
      </c>
      <c r="F115" s="232">
        <v>939222.89626673539</v>
      </c>
      <c r="G115" s="232">
        <v>696585.00922620855</v>
      </c>
      <c r="H115" s="222">
        <v>7046336.5980517706</v>
      </c>
      <c r="I115" s="221">
        <v>133.2438893037795</v>
      </c>
      <c r="J115" s="248">
        <v>2316466.7490000003</v>
      </c>
      <c r="K115" s="222">
        <v>9362803.3470517714</v>
      </c>
      <c r="L115" s="221">
        <v>177.04750764993989</v>
      </c>
    </row>
    <row r="116" spans="1:12" x14ac:dyDescent="0.3">
      <c r="A116" s="225">
        <v>286</v>
      </c>
      <c r="B116" s="225" t="s">
        <v>100</v>
      </c>
      <c r="C116" s="226">
        <v>83177</v>
      </c>
      <c r="D116" s="244">
        <v>2728043.9785500709</v>
      </c>
      <c r="E116" s="232">
        <v>5629530.4970433302</v>
      </c>
      <c r="F116" s="232">
        <v>1479276.0616201081</v>
      </c>
      <c r="G116" s="232">
        <v>1137239.7487266497</v>
      </c>
      <c r="H116" s="222">
        <v>10974090.285940159</v>
      </c>
      <c r="I116" s="221">
        <v>131.9365964862902</v>
      </c>
      <c r="J116" s="248">
        <v>5492863.9720000001</v>
      </c>
      <c r="K116" s="222">
        <v>16466954.257940158</v>
      </c>
      <c r="L116" s="221">
        <v>197.9748519174791</v>
      </c>
    </row>
    <row r="117" spans="1:12" x14ac:dyDescent="0.3">
      <c r="A117" s="225">
        <v>287</v>
      </c>
      <c r="B117" s="225" t="s">
        <v>1229</v>
      </c>
      <c r="C117" s="226">
        <v>6596</v>
      </c>
      <c r="D117" s="244">
        <v>216335.98329485636</v>
      </c>
      <c r="E117" s="232">
        <v>383644.48777611839</v>
      </c>
      <c r="F117" s="232">
        <v>101073.19122324981</v>
      </c>
      <c r="G117" s="232">
        <v>115671.86911886578</v>
      </c>
      <c r="H117" s="222">
        <v>816725.5314130903</v>
      </c>
      <c r="I117" s="221">
        <v>123.82133587220896</v>
      </c>
      <c r="J117" s="248">
        <v>312331.44</v>
      </c>
      <c r="K117" s="222">
        <v>1129056.9714130904</v>
      </c>
      <c r="L117" s="221">
        <v>171.17297929246368</v>
      </c>
    </row>
    <row r="118" spans="1:12" x14ac:dyDescent="0.3">
      <c r="A118" s="225">
        <v>288</v>
      </c>
      <c r="B118" s="225" t="s">
        <v>102</v>
      </c>
      <c r="C118" s="226">
        <v>6509</v>
      </c>
      <c r="D118" s="244">
        <v>213482.55234478775</v>
      </c>
      <c r="E118" s="232">
        <v>379572.91092476534</v>
      </c>
      <c r="F118" s="232">
        <v>146753.5775416774</v>
      </c>
      <c r="G118" s="232">
        <v>81270.754796501802</v>
      </c>
      <c r="H118" s="222">
        <v>821079.79560773238</v>
      </c>
      <c r="I118" s="221">
        <v>126.14530582389497</v>
      </c>
      <c r="J118" s="248">
        <v>471586.34600000002</v>
      </c>
      <c r="K118" s="222">
        <v>1292666.1416077325</v>
      </c>
      <c r="L118" s="221">
        <v>198.59673400026617</v>
      </c>
    </row>
    <row r="119" spans="1:12" x14ac:dyDescent="0.3">
      <c r="A119" s="225">
        <v>290</v>
      </c>
      <c r="B119" s="225" t="s">
        <v>103</v>
      </c>
      <c r="C119" s="226">
        <v>8329</v>
      </c>
      <c r="D119" s="244">
        <v>273175.01589794701</v>
      </c>
      <c r="E119" s="232">
        <v>454172.10692426359</v>
      </c>
      <c r="F119" s="232">
        <v>124447.03375534243</v>
      </c>
      <c r="G119" s="232">
        <v>145315.91523071364</v>
      </c>
      <c r="H119" s="222">
        <v>997110.0718082668</v>
      </c>
      <c r="I119" s="221">
        <v>119.71546065653341</v>
      </c>
      <c r="J119" s="248">
        <v>708191.07300000009</v>
      </c>
      <c r="K119" s="222">
        <v>1705301.1448082668</v>
      </c>
      <c r="L119" s="221">
        <v>204.74260353082803</v>
      </c>
    </row>
    <row r="120" spans="1:12" x14ac:dyDescent="0.3">
      <c r="A120" s="225">
        <v>291</v>
      </c>
      <c r="B120" s="225" t="s">
        <v>104</v>
      </c>
      <c r="C120" s="226">
        <v>2238</v>
      </c>
      <c r="D120" s="244">
        <v>73402.051336247503</v>
      </c>
      <c r="E120" s="232">
        <v>113588.22268053502</v>
      </c>
      <c r="F120" s="232">
        <v>26148.819271062519</v>
      </c>
      <c r="G120" s="232">
        <v>48121.500529536803</v>
      </c>
      <c r="H120" s="222">
        <v>261260.59381738186</v>
      </c>
      <c r="I120" s="221">
        <v>116.73842440454953</v>
      </c>
      <c r="J120" s="248">
        <v>258860.26500000001</v>
      </c>
      <c r="K120" s="222">
        <v>520120.8588173819</v>
      </c>
      <c r="L120" s="221">
        <v>232.40431582546108</v>
      </c>
    </row>
    <row r="121" spans="1:12" x14ac:dyDescent="0.3">
      <c r="A121" s="225">
        <v>297</v>
      </c>
      <c r="B121" s="225" t="s">
        <v>105</v>
      </c>
      <c r="C121" s="226">
        <v>118664</v>
      </c>
      <c r="D121" s="244">
        <v>3891948.6236659847</v>
      </c>
      <c r="E121" s="232">
        <v>7724999.4396294216</v>
      </c>
      <c r="F121" s="232">
        <v>2264381.0189994383</v>
      </c>
      <c r="G121" s="232">
        <v>1238289.8923984554</v>
      </c>
      <c r="H121" s="222">
        <v>15119618.9746933</v>
      </c>
      <c r="I121" s="221">
        <v>127.41538271668999</v>
      </c>
      <c r="J121" s="248">
        <v>5806579.818</v>
      </c>
      <c r="K121" s="222">
        <v>20926198.792693302</v>
      </c>
      <c r="L121" s="221">
        <v>176.34833473246564</v>
      </c>
    </row>
    <row r="122" spans="1:12" x14ac:dyDescent="0.3">
      <c r="A122" s="225">
        <v>300</v>
      </c>
      <c r="B122" s="225" t="s">
        <v>106</v>
      </c>
      <c r="C122" s="226">
        <v>3572</v>
      </c>
      <c r="D122" s="244">
        <v>117154.65923729941</v>
      </c>
      <c r="E122" s="232">
        <v>183572.52367677327</v>
      </c>
      <c r="F122" s="232">
        <v>67880.200230186776</v>
      </c>
      <c r="G122" s="232">
        <v>56133.404884090276</v>
      </c>
      <c r="H122" s="222">
        <v>424740.78802834975</v>
      </c>
      <c r="I122" s="221">
        <v>118.90839530468918</v>
      </c>
      <c r="J122" s="248">
        <v>174900.424</v>
      </c>
      <c r="K122" s="222">
        <v>599641.21202834975</v>
      </c>
      <c r="L122" s="221">
        <v>167.87267973917966</v>
      </c>
    </row>
    <row r="123" spans="1:12" x14ac:dyDescent="0.3">
      <c r="A123" s="225">
        <v>301</v>
      </c>
      <c r="B123" s="225" t="s">
        <v>107</v>
      </c>
      <c r="C123" s="226">
        <v>20952</v>
      </c>
      <c r="D123" s="244">
        <v>687184.88811307307</v>
      </c>
      <c r="E123" s="232">
        <v>1088812.2164154474</v>
      </c>
      <c r="F123" s="232">
        <v>417847.45896412147</v>
      </c>
      <c r="G123" s="232">
        <v>303150.43101541704</v>
      </c>
      <c r="H123" s="222">
        <v>2496994.9945080588</v>
      </c>
      <c r="I123" s="221">
        <v>119.17692795475652</v>
      </c>
      <c r="J123" s="248">
        <v>812852.18299999996</v>
      </c>
      <c r="K123" s="222">
        <v>3309847.177508059</v>
      </c>
      <c r="L123" s="221">
        <v>157.97285116017846</v>
      </c>
    </row>
    <row r="124" spans="1:12" x14ac:dyDescent="0.3">
      <c r="A124" s="225">
        <v>304</v>
      </c>
      <c r="B124" s="225" t="s">
        <v>108</v>
      </c>
      <c r="C124" s="226">
        <v>926</v>
      </c>
      <c r="D124" s="244">
        <v>30371.000686937081</v>
      </c>
      <c r="E124" s="232">
        <v>54755.81306137074</v>
      </c>
      <c r="F124" s="232">
        <v>9712.4185863946495</v>
      </c>
      <c r="G124" s="232">
        <v>17676.263982233602</v>
      </c>
      <c r="H124" s="222">
        <v>112515.49631693607</v>
      </c>
      <c r="I124" s="221">
        <v>121.50701546105407</v>
      </c>
      <c r="J124" s="248">
        <v>54660.667000000001</v>
      </c>
      <c r="K124" s="222">
        <v>167176.16331693606</v>
      </c>
      <c r="L124" s="221">
        <v>180.53581351720956</v>
      </c>
    </row>
    <row r="125" spans="1:12" x14ac:dyDescent="0.3">
      <c r="A125" s="225">
        <v>305</v>
      </c>
      <c r="B125" s="225" t="s">
        <v>109</v>
      </c>
      <c r="C125" s="226">
        <v>15207</v>
      </c>
      <c r="D125" s="244">
        <v>498760.0512378533</v>
      </c>
      <c r="E125" s="232">
        <v>796034.67772191577</v>
      </c>
      <c r="F125" s="232">
        <v>298096.5396901127</v>
      </c>
      <c r="G125" s="232">
        <v>201849.91533253159</v>
      </c>
      <c r="H125" s="222">
        <v>1794741.1839824133</v>
      </c>
      <c r="I125" s="221">
        <v>118.02072624333618</v>
      </c>
      <c r="J125" s="248">
        <v>930379.7080000001</v>
      </c>
      <c r="K125" s="222">
        <v>2725120.8919824134</v>
      </c>
      <c r="L125" s="221">
        <v>179.20174209130093</v>
      </c>
    </row>
    <row r="126" spans="1:12" x14ac:dyDescent="0.3">
      <c r="A126" s="225">
        <v>309</v>
      </c>
      <c r="B126" s="225" t="s">
        <v>110</v>
      </c>
      <c r="C126" s="226">
        <v>6803</v>
      </c>
      <c r="D126" s="244">
        <v>223125.18107260577</v>
      </c>
      <c r="E126" s="232">
        <v>355785.71195994585</v>
      </c>
      <c r="F126" s="232">
        <v>124553.76362991819</v>
      </c>
      <c r="G126" s="232">
        <v>103503.78938038769</v>
      </c>
      <c r="H126" s="222">
        <v>806968.4460428576</v>
      </c>
      <c r="I126" s="221">
        <v>118.61949816887514</v>
      </c>
      <c r="J126" s="248">
        <v>298699.26800000004</v>
      </c>
      <c r="K126" s="222">
        <v>1105667.7140428578</v>
      </c>
      <c r="L126" s="221">
        <v>162.52649037819458</v>
      </c>
    </row>
    <row r="127" spans="1:12" x14ac:dyDescent="0.3">
      <c r="A127" s="225">
        <v>312</v>
      </c>
      <c r="B127" s="225" t="s">
        <v>111</v>
      </c>
      <c r="C127" s="226">
        <v>1343</v>
      </c>
      <c r="D127" s="244">
        <v>44047.790413127972</v>
      </c>
      <c r="E127" s="232">
        <v>65959.1657252117</v>
      </c>
      <c r="F127" s="232">
        <v>27216.118016820172</v>
      </c>
      <c r="G127" s="232">
        <v>21582.067355078419</v>
      </c>
      <c r="H127" s="222">
        <v>158805.14151023826</v>
      </c>
      <c r="I127" s="221">
        <v>118.24656851097413</v>
      </c>
      <c r="J127" s="248">
        <v>197392.53200000001</v>
      </c>
      <c r="K127" s="222">
        <v>356197.6735102383</v>
      </c>
      <c r="L127" s="221">
        <v>265.22537119154003</v>
      </c>
    </row>
    <row r="128" spans="1:12" x14ac:dyDescent="0.3">
      <c r="A128" s="225">
        <v>316</v>
      </c>
      <c r="B128" s="225" t="s">
        <v>112</v>
      </c>
      <c r="C128" s="226">
        <v>4451</v>
      </c>
      <c r="D128" s="244">
        <v>145984.15125006149</v>
      </c>
      <c r="E128" s="232">
        <v>273027.29919713188</v>
      </c>
      <c r="F128" s="232">
        <v>83462.761918248521</v>
      </c>
      <c r="G128" s="232">
        <v>58937.571408183991</v>
      </c>
      <c r="H128" s="222">
        <v>561411.78377362585</v>
      </c>
      <c r="I128" s="221">
        <v>126.13160722840392</v>
      </c>
      <c r="J128" s="248">
        <v>177455.13399999999</v>
      </c>
      <c r="K128" s="222">
        <v>738866.91777362581</v>
      </c>
      <c r="L128" s="221">
        <v>166.0002061949283</v>
      </c>
    </row>
    <row r="129" spans="1:12" x14ac:dyDescent="0.3">
      <c r="A129" s="225">
        <v>317</v>
      </c>
      <c r="B129" s="225" t="s">
        <v>113</v>
      </c>
      <c r="C129" s="226">
        <v>2613</v>
      </c>
      <c r="D129" s="244">
        <v>85701.322672750102</v>
      </c>
      <c r="E129" s="232">
        <v>115934.58220283105</v>
      </c>
      <c r="F129" s="232">
        <v>63397.545498004634</v>
      </c>
      <c r="G129" s="232">
        <v>34601.411931227813</v>
      </c>
      <c r="H129" s="222">
        <v>299634.86230481364</v>
      </c>
      <c r="I129" s="221">
        <v>114.67082369108826</v>
      </c>
      <c r="J129" s="248">
        <v>148798.55300000001</v>
      </c>
      <c r="K129" s="222">
        <v>448433.41530481365</v>
      </c>
      <c r="L129" s="221">
        <v>171.61630895706608</v>
      </c>
    </row>
    <row r="130" spans="1:12" x14ac:dyDescent="0.3">
      <c r="A130" s="225">
        <v>320</v>
      </c>
      <c r="B130" s="225" t="s">
        <v>114</v>
      </c>
      <c r="C130" s="226">
        <v>7370</v>
      </c>
      <c r="D130" s="244">
        <v>241721.67933339771</v>
      </c>
      <c r="E130" s="232">
        <v>448833.55616734794</v>
      </c>
      <c r="F130" s="232">
        <v>96483.8066164919</v>
      </c>
      <c r="G130" s="232">
        <v>139707.58218252621</v>
      </c>
      <c r="H130" s="222">
        <v>926746.62429976382</v>
      </c>
      <c r="I130" s="221">
        <v>125.74581062411993</v>
      </c>
      <c r="J130" s="248">
        <v>290914.84399999998</v>
      </c>
      <c r="K130" s="222">
        <v>1217661.4682997637</v>
      </c>
      <c r="L130" s="221">
        <v>165.21865241516468</v>
      </c>
    </row>
    <row r="131" spans="1:12" x14ac:dyDescent="0.3">
      <c r="A131" s="225">
        <v>322</v>
      </c>
      <c r="B131" s="225" t="s">
        <v>115</v>
      </c>
      <c r="C131" s="226">
        <v>6724</v>
      </c>
      <c r="D131" s="244">
        <v>220534.13457771591</v>
      </c>
      <c r="E131" s="232">
        <v>350052.53791079164</v>
      </c>
      <c r="F131" s="232">
        <v>111746.17868082636</v>
      </c>
      <c r="G131" s="232">
        <v>111065.02411499753</v>
      </c>
      <c r="H131" s="222">
        <v>793397.87528433139</v>
      </c>
      <c r="I131" s="221">
        <v>117.99492493818134</v>
      </c>
      <c r="J131" s="248">
        <v>262940.011</v>
      </c>
      <c r="K131" s="222">
        <v>1056337.8862843313</v>
      </c>
      <c r="L131" s="221">
        <v>157.09962615769354</v>
      </c>
    </row>
    <row r="132" spans="1:12" x14ac:dyDescent="0.3">
      <c r="A132" s="225">
        <v>398</v>
      </c>
      <c r="B132" s="225" t="s">
        <v>116</v>
      </c>
      <c r="C132" s="226">
        <v>119951</v>
      </c>
      <c r="D132" s="244">
        <v>3934159.7228928613</v>
      </c>
      <c r="E132" s="232">
        <v>7764607.6378041329</v>
      </c>
      <c r="F132" s="232">
        <v>2262032.9617587714</v>
      </c>
      <c r="G132" s="232">
        <v>1435783.3347381984</v>
      </c>
      <c r="H132" s="222">
        <v>15396583.657193964</v>
      </c>
      <c r="I132" s="221">
        <v>128.35727636446521</v>
      </c>
      <c r="J132" s="248">
        <v>6788595.0079999994</v>
      </c>
      <c r="K132" s="222">
        <v>22185178.665193964</v>
      </c>
      <c r="L132" s="221">
        <v>184.95201094775337</v>
      </c>
    </row>
    <row r="133" spans="1:12" x14ac:dyDescent="0.3">
      <c r="A133" s="225">
        <v>399</v>
      </c>
      <c r="B133" s="225" t="s">
        <v>117</v>
      </c>
      <c r="C133" s="226">
        <v>8058</v>
      </c>
      <c r="D133" s="244">
        <v>264286.74247876782</v>
      </c>
      <c r="E133" s="232">
        <v>535464.28202733572</v>
      </c>
      <c r="F133" s="232">
        <v>204174.25006343916</v>
      </c>
      <c r="G133" s="232">
        <v>88932.138335543554</v>
      </c>
      <c r="H133" s="222">
        <v>1092857.4129050861</v>
      </c>
      <c r="I133" s="221">
        <v>135.62390331410847</v>
      </c>
      <c r="J133" s="248">
        <v>218498.14300000001</v>
      </c>
      <c r="K133" s="222">
        <v>1311355.555905086</v>
      </c>
      <c r="L133" s="221">
        <v>162.73958251490271</v>
      </c>
    </row>
    <row r="134" spans="1:12" x14ac:dyDescent="0.3">
      <c r="A134" s="225">
        <v>400</v>
      </c>
      <c r="B134" s="225" t="s">
        <v>118</v>
      </c>
      <c r="C134" s="226">
        <v>8647</v>
      </c>
      <c r="D134" s="244">
        <v>283604.79799130122</v>
      </c>
      <c r="E134" s="232">
        <v>496993.14031890791</v>
      </c>
      <c r="F134" s="232">
        <v>187844.57925334707</v>
      </c>
      <c r="G134" s="232">
        <v>102452.22693385255</v>
      </c>
      <c r="H134" s="222">
        <v>1070894.7444974089</v>
      </c>
      <c r="I134" s="221">
        <v>123.8458129406047</v>
      </c>
      <c r="J134" s="248">
        <v>438860.02299999999</v>
      </c>
      <c r="K134" s="222">
        <v>1509754.7674974089</v>
      </c>
      <c r="L134" s="221">
        <v>174.59867786485589</v>
      </c>
    </row>
    <row r="135" spans="1:12" x14ac:dyDescent="0.3">
      <c r="A135" s="225">
        <v>402</v>
      </c>
      <c r="B135" s="225" t="s">
        <v>119</v>
      </c>
      <c r="C135" s="226">
        <v>9617</v>
      </c>
      <c r="D135" s="244">
        <v>315418.91318172129</v>
      </c>
      <c r="E135" s="232">
        <v>499886.4619281565</v>
      </c>
      <c r="F135" s="232">
        <v>194355.10160246876</v>
      </c>
      <c r="G135" s="232">
        <v>129292.10652160668</v>
      </c>
      <c r="H135" s="222">
        <v>1138952.5832339532</v>
      </c>
      <c r="I135" s="221">
        <v>118.43117221939828</v>
      </c>
      <c r="J135" s="248">
        <v>397941.53100000002</v>
      </c>
      <c r="K135" s="222">
        <v>1536894.1142339532</v>
      </c>
      <c r="L135" s="221">
        <v>159.81013977684862</v>
      </c>
    </row>
    <row r="136" spans="1:12" x14ac:dyDescent="0.3">
      <c r="A136" s="225">
        <v>403</v>
      </c>
      <c r="B136" s="225" t="s">
        <v>120</v>
      </c>
      <c r="C136" s="226">
        <v>3078</v>
      </c>
      <c r="D136" s="244">
        <v>100952.41913001332</v>
      </c>
      <c r="E136" s="232">
        <v>152706.7206047239</v>
      </c>
      <c r="F136" s="232">
        <v>56353.373776004119</v>
      </c>
      <c r="G136" s="232">
        <v>51276.187869142232</v>
      </c>
      <c r="H136" s="222">
        <v>361288.70137988357</v>
      </c>
      <c r="I136" s="221">
        <v>117.37774573745405</v>
      </c>
      <c r="J136" s="248">
        <v>131938.82</v>
      </c>
      <c r="K136" s="222">
        <v>493227.52137988358</v>
      </c>
      <c r="L136" s="221">
        <v>160.24285944765549</v>
      </c>
    </row>
    <row r="137" spans="1:12" x14ac:dyDescent="0.3">
      <c r="A137" s="225">
        <v>405</v>
      </c>
      <c r="B137" s="225" t="s">
        <v>121</v>
      </c>
      <c r="C137" s="226">
        <v>72699</v>
      </c>
      <c r="D137" s="244">
        <v>2384385.9383797394</v>
      </c>
      <c r="E137" s="232">
        <v>4782920.9011627659</v>
      </c>
      <c r="F137" s="232">
        <v>1331134.9957089459</v>
      </c>
      <c r="G137" s="232">
        <v>848560.81995164475</v>
      </c>
      <c r="H137" s="222">
        <v>9347002.6552030947</v>
      </c>
      <c r="I137" s="221">
        <v>128.57126858970679</v>
      </c>
      <c r="J137" s="248">
        <v>5385583.8640000001</v>
      </c>
      <c r="K137" s="222">
        <v>14732586.519203095</v>
      </c>
      <c r="L137" s="221">
        <v>202.65184554399778</v>
      </c>
    </row>
    <row r="138" spans="1:12" x14ac:dyDescent="0.3">
      <c r="A138" s="225">
        <v>407</v>
      </c>
      <c r="B138" s="225" t="s">
        <v>122</v>
      </c>
      <c r="C138" s="226">
        <v>2665</v>
      </c>
      <c r="D138" s="244">
        <v>87406.821631411789</v>
      </c>
      <c r="E138" s="232">
        <v>147820.12934249957</v>
      </c>
      <c r="F138" s="232">
        <v>50696.690423488551</v>
      </c>
      <c r="G138" s="232">
        <v>38807.661717368392</v>
      </c>
      <c r="H138" s="222">
        <v>324731.30311476829</v>
      </c>
      <c r="I138" s="221">
        <v>121.85039516501624</v>
      </c>
      <c r="J138" s="248">
        <v>130328.62700000001</v>
      </c>
      <c r="K138" s="222">
        <v>455059.93011476833</v>
      </c>
      <c r="L138" s="221">
        <v>170.75419516501626</v>
      </c>
    </row>
    <row r="139" spans="1:12" x14ac:dyDescent="0.3">
      <c r="A139" s="225">
        <v>408</v>
      </c>
      <c r="B139" s="225" t="s">
        <v>123</v>
      </c>
      <c r="C139" s="226">
        <v>14427</v>
      </c>
      <c r="D139" s="244">
        <v>473177.56685792794</v>
      </c>
      <c r="E139" s="232">
        <v>844242.11640820769</v>
      </c>
      <c r="F139" s="232">
        <v>344844.22475429793</v>
      </c>
      <c r="G139" s="232">
        <v>169551.92590323789</v>
      </c>
      <c r="H139" s="222">
        <v>1831815.8339236714</v>
      </c>
      <c r="I139" s="221">
        <v>126.97136160835041</v>
      </c>
      <c r="J139" s="248">
        <v>482247.86300000001</v>
      </c>
      <c r="K139" s="222">
        <v>2314063.6969236713</v>
      </c>
      <c r="L139" s="221">
        <v>160.39812136436345</v>
      </c>
    </row>
    <row r="140" spans="1:12" x14ac:dyDescent="0.3">
      <c r="A140" s="225">
        <v>410</v>
      </c>
      <c r="B140" s="225" t="s">
        <v>124</v>
      </c>
      <c r="C140" s="226">
        <v>18927</v>
      </c>
      <c r="D140" s="244">
        <v>620768.82289595914</v>
      </c>
      <c r="E140" s="232">
        <v>1159480.0526968285</v>
      </c>
      <c r="F140" s="232">
        <v>540053.16535337281</v>
      </c>
      <c r="G140" s="232">
        <v>184574.24656802564</v>
      </c>
      <c r="H140" s="222">
        <v>2504876.287514186</v>
      </c>
      <c r="I140" s="221">
        <v>132.34407394273714</v>
      </c>
      <c r="J140" s="248">
        <v>600892.06400000001</v>
      </c>
      <c r="K140" s="222">
        <v>3105768.3515141858</v>
      </c>
      <c r="L140" s="221">
        <v>164.09195073250837</v>
      </c>
    </row>
    <row r="141" spans="1:12" x14ac:dyDescent="0.3">
      <c r="A141" s="225">
        <v>416</v>
      </c>
      <c r="B141" s="225" t="s">
        <v>125</v>
      </c>
      <c r="C141" s="226">
        <v>3043</v>
      </c>
      <c r="D141" s="244">
        <v>99804.487138606404</v>
      </c>
      <c r="E141" s="232">
        <v>180779.11281719434</v>
      </c>
      <c r="F141" s="232">
        <v>69054.228850520201</v>
      </c>
      <c r="G141" s="232">
        <v>38407.066499640714</v>
      </c>
      <c r="H141" s="222">
        <v>388044.89530596166</v>
      </c>
      <c r="I141" s="221">
        <v>127.5205045369575</v>
      </c>
      <c r="J141" s="248">
        <v>95841.476999999999</v>
      </c>
      <c r="K141" s="222">
        <v>483886.37230596168</v>
      </c>
      <c r="L141" s="221">
        <v>159.0162248787255</v>
      </c>
    </row>
    <row r="142" spans="1:12" x14ac:dyDescent="0.3">
      <c r="A142" s="225">
        <v>418</v>
      </c>
      <c r="B142" s="225" t="s">
        <v>126</v>
      </c>
      <c r="C142" s="226">
        <v>23206</v>
      </c>
      <c r="D142" s="244">
        <v>761111.70835967804</v>
      </c>
      <c r="E142" s="232">
        <v>1660481.9677620684</v>
      </c>
      <c r="F142" s="232">
        <v>673358.77869850374</v>
      </c>
      <c r="G142" s="232">
        <v>190232.65401842905</v>
      </c>
      <c r="H142" s="222">
        <v>3285185.1088386793</v>
      </c>
      <c r="I142" s="221">
        <v>141.56619446861498</v>
      </c>
      <c r="J142" s="248">
        <v>1006462.711</v>
      </c>
      <c r="K142" s="222">
        <v>4291647.8198386794</v>
      </c>
      <c r="L142" s="221">
        <v>184.93699128840296</v>
      </c>
    </row>
    <row r="143" spans="1:12" x14ac:dyDescent="0.3">
      <c r="A143" s="225">
        <v>420</v>
      </c>
      <c r="B143" s="225" t="s">
        <v>127</v>
      </c>
      <c r="C143" s="226">
        <v>9650</v>
      </c>
      <c r="D143" s="244">
        <v>316501.24905933352</v>
      </c>
      <c r="E143" s="232">
        <v>564318.22394107457</v>
      </c>
      <c r="F143" s="232">
        <v>173115.85656189144</v>
      </c>
      <c r="G143" s="232">
        <v>143663.45995758698</v>
      </c>
      <c r="H143" s="222">
        <v>1197598.7895198867</v>
      </c>
      <c r="I143" s="221">
        <v>124.10350150465148</v>
      </c>
      <c r="J143" s="248">
        <v>667263.43799999997</v>
      </c>
      <c r="K143" s="222">
        <v>1864862.2275198866</v>
      </c>
      <c r="L143" s="221">
        <v>193.2499717637188</v>
      </c>
    </row>
    <row r="144" spans="1:12" x14ac:dyDescent="0.3">
      <c r="A144" s="225">
        <v>421</v>
      </c>
      <c r="B144" s="225" t="s">
        <v>128</v>
      </c>
      <c r="C144" s="226">
        <v>737</v>
      </c>
      <c r="D144" s="244">
        <v>24172.16793333977</v>
      </c>
      <c r="E144" s="232">
        <v>34471.476799710006</v>
      </c>
      <c r="F144" s="232">
        <v>13874.883694849499</v>
      </c>
      <c r="G144" s="232">
        <v>11717.410118534455</v>
      </c>
      <c r="H144" s="222">
        <v>84235.938546433725</v>
      </c>
      <c r="I144" s="221">
        <v>114.29571037507968</v>
      </c>
      <c r="J144" s="248">
        <v>94063.963000000003</v>
      </c>
      <c r="K144" s="222">
        <v>178299.90154643374</v>
      </c>
      <c r="L144" s="221">
        <v>241.92659639950304</v>
      </c>
    </row>
    <row r="145" spans="1:12" x14ac:dyDescent="0.3">
      <c r="A145" s="225">
        <v>422</v>
      </c>
      <c r="B145" s="225" t="s">
        <v>129</v>
      </c>
      <c r="C145" s="226">
        <v>11098</v>
      </c>
      <c r="D145" s="244">
        <v>363992.83544668218</v>
      </c>
      <c r="E145" s="232">
        <v>594054.22123392229</v>
      </c>
      <c r="F145" s="232">
        <v>150916.04265013224</v>
      </c>
      <c r="G145" s="232">
        <v>198895.52560179</v>
      </c>
      <c r="H145" s="222">
        <v>1307858.6249325268</v>
      </c>
      <c r="I145" s="221">
        <v>117.84633491913199</v>
      </c>
      <c r="J145" s="248">
        <v>974575.37099999993</v>
      </c>
      <c r="K145" s="222">
        <v>2282433.9959325269</v>
      </c>
      <c r="L145" s="221">
        <v>205.6617404877029</v>
      </c>
    </row>
    <row r="146" spans="1:12" x14ac:dyDescent="0.3">
      <c r="A146" s="225">
        <v>423</v>
      </c>
      <c r="B146" s="225" t="s">
        <v>130</v>
      </c>
      <c r="C146" s="226">
        <v>19831</v>
      </c>
      <c r="D146" s="244">
        <v>650418.26633115474</v>
      </c>
      <c r="E146" s="232">
        <v>1366685.6517591947</v>
      </c>
      <c r="F146" s="232">
        <v>510595.71997046156</v>
      </c>
      <c r="G146" s="232">
        <v>187779.00830984703</v>
      </c>
      <c r="H146" s="222">
        <v>2715478.6463706582</v>
      </c>
      <c r="I146" s="221">
        <v>136.93099926229934</v>
      </c>
      <c r="J146" s="248">
        <v>812031.24000000011</v>
      </c>
      <c r="K146" s="222">
        <v>3527509.8863706584</v>
      </c>
      <c r="L146" s="221">
        <v>177.87856821999185</v>
      </c>
    </row>
    <row r="147" spans="1:12" x14ac:dyDescent="0.3">
      <c r="A147" s="225">
        <v>425</v>
      </c>
      <c r="B147" s="225" t="s">
        <v>131</v>
      </c>
      <c r="C147" s="226">
        <v>10161</v>
      </c>
      <c r="D147" s="244">
        <v>333261.0561338744</v>
      </c>
      <c r="E147" s="232">
        <v>602779.06595554668</v>
      </c>
      <c r="F147" s="232">
        <v>423610.87219121278</v>
      </c>
      <c r="G147" s="232">
        <v>50424.923031470928</v>
      </c>
      <c r="H147" s="222">
        <v>1410075.917312105</v>
      </c>
      <c r="I147" s="221">
        <v>138.7733409420436</v>
      </c>
      <c r="J147" s="248">
        <v>181934.753</v>
      </c>
      <c r="K147" s="222">
        <v>1592010.670312105</v>
      </c>
      <c r="L147" s="221">
        <v>156.67854249700866</v>
      </c>
    </row>
    <row r="148" spans="1:12" x14ac:dyDescent="0.3">
      <c r="A148" s="225">
        <v>426</v>
      </c>
      <c r="B148" s="225" t="s">
        <v>132</v>
      </c>
      <c r="C148" s="226">
        <v>12145</v>
      </c>
      <c r="D148" s="244">
        <v>398332.40101819747</v>
      </c>
      <c r="E148" s="232">
        <v>701114.33428019367</v>
      </c>
      <c r="F148" s="232">
        <v>282834.16762577824</v>
      </c>
      <c r="G148" s="232">
        <v>129141.8833149588</v>
      </c>
      <c r="H148" s="222">
        <v>1511422.7862391281</v>
      </c>
      <c r="I148" s="221">
        <v>124.44815036962767</v>
      </c>
      <c r="J148" s="248">
        <v>299227.348</v>
      </c>
      <c r="K148" s="222">
        <v>1810650.1342391281</v>
      </c>
      <c r="L148" s="221">
        <v>149.08605469239424</v>
      </c>
    </row>
    <row r="149" spans="1:12" x14ac:dyDescent="0.3">
      <c r="A149" s="225">
        <v>430</v>
      </c>
      <c r="B149" s="225" t="s">
        <v>133</v>
      </c>
      <c r="C149" s="226">
        <v>16032</v>
      </c>
      <c r="D149" s="244">
        <v>525818.44817815907</v>
      </c>
      <c r="E149" s="232">
        <v>902172.01999239461</v>
      </c>
      <c r="F149" s="232">
        <v>296602.321446052</v>
      </c>
      <c r="G149" s="232">
        <v>235850.43443716789</v>
      </c>
      <c r="H149" s="222">
        <v>1960443.2240537736</v>
      </c>
      <c r="I149" s="221">
        <v>122.28313523289506</v>
      </c>
      <c r="J149" s="248">
        <v>784781.65600000008</v>
      </c>
      <c r="K149" s="222">
        <v>2745224.8800537735</v>
      </c>
      <c r="L149" s="221">
        <v>171.23408682970145</v>
      </c>
    </row>
    <row r="150" spans="1:12" x14ac:dyDescent="0.3">
      <c r="A150" s="225">
        <v>433</v>
      </c>
      <c r="B150" s="225" t="s">
        <v>134</v>
      </c>
      <c r="C150" s="226">
        <v>7861</v>
      </c>
      <c r="D150" s="244">
        <v>257825.52526999178</v>
      </c>
      <c r="E150" s="232">
        <v>490355.22925413633</v>
      </c>
      <c r="F150" s="232">
        <v>180693.6776567708</v>
      </c>
      <c r="G150" s="232">
        <v>97444.786712256624</v>
      </c>
      <c r="H150" s="222">
        <v>1026319.2188931555</v>
      </c>
      <c r="I150" s="221">
        <v>130.55835375819305</v>
      </c>
      <c r="J150" s="248">
        <v>368323.25400000002</v>
      </c>
      <c r="K150" s="222">
        <v>1394642.4728931554</v>
      </c>
      <c r="L150" s="221">
        <v>177.41285751089626</v>
      </c>
    </row>
    <row r="151" spans="1:12" x14ac:dyDescent="0.3">
      <c r="A151" s="225">
        <v>434</v>
      </c>
      <c r="B151" s="225" t="s">
        <v>135</v>
      </c>
      <c r="C151" s="226">
        <v>14891</v>
      </c>
      <c r="D151" s="244">
        <v>488395.86525829381</v>
      </c>
      <c r="E151" s="232">
        <v>933177.55681854102</v>
      </c>
      <c r="F151" s="232">
        <v>268532.36443262571</v>
      </c>
      <c r="G151" s="232">
        <v>210062.11729594888</v>
      </c>
      <c r="H151" s="222">
        <v>1900167.9038054093</v>
      </c>
      <c r="I151" s="221">
        <v>127.60512415589345</v>
      </c>
      <c r="J151" s="248">
        <v>721884.21200000006</v>
      </c>
      <c r="K151" s="222">
        <v>2622052.1158054094</v>
      </c>
      <c r="L151" s="221">
        <v>176.08301093314145</v>
      </c>
    </row>
    <row r="152" spans="1:12" x14ac:dyDescent="0.3">
      <c r="A152" s="225">
        <v>435</v>
      </c>
      <c r="B152" s="225" t="s">
        <v>136</v>
      </c>
      <c r="C152" s="226">
        <v>707</v>
      </c>
      <c r="D152" s="244">
        <v>23188.226226419563</v>
      </c>
      <c r="E152" s="232">
        <v>32342.89817090697</v>
      </c>
      <c r="F152" s="232">
        <v>8751.8497152127602</v>
      </c>
      <c r="G152" s="232">
        <v>14922.171860355846</v>
      </c>
      <c r="H152" s="222">
        <v>79205.145972895145</v>
      </c>
      <c r="I152" s="221">
        <v>112.02990943832411</v>
      </c>
      <c r="J152" s="248">
        <v>73455.722999999998</v>
      </c>
      <c r="K152" s="222">
        <v>152660.86897289514</v>
      </c>
      <c r="L152" s="221">
        <v>215.92767888669752</v>
      </c>
    </row>
    <row r="153" spans="1:12" x14ac:dyDescent="0.3">
      <c r="A153" s="225">
        <v>436</v>
      </c>
      <c r="B153" s="225" t="s">
        <v>137</v>
      </c>
      <c r="C153" s="226">
        <v>2052</v>
      </c>
      <c r="D153" s="244">
        <v>67301.612753342211</v>
      </c>
      <c r="E153" s="232">
        <v>102702.82194093149</v>
      </c>
      <c r="F153" s="232">
        <v>74604.182328459996</v>
      </c>
      <c r="G153" s="232">
        <v>18126.933602177236</v>
      </c>
      <c r="H153" s="222">
        <v>262735.55062491092</v>
      </c>
      <c r="I153" s="221">
        <v>128.0387673610677</v>
      </c>
      <c r="J153" s="248">
        <v>36308.411</v>
      </c>
      <c r="K153" s="222">
        <v>299043.96162491094</v>
      </c>
      <c r="L153" s="221">
        <v>145.73292476847513</v>
      </c>
    </row>
    <row r="154" spans="1:12" x14ac:dyDescent="0.3">
      <c r="A154" s="225">
        <v>440</v>
      </c>
      <c r="B154" s="225" t="s">
        <v>138</v>
      </c>
      <c r="C154" s="226">
        <v>5340</v>
      </c>
      <c r="D154" s="244">
        <v>175141.62383179698</v>
      </c>
      <c r="E154" s="232">
        <v>274025.32838651974</v>
      </c>
      <c r="F154" s="232">
        <v>195742.58997195371</v>
      </c>
      <c r="G154" s="232">
        <v>38557.28970628859</v>
      </c>
      <c r="H154" s="222">
        <v>683466.8318965591</v>
      </c>
      <c r="I154" s="221">
        <v>127.99004342632193</v>
      </c>
      <c r="J154" s="248">
        <v>87005.198000000004</v>
      </c>
      <c r="K154" s="222">
        <v>770472.02989655908</v>
      </c>
      <c r="L154" s="221">
        <v>144.28315166602229</v>
      </c>
    </row>
    <row r="155" spans="1:12" x14ac:dyDescent="0.3">
      <c r="A155" s="225">
        <v>441</v>
      </c>
      <c r="B155" s="225" t="s">
        <v>139</v>
      </c>
      <c r="C155" s="226">
        <v>4662</v>
      </c>
      <c r="D155" s="244">
        <v>152904.54125540028</v>
      </c>
      <c r="E155" s="232">
        <v>255687.89456352947</v>
      </c>
      <c r="F155" s="232">
        <v>77272.429192854135</v>
      </c>
      <c r="G155" s="232">
        <v>78015.918652464446</v>
      </c>
      <c r="H155" s="222">
        <v>563880.7836642483</v>
      </c>
      <c r="I155" s="221">
        <v>120.95254904853032</v>
      </c>
      <c r="J155" s="248">
        <v>477936.34400000004</v>
      </c>
      <c r="K155" s="222">
        <v>1041817.1276642483</v>
      </c>
      <c r="L155" s="221">
        <v>223.46999735397861</v>
      </c>
    </row>
    <row r="156" spans="1:12" x14ac:dyDescent="0.3">
      <c r="A156" s="225">
        <v>444</v>
      </c>
      <c r="B156" s="225" t="s">
        <v>140</v>
      </c>
      <c r="C156" s="226">
        <v>46296</v>
      </c>
      <c r="D156" s="244">
        <v>1518418.8421192646</v>
      </c>
      <c r="E156" s="232">
        <v>3264360.2011984983</v>
      </c>
      <c r="F156" s="232">
        <v>1003260.8210121946</v>
      </c>
      <c r="G156" s="232">
        <v>540302.79991019983</v>
      </c>
      <c r="H156" s="222">
        <v>6326342.6642401572</v>
      </c>
      <c r="I156" s="221">
        <v>136.64987610679447</v>
      </c>
      <c r="J156" s="248">
        <v>1618671.3490000002</v>
      </c>
      <c r="K156" s="222">
        <v>7945014.0132401576</v>
      </c>
      <c r="L156" s="221">
        <v>171.61340101175389</v>
      </c>
    </row>
    <row r="157" spans="1:12" x14ac:dyDescent="0.3">
      <c r="A157" s="225">
        <v>445</v>
      </c>
      <c r="B157" s="225" t="s">
        <v>141</v>
      </c>
      <c r="C157" s="226">
        <v>15217</v>
      </c>
      <c r="D157" s="244">
        <v>499088.03180682671</v>
      </c>
      <c r="E157" s="232">
        <v>1067753.1349434708</v>
      </c>
      <c r="F157" s="232">
        <v>312718.53250699257</v>
      </c>
      <c r="G157" s="232">
        <v>207408.17397850304</v>
      </c>
      <c r="H157" s="222">
        <v>2086967.8732357931</v>
      </c>
      <c r="I157" s="221">
        <v>137.14712973883113</v>
      </c>
      <c r="J157" s="248">
        <v>543021.63</v>
      </c>
      <c r="K157" s="222">
        <v>2629989.5032357932</v>
      </c>
      <c r="L157" s="221">
        <v>172.83232590101815</v>
      </c>
    </row>
    <row r="158" spans="1:12" x14ac:dyDescent="0.3">
      <c r="A158" s="225">
        <v>475</v>
      </c>
      <c r="B158" s="225" t="s">
        <v>142</v>
      </c>
      <c r="C158" s="226">
        <v>5477</v>
      </c>
      <c r="D158" s="244">
        <v>179634.95762673259</v>
      </c>
      <c r="E158" s="232">
        <v>333086.85971743136</v>
      </c>
      <c r="F158" s="232">
        <v>105235.65633170467</v>
      </c>
      <c r="G158" s="232">
        <v>76363.463379337802</v>
      </c>
      <c r="H158" s="222">
        <v>694320.93705520639</v>
      </c>
      <c r="I158" s="221">
        <v>126.77030072214833</v>
      </c>
      <c r="J158" s="248">
        <v>239940.856</v>
      </c>
      <c r="K158" s="222">
        <v>934261.79305520642</v>
      </c>
      <c r="L158" s="221">
        <v>170.57911138491991</v>
      </c>
    </row>
    <row r="159" spans="1:12" x14ac:dyDescent="0.3">
      <c r="A159" s="225">
        <v>480</v>
      </c>
      <c r="B159" s="225" t="s">
        <v>143</v>
      </c>
      <c r="C159" s="226">
        <v>2018</v>
      </c>
      <c r="D159" s="244">
        <v>66186.478818832649</v>
      </c>
      <c r="E159" s="232">
        <v>112687.65016211262</v>
      </c>
      <c r="F159" s="232">
        <v>41197.731586245434</v>
      </c>
      <c r="G159" s="232">
        <v>27240.474805481812</v>
      </c>
      <c r="H159" s="222">
        <v>247312.33537267253</v>
      </c>
      <c r="I159" s="221">
        <v>122.55318898546706</v>
      </c>
      <c r="J159" s="248">
        <v>66583.057000000001</v>
      </c>
      <c r="K159" s="222">
        <v>313895.39237267256</v>
      </c>
      <c r="L159" s="221">
        <v>155.54776628972871</v>
      </c>
    </row>
    <row r="160" spans="1:12" x14ac:dyDescent="0.3">
      <c r="A160" s="225">
        <v>481</v>
      </c>
      <c r="B160" s="225" t="s">
        <v>144</v>
      </c>
      <c r="C160" s="226">
        <v>9554</v>
      </c>
      <c r="D160" s="244">
        <v>313352.63559718884</v>
      </c>
      <c r="E160" s="232">
        <v>711890.86316455598</v>
      </c>
      <c r="F160" s="232">
        <v>253269.99236829125</v>
      </c>
      <c r="G160" s="232">
        <v>86528.567029177517</v>
      </c>
      <c r="H160" s="222">
        <v>1365042.0581592135</v>
      </c>
      <c r="I160" s="221">
        <v>142.87649760929594</v>
      </c>
      <c r="J160" s="248">
        <v>381540.01399999997</v>
      </c>
      <c r="K160" s="222">
        <v>1746582.0721592135</v>
      </c>
      <c r="L160" s="221">
        <v>182.81160478953458</v>
      </c>
    </row>
    <row r="161" spans="1:12" x14ac:dyDescent="0.3">
      <c r="A161" s="225">
        <v>483</v>
      </c>
      <c r="B161" s="225" t="s">
        <v>145</v>
      </c>
      <c r="C161" s="226">
        <v>1104</v>
      </c>
      <c r="D161" s="244">
        <v>36209.05481466365</v>
      </c>
      <c r="E161" s="232">
        <v>42724.394749913474</v>
      </c>
      <c r="F161" s="232">
        <v>33726.640365941857</v>
      </c>
      <c r="G161" s="232">
        <v>12618.749358421721</v>
      </c>
      <c r="H161" s="222">
        <v>125278.8392889407</v>
      </c>
      <c r="I161" s="221">
        <v>113.47720950085208</v>
      </c>
      <c r="J161" s="248">
        <v>29320.166000000001</v>
      </c>
      <c r="K161" s="222">
        <v>154599.00528894071</v>
      </c>
      <c r="L161" s="221">
        <v>140.03533087766368</v>
      </c>
    </row>
    <row r="162" spans="1:12" x14ac:dyDescent="0.3">
      <c r="A162" s="225">
        <v>484</v>
      </c>
      <c r="B162" s="225" t="s">
        <v>146</v>
      </c>
      <c r="C162" s="226">
        <v>3115</v>
      </c>
      <c r="D162" s="244">
        <v>102165.9472352149</v>
      </c>
      <c r="E162" s="232">
        <v>153428.14537773925</v>
      </c>
      <c r="F162" s="232">
        <v>55392.804904822231</v>
      </c>
      <c r="G162" s="232">
        <v>53329.238359996561</v>
      </c>
      <c r="H162" s="222">
        <v>364316.13587777293</v>
      </c>
      <c r="I162" s="221">
        <v>116.95542082753545</v>
      </c>
      <c r="J162" s="248">
        <v>448673.70100000006</v>
      </c>
      <c r="K162" s="222">
        <v>812989.83687777305</v>
      </c>
      <c r="L162" s="221">
        <v>260.99192195113102</v>
      </c>
    </row>
    <row r="163" spans="1:12" x14ac:dyDescent="0.3">
      <c r="A163" s="225">
        <v>489</v>
      </c>
      <c r="B163" s="225" t="s">
        <v>147</v>
      </c>
      <c r="C163" s="226">
        <v>1940</v>
      </c>
      <c r="D163" s="244">
        <v>63628.230380840105</v>
      </c>
      <c r="E163" s="232">
        <v>86186.500431515669</v>
      </c>
      <c r="F163" s="232">
        <v>28069.957013426294</v>
      </c>
      <c r="G163" s="232">
        <v>35452.676768899124</v>
      </c>
      <c r="H163" s="222">
        <v>213337.36459468119</v>
      </c>
      <c r="I163" s="221">
        <v>109.96771370859855</v>
      </c>
      <c r="J163" s="248">
        <v>178636.18</v>
      </c>
      <c r="K163" s="222">
        <v>391973.54459468118</v>
      </c>
      <c r="L163" s="221">
        <v>202.04821886323774</v>
      </c>
    </row>
    <row r="164" spans="1:12" x14ac:dyDescent="0.3">
      <c r="A164" s="225">
        <v>491</v>
      </c>
      <c r="B164" s="225" t="s">
        <v>148</v>
      </c>
      <c r="C164" s="226">
        <v>53818</v>
      </c>
      <c r="D164" s="244">
        <v>1765125.8261010582</v>
      </c>
      <c r="E164" s="232">
        <v>3498428.2944891504</v>
      </c>
      <c r="F164" s="232">
        <v>990346.50618852698</v>
      </c>
      <c r="G164" s="232">
        <v>691427.34579796484</v>
      </c>
      <c r="H164" s="222">
        <v>6945327.9725767002</v>
      </c>
      <c r="I164" s="221">
        <v>129.05213818010145</v>
      </c>
      <c r="J164" s="248">
        <v>3593301.7870000005</v>
      </c>
      <c r="K164" s="222">
        <v>10538629.759576701</v>
      </c>
      <c r="L164" s="221">
        <v>195.81979559955221</v>
      </c>
    </row>
    <row r="165" spans="1:12" x14ac:dyDescent="0.3">
      <c r="A165" s="225">
        <v>494</v>
      </c>
      <c r="B165" s="225" t="s">
        <v>149</v>
      </c>
      <c r="C165" s="226">
        <v>8980</v>
      </c>
      <c r="D165" s="244">
        <v>294526.55093811551</v>
      </c>
      <c r="E165" s="232">
        <v>494655.59317014064</v>
      </c>
      <c r="F165" s="232">
        <v>279952.46101223258</v>
      </c>
      <c r="G165" s="232">
        <v>77565.24903252082</v>
      </c>
      <c r="H165" s="222">
        <v>1146699.8541530096</v>
      </c>
      <c r="I165" s="221">
        <v>127.69486126425497</v>
      </c>
      <c r="J165" s="248">
        <v>168183.96799999999</v>
      </c>
      <c r="K165" s="222">
        <v>1314883.8221530095</v>
      </c>
      <c r="L165" s="221">
        <v>146.42358821303</v>
      </c>
    </row>
    <row r="166" spans="1:12" x14ac:dyDescent="0.3">
      <c r="A166" s="225">
        <v>495</v>
      </c>
      <c r="B166" s="225" t="s">
        <v>150</v>
      </c>
      <c r="C166" s="226">
        <v>1584</v>
      </c>
      <c r="D166" s="244">
        <v>51952.122125386973</v>
      </c>
      <c r="E166" s="232">
        <v>78068.18497993685</v>
      </c>
      <c r="F166" s="232">
        <v>28390.14663715359</v>
      </c>
      <c r="G166" s="232">
        <v>27440.772414345647</v>
      </c>
      <c r="H166" s="222">
        <v>185851.22615682305</v>
      </c>
      <c r="I166" s="221">
        <v>117.33031954344889</v>
      </c>
      <c r="J166" s="248">
        <v>274392.049</v>
      </c>
      <c r="K166" s="222">
        <v>460243.27515682305</v>
      </c>
      <c r="L166" s="221">
        <v>290.55762320506506</v>
      </c>
    </row>
    <row r="167" spans="1:12" x14ac:dyDescent="0.3">
      <c r="A167" s="225">
        <v>498</v>
      </c>
      <c r="B167" s="225" t="s">
        <v>151</v>
      </c>
      <c r="C167" s="226">
        <v>2299</v>
      </c>
      <c r="D167" s="244">
        <v>75402.732806985252</v>
      </c>
      <c r="E167" s="232">
        <v>138010.76774866917</v>
      </c>
      <c r="F167" s="232">
        <v>45040.007070972992</v>
      </c>
      <c r="G167" s="232">
        <v>30395.162145087241</v>
      </c>
      <c r="H167" s="222">
        <v>288848.66977171466</v>
      </c>
      <c r="I167" s="221">
        <v>125.64100468539132</v>
      </c>
      <c r="J167" s="248">
        <v>225646.739</v>
      </c>
      <c r="K167" s="222">
        <v>514495.40877171466</v>
      </c>
      <c r="L167" s="221">
        <v>223.79095640352963</v>
      </c>
    </row>
    <row r="168" spans="1:12" x14ac:dyDescent="0.3">
      <c r="A168" s="225">
        <v>499</v>
      </c>
      <c r="B168" s="225" t="s">
        <v>152</v>
      </c>
      <c r="C168" s="226">
        <v>19444</v>
      </c>
      <c r="D168" s="244">
        <v>637725.41831188404</v>
      </c>
      <c r="E168" s="232">
        <v>1342706.7743743728</v>
      </c>
      <c r="F168" s="232">
        <v>489783.39442818734</v>
      </c>
      <c r="G168" s="232">
        <v>207508.32278293496</v>
      </c>
      <c r="H168" s="222">
        <v>2677723.9098973796</v>
      </c>
      <c r="I168" s="221">
        <v>137.71466312987963</v>
      </c>
      <c r="J168" s="248">
        <v>634487.25900000008</v>
      </c>
      <c r="K168" s="222">
        <v>3312211.1688973797</v>
      </c>
      <c r="L168" s="221">
        <v>170.34618231317526</v>
      </c>
    </row>
    <row r="169" spans="1:12" x14ac:dyDescent="0.3">
      <c r="A169" s="225">
        <v>500</v>
      </c>
      <c r="B169" s="225" t="s">
        <v>153</v>
      </c>
      <c r="C169" s="226">
        <v>10170</v>
      </c>
      <c r="D169" s="244">
        <v>333556.23864595045</v>
      </c>
      <c r="E169" s="232">
        <v>681118.35226627695</v>
      </c>
      <c r="F169" s="232">
        <v>285822.6041138997</v>
      </c>
      <c r="G169" s="232">
        <v>88681.766324463766</v>
      </c>
      <c r="H169" s="222">
        <v>1389178.9613505909</v>
      </c>
      <c r="I169" s="221">
        <v>136.59576807773755</v>
      </c>
      <c r="J169" s="248">
        <v>420722.93500000006</v>
      </c>
      <c r="K169" s="222">
        <v>1809901.896350591</v>
      </c>
      <c r="L169" s="221">
        <v>177.96478823506303</v>
      </c>
    </row>
    <row r="170" spans="1:12" x14ac:dyDescent="0.3">
      <c r="A170" s="225">
        <v>503</v>
      </c>
      <c r="B170" s="225" t="s">
        <v>154</v>
      </c>
      <c r="C170" s="226">
        <v>7766</v>
      </c>
      <c r="D170" s="244">
        <v>254709.70986474445</v>
      </c>
      <c r="E170" s="232">
        <v>477721.74363391375</v>
      </c>
      <c r="F170" s="232">
        <v>155185.23763316285</v>
      </c>
      <c r="G170" s="232">
        <v>99948.506823054588</v>
      </c>
      <c r="H170" s="222">
        <v>987565.19795487577</v>
      </c>
      <c r="I170" s="221">
        <v>127.16523280387275</v>
      </c>
      <c r="J170" s="248">
        <v>232245.68900000001</v>
      </c>
      <c r="K170" s="222">
        <v>1219810.8869548757</v>
      </c>
      <c r="L170" s="221">
        <v>157.07067820691162</v>
      </c>
    </row>
    <row r="171" spans="1:12" x14ac:dyDescent="0.3">
      <c r="A171" s="225">
        <v>504</v>
      </c>
      <c r="B171" s="225" t="s">
        <v>155</v>
      </c>
      <c r="C171" s="226">
        <v>1922</v>
      </c>
      <c r="D171" s="244">
        <v>63037.86535668798</v>
      </c>
      <c r="E171" s="232">
        <v>108103.72860674043</v>
      </c>
      <c r="F171" s="232">
        <v>37782.375599820945</v>
      </c>
      <c r="G171" s="232">
        <v>26589.507576674339</v>
      </c>
      <c r="H171" s="222">
        <v>235513.47713992369</v>
      </c>
      <c r="I171" s="221">
        <v>122.53562806447643</v>
      </c>
      <c r="J171" s="248">
        <v>104088.709</v>
      </c>
      <c r="K171" s="222">
        <v>339602.1861399237</v>
      </c>
      <c r="L171" s="221">
        <v>176.69208436000193</v>
      </c>
    </row>
    <row r="172" spans="1:12" x14ac:dyDescent="0.3">
      <c r="A172" s="225">
        <v>505</v>
      </c>
      <c r="B172" s="225" t="s">
        <v>156</v>
      </c>
      <c r="C172" s="226">
        <v>20686</v>
      </c>
      <c r="D172" s="244">
        <v>678460.60497838061</v>
      </c>
      <c r="E172" s="232">
        <v>1395466.3059589036</v>
      </c>
      <c r="F172" s="232">
        <v>534076.29237713001</v>
      </c>
      <c r="G172" s="232">
        <v>191734.8860849078</v>
      </c>
      <c r="H172" s="222">
        <v>2799738.0893993219</v>
      </c>
      <c r="I172" s="221">
        <v>135.34458519768549</v>
      </c>
      <c r="J172" s="248">
        <v>928369.68299999996</v>
      </c>
      <c r="K172" s="222">
        <v>3728107.7723993221</v>
      </c>
      <c r="L172" s="221">
        <v>180.22371518898396</v>
      </c>
    </row>
    <row r="173" spans="1:12" x14ac:dyDescent="0.3">
      <c r="A173" s="225">
        <v>507</v>
      </c>
      <c r="B173" s="225" t="s">
        <v>157</v>
      </c>
      <c r="C173" s="226">
        <v>5924</v>
      </c>
      <c r="D173" s="244">
        <v>194295.68905984369</v>
      </c>
      <c r="E173" s="232">
        <v>308492.60350602405</v>
      </c>
      <c r="F173" s="232">
        <v>94989.588372431186</v>
      </c>
      <c r="G173" s="232">
        <v>105156.24465351434</v>
      </c>
      <c r="H173" s="222">
        <v>702934.12559181335</v>
      </c>
      <c r="I173" s="221">
        <v>118.65869777039389</v>
      </c>
      <c r="J173" s="248">
        <v>591356.571</v>
      </c>
      <c r="K173" s="222">
        <v>1294290.6965918134</v>
      </c>
      <c r="L173" s="221">
        <v>218.4825618824803</v>
      </c>
    </row>
    <row r="174" spans="1:12" x14ac:dyDescent="0.3">
      <c r="A174" s="225">
        <v>508</v>
      </c>
      <c r="B174" s="225" t="s">
        <v>158</v>
      </c>
      <c r="C174" s="226">
        <v>9983</v>
      </c>
      <c r="D174" s="244">
        <v>327423.00200614781</v>
      </c>
      <c r="E174" s="232">
        <v>661921.95371380378</v>
      </c>
      <c r="F174" s="232">
        <v>159347.70274161772</v>
      </c>
      <c r="G174" s="232">
        <v>168049.69383675911</v>
      </c>
      <c r="H174" s="222">
        <v>1316742.3522983284</v>
      </c>
      <c r="I174" s="221">
        <v>131.89846261628051</v>
      </c>
      <c r="J174" s="248">
        <v>850428.97000000009</v>
      </c>
      <c r="K174" s="222">
        <v>2167171.3222983284</v>
      </c>
      <c r="L174" s="221">
        <v>217.0861787336801</v>
      </c>
    </row>
    <row r="175" spans="1:12" x14ac:dyDescent="0.3">
      <c r="A175" s="225">
        <v>529</v>
      </c>
      <c r="B175" s="225" t="s">
        <v>159</v>
      </c>
      <c r="C175" s="226">
        <v>19245</v>
      </c>
      <c r="D175" s="244">
        <v>631198.60498931329</v>
      </c>
      <c r="E175" s="232">
        <v>1424472.8097654206</v>
      </c>
      <c r="F175" s="232">
        <v>388496.74345578597</v>
      </c>
      <c r="G175" s="232">
        <v>239956.53541887653</v>
      </c>
      <c r="H175" s="222">
        <v>2684124.6936293961</v>
      </c>
      <c r="I175" s="221">
        <v>139.47127532498811</v>
      </c>
      <c r="J175" s="248">
        <v>2165694.5789999999</v>
      </c>
      <c r="K175" s="222">
        <v>4849819.2726293961</v>
      </c>
      <c r="L175" s="221">
        <v>252.00411912857345</v>
      </c>
    </row>
    <row r="176" spans="1:12" x14ac:dyDescent="0.3">
      <c r="A176" s="225">
        <v>531</v>
      </c>
      <c r="B176" s="225" t="s">
        <v>160</v>
      </c>
      <c r="C176" s="226">
        <v>5437</v>
      </c>
      <c r="D176" s="244">
        <v>178323.035350839</v>
      </c>
      <c r="E176" s="232">
        <v>333237.48809365468</v>
      </c>
      <c r="F176" s="232">
        <v>112173.09817912942</v>
      </c>
      <c r="G176" s="232">
        <v>74660.933703995179</v>
      </c>
      <c r="H176" s="222">
        <v>698394.55532761826</v>
      </c>
      <c r="I176" s="221">
        <v>128.45218968688951</v>
      </c>
      <c r="J176" s="248">
        <v>108689.893</v>
      </c>
      <c r="K176" s="222">
        <v>807084.4483276183</v>
      </c>
      <c r="L176" s="221">
        <v>148.4429737589881</v>
      </c>
    </row>
    <row r="177" spans="1:12" x14ac:dyDescent="0.3">
      <c r="A177" s="225">
        <v>535</v>
      </c>
      <c r="B177" s="225" t="s">
        <v>161</v>
      </c>
      <c r="C177" s="226">
        <v>10737</v>
      </c>
      <c r="D177" s="244">
        <v>352152.73690674239</v>
      </c>
      <c r="E177" s="232">
        <v>550468.03584571485</v>
      </c>
      <c r="F177" s="232">
        <v>319015.59510696272</v>
      </c>
      <c r="G177" s="232">
        <v>116523.13395653709</v>
      </c>
      <c r="H177" s="222">
        <v>1338159.501815957</v>
      </c>
      <c r="I177" s="221">
        <v>124.63066981614575</v>
      </c>
      <c r="J177" s="248">
        <v>318461.67800000001</v>
      </c>
      <c r="K177" s="222">
        <v>1656621.1798159571</v>
      </c>
      <c r="L177" s="221">
        <v>154.29088011697468</v>
      </c>
    </row>
    <row r="178" spans="1:12" x14ac:dyDescent="0.3">
      <c r="A178" s="225">
        <v>536</v>
      </c>
      <c r="B178" s="225" t="s">
        <v>162</v>
      </c>
      <c r="C178" s="226">
        <v>33527</v>
      </c>
      <c r="D178" s="244">
        <v>1099620.453597127</v>
      </c>
      <c r="E178" s="232">
        <v>2391257.4871176421</v>
      </c>
      <c r="F178" s="232">
        <v>810399.9376537865</v>
      </c>
      <c r="G178" s="232">
        <v>336399.83408681396</v>
      </c>
      <c r="H178" s="222">
        <v>4637677.7124553695</v>
      </c>
      <c r="I178" s="221">
        <v>138.3266535167289</v>
      </c>
      <c r="J178" s="248">
        <v>1893208.0050000001</v>
      </c>
      <c r="K178" s="222">
        <v>6530885.7174553694</v>
      </c>
      <c r="L178" s="221">
        <v>194.79481365631787</v>
      </c>
    </row>
    <row r="179" spans="1:12" x14ac:dyDescent="0.3">
      <c r="A179" s="225">
        <v>538</v>
      </c>
      <c r="B179" s="225" t="s">
        <v>163</v>
      </c>
      <c r="C179" s="226">
        <v>4733</v>
      </c>
      <c r="D179" s="244">
        <v>155233.20329511145</v>
      </c>
      <c r="E179" s="232">
        <v>317997.91962160758</v>
      </c>
      <c r="F179" s="232">
        <v>121245.13751806947</v>
      </c>
      <c r="G179" s="232">
        <v>45918.226832034597</v>
      </c>
      <c r="H179" s="222">
        <v>640394.48726682318</v>
      </c>
      <c r="I179" s="221">
        <v>135.30413844640253</v>
      </c>
      <c r="J179" s="248">
        <v>76533.347000000009</v>
      </c>
      <c r="K179" s="222">
        <v>716927.83426682325</v>
      </c>
      <c r="L179" s="221">
        <v>151.47429416159375</v>
      </c>
    </row>
    <row r="180" spans="1:12" x14ac:dyDescent="0.3">
      <c r="A180" s="225">
        <v>541</v>
      </c>
      <c r="B180" s="225" t="s">
        <v>164</v>
      </c>
      <c r="C180" s="226">
        <v>9784</v>
      </c>
      <c r="D180" s="244">
        <v>320896.18868357711</v>
      </c>
      <c r="E180" s="232">
        <v>473005.00436442893</v>
      </c>
      <c r="F180" s="232">
        <v>156252.53637892051</v>
      </c>
      <c r="G180" s="232">
        <v>167148.35459687185</v>
      </c>
      <c r="H180" s="222">
        <v>1117302.0840237984</v>
      </c>
      <c r="I180" s="221">
        <v>114.19686059114865</v>
      </c>
      <c r="J180" s="248">
        <v>723571.15700000001</v>
      </c>
      <c r="K180" s="222">
        <v>1840873.2410237985</v>
      </c>
      <c r="L180" s="221">
        <v>188.15139421747736</v>
      </c>
    </row>
    <row r="181" spans="1:12" x14ac:dyDescent="0.3">
      <c r="A181" s="225">
        <v>543</v>
      </c>
      <c r="B181" s="225" t="s">
        <v>165</v>
      </c>
      <c r="C181" s="226">
        <v>42665</v>
      </c>
      <c r="D181" s="244">
        <v>1399329.0975250222</v>
      </c>
      <c r="E181" s="232">
        <v>3323136.0926414444</v>
      </c>
      <c r="F181" s="232">
        <v>1155991.2715301148</v>
      </c>
      <c r="G181" s="232">
        <v>348868.36023858783</v>
      </c>
      <c r="H181" s="222">
        <v>6227324.8219351694</v>
      </c>
      <c r="I181" s="221">
        <v>145.95862702297362</v>
      </c>
      <c r="J181" s="248">
        <v>1947404.88</v>
      </c>
      <c r="K181" s="222">
        <v>8174729.7019351693</v>
      </c>
      <c r="L181" s="221">
        <v>191.60271187003795</v>
      </c>
    </row>
    <row r="182" spans="1:12" x14ac:dyDescent="0.3">
      <c r="A182" s="225">
        <v>545</v>
      </c>
      <c r="B182" s="225" t="s">
        <v>166</v>
      </c>
      <c r="C182" s="226">
        <v>9471</v>
      </c>
      <c r="D182" s="244">
        <v>310630.39687470958</v>
      </c>
      <c r="E182" s="232">
        <v>504081.04017880536</v>
      </c>
      <c r="F182" s="232">
        <v>182508.08552455879</v>
      </c>
      <c r="G182" s="232">
        <v>136352.59723405694</v>
      </c>
      <c r="H182" s="222">
        <v>1133572.1198121307</v>
      </c>
      <c r="I182" s="221">
        <v>119.68874668061775</v>
      </c>
      <c r="J182" s="248">
        <v>627098.321</v>
      </c>
      <c r="K182" s="222">
        <v>1760670.4408121307</v>
      </c>
      <c r="L182" s="221">
        <v>185.90121854208962</v>
      </c>
    </row>
    <row r="183" spans="1:12" x14ac:dyDescent="0.3">
      <c r="A183" s="225">
        <v>560</v>
      </c>
      <c r="B183" s="225" t="s">
        <v>167</v>
      </c>
      <c r="C183" s="226">
        <v>16091</v>
      </c>
      <c r="D183" s="244">
        <v>527753.53353510215</v>
      </c>
      <c r="E183" s="232">
        <v>939819.967027604</v>
      </c>
      <c r="F183" s="232">
        <v>355303.75246272294</v>
      </c>
      <c r="G183" s="232">
        <v>197793.88875303889</v>
      </c>
      <c r="H183" s="222">
        <v>2020671.1417784677</v>
      </c>
      <c r="I183" s="221">
        <v>125.5777230612434</v>
      </c>
      <c r="J183" s="248">
        <v>564427.97600000002</v>
      </c>
      <c r="K183" s="222">
        <v>2585099.1177784679</v>
      </c>
      <c r="L183" s="221">
        <v>160.65496972086683</v>
      </c>
    </row>
    <row r="184" spans="1:12" x14ac:dyDescent="0.3">
      <c r="A184" s="225">
        <v>561</v>
      </c>
      <c r="B184" s="225" t="s">
        <v>168</v>
      </c>
      <c r="C184" s="226">
        <v>1364</v>
      </c>
      <c r="D184" s="244">
        <v>44736.549607972112</v>
      </c>
      <c r="E184" s="232">
        <v>71409.786076286153</v>
      </c>
      <c r="F184" s="232">
        <v>31805.502623578082</v>
      </c>
      <c r="G184" s="232">
        <v>17876.561591097437</v>
      </c>
      <c r="H184" s="222">
        <v>165828.39989893377</v>
      </c>
      <c r="I184" s="221">
        <v>121.57507323968751</v>
      </c>
      <c r="J184" s="248">
        <v>109938.99900000001</v>
      </c>
      <c r="K184" s="222">
        <v>275767.39889893378</v>
      </c>
      <c r="L184" s="221">
        <v>202.17551238924764</v>
      </c>
    </row>
    <row r="185" spans="1:12" x14ac:dyDescent="0.3">
      <c r="A185" s="225">
        <v>562</v>
      </c>
      <c r="B185" s="225" t="s">
        <v>169</v>
      </c>
      <c r="C185" s="226">
        <v>9221</v>
      </c>
      <c r="D185" s="244">
        <v>302430.88265037455</v>
      </c>
      <c r="E185" s="232">
        <v>552323.69117620157</v>
      </c>
      <c r="F185" s="232">
        <v>180800.40753134654</v>
      </c>
      <c r="G185" s="232">
        <v>132797.31467672382</v>
      </c>
      <c r="H185" s="222">
        <v>1168352.2960346465</v>
      </c>
      <c r="I185" s="221">
        <v>126.70559549231606</v>
      </c>
      <c r="J185" s="248">
        <v>438513.69600000005</v>
      </c>
      <c r="K185" s="222">
        <v>1606865.9920346464</v>
      </c>
      <c r="L185" s="221">
        <v>174.2615759716567</v>
      </c>
    </row>
    <row r="186" spans="1:12" x14ac:dyDescent="0.3">
      <c r="A186" s="225">
        <v>563</v>
      </c>
      <c r="B186" s="225" t="s">
        <v>170</v>
      </c>
      <c r="C186" s="226">
        <v>7430</v>
      </c>
      <c r="D186" s="244">
        <v>243689.56274723812</v>
      </c>
      <c r="E186" s="232">
        <v>416262.31712791778</v>
      </c>
      <c r="F186" s="232">
        <v>176958.13204661899</v>
      </c>
      <c r="G186" s="232">
        <v>94139.87616600332</v>
      </c>
      <c r="H186" s="222">
        <v>931049.88808777812</v>
      </c>
      <c r="I186" s="221">
        <v>125.30954079243313</v>
      </c>
      <c r="J186" s="248">
        <v>376536.94799999997</v>
      </c>
      <c r="K186" s="222">
        <v>1307586.8360877782</v>
      </c>
      <c r="L186" s="221">
        <v>175.98746111544793</v>
      </c>
    </row>
    <row r="187" spans="1:12" x14ac:dyDescent="0.3">
      <c r="A187" s="225">
        <v>564</v>
      </c>
      <c r="B187" s="225" t="s">
        <v>171</v>
      </c>
      <c r="C187" s="226">
        <v>203567</v>
      </c>
      <c r="D187" s="244">
        <v>6676602.0484208651</v>
      </c>
      <c r="E187" s="232">
        <v>13286849.420651592</v>
      </c>
      <c r="F187" s="232">
        <v>4743289.0858961651</v>
      </c>
      <c r="G187" s="232">
        <v>1606386.8230879714</v>
      </c>
      <c r="H187" s="222">
        <v>26313127.378056593</v>
      </c>
      <c r="I187" s="221">
        <v>129.26027980004909</v>
      </c>
      <c r="J187" s="248">
        <v>9534871.1119999997</v>
      </c>
      <c r="K187" s="222">
        <v>35847998.490056589</v>
      </c>
      <c r="L187" s="221">
        <v>176.09926211054145</v>
      </c>
    </row>
    <row r="188" spans="1:12" x14ac:dyDescent="0.3">
      <c r="A188" s="225">
        <v>576</v>
      </c>
      <c r="B188" s="225" t="s">
        <v>172</v>
      </c>
      <c r="C188" s="226">
        <v>2963</v>
      </c>
      <c r="D188" s="244">
        <v>97180.642586819187</v>
      </c>
      <c r="E188" s="232">
        <v>149523.59461031482</v>
      </c>
      <c r="F188" s="232">
        <v>41944.840708275791</v>
      </c>
      <c r="G188" s="232">
        <v>57886.008961648848</v>
      </c>
      <c r="H188" s="222">
        <v>346535.08686705865</v>
      </c>
      <c r="I188" s="221">
        <v>116.95412989100866</v>
      </c>
      <c r="J188" s="248">
        <v>275494.78500000003</v>
      </c>
      <c r="K188" s="222">
        <v>622029.87186705868</v>
      </c>
      <c r="L188" s="221">
        <v>209.93245759941232</v>
      </c>
    </row>
    <row r="189" spans="1:12" x14ac:dyDescent="0.3">
      <c r="A189" s="225">
        <v>577</v>
      </c>
      <c r="B189" s="225" t="s">
        <v>173</v>
      </c>
      <c r="C189" s="226">
        <v>10832</v>
      </c>
      <c r="D189" s="244">
        <v>355268.55231198971</v>
      </c>
      <c r="E189" s="232">
        <v>751463.73747912981</v>
      </c>
      <c r="F189" s="232">
        <v>261381.46283604941</v>
      </c>
      <c r="G189" s="232">
        <v>115571.72031443386</v>
      </c>
      <c r="H189" s="222">
        <v>1483685.4729416028</v>
      </c>
      <c r="I189" s="221">
        <v>136.97244026418048</v>
      </c>
      <c r="J189" s="248">
        <v>279875.43</v>
      </c>
      <c r="K189" s="222">
        <v>1763560.9029416027</v>
      </c>
      <c r="L189" s="221">
        <v>162.81027538234886</v>
      </c>
    </row>
    <row r="190" spans="1:12" x14ac:dyDescent="0.3">
      <c r="A190" s="225">
        <v>578</v>
      </c>
      <c r="B190" s="225" t="s">
        <v>174</v>
      </c>
      <c r="C190" s="226">
        <v>3336</v>
      </c>
      <c r="D190" s="244">
        <v>109414.3178095271</v>
      </c>
      <c r="E190" s="232">
        <v>176218.31909445877</v>
      </c>
      <c r="F190" s="232">
        <v>56460.103650579884</v>
      </c>
      <c r="G190" s="232">
        <v>53579.610371076356</v>
      </c>
      <c r="H190" s="222">
        <v>395672.35092564207</v>
      </c>
      <c r="I190" s="221">
        <v>118.60681982183515</v>
      </c>
      <c r="J190" s="248">
        <v>146600.215</v>
      </c>
      <c r="K190" s="222">
        <v>542272.56592564203</v>
      </c>
      <c r="L190" s="221">
        <v>162.55172839497664</v>
      </c>
    </row>
    <row r="191" spans="1:12" x14ac:dyDescent="0.3">
      <c r="A191" s="225">
        <v>580</v>
      </c>
      <c r="B191" s="225" t="s">
        <v>175</v>
      </c>
      <c r="C191" s="226">
        <v>4842</v>
      </c>
      <c r="D191" s="244">
        <v>158808.19149692153</v>
      </c>
      <c r="E191" s="232">
        <v>246123.45746098107</v>
      </c>
      <c r="F191" s="232">
        <v>64891.763742065348</v>
      </c>
      <c r="G191" s="232">
        <v>93038.239317252213</v>
      </c>
      <c r="H191" s="222">
        <v>562861.65201722016</v>
      </c>
      <c r="I191" s="221">
        <v>116.24569434473774</v>
      </c>
      <c r="J191" s="248">
        <v>324853.65999999997</v>
      </c>
      <c r="K191" s="222">
        <v>887715.31201722007</v>
      </c>
      <c r="L191" s="221">
        <v>183.33649566650558</v>
      </c>
    </row>
    <row r="192" spans="1:12" x14ac:dyDescent="0.3">
      <c r="A192" s="225">
        <v>581</v>
      </c>
      <c r="B192" s="225" t="s">
        <v>176</v>
      </c>
      <c r="C192" s="226">
        <v>6469</v>
      </c>
      <c r="D192" s="244">
        <v>212170.63006889413</v>
      </c>
      <c r="E192" s="232">
        <v>362655.45909624366</v>
      </c>
      <c r="F192" s="232">
        <v>116122.10353843273</v>
      </c>
      <c r="G192" s="232">
        <v>103103.19416266002</v>
      </c>
      <c r="H192" s="222">
        <v>794051.38686623063</v>
      </c>
      <c r="I192" s="221">
        <v>122.74716136438872</v>
      </c>
      <c r="J192" s="248">
        <v>472635.24900000001</v>
      </c>
      <c r="K192" s="222">
        <v>1266686.6358662306</v>
      </c>
      <c r="L192" s="221">
        <v>195.8087240479565</v>
      </c>
    </row>
    <row r="193" spans="1:12" x14ac:dyDescent="0.3">
      <c r="A193" s="225">
        <v>583</v>
      </c>
      <c r="B193" s="225" t="s">
        <v>177</v>
      </c>
      <c r="C193" s="226">
        <v>954</v>
      </c>
      <c r="D193" s="244">
        <v>31289.346280062608</v>
      </c>
      <c r="E193" s="232">
        <v>53945.818356939955</v>
      </c>
      <c r="F193" s="232">
        <v>10993.177081303835</v>
      </c>
      <c r="G193" s="232">
        <v>16724.850340130375</v>
      </c>
      <c r="H193" s="222">
        <v>112953.19205843678</v>
      </c>
      <c r="I193" s="221">
        <v>118.39957238829851</v>
      </c>
      <c r="J193" s="248">
        <v>86067.486999999994</v>
      </c>
      <c r="K193" s="222">
        <v>199020.67905843677</v>
      </c>
      <c r="L193" s="221">
        <v>208.61706400255426</v>
      </c>
    </row>
    <row r="194" spans="1:12" x14ac:dyDescent="0.3">
      <c r="A194" s="225">
        <v>584</v>
      </c>
      <c r="B194" s="225" t="s">
        <v>178</v>
      </c>
      <c r="C194" s="226">
        <v>2825</v>
      </c>
      <c r="D194" s="244">
        <v>92654.510734986237</v>
      </c>
      <c r="E194" s="232">
        <v>118803.10274396298</v>
      </c>
      <c r="F194" s="232">
        <v>92428.071382612819</v>
      </c>
      <c r="G194" s="232">
        <v>32698.584647021366</v>
      </c>
      <c r="H194" s="222">
        <v>336584.26950858341</v>
      </c>
      <c r="I194" s="221">
        <v>119.14487416233041</v>
      </c>
      <c r="J194" s="248">
        <v>152111.10700000002</v>
      </c>
      <c r="K194" s="222">
        <v>488695.37650858343</v>
      </c>
      <c r="L194" s="221">
        <v>172.98951380834811</v>
      </c>
    </row>
    <row r="195" spans="1:12" x14ac:dyDescent="0.3">
      <c r="A195" s="225">
        <v>588</v>
      </c>
      <c r="B195" s="225" t="s">
        <v>179</v>
      </c>
      <c r="C195" s="226">
        <v>1713</v>
      </c>
      <c r="D195" s="244">
        <v>56183.071465143868</v>
      </c>
      <c r="E195" s="232">
        <v>78697.321520469748</v>
      </c>
      <c r="F195" s="232">
        <v>25294.980274456393</v>
      </c>
      <c r="G195" s="232">
        <v>30695.608558382995</v>
      </c>
      <c r="H195" s="222">
        <v>190870.98181845297</v>
      </c>
      <c r="I195" s="221">
        <v>111.42497479185813</v>
      </c>
      <c r="J195" s="248">
        <v>208039.535</v>
      </c>
      <c r="K195" s="222">
        <v>398910.51681845298</v>
      </c>
      <c r="L195" s="221">
        <v>232.87245581929537</v>
      </c>
    </row>
    <row r="196" spans="1:12" x14ac:dyDescent="0.3">
      <c r="A196" s="225">
        <v>592</v>
      </c>
      <c r="B196" s="225" t="s">
        <v>180</v>
      </c>
      <c r="C196" s="226">
        <v>3900</v>
      </c>
      <c r="D196" s="244">
        <v>127912.42189962701</v>
      </c>
      <c r="E196" s="232">
        <v>211723.0002116503</v>
      </c>
      <c r="F196" s="232">
        <v>97337.645613098022</v>
      </c>
      <c r="G196" s="232">
        <v>46469.045256410151</v>
      </c>
      <c r="H196" s="222">
        <v>483442.11298078543</v>
      </c>
      <c r="I196" s="221">
        <v>123.95951614891933</v>
      </c>
      <c r="J196" s="248">
        <v>287705.15900000004</v>
      </c>
      <c r="K196" s="222">
        <v>771147.27198078553</v>
      </c>
      <c r="L196" s="221">
        <v>197.73006973866296</v>
      </c>
    </row>
    <row r="197" spans="1:12" x14ac:dyDescent="0.3">
      <c r="A197" s="225">
        <v>593</v>
      </c>
      <c r="B197" s="225" t="s">
        <v>181</v>
      </c>
      <c r="C197" s="226">
        <v>17933</v>
      </c>
      <c r="D197" s="244">
        <v>588167.55434000283</v>
      </c>
      <c r="E197" s="232">
        <v>1094933.5810959942</v>
      </c>
      <c r="F197" s="232">
        <v>286569.71323593002</v>
      </c>
      <c r="G197" s="232">
        <v>275709.65860107139</v>
      </c>
      <c r="H197" s="222">
        <v>2245380.5072729983</v>
      </c>
      <c r="I197" s="221">
        <v>125.20941879624148</v>
      </c>
      <c r="J197" s="248">
        <v>1098224.8930000002</v>
      </c>
      <c r="K197" s="222">
        <v>3343605.4002729985</v>
      </c>
      <c r="L197" s="221">
        <v>186.44986339558346</v>
      </c>
    </row>
    <row r="198" spans="1:12" x14ac:dyDescent="0.3">
      <c r="A198" s="225">
        <v>595</v>
      </c>
      <c r="B198" s="225" t="s">
        <v>182</v>
      </c>
      <c r="C198" s="226">
        <v>4498</v>
      </c>
      <c r="D198" s="244">
        <v>147525.65992423648</v>
      </c>
      <c r="E198" s="232">
        <v>209023.43927100193</v>
      </c>
      <c r="F198" s="232">
        <v>83035.84241994546</v>
      </c>
      <c r="G198" s="232">
        <v>79167.629903431516</v>
      </c>
      <c r="H198" s="222">
        <v>518752.57151861541</v>
      </c>
      <c r="I198" s="221">
        <v>115.32960682939427</v>
      </c>
      <c r="J198" s="248">
        <v>385803.071</v>
      </c>
      <c r="K198" s="222">
        <v>904555.64251861535</v>
      </c>
      <c r="L198" s="221">
        <v>201.10174355682867</v>
      </c>
    </row>
    <row r="199" spans="1:12" x14ac:dyDescent="0.3">
      <c r="A199" s="225">
        <v>598</v>
      </c>
      <c r="B199" s="225" t="s">
        <v>183</v>
      </c>
      <c r="C199" s="226">
        <v>19278</v>
      </c>
      <c r="D199" s="244">
        <v>632280.94086692552</v>
      </c>
      <c r="E199" s="232">
        <v>1299648.7736527298</v>
      </c>
      <c r="F199" s="232">
        <v>397675.51266930182</v>
      </c>
      <c r="G199" s="232">
        <v>246816.72852246294</v>
      </c>
      <c r="H199" s="222">
        <v>2576421.9557114197</v>
      </c>
      <c r="I199" s="221">
        <v>133.64570783854236</v>
      </c>
      <c r="J199" s="248">
        <v>1448728.4809999999</v>
      </c>
      <c r="K199" s="222">
        <v>4025150.4367114194</v>
      </c>
      <c r="L199" s="221">
        <v>208.79502213463115</v>
      </c>
    </row>
    <row r="200" spans="1:12" x14ac:dyDescent="0.3">
      <c r="A200" s="225">
        <v>599</v>
      </c>
      <c r="B200" s="225" t="s">
        <v>1230</v>
      </c>
      <c r="C200" s="226">
        <v>11016</v>
      </c>
      <c r="D200" s="244">
        <v>361303.39478110027</v>
      </c>
      <c r="E200" s="232">
        <v>603900.9517534757</v>
      </c>
      <c r="F200" s="232">
        <v>330862.61118487269</v>
      </c>
      <c r="G200" s="232">
        <v>99047.16758316732</v>
      </c>
      <c r="H200" s="222">
        <v>1395114.125302616</v>
      </c>
      <c r="I200" s="221">
        <v>126.64434688658461</v>
      </c>
      <c r="J200" s="248">
        <v>609013.83600000001</v>
      </c>
      <c r="K200" s="222">
        <v>2004127.9613026162</v>
      </c>
      <c r="L200" s="221">
        <v>181.92882727874149</v>
      </c>
    </row>
    <row r="201" spans="1:12" x14ac:dyDescent="0.3">
      <c r="A201" s="225">
        <v>601</v>
      </c>
      <c r="B201" s="225" t="s">
        <v>185</v>
      </c>
      <c r="C201" s="226">
        <v>4053</v>
      </c>
      <c r="D201" s="244">
        <v>132930.52460492007</v>
      </c>
      <c r="E201" s="232">
        <v>186601.26581088133</v>
      </c>
      <c r="F201" s="232">
        <v>79833.946182672502</v>
      </c>
      <c r="G201" s="232">
        <v>60539.952279094687</v>
      </c>
      <c r="H201" s="222">
        <v>459905.68887756858</v>
      </c>
      <c r="I201" s="221">
        <v>113.47290621208205</v>
      </c>
      <c r="J201" s="248">
        <v>395096.21299999999</v>
      </c>
      <c r="K201" s="222">
        <v>855001.90187756857</v>
      </c>
      <c r="L201" s="221">
        <v>210.95531751235345</v>
      </c>
    </row>
    <row r="202" spans="1:12" x14ac:dyDescent="0.3">
      <c r="A202" s="225">
        <v>604</v>
      </c>
      <c r="B202" s="225" t="s">
        <v>186</v>
      </c>
      <c r="C202" s="226">
        <v>19368</v>
      </c>
      <c r="D202" s="244">
        <v>635232.76598768611</v>
      </c>
      <c r="E202" s="232">
        <v>1585590.5876647264</v>
      </c>
      <c r="F202" s="232">
        <v>501630.41050609731</v>
      </c>
      <c r="G202" s="232">
        <v>171254.4555785805</v>
      </c>
      <c r="H202" s="222">
        <v>2893708.2197370902</v>
      </c>
      <c r="I202" s="221">
        <v>149.40666148993651</v>
      </c>
      <c r="J202" s="248">
        <v>949212.52500000002</v>
      </c>
      <c r="K202" s="222">
        <v>3842920.7447370901</v>
      </c>
      <c r="L202" s="221">
        <v>198.41598227680143</v>
      </c>
    </row>
    <row r="203" spans="1:12" x14ac:dyDescent="0.3">
      <c r="A203" s="225">
        <v>607</v>
      </c>
      <c r="B203" s="225" t="s">
        <v>187</v>
      </c>
      <c r="C203" s="226">
        <v>4307</v>
      </c>
      <c r="D203" s="244">
        <v>141261.2310568445</v>
      </c>
      <c r="E203" s="232">
        <v>183609.7066874431</v>
      </c>
      <c r="F203" s="232">
        <v>73643.613457278116</v>
      </c>
      <c r="G203" s="232">
        <v>67400.14538268109</v>
      </c>
      <c r="H203" s="222">
        <v>465914.69658424682</v>
      </c>
      <c r="I203" s="221">
        <v>108.1761543032846</v>
      </c>
      <c r="J203" s="248">
        <v>294262.658</v>
      </c>
      <c r="K203" s="222">
        <v>760177.35458424687</v>
      </c>
      <c r="L203" s="221">
        <v>176.49810879597095</v>
      </c>
    </row>
    <row r="204" spans="1:12" x14ac:dyDescent="0.3">
      <c r="A204" s="225">
        <v>608</v>
      </c>
      <c r="B204" s="225" t="s">
        <v>188</v>
      </c>
      <c r="C204" s="226">
        <v>2146</v>
      </c>
      <c r="D204" s="244">
        <v>70384.630101692193</v>
      </c>
      <c r="E204" s="232">
        <v>108334.48637095717</v>
      </c>
      <c r="F204" s="232">
        <v>43759.248576063808</v>
      </c>
      <c r="G204" s="232">
        <v>32848.807853669241</v>
      </c>
      <c r="H204" s="222">
        <v>255327.17290238242</v>
      </c>
      <c r="I204" s="221">
        <v>118.97817935805331</v>
      </c>
      <c r="J204" s="248">
        <v>135252.399</v>
      </c>
      <c r="K204" s="222">
        <v>390579.57190238242</v>
      </c>
      <c r="L204" s="221">
        <v>182.00352837948856</v>
      </c>
    </row>
    <row r="205" spans="1:12" x14ac:dyDescent="0.3">
      <c r="A205" s="225">
        <v>609</v>
      </c>
      <c r="B205" s="225" t="s">
        <v>189</v>
      </c>
      <c r="C205" s="226">
        <v>84403</v>
      </c>
      <c r="D205" s="244">
        <v>2768254.3963062097</v>
      </c>
      <c r="E205" s="232">
        <v>5269335.512129127</v>
      </c>
      <c r="F205" s="232">
        <v>1570530.1043823876</v>
      </c>
      <c r="G205" s="232">
        <v>1071792.505030391</v>
      </c>
      <c r="H205" s="222">
        <v>10679912.517848117</v>
      </c>
      <c r="I205" s="221">
        <v>126.5347501611094</v>
      </c>
      <c r="J205" s="248">
        <v>3649155.4309999999</v>
      </c>
      <c r="K205" s="222">
        <v>14329067.948848117</v>
      </c>
      <c r="L205" s="221">
        <v>169.76965213141852</v>
      </c>
    </row>
    <row r="206" spans="1:12" x14ac:dyDescent="0.3">
      <c r="A206" s="225">
        <v>611</v>
      </c>
      <c r="B206" s="225" t="s">
        <v>190</v>
      </c>
      <c r="C206" s="226">
        <v>5068</v>
      </c>
      <c r="D206" s="244">
        <v>166220.55235572043</v>
      </c>
      <c r="E206" s="232">
        <v>348831.70812147029</v>
      </c>
      <c r="F206" s="232">
        <v>142377.65268407101</v>
      </c>
      <c r="G206" s="232">
        <v>39558.777750607776</v>
      </c>
      <c r="H206" s="222">
        <v>696988.69091186952</v>
      </c>
      <c r="I206" s="221">
        <v>137.52736600470985</v>
      </c>
      <c r="J206" s="248">
        <v>126091.15399999999</v>
      </c>
      <c r="K206" s="222">
        <v>823079.8449118695</v>
      </c>
      <c r="L206" s="221">
        <v>162.40723064559381</v>
      </c>
    </row>
    <row r="207" spans="1:12" x14ac:dyDescent="0.3">
      <c r="A207" s="225">
        <v>614</v>
      </c>
      <c r="B207" s="225" t="s">
        <v>191</v>
      </c>
      <c r="C207" s="226">
        <v>3237</v>
      </c>
      <c r="D207" s="244">
        <v>106167.31017669041</v>
      </c>
      <c r="E207" s="232">
        <v>152380.69996717112</v>
      </c>
      <c r="F207" s="232">
        <v>40664.082213366608</v>
      </c>
      <c r="G207" s="232">
        <v>61591.51472562983</v>
      </c>
      <c r="H207" s="222">
        <v>360803.60708285798</v>
      </c>
      <c r="I207" s="221">
        <v>111.46234386248315</v>
      </c>
      <c r="J207" s="248">
        <v>160652.022</v>
      </c>
      <c r="K207" s="222">
        <v>521455.62908285798</v>
      </c>
      <c r="L207" s="221">
        <v>161.09225489121346</v>
      </c>
    </row>
    <row r="208" spans="1:12" x14ac:dyDescent="0.3">
      <c r="A208" s="225">
        <v>615</v>
      </c>
      <c r="B208" s="225" t="s">
        <v>192</v>
      </c>
      <c r="C208" s="226">
        <v>7990</v>
      </c>
      <c r="D208" s="244">
        <v>262056.47460974866</v>
      </c>
      <c r="E208" s="232">
        <v>346731.38858077629</v>
      </c>
      <c r="F208" s="232">
        <v>168846.66157886083</v>
      </c>
      <c r="G208" s="232">
        <v>121680.79738478088</v>
      </c>
      <c r="H208" s="222">
        <v>899315.32215416664</v>
      </c>
      <c r="I208" s="221">
        <v>112.55510915571547</v>
      </c>
      <c r="J208" s="248">
        <v>619116.85100000002</v>
      </c>
      <c r="K208" s="222">
        <v>1518432.1731541667</v>
      </c>
      <c r="L208" s="221">
        <v>190.04157361128495</v>
      </c>
    </row>
    <row r="209" spans="1:12" x14ac:dyDescent="0.3">
      <c r="A209" s="225">
        <v>616</v>
      </c>
      <c r="B209" s="225" t="s">
        <v>193</v>
      </c>
      <c r="C209" s="226">
        <v>1899</v>
      </c>
      <c r="D209" s="244">
        <v>62283.510048049153</v>
      </c>
      <c r="E209" s="232">
        <v>115548.99438218531</v>
      </c>
      <c r="F209" s="232">
        <v>41517.92120997273</v>
      </c>
      <c r="G209" s="232">
        <v>21632.141757294379</v>
      </c>
      <c r="H209" s="222">
        <v>240982.56739750158</v>
      </c>
      <c r="I209" s="221">
        <v>126.89971953528256</v>
      </c>
      <c r="J209" s="248">
        <v>62375.718999999997</v>
      </c>
      <c r="K209" s="222">
        <v>303358.28639750159</v>
      </c>
      <c r="L209" s="221">
        <v>159.74633301606193</v>
      </c>
    </row>
    <row r="210" spans="1:12" x14ac:dyDescent="0.3">
      <c r="A210" s="225">
        <v>619</v>
      </c>
      <c r="B210" s="225" t="s">
        <v>194</v>
      </c>
      <c r="C210" s="226">
        <v>2896</v>
      </c>
      <c r="D210" s="244">
        <v>94983.172774697392</v>
      </c>
      <c r="E210" s="232">
        <v>147362.66676222908</v>
      </c>
      <c r="F210" s="232">
        <v>49949.581301458195</v>
      </c>
      <c r="G210" s="232">
        <v>48572.170149480437</v>
      </c>
      <c r="H210" s="222">
        <v>340867.59098786511</v>
      </c>
      <c r="I210" s="221">
        <v>117.70289744056116</v>
      </c>
      <c r="J210" s="248">
        <v>113160.164</v>
      </c>
      <c r="K210" s="222">
        <v>454027.7549878651</v>
      </c>
      <c r="L210" s="221">
        <v>156.77753970575452</v>
      </c>
    </row>
    <row r="211" spans="1:12" x14ac:dyDescent="0.3">
      <c r="A211" s="225">
        <v>620</v>
      </c>
      <c r="B211" s="225" t="s">
        <v>195</v>
      </c>
      <c r="C211" s="226">
        <v>2597</v>
      </c>
      <c r="D211" s="244">
        <v>85176.55376239265</v>
      </c>
      <c r="E211" s="232">
        <v>122057.3226547727</v>
      </c>
      <c r="F211" s="232">
        <v>32339.151996456909</v>
      </c>
      <c r="G211" s="232">
        <v>48622.244551696393</v>
      </c>
      <c r="H211" s="222">
        <v>288195.27296531864</v>
      </c>
      <c r="I211" s="221">
        <v>110.97238081067333</v>
      </c>
      <c r="J211" s="248">
        <v>277401.90000000002</v>
      </c>
      <c r="K211" s="222">
        <v>565597.17296531866</v>
      </c>
      <c r="L211" s="221">
        <v>217.78866883531717</v>
      </c>
    </row>
    <row r="212" spans="1:12" x14ac:dyDescent="0.3">
      <c r="A212" s="225">
        <v>623</v>
      </c>
      <c r="B212" s="225" t="s">
        <v>196</v>
      </c>
      <c r="C212" s="226">
        <v>2197</v>
      </c>
      <c r="D212" s="244">
        <v>72057.331003456551</v>
      </c>
      <c r="E212" s="232">
        <v>109414.54128188266</v>
      </c>
      <c r="F212" s="232">
        <v>24227.68152869874</v>
      </c>
      <c r="G212" s="232">
        <v>44766.515581067535</v>
      </c>
      <c r="H212" s="222">
        <v>250466.0693951055</v>
      </c>
      <c r="I212" s="221">
        <v>114.00367291538711</v>
      </c>
      <c r="J212" s="248">
        <v>372864.66</v>
      </c>
      <c r="K212" s="222">
        <v>623330.7293951055</v>
      </c>
      <c r="L212" s="221">
        <v>283.7190393241263</v>
      </c>
    </row>
    <row r="213" spans="1:12" x14ac:dyDescent="0.3">
      <c r="A213" s="225">
        <v>624</v>
      </c>
      <c r="B213" s="225" t="s">
        <v>197</v>
      </c>
      <c r="C213" s="226">
        <v>5187</v>
      </c>
      <c r="D213" s="244">
        <v>170123.52112650394</v>
      </c>
      <c r="E213" s="232">
        <v>354535.80505628069</v>
      </c>
      <c r="F213" s="232">
        <v>108864.47206728069</v>
      </c>
      <c r="G213" s="232">
        <v>66398.657338361911</v>
      </c>
      <c r="H213" s="222">
        <v>699922.45558842726</v>
      </c>
      <c r="I213" s="221">
        <v>134.93781677046988</v>
      </c>
      <c r="J213" s="248">
        <v>194865.45600000001</v>
      </c>
      <c r="K213" s="222">
        <v>894787.91158842726</v>
      </c>
      <c r="L213" s="221">
        <v>172.50586303998983</v>
      </c>
    </row>
    <row r="214" spans="1:12" x14ac:dyDescent="0.3">
      <c r="A214" s="225">
        <v>625</v>
      </c>
      <c r="B214" s="225" t="s">
        <v>198</v>
      </c>
      <c r="C214" s="226">
        <v>3146</v>
      </c>
      <c r="D214" s="244">
        <v>103182.68699903246</v>
      </c>
      <c r="E214" s="232">
        <v>173925.68902258057</v>
      </c>
      <c r="F214" s="232">
        <v>71935.935464065871</v>
      </c>
      <c r="G214" s="232">
        <v>44616.29237441966</v>
      </c>
      <c r="H214" s="222">
        <v>393660.60386009852</v>
      </c>
      <c r="I214" s="221">
        <v>125.13051616659203</v>
      </c>
      <c r="J214" s="248">
        <v>144242.46900000001</v>
      </c>
      <c r="K214" s="222">
        <v>537903.07286009856</v>
      </c>
      <c r="L214" s="221">
        <v>170.97999773048269</v>
      </c>
    </row>
    <row r="215" spans="1:12" x14ac:dyDescent="0.3">
      <c r="A215" s="225">
        <v>626</v>
      </c>
      <c r="B215" s="225" t="s">
        <v>199</v>
      </c>
      <c r="C215" s="226">
        <v>5248</v>
      </c>
      <c r="D215" s="244">
        <v>172124.20259724167</v>
      </c>
      <c r="E215" s="232">
        <v>287111.40561261511</v>
      </c>
      <c r="F215" s="232">
        <v>99152.053480886039</v>
      </c>
      <c r="G215" s="232">
        <v>86228.120615881766</v>
      </c>
      <c r="H215" s="222">
        <v>644615.78230662458</v>
      </c>
      <c r="I215" s="221">
        <v>122.83075120171962</v>
      </c>
      <c r="J215" s="248">
        <v>986826.62200000009</v>
      </c>
      <c r="K215" s="222">
        <v>1631442.4043066246</v>
      </c>
      <c r="L215" s="221">
        <v>310.8693605767196</v>
      </c>
    </row>
    <row r="216" spans="1:12" x14ac:dyDescent="0.3">
      <c r="A216" s="225">
        <v>630</v>
      </c>
      <c r="B216" s="225" t="s">
        <v>200</v>
      </c>
      <c r="C216" s="226">
        <v>1557</v>
      </c>
      <c r="D216" s="244">
        <v>51066.574589158787</v>
      </c>
      <c r="E216" s="232">
        <v>72469.315965321934</v>
      </c>
      <c r="F216" s="232">
        <v>43439.058952336512</v>
      </c>
      <c r="G216" s="232">
        <v>17475.966373369763</v>
      </c>
      <c r="H216" s="222">
        <v>184450.91588018701</v>
      </c>
      <c r="I216" s="221">
        <v>118.46558502259923</v>
      </c>
      <c r="J216" s="248">
        <v>130236.705</v>
      </c>
      <c r="K216" s="222">
        <v>314687.62088018702</v>
      </c>
      <c r="L216" s="221">
        <v>202.11150987809057</v>
      </c>
    </row>
    <row r="217" spans="1:12" x14ac:dyDescent="0.3">
      <c r="A217" s="225">
        <v>631</v>
      </c>
      <c r="B217" s="225" t="s">
        <v>201</v>
      </c>
      <c r="C217" s="226">
        <v>2028</v>
      </c>
      <c r="D217" s="244">
        <v>66514.45938780604</v>
      </c>
      <c r="E217" s="232">
        <v>138653.29017304323</v>
      </c>
      <c r="F217" s="232">
        <v>38529.484721851302</v>
      </c>
      <c r="G217" s="232">
        <v>28342.111654232915</v>
      </c>
      <c r="H217" s="222">
        <v>272039.34593693347</v>
      </c>
      <c r="I217" s="221">
        <v>134.14168931801453</v>
      </c>
      <c r="J217" s="248">
        <v>66793.468999999997</v>
      </c>
      <c r="K217" s="222">
        <v>338832.81493693346</v>
      </c>
      <c r="L217" s="221">
        <v>167.07732491959243</v>
      </c>
    </row>
    <row r="218" spans="1:12" x14ac:dyDescent="0.3">
      <c r="A218" s="225">
        <v>635</v>
      </c>
      <c r="B218" s="225" t="s">
        <v>202</v>
      </c>
      <c r="C218" s="226">
        <v>6499</v>
      </c>
      <c r="D218" s="244">
        <v>213154.57177581434</v>
      </c>
      <c r="E218" s="232">
        <v>380139.69155640493</v>
      </c>
      <c r="F218" s="232">
        <v>128609.49886379729</v>
      </c>
      <c r="G218" s="232">
        <v>93789.355350491605</v>
      </c>
      <c r="H218" s="222">
        <v>815693.11754650821</v>
      </c>
      <c r="I218" s="221">
        <v>125.51055816995049</v>
      </c>
      <c r="J218" s="248">
        <v>283297.33100000001</v>
      </c>
      <c r="K218" s="222">
        <v>1098990.4485465083</v>
      </c>
      <c r="L218" s="221">
        <v>169.10146923319101</v>
      </c>
    </row>
    <row r="219" spans="1:12" x14ac:dyDescent="0.3">
      <c r="A219" s="225">
        <v>636</v>
      </c>
      <c r="B219" s="225" t="s">
        <v>203</v>
      </c>
      <c r="C219" s="226">
        <v>8333</v>
      </c>
      <c r="D219" s="244">
        <v>273306.20812553639</v>
      </c>
      <c r="E219" s="232">
        <v>461086.58522239723</v>
      </c>
      <c r="F219" s="232">
        <v>194461.83147704453</v>
      </c>
      <c r="G219" s="232">
        <v>103303.49177152386</v>
      </c>
      <c r="H219" s="222">
        <v>1032158.1165965019</v>
      </c>
      <c r="I219" s="221">
        <v>123.86392854872217</v>
      </c>
      <c r="J219" s="248">
        <v>601901.15599999996</v>
      </c>
      <c r="K219" s="222">
        <v>1634059.2725965017</v>
      </c>
      <c r="L219" s="221">
        <v>196.09495650984061</v>
      </c>
    </row>
    <row r="220" spans="1:12" x14ac:dyDescent="0.3">
      <c r="A220" s="225">
        <v>638</v>
      </c>
      <c r="B220" s="225" t="s">
        <v>204</v>
      </c>
      <c r="C220" s="226">
        <v>50262</v>
      </c>
      <c r="D220" s="244">
        <v>1648495.9357741161</v>
      </c>
      <c r="E220" s="232">
        <v>3743272.7307491121</v>
      </c>
      <c r="F220" s="232">
        <v>1119596.3842997788</v>
      </c>
      <c r="G220" s="232">
        <v>522276.0151124546</v>
      </c>
      <c r="H220" s="222">
        <v>7033641.0659354618</v>
      </c>
      <c r="I220" s="221">
        <v>139.93953813886159</v>
      </c>
      <c r="J220" s="248">
        <v>8088060.2419999996</v>
      </c>
      <c r="K220" s="222">
        <v>15121701.307935461</v>
      </c>
      <c r="L220" s="221">
        <v>300.85753268742712</v>
      </c>
    </row>
    <row r="221" spans="1:12" x14ac:dyDescent="0.3">
      <c r="A221" s="225">
        <v>678</v>
      </c>
      <c r="B221" s="225" t="s">
        <v>205</v>
      </c>
      <c r="C221" s="226">
        <v>24811</v>
      </c>
      <c r="D221" s="244">
        <v>813752.58967990917</v>
      </c>
      <c r="E221" s="232">
        <v>1579349.8655199297</v>
      </c>
      <c r="F221" s="232">
        <v>602490.14198019553</v>
      </c>
      <c r="G221" s="232">
        <v>297441.94916279771</v>
      </c>
      <c r="H221" s="222">
        <v>3293034.5463428316</v>
      </c>
      <c r="I221" s="221">
        <v>132.72478119958211</v>
      </c>
      <c r="J221" s="248">
        <v>1288673.7879999999</v>
      </c>
      <c r="K221" s="222">
        <v>4581708.3343428317</v>
      </c>
      <c r="L221" s="221">
        <v>184.66439620905371</v>
      </c>
    </row>
    <row r="222" spans="1:12" x14ac:dyDescent="0.3">
      <c r="A222" s="225">
        <v>680</v>
      </c>
      <c r="B222" s="225" t="s">
        <v>206</v>
      </c>
      <c r="C222" s="226">
        <v>24178</v>
      </c>
      <c r="D222" s="244">
        <v>792991.41966389283</v>
      </c>
      <c r="E222" s="232">
        <v>1655060.5732573804</v>
      </c>
      <c r="F222" s="232">
        <v>491170.8827976723</v>
      </c>
      <c r="G222" s="232">
        <v>268849.46549748501</v>
      </c>
      <c r="H222" s="222">
        <v>3208072.3412164305</v>
      </c>
      <c r="I222" s="221">
        <v>132.68559604667178</v>
      </c>
      <c r="J222" s="248">
        <v>1213939.5209999999</v>
      </c>
      <c r="K222" s="222">
        <v>4422011.8622164307</v>
      </c>
      <c r="L222" s="221">
        <v>182.89403020168876</v>
      </c>
    </row>
    <row r="223" spans="1:12" x14ac:dyDescent="0.3">
      <c r="A223" s="225">
        <v>681</v>
      </c>
      <c r="B223" s="225" t="s">
        <v>207</v>
      </c>
      <c r="C223" s="226">
        <v>3514</v>
      </c>
      <c r="D223" s="244">
        <v>115252.37193725367</v>
      </c>
      <c r="E223" s="232">
        <v>176193.03464720328</v>
      </c>
      <c r="F223" s="232">
        <v>55392.804904822231</v>
      </c>
      <c r="G223" s="232">
        <v>58937.571408183991</v>
      </c>
      <c r="H223" s="222">
        <v>405775.78289746318</v>
      </c>
      <c r="I223" s="221">
        <v>115.47404180348981</v>
      </c>
      <c r="J223" s="248">
        <v>277674.55</v>
      </c>
      <c r="K223" s="222">
        <v>683450.33289746311</v>
      </c>
      <c r="L223" s="221">
        <v>194.49354948704129</v>
      </c>
    </row>
    <row r="224" spans="1:12" x14ac:dyDescent="0.3">
      <c r="A224" s="225">
        <v>683</v>
      </c>
      <c r="B224" s="225" t="s">
        <v>208</v>
      </c>
      <c r="C224" s="226">
        <v>3896</v>
      </c>
      <c r="D224" s="244">
        <v>127781.22967203765</v>
      </c>
      <c r="E224" s="232">
        <v>153799.19464121311</v>
      </c>
      <c r="F224" s="232">
        <v>95843.427369037308</v>
      </c>
      <c r="G224" s="232">
        <v>51877.080695733741</v>
      </c>
      <c r="H224" s="222">
        <v>429300.93237802177</v>
      </c>
      <c r="I224" s="221">
        <v>110.19017771509799</v>
      </c>
      <c r="J224" s="248">
        <v>156537.42600000001</v>
      </c>
      <c r="K224" s="222">
        <v>585838.35837802175</v>
      </c>
      <c r="L224" s="221">
        <v>150.36918849538546</v>
      </c>
    </row>
    <row r="225" spans="1:12" x14ac:dyDescent="0.3">
      <c r="A225" s="225">
        <v>684</v>
      </c>
      <c r="B225" s="225" t="s">
        <v>209</v>
      </c>
      <c r="C225" s="226">
        <v>39360</v>
      </c>
      <c r="D225" s="244">
        <v>1290931.5194793127</v>
      </c>
      <c r="E225" s="232">
        <v>3003947.3127371152</v>
      </c>
      <c r="F225" s="232">
        <v>735048.64620329614</v>
      </c>
      <c r="G225" s="232">
        <v>498240.30204879417</v>
      </c>
      <c r="H225" s="222">
        <v>5528167.7804685179</v>
      </c>
      <c r="I225" s="221">
        <v>140.45141718670016</v>
      </c>
      <c r="J225" s="248">
        <v>3395543.5350000001</v>
      </c>
      <c r="K225" s="222">
        <v>8923711.3154685181</v>
      </c>
      <c r="L225" s="221">
        <v>226.72030781170017</v>
      </c>
    </row>
    <row r="226" spans="1:12" x14ac:dyDescent="0.3">
      <c r="A226" s="225">
        <v>686</v>
      </c>
      <c r="B226" s="225" t="s">
        <v>210</v>
      </c>
      <c r="C226" s="226">
        <v>3196</v>
      </c>
      <c r="D226" s="244">
        <v>104822.58984389948</v>
      </c>
      <c r="E226" s="232">
        <v>163939.89404312204</v>
      </c>
      <c r="F226" s="232">
        <v>56460.103650579884</v>
      </c>
      <c r="G226" s="232">
        <v>54631.172817611499</v>
      </c>
      <c r="H226" s="222">
        <v>379853.7603552129</v>
      </c>
      <c r="I226" s="221">
        <v>118.85286619374621</v>
      </c>
      <c r="J226" s="248">
        <v>184859.52900000001</v>
      </c>
      <c r="K226" s="222">
        <v>564713.28935521294</v>
      </c>
      <c r="L226" s="221">
        <v>176.69377013617427</v>
      </c>
    </row>
    <row r="227" spans="1:12" x14ac:dyDescent="0.3">
      <c r="A227" s="225">
        <v>687</v>
      </c>
      <c r="B227" s="225" t="s">
        <v>211</v>
      </c>
      <c r="C227" s="226">
        <v>1651</v>
      </c>
      <c r="D227" s="244">
        <v>54149.591937508769</v>
      </c>
      <c r="E227" s="232">
        <v>71987.944709190779</v>
      </c>
      <c r="F227" s="232">
        <v>22093.084037183435</v>
      </c>
      <c r="G227" s="232">
        <v>32348.063831509651</v>
      </c>
      <c r="H227" s="222">
        <v>180578.68451539261</v>
      </c>
      <c r="I227" s="221">
        <v>109.37533889484713</v>
      </c>
      <c r="J227" s="248">
        <v>361578.016</v>
      </c>
      <c r="K227" s="222">
        <v>542156.70051539259</v>
      </c>
      <c r="L227" s="221">
        <v>328.38079982761514</v>
      </c>
    </row>
    <row r="228" spans="1:12" x14ac:dyDescent="0.3">
      <c r="A228" s="225">
        <v>689</v>
      </c>
      <c r="B228" s="225" t="s">
        <v>212</v>
      </c>
      <c r="C228" s="226">
        <v>3335</v>
      </c>
      <c r="D228" s="244">
        <v>109381.51975262977</v>
      </c>
      <c r="E228" s="232">
        <v>194184.14590881515</v>
      </c>
      <c r="F228" s="232">
        <v>41731.380959124261</v>
      </c>
      <c r="G228" s="232">
        <v>61841.886736709625</v>
      </c>
      <c r="H228" s="222">
        <v>407138.93335727876</v>
      </c>
      <c r="I228" s="221">
        <v>122.08063968733995</v>
      </c>
      <c r="J228" s="248">
        <v>336004.67600000004</v>
      </c>
      <c r="K228" s="222">
        <v>743143.60935727879</v>
      </c>
      <c r="L228" s="221">
        <v>222.8316669736968</v>
      </c>
    </row>
    <row r="229" spans="1:12" x14ac:dyDescent="0.3">
      <c r="A229" s="225">
        <v>691</v>
      </c>
      <c r="B229" s="225" t="s">
        <v>213</v>
      </c>
      <c r="C229" s="226">
        <v>2743</v>
      </c>
      <c r="D229" s="244">
        <v>89965.070069404333</v>
      </c>
      <c r="E229" s="232">
        <v>138807.0791051735</v>
      </c>
      <c r="F229" s="232">
        <v>67666.740481035245</v>
      </c>
      <c r="G229" s="232">
        <v>35652.974377762956</v>
      </c>
      <c r="H229" s="222">
        <v>332091.86403337604</v>
      </c>
      <c r="I229" s="221">
        <v>121.06885309273643</v>
      </c>
      <c r="J229" s="248">
        <v>87293.222999999998</v>
      </c>
      <c r="K229" s="222">
        <v>419385.08703337604</v>
      </c>
      <c r="L229" s="221">
        <v>152.89284981165733</v>
      </c>
    </row>
    <row r="230" spans="1:12" x14ac:dyDescent="0.3">
      <c r="A230" s="225">
        <v>694</v>
      </c>
      <c r="B230" s="225" t="s">
        <v>214</v>
      </c>
      <c r="C230" s="226">
        <v>28736</v>
      </c>
      <c r="D230" s="244">
        <v>942484.96300196974</v>
      </c>
      <c r="E230" s="232">
        <v>2017742.3579251778</v>
      </c>
      <c r="F230" s="232">
        <v>599928.62499037723</v>
      </c>
      <c r="G230" s="232">
        <v>309109.28487911623</v>
      </c>
      <c r="H230" s="222">
        <v>3869265.2307966412</v>
      </c>
      <c r="I230" s="221">
        <v>134.64870652827955</v>
      </c>
      <c r="J230" s="248">
        <v>1696194.4360000002</v>
      </c>
      <c r="K230" s="222">
        <v>5565459.6667966414</v>
      </c>
      <c r="L230" s="221">
        <v>193.67551735790093</v>
      </c>
    </row>
    <row r="231" spans="1:12" x14ac:dyDescent="0.3">
      <c r="A231" s="225">
        <v>697</v>
      </c>
      <c r="B231" s="225" t="s">
        <v>215</v>
      </c>
      <c r="C231" s="226">
        <v>1288</v>
      </c>
      <c r="D231" s="244">
        <v>42243.897283774255</v>
      </c>
      <c r="E231" s="232">
        <v>69801.100302668186</v>
      </c>
      <c r="F231" s="232">
        <v>18250.808552455881</v>
      </c>
      <c r="G231" s="232">
        <v>23585.04344371679</v>
      </c>
      <c r="H231" s="222">
        <v>153880.84958261513</v>
      </c>
      <c r="I231" s="221">
        <v>119.47270930327262</v>
      </c>
      <c r="J231" s="248">
        <v>106988.06500000002</v>
      </c>
      <c r="K231" s="222">
        <v>260868.91458261514</v>
      </c>
      <c r="L231" s="221">
        <v>202.53797716041547</v>
      </c>
    </row>
    <row r="232" spans="1:12" x14ac:dyDescent="0.3">
      <c r="A232" s="225">
        <v>698</v>
      </c>
      <c r="B232" s="225" t="s">
        <v>216</v>
      </c>
      <c r="C232" s="226">
        <v>62922</v>
      </c>
      <c r="D232" s="244">
        <v>2063719.3360944439</v>
      </c>
      <c r="E232" s="232">
        <v>4151169.9116006251</v>
      </c>
      <c r="F232" s="232">
        <v>1315338.9742717326</v>
      </c>
      <c r="G232" s="232">
        <v>597437.69283860934</v>
      </c>
      <c r="H232" s="222">
        <v>8127665.9148054104</v>
      </c>
      <c r="I232" s="221">
        <v>129.17049545159739</v>
      </c>
      <c r="J232" s="248">
        <v>2308432.6350000002</v>
      </c>
      <c r="K232" s="222">
        <v>10436098.54980541</v>
      </c>
      <c r="L232" s="221">
        <v>165.85770556888545</v>
      </c>
    </row>
    <row r="233" spans="1:12" x14ac:dyDescent="0.3">
      <c r="A233" s="225">
        <v>700</v>
      </c>
      <c r="B233" s="225" t="s">
        <v>217</v>
      </c>
      <c r="C233" s="226">
        <v>5099</v>
      </c>
      <c r="D233" s="244">
        <v>167237.29211953797</v>
      </c>
      <c r="E233" s="232">
        <v>327463.56146480644</v>
      </c>
      <c r="F233" s="232">
        <v>84530.060664006174</v>
      </c>
      <c r="G233" s="232">
        <v>85176.558169346623</v>
      </c>
      <c r="H233" s="222">
        <v>664407.47241769719</v>
      </c>
      <c r="I233" s="221">
        <v>130.30152430235285</v>
      </c>
      <c r="J233" s="248">
        <v>464266.37000000005</v>
      </c>
      <c r="K233" s="222">
        <v>1128673.8424176972</v>
      </c>
      <c r="L233" s="221">
        <v>221.35199890521616</v>
      </c>
    </row>
    <row r="234" spans="1:12" x14ac:dyDescent="0.3">
      <c r="A234" s="225">
        <v>702</v>
      </c>
      <c r="B234" s="225" t="s">
        <v>218</v>
      </c>
      <c r="C234" s="226">
        <v>4398</v>
      </c>
      <c r="D234" s="244">
        <v>144245.85423450248</v>
      </c>
      <c r="E234" s="232">
        <v>244664.0986582129</v>
      </c>
      <c r="F234" s="232">
        <v>70228.257470853612</v>
      </c>
      <c r="G234" s="232">
        <v>78366.439467976161</v>
      </c>
      <c r="H234" s="222">
        <v>537504.64983154507</v>
      </c>
      <c r="I234" s="221">
        <v>122.2157002800239</v>
      </c>
      <c r="J234" s="248">
        <v>395248.03599999996</v>
      </c>
      <c r="K234" s="222">
        <v>932752.68583154504</v>
      </c>
      <c r="L234" s="221">
        <v>212.08564934778195</v>
      </c>
    </row>
    <row r="235" spans="1:12" x14ac:dyDescent="0.3">
      <c r="A235" s="225">
        <v>704</v>
      </c>
      <c r="B235" s="225" t="s">
        <v>219</v>
      </c>
      <c r="C235" s="226">
        <v>6251</v>
      </c>
      <c r="D235" s="244">
        <v>205020.65366527397</v>
      </c>
      <c r="E235" s="232">
        <v>435735.84065891296</v>
      </c>
      <c r="F235" s="232">
        <v>159240.97286704194</v>
      </c>
      <c r="G235" s="232">
        <v>58987.645810399947</v>
      </c>
      <c r="H235" s="222">
        <v>858985.11300162878</v>
      </c>
      <c r="I235" s="221">
        <v>137.41563157920794</v>
      </c>
      <c r="J235" s="248">
        <v>296970.462</v>
      </c>
      <c r="K235" s="222">
        <v>1155955.5750016288</v>
      </c>
      <c r="L235" s="221">
        <v>184.92330427157717</v>
      </c>
    </row>
    <row r="236" spans="1:12" x14ac:dyDescent="0.3">
      <c r="A236" s="225">
        <v>707</v>
      </c>
      <c r="B236" s="225" t="s">
        <v>220</v>
      </c>
      <c r="C236" s="226">
        <v>2181</v>
      </c>
      <c r="D236" s="244">
        <v>71532.562093099114</v>
      </c>
      <c r="E236" s="232">
        <v>90214.721892427813</v>
      </c>
      <c r="F236" s="232">
        <v>26895.928393092876</v>
      </c>
      <c r="G236" s="232">
        <v>42112.572263621696</v>
      </c>
      <c r="H236" s="222">
        <v>230755.78464224152</v>
      </c>
      <c r="I236" s="221">
        <v>105.80274399002361</v>
      </c>
      <c r="J236" s="248">
        <v>118697.542</v>
      </c>
      <c r="K236" s="222">
        <v>349453.3266422415</v>
      </c>
      <c r="L236" s="221">
        <v>160.22619286668569</v>
      </c>
    </row>
    <row r="237" spans="1:12" x14ac:dyDescent="0.3">
      <c r="A237" s="225">
        <v>710</v>
      </c>
      <c r="B237" s="225" t="s">
        <v>221</v>
      </c>
      <c r="C237" s="226">
        <v>27592</v>
      </c>
      <c r="D237" s="244">
        <v>904963.9859114124</v>
      </c>
      <c r="E237" s="232">
        <v>1907276.3554675747</v>
      </c>
      <c r="F237" s="232">
        <v>530874.39613985701</v>
      </c>
      <c r="G237" s="232">
        <v>368697.82351610769</v>
      </c>
      <c r="H237" s="222">
        <v>3711812.5610349514</v>
      </c>
      <c r="I237" s="221">
        <v>134.52495509694663</v>
      </c>
      <c r="J237" s="248">
        <v>864146.09400000004</v>
      </c>
      <c r="K237" s="222">
        <v>4575958.6550349519</v>
      </c>
      <c r="L237" s="221">
        <v>165.84367407346159</v>
      </c>
    </row>
    <row r="238" spans="1:12" x14ac:dyDescent="0.3">
      <c r="A238" s="225">
        <v>729</v>
      </c>
      <c r="B238" s="225" t="s">
        <v>222</v>
      </c>
      <c r="C238" s="226">
        <v>9415</v>
      </c>
      <c r="D238" s="244">
        <v>308793.70568845852</v>
      </c>
      <c r="E238" s="232">
        <v>484286.77599777258</v>
      </c>
      <c r="F238" s="232">
        <v>174183.15530764911</v>
      </c>
      <c r="G238" s="232">
        <v>144715.02240412211</v>
      </c>
      <c r="H238" s="222">
        <v>1111978.6593980023</v>
      </c>
      <c r="I238" s="221">
        <v>118.10713323398856</v>
      </c>
      <c r="J238" s="248">
        <v>516801.88399999996</v>
      </c>
      <c r="K238" s="222">
        <v>1628780.5433980022</v>
      </c>
      <c r="L238" s="221">
        <v>172.99846451386108</v>
      </c>
    </row>
    <row r="239" spans="1:12" x14ac:dyDescent="0.3">
      <c r="A239" s="225">
        <v>732</v>
      </c>
      <c r="B239" s="225" t="s">
        <v>223</v>
      </c>
      <c r="C239" s="226">
        <v>3491</v>
      </c>
      <c r="D239" s="244">
        <v>114498.01662861485</v>
      </c>
      <c r="E239" s="232">
        <v>164578.51225137574</v>
      </c>
      <c r="F239" s="232">
        <v>44613.087572669931</v>
      </c>
      <c r="G239" s="232">
        <v>65947.987718418284</v>
      </c>
      <c r="H239" s="222">
        <v>389637.60417107883</v>
      </c>
      <c r="I239" s="221">
        <v>111.61203213150353</v>
      </c>
      <c r="J239" s="248">
        <v>251918.391</v>
      </c>
      <c r="K239" s="222">
        <v>641555.99517107883</v>
      </c>
      <c r="L239" s="221">
        <v>183.77427532829529</v>
      </c>
    </row>
    <row r="240" spans="1:12" x14ac:dyDescent="0.3">
      <c r="A240" s="225">
        <v>734</v>
      </c>
      <c r="B240" s="225" t="s">
        <v>224</v>
      </c>
      <c r="C240" s="226">
        <v>52321</v>
      </c>
      <c r="D240" s="244">
        <v>1716027.1349257398</v>
      </c>
      <c r="E240" s="232">
        <v>3125938.8586460124</v>
      </c>
      <c r="F240" s="232">
        <v>1018629.9229511048</v>
      </c>
      <c r="G240" s="232">
        <v>690576.08096029342</v>
      </c>
      <c r="H240" s="222">
        <v>6551171.997483151</v>
      </c>
      <c r="I240" s="221">
        <v>125.21113888272684</v>
      </c>
      <c r="J240" s="248">
        <v>2462309.4479999999</v>
      </c>
      <c r="K240" s="222">
        <v>9013481.4454831518</v>
      </c>
      <c r="L240" s="221">
        <v>172.27272883704731</v>
      </c>
    </row>
    <row r="241" spans="1:12" x14ac:dyDescent="0.3">
      <c r="A241" s="225">
        <v>738</v>
      </c>
      <c r="B241" s="225" t="s">
        <v>225</v>
      </c>
      <c r="C241" s="226">
        <v>2994</v>
      </c>
      <c r="D241" s="244">
        <v>98197.382350636733</v>
      </c>
      <c r="E241" s="232">
        <v>187370.69385067141</v>
      </c>
      <c r="F241" s="232">
        <v>63824.464996307695</v>
      </c>
      <c r="G241" s="232">
        <v>37806.173673049205</v>
      </c>
      <c r="H241" s="222">
        <v>387198.71487066505</v>
      </c>
      <c r="I241" s="221">
        <v>129.32488806635439</v>
      </c>
      <c r="J241" s="248">
        <v>108362.54899999998</v>
      </c>
      <c r="K241" s="222">
        <v>495561.26387066505</v>
      </c>
      <c r="L241" s="221">
        <v>165.51812420529896</v>
      </c>
    </row>
    <row r="242" spans="1:12" x14ac:dyDescent="0.3">
      <c r="A242" s="225">
        <v>739</v>
      </c>
      <c r="B242" s="225" t="s">
        <v>226</v>
      </c>
      <c r="C242" s="226">
        <v>3429</v>
      </c>
      <c r="D242" s="244">
        <v>112464.53710097975</v>
      </c>
      <c r="E242" s="232">
        <v>185764.75961984298</v>
      </c>
      <c r="F242" s="232">
        <v>50589.960548912786</v>
      </c>
      <c r="G242" s="232">
        <v>64646.053260803339</v>
      </c>
      <c r="H242" s="222">
        <v>413465.3105305389</v>
      </c>
      <c r="I242" s="221">
        <v>120.57897653267393</v>
      </c>
      <c r="J242" s="248">
        <v>263304.255</v>
      </c>
      <c r="K242" s="222">
        <v>676769.56553053891</v>
      </c>
      <c r="L242" s="221">
        <v>197.36645247318137</v>
      </c>
    </row>
    <row r="243" spans="1:12" x14ac:dyDescent="0.3">
      <c r="A243" s="225">
        <v>740</v>
      </c>
      <c r="B243" s="225" t="s">
        <v>227</v>
      </c>
      <c r="C243" s="226">
        <v>33611</v>
      </c>
      <c r="D243" s="244">
        <v>1102375.4903765034</v>
      </c>
      <c r="E243" s="232">
        <v>2153894.9418986351</v>
      </c>
      <c r="F243" s="232">
        <v>554141.50879737386</v>
      </c>
      <c r="G243" s="232">
        <v>519221.47657728108</v>
      </c>
      <c r="H243" s="222">
        <v>4329633.4176497934</v>
      </c>
      <c r="I243" s="221">
        <v>128.81596553657414</v>
      </c>
      <c r="J243" s="248">
        <v>2333899.7850000001</v>
      </c>
      <c r="K243" s="222">
        <v>6663533.2026497936</v>
      </c>
      <c r="L243" s="221">
        <v>198.25453579631053</v>
      </c>
    </row>
    <row r="244" spans="1:12" x14ac:dyDescent="0.3">
      <c r="A244" s="225">
        <v>742</v>
      </c>
      <c r="B244" s="225" t="s">
        <v>228</v>
      </c>
      <c r="C244" s="226">
        <v>1015</v>
      </c>
      <c r="D244" s="244">
        <v>33290.027750800364</v>
      </c>
      <c r="E244" s="232">
        <v>54388.482098963854</v>
      </c>
      <c r="F244" s="232">
        <v>14088.34344400103</v>
      </c>
      <c r="G244" s="232">
        <v>16875.073546778254</v>
      </c>
      <c r="H244" s="222">
        <v>118641.9268405435</v>
      </c>
      <c r="I244" s="221">
        <v>116.88859787245664</v>
      </c>
      <c r="J244" s="248">
        <v>228869.21599999999</v>
      </c>
      <c r="K244" s="222">
        <v>347511.14284054347</v>
      </c>
      <c r="L244" s="221">
        <v>342.37551018772757</v>
      </c>
    </row>
    <row r="245" spans="1:12" x14ac:dyDescent="0.3">
      <c r="A245" s="225">
        <v>743</v>
      </c>
      <c r="B245" s="225" t="s">
        <v>229</v>
      </c>
      <c r="C245" s="226">
        <v>63288</v>
      </c>
      <c r="D245" s="244">
        <v>2075723.4249188704</v>
      </c>
      <c r="E245" s="232">
        <v>4146900.855779605</v>
      </c>
      <c r="F245" s="232">
        <v>1412463.1601356789</v>
      </c>
      <c r="G245" s="232">
        <v>615414.40323413874</v>
      </c>
      <c r="H245" s="222">
        <v>8250501.8440682935</v>
      </c>
      <c r="I245" s="221">
        <v>130.36439521028146</v>
      </c>
      <c r="J245" s="248">
        <v>3450422.8139999998</v>
      </c>
      <c r="K245" s="222">
        <v>11700924.658068294</v>
      </c>
      <c r="L245" s="221">
        <v>184.88377983295877</v>
      </c>
    </row>
    <row r="246" spans="1:12" x14ac:dyDescent="0.3">
      <c r="A246" s="225">
        <v>746</v>
      </c>
      <c r="B246" s="225" t="s">
        <v>230</v>
      </c>
      <c r="C246" s="226">
        <v>4980</v>
      </c>
      <c r="D246" s="244">
        <v>163334.32334875449</v>
      </c>
      <c r="E246" s="232">
        <v>236570.43554270818</v>
      </c>
      <c r="F246" s="232">
        <v>167032.25371107282</v>
      </c>
      <c r="G246" s="232">
        <v>47220.161289649535</v>
      </c>
      <c r="H246" s="222">
        <v>614157.17389218509</v>
      </c>
      <c r="I246" s="221">
        <v>123.32473371329019</v>
      </c>
      <c r="J246" s="248">
        <v>436530.56699999998</v>
      </c>
      <c r="K246" s="222">
        <v>1050687.7408921851</v>
      </c>
      <c r="L246" s="221">
        <v>210.98147407473596</v>
      </c>
    </row>
    <row r="247" spans="1:12" x14ac:dyDescent="0.3">
      <c r="A247" s="225">
        <v>747</v>
      </c>
      <c r="B247" s="225" t="s">
        <v>231</v>
      </c>
      <c r="C247" s="226">
        <v>1458</v>
      </c>
      <c r="D247" s="244">
        <v>47819.566956322102</v>
      </c>
      <c r="E247" s="232">
        <v>64790.280601796068</v>
      </c>
      <c r="F247" s="232">
        <v>24014.22177954721</v>
      </c>
      <c r="G247" s="232">
        <v>25688.168336787076</v>
      </c>
      <c r="H247" s="222">
        <v>162312.23767445248</v>
      </c>
      <c r="I247" s="221">
        <v>111.3252658946862</v>
      </c>
      <c r="J247" s="248">
        <v>143227.965</v>
      </c>
      <c r="K247" s="222">
        <v>305540.20267445245</v>
      </c>
      <c r="L247" s="221">
        <v>209.56118153254627</v>
      </c>
    </row>
    <row r="248" spans="1:12" x14ac:dyDescent="0.3">
      <c r="A248" s="225">
        <v>748</v>
      </c>
      <c r="B248" s="225" t="s">
        <v>232</v>
      </c>
      <c r="C248" s="226">
        <v>5249</v>
      </c>
      <c r="D248" s="244">
        <v>172157.00065413903</v>
      </c>
      <c r="E248" s="232">
        <v>281553.02889661962</v>
      </c>
      <c r="F248" s="232">
        <v>148674.71528404119</v>
      </c>
      <c r="G248" s="232">
        <v>58286.604179376518</v>
      </c>
      <c r="H248" s="222">
        <v>660671.34901417629</v>
      </c>
      <c r="I248" s="221">
        <v>125.86613621912294</v>
      </c>
      <c r="J248" s="248">
        <v>236487.83600000001</v>
      </c>
      <c r="K248" s="222">
        <v>897159.1850141763</v>
      </c>
      <c r="L248" s="221">
        <v>170.92002000651101</v>
      </c>
    </row>
    <row r="249" spans="1:12" x14ac:dyDescent="0.3">
      <c r="A249" s="225">
        <v>749</v>
      </c>
      <c r="B249" s="225" t="s">
        <v>233</v>
      </c>
      <c r="C249" s="226">
        <v>21674</v>
      </c>
      <c r="D249" s="244">
        <v>710865.08519295277</v>
      </c>
      <c r="E249" s="232">
        <v>1506725.3848510825</v>
      </c>
      <c r="F249" s="232">
        <v>559371.27265158633</v>
      </c>
      <c r="G249" s="232">
        <v>214468.6646909533</v>
      </c>
      <c r="H249" s="222">
        <v>2991430.4073865749</v>
      </c>
      <c r="I249" s="221">
        <v>138.01930457629302</v>
      </c>
      <c r="J249" s="248">
        <v>1039173.0440000001</v>
      </c>
      <c r="K249" s="222">
        <v>4030603.4513865751</v>
      </c>
      <c r="L249" s="221">
        <v>185.96490963304305</v>
      </c>
    </row>
    <row r="250" spans="1:12" x14ac:dyDescent="0.3">
      <c r="A250" s="225">
        <v>751</v>
      </c>
      <c r="B250" s="225" t="s">
        <v>234</v>
      </c>
      <c r="C250" s="226">
        <v>3045</v>
      </c>
      <c r="D250" s="244">
        <v>99870.083252401091</v>
      </c>
      <c r="E250" s="232">
        <v>196739.4739510754</v>
      </c>
      <c r="F250" s="232">
        <v>59448.540138701319</v>
      </c>
      <c r="G250" s="232">
        <v>48321.798138400642</v>
      </c>
      <c r="H250" s="222">
        <v>404379.89548057847</v>
      </c>
      <c r="I250" s="221">
        <v>132.80127930396665</v>
      </c>
      <c r="J250" s="248">
        <v>69843.294999999998</v>
      </c>
      <c r="K250" s="222">
        <v>474223.19048057846</v>
      </c>
      <c r="L250" s="221">
        <v>155.73832199690591</v>
      </c>
    </row>
    <row r="251" spans="1:12" x14ac:dyDescent="0.3">
      <c r="A251" s="225">
        <v>753</v>
      </c>
      <c r="B251" s="225" t="s">
        <v>235</v>
      </c>
      <c r="C251" s="226">
        <v>20666</v>
      </c>
      <c r="D251" s="244">
        <v>677804.6438404338</v>
      </c>
      <c r="E251" s="232">
        <v>1705700.0411225513</v>
      </c>
      <c r="F251" s="232">
        <v>511129.3693433404</v>
      </c>
      <c r="G251" s="232">
        <v>182170.67526165961</v>
      </c>
      <c r="H251" s="222">
        <v>3076804.7295679851</v>
      </c>
      <c r="I251" s="221">
        <v>148.88245086460782</v>
      </c>
      <c r="J251" s="248">
        <v>1137195.885</v>
      </c>
      <c r="K251" s="222">
        <v>4214000.6145679848</v>
      </c>
      <c r="L251" s="221">
        <v>203.90983328016961</v>
      </c>
    </row>
    <row r="252" spans="1:12" x14ac:dyDescent="0.3">
      <c r="A252" s="225">
        <v>755</v>
      </c>
      <c r="B252" s="225" t="s">
        <v>236</v>
      </c>
      <c r="C252" s="226">
        <v>6134</v>
      </c>
      <c r="D252" s="244">
        <v>201183.28100828515</v>
      </c>
      <c r="E252" s="232">
        <v>513654.02937380777</v>
      </c>
      <c r="F252" s="232">
        <v>151769.88164673836</v>
      </c>
      <c r="G252" s="232">
        <v>57084.8185261935</v>
      </c>
      <c r="H252" s="222">
        <v>923692.01055502484</v>
      </c>
      <c r="I252" s="221">
        <v>150.58559024372755</v>
      </c>
      <c r="J252" s="248">
        <v>145593.13200000001</v>
      </c>
      <c r="K252" s="222">
        <v>1069285.1425550249</v>
      </c>
      <c r="L252" s="221">
        <v>174.32102095778041</v>
      </c>
    </row>
    <row r="253" spans="1:12" x14ac:dyDescent="0.3">
      <c r="A253" s="225">
        <v>758</v>
      </c>
      <c r="B253" s="225" t="s">
        <v>237</v>
      </c>
      <c r="C253" s="226">
        <v>8444</v>
      </c>
      <c r="D253" s="244">
        <v>276946.79244114115</v>
      </c>
      <c r="E253" s="232">
        <v>529891.88731631753</v>
      </c>
      <c r="F253" s="232">
        <v>143124.76180610136</v>
      </c>
      <c r="G253" s="232">
        <v>113518.66982357953</v>
      </c>
      <c r="H253" s="222">
        <v>1063482.1113871394</v>
      </c>
      <c r="I253" s="221">
        <v>125.94529978530784</v>
      </c>
      <c r="J253" s="248">
        <v>923366.41200000001</v>
      </c>
      <c r="K253" s="222">
        <v>1986848.5233871394</v>
      </c>
      <c r="L253" s="221">
        <v>235.29707761571996</v>
      </c>
    </row>
    <row r="254" spans="1:12" x14ac:dyDescent="0.3">
      <c r="A254" s="225">
        <v>759</v>
      </c>
      <c r="B254" s="225" t="s">
        <v>238</v>
      </c>
      <c r="C254" s="226">
        <v>2085</v>
      </c>
      <c r="D254" s="244">
        <v>68383.948630954445</v>
      </c>
      <c r="E254" s="232">
        <v>93103.023795236077</v>
      </c>
      <c r="F254" s="232">
        <v>43652.518701488043</v>
      </c>
      <c r="G254" s="232">
        <v>31496.798993838343</v>
      </c>
      <c r="H254" s="222">
        <v>236636.29012151688</v>
      </c>
      <c r="I254" s="221">
        <v>113.49462355948052</v>
      </c>
      <c r="J254" s="248">
        <v>153370.01200000002</v>
      </c>
      <c r="K254" s="222">
        <v>390006.3021215169</v>
      </c>
      <c r="L254" s="221">
        <v>187.05338231247813</v>
      </c>
    </row>
    <row r="255" spans="1:12" x14ac:dyDescent="0.3">
      <c r="A255" s="225">
        <v>761</v>
      </c>
      <c r="B255" s="225" t="s">
        <v>239</v>
      </c>
      <c r="C255" s="226">
        <v>8828</v>
      </c>
      <c r="D255" s="244">
        <v>289541.24628971983</v>
      </c>
      <c r="E255" s="232">
        <v>474093.12798866973</v>
      </c>
      <c r="F255" s="232">
        <v>162656.32885346643</v>
      </c>
      <c r="G255" s="232">
        <v>139256.91256258255</v>
      </c>
      <c r="H255" s="222">
        <v>1065547.6156944386</v>
      </c>
      <c r="I255" s="221">
        <v>120.70090798532381</v>
      </c>
      <c r="J255" s="248">
        <v>318620.799</v>
      </c>
      <c r="K255" s="222">
        <v>1384168.4146944387</v>
      </c>
      <c r="L255" s="221">
        <v>156.79297855623457</v>
      </c>
    </row>
    <row r="256" spans="1:12" x14ac:dyDescent="0.3">
      <c r="A256" s="225">
        <v>762</v>
      </c>
      <c r="B256" s="225" t="s">
        <v>240</v>
      </c>
      <c r="C256" s="226">
        <v>3967</v>
      </c>
      <c r="D256" s="244">
        <v>130109.89171174882</v>
      </c>
      <c r="E256" s="232">
        <v>192737.02031655741</v>
      </c>
      <c r="F256" s="232">
        <v>66385.981986126062</v>
      </c>
      <c r="G256" s="232">
        <v>63043.672389892643</v>
      </c>
      <c r="H256" s="222">
        <v>452276.5664043249</v>
      </c>
      <c r="I256" s="221">
        <v>114.00972180598056</v>
      </c>
      <c r="J256" s="248">
        <v>586693.80499999993</v>
      </c>
      <c r="K256" s="222">
        <v>1038970.3714043249</v>
      </c>
      <c r="L256" s="221">
        <v>261.90329503512095</v>
      </c>
    </row>
    <row r="257" spans="1:12" x14ac:dyDescent="0.3">
      <c r="A257" s="225">
        <v>765</v>
      </c>
      <c r="B257" s="225" t="s">
        <v>241</v>
      </c>
      <c r="C257" s="226">
        <v>10389</v>
      </c>
      <c r="D257" s="244">
        <v>340739.01310646796</v>
      </c>
      <c r="E257" s="232">
        <v>592476.43454217096</v>
      </c>
      <c r="F257" s="232">
        <v>209297.2840430759</v>
      </c>
      <c r="G257" s="232">
        <v>134650.06755871431</v>
      </c>
      <c r="H257" s="222">
        <v>1277162.799250429</v>
      </c>
      <c r="I257" s="221">
        <v>122.93414180868506</v>
      </c>
      <c r="J257" s="248">
        <v>731252.50699999998</v>
      </c>
      <c r="K257" s="222">
        <v>2008415.306250429</v>
      </c>
      <c r="L257" s="221">
        <v>193.32133085479151</v>
      </c>
    </row>
    <row r="258" spans="1:12" x14ac:dyDescent="0.3">
      <c r="A258" s="225">
        <v>768</v>
      </c>
      <c r="B258" s="225" t="s">
        <v>242</v>
      </c>
      <c r="C258" s="226">
        <v>2530</v>
      </c>
      <c r="D258" s="244">
        <v>82979.083950270855</v>
      </c>
      <c r="E258" s="232">
        <v>119706.98455033499</v>
      </c>
      <c r="F258" s="232">
        <v>31058.393501547725</v>
      </c>
      <c r="G258" s="232">
        <v>49323.286182719821</v>
      </c>
      <c r="H258" s="222">
        <v>283067.74818487337</v>
      </c>
      <c r="I258" s="221">
        <v>111.88448544856655</v>
      </c>
      <c r="J258" s="248">
        <v>320841.31800000003</v>
      </c>
      <c r="K258" s="222">
        <v>603909.06618487346</v>
      </c>
      <c r="L258" s="221">
        <v>238.69923564619504</v>
      </c>
    </row>
    <row r="259" spans="1:12" x14ac:dyDescent="0.3">
      <c r="A259" s="225">
        <v>777</v>
      </c>
      <c r="B259" s="225" t="s">
        <v>243</v>
      </c>
      <c r="C259" s="226">
        <v>7862</v>
      </c>
      <c r="D259" s="244">
        <v>257858.32332688913</v>
      </c>
      <c r="E259" s="232">
        <v>410025.27610117721</v>
      </c>
      <c r="F259" s="232">
        <v>111852.90855540211</v>
      </c>
      <c r="G259" s="232">
        <v>137404.15968059207</v>
      </c>
      <c r="H259" s="222">
        <v>917140.66766406037</v>
      </c>
      <c r="I259" s="221">
        <v>116.65488014042997</v>
      </c>
      <c r="J259" s="248">
        <v>630529.56999999995</v>
      </c>
      <c r="K259" s="222">
        <v>1547670.2376640602</v>
      </c>
      <c r="L259" s="221">
        <v>196.85452018113205</v>
      </c>
    </row>
    <row r="260" spans="1:12" x14ac:dyDescent="0.3">
      <c r="A260" s="225">
        <v>778</v>
      </c>
      <c r="B260" s="225" t="s">
        <v>244</v>
      </c>
      <c r="C260" s="226">
        <v>7145</v>
      </c>
      <c r="D260" s="244">
        <v>234342.11653149617</v>
      </c>
      <c r="E260" s="232">
        <v>396995.940149364</v>
      </c>
      <c r="F260" s="232">
        <v>128182.57936549422</v>
      </c>
      <c r="G260" s="232">
        <v>110063.53607067834</v>
      </c>
      <c r="H260" s="222">
        <v>869584.17211703281</v>
      </c>
      <c r="I260" s="221">
        <v>121.70527251463021</v>
      </c>
      <c r="J260" s="248">
        <v>408735.23200000002</v>
      </c>
      <c r="K260" s="222">
        <v>1278319.4041170329</v>
      </c>
      <c r="L260" s="221">
        <v>178.91104326340559</v>
      </c>
    </row>
    <row r="261" spans="1:12" x14ac:dyDescent="0.3">
      <c r="A261" s="225">
        <v>781</v>
      </c>
      <c r="B261" s="225" t="s">
        <v>245</v>
      </c>
      <c r="C261" s="226">
        <v>3753</v>
      </c>
      <c r="D261" s="244">
        <v>123091.10753571799</v>
      </c>
      <c r="E261" s="232">
        <v>162338.23585852067</v>
      </c>
      <c r="F261" s="232">
        <v>47601.524060791358</v>
      </c>
      <c r="G261" s="232">
        <v>76263.314574905875</v>
      </c>
      <c r="H261" s="222">
        <v>409294.18202993588</v>
      </c>
      <c r="I261" s="221">
        <v>109.05786891285263</v>
      </c>
      <c r="J261" s="248">
        <v>336316.31699999998</v>
      </c>
      <c r="K261" s="222">
        <v>745610.4990299358</v>
      </c>
      <c r="L261" s="221">
        <v>198.67052998399569</v>
      </c>
    </row>
    <row r="262" spans="1:12" x14ac:dyDescent="0.3">
      <c r="A262" s="225">
        <v>783</v>
      </c>
      <c r="B262" s="225" t="s">
        <v>246</v>
      </c>
      <c r="C262" s="226">
        <v>6811</v>
      </c>
      <c r="D262" s="244">
        <v>223387.56552778452</v>
      </c>
      <c r="E262" s="232">
        <v>456459.15954454127</v>
      </c>
      <c r="F262" s="232">
        <v>119750.91927400876</v>
      </c>
      <c r="G262" s="232">
        <v>102001.55731390891</v>
      </c>
      <c r="H262" s="222">
        <v>901599.20166024345</v>
      </c>
      <c r="I262" s="221">
        <v>132.37398350612884</v>
      </c>
      <c r="J262" s="248">
        <v>287226.935</v>
      </c>
      <c r="K262" s="222">
        <v>1188826.1366602434</v>
      </c>
      <c r="L262" s="221">
        <v>174.54502079874371</v>
      </c>
    </row>
    <row r="263" spans="1:12" x14ac:dyDescent="0.3">
      <c r="A263" s="225">
        <v>785</v>
      </c>
      <c r="B263" s="225" t="s">
        <v>247</v>
      </c>
      <c r="C263" s="226">
        <v>2869</v>
      </c>
      <c r="D263" s="244">
        <v>94097.625238469205</v>
      </c>
      <c r="E263" s="232">
        <v>145315.4445607716</v>
      </c>
      <c r="F263" s="232">
        <v>47494.794186215593</v>
      </c>
      <c r="G263" s="232">
        <v>50625.220640334759</v>
      </c>
      <c r="H263" s="222">
        <v>337533.08462579118</v>
      </c>
      <c r="I263" s="221">
        <v>117.64833901212658</v>
      </c>
      <c r="J263" s="248">
        <v>151540.30499999999</v>
      </c>
      <c r="K263" s="222">
        <v>489073.38962579117</v>
      </c>
      <c r="L263" s="221">
        <v>170.46824315991327</v>
      </c>
    </row>
    <row r="264" spans="1:12" x14ac:dyDescent="0.3">
      <c r="A264" s="225">
        <v>790</v>
      </c>
      <c r="B264" s="225" t="s">
        <v>248</v>
      </c>
      <c r="C264" s="226">
        <v>24651</v>
      </c>
      <c r="D264" s="244">
        <v>808504.9005763348</v>
      </c>
      <c r="E264" s="232">
        <v>1359800.4736734692</v>
      </c>
      <c r="F264" s="232">
        <v>482419.03308245953</v>
      </c>
      <c r="G264" s="232">
        <v>351021.55953387404</v>
      </c>
      <c r="H264" s="222">
        <v>3001745.9668661375</v>
      </c>
      <c r="I264" s="221">
        <v>121.76974430514532</v>
      </c>
      <c r="J264" s="248">
        <v>1067150.2549999999</v>
      </c>
      <c r="K264" s="222">
        <v>4068896.2218661373</v>
      </c>
      <c r="L264" s="221">
        <v>165.06008769892244</v>
      </c>
    </row>
    <row r="265" spans="1:12" x14ac:dyDescent="0.3">
      <c r="A265" s="225">
        <v>791</v>
      </c>
      <c r="B265" s="225" t="s">
        <v>249</v>
      </c>
      <c r="C265" s="226">
        <v>5301</v>
      </c>
      <c r="D265" s="244">
        <v>173862.49961280072</v>
      </c>
      <c r="E265" s="232">
        <v>264600.95968516445</v>
      </c>
      <c r="F265" s="232">
        <v>104275.08746052277</v>
      </c>
      <c r="G265" s="232">
        <v>79718.448327807069</v>
      </c>
      <c r="H265" s="222">
        <v>622456.99508629506</v>
      </c>
      <c r="I265" s="221">
        <v>117.42256085385684</v>
      </c>
      <c r="J265" s="248">
        <v>297104.696</v>
      </c>
      <c r="K265" s="222">
        <v>919561.69108629506</v>
      </c>
      <c r="L265" s="221">
        <v>173.46947577556972</v>
      </c>
    </row>
    <row r="266" spans="1:12" x14ac:dyDescent="0.3">
      <c r="A266" s="225">
        <v>831</v>
      </c>
      <c r="B266" s="225" t="s">
        <v>250</v>
      </c>
      <c r="C266" s="226">
        <v>4715</v>
      </c>
      <c r="D266" s="244">
        <v>154642.83827095933</v>
      </c>
      <c r="E266" s="232">
        <v>329986.54028778389</v>
      </c>
      <c r="F266" s="232">
        <v>101820.30034528018</v>
      </c>
      <c r="G266" s="232">
        <v>57585.562548353089</v>
      </c>
      <c r="H266" s="222">
        <v>644035.24145237647</v>
      </c>
      <c r="I266" s="221">
        <v>136.59284018077975</v>
      </c>
      <c r="J266" s="248">
        <v>181471.28899999999</v>
      </c>
      <c r="K266" s="222">
        <v>825506.53045237646</v>
      </c>
      <c r="L266" s="221">
        <v>175.08091844164932</v>
      </c>
    </row>
    <row r="267" spans="1:12" x14ac:dyDescent="0.3">
      <c r="A267" s="225">
        <v>832</v>
      </c>
      <c r="B267" s="225" t="s">
        <v>251</v>
      </c>
      <c r="C267" s="226">
        <v>4024</v>
      </c>
      <c r="D267" s="244">
        <v>131979.38095489721</v>
      </c>
      <c r="E267" s="232">
        <v>186264.01590410632</v>
      </c>
      <c r="F267" s="232">
        <v>78446.457813187561</v>
      </c>
      <c r="G267" s="232">
        <v>57886.008961648848</v>
      </c>
      <c r="H267" s="222">
        <v>454575.86363383994</v>
      </c>
      <c r="I267" s="221">
        <v>112.96616889508945</v>
      </c>
      <c r="J267" s="248">
        <v>331215.63</v>
      </c>
      <c r="K267" s="222">
        <v>785791.49363384</v>
      </c>
      <c r="L267" s="221">
        <v>195.27621611178927</v>
      </c>
    </row>
    <row r="268" spans="1:12" x14ac:dyDescent="0.3">
      <c r="A268" s="225">
        <v>833</v>
      </c>
      <c r="B268" s="225" t="s">
        <v>252</v>
      </c>
      <c r="C268" s="226">
        <v>1662</v>
      </c>
      <c r="D268" s="244">
        <v>54510.370563379511</v>
      </c>
      <c r="E268" s="232">
        <v>97081.791851957401</v>
      </c>
      <c r="F268" s="232">
        <v>28923.796010032416</v>
      </c>
      <c r="G268" s="232">
        <v>26689.656381106259</v>
      </c>
      <c r="H268" s="222">
        <v>207205.61480647558</v>
      </c>
      <c r="I268" s="221">
        <v>124.67245174878194</v>
      </c>
      <c r="J268" s="248">
        <v>56715.259000000005</v>
      </c>
      <c r="K268" s="222">
        <v>263920.8738064756</v>
      </c>
      <c r="L268" s="221">
        <v>158.79715632158579</v>
      </c>
    </row>
    <row r="269" spans="1:12" x14ac:dyDescent="0.3">
      <c r="A269" s="225">
        <v>834</v>
      </c>
      <c r="B269" s="225" t="s">
        <v>253</v>
      </c>
      <c r="C269" s="226">
        <v>6081</v>
      </c>
      <c r="D269" s="244">
        <v>199444.98399272611</v>
      </c>
      <c r="E269" s="232">
        <v>368605.41009760264</v>
      </c>
      <c r="F269" s="232">
        <v>125087.41300279702</v>
      </c>
      <c r="G269" s="232">
        <v>78917.257892351714</v>
      </c>
      <c r="H269" s="222">
        <v>772055.06498547748</v>
      </c>
      <c r="I269" s="221">
        <v>126.96185906684386</v>
      </c>
      <c r="J269" s="248">
        <v>304035.5</v>
      </c>
      <c r="K269" s="222">
        <v>1076090.5649854774</v>
      </c>
      <c r="L269" s="221">
        <v>176.95947459060636</v>
      </c>
    </row>
    <row r="270" spans="1:12" x14ac:dyDescent="0.3">
      <c r="A270" s="225">
        <v>837</v>
      </c>
      <c r="B270" s="225" t="s">
        <v>254</v>
      </c>
      <c r="C270" s="226">
        <v>235239</v>
      </c>
      <c r="D270" s="244">
        <v>7715382.1064734254</v>
      </c>
      <c r="E270" s="232">
        <v>15878875.941769604</v>
      </c>
      <c r="F270" s="232">
        <v>4043354.5684282957</v>
      </c>
      <c r="G270" s="232">
        <v>2228661.4194256966</v>
      </c>
      <c r="H270" s="222">
        <v>29866274.036097024</v>
      </c>
      <c r="I270" s="221">
        <v>126.96140536261855</v>
      </c>
      <c r="J270" s="248">
        <v>17988401.09</v>
      </c>
      <c r="K270" s="222">
        <v>47854675.126097023</v>
      </c>
      <c r="L270" s="221">
        <v>203.43002276874594</v>
      </c>
    </row>
    <row r="271" spans="1:12" x14ac:dyDescent="0.3">
      <c r="A271" s="225">
        <v>844</v>
      </c>
      <c r="B271" s="225" t="s">
        <v>255</v>
      </c>
      <c r="C271" s="226">
        <v>1567</v>
      </c>
      <c r="D271" s="244">
        <v>51394.555158132185</v>
      </c>
      <c r="E271" s="232">
        <v>68740.306191269628</v>
      </c>
      <c r="F271" s="232">
        <v>21559.434664304608</v>
      </c>
      <c r="G271" s="232">
        <v>28792.781274176545</v>
      </c>
      <c r="H271" s="222">
        <v>170487.07728788297</v>
      </c>
      <c r="I271" s="221">
        <v>108.79839010075493</v>
      </c>
      <c r="J271" s="248">
        <v>115217.503</v>
      </c>
      <c r="K271" s="222">
        <v>285704.58028788294</v>
      </c>
      <c r="L271" s="221">
        <v>182.32583298524756</v>
      </c>
    </row>
    <row r="272" spans="1:12" x14ac:dyDescent="0.3">
      <c r="A272" s="225">
        <v>845</v>
      </c>
      <c r="B272" s="225" t="s">
        <v>256</v>
      </c>
      <c r="C272" s="226">
        <v>3062</v>
      </c>
      <c r="D272" s="244">
        <v>100427.65021965587</v>
      </c>
      <c r="E272" s="232">
        <v>156063.67717401424</v>
      </c>
      <c r="F272" s="232">
        <v>63504.2753725804</v>
      </c>
      <c r="G272" s="232">
        <v>43514.655525668553</v>
      </c>
      <c r="H272" s="222">
        <v>363510.25829191902</v>
      </c>
      <c r="I272" s="221">
        <v>118.71660950095331</v>
      </c>
      <c r="J272" s="248">
        <v>117344.74700000002</v>
      </c>
      <c r="K272" s="222">
        <v>480855.00529191905</v>
      </c>
      <c r="L272" s="221">
        <v>157.03951838403626</v>
      </c>
    </row>
    <row r="273" spans="1:12" x14ac:dyDescent="0.3">
      <c r="A273" s="225">
        <v>846</v>
      </c>
      <c r="B273" s="225" t="s">
        <v>257</v>
      </c>
      <c r="C273" s="226">
        <v>5158</v>
      </c>
      <c r="D273" s="244">
        <v>169172.37747648105</v>
      </c>
      <c r="E273" s="232">
        <v>277572.81070248218</v>
      </c>
      <c r="F273" s="232">
        <v>99152.053480886039</v>
      </c>
      <c r="G273" s="232">
        <v>83273.730885140161</v>
      </c>
      <c r="H273" s="222">
        <v>629170.97254498943</v>
      </c>
      <c r="I273" s="221">
        <v>121.97963794978469</v>
      </c>
      <c r="J273" s="248">
        <v>205317.709</v>
      </c>
      <c r="K273" s="222">
        <v>834488.68154498946</v>
      </c>
      <c r="L273" s="221">
        <v>161.78532019096346</v>
      </c>
    </row>
    <row r="274" spans="1:12" x14ac:dyDescent="0.3">
      <c r="A274" s="225">
        <v>848</v>
      </c>
      <c r="B274" s="225" t="s">
        <v>258</v>
      </c>
      <c r="C274" s="226">
        <v>4482</v>
      </c>
      <c r="D274" s="244">
        <v>147000.89101387904</v>
      </c>
      <c r="E274" s="232">
        <v>219696.11600656362</v>
      </c>
      <c r="F274" s="232">
        <v>75137.83170133883</v>
      </c>
      <c r="G274" s="232">
        <v>70254.386308990768</v>
      </c>
      <c r="H274" s="222">
        <v>512089.22503077221</v>
      </c>
      <c r="I274" s="221">
        <v>114.25462405862834</v>
      </c>
      <c r="J274" s="248">
        <v>232034.53899999999</v>
      </c>
      <c r="K274" s="222">
        <v>744123.76403077226</v>
      </c>
      <c r="L274" s="221">
        <v>166.02493619606699</v>
      </c>
    </row>
    <row r="275" spans="1:12" x14ac:dyDescent="0.3">
      <c r="A275" s="225">
        <v>849</v>
      </c>
      <c r="B275" s="225" t="s">
        <v>259</v>
      </c>
      <c r="C275" s="226">
        <v>3112</v>
      </c>
      <c r="D275" s="244">
        <v>102067.55306452289</v>
      </c>
      <c r="E275" s="232">
        <v>152275.99260912498</v>
      </c>
      <c r="F275" s="232">
        <v>78126.268189460257</v>
      </c>
      <c r="G275" s="232">
        <v>41211.233023734429</v>
      </c>
      <c r="H275" s="222">
        <v>373681.04688684252</v>
      </c>
      <c r="I275" s="221">
        <v>120.07745722584914</v>
      </c>
      <c r="J275" s="248">
        <v>147775.52100000001</v>
      </c>
      <c r="K275" s="222">
        <v>521456.56788684253</v>
      </c>
      <c r="L275" s="221">
        <v>167.56316448805993</v>
      </c>
    </row>
    <row r="276" spans="1:12" x14ac:dyDescent="0.3">
      <c r="A276" s="225">
        <v>850</v>
      </c>
      <c r="B276" s="225" t="s">
        <v>260</v>
      </c>
      <c r="C276" s="226">
        <v>2406</v>
      </c>
      <c r="D276" s="244">
        <v>78912.12489500067</v>
      </c>
      <c r="E276" s="232">
        <v>130518.65137978038</v>
      </c>
      <c r="F276" s="232">
        <v>57100.482898034476</v>
      </c>
      <c r="G276" s="232">
        <v>32398.138233725611</v>
      </c>
      <c r="H276" s="222">
        <v>298929.3974065411</v>
      </c>
      <c r="I276" s="221">
        <v>124.24330731776438</v>
      </c>
      <c r="J276" s="248">
        <v>152133.37</v>
      </c>
      <c r="K276" s="222">
        <v>451062.7674065411</v>
      </c>
      <c r="L276" s="221">
        <v>187.47413441668374</v>
      </c>
    </row>
    <row r="277" spans="1:12" x14ac:dyDescent="0.3">
      <c r="A277" s="225">
        <v>851</v>
      </c>
      <c r="B277" s="225" t="s">
        <v>261</v>
      </c>
      <c r="C277" s="226">
        <v>21875</v>
      </c>
      <c r="D277" s="244">
        <v>717457.49462931813</v>
      </c>
      <c r="E277" s="232">
        <v>1410591.5738561519</v>
      </c>
      <c r="F277" s="232">
        <v>493732.39978749066</v>
      </c>
      <c r="G277" s="232">
        <v>247567.84455570235</v>
      </c>
      <c r="H277" s="222">
        <v>2869349.3128286633</v>
      </c>
      <c r="I277" s="221">
        <v>131.17025430073889</v>
      </c>
      <c r="J277" s="248">
        <v>691660.85699999996</v>
      </c>
      <c r="K277" s="222">
        <v>3561010.1698286631</v>
      </c>
      <c r="L277" s="221">
        <v>162.7890363350246</v>
      </c>
    </row>
    <row r="278" spans="1:12" x14ac:dyDescent="0.3">
      <c r="A278" s="225">
        <v>853</v>
      </c>
      <c r="B278" s="225" t="s">
        <v>262</v>
      </c>
      <c r="C278" s="226">
        <v>191331</v>
      </c>
      <c r="D278" s="244">
        <v>6275285.0242250096</v>
      </c>
      <c r="E278" s="232">
        <v>11984566.342241939</v>
      </c>
      <c r="F278" s="232">
        <v>3100289.3966768328</v>
      </c>
      <c r="G278" s="232">
        <v>1973181.8193198727</v>
      </c>
      <c r="H278" s="222">
        <v>23333322.582463652</v>
      </c>
      <c r="I278" s="221">
        <v>121.9526505504265</v>
      </c>
      <c r="J278" s="248">
        <v>23096234.471999999</v>
      </c>
      <c r="K278" s="222">
        <v>46429557.054463655</v>
      </c>
      <c r="L278" s="221">
        <v>242.6661495234105</v>
      </c>
    </row>
    <row r="279" spans="1:12" x14ac:dyDescent="0.3">
      <c r="A279" s="225">
        <v>854</v>
      </c>
      <c r="B279" s="225" t="s">
        <v>263</v>
      </c>
      <c r="C279" s="226">
        <v>3438</v>
      </c>
      <c r="D279" s="244">
        <v>112759.71961305581</v>
      </c>
      <c r="E279" s="232">
        <v>186226.27514827647</v>
      </c>
      <c r="F279" s="232">
        <v>43545.788826912278</v>
      </c>
      <c r="G279" s="232">
        <v>66949.475762737464</v>
      </c>
      <c r="H279" s="222">
        <v>409481.25935098203</v>
      </c>
      <c r="I279" s="221">
        <v>119.10449661168762</v>
      </c>
      <c r="J279" s="248">
        <v>165174.93700000001</v>
      </c>
      <c r="K279" s="222">
        <v>574656.19635098206</v>
      </c>
      <c r="L279" s="221">
        <v>167.1483991713153</v>
      </c>
    </row>
    <row r="280" spans="1:12" x14ac:dyDescent="0.3">
      <c r="A280" s="225">
        <v>857</v>
      </c>
      <c r="B280" s="225" t="s">
        <v>264</v>
      </c>
      <c r="C280" s="226">
        <v>2551</v>
      </c>
      <c r="D280" s="244">
        <v>83667.843145114995</v>
      </c>
      <c r="E280" s="232">
        <v>123480.056192031</v>
      </c>
      <c r="F280" s="232">
        <v>35861.23785745717</v>
      </c>
      <c r="G280" s="232">
        <v>44015.399547828143</v>
      </c>
      <c r="H280" s="222">
        <v>287024.53674243129</v>
      </c>
      <c r="I280" s="221">
        <v>112.51451851918122</v>
      </c>
      <c r="J280" s="248">
        <v>186393.38</v>
      </c>
      <c r="K280" s="222">
        <v>473417.91674243129</v>
      </c>
      <c r="L280" s="221">
        <v>185.58130801349716</v>
      </c>
    </row>
    <row r="281" spans="1:12" x14ac:dyDescent="0.3">
      <c r="A281" s="225">
        <v>858</v>
      </c>
      <c r="B281" s="225" t="s">
        <v>265</v>
      </c>
      <c r="C281" s="226">
        <v>38664</v>
      </c>
      <c r="D281" s="244">
        <v>1268104.0718787638</v>
      </c>
      <c r="E281" s="232">
        <v>3142562.7877883068</v>
      </c>
      <c r="F281" s="232">
        <v>963023.65829713107</v>
      </c>
      <c r="G281" s="232">
        <v>338302.66137102043</v>
      </c>
      <c r="H281" s="222">
        <v>5711993.1793352216</v>
      </c>
      <c r="I281" s="221">
        <v>147.73415009660721</v>
      </c>
      <c r="J281" s="248">
        <v>1767743.7</v>
      </c>
      <c r="K281" s="222">
        <v>7479736.8793352218</v>
      </c>
      <c r="L281" s="221">
        <v>193.45481272851288</v>
      </c>
    </row>
    <row r="282" spans="1:12" x14ac:dyDescent="0.3">
      <c r="A282" s="225">
        <v>859</v>
      </c>
      <c r="B282" s="225" t="s">
        <v>266</v>
      </c>
      <c r="C282" s="226">
        <v>6758</v>
      </c>
      <c r="D282" s="244">
        <v>221649.26851222548</v>
      </c>
      <c r="E282" s="232">
        <v>345221.34933446528</v>
      </c>
      <c r="F282" s="232">
        <v>264796.81882247393</v>
      </c>
      <c r="G282" s="232">
        <v>42813.613894645125</v>
      </c>
      <c r="H282" s="222">
        <v>874481.05056380993</v>
      </c>
      <c r="I282" s="221">
        <v>129.39938599642053</v>
      </c>
      <c r="J282" s="248">
        <v>87150.584000000003</v>
      </c>
      <c r="K282" s="222">
        <v>961631.63456380996</v>
      </c>
      <c r="L282" s="221">
        <v>142.29529958032109</v>
      </c>
    </row>
    <row r="283" spans="1:12" x14ac:dyDescent="0.3">
      <c r="A283" s="225">
        <v>886</v>
      </c>
      <c r="B283" s="225" t="s">
        <v>267</v>
      </c>
      <c r="C283" s="226">
        <v>13021</v>
      </c>
      <c r="D283" s="244">
        <v>427063.49886026751</v>
      </c>
      <c r="E283" s="232">
        <v>882058.98586088978</v>
      </c>
      <c r="F283" s="232">
        <v>288704.31072744535</v>
      </c>
      <c r="G283" s="232">
        <v>167548.94981459953</v>
      </c>
      <c r="H283" s="222">
        <v>1765375.7452632021</v>
      </c>
      <c r="I283" s="221">
        <v>135.57912182345459</v>
      </c>
      <c r="J283" s="248">
        <v>458879.13399999996</v>
      </c>
      <c r="K283" s="222">
        <v>2224254.8792632022</v>
      </c>
      <c r="L283" s="221">
        <v>170.82058822388467</v>
      </c>
    </row>
    <row r="284" spans="1:12" x14ac:dyDescent="0.3">
      <c r="A284" s="225">
        <v>887</v>
      </c>
      <c r="B284" s="225" t="s">
        <v>268</v>
      </c>
      <c r="C284" s="226">
        <v>4792</v>
      </c>
      <c r="D284" s="244">
        <v>157168.28865205453</v>
      </c>
      <c r="E284" s="232">
        <v>252147.73730066905</v>
      </c>
      <c r="F284" s="232">
        <v>82822.38267079393</v>
      </c>
      <c r="G284" s="232">
        <v>76163.165770473963</v>
      </c>
      <c r="H284" s="222">
        <v>568301.5743939915</v>
      </c>
      <c r="I284" s="221">
        <v>118.59381769490641</v>
      </c>
      <c r="J284" s="248">
        <v>215369.02299999999</v>
      </c>
      <c r="K284" s="222">
        <v>783670.59739399143</v>
      </c>
      <c r="L284" s="221">
        <v>163.53726990692641</v>
      </c>
    </row>
    <row r="285" spans="1:12" x14ac:dyDescent="0.3">
      <c r="A285" s="225">
        <v>889</v>
      </c>
      <c r="B285" s="225" t="s">
        <v>269</v>
      </c>
      <c r="C285" s="226">
        <v>2702</v>
      </c>
      <c r="D285" s="244">
        <v>88620.349736613382</v>
      </c>
      <c r="E285" s="232">
        <v>126500.91552787708</v>
      </c>
      <c r="F285" s="232">
        <v>55712.994528549527</v>
      </c>
      <c r="G285" s="232">
        <v>40259.819381631205</v>
      </c>
      <c r="H285" s="222">
        <v>311094.07917467121</v>
      </c>
      <c r="I285" s="221">
        <v>115.13474432815367</v>
      </c>
      <c r="J285" s="248">
        <v>205213.24100000001</v>
      </c>
      <c r="K285" s="222">
        <v>516307.32017467124</v>
      </c>
      <c r="L285" s="221">
        <v>191.08339014606634</v>
      </c>
    </row>
    <row r="286" spans="1:12" x14ac:dyDescent="0.3">
      <c r="A286" s="225">
        <v>890</v>
      </c>
      <c r="B286" s="225" t="s">
        <v>270</v>
      </c>
      <c r="C286" s="226">
        <v>1232</v>
      </c>
      <c r="D286" s="244">
        <v>40407.206097523202</v>
      </c>
      <c r="E286" s="232">
        <v>72281.095565311436</v>
      </c>
      <c r="F286" s="232">
        <v>22626.733410062261</v>
      </c>
      <c r="G286" s="232">
        <v>18427.380015472991</v>
      </c>
      <c r="H286" s="222">
        <v>153742.41508836989</v>
      </c>
      <c r="I286" s="221">
        <v>124.79092133796257</v>
      </c>
      <c r="J286" s="248">
        <v>32087.256000000001</v>
      </c>
      <c r="K286" s="222">
        <v>185829.67108836988</v>
      </c>
      <c r="L286" s="221">
        <v>150.83577198731322</v>
      </c>
    </row>
    <row r="287" spans="1:12" x14ac:dyDescent="0.3">
      <c r="A287" s="225">
        <v>892</v>
      </c>
      <c r="B287" s="225" t="s">
        <v>271</v>
      </c>
      <c r="C287" s="226">
        <v>3783</v>
      </c>
      <c r="D287" s="244">
        <v>124075.0492426382</v>
      </c>
      <c r="E287" s="232">
        <v>189248.77053659208</v>
      </c>
      <c r="F287" s="232">
        <v>120604.75827061488</v>
      </c>
      <c r="G287" s="232">
        <v>36454.164813218304</v>
      </c>
      <c r="H287" s="222">
        <v>470382.74286306347</v>
      </c>
      <c r="I287" s="221">
        <v>124.34119557575032</v>
      </c>
      <c r="J287" s="248">
        <v>137066.321</v>
      </c>
      <c r="K287" s="222">
        <v>607449.06386306346</v>
      </c>
      <c r="L287" s="221">
        <v>160.57337136216321</v>
      </c>
    </row>
    <row r="288" spans="1:12" x14ac:dyDescent="0.3">
      <c r="A288" s="225">
        <v>893</v>
      </c>
      <c r="B288" s="225" t="s">
        <v>272</v>
      </c>
      <c r="C288" s="226">
        <v>7455</v>
      </c>
      <c r="D288" s="244">
        <v>244509.51416967163</v>
      </c>
      <c r="E288" s="232">
        <v>423703.71587025299</v>
      </c>
      <c r="F288" s="232">
        <v>168846.66157886083</v>
      </c>
      <c r="G288" s="232">
        <v>93789.355350491605</v>
      </c>
      <c r="H288" s="222">
        <v>930849.24696927704</v>
      </c>
      <c r="I288" s="221">
        <v>124.86240737347781</v>
      </c>
      <c r="J288" s="248">
        <v>559067.18500000006</v>
      </c>
      <c r="K288" s="222">
        <v>1489916.4319692771</v>
      </c>
      <c r="L288" s="221">
        <v>199.85465217562401</v>
      </c>
    </row>
    <row r="289" spans="1:12" x14ac:dyDescent="0.3">
      <c r="A289" s="225">
        <v>895</v>
      </c>
      <c r="B289" s="225" t="s">
        <v>273</v>
      </c>
      <c r="C289" s="226">
        <v>15700</v>
      </c>
      <c r="D289" s="244">
        <v>514929.49328824208</v>
      </c>
      <c r="E289" s="232">
        <v>1063414.5840755086</v>
      </c>
      <c r="F289" s="232">
        <v>270453.50217498949</v>
      </c>
      <c r="G289" s="232">
        <v>216922.31039953529</v>
      </c>
      <c r="H289" s="222">
        <v>2065719.8899382756</v>
      </c>
      <c r="I289" s="221">
        <v>131.57451528269272</v>
      </c>
      <c r="J289" s="248">
        <v>827758.75800000003</v>
      </c>
      <c r="K289" s="222">
        <v>2893478.6479382757</v>
      </c>
      <c r="L289" s="221">
        <v>184.29800305339336</v>
      </c>
    </row>
    <row r="290" spans="1:12" x14ac:dyDescent="0.3">
      <c r="A290" s="225">
        <v>905</v>
      </c>
      <c r="B290" s="225" t="s">
        <v>274</v>
      </c>
      <c r="C290" s="226">
        <v>67552</v>
      </c>
      <c r="D290" s="244">
        <v>2215574.3395291292</v>
      </c>
      <c r="E290" s="232">
        <v>4653305.9456743049</v>
      </c>
      <c r="F290" s="232">
        <v>1353654.9992444322</v>
      </c>
      <c r="G290" s="232">
        <v>671547.80811822892</v>
      </c>
      <c r="H290" s="222">
        <v>8894083.0925660953</v>
      </c>
      <c r="I290" s="221">
        <v>131.6627648710045</v>
      </c>
      <c r="J290" s="248">
        <v>5612334.5279999999</v>
      </c>
      <c r="K290" s="222">
        <v>14506417.620566096</v>
      </c>
      <c r="L290" s="221">
        <v>214.7444579074801</v>
      </c>
    </row>
    <row r="291" spans="1:12" x14ac:dyDescent="0.3">
      <c r="A291" s="225">
        <v>908</v>
      </c>
      <c r="B291" s="225" t="s">
        <v>275</v>
      </c>
      <c r="C291" s="226">
        <v>21137</v>
      </c>
      <c r="D291" s="244">
        <v>693252.52863908105</v>
      </c>
      <c r="E291" s="232">
        <v>1376434.5909606868</v>
      </c>
      <c r="F291" s="232">
        <v>438446.32475724421</v>
      </c>
      <c r="G291" s="232">
        <v>279865.83398499602</v>
      </c>
      <c r="H291" s="222">
        <v>2787999.2783420086</v>
      </c>
      <c r="I291" s="221">
        <v>131.90137097705485</v>
      </c>
      <c r="J291" s="248">
        <v>1072100.0210000002</v>
      </c>
      <c r="K291" s="222">
        <v>3860099.2993420088</v>
      </c>
      <c r="L291" s="221">
        <v>182.6228556248289</v>
      </c>
    </row>
    <row r="292" spans="1:12" x14ac:dyDescent="0.3">
      <c r="A292" s="225">
        <v>915</v>
      </c>
      <c r="B292" s="225" t="s">
        <v>276</v>
      </c>
      <c r="C292" s="226">
        <v>20829</v>
      </c>
      <c r="D292" s="244">
        <v>683150.72711470025</v>
      </c>
      <c r="E292" s="232">
        <v>1326817.3212418391</v>
      </c>
      <c r="F292" s="232">
        <v>339507.73102550965</v>
      </c>
      <c r="G292" s="232">
        <v>307807.35042150127</v>
      </c>
      <c r="H292" s="222">
        <v>2657283.1298035504</v>
      </c>
      <c r="I292" s="221">
        <v>127.57612606479189</v>
      </c>
      <c r="J292" s="248">
        <v>1012591.268</v>
      </c>
      <c r="K292" s="222">
        <v>3669874.3978035506</v>
      </c>
      <c r="L292" s="221">
        <v>176.19061874326903</v>
      </c>
    </row>
    <row r="293" spans="1:12" x14ac:dyDescent="0.3">
      <c r="A293" s="225">
        <v>918</v>
      </c>
      <c r="B293" s="225" t="s">
        <v>277</v>
      </c>
      <c r="C293" s="226">
        <v>2285</v>
      </c>
      <c r="D293" s="244">
        <v>74943.560010422487</v>
      </c>
      <c r="E293" s="232">
        <v>139877.57798235686</v>
      </c>
      <c r="F293" s="232">
        <v>40984.271837093904</v>
      </c>
      <c r="G293" s="232">
        <v>32047.617418213893</v>
      </c>
      <c r="H293" s="222">
        <v>287853.02724808711</v>
      </c>
      <c r="I293" s="221">
        <v>125.97506662935979</v>
      </c>
      <c r="J293" s="248">
        <v>186962.54200000002</v>
      </c>
      <c r="K293" s="222">
        <v>474815.56924808712</v>
      </c>
      <c r="L293" s="221">
        <v>207.79674802979741</v>
      </c>
    </row>
    <row r="294" spans="1:12" x14ac:dyDescent="0.3">
      <c r="A294" s="225">
        <v>921</v>
      </c>
      <c r="B294" s="225" t="s">
        <v>278</v>
      </c>
      <c r="C294" s="226">
        <v>2058</v>
      </c>
      <c r="D294" s="244">
        <v>67498.401094726258</v>
      </c>
      <c r="E294" s="232">
        <v>91560.226316524975</v>
      </c>
      <c r="F294" s="232">
        <v>27536.307640547468</v>
      </c>
      <c r="G294" s="232">
        <v>41361.456230382311</v>
      </c>
      <c r="H294" s="222">
        <v>227956.39128218102</v>
      </c>
      <c r="I294" s="221">
        <v>110.76598215849418</v>
      </c>
      <c r="J294" s="248">
        <v>140028.73499999999</v>
      </c>
      <c r="K294" s="222">
        <v>367985.12628218101</v>
      </c>
      <c r="L294" s="221">
        <v>178.80715562788194</v>
      </c>
    </row>
    <row r="295" spans="1:12" x14ac:dyDescent="0.3">
      <c r="A295" s="225">
        <v>922</v>
      </c>
      <c r="B295" s="225" t="s">
        <v>279</v>
      </c>
      <c r="C295" s="226">
        <v>4393</v>
      </c>
      <c r="D295" s="244">
        <v>144081.86395001577</v>
      </c>
      <c r="E295" s="232">
        <v>295805.12815430894</v>
      </c>
      <c r="F295" s="232">
        <v>121778.78689094829</v>
      </c>
      <c r="G295" s="232">
        <v>40410.042588279081</v>
      </c>
      <c r="H295" s="222">
        <v>602075.82158355217</v>
      </c>
      <c r="I295" s="221">
        <v>137.05345358150515</v>
      </c>
      <c r="J295" s="248">
        <v>121142.82299999999</v>
      </c>
      <c r="K295" s="222">
        <v>723218.64458355214</v>
      </c>
      <c r="L295" s="221">
        <v>164.62978479024633</v>
      </c>
    </row>
    <row r="296" spans="1:12" x14ac:dyDescent="0.3">
      <c r="A296" s="225">
        <v>924</v>
      </c>
      <c r="B296" s="225" t="s">
        <v>280</v>
      </c>
      <c r="C296" s="226">
        <v>3166</v>
      </c>
      <c r="D296" s="244">
        <v>103838.64813697926</v>
      </c>
      <c r="E296" s="232">
        <v>174832.09927367815</v>
      </c>
      <c r="F296" s="232">
        <v>65318.683240368409</v>
      </c>
      <c r="G296" s="232">
        <v>46268.747647546312</v>
      </c>
      <c r="H296" s="222">
        <v>390258.17829857214</v>
      </c>
      <c r="I296" s="221">
        <v>123.26537533119777</v>
      </c>
      <c r="J296" s="248">
        <v>141556.55899999998</v>
      </c>
      <c r="K296" s="222">
        <v>531814.73729857209</v>
      </c>
      <c r="L296" s="221">
        <v>167.97685953839928</v>
      </c>
    </row>
    <row r="297" spans="1:12" x14ac:dyDescent="0.3">
      <c r="A297" s="225">
        <v>925</v>
      </c>
      <c r="B297" s="225" t="s">
        <v>281</v>
      </c>
      <c r="C297" s="226">
        <v>3676</v>
      </c>
      <c r="D297" s="244">
        <v>120565.65715462279</v>
      </c>
      <c r="E297" s="232">
        <v>184812.94891271761</v>
      </c>
      <c r="F297" s="232">
        <v>75351.29145049036</v>
      </c>
      <c r="G297" s="232">
        <v>47620.756507377206</v>
      </c>
      <c r="H297" s="222">
        <v>428350.65402520797</v>
      </c>
      <c r="I297" s="221">
        <v>116.5262932603939</v>
      </c>
      <c r="J297" s="248">
        <v>763947.34200000006</v>
      </c>
      <c r="K297" s="222">
        <v>1192297.9960252079</v>
      </c>
      <c r="L297" s="221">
        <v>324.34657127998037</v>
      </c>
    </row>
    <row r="298" spans="1:12" x14ac:dyDescent="0.3">
      <c r="A298" s="225">
        <v>927</v>
      </c>
      <c r="B298" s="225" t="s">
        <v>282</v>
      </c>
      <c r="C298" s="226">
        <v>29211</v>
      </c>
      <c r="D298" s="244">
        <v>958064.04002820631</v>
      </c>
      <c r="E298" s="232">
        <v>2202203.2952758847</v>
      </c>
      <c r="F298" s="232">
        <v>711994.9932949309</v>
      </c>
      <c r="G298" s="232">
        <v>272855.41767476173</v>
      </c>
      <c r="H298" s="222">
        <v>4145117.7462737835</v>
      </c>
      <c r="I298" s="221">
        <v>141.90263073067624</v>
      </c>
      <c r="J298" s="248">
        <v>817545.65800000005</v>
      </c>
      <c r="K298" s="222">
        <v>4962663.4042737838</v>
      </c>
      <c r="L298" s="221">
        <v>169.89022643092616</v>
      </c>
    </row>
    <row r="299" spans="1:12" x14ac:dyDescent="0.3">
      <c r="A299" s="225">
        <v>931</v>
      </c>
      <c r="B299" s="225" t="s">
        <v>283</v>
      </c>
      <c r="C299" s="226">
        <v>6264</v>
      </c>
      <c r="D299" s="244">
        <v>205447.0284049394</v>
      </c>
      <c r="E299" s="232">
        <v>313676.99350070284</v>
      </c>
      <c r="F299" s="232">
        <v>97657.835236825325</v>
      </c>
      <c r="G299" s="232">
        <v>108461.15519976764</v>
      </c>
      <c r="H299" s="222">
        <v>725243.01234223519</v>
      </c>
      <c r="I299" s="221">
        <v>115.77953581453308</v>
      </c>
      <c r="J299" s="248">
        <v>537271.33900000004</v>
      </c>
      <c r="K299" s="222">
        <v>1262514.3513422352</v>
      </c>
      <c r="L299" s="221">
        <v>201.55082237264293</v>
      </c>
    </row>
    <row r="300" spans="1:12" x14ac:dyDescent="0.3">
      <c r="A300" s="225">
        <v>934</v>
      </c>
      <c r="B300" s="225" t="s">
        <v>284</v>
      </c>
      <c r="C300" s="226">
        <v>2901</v>
      </c>
      <c r="D300" s="244">
        <v>95147.163059184095</v>
      </c>
      <c r="E300" s="232">
        <v>169896.57516941236</v>
      </c>
      <c r="F300" s="232">
        <v>58061.051769216363</v>
      </c>
      <c r="G300" s="232">
        <v>41211.233023734429</v>
      </c>
      <c r="H300" s="222">
        <v>364316.02302154724</v>
      </c>
      <c r="I300" s="221">
        <v>125.58291038316003</v>
      </c>
      <c r="J300" s="248">
        <v>140308.84700000001</v>
      </c>
      <c r="K300" s="222">
        <v>504624.87002154725</v>
      </c>
      <c r="L300" s="221">
        <v>173.94859359584532</v>
      </c>
    </row>
    <row r="301" spans="1:12" x14ac:dyDescent="0.3">
      <c r="A301" s="225">
        <v>935</v>
      </c>
      <c r="B301" s="225" t="s">
        <v>285</v>
      </c>
      <c r="C301" s="226">
        <v>3150</v>
      </c>
      <c r="D301" s="244">
        <v>103313.87922662182</v>
      </c>
      <c r="E301" s="232">
        <v>166035.60289049294</v>
      </c>
      <c r="F301" s="232">
        <v>51977.448918397742</v>
      </c>
      <c r="G301" s="232">
        <v>48822.542160560231</v>
      </c>
      <c r="H301" s="222">
        <v>370149.47319607274</v>
      </c>
      <c r="I301" s="221">
        <v>117.50776926859452</v>
      </c>
      <c r="J301" s="248">
        <v>217817.70700000002</v>
      </c>
      <c r="K301" s="222">
        <v>587967.18019607279</v>
      </c>
      <c r="L301" s="221">
        <v>186.65624768129294</v>
      </c>
    </row>
    <row r="302" spans="1:12" x14ac:dyDescent="0.3">
      <c r="A302" s="225">
        <v>936</v>
      </c>
      <c r="B302" s="225" t="s">
        <v>286</v>
      </c>
      <c r="C302" s="226">
        <v>6739</v>
      </c>
      <c r="D302" s="244">
        <v>221026.10543117602</v>
      </c>
      <c r="E302" s="232">
        <v>350145.34670542344</v>
      </c>
      <c r="F302" s="232">
        <v>110572.15006049293</v>
      </c>
      <c r="G302" s="232">
        <v>119127.00287176696</v>
      </c>
      <c r="H302" s="222">
        <v>800870.60506885929</v>
      </c>
      <c r="I302" s="221">
        <v>118.84116412952356</v>
      </c>
      <c r="J302" s="248">
        <v>587483.46499999997</v>
      </c>
      <c r="K302" s="222">
        <v>1388354.0700688593</v>
      </c>
      <c r="L302" s="221">
        <v>206.01781719377641</v>
      </c>
    </row>
    <row r="303" spans="1:12" x14ac:dyDescent="0.3">
      <c r="A303" s="225">
        <v>946</v>
      </c>
      <c r="B303" s="225" t="s">
        <v>287</v>
      </c>
      <c r="C303" s="226">
        <v>6613</v>
      </c>
      <c r="D303" s="244">
        <v>216893.55026211115</v>
      </c>
      <c r="E303" s="232">
        <v>365367.88535858371</v>
      </c>
      <c r="F303" s="232">
        <v>147820.87628743504</v>
      </c>
      <c r="G303" s="232">
        <v>83924.698113947641</v>
      </c>
      <c r="H303" s="222">
        <v>814007.01002207759</v>
      </c>
      <c r="I303" s="221">
        <v>123.091941633461</v>
      </c>
      <c r="J303" s="248">
        <v>398614.587</v>
      </c>
      <c r="K303" s="222">
        <v>1212621.5970220775</v>
      </c>
      <c r="L303" s="221">
        <v>183.36936292485672</v>
      </c>
    </row>
    <row r="304" spans="1:12" x14ac:dyDescent="0.3">
      <c r="A304" s="225">
        <v>976</v>
      </c>
      <c r="B304" s="225" t="s">
        <v>288</v>
      </c>
      <c r="C304" s="226">
        <v>4022</v>
      </c>
      <c r="D304" s="244">
        <v>131913.78484110252</v>
      </c>
      <c r="E304" s="232">
        <v>202017.71386468469</v>
      </c>
      <c r="F304" s="232">
        <v>56993.75302345871</v>
      </c>
      <c r="G304" s="232">
        <v>73358.999246380248</v>
      </c>
      <c r="H304" s="222">
        <v>464284.25097562617</v>
      </c>
      <c r="I304" s="221">
        <v>115.43616384277131</v>
      </c>
      <c r="J304" s="248">
        <v>159207.83800000002</v>
      </c>
      <c r="K304" s="222">
        <v>623492.08897562616</v>
      </c>
      <c r="L304" s="221">
        <v>155.02040998896723</v>
      </c>
    </row>
    <row r="305" spans="1:12" x14ac:dyDescent="0.3">
      <c r="A305" s="225">
        <v>977</v>
      </c>
      <c r="B305" s="225" t="s">
        <v>289</v>
      </c>
      <c r="C305" s="226">
        <v>15212</v>
      </c>
      <c r="D305" s="244">
        <v>498924.04152234003</v>
      </c>
      <c r="E305" s="232">
        <v>912784.12560357538</v>
      </c>
      <c r="F305" s="232">
        <v>410803.28724212095</v>
      </c>
      <c r="G305" s="232">
        <v>146417.55207946475</v>
      </c>
      <c r="H305" s="222">
        <v>1968929.006447501</v>
      </c>
      <c r="I305" s="221">
        <v>129.43261940885492</v>
      </c>
      <c r="J305" s="248">
        <v>683494.272</v>
      </c>
      <c r="K305" s="222">
        <v>2652423.2784475009</v>
      </c>
      <c r="L305" s="221">
        <v>174.36387578539976</v>
      </c>
    </row>
    <row r="306" spans="1:12" x14ac:dyDescent="0.3">
      <c r="A306" s="225">
        <v>980</v>
      </c>
      <c r="B306" s="225" t="s">
        <v>290</v>
      </c>
      <c r="C306" s="226">
        <v>32983</v>
      </c>
      <c r="D306" s="244">
        <v>1081778.3106449738</v>
      </c>
      <c r="E306" s="232">
        <v>2227935.8349929266</v>
      </c>
      <c r="F306" s="232">
        <v>904108.76753130858</v>
      </c>
      <c r="G306" s="232">
        <v>290381.45845034748</v>
      </c>
      <c r="H306" s="222">
        <v>4504204.3716195561</v>
      </c>
      <c r="I306" s="221">
        <v>136.56139137190542</v>
      </c>
      <c r="J306" s="248">
        <v>1483744.5720000002</v>
      </c>
      <c r="K306" s="222">
        <v>5987948.9436195567</v>
      </c>
      <c r="L306" s="221">
        <v>181.54652225751317</v>
      </c>
    </row>
    <row r="307" spans="1:12" x14ac:dyDescent="0.3">
      <c r="A307" s="225">
        <v>981</v>
      </c>
      <c r="B307" s="225" t="s">
        <v>291</v>
      </c>
      <c r="C307" s="226">
        <v>2357</v>
      </c>
      <c r="D307" s="244">
        <v>77305.020107030999</v>
      </c>
      <c r="E307" s="232">
        <v>138984.03305295107</v>
      </c>
      <c r="F307" s="232">
        <v>42371.760206578852</v>
      </c>
      <c r="G307" s="232">
        <v>32948.95665810116</v>
      </c>
      <c r="H307" s="222">
        <v>291609.77002466208</v>
      </c>
      <c r="I307" s="221">
        <v>123.72073399434115</v>
      </c>
      <c r="J307" s="248">
        <v>67816.87000000001</v>
      </c>
      <c r="K307" s="222">
        <v>359426.64002466208</v>
      </c>
      <c r="L307" s="221">
        <v>152.49327111780318</v>
      </c>
    </row>
    <row r="308" spans="1:12" x14ac:dyDescent="0.3">
      <c r="A308" s="225">
        <v>989</v>
      </c>
      <c r="B308" s="225" t="s">
        <v>292</v>
      </c>
      <c r="C308" s="226">
        <v>5703</v>
      </c>
      <c r="D308" s="244">
        <v>187047.31848553149</v>
      </c>
      <c r="E308" s="232">
        <v>328788.87551410991</v>
      </c>
      <c r="F308" s="232">
        <v>105555.84595543196</v>
      </c>
      <c r="G308" s="232">
        <v>88932.138335543554</v>
      </c>
      <c r="H308" s="222">
        <v>710324.17829061695</v>
      </c>
      <c r="I308" s="221">
        <v>124.55272282844415</v>
      </c>
      <c r="J308" s="248">
        <v>306814.35700000002</v>
      </c>
      <c r="K308" s="222">
        <v>1017138.535290617</v>
      </c>
      <c r="L308" s="221">
        <v>178.35148786439015</v>
      </c>
    </row>
    <row r="309" spans="1:12" x14ac:dyDescent="0.3">
      <c r="A309" s="225">
        <v>992</v>
      </c>
      <c r="B309" s="225" t="s">
        <v>293</v>
      </c>
      <c r="C309" s="226">
        <v>18851</v>
      </c>
      <c r="D309" s="244">
        <v>618276.17057176121</v>
      </c>
      <c r="E309" s="232">
        <v>1181927.8080682899</v>
      </c>
      <c r="F309" s="232">
        <v>393939.96705914999</v>
      </c>
      <c r="G309" s="232">
        <v>248669.48140445343</v>
      </c>
      <c r="H309" s="222">
        <v>2442813.4271036545</v>
      </c>
      <c r="I309" s="221">
        <v>129.58534969517027</v>
      </c>
      <c r="J309" s="248">
        <v>1793935.3609999998</v>
      </c>
      <c r="K309" s="222">
        <v>4236748.788103654</v>
      </c>
      <c r="L309" s="221">
        <v>224.74928587892705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C60574-0FE7-4F3E-A4CC-87C5E38906DA}">
  <dimension ref="A1:O325"/>
  <sheetViews>
    <sheetView zoomScale="90" zoomScaleNormal="90" workbookViewId="0">
      <pane xSplit="3" ySplit="16" topLeftCell="D17" activePane="bottomRight" state="frozen"/>
      <selection pane="topRight" activeCell="D1" sqref="D1"/>
      <selection pane="bottomLeft" activeCell="A17" sqref="A17"/>
      <selection pane="bottomRight" activeCell="P16" sqref="P16"/>
    </sheetView>
  </sheetViews>
  <sheetFormatPr defaultRowHeight="14.4" x14ac:dyDescent="0.3"/>
  <cols>
    <col min="1" max="1" width="5.44140625" customWidth="1"/>
    <col min="2" max="2" width="14.88671875" customWidth="1"/>
    <col min="3" max="3" width="2.33203125" customWidth="1"/>
    <col min="4" max="4" width="9.88671875" customWidth="1"/>
    <col min="5" max="5" width="2.5546875" customWidth="1"/>
    <col min="6" max="6" width="12" bestFit="1" customWidth="1"/>
    <col min="7" max="7" width="2.77734375" customWidth="1"/>
    <col min="8" max="8" width="10" style="208" customWidth="1"/>
    <col min="9" max="9" width="2.6640625" style="208" customWidth="1"/>
    <col min="10" max="10" width="12.21875" style="208" bestFit="1" customWidth="1"/>
    <col min="11" max="11" width="1.77734375" customWidth="1"/>
    <col min="12" max="12" width="11.77734375" customWidth="1"/>
    <col min="14" max="14" width="10.21875" bestFit="1" customWidth="1"/>
  </cols>
  <sheetData>
    <row r="1" spans="1:13" x14ac:dyDescent="0.3">
      <c r="A1" s="205" t="s">
        <v>872</v>
      </c>
      <c r="H1"/>
      <c r="I1"/>
      <c r="J1"/>
    </row>
    <row r="2" spans="1:13" ht="18" x14ac:dyDescent="0.35">
      <c r="A2" t="s">
        <v>873</v>
      </c>
      <c r="B2" s="206" t="s">
        <v>874</v>
      </c>
      <c r="H2"/>
      <c r="I2"/>
      <c r="J2"/>
    </row>
    <row r="3" spans="1:13" x14ac:dyDescent="0.3">
      <c r="H3"/>
      <c r="I3"/>
      <c r="J3"/>
    </row>
    <row r="4" spans="1:13" x14ac:dyDescent="0.3">
      <c r="B4" t="s">
        <v>875</v>
      </c>
      <c r="H4"/>
      <c r="I4"/>
      <c r="J4"/>
    </row>
    <row r="5" spans="1:13" x14ac:dyDescent="0.3">
      <c r="H5"/>
      <c r="I5"/>
      <c r="J5"/>
    </row>
    <row r="6" spans="1:13" x14ac:dyDescent="0.3">
      <c r="B6" t="s">
        <v>876</v>
      </c>
      <c r="D6" t="s">
        <v>877</v>
      </c>
      <c r="H6"/>
      <c r="I6"/>
      <c r="J6"/>
    </row>
    <row r="7" spans="1:13" x14ac:dyDescent="0.3">
      <c r="B7" t="s">
        <v>878</v>
      </c>
      <c r="D7" t="s">
        <v>879</v>
      </c>
      <c r="H7"/>
      <c r="I7"/>
      <c r="J7"/>
    </row>
    <row r="8" spans="1:13" x14ac:dyDescent="0.3">
      <c r="B8" t="s">
        <v>880</v>
      </c>
      <c r="D8" t="s">
        <v>881</v>
      </c>
      <c r="H8"/>
      <c r="I8"/>
      <c r="J8"/>
    </row>
    <row r="9" spans="1:13" x14ac:dyDescent="0.3">
      <c r="H9"/>
      <c r="I9"/>
      <c r="J9"/>
    </row>
    <row r="10" spans="1:13" x14ac:dyDescent="0.3">
      <c r="H10"/>
      <c r="I10"/>
      <c r="J10"/>
    </row>
    <row r="11" spans="1:13" x14ac:dyDescent="0.3">
      <c r="D11" s="207" t="s">
        <v>306</v>
      </c>
      <c r="E11" s="207"/>
      <c r="F11" s="207" t="s">
        <v>882</v>
      </c>
      <c r="G11" s="207"/>
      <c r="H11" s="207" t="s">
        <v>883</v>
      </c>
      <c r="I11" s="207"/>
      <c r="J11" s="207" t="s">
        <v>884</v>
      </c>
      <c r="L11" s="207" t="s">
        <v>885</v>
      </c>
      <c r="M11" s="207" t="s">
        <v>885</v>
      </c>
    </row>
    <row r="12" spans="1:13" x14ac:dyDescent="0.3">
      <c r="D12" s="207" t="s">
        <v>312</v>
      </c>
      <c r="E12" s="207"/>
      <c r="F12" s="207" t="s">
        <v>873</v>
      </c>
      <c r="G12" s="207"/>
      <c r="H12" s="207"/>
      <c r="I12" s="207"/>
      <c r="J12" s="207"/>
    </row>
    <row r="13" spans="1:13" x14ac:dyDescent="0.3">
      <c r="F13" s="207" t="s">
        <v>327</v>
      </c>
      <c r="G13" s="207"/>
      <c r="H13" s="207" t="s">
        <v>327</v>
      </c>
      <c r="I13" s="207"/>
      <c r="J13" s="207" t="s">
        <v>327</v>
      </c>
      <c r="L13" t="s">
        <v>327</v>
      </c>
      <c r="M13" s="207" t="s">
        <v>886</v>
      </c>
    </row>
    <row r="14" spans="1:13" x14ac:dyDescent="0.3">
      <c r="D14" s="208"/>
      <c r="E14" s="208"/>
      <c r="F14" s="208"/>
      <c r="G14" s="208"/>
      <c r="K14" s="208"/>
      <c r="L14" s="208"/>
    </row>
    <row r="15" spans="1:13" s="209" customFormat="1" x14ac:dyDescent="0.3">
      <c r="B15" s="209" t="s">
        <v>887</v>
      </c>
      <c r="D15" s="210">
        <f>SUM(D17:D310)</f>
        <v>5488130</v>
      </c>
      <c r="E15" s="210"/>
      <c r="F15" s="210">
        <f t="shared" ref="F15:L15" si="0">SUM(F17:F310)</f>
        <v>421999999.99999976</v>
      </c>
      <c r="G15" s="210"/>
      <c r="H15" s="210">
        <f t="shared" si="0"/>
        <v>45000000.000000022</v>
      </c>
      <c r="I15" s="210"/>
      <c r="J15" s="210">
        <f t="shared" si="0"/>
        <v>80000000.000000015</v>
      </c>
      <c r="K15" s="210"/>
      <c r="L15" s="210">
        <f t="shared" si="0"/>
        <v>547000000</v>
      </c>
      <c r="M15" s="211">
        <f>L15/D15</f>
        <v>99.669650682472906</v>
      </c>
    </row>
    <row r="16" spans="1:13" x14ac:dyDescent="0.3">
      <c r="F16" s="208"/>
      <c r="G16" s="208"/>
    </row>
    <row r="17" spans="1:15" x14ac:dyDescent="0.3">
      <c r="A17">
        <v>5</v>
      </c>
      <c r="B17" t="s">
        <v>888</v>
      </c>
      <c r="D17" s="208">
        <v>9700</v>
      </c>
      <c r="E17" s="208"/>
      <c r="F17" s="208">
        <v>546961.56257172534</v>
      </c>
      <c r="G17" s="208"/>
      <c r="H17" s="208">
        <v>49237.002000000015</v>
      </c>
      <c r="J17" s="208">
        <v>90583.900403260443</v>
      </c>
      <c r="L17" s="208">
        <f t="shared" ref="L17:L80" si="1">J17+H17+F17</f>
        <v>686782.46497498581</v>
      </c>
      <c r="M17" s="212">
        <f t="shared" ref="M17:M80" si="2">L17/D17</f>
        <v>70.80231597680266</v>
      </c>
      <c r="N17" s="213"/>
      <c r="O17" s="214"/>
    </row>
    <row r="18" spans="1:15" x14ac:dyDescent="0.3">
      <c r="A18">
        <v>9</v>
      </c>
      <c r="B18" t="s">
        <v>889</v>
      </c>
      <c r="D18" s="208">
        <v>2573</v>
      </c>
      <c r="E18" s="208"/>
      <c r="F18" s="208">
        <v>148936.07088345251</v>
      </c>
      <c r="G18" s="208"/>
      <c r="H18" s="208">
        <v>6959.3715000000011</v>
      </c>
      <c r="J18" s="208">
        <v>32383.660842176894</v>
      </c>
      <c r="L18" s="208">
        <f t="shared" si="1"/>
        <v>188279.10322562943</v>
      </c>
      <c r="M18" s="212">
        <f t="shared" si="2"/>
        <v>73.174933239653882</v>
      </c>
      <c r="N18" s="213"/>
      <c r="O18" s="214"/>
    </row>
    <row r="19" spans="1:15" x14ac:dyDescent="0.3">
      <c r="A19">
        <v>10</v>
      </c>
      <c r="B19" t="s">
        <v>890</v>
      </c>
      <c r="D19" s="208">
        <v>11544</v>
      </c>
      <c r="E19" s="208"/>
      <c r="F19" s="208">
        <v>643751.90011779475</v>
      </c>
      <c r="G19" s="208"/>
      <c r="H19" s="208">
        <v>64942.263000000014</v>
      </c>
      <c r="J19" s="208">
        <v>118081.24859562973</v>
      </c>
      <c r="L19" s="208">
        <f t="shared" si="1"/>
        <v>826775.41171342449</v>
      </c>
      <c r="M19" s="212">
        <f t="shared" si="2"/>
        <v>71.619491659167053</v>
      </c>
      <c r="N19" s="213"/>
      <c r="O19" s="214"/>
    </row>
    <row r="20" spans="1:15" x14ac:dyDescent="0.3">
      <c r="A20">
        <v>16</v>
      </c>
      <c r="B20" t="s">
        <v>891</v>
      </c>
      <c r="D20" s="208">
        <v>8149</v>
      </c>
      <c r="E20" s="208"/>
      <c r="F20" s="208">
        <v>553458.45294825209</v>
      </c>
      <c r="G20" s="208"/>
      <c r="H20" s="208">
        <v>39859.852500000008</v>
      </c>
      <c r="J20" s="208">
        <v>124025.8944503746</v>
      </c>
      <c r="L20" s="208">
        <f t="shared" si="1"/>
        <v>717344.19989862666</v>
      </c>
      <c r="M20" s="212">
        <f t="shared" si="2"/>
        <v>88.028494281338411</v>
      </c>
      <c r="N20" s="213"/>
      <c r="O20" s="214"/>
    </row>
    <row r="21" spans="1:15" x14ac:dyDescent="0.3">
      <c r="A21">
        <v>18</v>
      </c>
      <c r="B21" t="s">
        <v>892</v>
      </c>
      <c r="D21" s="208">
        <v>4958</v>
      </c>
      <c r="E21" s="208"/>
      <c r="F21" s="208">
        <v>384702.61918197427</v>
      </c>
      <c r="G21" s="208"/>
      <c r="H21" s="208">
        <v>23089.324500000006</v>
      </c>
      <c r="J21" s="208">
        <v>50353.477583066815</v>
      </c>
      <c r="L21" s="208">
        <f t="shared" si="1"/>
        <v>458145.42126504111</v>
      </c>
      <c r="M21" s="212">
        <f t="shared" si="2"/>
        <v>92.405288677902604</v>
      </c>
      <c r="N21" s="213"/>
      <c r="O21" s="214"/>
    </row>
    <row r="22" spans="1:15" x14ac:dyDescent="0.3">
      <c r="A22">
        <v>19</v>
      </c>
      <c r="B22" t="s">
        <v>893</v>
      </c>
      <c r="D22" s="208">
        <v>3984</v>
      </c>
      <c r="E22" s="208"/>
      <c r="F22" s="208">
        <v>286974.20050423266</v>
      </c>
      <c r="G22" s="208"/>
      <c r="H22" s="208">
        <v>12295.584000000003</v>
      </c>
      <c r="J22" s="208">
        <v>32239.246138617174</v>
      </c>
      <c r="L22" s="208">
        <f t="shared" si="1"/>
        <v>331509.03064284986</v>
      </c>
      <c r="M22" s="212">
        <f t="shared" si="2"/>
        <v>83.210098052924167</v>
      </c>
      <c r="N22" s="213"/>
      <c r="O22" s="214"/>
    </row>
    <row r="23" spans="1:15" x14ac:dyDescent="0.3">
      <c r="A23">
        <v>20</v>
      </c>
      <c r="B23" t="s">
        <v>894</v>
      </c>
      <c r="D23" s="208">
        <v>16611</v>
      </c>
      <c r="E23" s="208"/>
      <c r="F23" s="208">
        <v>1256970.4892528635</v>
      </c>
      <c r="G23" s="208"/>
      <c r="H23" s="208">
        <v>40891.990500000007</v>
      </c>
      <c r="J23" s="208">
        <v>150269.35370403354</v>
      </c>
      <c r="L23" s="208">
        <f t="shared" si="1"/>
        <v>1448131.8334568969</v>
      </c>
      <c r="M23" s="212">
        <f t="shared" si="2"/>
        <v>87.179088161874475</v>
      </c>
      <c r="N23" s="213"/>
      <c r="O23" s="214"/>
    </row>
    <row r="24" spans="1:15" x14ac:dyDescent="0.3">
      <c r="A24">
        <v>46</v>
      </c>
      <c r="B24" t="s">
        <v>895</v>
      </c>
      <c r="D24" s="208">
        <v>1405</v>
      </c>
      <c r="E24" s="208"/>
      <c r="F24" s="208">
        <v>75864.215686613665</v>
      </c>
      <c r="G24" s="208"/>
      <c r="H24" s="208">
        <v>15555.375000000002</v>
      </c>
      <c r="J24" s="208">
        <v>22792.886345812145</v>
      </c>
      <c r="L24" s="208">
        <f t="shared" si="1"/>
        <v>114212.47703242581</v>
      </c>
      <c r="M24" s="212">
        <f t="shared" si="2"/>
        <v>81.290019240160717</v>
      </c>
      <c r="N24" s="213"/>
      <c r="O24" s="214"/>
    </row>
    <row r="25" spans="1:15" x14ac:dyDescent="0.3">
      <c r="A25">
        <v>47</v>
      </c>
      <c r="B25" t="s">
        <v>896</v>
      </c>
      <c r="D25" s="208">
        <v>1852</v>
      </c>
      <c r="E25" s="208"/>
      <c r="F25" s="208">
        <v>112555.14719716067</v>
      </c>
      <c r="G25" s="208"/>
      <c r="H25" s="208">
        <v>10694.524500000003</v>
      </c>
      <c r="J25" s="208">
        <v>35723.953139502475</v>
      </c>
      <c r="L25" s="208">
        <f t="shared" si="1"/>
        <v>158973.62483666313</v>
      </c>
      <c r="M25" s="212">
        <f t="shared" si="2"/>
        <v>85.83889030057405</v>
      </c>
      <c r="N25" s="213"/>
      <c r="O25" s="214"/>
    </row>
    <row r="26" spans="1:15" x14ac:dyDescent="0.3">
      <c r="A26">
        <v>49</v>
      </c>
      <c r="B26" t="s">
        <v>897</v>
      </c>
      <c r="D26" s="208">
        <v>283632</v>
      </c>
      <c r="E26" s="208"/>
      <c r="F26" s="208">
        <v>28338030.227427054</v>
      </c>
      <c r="G26" s="208"/>
      <c r="H26" s="208">
        <v>3123054.9585000006</v>
      </c>
      <c r="J26" s="208">
        <v>5172985.53401455</v>
      </c>
      <c r="L26" s="208">
        <f t="shared" si="1"/>
        <v>36634070.719941601</v>
      </c>
      <c r="M26" s="212">
        <f t="shared" si="2"/>
        <v>129.16056975214926</v>
      </c>
      <c r="N26" s="213"/>
      <c r="O26" s="214"/>
    </row>
    <row r="27" spans="1:15" x14ac:dyDescent="0.3">
      <c r="A27">
        <v>50</v>
      </c>
      <c r="B27" t="s">
        <v>898</v>
      </c>
      <c r="D27" s="208">
        <v>11748</v>
      </c>
      <c r="E27" s="208"/>
      <c r="F27" s="208">
        <v>861849.3595131695</v>
      </c>
      <c r="G27" s="208"/>
      <c r="H27" s="208">
        <v>61605.409500000009</v>
      </c>
      <c r="J27" s="208">
        <v>135007.52704488343</v>
      </c>
      <c r="L27" s="208">
        <f t="shared" si="1"/>
        <v>1058462.2960580529</v>
      </c>
      <c r="M27" s="212">
        <f t="shared" si="2"/>
        <v>90.097233236129796</v>
      </c>
      <c r="N27" s="213"/>
      <c r="O27" s="214"/>
    </row>
    <row r="28" spans="1:15" x14ac:dyDescent="0.3">
      <c r="A28">
        <v>51</v>
      </c>
      <c r="B28" t="s">
        <v>899</v>
      </c>
      <c r="D28" s="208">
        <v>9454</v>
      </c>
      <c r="E28" s="208"/>
      <c r="F28" s="208">
        <v>641771.87887201528</v>
      </c>
      <c r="G28" s="208"/>
      <c r="H28" s="208">
        <v>57800.349000000009</v>
      </c>
      <c r="J28" s="208">
        <v>874043.15647658007</v>
      </c>
      <c r="L28" s="208">
        <f t="shared" si="1"/>
        <v>1573615.3843485955</v>
      </c>
      <c r="M28" s="212">
        <f t="shared" si="2"/>
        <v>166.44969159600123</v>
      </c>
      <c r="N28" s="213"/>
      <c r="O28" s="214"/>
    </row>
    <row r="29" spans="1:15" x14ac:dyDescent="0.3">
      <c r="A29">
        <v>52</v>
      </c>
      <c r="B29" t="s">
        <v>900</v>
      </c>
      <c r="D29" s="208">
        <v>2473</v>
      </c>
      <c r="E29" s="208"/>
      <c r="F29" s="208">
        <v>144866.91072680368</v>
      </c>
      <c r="G29" s="208"/>
      <c r="H29" s="208">
        <v>15256.017000000003</v>
      </c>
      <c r="J29" s="208">
        <v>32312.403218038515</v>
      </c>
      <c r="L29" s="208">
        <f t="shared" si="1"/>
        <v>192435.33094484219</v>
      </c>
      <c r="M29" s="212">
        <f t="shared" si="2"/>
        <v>77.814529294315491</v>
      </c>
      <c r="N29" s="213"/>
      <c r="O29" s="214"/>
    </row>
    <row r="30" spans="1:15" x14ac:dyDescent="0.3">
      <c r="A30">
        <v>61</v>
      </c>
      <c r="B30" t="s">
        <v>901</v>
      </c>
      <c r="D30" s="208">
        <v>17028</v>
      </c>
      <c r="E30" s="208"/>
      <c r="F30" s="208">
        <v>1137838.7656734611</v>
      </c>
      <c r="G30" s="208"/>
      <c r="H30" s="208">
        <v>91177.452000000005</v>
      </c>
      <c r="J30" s="208">
        <v>226681.29802244165</v>
      </c>
      <c r="L30" s="208">
        <f t="shared" si="1"/>
        <v>1455697.5156959028</v>
      </c>
      <c r="M30" s="212">
        <f t="shared" si="2"/>
        <v>85.48846110499781</v>
      </c>
      <c r="N30" s="213"/>
      <c r="O30" s="214"/>
    </row>
    <row r="31" spans="1:15" x14ac:dyDescent="0.3">
      <c r="A31">
        <v>69</v>
      </c>
      <c r="B31" t="s">
        <v>902</v>
      </c>
      <c r="D31" s="208">
        <v>7147</v>
      </c>
      <c r="E31" s="208"/>
      <c r="F31" s="208">
        <v>435264.98013544636</v>
      </c>
      <c r="G31" s="208"/>
      <c r="H31" s="208">
        <v>31772.286000000004</v>
      </c>
      <c r="J31" s="208">
        <v>94835.105734743716</v>
      </c>
      <c r="L31" s="208">
        <f t="shared" si="1"/>
        <v>561872.37187019014</v>
      </c>
      <c r="M31" s="212">
        <f t="shared" si="2"/>
        <v>78.616534471832949</v>
      </c>
      <c r="N31" s="213"/>
      <c r="O31" s="214"/>
    </row>
    <row r="32" spans="1:15" x14ac:dyDescent="0.3">
      <c r="A32">
        <v>71</v>
      </c>
      <c r="B32" t="s">
        <v>903</v>
      </c>
      <c r="D32" s="208">
        <v>6854</v>
      </c>
      <c r="E32" s="208"/>
      <c r="F32" s="208">
        <v>394225.54215657216</v>
      </c>
      <c r="G32" s="208"/>
      <c r="H32" s="208">
        <v>27471.087000000003</v>
      </c>
      <c r="J32" s="208">
        <v>71632.490053780683</v>
      </c>
      <c r="L32" s="208">
        <f t="shared" si="1"/>
        <v>493329.11921035283</v>
      </c>
      <c r="M32" s="212">
        <f t="shared" si="2"/>
        <v>71.976819260337436</v>
      </c>
      <c r="N32" s="213"/>
      <c r="O32" s="214"/>
    </row>
    <row r="33" spans="1:15" x14ac:dyDescent="0.3">
      <c r="A33">
        <v>72</v>
      </c>
      <c r="B33" t="s">
        <v>904</v>
      </c>
      <c r="D33" s="208">
        <v>974</v>
      </c>
      <c r="E33" s="208"/>
      <c r="F33" s="208">
        <v>67437.516001915908</v>
      </c>
      <c r="G33" s="208"/>
      <c r="H33" s="208">
        <v>2762.3970000000004</v>
      </c>
      <c r="J33" s="208">
        <v>14375.758820676747</v>
      </c>
      <c r="L33" s="208">
        <f t="shared" si="1"/>
        <v>84575.67182259266</v>
      </c>
      <c r="M33" s="212">
        <f t="shared" si="2"/>
        <v>86.833338626891845</v>
      </c>
      <c r="N33" s="213"/>
      <c r="O33" s="214"/>
    </row>
    <row r="34" spans="1:15" x14ac:dyDescent="0.3">
      <c r="A34">
        <v>74</v>
      </c>
      <c r="B34" t="s">
        <v>905</v>
      </c>
      <c r="D34" s="208">
        <v>1165</v>
      </c>
      <c r="E34" s="208"/>
      <c r="F34" s="208">
        <v>65626.832819371906</v>
      </c>
      <c r="G34" s="208"/>
      <c r="H34" s="208">
        <v>10123.942500000003</v>
      </c>
      <c r="J34" s="208">
        <v>18147.524006666576</v>
      </c>
      <c r="L34" s="208">
        <f t="shared" si="1"/>
        <v>93898.299326038483</v>
      </c>
      <c r="M34" s="212">
        <f t="shared" si="2"/>
        <v>80.59939856312316</v>
      </c>
      <c r="N34" s="213"/>
      <c r="O34" s="214"/>
    </row>
    <row r="35" spans="1:15" x14ac:dyDescent="0.3">
      <c r="A35">
        <v>75</v>
      </c>
      <c r="B35" t="s">
        <v>906</v>
      </c>
      <c r="D35" s="208">
        <v>20286</v>
      </c>
      <c r="E35" s="208"/>
      <c r="F35" s="208">
        <v>1551134.1571210253</v>
      </c>
      <c r="G35" s="208"/>
      <c r="H35" s="208">
        <v>199415.14200000005</v>
      </c>
      <c r="J35" s="208">
        <v>289759.58720212302</v>
      </c>
      <c r="L35" s="208">
        <f t="shared" si="1"/>
        <v>2040308.8863231484</v>
      </c>
      <c r="M35" s="212">
        <f t="shared" si="2"/>
        <v>100.5771904921201</v>
      </c>
      <c r="N35" s="213"/>
      <c r="O35" s="214"/>
    </row>
    <row r="36" spans="1:15" x14ac:dyDescent="0.3">
      <c r="A36">
        <v>77</v>
      </c>
      <c r="B36" t="s">
        <v>907</v>
      </c>
      <c r="D36" s="208">
        <v>4939</v>
      </c>
      <c r="E36" s="208"/>
      <c r="F36" s="208">
        <v>283071.87629568495</v>
      </c>
      <c r="G36" s="208"/>
      <c r="H36" s="208">
        <v>72254.488500000007</v>
      </c>
      <c r="J36" s="208">
        <v>56028.032116985756</v>
      </c>
      <c r="L36" s="208">
        <f t="shared" si="1"/>
        <v>411354.39691267069</v>
      </c>
      <c r="M36" s="212">
        <f t="shared" si="2"/>
        <v>83.286980545185401</v>
      </c>
      <c r="N36" s="213"/>
      <c r="O36" s="214"/>
    </row>
    <row r="37" spans="1:15" x14ac:dyDescent="0.3">
      <c r="A37">
        <v>78</v>
      </c>
      <c r="B37" t="s">
        <v>908</v>
      </c>
      <c r="D37" s="208">
        <v>8379</v>
      </c>
      <c r="E37" s="208"/>
      <c r="F37" s="208">
        <v>722851.18103801354</v>
      </c>
      <c r="G37" s="208"/>
      <c r="H37" s="208">
        <v>24805.350000000006</v>
      </c>
      <c r="J37" s="208">
        <v>122271.05423545581</v>
      </c>
      <c r="L37" s="208">
        <f t="shared" si="1"/>
        <v>869927.58527346933</v>
      </c>
      <c r="M37" s="212">
        <f t="shared" si="2"/>
        <v>103.82236367985074</v>
      </c>
      <c r="N37" s="213"/>
      <c r="O37" s="214"/>
    </row>
    <row r="38" spans="1:15" x14ac:dyDescent="0.3">
      <c r="A38">
        <v>79</v>
      </c>
      <c r="B38" t="s">
        <v>909</v>
      </c>
      <c r="D38" s="208">
        <v>7018</v>
      </c>
      <c r="E38" s="208"/>
      <c r="F38" s="208">
        <v>546917.03340408264</v>
      </c>
      <c r="G38" s="208"/>
      <c r="H38" s="208">
        <v>168406.47450000001</v>
      </c>
      <c r="J38" s="208">
        <v>95109.709263689088</v>
      </c>
      <c r="L38" s="208">
        <f t="shared" si="1"/>
        <v>810433.21716777177</v>
      </c>
      <c r="M38" s="212">
        <f t="shared" si="2"/>
        <v>115.4792272966332</v>
      </c>
      <c r="N38" s="213"/>
      <c r="O38" s="214"/>
    </row>
    <row r="39" spans="1:15" x14ac:dyDescent="0.3">
      <c r="A39">
        <v>81</v>
      </c>
      <c r="B39" t="s">
        <v>910</v>
      </c>
      <c r="D39" s="208">
        <v>2780</v>
      </c>
      <c r="E39" s="208"/>
      <c r="F39" s="208">
        <v>151692.68081291995</v>
      </c>
      <c r="G39" s="208"/>
      <c r="H39" s="208">
        <v>33782.697000000007</v>
      </c>
      <c r="J39" s="208">
        <v>56341.033495132229</v>
      </c>
      <c r="L39" s="208">
        <f t="shared" si="1"/>
        <v>241816.41130805219</v>
      </c>
      <c r="M39" s="212">
        <f t="shared" si="2"/>
        <v>86.984320614407267</v>
      </c>
      <c r="N39" s="213"/>
      <c r="O39" s="214"/>
    </row>
    <row r="40" spans="1:15" x14ac:dyDescent="0.3">
      <c r="A40">
        <v>82</v>
      </c>
      <c r="B40" t="s">
        <v>911</v>
      </c>
      <c r="D40" s="208">
        <v>9475</v>
      </c>
      <c r="E40" s="208"/>
      <c r="F40" s="208">
        <v>753970.24141453044</v>
      </c>
      <c r="G40" s="208"/>
      <c r="H40" s="208">
        <v>28883.610000000008</v>
      </c>
      <c r="J40" s="208">
        <v>96802.340314446148</v>
      </c>
      <c r="L40" s="208">
        <f t="shared" si="1"/>
        <v>879656.19172897656</v>
      </c>
      <c r="M40" s="212">
        <f t="shared" si="2"/>
        <v>92.839703612556889</v>
      </c>
      <c r="N40" s="213"/>
      <c r="O40" s="214"/>
    </row>
    <row r="41" spans="1:15" x14ac:dyDescent="0.3">
      <c r="A41">
        <v>86</v>
      </c>
      <c r="B41" t="s">
        <v>912</v>
      </c>
      <c r="D41" s="208">
        <v>8417</v>
      </c>
      <c r="E41" s="208"/>
      <c r="F41" s="208">
        <v>641815.64468249853</v>
      </c>
      <c r="G41" s="208"/>
      <c r="H41" s="208">
        <v>26725.239000000009</v>
      </c>
      <c r="J41" s="208">
        <v>73643.075492662581</v>
      </c>
      <c r="L41" s="208">
        <f t="shared" si="1"/>
        <v>742183.95917516109</v>
      </c>
      <c r="M41" s="212">
        <f t="shared" si="2"/>
        <v>88.176780227534877</v>
      </c>
      <c r="N41" s="213"/>
      <c r="O41" s="214"/>
    </row>
    <row r="42" spans="1:15" x14ac:dyDescent="0.3">
      <c r="A42">
        <v>90</v>
      </c>
      <c r="B42" t="s">
        <v>913</v>
      </c>
      <c r="D42" s="208">
        <v>3329</v>
      </c>
      <c r="E42" s="208"/>
      <c r="F42" s="208">
        <v>183127.47419238903</v>
      </c>
      <c r="G42" s="208"/>
      <c r="H42" s="208">
        <v>58246.902000000009</v>
      </c>
      <c r="J42" s="208">
        <v>57842.340509961796</v>
      </c>
      <c r="L42" s="208">
        <f t="shared" si="1"/>
        <v>299216.71670235082</v>
      </c>
      <c r="M42" s="212">
        <f t="shared" si="2"/>
        <v>89.881861430564982</v>
      </c>
      <c r="N42" s="215"/>
      <c r="O42" s="214"/>
    </row>
    <row r="43" spans="1:15" x14ac:dyDescent="0.3">
      <c r="A43">
        <v>91</v>
      </c>
      <c r="B43" t="s">
        <v>914</v>
      </c>
      <c r="D43" s="208">
        <v>648042</v>
      </c>
      <c r="E43" s="208"/>
      <c r="F43" s="208">
        <v>57865552.291635893</v>
      </c>
      <c r="G43" s="208"/>
      <c r="H43" s="208">
        <v>11834186.584500002</v>
      </c>
      <c r="J43" s="208">
        <v>11675340.600846609</v>
      </c>
      <c r="L43" s="208">
        <f t="shared" si="1"/>
        <v>81375079.476982504</v>
      </c>
      <c r="M43" s="212">
        <f t="shared" si="2"/>
        <v>125.57068751251077</v>
      </c>
      <c r="N43" s="213"/>
      <c r="O43" s="214"/>
    </row>
    <row r="44" spans="1:15" x14ac:dyDescent="0.3">
      <c r="A44">
        <v>92</v>
      </c>
      <c r="B44" t="s">
        <v>915</v>
      </c>
      <c r="D44" s="208">
        <v>228166</v>
      </c>
      <c r="E44" s="208"/>
      <c r="F44" s="208">
        <v>18965989.587608356</v>
      </c>
      <c r="G44" s="208"/>
      <c r="H44" s="208">
        <v>1928149.7175000003</v>
      </c>
      <c r="J44" s="208">
        <v>3482394.2497794237</v>
      </c>
      <c r="L44" s="208">
        <f t="shared" si="1"/>
        <v>24376533.554887779</v>
      </c>
      <c r="M44" s="212">
        <f t="shared" si="2"/>
        <v>106.83683614073867</v>
      </c>
      <c r="N44" s="213"/>
      <c r="O44" s="214"/>
    </row>
    <row r="45" spans="1:15" x14ac:dyDescent="0.3">
      <c r="A45">
        <v>97</v>
      </c>
      <c r="B45" t="s">
        <v>916</v>
      </c>
      <c r="D45" s="208">
        <v>2152</v>
      </c>
      <c r="E45" s="208"/>
      <c r="F45" s="208">
        <v>123138.50049262035</v>
      </c>
      <c r="G45" s="208"/>
      <c r="H45" s="208">
        <v>24373.507500000003</v>
      </c>
      <c r="J45" s="208">
        <v>55549.144977460783</v>
      </c>
      <c r="L45" s="208">
        <f t="shared" si="1"/>
        <v>203061.15297008114</v>
      </c>
      <c r="M45" s="212">
        <f t="shared" si="2"/>
        <v>94.359271826245887</v>
      </c>
      <c r="N45" s="213"/>
      <c r="O45" s="214"/>
    </row>
    <row r="46" spans="1:15" x14ac:dyDescent="0.3">
      <c r="A46">
        <v>98</v>
      </c>
      <c r="B46" t="s">
        <v>917</v>
      </c>
      <c r="D46" s="208">
        <v>23602</v>
      </c>
      <c r="E46" s="208"/>
      <c r="F46" s="208">
        <v>1828225.8934284938</v>
      </c>
      <c r="G46" s="208"/>
      <c r="H46" s="208">
        <v>78356.425500000012</v>
      </c>
      <c r="J46" s="208">
        <v>243263.56668641898</v>
      </c>
      <c r="L46" s="208">
        <f t="shared" si="1"/>
        <v>2149845.885614913</v>
      </c>
      <c r="M46" s="212">
        <f t="shared" si="2"/>
        <v>91.087445369668373</v>
      </c>
      <c r="N46" s="213"/>
      <c r="O46" s="214"/>
    </row>
    <row r="47" spans="1:15" x14ac:dyDescent="0.3">
      <c r="A47">
        <v>99</v>
      </c>
      <c r="B47" t="s">
        <v>918</v>
      </c>
      <c r="D47" s="208">
        <v>1666</v>
      </c>
      <c r="E47" s="208"/>
      <c r="F47" s="208">
        <v>97069.76867520994</v>
      </c>
      <c r="G47" s="208"/>
      <c r="H47" s="208">
        <v>15856.600500000004</v>
      </c>
      <c r="J47" s="208">
        <v>27848.34669075421</v>
      </c>
      <c r="L47" s="208">
        <f t="shared" si="1"/>
        <v>140774.71586596416</v>
      </c>
      <c r="M47" s="212">
        <f t="shared" si="2"/>
        <v>84.498628971166966</v>
      </c>
      <c r="N47" s="213"/>
      <c r="O47" s="214"/>
    </row>
    <row r="48" spans="1:15" x14ac:dyDescent="0.3">
      <c r="A48">
        <v>102</v>
      </c>
      <c r="B48" t="s">
        <v>919</v>
      </c>
      <c r="D48" s="208">
        <v>10091</v>
      </c>
      <c r="E48" s="208"/>
      <c r="F48" s="208">
        <v>642230.35966381046</v>
      </c>
      <c r="G48" s="208"/>
      <c r="H48" s="208">
        <v>51097.009500000007</v>
      </c>
      <c r="J48" s="208">
        <v>104802.65361637101</v>
      </c>
      <c r="L48" s="208">
        <f t="shared" si="1"/>
        <v>798130.02278018149</v>
      </c>
      <c r="M48" s="212">
        <f t="shared" si="2"/>
        <v>79.093253669624559</v>
      </c>
      <c r="N48" s="213"/>
      <c r="O48" s="214"/>
    </row>
    <row r="49" spans="1:15" x14ac:dyDescent="0.3">
      <c r="A49">
        <v>103</v>
      </c>
      <c r="B49" t="s">
        <v>920</v>
      </c>
      <c r="D49" s="208">
        <v>2235</v>
      </c>
      <c r="E49" s="208"/>
      <c r="F49" s="208">
        <v>143547.70232884143</v>
      </c>
      <c r="G49" s="208"/>
      <c r="H49" s="208">
        <v>10557.567000000003</v>
      </c>
      <c r="J49" s="208">
        <v>25213.153032369391</v>
      </c>
      <c r="L49" s="208">
        <f t="shared" si="1"/>
        <v>179318.42236121083</v>
      </c>
      <c r="M49" s="212">
        <f t="shared" si="2"/>
        <v>80.231956313740866</v>
      </c>
      <c r="N49" s="213"/>
      <c r="O49" s="214"/>
    </row>
    <row r="50" spans="1:15" x14ac:dyDescent="0.3">
      <c r="A50">
        <v>105</v>
      </c>
      <c r="B50" t="s">
        <v>921</v>
      </c>
      <c r="D50" s="208">
        <v>2287</v>
      </c>
      <c r="E50" s="208"/>
      <c r="F50" s="208">
        <v>133994.11784166662</v>
      </c>
      <c r="G50" s="208"/>
      <c r="H50" s="208">
        <v>19566.265500000001</v>
      </c>
      <c r="J50" s="208">
        <v>49676.734525523148</v>
      </c>
      <c r="L50" s="208">
        <f t="shared" si="1"/>
        <v>203237.11786718978</v>
      </c>
      <c r="M50" s="212">
        <f t="shared" si="2"/>
        <v>88.866251800257885</v>
      </c>
      <c r="N50" s="213"/>
      <c r="O50" s="214"/>
    </row>
    <row r="51" spans="1:15" x14ac:dyDescent="0.3">
      <c r="A51">
        <v>106</v>
      </c>
      <c r="B51" t="s">
        <v>922</v>
      </c>
      <c r="D51" s="208">
        <v>46504</v>
      </c>
      <c r="E51" s="208"/>
      <c r="F51" s="208">
        <v>3826915.717085307</v>
      </c>
      <c r="G51" s="208"/>
      <c r="H51" s="208">
        <v>340025.00400000002</v>
      </c>
      <c r="J51" s="208">
        <v>578143.2875401465</v>
      </c>
      <c r="L51" s="208">
        <f t="shared" si="1"/>
        <v>4745084.0086254533</v>
      </c>
      <c r="M51" s="212">
        <f t="shared" si="2"/>
        <v>102.036040096023</v>
      </c>
      <c r="N51" s="213"/>
      <c r="O51" s="214"/>
    </row>
    <row r="52" spans="1:15" x14ac:dyDescent="0.3">
      <c r="A52">
        <v>108</v>
      </c>
      <c r="B52" t="s">
        <v>923</v>
      </c>
      <c r="D52" s="208">
        <v>10510</v>
      </c>
      <c r="E52" s="208"/>
      <c r="F52" s="208">
        <v>745597.01913973514</v>
      </c>
      <c r="G52" s="208"/>
      <c r="H52" s="208">
        <v>40802.184000000001</v>
      </c>
      <c r="J52" s="208">
        <v>90489.809242830292</v>
      </c>
      <c r="L52" s="208">
        <f t="shared" si="1"/>
        <v>876889.01238256542</v>
      </c>
      <c r="M52" s="212">
        <f t="shared" si="2"/>
        <v>83.433778533069969</v>
      </c>
      <c r="N52" s="213"/>
      <c r="O52" s="214"/>
    </row>
    <row r="53" spans="1:15" x14ac:dyDescent="0.3">
      <c r="A53">
        <v>109</v>
      </c>
      <c r="B53" t="s">
        <v>924</v>
      </c>
      <c r="D53" s="208">
        <v>67532</v>
      </c>
      <c r="E53" s="208"/>
      <c r="F53" s="208">
        <v>5362068.1438957239</v>
      </c>
      <c r="G53" s="208"/>
      <c r="H53" s="208">
        <v>427540.29300000012</v>
      </c>
      <c r="J53" s="208">
        <v>1174806.4804827913</v>
      </c>
      <c r="L53" s="208">
        <f t="shared" si="1"/>
        <v>6964414.917378515</v>
      </c>
      <c r="M53" s="212">
        <f t="shared" si="2"/>
        <v>103.12762716013911</v>
      </c>
      <c r="N53" s="213"/>
      <c r="O53" s="214"/>
    </row>
    <row r="54" spans="1:15" x14ac:dyDescent="0.3">
      <c r="A54">
        <v>111</v>
      </c>
      <c r="B54" t="s">
        <v>925</v>
      </c>
      <c r="D54" s="208">
        <v>18889</v>
      </c>
      <c r="E54" s="208"/>
      <c r="F54" s="208">
        <v>1303506.3532331614</v>
      </c>
      <c r="G54" s="208"/>
      <c r="H54" s="208">
        <v>85895.527500000011</v>
      </c>
      <c r="J54" s="208">
        <v>266244.29874076287</v>
      </c>
      <c r="L54" s="208">
        <f t="shared" si="1"/>
        <v>1655646.1794739242</v>
      </c>
      <c r="M54" s="212">
        <f t="shared" si="2"/>
        <v>87.65134096426091</v>
      </c>
      <c r="N54" s="213"/>
      <c r="O54" s="214"/>
    </row>
    <row r="55" spans="1:15" x14ac:dyDescent="0.3">
      <c r="A55">
        <v>139</v>
      </c>
      <c r="B55" t="s">
        <v>926</v>
      </c>
      <c r="D55" s="208">
        <v>9862</v>
      </c>
      <c r="E55" s="208"/>
      <c r="F55" s="208">
        <v>593530.46295354108</v>
      </c>
      <c r="G55" s="208"/>
      <c r="H55" s="208">
        <v>34473.145499999999</v>
      </c>
      <c r="J55" s="208">
        <v>181862.32020084769</v>
      </c>
      <c r="L55" s="208">
        <f t="shared" si="1"/>
        <v>809865.92865438876</v>
      </c>
      <c r="M55" s="212">
        <f t="shared" si="2"/>
        <v>82.119846750597119</v>
      </c>
      <c r="N55" s="213"/>
      <c r="O55" s="214"/>
    </row>
    <row r="56" spans="1:15" x14ac:dyDescent="0.3">
      <c r="A56">
        <v>140</v>
      </c>
      <c r="B56" t="s">
        <v>927</v>
      </c>
      <c r="D56" s="208">
        <v>21472</v>
      </c>
      <c r="E56" s="208"/>
      <c r="F56" s="208">
        <v>1427543.8764161216</v>
      </c>
      <c r="G56" s="208"/>
      <c r="H56" s="208">
        <v>124187.50800000003</v>
      </c>
      <c r="J56" s="208">
        <v>248416.13968816967</v>
      </c>
      <c r="L56" s="208">
        <f t="shared" si="1"/>
        <v>1800147.5241042913</v>
      </c>
      <c r="M56" s="212">
        <f t="shared" si="2"/>
        <v>83.836974855825787</v>
      </c>
      <c r="N56" s="213"/>
      <c r="O56" s="214"/>
    </row>
    <row r="57" spans="1:15" x14ac:dyDescent="0.3">
      <c r="A57">
        <v>142</v>
      </c>
      <c r="B57" t="s">
        <v>928</v>
      </c>
      <c r="D57" s="208">
        <v>6765</v>
      </c>
      <c r="E57" s="208"/>
      <c r="F57" s="208">
        <v>449103.11872446717</v>
      </c>
      <c r="G57" s="208"/>
      <c r="H57" s="208">
        <v>33481.647000000004</v>
      </c>
      <c r="J57" s="208">
        <v>124242.54455674157</v>
      </c>
      <c r="L57" s="208">
        <f t="shared" si="1"/>
        <v>606827.31028120872</v>
      </c>
      <c r="M57" s="212">
        <f t="shared" si="2"/>
        <v>89.701006693452882</v>
      </c>
      <c r="N57" s="213"/>
      <c r="O57" s="214"/>
    </row>
    <row r="58" spans="1:15" x14ac:dyDescent="0.3">
      <c r="A58">
        <v>143</v>
      </c>
      <c r="B58" t="s">
        <v>929</v>
      </c>
      <c r="D58" s="208">
        <v>7003</v>
      </c>
      <c r="E58" s="208"/>
      <c r="F58" s="208">
        <v>456429.6935160046</v>
      </c>
      <c r="G58" s="208"/>
      <c r="H58" s="208">
        <v>45083.065500000012</v>
      </c>
      <c r="J58" s="208">
        <v>123956.18364003205</v>
      </c>
      <c r="L58" s="208">
        <f t="shared" si="1"/>
        <v>625468.9426560367</v>
      </c>
      <c r="M58" s="212">
        <f t="shared" si="2"/>
        <v>89.314428481513161</v>
      </c>
      <c r="N58" s="213"/>
      <c r="O58" s="214"/>
    </row>
    <row r="59" spans="1:15" x14ac:dyDescent="0.3">
      <c r="A59">
        <v>145</v>
      </c>
      <c r="B59" t="s">
        <v>930</v>
      </c>
      <c r="D59" s="208">
        <v>12187</v>
      </c>
      <c r="E59" s="208"/>
      <c r="F59" s="208">
        <v>814607.6870213697</v>
      </c>
      <c r="G59" s="208"/>
      <c r="H59" s="208">
        <v>40792.279500000004</v>
      </c>
      <c r="J59" s="208">
        <v>113798.08112208552</v>
      </c>
      <c r="L59" s="208">
        <f t="shared" si="1"/>
        <v>969198.04764345521</v>
      </c>
      <c r="M59" s="212">
        <f t="shared" si="2"/>
        <v>79.527205025310181</v>
      </c>
      <c r="N59" s="213"/>
      <c r="O59" s="214"/>
    </row>
    <row r="60" spans="1:15" x14ac:dyDescent="0.3">
      <c r="A60">
        <v>146</v>
      </c>
      <c r="B60" t="s">
        <v>931</v>
      </c>
      <c r="D60" s="208">
        <v>4973</v>
      </c>
      <c r="E60" s="208"/>
      <c r="F60" s="208">
        <v>282778.61992020969</v>
      </c>
      <c r="G60" s="208"/>
      <c r="H60" s="208">
        <v>71458.933500000014</v>
      </c>
      <c r="J60" s="208">
        <v>62241.591149406377</v>
      </c>
      <c r="L60" s="208">
        <f t="shared" si="1"/>
        <v>416479.14456961607</v>
      </c>
      <c r="M60" s="212">
        <f t="shared" si="2"/>
        <v>83.748068483735381</v>
      </c>
      <c r="N60" s="213"/>
      <c r="O60" s="214"/>
    </row>
    <row r="61" spans="1:15" x14ac:dyDescent="0.3">
      <c r="A61">
        <v>148</v>
      </c>
      <c r="B61" t="s">
        <v>932</v>
      </c>
      <c r="D61" s="208">
        <v>6930</v>
      </c>
      <c r="E61" s="208"/>
      <c r="F61" s="208">
        <v>448584.62957818218</v>
      </c>
      <c r="G61" s="208"/>
      <c r="H61" s="208">
        <v>71095.027499999997</v>
      </c>
      <c r="J61" s="208">
        <v>192686.73880872974</v>
      </c>
      <c r="L61" s="208">
        <f t="shared" si="1"/>
        <v>712366.39588691201</v>
      </c>
      <c r="M61" s="212">
        <f t="shared" si="2"/>
        <v>102.79457372105513</v>
      </c>
      <c r="N61" s="213"/>
      <c r="O61" s="214"/>
    </row>
    <row r="62" spans="1:15" x14ac:dyDescent="0.3">
      <c r="A62">
        <v>149</v>
      </c>
      <c r="B62" t="s">
        <v>933</v>
      </c>
      <c r="D62" s="208">
        <v>5403</v>
      </c>
      <c r="E62" s="208"/>
      <c r="F62" s="208">
        <v>482687.94995264837</v>
      </c>
      <c r="G62" s="208"/>
      <c r="H62" s="208">
        <v>29586.262500000008</v>
      </c>
      <c r="J62" s="208">
        <v>122198.41810368588</v>
      </c>
      <c r="L62" s="208">
        <f t="shared" si="1"/>
        <v>634472.63055633428</v>
      </c>
      <c r="M62" s="212">
        <f t="shared" si="2"/>
        <v>117.42969286624732</v>
      </c>
      <c r="N62" s="213"/>
      <c r="O62" s="214"/>
    </row>
    <row r="63" spans="1:15" x14ac:dyDescent="0.3">
      <c r="A63">
        <v>151</v>
      </c>
      <c r="B63" t="s">
        <v>934</v>
      </c>
      <c r="D63" s="208">
        <v>1976</v>
      </c>
      <c r="E63" s="208"/>
      <c r="F63" s="208">
        <v>111847.59992768426</v>
      </c>
      <c r="G63" s="208"/>
      <c r="H63" s="208">
        <v>18866.682000000001</v>
      </c>
      <c r="J63" s="208">
        <v>19293.745087692194</v>
      </c>
      <c r="L63" s="208">
        <f t="shared" si="1"/>
        <v>150008.02701537646</v>
      </c>
      <c r="M63" s="212">
        <f t="shared" si="2"/>
        <v>75.914993428834237</v>
      </c>
      <c r="N63" s="213"/>
      <c r="O63" s="214"/>
    </row>
    <row r="64" spans="1:15" x14ac:dyDescent="0.3">
      <c r="A64">
        <v>152</v>
      </c>
      <c r="B64" t="s">
        <v>935</v>
      </c>
      <c r="D64" s="208">
        <v>4601</v>
      </c>
      <c r="E64" s="208"/>
      <c r="F64" s="208">
        <v>296942.75442510605</v>
      </c>
      <c r="G64" s="208"/>
      <c r="H64" s="208">
        <v>15598.255500000003</v>
      </c>
      <c r="J64" s="208">
        <v>38956.826031100165</v>
      </c>
      <c r="L64" s="208">
        <f t="shared" si="1"/>
        <v>351497.8359562062</v>
      </c>
      <c r="M64" s="212">
        <f t="shared" si="2"/>
        <v>76.395965215432781</v>
      </c>
      <c r="N64" s="213"/>
      <c r="O64" s="214"/>
    </row>
    <row r="65" spans="1:15" x14ac:dyDescent="0.3">
      <c r="A65">
        <v>153</v>
      </c>
      <c r="B65" t="s">
        <v>936</v>
      </c>
      <c r="D65" s="208">
        <v>26932</v>
      </c>
      <c r="E65" s="208"/>
      <c r="F65" s="208">
        <v>1978808.822566296</v>
      </c>
      <c r="G65" s="208"/>
      <c r="H65" s="208">
        <v>87356.182500000024</v>
      </c>
      <c r="J65" s="208">
        <v>513990.90849271655</v>
      </c>
      <c r="L65" s="208">
        <f t="shared" si="1"/>
        <v>2580155.9135590126</v>
      </c>
      <c r="M65" s="212">
        <f t="shared" si="2"/>
        <v>95.802610781190126</v>
      </c>
      <c r="N65" s="213"/>
      <c r="O65" s="214"/>
    </row>
    <row r="66" spans="1:15" x14ac:dyDescent="0.3">
      <c r="A66">
        <v>165</v>
      </c>
      <c r="B66" t="s">
        <v>937</v>
      </c>
      <c r="D66" s="208">
        <v>16447</v>
      </c>
      <c r="E66" s="208"/>
      <c r="F66" s="208">
        <v>1270789.0350081215</v>
      </c>
      <c r="G66" s="208"/>
      <c r="H66" s="208">
        <v>57769.24500000001</v>
      </c>
      <c r="J66" s="208">
        <v>158673.42547956583</v>
      </c>
      <c r="L66" s="208">
        <f t="shared" si="1"/>
        <v>1487231.7054876874</v>
      </c>
      <c r="M66" s="212">
        <f t="shared" si="2"/>
        <v>90.425713229627732</v>
      </c>
      <c r="N66" s="213"/>
      <c r="O66" s="214"/>
    </row>
    <row r="67" spans="1:15" x14ac:dyDescent="0.3">
      <c r="A67">
        <v>167</v>
      </c>
      <c r="B67" t="s">
        <v>938</v>
      </c>
      <c r="D67" s="208">
        <v>76551</v>
      </c>
      <c r="E67" s="208"/>
      <c r="F67" s="208">
        <v>4941079.4693589034</v>
      </c>
      <c r="G67" s="208"/>
      <c r="H67" s="208">
        <v>507506.27400000003</v>
      </c>
      <c r="J67" s="208">
        <v>923411.6823423499</v>
      </c>
      <c r="L67" s="208">
        <f t="shared" si="1"/>
        <v>6371997.4257012531</v>
      </c>
      <c r="M67" s="212">
        <f t="shared" si="2"/>
        <v>83.238591601693685</v>
      </c>
      <c r="N67" s="213"/>
      <c r="O67" s="214"/>
    </row>
    <row r="68" spans="1:15" x14ac:dyDescent="0.3">
      <c r="A68">
        <v>169</v>
      </c>
      <c r="B68" t="s">
        <v>939</v>
      </c>
      <c r="D68" s="208">
        <v>5195</v>
      </c>
      <c r="E68" s="208"/>
      <c r="F68" s="208">
        <v>375539.15261208027</v>
      </c>
      <c r="G68" s="208"/>
      <c r="H68" s="208">
        <v>31919.998500000005</v>
      </c>
      <c r="J68" s="208">
        <v>42494.677707012073</v>
      </c>
      <c r="L68" s="208">
        <f t="shared" si="1"/>
        <v>449953.82881909236</v>
      </c>
      <c r="M68" s="212">
        <f t="shared" si="2"/>
        <v>86.612864065272831</v>
      </c>
      <c r="N68" s="213"/>
      <c r="O68" s="214"/>
    </row>
    <row r="69" spans="1:15" x14ac:dyDescent="0.3">
      <c r="A69">
        <v>171</v>
      </c>
      <c r="B69" t="s">
        <v>940</v>
      </c>
      <c r="D69" s="208">
        <v>4812</v>
      </c>
      <c r="E69" s="208"/>
      <c r="F69" s="208">
        <v>318687.32238583389</v>
      </c>
      <c r="G69" s="208"/>
      <c r="H69" s="208">
        <v>40071.514500000012</v>
      </c>
      <c r="J69" s="208">
        <v>48595.134997014437</v>
      </c>
      <c r="L69" s="208">
        <f t="shared" si="1"/>
        <v>407353.9718828483</v>
      </c>
      <c r="M69" s="212">
        <f t="shared" si="2"/>
        <v>84.653776368006717</v>
      </c>
      <c r="N69" s="213"/>
      <c r="O69" s="214"/>
    </row>
    <row r="70" spans="1:15" x14ac:dyDescent="0.3">
      <c r="A70">
        <v>172</v>
      </c>
      <c r="B70" t="s">
        <v>941</v>
      </c>
      <c r="D70" s="208">
        <v>4467</v>
      </c>
      <c r="E70" s="208"/>
      <c r="F70" s="208">
        <v>262113.22693948454</v>
      </c>
      <c r="G70" s="208"/>
      <c r="H70" s="208">
        <v>41424.903000000006</v>
      </c>
      <c r="J70" s="208">
        <v>76125.503255906064</v>
      </c>
      <c r="L70" s="208">
        <f t="shared" si="1"/>
        <v>379663.63319539058</v>
      </c>
      <c r="M70" s="212">
        <f t="shared" si="2"/>
        <v>84.992978105079601</v>
      </c>
      <c r="N70" s="213"/>
      <c r="O70" s="214"/>
    </row>
    <row r="71" spans="1:15" x14ac:dyDescent="0.3">
      <c r="A71">
        <v>176</v>
      </c>
      <c r="B71" t="s">
        <v>942</v>
      </c>
      <c r="D71" s="208">
        <v>4709</v>
      </c>
      <c r="E71" s="208"/>
      <c r="F71" s="208">
        <v>240106.31856824466</v>
      </c>
      <c r="G71" s="208"/>
      <c r="H71" s="208">
        <v>43986.996000000006</v>
      </c>
      <c r="J71" s="208">
        <v>52524.41070906337</v>
      </c>
      <c r="L71" s="208">
        <f t="shared" si="1"/>
        <v>336617.72527730803</v>
      </c>
      <c r="M71" s="212">
        <f t="shared" si="2"/>
        <v>71.483908532025495</v>
      </c>
      <c r="N71" s="213"/>
      <c r="O71" s="214"/>
    </row>
    <row r="72" spans="1:15" x14ac:dyDescent="0.3">
      <c r="A72">
        <v>177</v>
      </c>
      <c r="B72" t="s">
        <v>943</v>
      </c>
      <c r="D72" s="208">
        <v>1884</v>
      </c>
      <c r="E72" s="208"/>
      <c r="F72" s="208">
        <v>120126.4203670773</v>
      </c>
      <c r="G72" s="208"/>
      <c r="H72" s="208">
        <v>27762.466500000006</v>
      </c>
      <c r="J72" s="208">
        <v>23342.774642939392</v>
      </c>
      <c r="L72" s="208">
        <f t="shared" si="1"/>
        <v>171231.66151001671</v>
      </c>
      <c r="M72" s="212">
        <f t="shared" si="2"/>
        <v>90.887293795125643</v>
      </c>
      <c r="N72" s="213"/>
      <c r="O72" s="214"/>
    </row>
    <row r="73" spans="1:15" x14ac:dyDescent="0.3">
      <c r="A73">
        <v>178</v>
      </c>
      <c r="B73" t="s">
        <v>944</v>
      </c>
      <c r="D73" s="208">
        <v>6225</v>
      </c>
      <c r="E73" s="208"/>
      <c r="F73" s="208">
        <v>343594.26701508171</v>
      </c>
      <c r="G73" s="208"/>
      <c r="H73" s="208">
        <v>67868.221500000014</v>
      </c>
      <c r="J73" s="208">
        <v>64714.048776059135</v>
      </c>
      <c r="L73" s="208">
        <f t="shared" si="1"/>
        <v>476176.53729114088</v>
      </c>
      <c r="M73" s="212">
        <f t="shared" si="2"/>
        <v>76.494222858014595</v>
      </c>
      <c r="N73" s="213"/>
      <c r="O73" s="214"/>
    </row>
    <row r="74" spans="1:15" x14ac:dyDescent="0.3">
      <c r="A74">
        <v>179</v>
      </c>
      <c r="B74" t="s">
        <v>945</v>
      </c>
      <c r="D74" s="208">
        <v>141305</v>
      </c>
      <c r="E74" s="208"/>
      <c r="F74" s="208">
        <v>9881973.8670153376</v>
      </c>
      <c r="G74" s="208"/>
      <c r="H74" s="208">
        <v>676181.27700000023</v>
      </c>
      <c r="J74" s="208">
        <v>2142239.1690634107</v>
      </c>
      <c r="L74" s="208">
        <f t="shared" si="1"/>
        <v>12700394.313078748</v>
      </c>
      <c r="M74" s="212">
        <f t="shared" si="2"/>
        <v>89.879298772716808</v>
      </c>
      <c r="N74" s="213"/>
      <c r="O74" s="214"/>
    </row>
    <row r="75" spans="1:15" x14ac:dyDescent="0.3">
      <c r="A75">
        <v>181</v>
      </c>
      <c r="B75" t="s">
        <v>946</v>
      </c>
      <c r="D75" s="208">
        <v>1809</v>
      </c>
      <c r="E75" s="208"/>
      <c r="F75" s="208">
        <v>107357.78756737108</v>
      </c>
      <c r="G75" s="208"/>
      <c r="H75" s="208">
        <v>7135.1055000000006</v>
      </c>
      <c r="J75" s="208">
        <v>30896.635807576167</v>
      </c>
      <c r="L75" s="208">
        <f t="shared" si="1"/>
        <v>145389.52887494725</v>
      </c>
      <c r="M75" s="212">
        <f t="shared" si="2"/>
        <v>80.370109936399814</v>
      </c>
      <c r="N75" s="213"/>
      <c r="O75" s="214"/>
    </row>
    <row r="76" spans="1:15" x14ac:dyDescent="0.3">
      <c r="A76">
        <v>182</v>
      </c>
      <c r="B76" t="s">
        <v>947</v>
      </c>
      <c r="D76" s="208">
        <v>20607</v>
      </c>
      <c r="E76" s="208"/>
      <c r="F76" s="208">
        <v>1502209.9606320299</v>
      </c>
      <c r="G76" s="208"/>
      <c r="H76" s="208">
        <v>267593.68350000004</v>
      </c>
      <c r="J76" s="208">
        <v>260481.21516441536</v>
      </c>
      <c r="L76" s="208">
        <f t="shared" si="1"/>
        <v>2030284.8592964453</v>
      </c>
      <c r="M76" s="212">
        <f t="shared" si="2"/>
        <v>98.524038399400453</v>
      </c>
      <c r="N76" s="213"/>
      <c r="O76" s="214"/>
    </row>
    <row r="77" spans="1:15" x14ac:dyDescent="0.3">
      <c r="A77">
        <v>186</v>
      </c>
      <c r="B77" t="s">
        <v>948</v>
      </c>
      <c r="D77" s="208">
        <v>43410</v>
      </c>
      <c r="E77" s="208"/>
      <c r="F77" s="208">
        <v>3791428.2605455816</v>
      </c>
      <c r="G77" s="208"/>
      <c r="H77" s="208">
        <v>106892.34300000002</v>
      </c>
      <c r="J77" s="208">
        <v>622234.62972594029</v>
      </c>
      <c r="L77" s="208">
        <f t="shared" si="1"/>
        <v>4520555.2332715215</v>
      </c>
      <c r="M77" s="212">
        <f t="shared" si="2"/>
        <v>104.1362643001963</v>
      </c>
      <c r="N77" s="213"/>
      <c r="O77" s="214"/>
    </row>
    <row r="78" spans="1:15" x14ac:dyDescent="0.3">
      <c r="A78">
        <v>202</v>
      </c>
      <c r="B78" t="s">
        <v>949</v>
      </c>
      <c r="D78" s="208">
        <v>33458</v>
      </c>
      <c r="E78" s="208"/>
      <c r="F78" s="208">
        <v>2902334.1751019252</v>
      </c>
      <c r="G78" s="208"/>
      <c r="H78" s="208">
        <v>133084.728</v>
      </c>
      <c r="J78" s="208">
        <v>315085.39316047245</v>
      </c>
      <c r="L78" s="208">
        <f t="shared" si="1"/>
        <v>3350504.2962623974</v>
      </c>
      <c r="M78" s="212">
        <f t="shared" si="2"/>
        <v>100.14060303253027</v>
      </c>
      <c r="N78" s="213"/>
      <c r="O78" s="214"/>
    </row>
    <row r="79" spans="1:15" x14ac:dyDescent="0.3">
      <c r="A79">
        <v>204</v>
      </c>
      <c r="B79" t="s">
        <v>950</v>
      </c>
      <c r="D79" s="208">
        <v>2990</v>
      </c>
      <c r="E79" s="208"/>
      <c r="F79" s="208">
        <v>156587.07246781507</v>
      </c>
      <c r="G79" s="208"/>
      <c r="H79" s="208">
        <v>29899.953000000009</v>
      </c>
      <c r="J79" s="208">
        <v>49579.565766659834</v>
      </c>
      <c r="L79" s="208">
        <f t="shared" si="1"/>
        <v>236066.59123447491</v>
      </c>
      <c r="M79" s="212">
        <f t="shared" si="2"/>
        <v>78.952037202165528</v>
      </c>
      <c r="N79" s="213"/>
      <c r="O79" s="214"/>
    </row>
    <row r="80" spans="1:15" x14ac:dyDescent="0.3">
      <c r="A80">
        <v>205</v>
      </c>
      <c r="B80" t="s">
        <v>951</v>
      </c>
      <c r="D80" s="208">
        <v>36973</v>
      </c>
      <c r="E80" s="208"/>
      <c r="F80" s="208">
        <v>2674926.8541969396</v>
      </c>
      <c r="G80" s="208"/>
      <c r="H80" s="208">
        <v>133449.25049999999</v>
      </c>
      <c r="J80" s="208">
        <v>449081.54442026193</v>
      </c>
      <c r="L80" s="208">
        <f t="shared" si="1"/>
        <v>3257457.6491172016</v>
      </c>
      <c r="M80" s="212">
        <f t="shared" si="2"/>
        <v>88.103687802374751</v>
      </c>
      <c r="N80" s="213"/>
      <c r="O80" s="214"/>
    </row>
    <row r="81" spans="1:15" x14ac:dyDescent="0.3">
      <c r="A81">
        <v>208</v>
      </c>
      <c r="B81" t="s">
        <v>952</v>
      </c>
      <c r="D81" s="208">
        <v>12387</v>
      </c>
      <c r="E81" s="208"/>
      <c r="F81" s="208">
        <v>756308.44680308132</v>
      </c>
      <c r="G81" s="208"/>
      <c r="H81" s="208">
        <v>46918.20150000001</v>
      </c>
      <c r="J81" s="208">
        <v>226595.64621396485</v>
      </c>
      <c r="L81" s="208">
        <f t="shared" ref="L81:L144" si="3">J81+H81+F81</f>
        <v>1029822.2945170462</v>
      </c>
      <c r="M81" s="212">
        <f t="shared" ref="M81:M144" si="4">L81/D81</f>
        <v>83.137345161624779</v>
      </c>
      <c r="N81" s="213"/>
      <c r="O81" s="214"/>
    </row>
    <row r="82" spans="1:15" x14ac:dyDescent="0.3">
      <c r="A82">
        <v>211</v>
      </c>
      <c r="B82" t="s">
        <v>953</v>
      </c>
      <c r="D82" s="208">
        <v>31676</v>
      </c>
      <c r="E82" s="208"/>
      <c r="F82" s="208">
        <v>2609868.4256003438</v>
      </c>
      <c r="G82" s="208"/>
      <c r="H82" s="208">
        <v>114291.69750000002</v>
      </c>
      <c r="J82" s="208">
        <v>307511.37532901438</v>
      </c>
      <c r="L82" s="208">
        <f t="shared" si="3"/>
        <v>3031671.498429358</v>
      </c>
      <c r="M82" s="212">
        <f t="shared" si="4"/>
        <v>95.708785781959776</v>
      </c>
      <c r="N82" s="213"/>
      <c r="O82" s="214"/>
    </row>
    <row r="83" spans="1:15" x14ac:dyDescent="0.3">
      <c r="A83">
        <v>213</v>
      </c>
      <c r="B83" t="s">
        <v>954</v>
      </c>
      <c r="D83" s="208">
        <v>5452</v>
      </c>
      <c r="E83" s="208"/>
      <c r="F83" s="208">
        <v>315598.69450067659</v>
      </c>
      <c r="G83" s="208"/>
      <c r="H83" s="208">
        <v>67967.086500000019</v>
      </c>
      <c r="J83" s="208">
        <v>77823.383856073851</v>
      </c>
      <c r="L83" s="208">
        <f t="shared" si="3"/>
        <v>461389.16485675046</v>
      </c>
      <c r="M83" s="212">
        <f t="shared" si="4"/>
        <v>84.627506393387833</v>
      </c>
      <c r="N83" s="213"/>
      <c r="O83" s="214"/>
    </row>
    <row r="84" spans="1:15" x14ac:dyDescent="0.3">
      <c r="A84">
        <v>214</v>
      </c>
      <c r="B84" t="s">
        <v>955</v>
      </c>
      <c r="D84" s="208">
        <v>11471</v>
      </c>
      <c r="E84" s="208"/>
      <c r="F84" s="208">
        <v>748333.6121481288</v>
      </c>
      <c r="G84" s="208"/>
      <c r="H84" s="208">
        <v>63256.79250000001</v>
      </c>
      <c r="J84" s="208">
        <v>150453.40050199931</v>
      </c>
      <c r="L84" s="208">
        <f t="shared" si="3"/>
        <v>962043.80515012809</v>
      </c>
      <c r="M84" s="212">
        <f t="shared" si="4"/>
        <v>83.867474949884766</v>
      </c>
      <c r="N84" s="213"/>
      <c r="O84" s="214"/>
    </row>
    <row r="85" spans="1:15" x14ac:dyDescent="0.3">
      <c r="A85">
        <v>216</v>
      </c>
      <c r="B85" t="s">
        <v>956</v>
      </c>
      <c r="D85" s="208">
        <v>1353</v>
      </c>
      <c r="E85" s="208"/>
      <c r="F85" s="208">
        <v>70403.709880421491</v>
      </c>
      <c r="G85" s="208"/>
      <c r="H85" s="208">
        <v>16664.490000000005</v>
      </c>
      <c r="J85" s="208">
        <v>19040.091668914145</v>
      </c>
      <c r="L85" s="208">
        <f t="shared" si="3"/>
        <v>106108.29154933564</v>
      </c>
      <c r="M85" s="212">
        <f t="shared" si="4"/>
        <v>78.424457907860784</v>
      </c>
      <c r="N85" s="213"/>
      <c r="O85" s="214"/>
    </row>
    <row r="86" spans="1:15" x14ac:dyDescent="0.3">
      <c r="A86">
        <v>217</v>
      </c>
      <c r="B86" t="s">
        <v>957</v>
      </c>
      <c r="D86" s="208">
        <v>5502</v>
      </c>
      <c r="E86" s="208"/>
      <c r="F86" s="208">
        <v>342514.11663426395</v>
      </c>
      <c r="G86" s="208"/>
      <c r="H86" s="208">
        <v>25202.340000000004</v>
      </c>
      <c r="J86" s="208">
        <v>55150.32348467323</v>
      </c>
      <c r="L86" s="208">
        <f t="shared" si="3"/>
        <v>422866.7801189372</v>
      </c>
      <c r="M86" s="212">
        <f t="shared" si="4"/>
        <v>76.856921141209966</v>
      </c>
      <c r="N86" s="213"/>
      <c r="O86" s="214"/>
    </row>
    <row r="87" spans="1:15" x14ac:dyDescent="0.3">
      <c r="A87">
        <v>218</v>
      </c>
      <c r="B87" t="s">
        <v>958</v>
      </c>
      <c r="D87" s="208">
        <v>1274</v>
      </c>
      <c r="E87" s="208"/>
      <c r="F87" s="208">
        <v>75275.073594335685</v>
      </c>
      <c r="G87" s="208"/>
      <c r="H87" s="208">
        <v>7621.2990000000018</v>
      </c>
      <c r="J87" s="208">
        <v>11597.192354035093</v>
      </c>
      <c r="L87" s="208">
        <f t="shared" si="3"/>
        <v>94493.564948370782</v>
      </c>
      <c r="M87" s="212">
        <f t="shared" si="4"/>
        <v>74.170773114890721</v>
      </c>
      <c r="N87" s="213"/>
      <c r="O87" s="214"/>
    </row>
    <row r="88" spans="1:15" x14ac:dyDescent="0.3">
      <c r="A88">
        <v>224</v>
      </c>
      <c r="B88" t="s">
        <v>959</v>
      </c>
      <c r="D88" s="208">
        <v>8778</v>
      </c>
      <c r="E88" s="208"/>
      <c r="F88" s="208">
        <v>608526.23267507786</v>
      </c>
      <c r="G88" s="208"/>
      <c r="H88" s="208">
        <v>29504.380500000007</v>
      </c>
      <c r="J88" s="208">
        <v>95518.348616061528</v>
      </c>
      <c r="L88" s="208">
        <f t="shared" si="3"/>
        <v>733548.96179113933</v>
      </c>
      <c r="M88" s="212">
        <f t="shared" si="4"/>
        <v>83.566753450801926</v>
      </c>
      <c r="N88" s="213"/>
      <c r="O88" s="214"/>
    </row>
    <row r="89" spans="1:15" x14ac:dyDescent="0.3">
      <c r="A89">
        <v>226</v>
      </c>
      <c r="B89" t="s">
        <v>960</v>
      </c>
      <c r="D89" s="208">
        <v>4031</v>
      </c>
      <c r="E89" s="208"/>
      <c r="F89" s="208">
        <v>220744.27312005471</v>
      </c>
      <c r="G89" s="208"/>
      <c r="H89" s="208">
        <v>35731.053</v>
      </c>
      <c r="J89" s="208">
        <v>46637.670189421384</v>
      </c>
      <c r="L89" s="208">
        <f t="shared" si="3"/>
        <v>303112.99630947609</v>
      </c>
      <c r="M89" s="212">
        <f t="shared" si="4"/>
        <v>75.195484075781721</v>
      </c>
      <c r="N89" s="213"/>
      <c r="O89" s="214"/>
    </row>
    <row r="90" spans="1:15" x14ac:dyDescent="0.3">
      <c r="A90">
        <v>230</v>
      </c>
      <c r="B90" t="s">
        <v>961</v>
      </c>
      <c r="D90" s="208">
        <v>2390</v>
      </c>
      <c r="E90" s="208"/>
      <c r="F90" s="208">
        <v>116733.04334031975</v>
      </c>
      <c r="G90" s="208"/>
      <c r="H90" s="208">
        <v>16151.877000000004</v>
      </c>
      <c r="J90" s="208">
        <v>30603.117871593724</v>
      </c>
      <c r="L90" s="208">
        <f t="shared" si="3"/>
        <v>163488.03821191349</v>
      </c>
      <c r="M90" s="212">
        <f t="shared" si="4"/>
        <v>68.405036908750418</v>
      </c>
      <c r="N90" s="213"/>
      <c r="O90" s="214"/>
    </row>
    <row r="91" spans="1:15" x14ac:dyDescent="0.3">
      <c r="A91">
        <v>231</v>
      </c>
      <c r="B91" t="s">
        <v>962</v>
      </c>
      <c r="D91" s="208">
        <v>1262</v>
      </c>
      <c r="E91" s="208"/>
      <c r="F91" s="208">
        <v>105531.79483290424</v>
      </c>
      <c r="G91" s="208"/>
      <c r="H91" s="208">
        <v>18791.622000000003</v>
      </c>
      <c r="J91" s="208">
        <v>36920.794303090013</v>
      </c>
      <c r="L91" s="208">
        <f t="shared" si="3"/>
        <v>161244.21113599426</v>
      </c>
      <c r="M91" s="212">
        <f t="shared" si="4"/>
        <v>127.76878853882272</v>
      </c>
      <c r="N91" s="213"/>
      <c r="O91" s="214"/>
    </row>
    <row r="92" spans="1:15" x14ac:dyDescent="0.3">
      <c r="A92">
        <v>232</v>
      </c>
      <c r="B92" t="s">
        <v>963</v>
      </c>
      <c r="D92" s="208">
        <v>13375</v>
      </c>
      <c r="E92" s="208"/>
      <c r="F92" s="208">
        <v>822741.29996551655</v>
      </c>
      <c r="G92" s="208"/>
      <c r="H92" s="208">
        <v>91806.673500000019</v>
      </c>
      <c r="J92" s="208">
        <v>152013.42232443634</v>
      </c>
      <c r="L92" s="208">
        <f t="shared" si="3"/>
        <v>1066561.3957899529</v>
      </c>
      <c r="M92" s="212">
        <f t="shared" si="4"/>
        <v>79.742908096445078</v>
      </c>
      <c r="N92" s="213"/>
      <c r="O92" s="214"/>
    </row>
    <row r="93" spans="1:15" x14ac:dyDescent="0.3">
      <c r="A93">
        <v>233</v>
      </c>
      <c r="B93" t="s">
        <v>964</v>
      </c>
      <c r="D93" s="208">
        <v>16022</v>
      </c>
      <c r="E93" s="208"/>
      <c r="F93" s="208">
        <v>1005983.6170016926</v>
      </c>
      <c r="G93" s="208"/>
      <c r="H93" s="208">
        <v>79803.211500000019</v>
      </c>
      <c r="J93" s="208">
        <v>170568.11901547207</v>
      </c>
      <c r="L93" s="208">
        <f t="shared" si="3"/>
        <v>1256354.9475171648</v>
      </c>
      <c r="M93" s="212">
        <f t="shared" si="4"/>
        <v>78.414364468678357</v>
      </c>
      <c r="N93" s="213"/>
      <c r="O93" s="214"/>
    </row>
    <row r="94" spans="1:15" x14ac:dyDescent="0.3">
      <c r="A94">
        <v>235</v>
      </c>
      <c r="B94" t="s">
        <v>965</v>
      </c>
      <c r="D94" s="208">
        <v>9615</v>
      </c>
      <c r="E94" s="208"/>
      <c r="F94" s="208">
        <v>1387254.8609338542</v>
      </c>
      <c r="G94" s="208"/>
      <c r="H94" s="208">
        <v>23998.023000000005</v>
      </c>
      <c r="J94" s="208">
        <v>202116.42827668856</v>
      </c>
      <c r="L94" s="208">
        <f t="shared" si="3"/>
        <v>1613369.3122105428</v>
      </c>
      <c r="M94" s="212">
        <f t="shared" si="4"/>
        <v>167.79712035471064</v>
      </c>
      <c r="N94" s="213"/>
      <c r="O94" s="214"/>
    </row>
    <row r="95" spans="1:15" x14ac:dyDescent="0.3">
      <c r="A95">
        <v>236</v>
      </c>
      <c r="B95" t="s">
        <v>966</v>
      </c>
      <c r="D95" s="208">
        <v>4273</v>
      </c>
      <c r="E95" s="208"/>
      <c r="F95" s="208">
        <v>274274.69393620029</v>
      </c>
      <c r="G95" s="208"/>
      <c r="H95" s="208">
        <v>17713.372500000005</v>
      </c>
      <c r="J95" s="208">
        <v>40367.696533638933</v>
      </c>
      <c r="L95" s="208">
        <f t="shared" si="3"/>
        <v>332355.76296983921</v>
      </c>
      <c r="M95" s="212">
        <f t="shared" si="4"/>
        <v>77.780426625284164</v>
      </c>
      <c r="N95" s="213"/>
      <c r="O95" s="214"/>
    </row>
    <row r="96" spans="1:15" x14ac:dyDescent="0.3">
      <c r="A96">
        <v>239</v>
      </c>
      <c r="B96" t="s">
        <v>967</v>
      </c>
      <c r="D96" s="208">
        <v>2244</v>
      </c>
      <c r="E96" s="208"/>
      <c r="F96" s="208">
        <v>127043.07236391568</v>
      </c>
      <c r="G96" s="208"/>
      <c r="H96" s="208">
        <v>27498.199500000002</v>
      </c>
      <c r="J96" s="208">
        <v>23501.559487099734</v>
      </c>
      <c r="L96" s="208">
        <f t="shared" si="3"/>
        <v>178042.83135101543</v>
      </c>
      <c r="M96" s="212">
        <f t="shared" si="4"/>
        <v>79.34172520098727</v>
      </c>
      <c r="N96" s="213"/>
      <c r="O96" s="214"/>
    </row>
    <row r="97" spans="1:15" x14ac:dyDescent="0.3">
      <c r="A97">
        <v>240</v>
      </c>
      <c r="B97" t="s">
        <v>968</v>
      </c>
      <c r="D97" s="208">
        <v>21021</v>
      </c>
      <c r="E97" s="208"/>
      <c r="F97" s="208">
        <v>1624140.9573243747</v>
      </c>
      <c r="G97" s="208"/>
      <c r="H97" s="208">
        <v>32169.451500000006</v>
      </c>
      <c r="J97" s="208">
        <v>286119.47750952211</v>
      </c>
      <c r="L97" s="208">
        <f t="shared" si="3"/>
        <v>1942429.8863338968</v>
      </c>
      <c r="M97" s="212">
        <f t="shared" si="4"/>
        <v>92.404256996998086</v>
      </c>
      <c r="N97" s="215"/>
      <c r="O97" s="214"/>
    </row>
    <row r="98" spans="1:15" x14ac:dyDescent="0.3">
      <c r="A98">
        <v>241</v>
      </c>
      <c r="B98" t="s">
        <v>969</v>
      </c>
      <c r="D98" s="208">
        <v>8147</v>
      </c>
      <c r="E98" s="208"/>
      <c r="F98" s="208">
        <v>672416.38554765482</v>
      </c>
      <c r="G98" s="208"/>
      <c r="H98" s="208">
        <v>32766.912000000008</v>
      </c>
      <c r="J98" s="208">
        <v>166784.65254377286</v>
      </c>
      <c r="L98" s="208">
        <f t="shared" si="3"/>
        <v>871967.95009142766</v>
      </c>
      <c r="M98" s="212">
        <f t="shared" si="4"/>
        <v>107.02932982587795</v>
      </c>
      <c r="N98" s="213"/>
      <c r="O98" s="214"/>
    </row>
    <row r="99" spans="1:15" x14ac:dyDescent="0.3">
      <c r="A99">
        <v>244</v>
      </c>
      <c r="B99" t="s">
        <v>970</v>
      </c>
      <c r="D99" s="208">
        <v>17923</v>
      </c>
      <c r="E99" s="208"/>
      <c r="F99" s="208">
        <v>1395608.4903748869</v>
      </c>
      <c r="G99" s="208"/>
      <c r="H99" s="208">
        <v>90364.171500000011</v>
      </c>
      <c r="J99" s="208">
        <v>162857.17209747658</v>
      </c>
      <c r="L99" s="208">
        <f t="shared" si="3"/>
        <v>1648829.8339723635</v>
      </c>
      <c r="M99" s="212">
        <f t="shared" si="4"/>
        <v>91.995192432760334</v>
      </c>
      <c r="N99" s="213"/>
      <c r="O99" s="214"/>
    </row>
    <row r="100" spans="1:15" x14ac:dyDescent="0.3">
      <c r="A100">
        <v>245</v>
      </c>
      <c r="B100" t="s">
        <v>971</v>
      </c>
      <c r="D100" s="208">
        <v>36254</v>
      </c>
      <c r="E100" s="208"/>
      <c r="F100" s="208">
        <v>3033375.9243114209</v>
      </c>
      <c r="G100" s="208"/>
      <c r="H100" s="208">
        <v>169957.10250000001</v>
      </c>
      <c r="J100" s="208">
        <v>449161.6581544748</v>
      </c>
      <c r="L100" s="208">
        <f t="shared" si="3"/>
        <v>3652494.6849658955</v>
      </c>
      <c r="M100" s="212">
        <f t="shared" si="4"/>
        <v>100.74735711827373</v>
      </c>
      <c r="N100" s="213"/>
      <c r="O100" s="214"/>
    </row>
    <row r="101" spans="1:15" x14ac:dyDescent="0.3">
      <c r="A101">
        <v>249</v>
      </c>
      <c r="B101" t="s">
        <v>972</v>
      </c>
      <c r="D101" s="208">
        <v>9762</v>
      </c>
      <c r="E101" s="208"/>
      <c r="F101" s="208">
        <v>639138.84798493923</v>
      </c>
      <c r="G101" s="208"/>
      <c r="H101" s="208">
        <v>71546.692500000019</v>
      </c>
      <c r="J101" s="208">
        <v>102902.96591061281</v>
      </c>
      <c r="L101" s="208">
        <f t="shared" si="3"/>
        <v>813588.50639555207</v>
      </c>
      <c r="M101" s="212">
        <f t="shared" si="4"/>
        <v>83.342399753693101</v>
      </c>
      <c r="N101" s="213"/>
      <c r="O101" s="214"/>
    </row>
    <row r="102" spans="1:15" x14ac:dyDescent="0.3">
      <c r="A102">
        <v>250</v>
      </c>
      <c r="B102" t="s">
        <v>973</v>
      </c>
      <c r="D102" s="208">
        <v>1910</v>
      </c>
      <c r="E102" s="208"/>
      <c r="F102" s="208">
        <v>99808.906207469015</v>
      </c>
      <c r="G102" s="208"/>
      <c r="H102" s="208">
        <v>18194.382000000001</v>
      </c>
      <c r="J102" s="208">
        <v>23428.274174410348</v>
      </c>
      <c r="L102" s="208">
        <f t="shared" si="3"/>
        <v>141431.56238187937</v>
      </c>
      <c r="M102" s="212">
        <f t="shared" si="4"/>
        <v>74.047938419832136</v>
      </c>
      <c r="N102" s="213"/>
      <c r="O102" s="214"/>
    </row>
    <row r="103" spans="1:15" x14ac:dyDescent="0.3">
      <c r="A103">
        <v>256</v>
      </c>
      <c r="B103" t="s">
        <v>974</v>
      </c>
      <c r="D103" s="208">
        <v>1615</v>
      </c>
      <c r="E103" s="208"/>
      <c r="F103" s="208">
        <v>80593.976647424191</v>
      </c>
      <c r="G103" s="208"/>
      <c r="H103" s="208">
        <v>16665.601500000004</v>
      </c>
      <c r="J103" s="208">
        <v>17487.026501268738</v>
      </c>
      <c r="L103" s="208">
        <f t="shared" si="3"/>
        <v>114746.60464869294</v>
      </c>
      <c r="M103" s="212">
        <f t="shared" si="4"/>
        <v>71.050529194237114</v>
      </c>
      <c r="N103" s="213"/>
      <c r="O103" s="216"/>
    </row>
    <row r="104" spans="1:15" x14ac:dyDescent="0.3">
      <c r="A104">
        <v>257</v>
      </c>
      <c r="B104" t="s">
        <v>975</v>
      </c>
      <c r="D104" s="208">
        <v>39262</v>
      </c>
      <c r="E104" s="208"/>
      <c r="F104" s="208">
        <v>3833643.6502288026</v>
      </c>
      <c r="G104" s="208"/>
      <c r="H104" s="208">
        <v>138225.42450000005</v>
      </c>
      <c r="J104" s="208">
        <v>502763.03596523864</v>
      </c>
      <c r="L104" s="208">
        <f t="shared" si="3"/>
        <v>4474632.1106940415</v>
      </c>
      <c r="M104" s="212">
        <f t="shared" si="4"/>
        <v>113.96852199821816</v>
      </c>
      <c r="N104" s="213"/>
      <c r="O104" s="214"/>
    </row>
    <row r="105" spans="1:15" x14ac:dyDescent="0.3">
      <c r="A105">
        <v>260</v>
      </c>
      <c r="B105" t="s">
        <v>976</v>
      </c>
      <c r="D105" s="208">
        <v>10358</v>
      </c>
      <c r="E105" s="208"/>
      <c r="F105" s="208">
        <v>586967.79663509631</v>
      </c>
      <c r="G105" s="208"/>
      <c r="H105" s="208">
        <v>56339.78850000001</v>
      </c>
      <c r="J105" s="208">
        <v>123341.98635897877</v>
      </c>
      <c r="L105" s="208">
        <f t="shared" si="3"/>
        <v>766649.57149407512</v>
      </c>
      <c r="M105" s="212">
        <f t="shared" si="4"/>
        <v>74.015212540459075</v>
      </c>
      <c r="N105" s="213"/>
      <c r="O105" s="214"/>
    </row>
    <row r="106" spans="1:15" x14ac:dyDescent="0.3">
      <c r="A106">
        <v>261</v>
      </c>
      <c r="B106" t="s">
        <v>977</v>
      </c>
      <c r="D106" s="208">
        <v>6436</v>
      </c>
      <c r="E106" s="208"/>
      <c r="F106" s="208">
        <v>448043.19730837853</v>
      </c>
      <c r="G106" s="208"/>
      <c r="H106" s="208">
        <v>61703.068500000008</v>
      </c>
      <c r="J106" s="208">
        <v>303129.75676392642</v>
      </c>
      <c r="L106" s="208">
        <f t="shared" si="3"/>
        <v>812876.02257230494</v>
      </c>
      <c r="M106" s="212">
        <f t="shared" si="4"/>
        <v>126.30143296648616</v>
      </c>
      <c r="N106" s="213"/>
      <c r="O106" s="214"/>
    </row>
    <row r="107" spans="1:15" x14ac:dyDescent="0.3">
      <c r="A107">
        <v>263</v>
      </c>
      <c r="B107" t="s">
        <v>978</v>
      </c>
      <c r="D107" s="208">
        <v>8153</v>
      </c>
      <c r="E107" s="208"/>
      <c r="F107" s="208">
        <v>455025.20115982386</v>
      </c>
      <c r="G107" s="208"/>
      <c r="H107" s="208">
        <v>50712.147000000012</v>
      </c>
      <c r="J107" s="208">
        <v>72651.311383000691</v>
      </c>
      <c r="L107" s="208">
        <f t="shared" si="3"/>
        <v>578388.65954282461</v>
      </c>
      <c r="M107" s="212">
        <f t="shared" si="4"/>
        <v>70.941820132813021</v>
      </c>
      <c r="N107" s="213"/>
      <c r="O107" s="214"/>
    </row>
    <row r="108" spans="1:15" x14ac:dyDescent="0.3">
      <c r="A108">
        <v>265</v>
      </c>
      <c r="B108" t="s">
        <v>979</v>
      </c>
      <c r="D108" s="208">
        <v>1103</v>
      </c>
      <c r="E108" s="208"/>
      <c r="F108" s="208">
        <v>55331.137946883813</v>
      </c>
      <c r="G108" s="208"/>
      <c r="H108" s="208">
        <v>17763.466500000002</v>
      </c>
      <c r="J108" s="208">
        <v>18899.467861341094</v>
      </c>
      <c r="L108" s="208">
        <f t="shared" si="3"/>
        <v>91994.072308224917</v>
      </c>
      <c r="M108" s="212">
        <f t="shared" si="4"/>
        <v>83.403510705552961</v>
      </c>
      <c r="N108" s="213"/>
      <c r="O108" s="214"/>
    </row>
    <row r="109" spans="1:15" x14ac:dyDescent="0.3">
      <c r="A109">
        <v>271</v>
      </c>
      <c r="B109" t="s">
        <v>980</v>
      </c>
      <c r="D109" s="208">
        <v>7226</v>
      </c>
      <c r="E109" s="208"/>
      <c r="F109" s="208">
        <v>487500.91684385412</v>
      </c>
      <c r="G109" s="208"/>
      <c r="H109" s="208">
        <v>29904.462000000003</v>
      </c>
      <c r="J109" s="208">
        <v>107643.62961165574</v>
      </c>
      <c r="L109" s="208">
        <f t="shared" si="3"/>
        <v>625049.0084555099</v>
      </c>
      <c r="M109" s="212">
        <f t="shared" si="4"/>
        <v>86.500001170150824</v>
      </c>
      <c r="N109" s="213"/>
      <c r="O109" s="214"/>
    </row>
    <row r="110" spans="1:15" x14ac:dyDescent="0.3">
      <c r="A110">
        <v>272</v>
      </c>
      <c r="B110" t="s">
        <v>981</v>
      </c>
      <c r="D110" s="208">
        <v>47657</v>
      </c>
      <c r="E110" s="208"/>
      <c r="F110" s="208">
        <v>3513566.7633601311</v>
      </c>
      <c r="G110" s="208"/>
      <c r="H110" s="208">
        <v>444182.78250000009</v>
      </c>
      <c r="J110" s="208">
        <v>674640.54488074803</v>
      </c>
      <c r="L110" s="208">
        <f t="shared" si="3"/>
        <v>4632390.0907408791</v>
      </c>
      <c r="M110" s="212">
        <f t="shared" si="4"/>
        <v>97.202721336653141</v>
      </c>
      <c r="N110" s="213"/>
      <c r="O110" s="214"/>
    </row>
    <row r="111" spans="1:15" x14ac:dyDescent="0.3">
      <c r="A111">
        <v>273</v>
      </c>
      <c r="B111" t="s">
        <v>982</v>
      </c>
      <c r="D111" s="208">
        <v>3834</v>
      </c>
      <c r="E111" s="208"/>
      <c r="F111" s="208">
        <v>231504.30118922808</v>
      </c>
      <c r="G111" s="208"/>
      <c r="H111" s="208">
        <v>22030.438499999997</v>
      </c>
      <c r="J111" s="208">
        <v>159551.66307410903</v>
      </c>
      <c r="L111" s="208">
        <f t="shared" si="3"/>
        <v>413086.40276333713</v>
      </c>
      <c r="M111" s="212">
        <f t="shared" si="4"/>
        <v>107.74293238480364</v>
      </c>
      <c r="N111" s="213"/>
      <c r="O111" s="214"/>
    </row>
    <row r="112" spans="1:15" x14ac:dyDescent="0.3">
      <c r="A112">
        <v>275</v>
      </c>
      <c r="B112" t="s">
        <v>983</v>
      </c>
      <c r="D112" s="208">
        <v>2698</v>
      </c>
      <c r="E112" s="208"/>
      <c r="F112" s="208">
        <v>156864.93447390528</v>
      </c>
      <c r="G112" s="208"/>
      <c r="H112" s="208">
        <v>22032.207000000006</v>
      </c>
      <c r="J112" s="208">
        <v>34049.218644217348</v>
      </c>
      <c r="L112" s="208">
        <f t="shared" si="3"/>
        <v>212946.36011812263</v>
      </c>
      <c r="M112" s="212">
        <f t="shared" si="4"/>
        <v>78.927487071209271</v>
      </c>
      <c r="N112" s="213"/>
      <c r="O112" s="214"/>
    </row>
    <row r="113" spans="1:15" x14ac:dyDescent="0.3">
      <c r="A113">
        <v>276</v>
      </c>
      <c r="B113" t="s">
        <v>984</v>
      </c>
      <c r="D113" s="208">
        <v>14849</v>
      </c>
      <c r="E113" s="208"/>
      <c r="F113" s="208">
        <v>1030594.5486879443</v>
      </c>
      <c r="G113" s="208"/>
      <c r="H113" s="208">
        <v>53862.534000000014</v>
      </c>
      <c r="J113" s="208">
        <v>122585.28184422798</v>
      </c>
      <c r="L113" s="208">
        <f t="shared" si="3"/>
        <v>1207042.3645321722</v>
      </c>
      <c r="M113" s="212">
        <f t="shared" si="4"/>
        <v>81.287788035030786</v>
      </c>
      <c r="N113" s="213"/>
      <c r="O113" s="214"/>
    </row>
    <row r="114" spans="1:15" x14ac:dyDescent="0.3">
      <c r="A114">
        <v>280</v>
      </c>
      <c r="B114" t="s">
        <v>985</v>
      </c>
      <c r="D114" s="208">
        <v>2122</v>
      </c>
      <c r="E114" s="208"/>
      <c r="F114" s="208">
        <v>118312.76857335713</v>
      </c>
      <c r="G114" s="208"/>
      <c r="H114" s="208">
        <v>14501.979000000003</v>
      </c>
      <c r="J114" s="208">
        <v>30747.628750104479</v>
      </c>
      <c r="L114" s="208">
        <f t="shared" si="3"/>
        <v>163562.37632346159</v>
      </c>
      <c r="M114" s="212">
        <f t="shared" si="4"/>
        <v>77.079347937540803</v>
      </c>
      <c r="N114" s="213"/>
      <c r="O114" s="214"/>
    </row>
    <row r="115" spans="1:15" x14ac:dyDescent="0.3">
      <c r="A115">
        <v>284</v>
      </c>
      <c r="B115" t="s">
        <v>986</v>
      </c>
      <c r="D115" s="208">
        <v>2340</v>
      </c>
      <c r="E115" s="208"/>
      <c r="F115" s="208">
        <v>130858.62830865677</v>
      </c>
      <c r="G115" s="208"/>
      <c r="H115" s="208">
        <v>16607.326500000003</v>
      </c>
      <c r="J115" s="208">
        <v>22180.412199298244</v>
      </c>
      <c r="L115" s="208">
        <f t="shared" si="3"/>
        <v>169646.36700795504</v>
      </c>
      <c r="M115" s="212">
        <f t="shared" si="4"/>
        <v>72.498447439297024</v>
      </c>
      <c r="N115" s="213"/>
      <c r="O115" s="214"/>
    </row>
    <row r="116" spans="1:15" x14ac:dyDescent="0.3">
      <c r="A116">
        <v>285</v>
      </c>
      <c r="B116" t="s">
        <v>987</v>
      </c>
      <c r="D116" s="208">
        <v>52883</v>
      </c>
      <c r="E116" s="208"/>
      <c r="F116" s="208">
        <v>4192705.7809598953</v>
      </c>
      <c r="G116" s="208"/>
      <c r="H116" s="208">
        <v>254522.88450000004</v>
      </c>
      <c r="J116" s="208">
        <v>658042.60771433113</v>
      </c>
      <c r="L116" s="208">
        <f t="shared" si="3"/>
        <v>5105271.2731742263</v>
      </c>
      <c r="M116" s="212">
        <f t="shared" si="4"/>
        <v>96.538987447274664</v>
      </c>
      <c r="N116" s="213"/>
      <c r="O116" s="214"/>
    </row>
    <row r="117" spans="1:15" x14ac:dyDescent="0.3">
      <c r="A117">
        <v>286</v>
      </c>
      <c r="B117" t="s">
        <v>988</v>
      </c>
      <c r="D117" s="208">
        <v>83177</v>
      </c>
      <c r="E117" s="208"/>
      <c r="F117" s="208">
        <v>6420707.7560872538</v>
      </c>
      <c r="G117" s="208"/>
      <c r="H117" s="208">
        <v>605582.1810000001</v>
      </c>
      <c r="J117" s="208">
        <v>1217910.5547378843</v>
      </c>
      <c r="L117" s="208">
        <f t="shared" si="3"/>
        <v>8244200.4918251382</v>
      </c>
      <c r="M117" s="212">
        <f t="shared" si="4"/>
        <v>99.116348171070584</v>
      </c>
      <c r="N117" s="213"/>
      <c r="O117" s="214"/>
    </row>
    <row r="118" spans="1:15" x14ac:dyDescent="0.3">
      <c r="A118">
        <v>287</v>
      </c>
      <c r="B118" t="s">
        <v>989</v>
      </c>
      <c r="D118" s="208">
        <v>6596</v>
      </c>
      <c r="E118" s="208"/>
      <c r="F118" s="208">
        <v>437562.09146357258</v>
      </c>
      <c r="G118" s="208"/>
      <c r="H118" s="208">
        <v>34306.816500000008</v>
      </c>
      <c r="J118" s="208">
        <v>118919.09271073784</v>
      </c>
      <c r="L118" s="208">
        <f t="shared" si="3"/>
        <v>590788.00067431037</v>
      </c>
      <c r="M118" s="212">
        <f t="shared" si="4"/>
        <v>89.567616839646817</v>
      </c>
      <c r="N118" s="215"/>
      <c r="O118" s="214"/>
    </row>
    <row r="119" spans="1:15" x14ac:dyDescent="0.3">
      <c r="A119">
        <v>288</v>
      </c>
      <c r="B119" t="s">
        <v>990</v>
      </c>
      <c r="D119" s="208">
        <v>6509</v>
      </c>
      <c r="E119" s="208"/>
      <c r="F119" s="208">
        <v>432918.29300067801</v>
      </c>
      <c r="G119" s="208"/>
      <c r="H119" s="208">
        <v>51786.013500000015</v>
      </c>
      <c r="J119" s="208">
        <v>78417.833213847756</v>
      </c>
      <c r="L119" s="208">
        <f t="shared" si="3"/>
        <v>563122.13971452578</v>
      </c>
      <c r="M119" s="212">
        <f t="shared" si="4"/>
        <v>86.514386190586237</v>
      </c>
      <c r="N119" s="215"/>
      <c r="O119" s="214"/>
    </row>
    <row r="120" spans="1:15" x14ac:dyDescent="0.3">
      <c r="A120">
        <v>290</v>
      </c>
      <c r="B120" t="s">
        <v>991</v>
      </c>
      <c r="D120" s="208">
        <v>8329</v>
      </c>
      <c r="E120" s="208"/>
      <c r="F120" s="208">
        <v>518001.70032983547</v>
      </c>
      <c r="G120" s="208"/>
      <c r="H120" s="208">
        <v>28851.714000000004</v>
      </c>
      <c r="J120" s="208">
        <v>91336.621672122521</v>
      </c>
      <c r="L120" s="208">
        <f t="shared" si="3"/>
        <v>638190.03600195795</v>
      </c>
      <c r="M120" s="212">
        <f t="shared" si="4"/>
        <v>76.622648097245516</v>
      </c>
      <c r="N120" s="215"/>
      <c r="O120" s="214"/>
    </row>
    <row r="121" spans="1:15" x14ac:dyDescent="0.3">
      <c r="A121">
        <v>291</v>
      </c>
      <c r="B121" t="s">
        <v>992</v>
      </c>
      <c r="D121" s="208">
        <v>2238</v>
      </c>
      <c r="E121" s="208"/>
      <c r="F121" s="208">
        <v>129551.97289509664</v>
      </c>
      <c r="G121" s="208"/>
      <c r="H121" s="208">
        <v>77869.516499999998</v>
      </c>
      <c r="J121" s="208">
        <v>57782.607850789223</v>
      </c>
      <c r="L121" s="208">
        <f t="shared" si="3"/>
        <v>265204.09724588587</v>
      </c>
      <c r="M121" s="212">
        <f t="shared" si="4"/>
        <v>118.50049027966304</v>
      </c>
      <c r="N121" s="213"/>
      <c r="O121" s="214"/>
    </row>
    <row r="122" spans="1:15" x14ac:dyDescent="0.3">
      <c r="A122">
        <v>297</v>
      </c>
      <c r="B122" t="s">
        <v>993</v>
      </c>
      <c r="D122" s="208">
        <v>118664</v>
      </c>
      <c r="E122" s="208"/>
      <c r="F122" s="208">
        <v>8810675.0365503076</v>
      </c>
      <c r="G122" s="208"/>
      <c r="H122" s="208">
        <v>635184.86850000022</v>
      </c>
      <c r="J122" s="208">
        <v>1706154.443045031</v>
      </c>
      <c r="L122" s="208">
        <f t="shared" si="3"/>
        <v>11152014.348095339</v>
      </c>
      <c r="M122" s="212">
        <f t="shared" si="4"/>
        <v>93.979760905542861</v>
      </c>
      <c r="N122" s="213"/>
      <c r="O122" s="214"/>
    </row>
    <row r="123" spans="1:15" x14ac:dyDescent="0.3">
      <c r="A123">
        <v>300</v>
      </c>
      <c r="B123" t="s">
        <v>994</v>
      </c>
      <c r="D123" s="208">
        <v>3572</v>
      </c>
      <c r="E123" s="208"/>
      <c r="F123" s="208">
        <v>209371.90538269805</v>
      </c>
      <c r="G123" s="208"/>
      <c r="H123" s="208">
        <v>19208.056499999999</v>
      </c>
      <c r="J123" s="208">
        <v>35026.027548993145</v>
      </c>
      <c r="L123" s="208">
        <f t="shared" si="3"/>
        <v>263605.98943169118</v>
      </c>
      <c r="M123" s="212">
        <f t="shared" si="4"/>
        <v>73.797869381772443</v>
      </c>
      <c r="N123" s="213"/>
      <c r="O123" s="214"/>
    </row>
    <row r="124" spans="1:15" x14ac:dyDescent="0.3">
      <c r="A124">
        <v>301</v>
      </c>
      <c r="B124" t="s">
        <v>995</v>
      </c>
      <c r="D124" s="208">
        <v>20952</v>
      </c>
      <c r="E124" s="208"/>
      <c r="F124" s="208">
        <v>1241834.4738576177</v>
      </c>
      <c r="G124" s="208"/>
      <c r="H124" s="208">
        <v>89255.11950000003</v>
      </c>
      <c r="J124" s="208">
        <v>191983.03470657903</v>
      </c>
      <c r="L124" s="208">
        <f t="shared" si="3"/>
        <v>1523072.6280641968</v>
      </c>
      <c r="M124" s="212">
        <f t="shared" si="4"/>
        <v>72.693424401689427</v>
      </c>
      <c r="N124" s="213"/>
      <c r="O124" s="214"/>
    </row>
    <row r="125" spans="1:15" x14ac:dyDescent="0.3">
      <c r="A125">
        <v>304</v>
      </c>
      <c r="B125" t="s">
        <v>996</v>
      </c>
      <c r="D125" s="208">
        <v>926</v>
      </c>
      <c r="E125" s="208"/>
      <c r="F125" s="208">
        <v>62451.224626752541</v>
      </c>
      <c r="G125" s="208"/>
      <c r="H125" s="208">
        <v>6075.1350000000011</v>
      </c>
      <c r="J125" s="208">
        <v>61218.666355608846</v>
      </c>
      <c r="L125" s="208">
        <f t="shared" si="3"/>
        <v>129745.02598236137</v>
      </c>
      <c r="M125" s="212">
        <f t="shared" si="4"/>
        <v>140.11341898743129</v>
      </c>
      <c r="N125" s="213"/>
      <c r="O125" s="214"/>
    </row>
    <row r="126" spans="1:15" x14ac:dyDescent="0.3">
      <c r="A126">
        <v>305</v>
      </c>
      <c r="B126" t="s">
        <v>997</v>
      </c>
      <c r="D126" s="208">
        <v>15207</v>
      </c>
      <c r="E126" s="208"/>
      <c r="F126" s="208">
        <v>907909.82161796815</v>
      </c>
      <c r="G126" s="208"/>
      <c r="H126" s="208">
        <v>100674.10350000001</v>
      </c>
      <c r="J126" s="208">
        <v>315133.55276720371</v>
      </c>
      <c r="L126" s="208">
        <f t="shared" si="3"/>
        <v>1323717.4778851718</v>
      </c>
      <c r="M126" s="212">
        <f t="shared" si="4"/>
        <v>87.046588931753263</v>
      </c>
      <c r="N126" s="213"/>
      <c r="O126" s="214"/>
    </row>
    <row r="127" spans="1:15" x14ac:dyDescent="0.3">
      <c r="A127">
        <v>309</v>
      </c>
      <c r="B127" t="s">
        <v>998</v>
      </c>
      <c r="D127" s="208">
        <v>6803</v>
      </c>
      <c r="E127" s="208"/>
      <c r="F127" s="208">
        <v>405788.02823539748</v>
      </c>
      <c r="G127" s="208"/>
      <c r="H127" s="208">
        <v>32610.748500000009</v>
      </c>
      <c r="J127" s="208">
        <v>74311.77191263625</v>
      </c>
      <c r="L127" s="208">
        <f t="shared" si="3"/>
        <v>512710.54864803376</v>
      </c>
      <c r="M127" s="212">
        <f t="shared" si="4"/>
        <v>75.365360671473425</v>
      </c>
      <c r="N127" s="213"/>
      <c r="O127" s="214"/>
    </row>
    <row r="128" spans="1:15" x14ac:dyDescent="0.3">
      <c r="A128">
        <v>312</v>
      </c>
      <c r="B128" t="s">
        <v>999</v>
      </c>
      <c r="D128" s="208">
        <v>1343</v>
      </c>
      <c r="E128" s="208"/>
      <c r="F128" s="208">
        <v>75229.102529836004</v>
      </c>
      <c r="G128" s="208"/>
      <c r="H128" s="208">
        <v>21924.224999999999</v>
      </c>
      <c r="J128" s="208">
        <v>16314.485541976284</v>
      </c>
      <c r="L128" s="208">
        <f t="shared" si="3"/>
        <v>113467.81307181228</v>
      </c>
      <c r="M128" s="212">
        <f t="shared" si="4"/>
        <v>84.488319487574302</v>
      </c>
      <c r="N128" s="213"/>
      <c r="O128" s="214"/>
    </row>
    <row r="129" spans="1:15" x14ac:dyDescent="0.3">
      <c r="A129">
        <v>316</v>
      </c>
      <c r="B129" t="s">
        <v>1000</v>
      </c>
      <c r="D129" s="208">
        <v>4451</v>
      </c>
      <c r="E129" s="208"/>
      <c r="F129" s="208">
        <v>311398.70340862049</v>
      </c>
      <c r="G129" s="208"/>
      <c r="H129" s="208">
        <v>19432.368000000006</v>
      </c>
      <c r="J129" s="208">
        <v>46872.705740594727</v>
      </c>
      <c r="L129" s="208">
        <f t="shared" si="3"/>
        <v>377703.77714921522</v>
      </c>
      <c r="M129" s="212">
        <f t="shared" si="4"/>
        <v>84.858184037118676</v>
      </c>
      <c r="N129" s="213"/>
      <c r="O129" s="214"/>
    </row>
    <row r="130" spans="1:15" x14ac:dyDescent="0.3">
      <c r="A130">
        <v>317</v>
      </c>
      <c r="B130" t="s">
        <v>1001</v>
      </c>
      <c r="D130" s="208">
        <v>2613</v>
      </c>
      <c r="E130" s="208"/>
      <c r="F130" s="208">
        <v>132228.0910529586</v>
      </c>
      <c r="G130" s="208"/>
      <c r="H130" s="208">
        <v>16074.900000000003</v>
      </c>
      <c r="J130" s="208">
        <v>25077.874949158086</v>
      </c>
      <c r="L130" s="208">
        <f t="shared" si="3"/>
        <v>173380.8660021167</v>
      </c>
      <c r="M130" s="212">
        <f t="shared" si="4"/>
        <v>66.353182549604554</v>
      </c>
      <c r="N130" s="213"/>
      <c r="O130" s="214"/>
    </row>
    <row r="131" spans="1:15" x14ac:dyDescent="0.3">
      <c r="A131">
        <v>320</v>
      </c>
      <c r="B131" t="s">
        <v>1002</v>
      </c>
      <c r="D131" s="208">
        <v>7370</v>
      </c>
      <c r="E131" s="208"/>
      <c r="F131" s="208">
        <v>511912.86676383979</v>
      </c>
      <c r="G131" s="208"/>
      <c r="H131" s="208">
        <v>137814.34050000008</v>
      </c>
      <c r="J131" s="208">
        <v>190766.26128438924</v>
      </c>
      <c r="L131" s="208">
        <f t="shared" si="3"/>
        <v>840493.4685482292</v>
      </c>
      <c r="M131" s="212">
        <f t="shared" si="4"/>
        <v>114.0425330458927</v>
      </c>
      <c r="N131" s="213"/>
      <c r="O131" s="214"/>
    </row>
    <row r="132" spans="1:15" x14ac:dyDescent="0.3">
      <c r="A132">
        <v>322</v>
      </c>
      <c r="B132" t="s">
        <v>1003</v>
      </c>
      <c r="D132" s="208">
        <v>6724</v>
      </c>
      <c r="E132" s="208"/>
      <c r="F132" s="208">
        <v>399249.11080636212</v>
      </c>
      <c r="G132" s="208"/>
      <c r="H132" s="208">
        <v>28906.681500000002</v>
      </c>
      <c r="J132" s="208">
        <v>142398.49990078231</v>
      </c>
      <c r="L132" s="208">
        <f t="shared" si="3"/>
        <v>570554.29220714443</v>
      </c>
      <c r="M132" s="212">
        <f t="shared" si="4"/>
        <v>84.853404551925109</v>
      </c>
      <c r="N132" s="213"/>
      <c r="O132" s="214"/>
    </row>
    <row r="133" spans="1:15" x14ac:dyDescent="0.3">
      <c r="A133">
        <v>398</v>
      </c>
      <c r="B133" t="s">
        <v>1004</v>
      </c>
      <c r="D133" s="208">
        <v>119951</v>
      </c>
      <c r="E133" s="208"/>
      <c r="F133" s="208">
        <v>8855849.7923063301</v>
      </c>
      <c r="G133" s="208"/>
      <c r="H133" s="208">
        <v>745002.49500000023</v>
      </c>
      <c r="J133" s="208">
        <v>1797157.3536662175</v>
      </c>
      <c r="L133" s="208">
        <f t="shared" si="3"/>
        <v>11398009.640972547</v>
      </c>
      <c r="M133" s="212">
        <f t="shared" si="4"/>
        <v>95.022214412322924</v>
      </c>
      <c r="N133" s="213"/>
      <c r="O133" s="214"/>
    </row>
    <row r="134" spans="1:15" x14ac:dyDescent="0.3">
      <c r="A134">
        <v>399</v>
      </c>
      <c r="B134" t="s">
        <v>1005</v>
      </c>
      <c r="D134" s="208">
        <v>8058</v>
      </c>
      <c r="E134" s="208"/>
      <c r="F134" s="208">
        <v>610718.7216636095</v>
      </c>
      <c r="G134" s="208"/>
      <c r="H134" s="208">
        <v>23993.577000000005</v>
      </c>
      <c r="J134" s="208">
        <v>60374.186168879234</v>
      </c>
      <c r="L134" s="208">
        <f t="shared" si="3"/>
        <v>695086.4848324887</v>
      </c>
      <c r="M134" s="212">
        <f t="shared" si="4"/>
        <v>86.260422540641443</v>
      </c>
      <c r="N134" s="213"/>
      <c r="O134" s="214"/>
    </row>
    <row r="135" spans="1:15" x14ac:dyDescent="0.3">
      <c r="A135">
        <v>400</v>
      </c>
      <c r="B135" t="s">
        <v>1006</v>
      </c>
      <c r="D135" s="208">
        <v>8647</v>
      </c>
      <c r="E135" s="208"/>
      <c r="F135" s="208">
        <v>566840.82490426756</v>
      </c>
      <c r="G135" s="208"/>
      <c r="H135" s="208">
        <v>48509.51400000001</v>
      </c>
      <c r="J135" s="208">
        <v>89087.24184439762</v>
      </c>
      <c r="L135" s="208">
        <f t="shared" si="3"/>
        <v>704437.58074866515</v>
      </c>
      <c r="M135" s="212">
        <f t="shared" si="4"/>
        <v>81.466124754095659</v>
      </c>
      <c r="N135" s="213"/>
      <c r="O135" s="214"/>
    </row>
    <row r="136" spans="1:15" x14ac:dyDescent="0.3">
      <c r="A136">
        <v>402</v>
      </c>
      <c r="B136" t="s">
        <v>1007</v>
      </c>
      <c r="D136" s="208">
        <v>9617</v>
      </c>
      <c r="E136" s="208"/>
      <c r="F136" s="208">
        <v>570140.77549643768</v>
      </c>
      <c r="G136" s="208"/>
      <c r="H136" s="208">
        <v>42971.35500000001</v>
      </c>
      <c r="J136" s="208">
        <v>95629.23833460598</v>
      </c>
      <c r="L136" s="208">
        <f t="shared" si="3"/>
        <v>708741.3688310436</v>
      </c>
      <c r="M136" s="212">
        <f t="shared" si="4"/>
        <v>73.696721309248574</v>
      </c>
      <c r="N136" s="215"/>
      <c r="O136" s="214"/>
    </row>
    <row r="137" spans="1:15" x14ac:dyDescent="0.3">
      <c r="A137">
        <v>403</v>
      </c>
      <c r="B137" t="s">
        <v>1008</v>
      </c>
      <c r="D137" s="208">
        <v>3078</v>
      </c>
      <c r="E137" s="208"/>
      <c r="F137" s="208">
        <v>174168.20566268501</v>
      </c>
      <c r="G137" s="208"/>
      <c r="H137" s="208">
        <v>14491.588500000003</v>
      </c>
      <c r="J137" s="208">
        <v>40922.193213836654</v>
      </c>
      <c r="L137" s="208">
        <f t="shared" si="3"/>
        <v>229581.98737652166</v>
      </c>
      <c r="M137" s="212">
        <f t="shared" si="4"/>
        <v>74.588040083340374</v>
      </c>
      <c r="N137" s="213"/>
      <c r="O137" s="214"/>
    </row>
    <row r="138" spans="1:15" x14ac:dyDescent="0.3">
      <c r="A138">
        <v>405</v>
      </c>
      <c r="B138" t="s">
        <v>1009</v>
      </c>
      <c r="D138" s="208">
        <v>72699</v>
      </c>
      <c r="E138" s="208"/>
      <c r="F138" s="208">
        <v>5455115.1899748268</v>
      </c>
      <c r="G138" s="208"/>
      <c r="H138" s="208">
        <v>592677.6525000002</v>
      </c>
      <c r="J138" s="208">
        <v>1141140.3907851845</v>
      </c>
      <c r="L138" s="208">
        <f t="shared" si="3"/>
        <v>7188933.2332600113</v>
      </c>
      <c r="M138" s="212">
        <f t="shared" si="4"/>
        <v>98.886273996341231</v>
      </c>
      <c r="N138" s="213"/>
      <c r="O138" s="214"/>
    </row>
    <row r="139" spans="1:15" x14ac:dyDescent="0.3">
      <c r="A139">
        <v>407</v>
      </c>
      <c r="B139" t="s">
        <v>1010</v>
      </c>
      <c r="D139" s="208">
        <v>2665</v>
      </c>
      <c r="E139" s="208"/>
      <c r="F139" s="208">
        <v>168594.85022306698</v>
      </c>
      <c r="G139" s="208"/>
      <c r="H139" s="208">
        <v>14314.423500000003</v>
      </c>
      <c r="J139" s="208">
        <v>23493.857476437606</v>
      </c>
      <c r="L139" s="208">
        <f t="shared" si="3"/>
        <v>206403.1311995046</v>
      </c>
      <c r="M139" s="212">
        <f t="shared" si="4"/>
        <v>77.449580187431366</v>
      </c>
      <c r="N139" s="213"/>
      <c r="O139" s="214"/>
    </row>
    <row r="140" spans="1:15" x14ac:dyDescent="0.3">
      <c r="A140">
        <v>408</v>
      </c>
      <c r="B140" t="s">
        <v>1011</v>
      </c>
      <c r="D140" s="208">
        <v>14427</v>
      </c>
      <c r="E140" s="208"/>
      <c r="F140" s="208">
        <v>962892.35979530669</v>
      </c>
      <c r="G140" s="208"/>
      <c r="H140" s="208">
        <v>52945.330500000011</v>
      </c>
      <c r="J140" s="208">
        <v>128778.8765597294</v>
      </c>
      <c r="L140" s="208">
        <f t="shared" si="3"/>
        <v>1144616.5668550362</v>
      </c>
      <c r="M140" s="212">
        <f t="shared" si="4"/>
        <v>79.338501896100098</v>
      </c>
      <c r="N140" s="213"/>
      <c r="O140" s="214"/>
    </row>
    <row r="141" spans="1:15" x14ac:dyDescent="0.3">
      <c r="A141">
        <v>410</v>
      </c>
      <c r="B141" t="s">
        <v>1012</v>
      </c>
      <c r="D141" s="208">
        <v>18927</v>
      </c>
      <c r="E141" s="208"/>
      <c r="F141" s="208">
        <v>1322434.0060488144</v>
      </c>
      <c r="G141" s="208"/>
      <c r="H141" s="208">
        <v>66286.327500000014</v>
      </c>
      <c r="J141" s="208">
        <v>205156.92722247657</v>
      </c>
      <c r="L141" s="208">
        <f t="shared" si="3"/>
        <v>1593877.2607712909</v>
      </c>
      <c r="M141" s="212">
        <f t="shared" si="4"/>
        <v>84.211827588698199</v>
      </c>
      <c r="N141" s="213"/>
      <c r="O141" s="214"/>
    </row>
    <row r="142" spans="1:15" x14ac:dyDescent="0.3">
      <c r="A142">
        <v>416</v>
      </c>
      <c r="B142" t="s">
        <v>1013</v>
      </c>
      <c r="D142" s="208">
        <v>3043</v>
      </c>
      <c r="E142" s="208"/>
      <c r="F142" s="208">
        <v>206185.90705096209</v>
      </c>
      <c r="G142" s="208"/>
      <c r="H142" s="208">
        <v>10759.441500000003</v>
      </c>
      <c r="J142" s="208">
        <v>35448.612269265832</v>
      </c>
      <c r="L142" s="208">
        <f t="shared" si="3"/>
        <v>252393.96082022792</v>
      </c>
      <c r="M142" s="212">
        <f t="shared" si="4"/>
        <v>82.942478087488638</v>
      </c>
      <c r="N142" s="213"/>
      <c r="O142" s="214"/>
    </row>
    <row r="143" spans="1:15" x14ac:dyDescent="0.3">
      <c r="A143">
        <v>418</v>
      </c>
      <c r="B143" t="s">
        <v>1014</v>
      </c>
      <c r="D143" s="208">
        <v>23206</v>
      </c>
      <c r="E143" s="208"/>
      <c r="F143" s="208">
        <v>1893847.0010691688</v>
      </c>
      <c r="G143" s="208"/>
      <c r="H143" s="208">
        <v>110505.00600000001</v>
      </c>
      <c r="J143" s="208">
        <v>249275.89566295545</v>
      </c>
      <c r="L143" s="208">
        <f t="shared" si="3"/>
        <v>2253627.9027321241</v>
      </c>
      <c r="M143" s="212">
        <f t="shared" si="4"/>
        <v>97.114018044131868</v>
      </c>
      <c r="N143" s="213"/>
      <c r="O143" s="214"/>
    </row>
    <row r="144" spans="1:15" x14ac:dyDescent="0.3">
      <c r="A144">
        <v>420</v>
      </c>
      <c r="B144" t="s">
        <v>1015</v>
      </c>
      <c r="D144" s="208">
        <v>9650</v>
      </c>
      <c r="E144" s="208"/>
      <c r="F144" s="208">
        <v>643627.81217063067</v>
      </c>
      <c r="G144" s="208"/>
      <c r="H144" s="208">
        <v>72427.302000000011</v>
      </c>
      <c r="J144" s="208">
        <v>106924.76192555836</v>
      </c>
      <c r="L144" s="208">
        <f t="shared" si="3"/>
        <v>822979.87609618902</v>
      </c>
      <c r="M144" s="212">
        <f t="shared" si="4"/>
        <v>85.282888714630985</v>
      </c>
      <c r="N144" s="213"/>
      <c r="O144" s="214"/>
    </row>
    <row r="145" spans="1:15" x14ac:dyDescent="0.3">
      <c r="A145">
        <v>421</v>
      </c>
      <c r="B145" t="s">
        <v>1016</v>
      </c>
      <c r="D145" s="208">
        <v>737</v>
      </c>
      <c r="E145" s="208"/>
      <c r="F145" s="208">
        <v>39316.11678237193</v>
      </c>
      <c r="G145" s="208"/>
      <c r="H145" s="208">
        <v>10339.11</v>
      </c>
      <c r="J145" s="208">
        <v>11622.806949327663</v>
      </c>
      <c r="L145" s="208">
        <f t="shared" ref="L145:L208" si="5">J145+H145+F145</f>
        <v>61278.033731699594</v>
      </c>
      <c r="M145" s="212">
        <f t="shared" ref="M145:M208" si="6">L145/D145</f>
        <v>83.145228943961456</v>
      </c>
      <c r="N145" s="213"/>
      <c r="O145" s="214"/>
    </row>
    <row r="146" spans="1:15" x14ac:dyDescent="0.3">
      <c r="A146">
        <v>422</v>
      </c>
      <c r="B146" t="s">
        <v>1017</v>
      </c>
      <c r="D146" s="208">
        <v>11098</v>
      </c>
      <c r="E146" s="208"/>
      <c r="F146" s="208">
        <v>677542.92259652715</v>
      </c>
      <c r="G146" s="208"/>
      <c r="H146" s="208">
        <v>89234.518500000035</v>
      </c>
      <c r="J146" s="208">
        <v>139841.3922880594</v>
      </c>
      <c r="L146" s="208">
        <f t="shared" si="5"/>
        <v>906618.83338458661</v>
      </c>
      <c r="M146" s="212">
        <f t="shared" si="6"/>
        <v>81.692091672786688</v>
      </c>
      <c r="N146" s="213"/>
      <c r="O146" s="214"/>
    </row>
    <row r="147" spans="1:15" x14ac:dyDescent="0.3">
      <c r="A147">
        <v>423</v>
      </c>
      <c r="B147" t="s">
        <v>1018</v>
      </c>
      <c r="D147" s="208">
        <v>19831</v>
      </c>
      <c r="E147" s="208"/>
      <c r="F147" s="208">
        <v>1558760.3920064319</v>
      </c>
      <c r="G147" s="208"/>
      <c r="H147" s="208">
        <v>105728.73300000001</v>
      </c>
      <c r="J147" s="208">
        <v>157003.49973183247</v>
      </c>
      <c r="L147" s="208">
        <f t="shared" si="5"/>
        <v>1821492.6247382644</v>
      </c>
      <c r="M147" s="212">
        <f t="shared" si="6"/>
        <v>91.850770245487581</v>
      </c>
      <c r="N147" s="213"/>
      <c r="O147" s="214"/>
    </row>
    <row r="148" spans="1:15" x14ac:dyDescent="0.3">
      <c r="A148">
        <v>425</v>
      </c>
      <c r="B148" t="s">
        <v>1019</v>
      </c>
      <c r="D148" s="208">
        <v>10161</v>
      </c>
      <c r="E148" s="208"/>
      <c r="F148" s="208">
        <v>687493.96171146096</v>
      </c>
      <c r="G148" s="208"/>
      <c r="H148" s="208">
        <v>19881.261000000002</v>
      </c>
      <c r="J148" s="208">
        <v>55623.76872488542</v>
      </c>
      <c r="L148" s="208">
        <f t="shared" si="5"/>
        <v>762998.99143634643</v>
      </c>
      <c r="M148" s="212">
        <f t="shared" si="6"/>
        <v>75.090935088706473</v>
      </c>
      <c r="N148" s="213"/>
      <c r="O148" s="214"/>
    </row>
    <row r="149" spans="1:15" x14ac:dyDescent="0.3">
      <c r="A149">
        <v>426</v>
      </c>
      <c r="B149" t="s">
        <v>1020</v>
      </c>
      <c r="D149" s="208">
        <v>12145</v>
      </c>
      <c r="E149" s="208"/>
      <c r="F149" s="208">
        <v>799649.32180065277</v>
      </c>
      <c r="G149" s="208"/>
      <c r="H149" s="208">
        <v>32585.742000000002</v>
      </c>
      <c r="J149" s="208">
        <v>102075.46861732031</v>
      </c>
      <c r="L149" s="208">
        <f t="shared" si="5"/>
        <v>934310.53241797304</v>
      </c>
      <c r="M149" s="212">
        <f t="shared" si="6"/>
        <v>76.929644497157099</v>
      </c>
      <c r="N149" s="213"/>
      <c r="O149" s="214"/>
    </row>
    <row r="150" spans="1:15" x14ac:dyDescent="0.3">
      <c r="A150">
        <v>430</v>
      </c>
      <c r="B150" t="s">
        <v>1021</v>
      </c>
      <c r="D150" s="208">
        <v>16032</v>
      </c>
      <c r="E150" s="208"/>
      <c r="F150" s="208">
        <v>1028963.7633426766</v>
      </c>
      <c r="G150" s="208"/>
      <c r="H150" s="208">
        <v>86440.225500000015</v>
      </c>
      <c r="J150" s="208">
        <v>178180.84726472211</v>
      </c>
      <c r="L150" s="208">
        <f t="shared" si="5"/>
        <v>1293584.8361073986</v>
      </c>
      <c r="M150" s="212">
        <f t="shared" si="6"/>
        <v>80.687676902906603</v>
      </c>
      <c r="N150" s="213"/>
      <c r="O150" s="214"/>
    </row>
    <row r="151" spans="1:15" x14ac:dyDescent="0.3">
      <c r="A151">
        <v>433</v>
      </c>
      <c r="B151" t="s">
        <v>1022</v>
      </c>
      <c r="D151" s="208">
        <v>7861</v>
      </c>
      <c r="E151" s="208"/>
      <c r="F151" s="208">
        <v>559270.01823039295</v>
      </c>
      <c r="G151" s="208"/>
      <c r="H151" s="208">
        <v>40297.095000000001</v>
      </c>
      <c r="J151" s="208">
        <v>88556.740814483346</v>
      </c>
      <c r="L151" s="208">
        <f t="shared" si="5"/>
        <v>688123.85404487629</v>
      </c>
      <c r="M151" s="212">
        <f t="shared" si="6"/>
        <v>87.536427177824237</v>
      </c>
      <c r="N151" s="213"/>
      <c r="O151" s="214"/>
    </row>
    <row r="152" spans="1:15" x14ac:dyDescent="0.3">
      <c r="A152">
        <v>434</v>
      </c>
      <c r="B152" t="s">
        <v>1023</v>
      </c>
      <c r="D152" s="208">
        <v>14891</v>
      </c>
      <c r="E152" s="208"/>
      <c r="F152" s="208">
        <v>1064326.8350741193</v>
      </c>
      <c r="G152" s="208"/>
      <c r="H152" s="208">
        <v>79259.97600000001</v>
      </c>
      <c r="J152" s="208">
        <v>345849.51591467962</v>
      </c>
      <c r="L152" s="208">
        <f t="shared" si="5"/>
        <v>1489436.326988799</v>
      </c>
      <c r="M152" s="212">
        <f t="shared" si="6"/>
        <v>100.02258592363165</v>
      </c>
      <c r="N152" s="213"/>
      <c r="O152" s="214"/>
    </row>
    <row r="153" spans="1:15" x14ac:dyDescent="0.3">
      <c r="A153">
        <v>435</v>
      </c>
      <c r="B153" t="s">
        <v>1024</v>
      </c>
      <c r="D153" s="208">
        <v>707</v>
      </c>
      <c r="E153" s="208"/>
      <c r="F153" s="208">
        <v>36888.386562493877</v>
      </c>
      <c r="G153" s="208"/>
      <c r="H153" s="208">
        <v>8186.9175000000014</v>
      </c>
      <c r="J153" s="208">
        <v>24942.957522013159</v>
      </c>
      <c r="L153" s="208">
        <f t="shared" si="5"/>
        <v>70018.26158450704</v>
      </c>
      <c r="M153" s="212">
        <f t="shared" si="6"/>
        <v>99.035730671155648</v>
      </c>
      <c r="N153" s="213"/>
      <c r="O153" s="214"/>
    </row>
    <row r="154" spans="1:15" x14ac:dyDescent="0.3">
      <c r="A154">
        <v>436</v>
      </c>
      <c r="B154" t="s">
        <v>1025</v>
      </c>
      <c r="D154" s="208">
        <v>2052</v>
      </c>
      <c r="E154" s="208"/>
      <c r="F154" s="208">
        <v>117136.73205154882</v>
      </c>
      <c r="G154" s="208"/>
      <c r="H154" s="208">
        <v>3924.9675000000007</v>
      </c>
      <c r="J154" s="208">
        <v>12826.091834634604</v>
      </c>
      <c r="L154" s="208">
        <f t="shared" si="5"/>
        <v>133887.79138618344</v>
      </c>
      <c r="M154" s="212">
        <f t="shared" si="6"/>
        <v>65.247461689173221</v>
      </c>
      <c r="N154" s="213"/>
      <c r="O154" s="214"/>
    </row>
    <row r="155" spans="1:15" x14ac:dyDescent="0.3">
      <c r="A155">
        <v>440</v>
      </c>
      <c r="B155" t="s">
        <v>1026</v>
      </c>
      <c r="D155" s="208">
        <v>5340</v>
      </c>
      <c r="E155" s="208"/>
      <c r="F155" s="208">
        <v>312536.99615976022</v>
      </c>
      <c r="G155" s="208"/>
      <c r="H155" s="208">
        <v>9555.0705000000034</v>
      </c>
      <c r="J155" s="208">
        <v>49176.24809491136</v>
      </c>
      <c r="L155" s="208">
        <f t="shared" si="5"/>
        <v>371268.31475467159</v>
      </c>
      <c r="M155" s="212">
        <f t="shared" si="6"/>
        <v>69.525901639451604</v>
      </c>
      <c r="N155" s="213"/>
      <c r="O155" s="214"/>
    </row>
    <row r="156" spans="1:15" x14ac:dyDescent="0.3">
      <c r="A156">
        <v>441</v>
      </c>
      <c r="B156" t="s">
        <v>1027</v>
      </c>
      <c r="D156" s="208">
        <v>4662</v>
      </c>
      <c r="E156" s="208"/>
      <c r="F156" s="208">
        <v>291622.40947516047</v>
      </c>
      <c r="G156" s="208"/>
      <c r="H156" s="208">
        <v>53370.252000000008</v>
      </c>
      <c r="J156" s="208">
        <v>64343.85536036329</v>
      </c>
      <c r="L156" s="208">
        <f t="shared" si="5"/>
        <v>409336.51683552377</v>
      </c>
      <c r="M156" s="212">
        <f t="shared" si="6"/>
        <v>87.802770663990515</v>
      </c>
      <c r="N156" s="213"/>
      <c r="O156" s="214"/>
    </row>
    <row r="157" spans="1:15" x14ac:dyDescent="0.3">
      <c r="A157">
        <v>444</v>
      </c>
      <c r="B157" t="s">
        <v>1028</v>
      </c>
      <c r="D157" s="208">
        <v>46296</v>
      </c>
      <c r="E157" s="208"/>
      <c r="F157" s="208">
        <v>3723135.1483939607</v>
      </c>
      <c r="G157" s="208"/>
      <c r="H157" s="208">
        <v>177476.09850000005</v>
      </c>
      <c r="J157" s="208">
        <v>584010.32822398469</v>
      </c>
      <c r="L157" s="208">
        <f t="shared" si="5"/>
        <v>4484621.5751179457</v>
      </c>
      <c r="M157" s="212">
        <f t="shared" si="6"/>
        <v>96.868445980601905</v>
      </c>
      <c r="N157" s="213"/>
      <c r="O157" s="214"/>
    </row>
    <row r="158" spans="1:15" x14ac:dyDescent="0.3">
      <c r="A158">
        <v>445</v>
      </c>
      <c r="B158" t="s">
        <v>1029</v>
      </c>
      <c r="D158" s="208">
        <v>15217</v>
      </c>
      <c r="E158" s="208"/>
      <c r="F158" s="208">
        <v>1217815.7376922823</v>
      </c>
      <c r="G158" s="208"/>
      <c r="H158" s="208">
        <v>59710.927500000013</v>
      </c>
      <c r="J158" s="208">
        <v>400845.62286536675</v>
      </c>
      <c r="L158" s="208">
        <f t="shared" si="5"/>
        <v>1678372.288057649</v>
      </c>
      <c r="M158" s="212">
        <f t="shared" si="6"/>
        <v>110.29587225193198</v>
      </c>
      <c r="N158" s="213"/>
      <c r="O158" s="214"/>
    </row>
    <row r="159" spans="1:15" x14ac:dyDescent="0.3">
      <c r="A159">
        <v>475</v>
      </c>
      <c r="B159" t="s">
        <v>1030</v>
      </c>
      <c r="D159" s="208">
        <v>5477</v>
      </c>
      <c r="E159" s="208"/>
      <c r="F159" s="208">
        <v>379899.06702907017</v>
      </c>
      <c r="G159" s="208"/>
      <c r="H159" s="208">
        <v>26353.917000000005</v>
      </c>
      <c r="J159" s="208">
        <v>60968.675599549417</v>
      </c>
      <c r="L159" s="208">
        <f t="shared" si="5"/>
        <v>467221.65962861956</v>
      </c>
      <c r="M159" s="212">
        <f t="shared" si="6"/>
        <v>85.306127374223038</v>
      </c>
      <c r="N159" s="213"/>
      <c r="O159" s="214"/>
    </row>
    <row r="160" spans="1:15" x14ac:dyDescent="0.3">
      <c r="A160">
        <v>480</v>
      </c>
      <c r="B160" t="s">
        <v>1031</v>
      </c>
      <c r="D160" s="208">
        <v>2018</v>
      </c>
      <c r="E160" s="208"/>
      <c r="F160" s="208">
        <v>128524.83342813919</v>
      </c>
      <c r="G160" s="208"/>
      <c r="H160" s="208">
        <v>7344.1845000000012</v>
      </c>
      <c r="J160" s="208">
        <v>15716.597929702844</v>
      </c>
      <c r="L160" s="208">
        <f t="shared" si="5"/>
        <v>151585.61585784203</v>
      </c>
      <c r="M160" s="212">
        <f t="shared" si="6"/>
        <v>75.116757114887037</v>
      </c>
      <c r="N160" s="213"/>
      <c r="O160" s="214"/>
    </row>
    <row r="161" spans="1:15" x14ac:dyDescent="0.3">
      <c r="A161">
        <v>481</v>
      </c>
      <c r="B161" t="s">
        <v>1032</v>
      </c>
      <c r="D161" s="208">
        <v>9554</v>
      </c>
      <c r="E161" s="208"/>
      <c r="F161" s="208">
        <v>811940.38987957418</v>
      </c>
      <c r="G161" s="208"/>
      <c r="H161" s="208">
        <v>41946.01200000001</v>
      </c>
      <c r="J161" s="208">
        <v>83697.357150965807</v>
      </c>
      <c r="L161" s="208">
        <f t="shared" si="5"/>
        <v>937583.75903054001</v>
      </c>
      <c r="M161" s="212">
        <f t="shared" si="6"/>
        <v>98.135206094885916</v>
      </c>
      <c r="N161" s="213"/>
      <c r="O161" s="214"/>
    </row>
    <row r="162" spans="1:15" x14ac:dyDescent="0.3">
      <c r="A162">
        <v>483</v>
      </c>
      <c r="B162" t="s">
        <v>1033</v>
      </c>
      <c r="D162" s="208">
        <v>1104</v>
      </c>
      <c r="E162" s="208"/>
      <c r="F162" s="208">
        <v>48728.904282333715</v>
      </c>
      <c r="G162" s="208"/>
      <c r="H162" s="208">
        <v>3132.6480000000006</v>
      </c>
      <c r="J162" s="208">
        <v>14077.937055635444</v>
      </c>
      <c r="L162" s="208">
        <f t="shared" si="5"/>
        <v>65939.489337969164</v>
      </c>
      <c r="M162" s="212">
        <f t="shared" si="6"/>
        <v>59.727798313377868</v>
      </c>
      <c r="N162" s="213"/>
      <c r="O162" s="214"/>
    </row>
    <row r="163" spans="1:15" x14ac:dyDescent="0.3">
      <c r="A163">
        <v>484</v>
      </c>
      <c r="B163" t="s">
        <v>1034</v>
      </c>
      <c r="D163" s="208">
        <v>3115</v>
      </c>
      <c r="E163" s="208"/>
      <c r="F163" s="208">
        <v>174991.01986325925</v>
      </c>
      <c r="G163" s="208"/>
      <c r="H163" s="208">
        <v>49538.907000000007</v>
      </c>
      <c r="J163" s="208">
        <v>43157.291061332711</v>
      </c>
      <c r="L163" s="208">
        <f t="shared" si="5"/>
        <v>267687.21792459197</v>
      </c>
      <c r="M163" s="212">
        <f t="shared" si="6"/>
        <v>85.934901420414761</v>
      </c>
      <c r="N163" s="213"/>
      <c r="O163" s="214"/>
    </row>
    <row r="164" spans="1:15" x14ac:dyDescent="0.3">
      <c r="A164">
        <v>489</v>
      </c>
      <c r="B164" t="s">
        <v>1035</v>
      </c>
      <c r="D164" s="208">
        <v>1940</v>
      </c>
      <c r="E164" s="208"/>
      <c r="F164" s="208">
        <v>98299.197789458354</v>
      </c>
      <c r="G164" s="208"/>
      <c r="H164" s="208">
        <v>20102.215500000002</v>
      </c>
      <c r="J164" s="208">
        <v>20960.040231023919</v>
      </c>
      <c r="L164" s="208">
        <f t="shared" si="5"/>
        <v>139361.45352048229</v>
      </c>
      <c r="M164" s="212">
        <f t="shared" si="6"/>
        <v>71.835800783753754</v>
      </c>
      <c r="N164" s="213"/>
      <c r="O164" s="214"/>
    </row>
    <row r="165" spans="1:15" x14ac:dyDescent="0.3">
      <c r="A165">
        <v>491</v>
      </c>
      <c r="B165" t="s">
        <v>1036</v>
      </c>
      <c r="D165" s="208">
        <v>53818</v>
      </c>
      <c r="E165" s="208"/>
      <c r="F165" s="208">
        <v>3990099.2980389749</v>
      </c>
      <c r="G165" s="208"/>
      <c r="H165" s="208">
        <v>392634.65700000006</v>
      </c>
      <c r="J165" s="208">
        <v>828396.17644320044</v>
      </c>
      <c r="L165" s="208">
        <f t="shared" si="5"/>
        <v>5211130.1314821756</v>
      </c>
      <c r="M165" s="212">
        <f t="shared" si="6"/>
        <v>96.828758621319551</v>
      </c>
      <c r="N165" s="213"/>
      <c r="O165" s="214"/>
    </row>
    <row r="166" spans="1:15" x14ac:dyDescent="0.3">
      <c r="A166">
        <v>494</v>
      </c>
      <c r="B166" t="s">
        <v>1037</v>
      </c>
      <c r="D166" s="208">
        <v>8980</v>
      </c>
      <c r="E166" s="208"/>
      <c r="F166" s="208">
        <v>564174.75761567359</v>
      </c>
      <c r="G166" s="208"/>
      <c r="H166" s="208">
        <v>18220.000499999998</v>
      </c>
      <c r="J166" s="208">
        <v>158253.72600782421</v>
      </c>
      <c r="L166" s="208">
        <f t="shared" si="5"/>
        <v>740648.48412349774</v>
      </c>
      <c r="M166" s="212">
        <f t="shared" si="6"/>
        <v>82.477559479231374</v>
      </c>
      <c r="N166" s="213"/>
      <c r="O166" s="214"/>
    </row>
    <row r="167" spans="1:15" x14ac:dyDescent="0.3">
      <c r="A167">
        <v>495</v>
      </c>
      <c r="B167" t="s">
        <v>1038</v>
      </c>
      <c r="D167" s="208">
        <v>1584</v>
      </c>
      <c r="E167" s="208"/>
      <c r="F167" s="208">
        <v>89039.929896036032</v>
      </c>
      <c r="G167" s="208"/>
      <c r="H167" s="208">
        <v>30540.649500000007</v>
      </c>
      <c r="J167" s="208">
        <v>17220.493653631129</v>
      </c>
      <c r="L167" s="208">
        <f t="shared" si="5"/>
        <v>136801.07304966717</v>
      </c>
      <c r="M167" s="212">
        <f t="shared" si="6"/>
        <v>86.364313793981808</v>
      </c>
      <c r="N167" s="213"/>
      <c r="O167" s="214"/>
    </row>
    <row r="168" spans="1:15" x14ac:dyDescent="0.3">
      <c r="A168">
        <v>498</v>
      </c>
      <c r="B168" t="s">
        <v>1039</v>
      </c>
      <c r="D168" s="208">
        <v>2299</v>
      </c>
      <c r="E168" s="208"/>
      <c r="F168" s="208">
        <v>157406.87564848206</v>
      </c>
      <c r="G168" s="208"/>
      <c r="H168" s="208">
        <v>24913.291500000007</v>
      </c>
      <c r="J168" s="208">
        <v>40676.081514135687</v>
      </c>
      <c r="L168" s="208">
        <f t="shared" si="5"/>
        <v>222996.24866261776</v>
      </c>
      <c r="M168" s="212">
        <f t="shared" si="6"/>
        <v>96.997063359120375</v>
      </c>
      <c r="N168" s="213"/>
      <c r="O168" s="214"/>
    </row>
    <row r="169" spans="1:15" x14ac:dyDescent="0.3">
      <c r="A169">
        <v>499</v>
      </c>
      <c r="B169" t="s">
        <v>1040</v>
      </c>
      <c r="D169" s="208">
        <v>19444</v>
      </c>
      <c r="E169" s="208"/>
      <c r="F169" s="208">
        <v>1531411.5102323918</v>
      </c>
      <c r="G169" s="208"/>
      <c r="H169" s="208">
        <v>69669.796499999997</v>
      </c>
      <c r="J169" s="208">
        <v>199262.83733365958</v>
      </c>
      <c r="L169" s="208">
        <f t="shared" si="5"/>
        <v>1800344.1440660513</v>
      </c>
      <c r="M169" s="212">
        <f t="shared" si="6"/>
        <v>92.591243780397619</v>
      </c>
      <c r="N169" s="213"/>
      <c r="O169" s="214"/>
    </row>
    <row r="170" spans="1:15" x14ac:dyDescent="0.3">
      <c r="A170">
        <v>500</v>
      </c>
      <c r="B170" t="s">
        <v>1041</v>
      </c>
      <c r="D170" s="208">
        <v>10170</v>
      </c>
      <c r="E170" s="208"/>
      <c r="F170" s="208">
        <v>776843.09366586141</v>
      </c>
      <c r="G170" s="208"/>
      <c r="H170" s="208">
        <v>46254.537000000011</v>
      </c>
      <c r="J170" s="208">
        <v>97970.930086166874</v>
      </c>
      <c r="L170" s="208">
        <f t="shared" si="5"/>
        <v>921068.56075202837</v>
      </c>
      <c r="M170" s="212">
        <f t="shared" si="6"/>
        <v>90.567213446610452</v>
      </c>
      <c r="N170" s="213"/>
      <c r="O170" s="214"/>
    </row>
    <row r="171" spans="1:15" x14ac:dyDescent="0.3">
      <c r="A171">
        <v>503</v>
      </c>
      <c r="B171" t="s">
        <v>1042</v>
      </c>
      <c r="D171" s="208">
        <v>7766</v>
      </c>
      <c r="E171" s="208"/>
      <c r="F171" s="208">
        <v>544861.01571219321</v>
      </c>
      <c r="G171" s="208"/>
      <c r="H171" s="208">
        <v>25832.155500000008</v>
      </c>
      <c r="J171" s="208">
        <v>68429.583674009933</v>
      </c>
      <c r="L171" s="208">
        <f t="shared" si="5"/>
        <v>639122.75488620321</v>
      </c>
      <c r="M171" s="212">
        <f t="shared" si="6"/>
        <v>82.29754762892135</v>
      </c>
      <c r="N171" s="213"/>
      <c r="O171" s="214"/>
    </row>
    <row r="172" spans="1:15" x14ac:dyDescent="0.3">
      <c r="A172">
        <v>504</v>
      </c>
      <c r="B172" t="s">
        <v>1043</v>
      </c>
      <c r="D172" s="208">
        <v>1922</v>
      </c>
      <c r="E172" s="208"/>
      <c r="F172" s="208">
        <v>123296.68505957955</v>
      </c>
      <c r="G172" s="208"/>
      <c r="H172" s="208">
        <v>11385.958500000001</v>
      </c>
      <c r="J172" s="208">
        <v>16990.948089246096</v>
      </c>
      <c r="L172" s="208">
        <f t="shared" si="5"/>
        <v>151673.59164882565</v>
      </c>
      <c r="M172" s="212">
        <f t="shared" si="6"/>
        <v>78.914459754852061</v>
      </c>
      <c r="N172" s="213"/>
      <c r="O172" s="214"/>
    </row>
    <row r="173" spans="1:15" x14ac:dyDescent="0.3">
      <c r="A173">
        <v>505</v>
      </c>
      <c r="B173" t="s">
        <v>1044</v>
      </c>
      <c r="D173" s="208">
        <v>20686</v>
      </c>
      <c r="E173" s="208"/>
      <c r="F173" s="208">
        <v>1591585.8949044782</v>
      </c>
      <c r="G173" s="208"/>
      <c r="H173" s="208">
        <v>101783.55150000002</v>
      </c>
      <c r="J173" s="208">
        <v>309503.96002289403</v>
      </c>
      <c r="L173" s="208">
        <f t="shared" si="5"/>
        <v>2002873.4064273722</v>
      </c>
      <c r="M173" s="212">
        <f t="shared" si="6"/>
        <v>96.822653312741579</v>
      </c>
      <c r="N173" s="213"/>
      <c r="O173" s="214"/>
    </row>
    <row r="174" spans="1:15" x14ac:dyDescent="0.3">
      <c r="A174">
        <v>507</v>
      </c>
      <c r="B174" t="s">
        <v>1045</v>
      </c>
      <c r="D174" s="208">
        <v>5924</v>
      </c>
      <c r="E174" s="208"/>
      <c r="F174" s="208">
        <v>351848.32075551915</v>
      </c>
      <c r="G174" s="208"/>
      <c r="H174" s="208">
        <v>64149.48000000001</v>
      </c>
      <c r="J174" s="208">
        <v>121008.60572610324</v>
      </c>
      <c r="L174" s="208">
        <f t="shared" si="5"/>
        <v>537006.40648162237</v>
      </c>
      <c r="M174" s="212">
        <f t="shared" si="6"/>
        <v>90.649292113710729</v>
      </c>
      <c r="N174" s="213"/>
      <c r="O174" s="214"/>
    </row>
    <row r="175" spans="1:15" x14ac:dyDescent="0.3">
      <c r="A175">
        <v>508</v>
      </c>
      <c r="B175" t="s">
        <v>1046</v>
      </c>
      <c r="D175" s="208">
        <v>9983</v>
      </c>
      <c r="E175" s="208"/>
      <c r="F175" s="208">
        <v>754948.82288439199</v>
      </c>
      <c r="G175" s="208"/>
      <c r="H175" s="208">
        <v>93438.333000000013</v>
      </c>
      <c r="J175" s="208">
        <v>134639.97844034104</v>
      </c>
      <c r="L175" s="208">
        <f t="shared" si="5"/>
        <v>983027.13432473305</v>
      </c>
      <c r="M175" s="212">
        <f t="shared" si="6"/>
        <v>98.470112623934</v>
      </c>
      <c r="N175" s="213"/>
      <c r="O175" s="214"/>
    </row>
    <row r="176" spans="1:15" x14ac:dyDescent="0.3">
      <c r="A176">
        <v>529</v>
      </c>
      <c r="B176" t="s">
        <v>1047</v>
      </c>
      <c r="D176" s="208">
        <v>19245</v>
      </c>
      <c r="E176" s="208"/>
      <c r="F176" s="208">
        <v>1624668.9884351543</v>
      </c>
      <c r="G176" s="208"/>
      <c r="H176" s="208">
        <v>237837.13200000004</v>
      </c>
      <c r="J176" s="208">
        <v>288163.98064780264</v>
      </c>
      <c r="L176" s="208">
        <f t="shared" si="5"/>
        <v>2150670.1010829569</v>
      </c>
      <c r="M176" s="212">
        <f t="shared" si="6"/>
        <v>111.7521486663007</v>
      </c>
      <c r="N176" s="215"/>
      <c r="O176" s="214"/>
    </row>
    <row r="177" spans="1:15" x14ac:dyDescent="0.3">
      <c r="A177">
        <v>531</v>
      </c>
      <c r="B177" t="s">
        <v>1048</v>
      </c>
      <c r="D177" s="208">
        <v>5437</v>
      </c>
      <c r="E177" s="208"/>
      <c r="F177" s="208">
        <v>380070.86479870864</v>
      </c>
      <c r="G177" s="208"/>
      <c r="H177" s="208">
        <v>12010.414500000003</v>
      </c>
      <c r="J177" s="208">
        <v>57924.257524506655</v>
      </c>
      <c r="L177" s="208">
        <f t="shared" si="5"/>
        <v>450005.53682321531</v>
      </c>
      <c r="M177" s="212">
        <f t="shared" si="6"/>
        <v>82.76724973757868</v>
      </c>
      <c r="N177" s="213"/>
      <c r="O177" s="214"/>
    </row>
    <row r="178" spans="1:15" x14ac:dyDescent="0.3">
      <c r="A178">
        <v>535</v>
      </c>
      <c r="B178" t="s">
        <v>1049</v>
      </c>
      <c r="D178" s="208">
        <v>10737</v>
      </c>
      <c r="E178" s="208"/>
      <c r="F178" s="208">
        <v>627831.11115376092</v>
      </c>
      <c r="G178" s="208"/>
      <c r="H178" s="208">
        <v>34805.731500000009</v>
      </c>
      <c r="J178" s="208">
        <v>106000.42447115188</v>
      </c>
      <c r="L178" s="208">
        <f t="shared" si="5"/>
        <v>768637.26712491282</v>
      </c>
      <c r="M178" s="212">
        <f t="shared" si="6"/>
        <v>71.587712314884314</v>
      </c>
      <c r="N178" s="213"/>
      <c r="O178" s="214"/>
    </row>
    <row r="179" spans="1:15" x14ac:dyDescent="0.3">
      <c r="A179">
        <v>536</v>
      </c>
      <c r="B179" t="s">
        <v>1050</v>
      </c>
      <c r="D179" s="208">
        <v>33527</v>
      </c>
      <c r="E179" s="208"/>
      <c r="F179" s="208">
        <v>2727326.1069287686</v>
      </c>
      <c r="G179" s="208"/>
      <c r="H179" s="208">
        <v>207835.33500000005</v>
      </c>
      <c r="J179" s="208">
        <v>388386.19803155656</v>
      </c>
      <c r="L179" s="208">
        <f t="shared" si="5"/>
        <v>3323547.6399603253</v>
      </c>
      <c r="M179" s="212">
        <f t="shared" si="6"/>
        <v>99.130481103597859</v>
      </c>
      <c r="N179" s="213"/>
      <c r="O179" s="214"/>
    </row>
    <row r="180" spans="1:15" x14ac:dyDescent="0.3">
      <c r="A180">
        <v>538</v>
      </c>
      <c r="B180" t="s">
        <v>1051</v>
      </c>
      <c r="D180" s="208">
        <v>4733</v>
      </c>
      <c r="E180" s="208"/>
      <c r="F180" s="208">
        <v>362689.51913599548</v>
      </c>
      <c r="G180" s="208"/>
      <c r="H180" s="208">
        <v>8491.4549999999999</v>
      </c>
      <c r="J180" s="208">
        <v>36952.03513301818</v>
      </c>
      <c r="L180" s="208">
        <f t="shared" si="5"/>
        <v>408133.00926901365</v>
      </c>
      <c r="M180" s="212">
        <f t="shared" si="6"/>
        <v>86.231356279107047</v>
      </c>
      <c r="N180" s="213"/>
      <c r="O180" s="214"/>
    </row>
    <row r="181" spans="1:15" x14ac:dyDescent="0.3">
      <c r="A181">
        <v>541</v>
      </c>
      <c r="B181" t="s">
        <v>1052</v>
      </c>
      <c r="D181" s="208">
        <v>9784</v>
      </c>
      <c r="E181" s="208"/>
      <c r="F181" s="208">
        <v>539481.38335618621</v>
      </c>
      <c r="G181" s="208"/>
      <c r="H181" s="208">
        <v>78420.996000000014</v>
      </c>
      <c r="J181" s="208">
        <v>88875.705039594061</v>
      </c>
      <c r="L181" s="208">
        <f t="shared" si="5"/>
        <v>706778.08439578023</v>
      </c>
      <c r="M181" s="212">
        <f t="shared" si="6"/>
        <v>72.238152534319326</v>
      </c>
      <c r="N181" s="213"/>
      <c r="O181" s="214"/>
    </row>
    <row r="182" spans="1:15" x14ac:dyDescent="0.3">
      <c r="A182">
        <v>543</v>
      </c>
      <c r="B182" t="s">
        <v>1053</v>
      </c>
      <c r="D182" s="208">
        <v>42665</v>
      </c>
      <c r="E182" s="208"/>
      <c r="F182" s="208">
        <v>3790171.4353910508</v>
      </c>
      <c r="G182" s="208"/>
      <c r="H182" s="208">
        <v>213684.03450000004</v>
      </c>
      <c r="J182" s="208">
        <v>408249.64345628949</v>
      </c>
      <c r="L182" s="208">
        <f t="shared" si="5"/>
        <v>4412105.1133473404</v>
      </c>
      <c r="M182" s="212">
        <f t="shared" si="6"/>
        <v>103.4127531547484</v>
      </c>
      <c r="N182" s="213"/>
      <c r="O182" s="214"/>
    </row>
    <row r="183" spans="1:15" x14ac:dyDescent="0.3">
      <c r="A183">
        <v>545</v>
      </c>
      <c r="B183" t="s">
        <v>1054</v>
      </c>
      <c r="D183" s="208">
        <v>9471</v>
      </c>
      <c r="E183" s="208"/>
      <c r="F183" s="208">
        <v>574924.86204177234</v>
      </c>
      <c r="G183" s="208"/>
      <c r="H183" s="208">
        <v>68862.514500000005</v>
      </c>
      <c r="J183" s="208">
        <v>131832.6155904434</v>
      </c>
      <c r="L183" s="208">
        <f t="shared" si="5"/>
        <v>775619.99213221576</v>
      </c>
      <c r="M183" s="212">
        <f t="shared" si="6"/>
        <v>81.89420252689429</v>
      </c>
      <c r="N183" s="213"/>
      <c r="O183" s="214"/>
    </row>
    <row r="184" spans="1:15" x14ac:dyDescent="0.3">
      <c r="A184">
        <v>560</v>
      </c>
      <c r="B184" t="s">
        <v>1055</v>
      </c>
      <c r="D184" s="208">
        <v>16091</v>
      </c>
      <c r="E184" s="208"/>
      <c r="F184" s="208">
        <v>1071902.7732044559</v>
      </c>
      <c r="G184" s="208"/>
      <c r="H184" s="208">
        <v>61809.894000000015</v>
      </c>
      <c r="J184" s="208">
        <v>199186.24199973873</v>
      </c>
      <c r="L184" s="208">
        <f t="shared" si="5"/>
        <v>1332898.9092041946</v>
      </c>
      <c r="M184" s="212">
        <f t="shared" si="6"/>
        <v>82.835057436094374</v>
      </c>
      <c r="N184" s="213"/>
      <c r="O184" s="214"/>
    </row>
    <row r="185" spans="1:15" x14ac:dyDescent="0.3">
      <c r="A185">
        <v>561</v>
      </c>
      <c r="B185" t="s">
        <v>1056</v>
      </c>
      <c r="D185" s="208">
        <v>1364</v>
      </c>
      <c r="E185" s="208"/>
      <c r="F185" s="208">
        <v>81445.75601133173</v>
      </c>
      <c r="G185" s="208"/>
      <c r="H185" s="208">
        <v>12109.549500000001</v>
      </c>
      <c r="J185" s="208">
        <v>17054.343411137284</v>
      </c>
      <c r="L185" s="208">
        <f t="shared" si="5"/>
        <v>110609.64892246902</v>
      </c>
      <c r="M185" s="212">
        <f t="shared" si="6"/>
        <v>81.092117978349719</v>
      </c>
      <c r="N185" s="213"/>
      <c r="O185" s="214"/>
    </row>
    <row r="186" spans="1:15" x14ac:dyDescent="0.3">
      <c r="A186">
        <v>562</v>
      </c>
      <c r="B186" t="s">
        <v>1057</v>
      </c>
      <c r="D186" s="208">
        <v>9221</v>
      </c>
      <c r="E186" s="208"/>
      <c r="F186" s="208">
        <v>629947.56128745119</v>
      </c>
      <c r="G186" s="208"/>
      <c r="H186" s="208">
        <v>48270.946500000005</v>
      </c>
      <c r="J186" s="208">
        <v>129014.42504397492</v>
      </c>
      <c r="L186" s="208">
        <f t="shared" si="5"/>
        <v>807232.93283142615</v>
      </c>
      <c r="M186" s="212">
        <f t="shared" si="6"/>
        <v>87.542883942243378</v>
      </c>
      <c r="N186" s="213"/>
      <c r="O186" s="214"/>
    </row>
    <row r="187" spans="1:15" x14ac:dyDescent="0.3">
      <c r="A187">
        <v>563</v>
      </c>
      <c r="B187" t="s">
        <v>1058</v>
      </c>
      <c r="D187" s="208">
        <v>7430</v>
      </c>
      <c r="E187" s="208"/>
      <c r="F187" s="208">
        <v>474764.04818373296</v>
      </c>
      <c r="G187" s="208"/>
      <c r="H187" s="208">
        <v>41109.763500000008</v>
      </c>
      <c r="J187" s="208">
        <v>90430.244889822003</v>
      </c>
      <c r="L187" s="208">
        <f t="shared" si="5"/>
        <v>606304.05657355499</v>
      </c>
      <c r="M187" s="212">
        <f t="shared" si="6"/>
        <v>81.602161046238891</v>
      </c>
      <c r="N187" s="213"/>
      <c r="O187" s="214"/>
    </row>
    <row r="188" spans="1:15" x14ac:dyDescent="0.3">
      <c r="A188">
        <v>564</v>
      </c>
      <c r="B188" t="s">
        <v>1059</v>
      </c>
      <c r="D188" s="208">
        <v>203567</v>
      </c>
      <c r="E188" s="208"/>
      <c r="F188" s="208">
        <v>15154190.420310726</v>
      </c>
      <c r="G188" s="208"/>
      <c r="H188" s="208">
        <v>1045514.4885000001</v>
      </c>
      <c r="J188" s="208">
        <v>2463698.861657802</v>
      </c>
      <c r="L188" s="208">
        <f t="shared" si="5"/>
        <v>18663403.770468529</v>
      </c>
      <c r="M188" s="212">
        <f t="shared" si="6"/>
        <v>91.681872653566288</v>
      </c>
      <c r="N188" s="213"/>
      <c r="O188" s="214"/>
    </row>
    <row r="189" spans="1:15" x14ac:dyDescent="0.3">
      <c r="A189">
        <v>576</v>
      </c>
      <c r="B189" t="s">
        <v>1060</v>
      </c>
      <c r="D189" s="208">
        <v>2963</v>
      </c>
      <c r="E189" s="208"/>
      <c r="F189" s="208">
        <v>170537.72142041303</v>
      </c>
      <c r="G189" s="208"/>
      <c r="H189" s="208">
        <v>30144.951000000008</v>
      </c>
      <c r="J189" s="208">
        <v>62523.343683045423</v>
      </c>
      <c r="L189" s="208">
        <f t="shared" si="5"/>
        <v>263206.01610345847</v>
      </c>
      <c r="M189" s="212">
        <f t="shared" si="6"/>
        <v>88.83092004841663</v>
      </c>
      <c r="N189" s="213"/>
      <c r="O189" s="214"/>
    </row>
    <row r="190" spans="1:15" x14ac:dyDescent="0.3">
      <c r="A190">
        <v>577</v>
      </c>
      <c r="B190" t="s">
        <v>1061</v>
      </c>
      <c r="D190" s="208">
        <v>10832</v>
      </c>
      <c r="E190" s="208"/>
      <c r="F190" s="208">
        <v>857074.857341061</v>
      </c>
      <c r="G190" s="208"/>
      <c r="H190" s="208">
        <v>30819.721500000003</v>
      </c>
      <c r="J190" s="208">
        <v>102750.44846742833</v>
      </c>
      <c r="L190" s="208">
        <f t="shared" si="5"/>
        <v>990645.02730848931</v>
      </c>
      <c r="M190" s="212">
        <f t="shared" si="6"/>
        <v>91.455412417696579</v>
      </c>
      <c r="N190" s="213"/>
      <c r="O190" s="214"/>
    </row>
    <row r="191" spans="1:15" x14ac:dyDescent="0.3">
      <c r="A191">
        <v>578</v>
      </c>
      <c r="B191" t="s">
        <v>1062</v>
      </c>
      <c r="D191" s="208">
        <v>3336</v>
      </c>
      <c r="E191" s="208"/>
      <c r="F191" s="208">
        <v>200984.13691313934</v>
      </c>
      <c r="G191" s="208"/>
      <c r="H191" s="208">
        <v>16116.075000000003</v>
      </c>
      <c r="J191" s="208">
        <v>54491.789551192378</v>
      </c>
      <c r="L191" s="208">
        <f t="shared" si="5"/>
        <v>271592.00146433176</v>
      </c>
      <c r="M191" s="212">
        <f t="shared" si="6"/>
        <v>81.412470462929178</v>
      </c>
      <c r="N191" s="213"/>
      <c r="O191" s="214"/>
    </row>
    <row r="192" spans="1:15" x14ac:dyDescent="0.3">
      <c r="A192">
        <v>580</v>
      </c>
      <c r="B192" t="s">
        <v>1063</v>
      </c>
      <c r="D192" s="208">
        <v>4842</v>
      </c>
      <c r="E192" s="208"/>
      <c r="F192" s="208">
        <v>280713.7812122539</v>
      </c>
      <c r="G192" s="208"/>
      <c r="H192" s="208">
        <v>36345.636000000006</v>
      </c>
      <c r="J192" s="208">
        <v>57425.165630684882</v>
      </c>
      <c r="L192" s="208">
        <f t="shared" si="5"/>
        <v>374484.58284293878</v>
      </c>
      <c r="M192" s="212">
        <f t="shared" si="6"/>
        <v>77.340888649925404</v>
      </c>
      <c r="N192" s="213"/>
      <c r="O192" s="214"/>
    </row>
    <row r="193" spans="1:15" x14ac:dyDescent="0.3">
      <c r="A193">
        <v>581</v>
      </c>
      <c r="B193" t="s">
        <v>1064</v>
      </c>
      <c r="D193" s="208">
        <v>6469</v>
      </c>
      <c r="E193" s="208"/>
      <c r="F193" s="208">
        <v>413623.25334760739</v>
      </c>
      <c r="G193" s="208"/>
      <c r="H193" s="208">
        <v>52025.229000000014</v>
      </c>
      <c r="J193" s="208">
        <v>83393.957238764429</v>
      </c>
      <c r="L193" s="208">
        <f t="shared" si="5"/>
        <v>549042.43958637188</v>
      </c>
      <c r="M193" s="212">
        <f t="shared" si="6"/>
        <v>84.872845816412408</v>
      </c>
      <c r="N193" s="213"/>
      <c r="O193" s="214"/>
    </row>
    <row r="194" spans="1:15" x14ac:dyDescent="0.3">
      <c r="A194">
        <v>583</v>
      </c>
      <c r="B194" t="s">
        <v>1065</v>
      </c>
      <c r="D194" s="208">
        <v>954</v>
      </c>
      <c r="E194" s="208"/>
      <c r="F194" s="208">
        <v>61527.392828726071</v>
      </c>
      <c r="G194" s="208"/>
      <c r="H194" s="208">
        <v>9578.0565000000006</v>
      </c>
      <c r="J194" s="208">
        <v>85464.652022043796</v>
      </c>
      <c r="L194" s="208">
        <f t="shared" si="5"/>
        <v>156570.10135076987</v>
      </c>
      <c r="M194" s="212">
        <f t="shared" si="6"/>
        <v>164.11960309305019</v>
      </c>
      <c r="N194" s="213"/>
      <c r="O194" s="214"/>
    </row>
    <row r="195" spans="1:15" x14ac:dyDescent="0.3">
      <c r="A195">
        <v>584</v>
      </c>
      <c r="B195" t="s">
        <v>1066</v>
      </c>
      <c r="D195" s="208">
        <v>2825</v>
      </c>
      <c r="E195" s="208"/>
      <c r="F195" s="208">
        <v>135499.75502149283</v>
      </c>
      <c r="G195" s="208"/>
      <c r="H195" s="208">
        <v>16742.245500000001</v>
      </c>
      <c r="J195" s="208">
        <v>32651.027206056813</v>
      </c>
      <c r="L195" s="208">
        <f t="shared" si="5"/>
        <v>184893.02772754966</v>
      </c>
      <c r="M195" s="212">
        <f t="shared" si="6"/>
        <v>65.448859372583954</v>
      </c>
      <c r="N195" s="213"/>
      <c r="O195" s="214"/>
    </row>
    <row r="196" spans="1:15" x14ac:dyDescent="0.3">
      <c r="A196">
        <v>588</v>
      </c>
      <c r="B196" t="s">
        <v>1067</v>
      </c>
      <c r="D196" s="208">
        <v>1713</v>
      </c>
      <c r="E196" s="208"/>
      <c r="F196" s="208">
        <v>89757.485626049238</v>
      </c>
      <c r="G196" s="208"/>
      <c r="H196" s="208">
        <v>22581.612000000005</v>
      </c>
      <c r="J196" s="208">
        <v>35319.92217020048</v>
      </c>
      <c r="L196" s="208">
        <f t="shared" si="5"/>
        <v>147659.01979624972</v>
      </c>
      <c r="M196" s="212">
        <f t="shared" si="6"/>
        <v>86.199077522620968</v>
      </c>
      <c r="N196" s="213"/>
      <c r="O196" s="214"/>
    </row>
    <row r="197" spans="1:15" x14ac:dyDescent="0.3">
      <c r="A197">
        <v>592</v>
      </c>
      <c r="B197" t="s">
        <v>1068</v>
      </c>
      <c r="D197" s="208">
        <v>3900</v>
      </c>
      <c r="E197" s="208"/>
      <c r="F197" s="208">
        <v>241478.66510626048</v>
      </c>
      <c r="G197" s="208"/>
      <c r="H197" s="208">
        <v>31836.181500000006</v>
      </c>
      <c r="J197" s="208">
        <v>40509.217974088322</v>
      </c>
      <c r="L197" s="208">
        <f t="shared" si="5"/>
        <v>313824.06458034879</v>
      </c>
      <c r="M197" s="212">
        <f t="shared" si="6"/>
        <v>80.467708866756098</v>
      </c>
      <c r="N197" s="213"/>
      <c r="O197" s="214"/>
    </row>
    <row r="198" spans="1:15" x14ac:dyDescent="0.3">
      <c r="A198">
        <v>593</v>
      </c>
      <c r="B198" t="s">
        <v>1069</v>
      </c>
      <c r="D198" s="208">
        <v>17933</v>
      </c>
      <c r="E198" s="208"/>
      <c r="F198" s="208">
        <v>1248816.1384392143</v>
      </c>
      <c r="G198" s="208"/>
      <c r="H198" s="208">
        <v>119299.46400000002</v>
      </c>
      <c r="J198" s="208">
        <v>183069.24370513554</v>
      </c>
      <c r="L198" s="208">
        <f t="shared" si="5"/>
        <v>1551184.8461443498</v>
      </c>
      <c r="M198" s="212">
        <f t="shared" si="6"/>
        <v>86.498904039722845</v>
      </c>
      <c r="N198" s="213"/>
      <c r="O198" s="214"/>
    </row>
    <row r="199" spans="1:15" x14ac:dyDescent="0.3">
      <c r="A199">
        <v>595</v>
      </c>
      <c r="B199" t="s">
        <v>1070</v>
      </c>
      <c r="D199" s="208">
        <v>4498</v>
      </c>
      <c r="E199" s="208"/>
      <c r="F199" s="208">
        <v>238399.70641179127</v>
      </c>
      <c r="G199" s="208"/>
      <c r="H199" s="208">
        <v>41547.024000000012</v>
      </c>
      <c r="J199" s="208">
        <v>49867.649817908743</v>
      </c>
      <c r="L199" s="208">
        <f t="shared" si="5"/>
        <v>329814.38022970001</v>
      </c>
      <c r="M199" s="212">
        <f t="shared" si="6"/>
        <v>73.324673239150741</v>
      </c>
      <c r="N199" s="213"/>
      <c r="O199" s="214"/>
    </row>
    <row r="200" spans="1:15" x14ac:dyDescent="0.3">
      <c r="A200">
        <v>598</v>
      </c>
      <c r="B200" t="s">
        <v>1071</v>
      </c>
      <c r="D200" s="208">
        <v>19278</v>
      </c>
      <c r="E200" s="208"/>
      <c r="F200" s="208">
        <v>1482302.1148147343</v>
      </c>
      <c r="G200" s="208"/>
      <c r="H200" s="208">
        <v>159010.48799999998</v>
      </c>
      <c r="J200" s="208">
        <v>253048.36613191952</v>
      </c>
      <c r="L200" s="208">
        <f t="shared" si="5"/>
        <v>1894360.9689466539</v>
      </c>
      <c r="M200" s="212">
        <f t="shared" si="6"/>
        <v>98.265430487947597</v>
      </c>
      <c r="N200" s="213"/>
      <c r="O200" s="214"/>
    </row>
    <row r="201" spans="1:15" x14ac:dyDescent="0.3">
      <c r="A201">
        <v>599</v>
      </c>
      <c r="B201" t="s">
        <v>1072</v>
      </c>
      <c r="D201" s="208">
        <v>11016</v>
      </c>
      <c r="E201" s="208"/>
      <c r="F201" s="208">
        <v>688773.51794585574</v>
      </c>
      <c r="G201" s="208"/>
      <c r="H201" s="208">
        <v>66872.286000000007</v>
      </c>
      <c r="J201" s="208">
        <v>99232.713385441413</v>
      </c>
      <c r="L201" s="208">
        <f t="shared" si="5"/>
        <v>854878.51733129716</v>
      </c>
      <c r="M201" s="212">
        <f t="shared" si="6"/>
        <v>77.603351246486667</v>
      </c>
      <c r="N201" s="213"/>
      <c r="O201" s="214"/>
    </row>
    <row r="202" spans="1:15" x14ac:dyDescent="0.3">
      <c r="A202">
        <v>601</v>
      </c>
      <c r="B202" t="s">
        <v>1073</v>
      </c>
      <c r="D202" s="208">
        <v>4053</v>
      </c>
      <c r="E202" s="208"/>
      <c r="F202" s="208">
        <v>212826.30857349158</v>
      </c>
      <c r="G202" s="208"/>
      <c r="H202" s="208">
        <v>44007.646500000017</v>
      </c>
      <c r="J202" s="208">
        <v>40187.841360622464</v>
      </c>
      <c r="L202" s="208">
        <f t="shared" si="5"/>
        <v>297021.79643411405</v>
      </c>
      <c r="M202" s="212">
        <f t="shared" si="6"/>
        <v>73.284430405653595</v>
      </c>
      <c r="N202" s="213"/>
      <c r="O202" s="214"/>
    </row>
    <row r="203" spans="1:15" x14ac:dyDescent="0.3">
      <c r="A203">
        <v>604</v>
      </c>
      <c r="B203" t="s">
        <v>1074</v>
      </c>
      <c r="D203" s="208">
        <v>19368</v>
      </c>
      <c r="E203" s="208"/>
      <c r="F203" s="208">
        <v>1808430.3459311193</v>
      </c>
      <c r="G203" s="208"/>
      <c r="H203" s="208">
        <v>104193.36450000003</v>
      </c>
      <c r="J203" s="208">
        <v>231062.47578567077</v>
      </c>
      <c r="L203" s="208">
        <f t="shared" si="5"/>
        <v>2143686.1862167902</v>
      </c>
      <c r="M203" s="212">
        <f t="shared" si="6"/>
        <v>110.68185595914861</v>
      </c>
      <c r="N203" s="213"/>
      <c r="O203" s="214"/>
    </row>
    <row r="204" spans="1:15" x14ac:dyDescent="0.3">
      <c r="A204">
        <v>607</v>
      </c>
      <c r="B204" t="s">
        <v>1075</v>
      </c>
      <c r="D204" s="208">
        <v>4307</v>
      </c>
      <c r="E204" s="208"/>
      <c r="F204" s="208">
        <v>209414.31411378633</v>
      </c>
      <c r="G204" s="208"/>
      <c r="H204" s="208">
        <v>31997.502000000008</v>
      </c>
      <c r="J204" s="208">
        <v>38491.090816129356</v>
      </c>
      <c r="L204" s="208">
        <f t="shared" si="5"/>
        <v>279902.90692991565</v>
      </c>
      <c r="M204" s="212">
        <f t="shared" si="6"/>
        <v>64.987905022037538</v>
      </c>
      <c r="N204" s="213"/>
      <c r="O204" s="214"/>
    </row>
    <row r="205" spans="1:15" x14ac:dyDescent="0.3">
      <c r="A205">
        <v>608</v>
      </c>
      <c r="B205" t="s">
        <v>1076</v>
      </c>
      <c r="D205" s="208">
        <v>2146</v>
      </c>
      <c r="E205" s="208"/>
      <c r="F205" s="208">
        <v>123559.87364471324</v>
      </c>
      <c r="G205" s="208"/>
      <c r="H205" s="208">
        <v>15040.930500000002</v>
      </c>
      <c r="J205" s="208">
        <v>24253.230846079648</v>
      </c>
      <c r="L205" s="208">
        <f t="shared" si="5"/>
        <v>162854.03499079289</v>
      </c>
      <c r="M205" s="212">
        <f t="shared" si="6"/>
        <v>75.887248364768354</v>
      </c>
      <c r="N205" s="213"/>
      <c r="O205" s="214"/>
    </row>
    <row r="206" spans="1:15" x14ac:dyDescent="0.3">
      <c r="A206">
        <v>609</v>
      </c>
      <c r="B206" t="s">
        <v>1077</v>
      </c>
      <c r="D206" s="208">
        <v>84403</v>
      </c>
      <c r="E206" s="208"/>
      <c r="F206" s="208">
        <v>6009890.7732932176</v>
      </c>
      <c r="G206" s="208"/>
      <c r="H206" s="208">
        <v>401149.61100000009</v>
      </c>
      <c r="J206" s="208">
        <v>1064989.2328610898</v>
      </c>
      <c r="L206" s="208">
        <f t="shared" si="5"/>
        <v>7476029.6171543077</v>
      </c>
      <c r="M206" s="212">
        <f t="shared" si="6"/>
        <v>88.575401551536174</v>
      </c>
      <c r="N206" s="213"/>
      <c r="O206" s="214"/>
    </row>
    <row r="207" spans="1:15" x14ac:dyDescent="0.3">
      <c r="A207">
        <v>611</v>
      </c>
      <c r="B207" t="s">
        <v>1078</v>
      </c>
      <c r="D207" s="208">
        <v>5068</v>
      </c>
      <c r="E207" s="208"/>
      <c r="F207" s="208">
        <v>397856.70493854157</v>
      </c>
      <c r="G207" s="208"/>
      <c r="H207" s="208">
        <v>13813.168500000002</v>
      </c>
      <c r="J207" s="208">
        <v>49913.685561137951</v>
      </c>
      <c r="L207" s="208">
        <f t="shared" si="5"/>
        <v>461583.55899967952</v>
      </c>
      <c r="M207" s="212">
        <f t="shared" si="6"/>
        <v>91.078050315643154</v>
      </c>
      <c r="N207" s="213"/>
      <c r="O207" s="214"/>
    </row>
    <row r="208" spans="1:15" x14ac:dyDescent="0.3">
      <c r="A208">
        <v>614</v>
      </c>
      <c r="B208" t="s">
        <v>1079</v>
      </c>
      <c r="D208" s="208">
        <v>3237</v>
      </c>
      <c r="E208" s="208"/>
      <c r="F208" s="208">
        <v>173796.36590850318</v>
      </c>
      <c r="G208" s="208"/>
      <c r="H208" s="208">
        <v>17900.190000000006</v>
      </c>
      <c r="J208" s="208">
        <v>53647.301349883528</v>
      </c>
      <c r="L208" s="208">
        <f t="shared" si="5"/>
        <v>245343.85725838674</v>
      </c>
      <c r="M208" s="212">
        <f t="shared" si="6"/>
        <v>75.79359198590879</v>
      </c>
      <c r="N208" s="213"/>
      <c r="O208" s="214"/>
    </row>
    <row r="209" spans="1:15" x14ac:dyDescent="0.3">
      <c r="A209">
        <v>615</v>
      </c>
      <c r="B209" t="s">
        <v>1080</v>
      </c>
      <c r="D209" s="208">
        <v>7990</v>
      </c>
      <c r="E209" s="208"/>
      <c r="F209" s="208">
        <v>395461.20535429055</v>
      </c>
      <c r="G209" s="208"/>
      <c r="H209" s="208">
        <v>66702.703500000018</v>
      </c>
      <c r="J209" s="208">
        <v>89048.0265081127</v>
      </c>
      <c r="L209" s="208">
        <f t="shared" ref="L209:L272" si="7">J209+H209+F209</f>
        <v>551211.93536240328</v>
      </c>
      <c r="M209" s="212">
        <f t="shared" ref="M209:M272" si="8">L209/D209</f>
        <v>68.987726578523564</v>
      </c>
      <c r="N209" s="213"/>
      <c r="O209" s="214"/>
    </row>
    <row r="210" spans="1:15" x14ac:dyDescent="0.3">
      <c r="A210">
        <v>616</v>
      </c>
      <c r="B210" t="s">
        <v>1081</v>
      </c>
      <c r="D210" s="208">
        <v>1899</v>
      </c>
      <c r="E210" s="208"/>
      <c r="F210" s="208">
        <v>131788.31251157343</v>
      </c>
      <c r="G210" s="208"/>
      <c r="H210" s="208">
        <v>6823.3905000000004</v>
      </c>
      <c r="J210" s="208">
        <v>18674.5867820813</v>
      </c>
      <c r="L210" s="208">
        <f t="shared" si="7"/>
        <v>157286.28979365472</v>
      </c>
      <c r="M210" s="212">
        <f t="shared" si="8"/>
        <v>82.825850338944036</v>
      </c>
      <c r="N210" s="215"/>
      <c r="O210" s="214"/>
    </row>
    <row r="211" spans="1:15" x14ac:dyDescent="0.3">
      <c r="A211">
        <v>619</v>
      </c>
      <c r="B211" t="s">
        <v>1082</v>
      </c>
      <c r="D211" s="208">
        <v>2896</v>
      </c>
      <c r="E211" s="208"/>
      <c r="F211" s="208">
        <v>168073.09560448822</v>
      </c>
      <c r="G211" s="208"/>
      <c r="H211" s="208">
        <v>12462.030000000002</v>
      </c>
      <c r="J211" s="208">
        <v>28457.342509872302</v>
      </c>
      <c r="L211" s="208">
        <f t="shared" si="7"/>
        <v>208992.46811436053</v>
      </c>
      <c r="M211" s="212">
        <f t="shared" si="8"/>
        <v>72.165907498052661</v>
      </c>
      <c r="N211" s="215"/>
      <c r="O211" s="214"/>
    </row>
    <row r="212" spans="1:15" x14ac:dyDescent="0.3">
      <c r="A212">
        <v>620</v>
      </c>
      <c r="B212" t="s">
        <v>1083</v>
      </c>
      <c r="D212" s="208">
        <v>2597</v>
      </c>
      <c r="E212" s="208"/>
      <c r="F212" s="208">
        <v>139211.32475760553</v>
      </c>
      <c r="G212" s="208"/>
      <c r="H212" s="208">
        <v>30555.400500000007</v>
      </c>
      <c r="J212" s="208">
        <v>34786.992722772571</v>
      </c>
      <c r="L212" s="208">
        <f t="shared" si="7"/>
        <v>204553.7179803781</v>
      </c>
      <c r="M212" s="212">
        <f t="shared" si="8"/>
        <v>78.76539005790454</v>
      </c>
      <c r="N212" s="213"/>
      <c r="O212" s="214"/>
    </row>
    <row r="213" spans="1:15" x14ac:dyDescent="0.3">
      <c r="A213">
        <v>623</v>
      </c>
      <c r="B213" t="s">
        <v>1084</v>
      </c>
      <c r="D213" s="208">
        <v>2197</v>
      </c>
      <c r="E213" s="208"/>
      <c r="F213" s="208">
        <v>124791.72005663367</v>
      </c>
      <c r="G213" s="208"/>
      <c r="H213" s="208">
        <v>40332.699000000008</v>
      </c>
      <c r="J213" s="208">
        <v>74363.962852731755</v>
      </c>
      <c r="L213" s="208">
        <f t="shared" si="7"/>
        <v>239488.38190936542</v>
      </c>
      <c r="M213" s="212">
        <f t="shared" si="8"/>
        <v>109.00700132424461</v>
      </c>
      <c r="N213" s="213"/>
      <c r="O213" s="214"/>
    </row>
    <row r="214" spans="1:15" x14ac:dyDescent="0.3">
      <c r="A214">
        <v>624</v>
      </c>
      <c r="B214" t="s">
        <v>1085</v>
      </c>
      <c r="D214" s="208">
        <v>5187</v>
      </c>
      <c r="E214" s="208"/>
      <c r="F214" s="208">
        <v>404362.45873986586</v>
      </c>
      <c r="G214" s="208"/>
      <c r="H214" s="208">
        <v>21745.350000000002</v>
      </c>
      <c r="J214" s="208">
        <v>90132.52731431101</v>
      </c>
      <c r="L214" s="208">
        <f t="shared" si="7"/>
        <v>516240.33605417691</v>
      </c>
      <c r="M214" s="212">
        <f t="shared" si="8"/>
        <v>99.525802208246944</v>
      </c>
      <c r="N214" s="213"/>
      <c r="O214" s="214"/>
    </row>
    <row r="215" spans="1:15" x14ac:dyDescent="0.3">
      <c r="A215">
        <v>625</v>
      </c>
      <c r="B215" t="s">
        <v>1086</v>
      </c>
      <c r="D215" s="208">
        <v>3146</v>
      </c>
      <c r="E215" s="208"/>
      <c r="F215" s="208">
        <v>198369.29937169989</v>
      </c>
      <c r="G215" s="208"/>
      <c r="H215" s="208">
        <v>15626.614500000003</v>
      </c>
      <c r="J215" s="208">
        <v>70506.561887423668</v>
      </c>
      <c r="L215" s="208">
        <f t="shared" si="7"/>
        <v>284502.47575912357</v>
      </c>
      <c r="M215" s="212">
        <f t="shared" si="8"/>
        <v>90.433081932334261</v>
      </c>
      <c r="N215" s="213"/>
      <c r="O215" s="214"/>
    </row>
    <row r="216" spans="1:15" x14ac:dyDescent="0.3">
      <c r="A216">
        <v>626</v>
      </c>
      <c r="B216" t="s">
        <v>1087</v>
      </c>
      <c r="D216" s="208">
        <v>5248</v>
      </c>
      <c r="E216" s="208"/>
      <c r="F216" s="208">
        <v>327462.19775276625</v>
      </c>
      <c r="G216" s="208"/>
      <c r="H216" s="208">
        <v>107798.17050000002</v>
      </c>
      <c r="J216" s="208">
        <v>53262.801910221082</v>
      </c>
      <c r="L216" s="208">
        <f t="shared" si="7"/>
        <v>488523.17016298737</v>
      </c>
      <c r="M216" s="212">
        <f t="shared" si="8"/>
        <v>93.087494314593627</v>
      </c>
      <c r="N216" s="213"/>
      <c r="O216" s="214"/>
    </row>
    <row r="217" spans="1:15" x14ac:dyDescent="0.3">
      <c r="A217">
        <v>630</v>
      </c>
      <c r="B217" t="s">
        <v>1088</v>
      </c>
      <c r="D217" s="208">
        <v>1557</v>
      </c>
      <c r="E217" s="208"/>
      <c r="F217" s="208">
        <v>82654.192803691447</v>
      </c>
      <c r="G217" s="208"/>
      <c r="H217" s="208">
        <v>14056.362000000003</v>
      </c>
      <c r="J217" s="208">
        <v>20853.855070500987</v>
      </c>
      <c r="L217" s="208">
        <f t="shared" si="7"/>
        <v>117564.40987419244</v>
      </c>
      <c r="M217" s="212">
        <f t="shared" si="8"/>
        <v>75.507006984067075</v>
      </c>
      <c r="N217" s="213"/>
      <c r="O217" s="214"/>
    </row>
    <row r="218" spans="1:15" x14ac:dyDescent="0.3">
      <c r="A218">
        <v>631</v>
      </c>
      <c r="B218" t="s">
        <v>1089</v>
      </c>
      <c r="D218" s="208">
        <v>2028</v>
      </c>
      <c r="E218" s="208"/>
      <c r="F218" s="208">
        <v>158139.69852168704</v>
      </c>
      <c r="G218" s="208"/>
      <c r="H218" s="208">
        <v>7414.7040000000015</v>
      </c>
      <c r="J218" s="208">
        <v>36775.506010391713</v>
      </c>
      <c r="L218" s="208">
        <f t="shared" si="7"/>
        <v>202329.90853207876</v>
      </c>
      <c r="M218" s="212">
        <f t="shared" si="8"/>
        <v>99.768199473411613</v>
      </c>
      <c r="N218" s="213"/>
      <c r="O218" s="214"/>
    </row>
    <row r="219" spans="1:15" x14ac:dyDescent="0.3">
      <c r="A219">
        <v>635</v>
      </c>
      <c r="B219" t="s">
        <v>1090</v>
      </c>
      <c r="D219" s="208">
        <v>6499</v>
      </c>
      <c r="E219" s="208"/>
      <c r="F219" s="208">
        <v>433564.72928865615</v>
      </c>
      <c r="G219" s="208"/>
      <c r="H219" s="208">
        <v>31185.792000000005</v>
      </c>
      <c r="J219" s="208">
        <v>99776.41442738536</v>
      </c>
      <c r="L219" s="208">
        <f t="shared" si="7"/>
        <v>564526.93571604148</v>
      </c>
      <c r="M219" s="212">
        <f t="shared" si="8"/>
        <v>86.863661442689875</v>
      </c>
      <c r="N219" s="213"/>
      <c r="O219" s="214"/>
    </row>
    <row r="220" spans="1:15" x14ac:dyDescent="0.3">
      <c r="A220">
        <v>636</v>
      </c>
      <c r="B220" t="s">
        <v>1091</v>
      </c>
      <c r="D220" s="208">
        <v>8333</v>
      </c>
      <c r="E220" s="208"/>
      <c r="F220" s="208">
        <v>525887.94314554462</v>
      </c>
      <c r="G220" s="208"/>
      <c r="H220" s="208">
        <v>66449.209500000012</v>
      </c>
      <c r="J220" s="208">
        <v>80289.878635762376</v>
      </c>
      <c r="L220" s="208">
        <f t="shared" si="7"/>
        <v>672627.03128130699</v>
      </c>
      <c r="M220" s="212">
        <f t="shared" si="8"/>
        <v>80.718472492656545</v>
      </c>
      <c r="N220" s="213"/>
      <c r="O220" s="214"/>
    </row>
    <row r="221" spans="1:15" x14ac:dyDescent="0.3">
      <c r="A221">
        <v>638</v>
      </c>
      <c r="B221" t="s">
        <v>1092</v>
      </c>
      <c r="D221" s="208">
        <v>50262</v>
      </c>
      <c r="E221" s="208"/>
      <c r="F221" s="208">
        <v>4269354.3037192551</v>
      </c>
      <c r="G221" s="208"/>
      <c r="H221" s="208">
        <v>887738.68350000016</v>
      </c>
      <c r="J221" s="208">
        <v>721085.56862866529</v>
      </c>
      <c r="L221" s="208">
        <f t="shared" si="7"/>
        <v>5878178.5558479205</v>
      </c>
      <c r="M221" s="212">
        <f t="shared" si="8"/>
        <v>116.95074919119654</v>
      </c>
      <c r="N221" s="213"/>
      <c r="O221" s="214"/>
    </row>
    <row r="222" spans="1:15" x14ac:dyDescent="0.3">
      <c r="A222">
        <v>678</v>
      </c>
      <c r="B222" t="s">
        <v>1093</v>
      </c>
      <c r="D222" s="208">
        <v>24811</v>
      </c>
      <c r="E222" s="208"/>
      <c r="F222" s="208">
        <v>1801312.5493227295</v>
      </c>
      <c r="G222" s="208"/>
      <c r="H222" s="208">
        <v>141084.80100000001</v>
      </c>
      <c r="J222" s="208">
        <v>307378.23713846365</v>
      </c>
      <c r="L222" s="208">
        <f t="shared" si="7"/>
        <v>2249775.5874611931</v>
      </c>
      <c r="M222" s="212">
        <f t="shared" si="8"/>
        <v>90.676538126685472</v>
      </c>
      <c r="N222" s="213"/>
      <c r="O222" s="214"/>
    </row>
    <row r="223" spans="1:15" x14ac:dyDescent="0.3">
      <c r="A223">
        <v>680</v>
      </c>
      <c r="B223" t="s">
        <v>1094</v>
      </c>
      <c r="D223" s="208">
        <v>24178</v>
      </c>
      <c r="E223" s="208"/>
      <c r="F223" s="208">
        <v>1887663.6808503084</v>
      </c>
      <c r="G223" s="208"/>
      <c r="H223" s="208">
        <v>133254.04500000001</v>
      </c>
      <c r="J223" s="208">
        <v>329456.96837077913</v>
      </c>
      <c r="L223" s="208">
        <f t="shared" si="7"/>
        <v>2350374.6942210877</v>
      </c>
      <c r="M223" s="212">
        <f t="shared" si="8"/>
        <v>97.211295153490269</v>
      </c>
      <c r="N223" s="213"/>
      <c r="O223" s="214"/>
    </row>
    <row r="224" spans="1:15" x14ac:dyDescent="0.3">
      <c r="A224">
        <v>681</v>
      </c>
      <c r="B224" t="s">
        <v>1095</v>
      </c>
      <c r="D224" s="208">
        <v>3514</v>
      </c>
      <c r="E224" s="208"/>
      <c r="F224" s="208">
        <v>200955.29897599929</v>
      </c>
      <c r="G224" s="208"/>
      <c r="H224" s="208">
        <v>30208.846500000007</v>
      </c>
      <c r="J224" s="208">
        <v>50518.658061471047</v>
      </c>
      <c r="L224" s="208">
        <f t="shared" si="7"/>
        <v>281682.80353747035</v>
      </c>
      <c r="M224" s="212">
        <f t="shared" si="8"/>
        <v>80.160160369228905</v>
      </c>
      <c r="N224" s="213"/>
      <c r="O224" s="214"/>
    </row>
    <row r="225" spans="1:15" x14ac:dyDescent="0.3">
      <c r="A225">
        <v>683</v>
      </c>
      <c r="B225" t="s">
        <v>1096</v>
      </c>
      <c r="D225" s="208">
        <v>3896</v>
      </c>
      <c r="E225" s="208"/>
      <c r="F225" s="208">
        <v>175414.21659078888</v>
      </c>
      <c r="G225" s="208"/>
      <c r="H225" s="208">
        <v>17385.3495</v>
      </c>
      <c r="J225" s="208">
        <v>43471.158014038498</v>
      </c>
      <c r="L225" s="208">
        <f t="shared" si="7"/>
        <v>236270.72410482739</v>
      </c>
      <c r="M225" s="212">
        <f t="shared" si="8"/>
        <v>60.644436371875614</v>
      </c>
      <c r="N225" s="213"/>
      <c r="O225" s="214"/>
    </row>
    <row r="226" spans="1:15" x14ac:dyDescent="0.3">
      <c r="A226">
        <v>684</v>
      </c>
      <c r="B226" t="s">
        <v>1097</v>
      </c>
      <c r="D226" s="208">
        <v>39360</v>
      </c>
      <c r="E226" s="208"/>
      <c r="F226" s="208">
        <v>3426123.6918244916</v>
      </c>
      <c r="G226" s="208"/>
      <c r="H226" s="208">
        <v>372952.48500000004</v>
      </c>
      <c r="J226" s="208">
        <v>366379.40566261602</v>
      </c>
      <c r="L226" s="208">
        <f t="shared" si="7"/>
        <v>4165455.5824871077</v>
      </c>
      <c r="M226" s="212">
        <f t="shared" si="8"/>
        <v>105.82966418920498</v>
      </c>
      <c r="N226" s="213"/>
      <c r="O226" s="214"/>
    </row>
    <row r="227" spans="1:15" x14ac:dyDescent="0.3">
      <c r="A227">
        <v>686</v>
      </c>
      <c r="B227" t="s">
        <v>1098</v>
      </c>
      <c r="D227" s="208">
        <v>3196</v>
      </c>
      <c r="E227" s="208"/>
      <c r="F227" s="208">
        <v>186980.09536810123</v>
      </c>
      <c r="G227" s="208"/>
      <c r="H227" s="208">
        <v>19955.479500000005</v>
      </c>
      <c r="J227" s="208">
        <v>48720.322724946214</v>
      </c>
      <c r="L227" s="208">
        <f t="shared" si="7"/>
        <v>255655.89759304747</v>
      </c>
      <c r="M227" s="212">
        <f t="shared" si="8"/>
        <v>79.992458571041141</v>
      </c>
      <c r="N227" s="213"/>
      <c r="O227" s="214"/>
    </row>
    <row r="228" spans="1:15" x14ac:dyDescent="0.3">
      <c r="A228">
        <v>687</v>
      </c>
      <c r="B228" t="s">
        <v>1099</v>
      </c>
      <c r="D228" s="208">
        <v>1651</v>
      </c>
      <c r="E228" s="208"/>
      <c r="F228" s="208">
        <v>82105.169371022959</v>
      </c>
      <c r="G228" s="208"/>
      <c r="H228" s="208">
        <v>38903.719499999999</v>
      </c>
      <c r="J228" s="208">
        <v>18609.091640425824</v>
      </c>
      <c r="L228" s="208">
        <f t="shared" si="7"/>
        <v>139617.98051144878</v>
      </c>
      <c r="M228" s="212">
        <f t="shared" si="8"/>
        <v>84.565705942730943</v>
      </c>
      <c r="N228" s="215"/>
      <c r="O228" s="214"/>
    </row>
    <row r="229" spans="1:15" x14ac:dyDescent="0.3">
      <c r="A229">
        <v>689</v>
      </c>
      <c r="B229" t="s">
        <v>1100</v>
      </c>
      <c r="D229" s="208">
        <v>3335</v>
      </c>
      <c r="E229" s="208"/>
      <c r="F229" s="208">
        <v>221474.8907392431</v>
      </c>
      <c r="G229" s="208"/>
      <c r="H229" s="208">
        <v>37336.320000000007</v>
      </c>
      <c r="J229" s="208">
        <v>32193.755386777175</v>
      </c>
      <c r="L229" s="208">
        <f t="shared" si="7"/>
        <v>291004.9661260203</v>
      </c>
      <c r="M229" s="212">
        <f t="shared" si="8"/>
        <v>87.257860907352409</v>
      </c>
      <c r="N229" s="215"/>
      <c r="O229" s="214"/>
    </row>
    <row r="230" spans="1:15" x14ac:dyDescent="0.3">
      <c r="A230">
        <v>691</v>
      </c>
      <c r="B230" t="s">
        <v>1101</v>
      </c>
      <c r="D230" s="208">
        <v>2743</v>
      </c>
      <c r="E230" s="208"/>
      <c r="F230" s="208">
        <v>158315.10103346806</v>
      </c>
      <c r="G230" s="208"/>
      <c r="H230" s="208">
        <v>9434.1960000000017</v>
      </c>
      <c r="J230" s="208">
        <v>29195.148646744539</v>
      </c>
      <c r="L230" s="208">
        <f t="shared" si="7"/>
        <v>196944.44568021261</v>
      </c>
      <c r="M230" s="212">
        <f t="shared" si="8"/>
        <v>71.798922960339993</v>
      </c>
      <c r="N230" s="213"/>
      <c r="O230" s="214"/>
    </row>
    <row r="231" spans="1:15" x14ac:dyDescent="0.3">
      <c r="A231">
        <v>694</v>
      </c>
      <c r="B231" t="s">
        <v>1102</v>
      </c>
      <c r="D231" s="208">
        <v>28736</v>
      </c>
      <c r="E231" s="208"/>
      <c r="F231" s="208">
        <v>2301316.959579526</v>
      </c>
      <c r="G231" s="208"/>
      <c r="H231" s="208">
        <v>186147.07650000002</v>
      </c>
      <c r="J231" s="208">
        <v>418369.54848951619</v>
      </c>
      <c r="L231" s="208">
        <f t="shared" si="7"/>
        <v>2905833.5845690421</v>
      </c>
      <c r="M231" s="212">
        <f t="shared" si="8"/>
        <v>101.12171438505854</v>
      </c>
      <c r="N231" s="213"/>
      <c r="O231" s="214"/>
    </row>
    <row r="232" spans="1:15" x14ac:dyDescent="0.3">
      <c r="A232">
        <v>697</v>
      </c>
      <c r="B232" t="s">
        <v>1103</v>
      </c>
      <c r="D232" s="208">
        <v>1288</v>
      </c>
      <c r="E232" s="208"/>
      <c r="F232" s="208">
        <v>79610.984669529615</v>
      </c>
      <c r="G232" s="208"/>
      <c r="H232" s="208">
        <v>11766.415500000001</v>
      </c>
      <c r="J232" s="208">
        <v>35318.078816972295</v>
      </c>
      <c r="L232" s="208">
        <f t="shared" si="7"/>
        <v>126695.47898650191</v>
      </c>
      <c r="M232" s="212">
        <f t="shared" si="8"/>
        <v>98.366055113743727</v>
      </c>
      <c r="N232" s="213"/>
      <c r="O232" s="214"/>
    </row>
    <row r="233" spans="1:15" x14ac:dyDescent="0.3">
      <c r="A233">
        <v>698</v>
      </c>
      <c r="B233" t="s">
        <v>1104</v>
      </c>
      <c r="D233" s="208">
        <v>62922</v>
      </c>
      <c r="E233" s="208"/>
      <c r="F233" s="208">
        <v>4734577.5748526026</v>
      </c>
      <c r="G233" s="208"/>
      <c r="H233" s="208">
        <v>253891.67400000003</v>
      </c>
      <c r="J233" s="208">
        <v>1329938.8805130613</v>
      </c>
      <c r="L233" s="208">
        <f t="shared" si="7"/>
        <v>6318408.129365664</v>
      </c>
      <c r="M233" s="212">
        <f t="shared" si="8"/>
        <v>100.41651774205626</v>
      </c>
      <c r="N233" s="213"/>
      <c r="O233" s="214"/>
    </row>
    <row r="234" spans="1:15" x14ac:dyDescent="0.3">
      <c r="A234">
        <v>700</v>
      </c>
      <c r="B234" t="s">
        <v>1105</v>
      </c>
      <c r="D234" s="208">
        <v>5099</v>
      </c>
      <c r="E234" s="208"/>
      <c r="F234" s="208">
        <v>373485.46740040061</v>
      </c>
      <c r="G234" s="208"/>
      <c r="H234" s="208">
        <v>52253.491500000011</v>
      </c>
      <c r="J234" s="208">
        <v>77451.779874429471</v>
      </c>
      <c r="L234" s="208">
        <f t="shared" si="7"/>
        <v>503190.73877483013</v>
      </c>
      <c r="M234" s="212">
        <f t="shared" si="8"/>
        <v>98.684200583414423</v>
      </c>
      <c r="N234" s="213"/>
      <c r="O234" s="214"/>
    </row>
    <row r="235" spans="1:15" x14ac:dyDescent="0.3">
      <c r="A235">
        <v>702</v>
      </c>
      <c r="B235" t="s">
        <v>1106</v>
      </c>
      <c r="D235" s="208">
        <v>4398</v>
      </c>
      <c r="E235" s="208"/>
      <c r="F235" s="208">
        <v>279049.32333450211</v>
      </c>
      <c r="G235" s="208"/>
      <c r="H235" s="208">
        <v>43612.092000000004</v>
      </c>
      <c r="J235" s="208">
        <v>69774.502203875818</v>
      </c>
      <c r="L235" s="208">
        <f t="shared" si="7"/>
        <v>392435.91753837792</v>
      </c>
      <c r="M235" s="212">
        <f t="shared" si="8"/>
        <v>89.230540595356501</v>
      </c>
      <c r="N235" s="213"/>
      <c r="O235" s="214"/>
    </row>
    <row r="236" spans="1:15" x14ac:dyDescent="0.3">
      <c r="A236">
        <v>704</v>
      </c>
      <c r="B236" t="s">
        <v>1107</v>
      </c>
      <c r="D236" s="208">
        <v>6251</v>
      </c>
      <c r="E236" s="208"/>
      <c r="F236" s="208">
        <v>496974.39123800315</v>
      </c>
      <c r="G236" s="208"/>
      <c r="H236" s="208">
        <v>32647.257000000005</v>
      </c>
      <c r="J236" s="208">
        <v>50755.504907555558</v>
      </c>
      <c r="L236" s="208">
        <f t="shared" si="7"/>
        <v>580377.15314555867</v>
      </c>
      <c r="M236" s="212">
        <f t="shared" si="8"/>
        <v>92.845489225013381</v>
      </c>
      <c r="N236" s="213"/>
      <c r="O236" s="214"/>
    </row>
    <row r="237" spans="1:15" x14ac:dyDescent="0.3">
      <c r="A237">
        <v>707</v>
      </c>
      <c r="B237" t="s">
        <v>1108</v>
      </c>
      <c r="D237" s="208">
        <v>2181</v>
      </c>
      <c r="E237" s="208"/>
      <c r="F237" s="208">
        <v>102893.54767190409</v>
      </c>
      <c r="G237" s="208"/>
      <c r="H237" s="208">
        <v>12867.961500000003</v>
      </c>
      <c r="J237" s="208">
        <v>27518.755133554037</v>
      </c>
      <c r="L237" s="208">
        <f t="shared" si="7"/>
        <v>143280.26430545811</v>
      </c>
      <c r="M237" s="212">
        <f t="shared" si="8"/>
        <v>65.694756673754299</v>
      </c>
      <c r="N237" s="213"/>
      <c r="O237" s="214"/>
    </row>
    <row r="238" spans="1:15" x14ac:dyDescent="0.3">
      <c r="A238">
        <v>710</v>
      </c>
      <c r="B238" t="s">
        <v>1109</v>
      </c>
      <c r="D238" s="208">
        <v>27592</v>
      </c>
      <c r="E238" s="208"/>
      <c r="F238" s="208">
        <v>2175326.0054251784</v>
      </c>
      <c r="G238" s="208"/>
      <c r="H238" s="208">
        <v>94894.915500000017</v>
      </c>
      <c r="J238" s="208">
        <v>490822.74748796213</v>
      </c>
      <c r="L238" s="208">
        <f t="shared" si="7"/>
        <v>2761043.6684131408</v>
      </c>
      <c r="M238" s="212">
        <f t="shared" si="8"/>
        <v>100.06681894799728</v>
      </c>
      <c r="N238" s="213"/>
      <c r="O238" s="214"/>
    </row>
    <row r="239" spans="1:15" x14ac:dyDescent="0.3">
      <c r="A239">
        <v>729</v>
      </c>
      <c r="B239" t="s">
        <v>1110</v>
      </c>
      <c r="D239" s="208">
        <v>9415</v>
      </c>
      <c r="E239" s="208"/>
      <c r="F239" s="208">
        <v>552348.70127313491</v>
      </c>
      <c r="G239" s="208"/>
      <c r="H239" s="208">
        <v>57430.714500000016</v>
      </c>
      <c r="J239" s="208">
        <v>99916.284864508634</v>
      </c>
      <c r="L239" s="208">
        <f t="shared" si="7"/>
        <v>709695.70063764357</v>
      </c>
      <c r="M239" s="212">
        <f t="shared" si="8"/>
        <v>75.379256573302555</v>
      </c>
      <c r="N239" s="213"/>
      <c r="O239" s="214"/>
    </row>
    <row r="240" spans="1:15" x14ac:dyDescent="0.3">
      <c r="A240">
        <v>732</v>
      </c>
      <c r="B240" t="s">
        <v>1111</v>
      </c>
      <c r="D240" s="208">
        <v>3491</v>
      </c>
      <c r="E240" s="208"/>
      <c r="F240" s="208">
        <v>187708.46532454196</v>
      </c>
      <c r="G240" s="208"/>
      <c r="H240" s="208">
        <v>28237.711500000005</v>
      </c>
      <c r="J240" s="208">
        <v>53987.087451893509</v>
      </c>
      <c r="L240" s="208">
        <f t="shared" si="7"/>
        <v>269933.26427643548</v>
      </c>
      <c r="M240" s="212">
        <f t="shared" si="8"/>
        <v>77.322619385974065</v>
      </c>
      <c r="N240" s="213"/>
      <c r="O240" s="214"/>
    </row>
    <row r="241" spans="1:15" x14ac:dyDescent="0.3">
      <c r="A241">
        <v>734</v>
      </c>
      <c r="B241" t="s">
        <v>1112</v>
      </c>
      <c r="D241" s="208">
        <v>52321</v>
      </c>
      <c r="E241" s="208"/>
      <c r="F241" s="208">
        <v>3565259.9955368019</v>
      </c>
      <c r="G241" s="208"/>
      <c r="H241" s="208">
        <v>271152.07650000008</v>
      </c>
      <c r="J241" s="208">
        <v>625057.35652426595</v>
      </c>
      <c r="L241" s="208">
        <f t="shared" si="7"/>
        <v>4461469.4285610681</v>
      </c>
      <c r="M241" s="212">
        <f t="shared" si="8"/>
        <v>85.271103926933122</v>
      </c>
      <c r="N241" s="213"/>
      <c r="O241" s="214"/>
    </row>
    <row r="242" spans="1:15" x14ac:dyDescent="0.3">
      <c r="A242">
        <v>738</v>
      </c>
      <c r="B242" t="s">
        <v>1113</v>
      </c>
      <c r="D242" s="208">
        <v>2994</v>
      </c>
      <c r="E242" s="208"/>
      <c r="F242" s="208">
        <v>213703.87244590081</v>
      </c>
      <c r="G242" s="208"/>
      <c r="H242" s="208">
        <v>12000.982500000004</v>
      </c>
      <c r="J242" s="208">
        <v>49528.376648970952</v>
      </c>
      <c r="L242" s="208">
        <f t="shared" si="7"/>
        <v>275233.23159487179</v>
      </c>
      <c r="M242" s="212">
        <f t="shared" si="8"/>
        <v>91.928267065755435</v>
      </c>
      <c r="N242" s="213"/>
      <c r="O242" s="214"/>
    </row>
    <row r="243" spans="1:15" x14ac:dyDescent="0.3">
      <c r="A243">
        <v>739</v>
      </c>
      <c r="B243" t="s">
        <v>1114</v>
      </c>
      <c r="D243" s="208">
        <v>3429</v>
      </c>
      <c r="E243" s="208"/>
      <c r="F243" s="208">
        <v>211872.23935019918</v>
      </c>
      <c r="G243" s="208"/>
      <c r="H243" s="208">
        <v>29583.238500000007</v>
      </c>
      <c r="J243" s="208">
        <v>58459.431054125416</v>
      </c>
      <c r="L243" s="208">
        <f t="shared" si="7"/>
        <v>299914.90890432463</v>
      </c>
      <c r="M243" s="212">
        <f t="shared" si="8"/>
        <v>87.464248732669773</v>
      </c>
      <c r="N243" s="215"/>
      <c r="O243" s="214"/>
    </row>
    <row r="244" spans="1:15" x14ac:dyDescent="0.3">
      <c r="A244">
        <v>740</v>
      </c>
      <c r="B244" t="s">
        <v>1115</v>
      </c>
      <c r="D244" s="208">
        <v>33611</v>
      </c>
      <c r="E244" s="208"/>
      <c r="F244" s="208">
        <v>2456604.5013006041</v>
      </c>
      <c r="G244" s="208"/>
      <c r="H244" s="208">
        <v>255342.05550000005</v>
      </c>
      <c r="J244" s="208">
        <v>564042.06813178107</v>
      </c>
      <c r="L244" s="208">
        <f t="shared" si="7"/>
        <v>3275988.624932385</v>
      </c>
      <c r="M244" s="212">
        <f t="shared" si="8"/>
        <v>97.467752370723431</v>
      </c>
      <c r="N244" s="213"/>
      <c r="O244" s="214"/>
    </row>
    <row r="245" spans="1:15" x14ac:dyDescent="0.3">
      <c r="A245">
        <v>742</v>
      </c>
      <c r="B245" t="s">
        <v>1116</v>
      </c>
      <c r="D245" s="208">
        <v>1015</v>
      </c>
      <c r="E245" s="208"/>
      <c r="F245" s="208">
        <v>62032.268772331707</v>
      </c>
      <c r="G245" s="208"/>
      <c r="H245" s="208">
        <v>25678.710000000006</v>
      </c>
      <c r="J245" s="208">
        <v>17099.225054954059</v>
      </c>
      <c r="L245" s="208">
        <f t="shared" si="7"/>
        <v>104810.20382728578</v>
      </c>
      <c r="M245" s="212">
        <f t="shared" si="8"/>
        <v>103.26128455890225</v>
      </c>
      <c r="N245" s="213"/>
      <c r="O245" s="214"/>
    </row>
    <row r="246" spans="1:15" x14ac:dyDescent="0.3">
      <c r="A246">
        <v>743</v>
      </c>
      <c r="B246" t="s">
        <v>1117</v>
      </c>
      <c r="D246" s="208">
        <v>63288</v>
      </c>
      <c r="E246" s="208"/>
      <c r="F246" s="208">
        <v>4729708.5436188979</v>
      </c>
      <c r="G246" s="208"/>
      <c r="H246" s="208">
        <v>378737.96850000008</v>
      </c>
      <c r="J246" s="208">
        <v>1093017.4267102808</v>
      </c>
      <c r="L246" s="208">
        <f t="shared" si="7"/>
        <v>6201463.9388291789</v>
      </c>
      <c r="M246" s="212">
        <f t="shared" si="8"/>
        <v>97.987990437826738</v>
      </c>
      <c r="N246" s="213"/>
      <c r="O246" s="214"/>
    </row>
    <row r="247" spans="1:15" x14ac:dyDescent="0.3">
      <c r="A247">
        <v>746</v>
      </c>
      <c r="B247" t="s">
        <v>1118</v>
      </c>
      <c r="D247" s="208">
        <v>4980</v>
      </c>
      <c r="E247" s="208"/>
      <c r="F247" s="208">
        <v>269818.17242979136</v>
      </c>
      <c r="G247" s="208"/>
      <c r="H247" s="208">
        <v>47647.084500000004</v>
      </c>
      <c r="J247" s="208">
        <v>44067.450725040595</v>
      </c>
      <c r="L247" s="208">
        <f t="shared" si="7"/>
        <v>361532.70765483193</v>
      </c>
      <c r="M247" s="212">
        <f t="shared" si="8"/>
        <v>72.596929247958215</v>
      </c>
      <c r="N247" s="213"/>
      <c r="O247" s="214"/>
    </row>
    <row r="248" spans="1:15" x14ac:dyDescent="0.3">
      <c r="A248">
        <v>747</v>
      </c>
      <c r="B248" t="s">
        <v>1119</v>
      </c>
      <c r="D248" s="208">
        <v>1458</v>
      </c>
      <c r="E248" s="208"/>
      <c r="F248" s="208">
        <v>73895.941659345743</v>
      </c>
      <c r="G248" s="208"/>
      <c r="H248" s="208">
        <v>16007.881500000001</v>
      </c>
      <c r="J248" s="208">
        <v>32646.835581107498</v>
      </c>
      <c r="L248" s="208">
        <f t="shared" si="7"/>
        <v>122550.65874045325</v>
      </c>
      <c r="M248" s="212">
        <f t="shared" si="8"/>
        <v>84.053949753397291</v>
      </c>
      <c r="N248" s="213"/>
      <c r="O248" s="214"/>
    </row>
    <row r="249" spans="1:15" x14ac:dyDescent="0.3">
      <c r="A249">
        <v>748</v>
      </c>
      <c r="B249" t="s">
        <v>1120</v>
      </c>
      <c r="D249" s="208">
        <v>5249</v>
      </c>
      <c r="E249" s="208"/>
      <c r="F249" s="208">
        <v>321122.64376857679</v>
      </c>
      <c r="G249" s="208"/>
      <c r="H249" s="208">
        <v>25621.411500000002</v>
      </c>
      <c r="J249" s="208">
        <v>59649.107183860768</v>
      </c>
      <c r="L249" s="208">
        <f t="shared" si="7"/>
        <v>406393.16245243757</v>
      </c>
      <c r="M249" s="212">
        <f t="shared" si="8"/>
        <v>77.42296865163604</v>
      </c>
      <c r="N249" s="213"/>
      <c r="O249" s="214"/>
    </row>
    <row r="250" spans="1:15" x14ac:dyDescent="0.3">
      <c r="A250">
        <v>749</v>
      </c>
      <c r="B250" t="s">
        <v>1121</v>
      </c>
      <c r="D250" s="208">
        <v>21674</v>
      </c>
      <c r="E250" s="208"/>
      <c r="F250" s="208">
        <v>1718481.3848842068</v>
      </c>
      <c r="G250" s="208"/>
      <c r="H250" s="208">
        <v>113833.05300000003</v>
      </c>
      <c r="J250" s="208">
        <v>230616.53658145483</v>
      </c>
      <c r="L250" s="208">
        <f t="shared" si="7"/>
        <v>2062930.9744656617</v>
      </c>
      <c r="M250" s="212">
        <f t="shared" si="8"/>
        <v>95.17998405765718</v>
      </c>
      <c r="N250" s="213"/>
      <c r="O250" s="214"/>
    </row>
    <row r="251" spans="1:15" x14ac:dyDescent="0.3">
      <c r="A251">
        <v>751</v>
      </c>
      <c r="B251" t="s">
        <v>1122</v>
      </c>
      <c r="D251" s="208">
        <v>3045</v>
      </c>
      <c r="E251" s="208"/>
      <c r="F251" s="208">
        <v>224389.34596582103</v>
      </c>
      <c r="G251" s="208"/>
      <c r="H251" s="208">
        <v>7765.8750000000018</v>
      </c>
      <c r="J251" s="208">
        <v>69867.815950118442</v>
      </c>
      <c r="L251" s="208">
        <f t="shared" si="7"/>
        <v>302023.03691593948</v>
      </c>
      <c r="M251" s="212">
        <f t="shared" si="8"/>
        <v>99.186547427237926</v>
      </c>
      <c r="N251" s="215"/>
      <c r="O251" s="214"/>
    </row>
    <row r="252" spans="1:15" x14ac:dyDescent="0.3">
      <c r="A252">
        <v>753</v>
      </c>
      <c r="B252" t="s">
        <v>1123</v>
      </c>
      <c r="D252" s="208">
        <v>20666</v>
      </c>
      <c r="E252" s="208"/>
      <c r="F252" s="208">
        <v>1945420.0469019359</v>
      </c>
      <c r="G252" s="208"/>
      <c r="H252" s="208">
        <v>124856.10000000002</v>
      </c>
      <c r="J252" s="208">
        <v>424291.75352235272</v>
      </c>
      <c r="L252" s="208">
        <f t="shared" si="7"/>
        <v>2494567.9004242886</v>
      </c>
      <c r="M252" s="212">
        <f t="shared" si="8"/>
        <v>120.70879223963459</v>
      </c>
      <c r="N252" s="213"/>
      <c r="O252" s="214"/>
    </row>
    <row r="253" spans="1:15" x14ac:dyDescent="0.3">
      <c r="A253">
        <v>755</v>
      </c>
      <c r="B253" t="s">
        <v>1124</v>
      </c>
      <c r="D253" s="208">
        <v>6134</v>
      </c>
      <c r="E253" s="208"/>
      <c r="F253" s="208">
        <v>585843.24431282911</v>
      </c>
      <c r="G253" s="208"/>
      <c r="H253" s="208">
        <v>15986.794500000002</v>
      </c>
      <c r="J253" s="208">
        <v>95248.072959912781</v>
      </c>
      <c r="L253" s="208">
        <f t="shared" si="7"/>
        <v>697078.11177274189</v>
      </c>
      <c r="M253" s="212">
        <f t="shared" si="8"/>
        <v>113.64168760559862</v>
      </c>
      <c r="N253" s="213"/>
      <c r="O253" s="214"/>
    </row>
    <row r="254" spans="1:15" x14ac:dyDescent="0.3">
      <c r="A254">
        <v>758</v>
      </c>
      <c r="B254" t="s">
        <v>1125</v>
      </c>
      <c r="D254" s="208">
        <v>8444</v>
      </c>
      <c r="E254" s="208"/>
      <c r="F254" s="208">
        <v>604363.17958779971</v>
      </c>
      <c r="G254" s="208"/>
      <c r="H254" s="208">
        <v>102296.24550000002</v>
      </c>
      <c r="J254" s="208">
        <v>337998.80274909112</v>
      </c>
      <c r="L254" s="208">
        <f t="shared" si="7"/>
        <v>1044658.2278368908</v>
      </c>
      <c r="M254" s="212">
        <f t="shared" si="8"/>
        <v>123.71603835112397</v>
      </c>
      <c r="N254" s="213"/>
      <c r="O254" s="214"/>
    </row>
    <row r="255" spans="1:15" x14ac:dyDescent="0.3">
      <c r="A255">
        <v>759</v>
      </c>
      <c r="B255" t="s">
        <v>1126</v>
      </c>
      <c r="D255" s="208">
        <v>2085</v>
      </c>
      <c r="E255" s="208"/>
      <c r="F255" s="208">
        <v>106187.7730853773</v>
      </c>
      <c r="G255" s="208"/>
      <c r="H255" s="208">
        <v>16848.315000000002</v>
      </c>
      <c r="J255" s="208">
        <v>24812.239734396811</v>
      </c>
      <c r="L255" s="208">
        <f t="shared" si="7"/>
        <v>147848.3278197741</v>
      </c>
      <c r="M255" s="212">
        <f t="shared" si="8"/>
        <v>70.910468978308927</v>
      </c>
      <c r="N255" s="213"/>
      <c r="O255" s="214"/>
    </row>
    <row r="256" spans="1:15" x14ac:dyDescent="0.3">
      <c r="A256">
        <v>761</v>
      </c>
      <c r="B256" t="s">
        <v>1127</v>
      </c>
      <c r="D256" s="208">
        <v>8828</v>
      </c>
      <c r="E256" s="208"/>
      <c r="F256" s="208">
        <v>540722.4324627528</v>
      </c>
      <c r="G256" s="208"/>
      <c r="H256" s="208">
        <v>35278.618500000004</v>
      </c>
      <c r="J256" s="208">
        <v>77598.406601863026</v>
      </c>
      <c r="L256" s="208">
        <f t="shared" si="7"/>
        <v>653599.45756461588</v>
      </c>
      <c r="M256" s="212">
        <f t="shared" si="8"/>
        <v>74.037093063504287</v>
      </c>
      <c r="N256" s="213"/>
      <c r="O256" s="214"/>
    </row>
    <row r="257" spans="1:15" x14ac:dyDescent="0.3">
      <c r="A257">
        <v>762</v>
      </c>
      <c r="B257" t="s">
        <v>1128</v>
      </c>
      <c r="D257" s="208">
        <v>3967</v>
      </c>
      <c r="E257" s="208"/>
      <c r="F257" s="208">
        <v>219824.38533401943</v>
      </c>
      <c r="G257" s="208"/>
      <c r="H257" s="208">
        <v>63381.046500000011</v>
      </c>
      <c r="J257" s="208">
        <v>37116.165701540274</v>
      </c>
      <c r="L257" s="208">
        <f t="shared" si="7"/>
        <v>320321.59753555973</v>
      </c>
      <c r="M257" s="212">
        <f t="shared" si="8"/>
        <v>80.746558491444347</v>
      </c>
      <c r="N257" s="213"/>
      <c r="O257" s="214"/>
    </row>
    <row r="258" spans="1:15" x14ac:dyDescent="0.3">
      <c r="A258">
        <v>765</v>
      </c>
      <c r="B258" t="s">
        <v>1129</v>
      </c>
      <c r="D258" s="208">
        <v>10389</v>
      </c>
      <c r="E258" s="208"/>
      <c r="F258" s="208">
        <v>675743.39291025943</v>
      </c>
      <c r="G258" s="208"/>
      <c r="H258" s="208">
        <v>80369.698500000013</v>
      </c>
      <c r="J258" s="208">
        <v>177036.77409093629</v>
      </c>
      <c r="L258" s="208">
        <f t="shared" si="7"/>
        <v>933149.86550119566</v>
      </c>
      <c r="M258" s="212">
        <f t="shared" si="8"/>
        <v>89.82095153539278</v>
      </c>
      <c r="N258" s="213"/>
      <c r="O258" s="214"/>
    </row>
    <row r="259" spans="1:15" x14ac:dyDescent="0.3">
      <c r="A259">
        <v>768</v>
      </c>
      <c r="B259" t="s">
        <v>1130</v>
      </c>
      <c r="D259" s="208">
        <v>2530</v>
      </c>
      <c r="E259" s="208"/>
      <c r="F259" s="208">
        <v>136530.66886551713</v>
      </c>
      <c r="G259" s="208"/>
      <c r="H259" s="208">
        <v>34858.38150000001</v>
      </c>
      <c r="J259" s="208">
        <v>41390.132438102039</v>
      </c>
      <c r="L259" s="208">
        <f t="shared" si="7"/>
        <v>212779.18280361919</v>
      </c>
      <c r="M259" s="212">
        <f t="shared" si="8"/>
        <v>84.102443795896917</v>
      </c>
      <c r="N259" s="213"/>
      <c r="O259" s="214"/>
    </row>
    <row r="260" spans="1:15" x14ac:dyDescent="0.3">
      <c r="A260">
        <v>777</v>
      </c>
      <c r="B260" t="s">
        <v>1131</v>
      </c>
      <c r="D260" s="208">
        <v>7862</v>
      </c>
      <c r="E260" s="208"/>
      <c r="F260" s="208">
        <v>467650.45003972074</v>
      </c>
      <c r="G260" s="208"/>
      <c r="H260" s="208">
        <v>69549.552000000011</v>
      </c>
      <c r="J260" s="208">
        <v>131084.03785905513</v>
      </c>
      <c r="L260" s="208">
        <f t="shared" si="7"/>
        <v>668284.03989877587</v>
      </c>
      <c r="M260" s="212">
        <f t="shared" si="8"/>
        <v>85.001785792263533</v>
      </c>
      <c r="N260" s="213"/>
      <c r="O260" s="214"/>
    </row>
    <row r="261" spans="1:15" x14ac:dyDescent="0.3">
      <c r="A261">
        <v>778</v>
      </c>
      <c r="B261" t="s">
        <v>1132</v>
      </c>
      <c r="D261" s="208">
        <v>7145</v>
      </c>
      <c r="E261" s="208"/>
      <c r="F261" s="208">
        <v>452789.96417035541</v>
      </c>
      <c r="G261" s="208"/>
      <c r="H261" s="208">
        <v>44352.769500000017</v>
      </c>
      <c r="J261" s="208">
        <v>78153.00747159103</v>
      </c>
      <c r="L261" s="208">
        <f t="shared" si="7"/>
        <v>575295.74114194652</v>
      </c>
      <c r="M261" s="212">
        <f t="shared" si="8"/>
        <v>80.517248585296926</v>
      </c>
      <c r="N261" s="213"/>
      <c r="O261" s="214"/>
    </row>
    <row r="262" spans="1:15" x14ac:dyDescent="0.3">
      <c r="A262">
        <v>781</v>
      </c>
      <c r="B262" t="s">
        <v>1133</v>
      </c>
      <c r="D262" s="208">
        <v>3753</v>
      </c>
      <c r="E262" s="208"/>
      <c r="F262" s="208">
        <v>185153.33927647481</v>
      </c>
      <c r="G262" s="208"/>
      <c r="H262" s="208">
        <v>36741.352500000008</v>
      </c>
      <c r="J262" s="208">
        <v>83515.265910337752</v>
      </c>
      <c r="L262" s="208">
        <f t="shared" si="7"/>
        <v>305409.95768681256</v>
      </c>
      <c r="M262" s="212">
        <f t="shared" si="8"/>
        <v>81.377553340477633</v>
      </c>
      <c r="N262" s="213"/>
      <c r="O262" s="214"/>
    </row>
    <row r="263" spans="1:15" x14ac:dyDescent="0.3">
      <c r="A263">
        <v>783</v>
      </c>
      <c r="B263" t="s">
        <v>1134</v>
      </c>
      <c r="D263" s="208">
        <v>6811</v>
      </c>
      <c r="E263" s="208"/>
      <c r="F263" s="208">
        <v>520610.1765616117</v>
      </c>
      <c r="G263" s="208"/>
      <c r="H263" s="208">
        <v>31732.020000000004</v>
      </c>
      <c r="J263" s="208">
        <v>88285.070621544583</v>
      </c>
      <c r="L263" s="208">
        <f t="shared" si="7"/>
        <v>640627.26718315633</v>
      </c>
      <c r="M263" s="212">
        <f t="shared" si="8"/>
        <v>94.057740006336275</v>
      </c>
      <c r="N263" s="213"/>
      <c r="O263" s="214"/>
    </row>
    <row r="264" spans="1:15" x14ac:dyDescent="0.3">
      <c r="A264">
        <v>785</v>
      </c>
      <c r="B264" t="s">
        <v>1135</v>
      </c>
      <c r="D264" s="208">
        <v>2869</v>
      </c>
      <c r="E264" s="208"/>
      <c r="F264" s="208">
        <v>165738.15568823129</v>
      </c>
      <c r="G264" s="208"/>
      <c r="H264" s="208">
        <v>16675.623000000003</v>
      </c>
      <c r="J264" s="208">
        <v>117586.41244339131</v>
      </c>
      <c r="L264" s="208">
        <f t="shared" si="7"/>
        <v>300000.19113162259</v>
      </c>
      <c r="M264" s="212">
        <f t="shared" si="8"/>
        <v>104.56611750840801</v>
      </c>
      <c r="N264" s="213"/>
      <c r="O264" s="214"/>
    </row>
    <row r="265" spans="1:15" x14ac:dyDescent="0.3">
      <c r="A265">
        <v>790</v>
      </c>
      <c r="B265" t="s">
        <v>1136</v>
      </c>
      <c r="D265" s="208">
        <v>24651</v>
      </c>
      <c r="E265" s="208"/>
      <c r="F265" s="208">
        <v>1550907.5672708207</v>
      </c>
      <c r="G265" s="208"/>
      <c r="H265" s="208">
        <v>117341.06400000003</v>
      </c>
      <c r="J265" s="208">
        <v>249580.19320803313</v>
      </c>
      <c r="L265" s="208">
        <f t="shared" si="7"/>
        <v>1917828.824478854</v>
      </c>
      <c r="M265" s="212">
        <f t="shared" si="8"/>
        <v>77.799230233209769</v>
      </c>
      <c r="N265" s="213"/>
      <c r="O265" s="214"/>
    </row>
    <row r="266" spans="1:15" x14ac:dyDescent="0.3">
      <c r="A266">
        <v>791</v>
      </c>
      <c r="B266" t="s">
        <v>1137</v>
      </c>
      <c r="D266" s="208">
        <v>5301</v>
      </c>
      <c r="E266" s="208"/>
      <c r="F266" s="208">
        <v>301788.12158686307</v>
      </c>
      <c r="G266" s="208"/>
      <c r="H266" s="208">
        <v>31941.814500000004</v>
      </c>
      <c r="J266" s="208">
        <v>58233.524108721234</v>
      </c>
      <c r="L266" s="208">
        <f t="shared" si="7"/>
        <v>391963.46019558434</v>
      </c>
      <c r="M266" s="212">
        <f t="shared" si="8"/>
        <v>73.941418637159842</v>
      </c>
      <c r="N266" s="213"/>
      <c r="O266" s="214"/>
    </row>
    <row r="267" spans="1:15" x14ac:dyDescent="0.3">
      <c r="A267">
        <v>831</v>
      </c>
      <c r="B267" t="s">
        <v>1138</v>
      </c>
      <c r="D267" s="208">
        <v>4715</v>
      </c>
      <c r="E267" s="208"/>
      <c r="F267" s="208">
        <v>376363.02703093173</v>
      </c>
      <c r="G267" s="208"/>
      <c r="H267" s="208">
        <v>20359.183500000003</v>
      </c>
      <c r="J267" s="208">
        <v>88067.891552946909</v>
      </c>
      <c r="L267" s="208">
        <f t="shared" si="7"/>
        <v>484790.10208387865</v>
      </c>
      <c r="M267" s="212">
        <f t="shared" si="8"/>
        <v>102.81868548968794</v>
      </c>
      <c r="N267" s="213"/>
      <c r="O267" s="214"/>
    </row>
    <row r="268" spans="1:15" x14ac:dyDescent="0.3">
      <c r="A268">
        <v>832</v>
      </c>
      <c r="B268" t="s">
        <v>1139</v>
      </c>
      <c r="D268" s="208">
        <v>4024</v>
      </c>
      <c r="E268" s="208"/>
      <c r="F268" s="208">
        <v>212441.66138252115</v>
      </c>
      <c r="G268" s="208"/>
      <c r="H268" s="208">
        <v>35565.898500000003</v>
      </c>
      <c r="J268" s="208">
        <v>38633.381656187034</v>
      </c>
      <c r="L268" s="208">
        <f t="shared" si="7"/>
        <v>286640.94153870817</v>
      </c>
      <c r="M268" s="212">
        <f t="shared" si="8"/>
        <v>71.232838354549742</v>
      </c>
      <c r="N268" s="213"/>
      <c r="O268" s="214"/>
    </row>
    <row r="269" spans="1:15" x14ac:dyDescent="0.3">
      <c r="A269">
        <v>833</v>
      </c>
      <c r="B269" t="s">
        <v>1140</v>
      </c>
      <c r="D269" s="208">
        <v>1662</v>
      </c>
      <c r="E269" s="208"/>
      <c r="F269" s="208">
        <v>110725.71935547567</v>
      </c>
      <c r="G269" s="208"/>
      <c r="H269" s="208">
        <v>6282.2835000000014</v>
      </c>
      <c r="J269" s="208">
        <v>52365.842258542863</v>
      </c>
      <c r="L269" s="208">
        <f t="shared" si="7"/>
        <v>169373.84511401854</v>
      </c>
      <c r="M269" s="212">
        <f t="shared" si="8"/>
        <v>101.90965409989082</v>
      </c>
      <c r="N269" s="213"/>
      <c r="O269" s="214"/>
    </row>
    <row r="270" spans="1:15" x14ac:dyDescent="0.3">
      <c r="A270">
        <v>834</v>
      </c>
      <c r="B270" t="s">
        <v>1141</v>
      </c>
      <c r="D270" s="208">
        <v>6081</v>
      </c>
      <c r="E270" s="208"/>
      <c r="F270" s="208">
        <v>420409.41367888713</v>
      </c>
      <c r="G270" s="208"/>
      <c r="H270" s="208">
        <v>33289.339500000002</v>
      </c>
      <c r="J270" s="208">
        <v>67367.868316627922</v>
      </c>
      <c r="L270" s="208">
        <f t="shared" si="7"/>
        <v>521066.62149551505</v>
      </c>
      <c r="M270" s="212">
        <f t="shared" si="8"/>
        <v>85.687653592421483</v>
      </c>
      <c r="N270" s="213"/>
      <c r="O270" s="214"/>
    </row>
    <row r="271" spans="1:15" x14ac:dyDescent="0.3">
      <c r="A271">
        <v>837</v>
      </c>
      <c r="B271" t="s">
        <v>1142</v>
      </c>
      <c r="D271" s="208">
        <v>235239</v>
      </c>
      <c r="E271" s="208"/>
      <c r="F271" s="208">
        <v>18110501.749802079</v>
      </c>
      <c r="G271" s="208"/>
      <c r="H271" s="208">
        <v>1974429.5940000003</v>
      </c>
      <c r="J271" s="208">
        <v>3783778.8238964309</v>
      </c>
      <c r="L271" s="208">
        <f t="shared" si="7"/>
        <v>23868710.16769851</v>
      </c>
      <c r="M271" s="212">
        <f t="shared" si="8"/>
        <v>101.46578657322344</v>
      </c>
      <c r="N271" s="213"/>
      <c r="O271" s="214"/>
    </row>
    <row r="272" spans="1:15" x14ac:dyDescent="0.3">
      <c r="A272">
        <v>844</v>
      </c>
      <c r="B272" t="s">
        <v>1143</v>
      </c>
      <c r="D272" s="208">
        <v>1567</v>
      </c>
      <c r="E272" s="208"/>
      <c r="F272" s="208">
        <v>78401.105980312874</v>
      </c>
      <c r="G272" s="208"/>
      <c r="H272" s="208">
        <v>12988.201500000003</v>
      </c>
      <c r="J272" s="208">
        <v>17999.166130114383</v>
      </c>
      <c r="L272" s="208">
        <f t="shared" si="7"/>
        <v>109388.47361042726</v>
      </c>
      <c r="M272" s="212">
        <f t="shared" si="8"/>
        <v>69.807577288083763</v>
      </c>
      <c r="N272" s="213"/>
      <c r="O272" s="214"/>
    </row>
    <row r="273" spans="1:15" x14ac:dyDescent="0.3">
      <c r="A273">
        <v>845</v>
      </c>
      <c r="B273" t="s">
        <v>1144</v>
      </c>
      <c r="D273" s="208">
        <v>3062</v>
      </c>
      <c r="E273" s="208"/>
      <c r="F273" s="208">
        <v>177996.95072279451</v>
      </c>
      <c r="G273" s="208"/>
      <c r="H273" s="208">
        <v>12395.8215</v>
      </c>
      <c r="J273" s="208">
        <v>119130.43716563932</v>
      </c>
      <c r="L273" s="208">
        <f t="shared" ref="L273:L310" si="9">J273+H273+F273</f>
        <v>309523.20938843384</v>
      </c>
      <c r="M273" s="212">
        <f t="shared" ref="M273:M310" si="10">L273/D273</f>
        <v>101.08530678916847</v>
      </c>
      <c r="N273" s="213"/>
      <c r="O273" s="214"/>
    </row>
    <row r="274" spans="1:15" x14ac:dyDescent="0.3">
      <c r="A274">
        <v>846</v>
      </c>
      <c r="B274" t="s">
        <v>1145</v>
      </c>
      <c r="D274" s="208">
        <v>5158</v>
      </c>
      <c r="E274" s="208"/>
      <c r="F274" s="208">
        <v>316583.04355796595</v>
      </c>
      <c r="G274" s="208"/>
      <c r="H274" s="208">
        <v>22548.168000000005</v>
      </c>
      <c r="J274" s="208">
        <v>47266.53415050765</v>
      </c>
      <c r="L274" s="208">
        <f t="shared" si="9"/>
        <v>386397.74570847361</v>
      </c>
      <c r="M274" s="212">
        <f t="shared" si="10"/>
        <v>74.912319834911514</v>
      </c>
      <c r="N274" s="213"/>
      <c r="O274" s="214"/>
    </row>
    <row r="275" spans="1:15" x14ac:dyDescent="0.3">
      <c r="A275">
        <v>848</v>
      </c>
      <c r="B275" t="s">
        <v>1146</v>
      </c>
      <c r="D275" s="208">
        <v>4482</v>
      </c>
      <c r="E275" s="208"/>
      <c r="F275" s="208">
        <v>250572.32690478323</v>
      </c>
      <c r="G275" s="208"/>
      <c r="H275" s="208">
        <v>25150.356000000003</v>
      </c>
      <c r="J275" s="208">
        <v>41085.97915545087</v>
      </c>
      <c r="L275" s="208">
        <f t="shared" si="9"/>
        <v>316808.66206023411</v>
      </c>
      <c r="M275" s="212">
        <f t="shared" si="10"/>
        <v>70.684663556500254</v>
      </c>
      <c r="N275" s="213"/>
      <c r="O275" s="214"/>
    </row>
    <row r="276" spans="1:15" x14ac:dyDescent="0.3">
      <c r="A276">
        <v>849</v>
      </c>
      <c r="B276" t="s">
        <v>1147</v>
      </c>
      <c r="D276" s="208">
        <v>3112</v>
      </c>
      <c r="E276" s="208"/>
      <c r="F276" s="208">
        <v>173676.94292175869</v>
      </c>
      <c r="G276" s="208"/>
      <c r="H276" s="208">
        <v>16233.309000000001</v>
      </c>
      <c r="J276" s="208">
        <v>35136.34823241063</v>
      </c>
      <c r="L276" s="208">
        <f t="shared" si="9"/>
        <v>225046.60015416931</v>
      </c>
      <c r="M276" s="212">
        <f t="shared" si="10"/>
        <v>72.315745550825611</v>
      </c>
      <c r="N276" s="213"/>
      <c r="O276" s="214"/>
    </row>
    <row r="277" spans="1:15" x14ac:dyDescent="0.3">
      <c r="A277">
        <v>850</v>
      </c>
      <c r="B277" t="s">
        <v>1148</v>
      </c>
      <c r="D277" s="208">
        <v>2406</v>
      </c>
      <c r="E277" s="208"/>
      <c r="F277" s="208">
        <v>148861.81319531699</v>
      </c>
      <c r="G277" s="208"/>
      <c r="H277" s="208">
        <v>16905.910500000005</v>
      </c>
      <c r="J277" s="208">
        <v>29038.110980861351</v>
      </c>
      <c r="L277" s="208">
        <f t="shared" si="9"/>
        <v>194805.83467617835</v>
      </c>
      <c r="M277" s="212">
        <f t="shared" si="10"/>
        <v>80.966681079043369</v>
      </c>
      <c r="N277" s="213"/>
      <c r="O277" s="214"/>
    </row>
    <row r="278" spans="1:15" x14ac:dyDescent="0.3">
      <c r="A278">
        <v>851</v>
      </c>
      <c r="B278" t="s">
        <v>1149</v>
      </c>
      <c r="D278" s="208">
        <v>21875</v>
      </c>
      <c r="E278" s="208"/>
      <c r="F278" s="208">
        <v>1608836.8761278263</v>
      </c>
      <c r="G278" s="208"/>
      <c r="H278" s="208">
        <v>75985.875000000015</v>
      </c>
      <c r="J278" s="208">
        <v>300815.11421734438</v>
      </c>
      <c r="L278" s="208">
        <f t="shared" si="9"/>
        <v>1985637.8653451707</v>
      </c>
      <c r="M278" s="212">
        <f t="shared" si="10"/>
        <v>90.772016701493513</v>
      </c>
      <c r="N278" s="213"/>
      <c r="O278" s="214"/>
    </row>
    <row r="279" spans="1:15" x14ac:dyDescent="0.3">
      <c r="A279">
        <v>853</v>
      </c>
      <c r="B279" t="s">
        <v>1150</v>
      </c>
      <c r="D279" s="208">
        <v>191331</v>
      </c>
      <c r="E279" s="208"/>
      <c r="F279" s="208">
        <v>13668883.774124581</v>
      </c>
      <c r="G279" s="208"/>
      <c r="H279" s="208">
        <v>2535048.6570000011</v>
      </c>
      <c r="J279" s="208">
        <v>2412269.9557722514</v>
      </c>
      <c r="L279" s="208">
        <f t="shared" si="9"/>
        <v>18616202.386896834</v>
      </c>
      <c r="M279" s="212">
        <f t="shared" si="10"/>
        <v>97.298411584619501</v>
      </c>
      <c r="N279" s="213"/>
      <c r="O279" s="214"/>
    </row>
    <row r="280" spans="1:15" x14ac:dyDescent="0.3">
      <c r="A280">
        <v>854</v>
      </c>
      <c r="B280" t="s">
        <v>1151</v>
      </c>
      <c r="D280" s="208">
        <v>3438</v>
      </c>
      <c r="E280" s="208"/>
      <c r="F280" s="208">
        <v>212398.61652046654</v>
      </c>
      <c r="G280" s="208"/>
      <c r="H280" s="208">
        <v>18260.856000000003</v>
      </c>
      <c r="J280" s="208">
        <v>37411.046115995727</v>
      </c>
      <c r="L280" s="208">
        <f t="shared" si="9"/>
        <v>268070.51863646228</v>
      </c>
      <c r="M280" s="212">
        <f t="shared" si="10"/>
        <v>77.972809376516082</v>
      </c>
      <c r="N280" s="213"/>
      <c r="O280" s="214"/>
    </row>
    <row r="281" spans="1:15" x14ac:dyDescent="0.3">
      <c r="A281">
        <v>857</v>
      </c>
      <c r="B281" t="s">
        <v>1152</v>
      </c>
      <c r="D281" s="208">
        <v>2551</v>
      </c>
      <c r="E281" s="208"/>
      <c r="F281" s="208">
        <v>140834.01003523529</v>
      </c>
      <c r="G281" s="208"/>
      <c r="H281" s="208">
        <v>20072.434500000007</v>
      </c>
      <c r="J281" s="208">
        <v>40063.71957173133</v>
      </c>
      <c r="L281" s="208">
        <f t="shared" si="9"/>
        <v>200970.16410696664</v>
      </c>
      <c r="M281" s="212">
        <f t="shared" si="10"/>
        <v>78.780934577407535</v>
      </c>
      <c r="N281" s="215"/>
      <c r="O281" s="214"/>
    </row>
    <row r="282" spans="1:15" x14ac:dyDescent="0.3">
      <c r="A282">
        <v>858</v>
      </c>
      <c r="B282" t="s">
        <v>1153</v>
      </c>
      <c r="D282" s="208">
        <v>38664</v>
      </c>
      <c r="E282" s="208"/>
      <c r="F282" s="208">
        <v>3584220.2606666619</v>
      </c>
      <c r="G282" s="208"/>
      <c r="H282" s="208">
        <v>193988.24100000004</v>
      </c>
      <c r="J282" s="208">
        <v>436527.00255987729</v>
      </c>
      <c r="L282" s="208">
        <f t="shared" si="9"/>
        <v>4214735.5042265393</v>
      </c>
      <c r="M282" s="212">
        <f t="shared" si="10"/>
        <v>109.00929816435287</v>
      </c>
      <c r="N282" s="213"/>
      <c r="O282" s="214"/>
    </row>
    <row r="283" spans="1:15" x14ac:dyDescent="0.3">
      <c r="A283">
        <v>859</v>
      </c>
      <c r="B283" t="s">
        <v>1154</v>
      </c>
      <c r="D283" s="208">
        <v>6758</v>
      </c>
      <c r="E283" s="208"/>
      <c r="F283" s="208">
        <v>393738.94437606563</v>
      </c>
      <c r="G283" s="208"/>
      <c r="H283" s="208">
        <v>9431.0640000000021</v>
      </c>
      <c r="J283" s="208">
        <v>39367.132415957254</v>
      </c>
      <c r="L283" s="208">
        <f t="shared" si="9"/>
        <v>442537.14079202287</v>
      </c>
      <c r="M283" s="212">
        <f t="shared" si="10"/>
        <v>65.483447882808946</v>
      </c>
      <c r="N283" s="213"/>
      <c r="O283" s="214"/>
    </row>
    <row r="284" spans="1:15" x14ac:dyDescent="0.3">
      <c r="A284">
        <v>886</v>
      </c>
      <c r="B284" t="s">
        <v>1155</v>
      </c>
      <c r="D284" s="208">
        <v>13021</v>
      </c>
      <c r="E284" s="208"/>
      <c r="F284" s="208">
        <v>1006024.0325224196</v>
      </c>
      <c r="G284" s="208"/>
      <c r="H284" s="208">
        <v>50600.556000000011</v>
      </c>
      <c r="J284" s="208">
        <v>109577.03465233129</v>
      </c>
      <c r="L284" s="208">
        <f t="shared" si="9"/>
        <v>1166201.6231747509</v>
      </c>
      <c r="M284" s="212">
        <f t="shared" si="10"/>
        <v>89.563138251651253</v>
      </c>
      <c r="N284" s="213"/>
      <c r="O284" s="214"/>
    </row>
    <row r="285" spans="1:15" x14ac:dyDescent="0.3">
      <c r="A285">
        <v>887</v>
      </c>
      <c r="B285" t="s">
        <v>1156</v>
      </c>
      <c r="D285" s="208">
        <v>4792</v>
      </c>
      <c r="E285" s="208"/>
      <c r="F285" s="208">
        <v>287584.71659697912</v>
      </c>
      <c r="G285" s="208"/>
      <c r="H285" s="208">
        <v>23704.924500000005</v>
      </c>
      <c r="J285" s="208">
        <v>69354.265755324261</v>
      </c>
      <c r="L285" s="208">
        <f t="shared" si="9"/>
        <v>380643.90685230342</v>
      </c>
      <c r="M285" s="212">
        <f t="shared" si="10"/>
        <v>79.433202598560811</v>
      </c>
      <c r="N285" s="213"/>
      <c r="O285" s="214"/>
    </row>
    <row r="286" spans="1:15" x14ac:dyDescent="0.3">
      <c r="A286">
        <v>889</v>
      </c>
      <c r="B286" t="s">
        <v>1157</v>
      </c>
      <c r="D286" s="208">
        <v>2702</v>
      </c>
      <c r="E286" s="208"/>
      <c r="F286" s="208">
        <v>144279.4225750381</v>
      </c>
      <c r="G286" s="208"/>
      <c r="H286" s="208">
        <v>22075.731000000007</v>
      </c>
      <c r="J286" s="208">
        <v>118825.37022095331</v>
      </c>
      <c r="L286" s="208">
        <f t="shared" si="9"/>
        <v>285180.52379599144</v>
      </c>
      <c r="M286" s="212">
        <f t="shared" si="10"/>
        <v>105.54423530569632</v>
      </c>
      <c r="N286" s="213"/>
      <c r="O286" s="214"/>
    </row>
    <row r="287" spans="1:15" x14ac:dyDescent="0.3">
      <c r="A287">
        <v>890</v>
      </c>
      <c r="B287" t="s">
        <v>1158</v>
      </c>
      <c r="D287" s="208">
        <v>1232</v>
      </c>
      <c r="E287" s="208"/>
      <c r="F287" s="208">
        <v>82439.519806922719</v>
      </c>
      <c r="G287" s="208"/>
      <c r="H287" s="208">
        <v>3532.7025000000008</v>
      </c>
      <c r="J287" s="208">
        <v>27829.736837728757</v>
      </c>
      <c r="L287" s="208">
        <f t="shared" si="9"/>
        <v>113801.95914465148</v>
      </c>
      <c r="M287" s="212">
        <f t="shared" si="10"/>
        <v>92.371720084944386</v>
      </c>
      <c r="N287" s="213"/>
      <c r="O287" s="214"/>
    </row>
    <row r="288" spans="1:15" x14ac:dyDescent="0.3">
      <c r="A288">
        <v>892</v>
      </c>
      <c r="B288" t="s">
        <v>1159</v>
      </c>
      <c r="D288" s="208">
        <v>3783</v>
      </c>
      <c r="E288" s="208"/>
      <c r="F288" s="208">
        <v>215845.89504443732</v>
      </c>
      <c r="G288" s="208"/>
      <c r="H288" s="208">
        <v>61387.465500000006</v>
      </c>
      <c r="J288" s="208">
        <v>27613.5115040622</v>
      </c>
      <c r="L288" s="208">
        <f t="shared" si="9"/>
        <v>304846.87204849953</v>
      </c>
      <c r="M288" s="212">
        <f t="shared" si="10"/>
        <v>80.58336559569112</v>
      </c>
      <c r="N288" s="213"/>
      <c r="O288" s="214"/>
    </row>
    <row r="289" spans="1:15" x14ac:dyDescent="0.3">
      <c r="A289">
        <v>893</v>
      </c>
      <c r="B289" t="s">
        <v>1160</v>
      </c>
      <c r="D289" s="208">
        <v>7455</v>
      </c>
      <c r="E289" s="208"/>
      <c r="F289" s="208">
        <v>483251.26512769371</v>
      </c>
      <c r="G289" s="208"/>
      <c r="H289" s="208">
        <v>15236.347500000002</v>
      </c>
      <c r="J289" s="208">
        <v>109107.41236642278</v>
      </c>
      <c r="L289" s="208">
        <f t="shared" si="9"/>
        <v>607595.02499411651</v>
      </c>
      <c r="M289" s="212">
        <f t="shared" si="10"/>
        <v>81.501680079693699</v>
      </c>
      <c r="N289" s="213"/>
      <c r="O289" s="214"/>
    </row>
    <row r="290" spans="1:15" x14ac:dyDescent="0.3">
      <c r="A290">
        <v>895</v>
      </c>
      <c r="B290" t="s">
        <v>1161</v>
      </c>
      <c r="D290" s="208">
        <v>15700</v>
      </c>
      <c r="E290" s="208"/>
      <c r="F290" s="208">
        <v>1212867.444540174</v>
      </c>
      <c r="G290" s="208"/>
      <c r="H290" s="208">
        <v>91088.71650000001</v>
      </c>
      <c r="J290" s="208">
        <v>223718.36417466408</v>
      </c>
      <c r="L290" s="208">
        <f t="shared" si="9"/>
        <v>1527674.5252148381</v>
      </c>
      <c r="M290" s="212">
        <f t="shared" si="10"/>
        <v>97.304109886295421</v>
      </c>
      <c r="N290" s="213"/>
      <c r="O290" s="214"/>
    </row>
    <row r="291" spans="1:15" x14ac:dyDescent="0.3">
      <c r="A291">
        <v>905</v>
      </c>
      <c r="B291" t="s">
        <v>1162</v>
      </c>
      <c r="D291" s="208">
        <v>67552</v>
      </c>
      <c r="E291" s="208"/>
      <c r="F291" s="208">
        <v>5307284.0785798794</v>
      </c>
      <c r="G291" s="208"/>
      <c r="H291" s="208">
        <v>616001.10300000024</v>
      </c>
      <c r="J291" s="208">
        <v>913003.34863096627</v>
      </c>
      <c r="L291" s="208">
        <f t="shared" si="9"/>
        <v>6836288.5302108461</v>
      </c>
      <c r="M291" s="212">
        <f t="shared" si="10"/>
        <v>101.20038681624298</v>
      </c>
      <c r="N291" s="213"/>
      <c r="O291" s="214"/>
    </row>
    <row r="292" spans="1:15" x14ac:dyDescent="0.3">
      <c r="A292">
        <v>908</v>
      </c>
      <c r="B292" t="s">
        <v>1163</v>
      </c>
      <c r="D292" s="208">
        <v>21137</v>
      </c>
      <c r="E292" s="208"/>
      <c r="F292" s="208">
        <v>1569879.4523929986</v>
      </c>
      <c r="G292" s="208"/>
      <c r="H292" s="208">
        <v>117706.61700000001</v>
      </c>
      <c r="J292" s="208">
        <v>221021.89104331087</v>
      </c>
      <c r="L292" s="208">
        <f t="shared" si="9"/>
        <v>1908607.9604363095</v>
      </c>
      <c r="M292" s="212">
        <f t="shared" si="10"/>
        <v>90.297012841761344</v>
      </c>
      <c r="N292" s="213"/>
      <c r="O292" s="214"/>
    </row>
    <row r="293" spans="1:15" x14ac:dyDescent="0.3">
      <c r="A293">
        <v>915</v>
      </c>
      <c r="B293" t="s">
        <v>1164</v>
      </c>
      <c r="D293" s="208">
        <v>20829</v>
      </c>
      <c r="E293" s="208"/>
      <c r="F293" s="208">
        <v>1513288.9447677182</v>
      </c>
      <c r="G293" s="208"/>
      <c r="H293" s="208">
        <v>110910.01950000001</v>
      </c>
      <c r="J293" s="208">
        <v>250249.25829865245</v>
      </c>
      <c r="L293" s="208">
        <f t="shared" si="9"/>
        <v>1874448.2225663706</v>
      </c>
      <c r="M293" s="212">
        <f t="shared" si="10"/>
        <v>89.992233067663861</v>
      </c>
      <c r="N293" s="213"/>
      <c r="O293" s="214"/>
    </row>
    <row r="294" spans="1:15" x14ac:dyDescent="0.3">
      <c r="A294">
        <v>918</v>
      </c>
      <c r="B294" t="s">
        <v>1165</v>
      </c>
      <c r="D294" s="208">
        <v>2285</v>
      </c>
      <c r="E294" s="208"/>
      <c r="F294" s="208">
        <v>159536.04840149882</v>
      </c>
      <c r="G294" s="208"/>
      <c r="H294" s="208">
        <v>20606.701500000006</v>
      </c>
      <c r="J294" s="208">
        <v>32714.887373544683</v>
      </c>
      <c r="L294" s="208">
        <f t="shared" si="9"/>
        <v>212857.63727504353</v>
      </c>
      <c r="M294" s="212">
        <f t="shared" si="10"/>
        <v>93.154327035029993</v>
      </c>
      <c r="N294" s="213"/>
      <c r="O294" s="214"/>
    </row>
    <row r="295" spans="1:15" x14ac:dyDescent="0.3">
      <c r="A295">
        <v>921</v>
      </c>
      <c r="B295" t="s">
        <v>1166</v>
      </c>
      <c r="D295" s="208">
        <v>2058</v>
      </c>
      <c r="E295" s="208"/>
      <c r="F295" s="208">
        <v>104428.15001506357</v>
      </c>
      <c r="G295" s="208"/>
      <c r="H295" s="208">
        <v>15072.682500000003</v>
      </c>
      <c r="J295" s="208">
        <v>25046.553973437378</v>
      </c>
      <c r="L295" s="208">
        <f t="shared" si="9"/>
        <v>144547.38648850095</v>
      </c>
      <c r="M295" s="212">
        <f t="shared" si="10"/>
        <v>70.236825310253138</v>
      </c>
      <c r="N295" s="213"/>
      <c r="O295" s="214"/>
    </row>
    <row r="296" spans="1:15" x14ac:dyDescent="0.3">
      <c r="A296">
        <v>922</v>
      </c>
      <c r="B296" t="s">
        <v>1167</v>
      </c>
      <c r="D296" s="208">
        <v>4393</v>
      </c>
      <c r="E296" s="208"/>
      <c r="F296" s="208">
        <v>337377.74075977923</v>
      </c>
      <c r="G296" s="208"/>
      <c r="H296" s="208">
        <v>13342.167000000003</v>
      </c>
      <c r="J296" s="208">
        <v>53215.604053000185</v>
      </c>
      <c r="L296" s="208">
        <f t="shared" si="9"/>
        <v>403935.51181277941</v>
      </c>
      <c r="M296" s="212">
        <f t="shared" si="10"/>
        <v>91.949809199357929</v>
      </c>
      <c r="N296" s="213"/>
      <c r="O296" s="214"/>
    </row>
    <row r="297" spans="1:15" x14ac:dyDescent="0.3">
      <c r="A297">
        <v>924</v>
      </c>
      <c r="B297" t="s">
        <v>1168</v>
      </c>
      <c r="D297" s="208">
        <v>3166</v>
      </c>
      <c r="E297" s="208"/>
      <c r="F297" s="208">
        <v>199403.09700943821</v>
      </c>
      <c r="G297" s="208"/>
      <c r="H297" s="208">
        <v>15555.541500000003</v>
      </c>
      <c r="J297" s="208">
        <v>30255.485496495054</v>
      </c>
      <c r="L297" s="208">
        <f t="shared" si="9"/>
        <v>245214.12400593326</v>
      </c>
      <c r="M297" s="212">
        <f t="shared" si="10"/>
        <v>77.452344916592949</v>
      </c>
      <c r="N297" s="213"/>
      <c r="O297" s="214"/>
    </row>
    <row r="298" spans="1:15" x14ac:dyDescent="0.3">
      <c r="A298">
        <v>925</v>
      </c>
      <c r="B298" t="s">
        <v>1169</v>
      </c>
      <c r="D298" s="208">
        <v>3676</v>
      </c>
      <c r="E298" s="208"/>
      <c r="F298" s="208">
        <v>210786.66065180211</v>
      </c>
      <c r="G298" s="208"/>
      <c r="H298" s="208">
        <v>83350.962000000014</v>
      </c>
      <c r="J298" s="208">
        <v>37725.842759894869</v>
      </c>
      <c r="L298" s="208">
        <f t="shared" si="9"/>
        <v>331863.46541169699</v>
      </c>
      <c r="M298" s="212">
        <f t="shared" si="10"/>
        <v>90.278418229514955</v>
      </c>
      <c r="N298" s="213"/>
      <c r="O298" s="214"/>
    </row>
    <row r="299" spans="1:15" x14ac:dyDescent="0.3">
      <c r="A299">
        <v>927</v>
      </c>
      <c r="B299" t="s">
        <v>1170</v>
      </c>
      <c r="D299" s="208">
        <v>29211</v>
      </c>
      <c r="E299" s="208"/>
      <c r="F299" s="208">
        <v>2511702.1367741157</v>
      </c>
      <c r="G299" s="208"/>
      <c r="H299" s="208">
        <v>89764.375500000024</v>
      </c>
      <c r="J299" s="208">
        <v>309769.01818794914</v>
      </c>
      <c r="L299" s="208">
        <f t="shared" si="9"/>
        <v>2911235.5304620648</v>
      </c>
      <c r="M299" s="212">
        <f t="shared" si="10"/>
        <v>99.662302915410791</v>
      </c>
      <c r="N299" s="213"/>
      <c r="O299" s="214"/>
    </row>
    <row r="300" spans="1:15" x14ac:dyDescent="0.3">
      <c r="A300">
        <v>931</v>
      </c>
      <c r="B300" t="s">
        <v>1171</v>
      </c>
      <c r="D300" s="208">
        <v>6264</v>
      </c>
      <c r="E300" s="208"/>
      <c r="F300" s="208">
        <v>357761.32772242301</v>
      </c>
      <c r="G300" s="208"/>
      <c r="H300" s="208">
        <v>59689.372500000005</v>
      </c>
      <c r="J300" s="208">
        <v>78547.228595887354</v>
      </c>
      <c r="L300" s="208">
        <f t="shared" si="9"/>
        <v>495997.92881831038</v>
      </c>
      <c r="M300" s="212">
        <f t="shared" si="10"/>
        <v>79.182300258350949</v>
      </c>
      <c r="N300" s="213"/>
      <c r="O300" s="214"/>
    </row>
    <row r="301" spans="1:15" x14ac:dyDescent="0.3">
      <c r="A301">
        <v>934</v>
      </c>
      <c r="B301" t="s">
        <v>1172</v>
      </c>
      <c r="D301" s="208">
        <v>2901</v>
      </c>
      <c r="E301" s="208"/>
      <c r="F301" s="208">
        <v>193773.93167970804</v>
      </c>
      <c r="G301" s="208"/>
      <c r="H301" s="208">
        <v>15406.510500000004</v>
      </c>
      <c r="J301" s="208">
        <v>34426.480918814341</v>
      </c>
      <c r="L301" s="208">
        <f t="shared" si="9"/>
        <v>243606.92309852238</v>
      </c>
      <c r="M301" s="212">
        <f t="shared" si="10"/>
        <v>83.973430919862935</v>
      </c>
      <c r="N301" s="213"/>
      <c r="O301" s="214"/>
    </row>
    <row r="302" spans="1:15" x14ac:dyDescent="0.3">
      <c r="A302">
        <v>935</v>
      </c>
      <c r="B302" t="s">
        <v>1173</v>
      </c>
      <c r="D302" s="208">
        <v>3150</v>
      </c>
      <c r="E302" s="208"/>
      <c r="F302" s="208">
        <v>189370.33626969726</v>
      </c>
      <c r="G302" s="208"/>
      <c r="H302" s="208">
        <v>24317.469000000005</v>
      </c>
      <c r="J302" s="208">
        <v>63825.04760157915</v>
      </c>
      <c r="L302" s="208">
        <f t="shared" si="9"/>
        <v>277512.85287127644</v>
      </c>
      <c r="M302" s="212">
        <f t="shared" si="10"/>
        <v>88.099318371833789</v>
      </c>
      <c r="N302" s="213"/>
      <c r="O302" s="214"/>
    </row>
    <row r="303" spans="1:15" x14ac:dyDescent="0.3">
      <c r="A303">
        <v>936</v>
      </c>
      <c r="B303" t="s">
        <v>1174</v>
      </c>
      <c r="D303" s="208">
        <v>6739</v>
      </c>
      <c r="E303" s="208"/>
      <c r="F303" s="208">
        <v>399354.96299915836</v>
      </c>
      <c r="G303" s="208"/>
      <c r="H303" s="208">
        <v>64708.128000000004</v>
      </c>
      <c r="J303" s="208">
        <v>80519.43221472665</v>
      </c>
      <c r="L303" s="208">
        <f t="shared" si="9"/>
        <v>544582.52321388503</v>
      </c>
      <c r="M303" s="212">
        <f t="shared" si="10"/>
        <v>80.810583649485835</v>
      </c>
      <c r="N303" s="213"/>
      <c r="O303" s="214"/>
    </row>
    <row r="304" spans="1:15" x14ac:dyDescent="0.3">
      <c r="A304">
        <v>946</v>
      </c>
      <c r="B304" t="s">
        <v>1175</v>
      </c>
      <c r="D304" s="208">
        <v>6613</v>
      </c>
      <c r="E304" s="208"/>
      <c r="F304" s="208">
        <v>416716.8854630331</v>
      </c>
      <c r="G304" s="208"/>
      <c r="H304" s="208">
        <v>43778.542500000003</v>
      </c>
      <c r="J304" s="208">
        <v>76967.595098018268</v>
      </c>
      <c r="L304" s="208">
        <f t="shared" si="9"/>
        <v>537463.02306105138</v>
      </c>
      <c r="M304" s="212">
        <f t="shared" si="10"/>
        <v>81.273706798888767</v>
      </c>
      <c r="N304" s="213"/>
      <c r="O304" s="214"/>
    </row>
    <row r="305" spans="1:15" x14ac:dyDescent="0.3">
      <c r="A305">
        <v>976</v>
      </c>
      <c r="B305" t="s">
        <v>1176</v>
      </c>
      <c r="D305" s="208">
        <v>4022</v>
      </c>
      <c r="E305" s="208"/>
      <c r="F305" s="208">
        <v>230409.39256999159</v>
      </c>
      <c r="G305" s="208"/>
      <c r="H305" s="208">
        <v>17611.744500000004</v>
      </c>
      <c r="J305" s="208">
        <v>53231.336672073819</v>
      </c>
      <c r="L305" s="208">
        <f t="shared" si="9"/>
        <v>301252.47374206543</v>
      </c>
      <c r="M305" s="212">
        <f t="shared" si="10"/>
        <v>74.901162044272851</v>
      </c>
      <c r="N305" s="213"/>
      <c r="O305" s="214"/>
    </row>
    <row r="306" spans="1:15" x14ac:dyDescent="0.3">
      <c r="A306">
        <v>977</v>
      </c>
      <c r="B306" t="s">
        <v>1177</v>
      </c>
      <c r="D306" s="208">
        <v>15212</v>
      </c>
      <c r="E306" s="208"/>
      <c r="F306" s="208">
        <v>1041067.3000127259</v>
      </c>
      <c r="G306" s="208"/>
      <c r="H306" s="208">
        <v>74816.068500000008</v>
      </c>
      <c r="J306" s="208">
        <v>214240.37885212674</v>
      </c>
      <c r="L306" s="208">
        <f t="shared" si="9"/>
        <v>1330123.7473648526</v>
      </c>
      <c r="M306" s="212">
        <f t="shared" si="10"/>
        <v>87.439110397373952</v>
      </c>
      <c r="N306" s="213"/>
      <c r="O306" s="214"/>
    </row>
    <row r="307" spans="1:15" x14ac:dyDescent="0.3">
      <c r="A307">
        <v>980</v>
      </c>
      <c r="B307" t="s">
        <v>1178</v>
      </c>
      <c r="D307" s="208">
        <v>32983</v>
      </c>
      <c r="E307" s="208"/>
      <c r="F307" s="208">
        <v>2541051.1415324719</v>
      </c>
      <c r="G307" s="208"/>
      <c r="H307" s="208">
        <v>163119.89700000003</v>
      </c>
      <c r="J307" s="208">
        <v>319161.43986238155</v>
      </c>
      <c r="L307" s="208">
        <f t="shared" si="9"/>
        <v>3023332.4783948534</v>
      </c>
      <c r="M307" s="212">
        <f t="shared" si="10"/>
        <v>91.663356225778529</v>
      </c>
      <c r="N307" s="213"/>
      <c r="O307" s="214"/>
    </row>
    <row r="308" spans="1:15" x14ac:dyDescent="0.3">
      <c r="A308">
        <v>981</v>
      </c>
      <c r="B308" t="s">
        <v>1179</v>
      </c>
      <c r="D308" s="208">
        <v>2357</v>
      </c>
      <c r="E308" s="208"/>
      <c r="F308" s="208">
        <v>158516.92418471706</v>
      </c>
      <c r="G308" s="208"/>
      <c r="H308" s="208">
        <v>7417.8765000000021</v>
      </c>
      <c r="J308" s="208">
        <v>22450.271097325847</v>
      </c>
      <c r="L308" s="208">
        <f t="shared" si="9"/>
        <v>188385.07178204291</v>
      </c>
      <c r="M308" s="212">
        <f t="shared" si="10"/>
        <v>79.92578353077765</v>
      </c>
      <c r="N308" s="213"/>
      <c r="O308" s="214"/>
    </row>
    <row r="309" spans="1:15" x14ac:dyDescent="0.3">
      <c r="A309">
        <v>989</v>
      </c>
      <c r="B309" t="s">
        <v>1180</v>
      </c>
      <c r="D309" s="208">
        <v>5703</v>
      </c>
      <c r="E309" s="208"/>
      <c r="F309" s="208">
        <v>374997.04180257919</v>
      </c>
      <c r="G309" s="208"/>
      <c r="H309" s="208">
        <v>33698.479500000009</v>
      </c>
      <c r="J309" s="208">
        <v>88914.271194959481</v>
      </c>
      <c r="L309" s="208">
        <f t="shared" si="9"/>
        <v>497609.79249753867</v>
      </c>
      <c r="M309" s="212">
        <f t="shared" si="10"/>
        <v>87.254040416892636</v>
      </c>
      <c r="N309" s="213"/>
      <c r="O309" s="214"/>
    </row>
    <row r="310" spans="1:15" x14ac:dyDescent="0.3">
      <c r="A310">
        <v>992</v>
      </c>
      <c r="B310" t="s">
        <v>1181</v>
      </c>
      <c r="D310" s="208">
        <v>18851</v>
      </c>
      <c r="E310" s="208"/>
      <c r="F310" s="208">
        <v>1348036.5810941027</v>
      </c>
      <c r="G310" s="208"/>
      <c r="H310" s="208">
        <v>197399.21850000005</v>
      </c>
      <c r="J310" s="208">
        <v>217134.31518711528</v>
      </c>
      <c r="L310" s="208">
        <f t="shared" si="9"/>
        <v>1762570.1147812181</v>
      </c>
      <c r="M310" s="212">
        <f t="shared" si="10"/>
        <v>93.500085660241794</v>
      </c>
      <c r="O310" s="214"/>
    </row>
    <row r="311" spans="1:15" x14ac:dyDescent="0.3">
      <c r="M311" s="217"/>
      <c r="N311" s="218"/>
      <c r="O311" s="217"/>
    </row>
    <row r="312" spans="1:15" x14ac:dyDescent="0.3">
      <c r="M312" s="217"/>
      <c r="N312" s="218"/>
      <c r="O312" s="217"/>
    </row>
    <row r="313" spans="1:15" x14ac:dyDescent="0.3">
      <c r="M313" s="217"/>
      <c r="N313" s="218"/>
      <c r="O313" s="217"/>
    </row>
    <row r="314" spans="1:15" x14ac:dyDescent="0.3">
      <c r="M314" s="217"/>
      <c r="N314" s="218"/>
      <c r="O314" s="217"/>
    </row>
    <row r="315" spans="1:15" x14ac:dyDescent="0.3">
      <c r="M315" s="217"/>
      <c r="N315" s="218"/>
      <c r="O315" s="217"/>
    </row>
    <row r="316" spans="1:15" x14ac:dyDescent="0.3">
      <c r="M316" s="217"/>
      <c r="N316" s="218"/>
      <c r="O316" s="217"/>
    </row>
    <row r="317" spans="1:15" x14ac:dyDescent="0.3">
      <c r="M317" s="217"/>
      <c r="N317" s="218"/>
      <c r="O317" s="217"/>
    </row>
    <row r="318" spans="1:15" x14ac:dyDescent="0.3">
      <c r="M318" s="217"/>
      <c r="N318" s="218"/>
      <c r="O318" s="217"/>
    </row>
    <row r="319" spans="1:15" x14ac:dyDescent="0.3">
      <c r="M319" s="217"/>
      <c r="N319" s="218"/>
      <c r="O319" s="217"/>
    </row>
    <row r="320" spans="1:15" x14ac:dyDescent="0.3">
      <c r="M320" s="217"/>
      <c r="N320" s="218"/>
      <c r="O320" s="217"/>
    </row>
    <row r="321" spans="13:15" x14ac:dyDescent="0.3">
      <c r="M321" s="217"/>
      <c r="N321" s="218"/>
      <c r="O321" s="217"/>
    </row>
    <row r="322" spans="13:15" x14ac:dyDescent="0.3">
      <c r="M322" s="217"/>
      <c r="N322" s="218"/>
      <c r="O322" s="217"/>
    </row>
    <row r="323" spans="13:15" x14ac:dyDescent="0.3">
      <c r="M323" s="217"/>
      <c r="N323" s="218"/>
      <c r="O323" s="217"/>
    </row>
    <row r="324" spans="13:15" x14ac:dyDescent="0.3">
      <c r="M324" s="217"/>
      <c r="N324" s="218"/>
      <c r="O324" s="217"/>
    </row>
    <row r="325" spans="13:15" x14ac:dyDescent="0.3">
      <c r="M325" s="217"/>
      <c r="N325" s="218"/>
      <c r="O325" s="217"/>
    </row>
  </sheetData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66000AE223E22E49AE9A6766EBE498ED" ma:contentTypeVersion="10" ma:contentTypeDescription="Luo uusi asiakirja." ma:contentTypeScope="" ma:versionID="f5fc7d20f87ad8c7a95020a910e5a586">
  <xsd:schema xmlns:xsd="http://www.w3.org/2001/XMLSchema" xmlns:xs="http://www.w3.org/2001/XMLSchema" xmlns:p="http://schemas.microsoft.com/office/2006/metadata/properties" xmlns:ns2="0778ba95-7023-46b8-8863-14b2a5814243" xmlns:ns3="c40c7b59-5744-49aa-9631-c4247212e49d" targetNamespace="http://schemas.microsoft.com/office/2006/metadata/properties" ma:root="true" ma:fieldsID="ea317c9c84f643226b28946195ba1965" ns2:_="" ns3:_="">
    <xsd:import namespace="0778ba95-7023-46b8-8863-14b2a5814243"/>
    <xsd:import namespace="c40c7b59-5744-49aa-9631-c4247212e49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78ba95-7023-46b8-8863-14b2a581424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0c7b59-5744-49aa-9631-c4247212e49d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Jaett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Jakamisen tiedot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9217A03-3317-419A-9CF8-61C20DA0AB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778ba95-7023-46b8-8863-14b2a5814243"/>
    <ds:schemaRef ds:uri="c40c7b59-5744-49aa-9631-c4247212e49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8792A3D-00C6-4A1E-AAC5-47B70A5F3A92}">
  <ds:schemaRefs>
    <ds:schemaRef ds:uri="http://purl.org/dc/terms/"/>
    <ds:schemaRef ds:uri="http://www.w3.org/XML/1998/namespace"/>
    <ds:schemaRef ds:uri="http://schemas.microsoft.com/office/2006/metadata/properties"/>
    <ds:schemaRef ds:uri="http://purl.org/dc/elements/1.1/"/>
    <ds:schemaRef ds:uri="http://schemas.microsoft.com/office/2006/documentManagement/types"/>
    <ds:schemaRef ds:uri="c40c7b59-5744-49aa-9631-c4247212e49d"/>
    <ds:schemaRef ds:uri="http://purl.org/dc/dcmitype/"/>
    <ds:schemaRef ds:uri="http://schemas.openxmlformats.org/package/2006/metadata/core-properties"/>
    <ds:schemaRef ds:uri="0778ba95-7023-46b8-8863-14b2a5814243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599B3CE1-F27E-4191-B0F2-ED3A344954E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5</vt:i4>
      </vt:variant>
      <vt:variant>
        <vt:lpstr>Nimetyt alueet</vt:lpstr>
      </vt:variant>
      <vt:variant>
        <vt:i4>1</vt:i4>
      </vt:variant>
    </vt:vector>
  </HeadingPairs>
  <TitlesOfParts>
    <vt:vector size="6" baseType="lpstr">
      <vt:lpstr>VOS2020</vt:lpstr>
      <vt:lpstr>Koronatuet vos.ssa 4.11.</vt:lpstr>
      <vt:lpstr>Veronmaksulykkäys 5.10. (VM)</vt:lpstr>
      <vt:lpstr>Muutos 5.6. (VM)</vt:lpstr>
      <vt:lpstr>Muutos 14.4. (VM)</vt:lpstr>
      <vt:lpstr>'VOS2020'!Tulostusotsikot</vt:lpstr>
    </vt:vector>
  </TitlesOfParts>
  <Company>KL-FCG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Lehtonen Sanna</dc:creator>
  <cp:lastModifiedBy>Mehtonen Mikko</cp:lastModifiedBy>
  <cp:lastPrinted>2019-09-10T22:30:49Z</cp:lastPrinted>
  <dcterms:created xsi:type="dcterms:W3CDTF">2017-05-10T21:37:52Z</dcterms:created>
  <dcterms:modified xsi:type="dcterms:W3CDTF">2021-04-16T07:53:19Z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0x01010066000AE223E22E49AE9A6766EBE498ED</vt:lpwstr>
  </property>
</Properties>
</file>